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13_ncr:1_{29BFBDF9-7E14-4E68-ADCF-764140CE108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Dmart_RetailBusiness!$A$1:$N$15346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S7" i="1"/>
  <c r="S6" i="1"/>
  <c r="O3" i="1"/>
  <c r="Q23" i="1"/>
  <c r="Q22" i="1"/>
  <c r="Q21" i="1"/>
  <c r="Q20" i="1"/>
  <c r="P26" i="1"/>
  <c r="Q17" i="1"/>
  <c r="Q16" i="1"/>
  <c r="Q15" i="1"/>
  <c r="Q14" i="1"/>
  <c r="P4" i="1"/>
  <c r="O4" i="1"/>
  <c r="P3" i="1"/>
  <c r="P23" i="1"/>
  <c r="P22" i="1"/>
  <c r="P21" i="1"/>
  <c r="P20" i="1"/>
  <c r="P17" i="1"/>
  <c r="P16" i="1"/>
  <c r="P15" i="1"/>
  <c r="P14" i="1"/>
  <c r="P9" i="1"/>
  <c r="P7" i="1"/>
  <c r="O9" i="1"/>
  <c r="O7" i="1"/>
  <c r="H15346" i="1"/>
  <c r="B15346" i="1"/>
  <c r="H15345" i="1"/>
  <c r="B15345" i="1"/>
  <c r="H15344" i="1"/>
  <c r="B15344" i="1"/>
  <c r="H15343" i="1"/>
  <c r="B15343" i="1"/>
  <c r="H15342" i="1"/>
  <c r="B15342" i="1"/>
  <c r="H15341" i="1"/>
  <c r="B15341" i="1"/>
  <c r="H15340" i="1"/>
  <c r="B15340" i="1"/>
  <c r="H15339" i="1"/>
  <c r="B15339" i="1"/>
  <c r="H15338" i="1"/>
  <c r="B15338" i="1"/>
  <c r="H15337" i="1"/>
  <c r="B15337" i="1"/>
  <c r="H15336" i="1"/>
  <c r="B15336" i="1"/>
  <c r="H15335" i="1"/>
  <c r="B15335" i="1"/>
  <c r="H15334" i="1"/>
  <c r="B15334" i="1"/>
  <c r="H15333" i="1"/>
  <c r="B15333" i="1"/>
  <c r="H15332" i="1"/>
  <c r="B15332" i="1"/>
  <c r="H15331" i="1"/>
  <c r="B15331" i="1"/>
  <c r="H15330" i="1"/>
  <c r="B15330" i="1"/>
  <c r="H15329" i="1"/>
  <c r="B15329" i="1"/>
  <c r="H15328" i="1"/>
  <c r="B15328" i="1"/>
  <c r="H15327" i="1"/>
  <c r="B15327" i="1"/>
  <c r="H15326" i="1"/>
  <c r="B15326" i="1"/>
  <c r="H15325" i="1"/>
  <c r="B15325" i="1"/>
  <c r="H15324" i="1"/>
  <c r="B15324" i="1"/>
  <c r="H15323" i="1"/>
  <c r="B15323" i="1"/>
  <c r="H15322" i="1"/>
  <c r="B15322" i="1"/>
  <c r="H15321" i="1"/>
  <c r="B15321" i="1"/>
  <c r="H15320" i="1"/>
  <c r="B15320" i="1"/>
  <c r="H15319" i="1"/>
  <c r="B15319" i="1"/>
  <c r="H15318" i="1"/>
  <c r="B15318" i="1"/>
  <c r="H15317" i="1"/>
  <c r="B15317" i="1"/>
  <c r="H15316" i="1"/>
  <c r="B15316" i="1"/>
  <c r="H15315" i="1"/>
  <c r="B15315" i="1"/>
  <c r="H15314" i="1"/>
  <c r="B15314" i="1"/>
  <c r="H15313" i="1"/>
  <c r="B15313" i="1"/>
  <c r="H15312" i="1"/>
  <c r="B15312" i="1"/>
  <c r="H15311" i="1"/>
  <c r="B15311" i="1"/>
  <c r="H15310" i="1"/>
  <c r="B15310" i="1"/>
  <c r="H15309" i="1"/>
  <c r="B15309" i="1"/>
  <c r="H15308" i="1"/>
  <c r="B15308" i="1"/>
  <c r="H15307" i="1"/>
  <c r="B15307" i="1"/>
  <c r="H15306" i="1"/>
  <c r="B15306" i="1"/>
  <c r="H15305" i="1"/>
  <c r="B15305" i="1"/>
  <c r="H15304" i="1"/>
  <c r="B15304" i="1"/>
  <c r="H15303" i="1"/>
  <c r="B15303" i="1"/>
  <c r="H15302" i="1"/>
  <c r="B15302" i="1"/>
  <c r="H15301" i="1"/>
  <c r="B15301" i="1"/>
  <c r="H15300" i="1"/>
  <c r="B15300" i="1"/>
  <c r="H15299" i="1"/>
  <c r="B15299" i="1"/>
  <c r="H15298" i="1"/>
  <c r="B15298" i="1"/>
  <c r="H15297" i="1"/>
  <c r="B15297" i="1"/>
  <c r="H15296" i="1"/>
  <c r="B15296" i="1"/>
  <c r="H15295" i="1"/>
  <c r="B15295" i="1"/>
  <c r="H15294" i="1"/>
  <c r="B15294" i="1"/>
  <c r="H15293" i="1"/>
  <c r="B15293" i="1"/>
  <c r="H15292" i="1"/>
  <c r="B15292" i="1"/>
  <c r="H15291" i="1"/>
  <c r="B15291" i="1"/>
  <c r="H15290" i="1"/>
  <c r="B15290" i="1"/>
  <c r="H15289" i="1"/>
  <c r="B15289" i="1"/>
  <c r="H15288" i="1"/>
  <c r="B15288" i="1"/>
  <c r="H15287" i="1"/>
  <c r="B15287" i="1"/>
  <c r="H15286" i="1"/>
  <c r="B15286" i="1"/>
  <c r="H15285" i="1"/>
  <c r="B15285" i="1"/>
  <c r="H15284" i="1"/>
  <c r="B15284" i="1"/>
  <c r="H15283" i="1"/>
  <c r="B15283" i="1"/>
  <c r="H15282" i="1"/>
  <c r="B15282" i="1"/>
  <c r="H15281" i="1"/>
  <c r="B15281" i="1"/>
  <c r="H15280" i="1"/>
  <c r="B15280" i="1"/>
  <c r="H15279" i="1"/>
  <c r="B15279" i="1"/>
  <c r="H15278" i="1"/>
  <c r="B15278" i="1"/>
  <c r="H15277" i="1"/>
  <c r="B15277" i="1"/>
  <c r="H15276" i="1"/>
  <c r="B15276" i="1"/>
  <c r="H15275" i="1"/>
  <c r="B15275" i="1"/>
  <c r="H15274" i="1"/>
  <c r="B15274" i="1"/>
  <c r="H15273" i="1"/>
  <c r="B15273" i="1"/>
  <c r="H15272" i="1"/>
  <c r="B15272" i="1"/>
  <c r="H15271" i="1"/>
  <c r="B15271" i="1"/>
  <c r="H15270" i="1"/>
  <c r="B15270" i="1"/>
  <c r="H15269" i="1"/>
  <c r="B15269" i="1"/>
  <c r="H15268" i="1"/>
  <c r="B15268" i="1"/>
  <c r="H15267" i="1"/>
  <c r="B15267" i="1"/>
  <c r="H15266" i="1"/>
  <c r="B15266" i="1"/>
  <c r="H15265" i="1"/>
  <c r="B15265" i="1"/>
  <c r="H15264" i="1"/>
  <c r="B15264" i="1"/>
  <c r="H15263" i="1"/>
  <c r="B15263" i="1"/>
  <c r="H15262" i="1"/>
  <c r="B15262" i="1"/>
  <c r="H15261" i="1"/>
  <c r="B15261" i="1"/>
  <c r="H15260" i="1"/>
  <c r="B15260" i="1"/>
  <c r="H15259" i="1"/>
  <c r="B15259" i="1"/>
  <c r="H15258" i="1"/>
  <c r="B15258" i="1"/>
  <c r="H15257" i="1"/>
  <c r="B15257" i="1"/>
  <c r="H15256" i="1"/>
  <c r="B15256" i="1"/>
  <c r="H15255" i="1"/>
  <c r="B15255" i="1"/>
  <c r="H15254" i="1"/>
  <c r="B15254" i="1"/>
  <c r="H15253" i="1"/>
  <c r="B15253" i="1"/>
  <c r="H15252" i="1"/>
  <c r="B15252" i="1"/>
  <c r="H15251" i="1"/>
  <c r="B15251" i="1"/>
  <c r="H15250" i="1"/>
  <c r="B15250" i="1"/>
  <c r="H15249" i="1"/>
  <c r="B15249" i="1"/>
  <c r="H15248" i="1"/>
  <c r="B15248" i="1"/>
  <c r="H15247" i="1"/>
  <c r="B15247" i="1"/>
  <c r="H15246" i="1"/>
  <c r="B15246" i="1"/>
  <c r="H15245" i="1"/>
  <c r="B15245" i="1"/>
  <c r="H15244" i="1"/>
  <c r="B15244" i="1"/>
  <c r="H15243" i="1"/>
  <c r="B15243" i="1"/>
  <c r="H15242" i="1"/>
  <c r="B15242" i="1"/>
  <c r="H15241" i="1"/>
  <c r="B15241" i="1"/>
  <c r="H15240" i="1"/>
  <c r="B15240" i="1"/>
  <c r="H15239" i="1"/>
  <c r="B15239" i="1"/>
  <c r="H15238" i="1"/>
  <c r="B15238" i="1"/>
  <c r="H15237" i="1"/>
  <c r="B15237" i="1"/>
  <c r="H15236" i="1"/>
  <c r="B15236" i="1"/>
  <c r="H15235" i="1"/>
  <c r="B15235" i="1"/>
  <c r="H15234" i="1"/>
  <c r="B15234" i="1"/>
  <c r="H15233" i="1"/>
  <c r="B15233" i="1"/>
  <c r="H15232" i="1"/>
  <c r="B15232" i="1"/>
  <c r="H15231" i="1"/>
  <c r="B15231" i="1"/>
  <c r="H15230" i="1"/>
  <c r="B15230" i="1"/>
  <c r="H15229" i="1"/>
  <c r="B15229" i="1"/>
  <c r="H15228" i="1"/>
  <c r="B15228" i="1"/>
  <c r="H15227" i="1"/>
  <c r="B15227" i="1"/>
  <c r="H15226" i="1"/>
  <c r="B15226" i="1"/>
  <c r="H15225" i="1"/>
  <c r="B15225" i="1"/>
  <c r="H15224" i="1"/>
  <c r="B15224" i="1"/>
  <c r="H15223" i="1"/>
  <c r="B15223" i="1"/>
  <c r="H15222" i="1"/>
  <c r="B15222" i="1"/>
  <c r="H15221" i="1"/>
  <c r="B15221" i="1"/>
  <c r="H15220" i="1"/>
  <c r="B15220" i="1"/>
  <c r="H15219" i="1"/>
  <c r="B15219" i="1"/>
  <c r="H15218" i="1"/>
  <c r="B15218" i="1"/>
  <c r="H15217" i="1"/>
  <c r="B15217" i="1"/>
  <c r="H15216" i="1"/>
  <c r="B15216" i="1"/>
  <c r="H15215" i="1"/>
  <c r="B15215" i="1"/>
  <c r="H15214" i="1"/>
  <c r="B15214" i="1"/>
  <c r="H15213" i="1"/>
  <c r="B15213" i="1"/>
  <c r="H15212" i="1"/>
  <c r="B15212" i="1"/>
  <c r="H15211" i="1"/>
  <c r="B15211" i="1"/>
  <c r="H15210" i="1"/>
  <c r="B15210" i="1"/>
  <c r="H15209" i="1"/>
  <c r="B15209" i="1"/>
  <c r="H15208" i="1"/>
  <c r="B15208" i="1"/>
  <c r="H15207" i="1"/>
  <c r="B15207" i="1"/>
  <c r="H15206" i="1"/>
  <c r="B15206" i="1"/>
  <c r="H15205" i="1"/>
  <c r="B15205" i="1"/>
  <c r="H15204" i="1"/>
  <c r="B15204" i="1"/>
  <c r="H15203" i="1"/>
  <c r="B15203" i="1"/>
  <c r="H15202" i="1"/>
  <c r="B15202" i="1"/>
  <c r="H15201" i="1"/>
  <c r="B15201" i="1"/>
  <c r="H15200" i="1"/>
  <c r="B15200" i="1"/>
  <c r="H15199" i="1"/>
  <c r="B15199" i="1"/>
  <c r="H15198" i="1"/>
  <c r="B15198" i="1"/>
  <c r="H15197" i="1"/>
  <c r="B15197" i="1"/>
  <c r="H15196" i="1"/>
  <c r="B15196" i="1"/>
  <c r="H15195" i="1"/>
  <c r="B15195" i="1"/>
  <c r="H15194" i="1"/>
  <c r="B15194" i="1"/>
  <c r="H15193" i="1"/>
  <c r="B15193" i="1"/>
  <c r="H15192" i="1"/>
  <c r="B15192" i="1"/>
  <c r="H15191" i="1"/>
  <c r="B15191" i="1"/>
  <c r="H15190" i="1"/>
  <c r="B15190" i="1"/>
  <c r="H15189" i="1"/>
  <c r="B15189" i="1"/>
  <c r="H15188" i="1"/>
  <c r="B15188" i="1"/>
  <c r="H15187" i="1"/>
  <c r="B15187" i="1"/>
  <c r="H15186" i="1"/>
  <c r="B15186" i="1"/>
  <c r="H15185" i="1"/>
  <c r="B15185" i="1"/>
  <c r="H15184" i="1"/>
  <c r="B15184" i="1"/>
  <c r="H15183" i="1"/>
  <c r="B15183" i="1"/>
  <c r="H15182" i="1"/>
  <c r="B15182" i="1"/>
  <c r="H15181" i="1"/>
  <c r="B15181" i="1"/>
  <c r="H15180" i="1"/>
  <c r="B15180" i="1"/>
  <c r="H15179" i="1"/>
  <c r="B15179" i="1"/>
  <c r="H15178" i="1"/>
  <c r="B15178" i="1"/>
  <c r="H15177" i="1"/>
  <c r="B15177" i="1"/>
  <c r="H15176" i="1"/>
  <c r="B15176" i="1"/>
  <c r="H15175" i="1"/>
  <c r="B15175" i="1"/>
  <c r="H15174" i="1"/>
  <c r="B15174" i="1"/>
  <c r="H15173" i="1"/>
  <c r="B15173" i="1"/>
  <c r="H15172" i="1"/>
  <c r="B15172" i="1"/>
  <c r="H15171" i="1"/>
  <c r="B15171" i="1"/>
  <c r="H15170" i="1"/>
  <c r="B15170" i="1"/>
  <c r="H15169" i="1"/>
  <c r="B15169" i="1"/>
  <c r="H15168" i="1"/>
  <c r="B15168" i="1"/>
  <c r="H15167" i="1"/>
  <c r="B15167" i="1"/>
  <c r="H15166" i="1"/>
  <c r="B15166" i="1"/>
  <c r="H15165" i="1"/>
  <c r="B15165" i="1"/>
  <c r="H15164" i="1"/>
  <c r="B15164" i="1"/>
  <c r="H15163" i="1"/>
  <c r="B15163" i="1"/>
  <c r="H15162" i="1"/>
  <c r="B15162" i="1"/>
  <c r="H15161" i="1"/>
  <c r="B15161" i="1"/>
  <c r="H15160" i="1"/>
  <c r="B15160" i="1"/>
  <c r="H15159" i="1"/>
  <c r="B15159" i="1"/>
  <c r="H15158" i="1"/>
  <c r="B15158" i="1"/>
  <c r="H15157" i="1"/>
  <c r="B15157" i="1"/>
  <c r="H15156" i="1"/>
  <c r="B15156" i="1"/>
  <c r="H15155" i="1"/>
  <c r="B15155" i="1"/>
  <c r="H15154" i="1"/>
  <c r="B15154" i="1"/>
  <c r="H15153" i="1"/>
  <c r="B15153" i="1"/>
  <c r="H15152" i="1"/>
  <c r="B15152" i="1"/>
  <c r="H15151" i="1"/>
  <c r="B15151" i="1"/>
  <c r="H15150" i="1"/>
  <c r="B15150" i="1"/>
  <c r="H15149" i="1"/>
  <c r="B15149" i="1"/>
  <c r="H15148" i="1"/>
  <c r="B15148" i="1"/>
  <c r="H15147" i="1"/>
  <c r="B15147" i="1"/>
  <c r="H15146" i="1"/>
  <c r="B15146" i="1"/>
  <c r="H15145" i="1"/>
  <c r="B15145" i="1"/>
  <c r="H15144" i="1"/>
  <c r="B15144" i="1"/>
  <c r="H15143" i="1"/>
  <c r="B15143" i="1"/>
  <c r="H15142" i="1"/>
  <c r="B15142" i="1"/>
  <c r="H15141" i="1"/>
  <c r="B15141" i="1"/>
  <c r="H15140" i="1"/>
  <c r="B15140" i="1"/>
  <c r="H15139" i="1"/>
  <c r="B15139" i="1"/>
  <c r="H15138" i="1"/>
  <c r="B15138" i="1"/>
  <c r="H15137" i="1"/>
  <c r="B15137" i="1"/>
  <c r="H15136" i="1"/>
  <c r="B15136" i="1"/>
  <c r="H15135" i="1"/>
  <c r="B15135" i="1"/>
  <c r="H15134" i="1"/>
  <c r="B15134" i="1"/>
  <c r="H15133" i="1"/>
  <c r="B15133" i="1"/>
  <c r="H15132" i="1"/>
  <c r="B15132" i="1"/>
  <c r="H15131" i="1"/>
  <c r="B15131" i="1"/>
  <c r="H15130" i="1"/>
  <c r="B15130" i="1"/>
  <c r="H15129" i="1"/>
  <c r="B15129" i="1"/>
  <c r="H15128" i="1"/>
  <c r="B15128" i="1"/>
  <c r="H15127" i="1"/>
  <c r="B15127" i="1"/>
  <c r="H15126" i="1"/>
  <c r="B15126" i="1"/>
  <c r="H15125" i="1"/>
  <c r="B15125" i="1"/>
  <c r="H15124" i="1"/>
  <c r="B15124" i="1"/>
  <c r="H15123" i="1"/>
  <c r="B15123" i="1"/>
  <c r="H15122" i="1"/>
  <c r="B15122" i="1"/>
  <c r="H15121" i="1"/>
  <c r="B15121" i="1"/>
  <c r="H15120" i="1"/>
  <c r="B15120" i="1"/>
  <c r="H15119" i="1"/>
  <c r="B15119" i="1"/>
  <c r="H15118" i="1"/>
  <c r="B15118" i="1"/>
  <c r="H15117" i="1"/>
  <c r="B15117" i="1"/>
  <c r="H15116" i="1"/>
  <c r="B15116" i="1"/>
  <c r="H15115" i="1"/>
  <c r="B15115" i="1"/>
  <c r="H15114" i="1"/>
  <c r="B15114" i="1"/>
  <c r="H15113" i="1"/>
  <c r="B15113" i="1"/>
  <c r="H15112" i="1"/>
  <c r="B15112" i="1"/>
  <c r="H15111" i="1"/>
  <c r="B15111" i="1"/>
  <c r="H15110" i="1"/>
  <c r="B15110" i="1"/>
  <c r="H15109" i="1"/>
  <c r="B15109" i="1"/>
  <c r="H15108" i="1"/>
  <c r="B15108" i="1"/>
  <c r="H15107" i="1"/>
  <c r="B15107" i="1"/>
  <c r="H15106" i="1"/>
  <c r="B15106" i="1"/>
  <c r="H15105" i="1"/>
  <c r="B15105" i="1"/>
  <c r="H15104" i="1"/>
  <c r="B15104" i="1"/>
  <c r="H15103" i="1"/>
  <c r="B15103" i="1"/>
  <c r="H15102" i="1"/>
  <c r="B15102" i="1"/>
  <c r="H15101" i="1"/>
  <c r="B15101" i="1"/>
  <c r="H15100" i="1"/>
  <c r="B15100" i="1"/>
  <c r="H15099" i="1"/>
  <c r="B15099" i="1"/>
  <c r="H15098" i="1"/>
  <c r="B15098" i="1"/>
  <c r="H15097" i="1"/>
  <c r="B15097" i="1"/>
  <c r="H15096" i="1"/>
  <c r="B15096" i="1"/>
  <c r="H15095" i="1"/>
  <c r="B15095" i="1"/>
  <c r="H15094" i="1"/>
  <c r="B15094" i="1"/>
  <c r="H15093" i="1"/>
  <c r="B15093" i="1"/>
  <c r="H15092" i="1"/>
  <c r="B15092" i="1"/>
  <c r="H15091" i="1"/>
  <c r="B15091" i="1"/>
  <c r="H15090" i="1"/>
  <c r="B15090" i="1"/>
  <c r="H15089" i="1"/>
  <c r="B15089" i="1"/>
  <c r="H15088" i="1"/>
  <c r="B15088" i="1"/>
  <c r="H15087" i="1"/>
  <c r="B15087" i="1"/>
  <c r="H15086" i="1"/>
  <c r="B15086" i="1"/>
  <c r="H15085" i="1"/>
  <c r="B15085" i="1"/>
  <c r="H15084" i="1"/>
  <c r="B15084" i="1"/>
  <c r="H15083" i="1"/>
  <c r="B15083" i="1"/>
  <c r="H15082" i="1"/>
  <c r="B15082" i="1"/>
  <c r="H15081" i="1"/>
  <c r="B15081" i="1"/>
  <c r="H15080" i="1"/>
  <c r="B15080" i="1"/>
  <c r="H15079" i="1"/>
  <c r="B15079" i="1"/>
  <c r="H15078" i="1"/>
  <c r="B15078" i="1"/>
  <c r="H15077" i="1"/>
  <c r="B15077" i="1"/>
  <c r="H15076" i="1"/>
  <c r="B15076" i="1"/>
  <c r="H15075" i="1"/>
  <c r="B15075" i="1"/>
  <c r="H15074" i="1"/>
  <c r="B15074" i="1"/>
  <c r="H15073" i="1"/>
  <c r="B15073" i="1"/>
  <c r="H15072" i="1"/>
  <c r="B15072" i="1"/>
  <c r="H15071" i="1"/>
  <c r="B15071" i="1"/>
  <c r="H15070" i="1"/>
  <c r="B15070" i="1"/>
  <c r="H15069" i="1"/>
  <c r="B15069" i="1"/>
  <c r="H15068" i="1"/>
  <c r="B15068" i="1"/>
  <c r="H15067" i="1"/>
  <c r="B15067" i="1"/>
  <c r="H15066" i="1"/>
  <c r="B15066" i="1"/>
  <c r="H15065" i="1"/>
  <c r="B15065" i="1"/>
  <c r="H15064" i="1"/>
  <c r="B15064" i="1"/>
  <c r="H15063" i="1"/>
  <c r="B15063" i="1"/>
  <c r="H15062" i="1"/>
  <c r="B15062" i="1"/>
  <c r="H15061" i="1"/>
  <c r="B15061" i="1"/>
  <c r="H15060" i="1"/>
  <c r="B15060" i="1"/>
  <c r="H15059" i="1"/>
  <c r="B15059" i="1"/>
  <c r="H15058" i="1"/>
  <c r="B15058" i="1"/>
  <c r="H15057" i="1"/>
  <c r="B15057" i="1"/>
  <c r="H15056" i="1"/>
  <c r="B15056" i="1"/>
  <c r="H15055" i="1"/>
  <c r="B15055" i="1"/>
  <c r="H15054" i="1"/>
  <c r="B15054" i="1"/>
  <c r="H15053" i="1"/>
  <c r="B15053" i="1"/>
  <c r="H15052" i="1"/>
  <c r="B15052" i="1"/>
  <c r="H15051" i="1"/>
  <c r="B15051" i="1"/>
  <c r="H15050" i="1"/>
  <c r="B15050" i="1"/>
  <c r="H15049" i="1"/>
  <c r="B15049" i="1"/>
  <c r="H15048" i="1"/>
  <c r="B15048" i="1"/>
  <c r="H15047" i="1"/>
  <c r="B15047" i="1"/>
  <c r="H15046" i="1"/>
  <c r="B15046" i="1"/>
  <c r="H15045" i="1"/>
  <c r="B15045" i="1"/>
  <c r="H15044" i="1"/>
  <c r="B15044" i="1"/>
  <c r="H15043" i="1"/>
  <c r="B15043" i="1"/>
  <c r="H15042" i="1"/>
  <c r="B15042" i="1"/>
  <c r="H15041" i="1"/>
  <c r="B15041" i="1"/>
  <c r="H15040" i="1"/>
  <c r="B15040" i="1"/>
  <c r="H15039" i="1"/>
  <c r="B15039" i="1"/>
  <c r="H15038" i="1"/>
  <c r="B15038" i="1"/>
  <c r="H15037" i="1"/>
  <c r="B15037" i="1"/>
  <c r="H15036" i="1"/>
  <c r="B15036" i="1"/>
  <c r="H15035" i="1"/>
  <c r="B15035" i="1"/>
  <c r="H15034" i="1"/>
  <c r="B15034" i="1"/>
  <c r="H15033" i="1"/>
  <c r="B15033" i="1"/>
  <c r="H15032" i="1"/>
  <c r="B15032" i="1"/>
  <c r="H15031" i="1"/>
  <c r="B15031" i="1"/>
  <c r="H15030" i="1"/>
  <c r="B15030" i="1"/>
  <c r="H15029" i="1"/>
  <c r="B15029" i="1"/>
  <c r="H15028" i="1"/>
  <c r="B15028" i="1"/>
  <c r="H15027" i="1"/>
  <c r="B15027" i="1"/>
  <c r="H15026" i="1"/>
  <c r="B15026" i="1"/>
  <c r="H15025" i="1"/>
  <c r="B15025" i="1"/>
  <c r="H15024" i="1"/>
  <c r="B15024" i="1"/>
  <c r="H15023" i="1"/>
  <c r="B15023" i="1"/>
  <c r="H15022" i="1"/>
  <c r="B15022" i="1"/>
  <c r="H15021" i="1"/>
  <c r="B15021" i="1"/>
  <c r="H15020" i="1"/>
  <c r="B15020" i="1"/>
  <c r="H15019" i="1"/>
  <c r="B15019" i="1"/>
  <c r="H15018" i="1"/>
  <c r="B15018" i="1"/>
  <c r="H15017" i="1"/>
  <c r="B15017" i="1"/>
  <c r="H15016" i="1"/>
  <c r="B15016" i="1"/>
  <c r="H15015" i="1"/>
  <c r="B15015" i="1"/>
  <c r="H15014" i="1"/>
  <c r="B15014" i="1"/>
  <c r="H15013" i="1"/>
  <c r="B15013" i="1"/>
  <c r="H15012" i="1"/>
  <c r="B15012" i="1"/>
  <c r="H15011" i="1"/>
  <c r="B15011" i="1"/>
  <c r="H15010" i="1"/>
  <c r="B15010" i="1"/>
  <c r="H15009" i="1"/>
  <c r="B15009" i="1"/>
  <c r="H15008" i="1"/>
  <c r="B15008" i="1"/>
  <c r="H15007" i="1"/>
  <c r="B15007" i="1"/>
  <c r="H15006" i="1"/>
  <c r="B15006" i="1"/>
  <c r="H15005" i="1"/>
  <c r="B15005" i="1"/>
  <c r="H15004" i="1"/>
  <c r="B15004" i="1"/>
  <c r="H15003" i="1"/>
  <c r="B15003" i="1"/>
  <c r="H15002" i="1"/>
  <c r="B15002" i="1"/>
  <c r="H15001" i="1"/>
  <c r="B15001" i="1"/>
  <c r="H15000" i="1"/>
  <c r="B15000" i="1"/>
  <c r="H14999" i="1"/>
  <c r="B14999" i="1"/>
  <c r="H14998" i="1"/>
  <c r="B14998" i="1"/>
  <c r="H14997" i="1"/>
  <c r="B14997" i="1"/>
  <c r="H14996" i="1"/>
  <c r="B14996" i="1"/>
  <c r="H14995" i="1"/>
  <c r="B14995" i="1"/>
  <c r="H14994" i="1"/>
  <c r="B14994" i="1"/>
  <c r="H14993" i="1"/>
  <c r="B14993" i="1"/>
  <c r="H14992" i="1"/>
  <c r="B14992" i="1"/>
  <c r="H14991" i="1"/>
  <c r="B14991" i="1"/>
  <c r="H14990" i="1"/>
  <c r="B14990" i="1"/>
  <c r="H14989" i="1"/>
  <c r="B14989" i="1"/>
  <c r="H14988" i="1"/>
  <c r="B14988" i="1"/>
  <c r="H14987" i="1"/>
  <c r="B14987" i="1"/>
  <c r="H14986" i="1"/>
  <c r="B14986" i="1"/>
  <c r="H14985" i="1"/>
  <c r="B14985" i="1"/>
  <c r="H14984" i="1"/>
  <c r="B14984" i="1"/>
  <c r="H14983" i="1"/>
  <c r="B14983" i="1"/>
  <c r="H14982" i="1"/>
  <c r="B14982" i="1"/>
  <c r="H14981" i="1"/>
  <c r="B14981" i="1"/>
  <c r="H14980" i="1"/>
  <c r="B14980" i="1"/>
  <c r="H14979" i="1"/>
  <c r="B14979" i="1"/>
  <c r="H14978" i="1"/>
  <c r="B14978" i="1"/>
  <c r="H14977" i="1"/>
  <c r="B14977" i="1"/>
  <c r="H14976" i="1"/>
  <c r="B14976" i="1"/>
  <c r="H14975" i="1"/>
  <c r="B14975" i="1"/>
  <c r="H14974" i="1"/>
  <c r="B14974" i="1"/>
  <c r="H14973" i="1"/>
  <c r="B14973" i="1"/>
  <c r="H14972" i="1"/>
  <c r="B14972" i="1"/>
  <c r="H14971" i="1"/>
  <c r="B14971" i="1"/>
  <c r="H14970" i="1"/>
  <c r="B14970" i="1"/>
  <c r="H14969" i="1"/>
  <c r="B14969" i="1"/>
  <c r="H14968" i="1"/>
  <c r="B14968" i="1"/>
  <c r="H14967" i="1"/>
  <c r="B14967" i="1"/>
  <c r="H14966" i="1"/>
  <c r="B14966" i="1"/>
  <c r="H14965" i="1"/>
  <c r="B14965" i="1"/>
  <c r="H14964" i="1"/>
  <c r="B14964" i="1"/>
  <c r="H14963" i="1"/>
  <c r="B14963" i="1"/>
  <c r="H14962" i="1"/>
  <c r="B14962" i="1"/>
  <c r="H14961" i="1"/>
  <c r="B14961" i="1"/>
  <c r="H14960" i="1"/>
  <c r="B14960" i="1"/>
  <c r="H14959" i="1"/>
  <c r="B14959" i="1"/>
  <c r="H14958" i="1"/>
  <c r="B14958" i="1"/>
  <c r="H14957" i="1"/>
  <c r="B14957" i="1"/>
  <c r="H14956" i="1"/>
  <c r="B14956" i="1"/>
  <c r="H14955" i="1"/>
  <c r="B14955" i="1"/>
  <c r="H14954" i="1"/>
  <c r="B14954" i="1"/>
  <c r="H14953" i="1"/>
  <c r="B14953" i="1"/>
  <c r="H14952" i="1"/>
  <c r="B14952" i="1"/>
  <c r="H14951" i="1"/>
  <c r="B14951" i="1"/>
  <c r="H14950" i="1"/>
  <c r="B14950" i="1"/>
  <c r="H14949" i="1"/>
  <c r="B14949" i="1"/>
  <c r="H14948" i="1"/>
  <c r="B14948" i="1"/>
  <c r="H14947" i="1"/>
  <c r="B14947" i="1"/>
  <c r="H14946" i="1"/>
  <c r="B14946" i="1"/>
  <c r="H14945" i="1"/>
  <c r="B14945" i="1"/>
  <c r="H14944" i="1"/>
  <c r="B14944" i="1"/>
  <c r="H14943" i="1"/>
  <c r="B14943" i="1"/>
  <c r="H14942" i="1"/>
  <c r="B14942" i="1"/>
  <c r="H14941" i="1"/>
  <c r="B14941" i="1"/>
  <c r="H14940" i="1"/>
  <c r="B14940" i="1"/>
  <c r="H14939" i="1"/>
  <c r="B14939" i="1"/>
  <c r="H14938" i="1"/>
  <c r="B14938" i="1"/>
  <c r="H14937" i="1"/>
  <c r="B14937" i="1"/>
  <c r="H14936" i="1"/>
  <c r="B14936" i="1"/>
  <c r="H14935" i="1"/>
  <c r="B14935" i="1"/>
  <c r="H14934" i="1"/>
  <c r="B14934" i="1"/>
  <c r="H14933" i="1"/>
  <c r="B14933" i="1"/>
  <c r="H14932" i="1"/>
  <c r="B14932" i="1"/>
  <c r="H14931" i="1"/>
  <c r="B14931" i="1"/>
  <c r="H14930" i="1"/>
  <c r="B14930" i="1"/>
  <c r="H14929" i="1"/>
  <c r="B14929" i="1"/>
  <c r="H14928" i="1"/>
  <c r="B14928" i="1"/>
  <c r="H14927" i="1"/>
  <c r="B14927" i="1"/>
  <c r="H14926" i="1"/>
  <c r="B14926" i="1"/>
  <c r="H14925" i="1"/>
  <c r="B14925" i="1"/>
  <c r="H14924" i="1"/>
  <c r="B14924" i="1"/>
  <c r="H14923" i="1"/>
  <c r="B14923" i="1"/>
  <c r="H14922" i="1"/>
  <c r="B14922" i="1"/>
  <c r="H14921" i="1"/>
  <c r="B14921" i="1"/>
  <c r="H14920" i="1"/>
  <c r="B14920" i="1"/>
  <c r="H14919" i="1"/>
  <c r="B14919" i="1"/>
  <c r="H14918" i="1"/>
  <c r="B14918" i="1"/>
  <c r="H14917" i="1"/>
  <c r="B14917" i="1"/>
  <c r="H14916" i="1"/>
  <c r="B14916" i="1"/>
  <c r="H14915" i="1"/>
  <c r="B14915" i="1"/>
  <c r="H14914" i="1"/>
  <c r="B14914" i="1"/>
  <c r="H14913" i="1"/>
  <c r="B14913" i="1"/>
  <c r="H14912" i="1"/>
  <c r="B14912" i="1"/>
  <c r="H14911" i="1"/>
  <c r="B14911" i="1"/>
  <c r="H14910" i="1"/>
  <c r="B14910" i="1"/>
  <c r="H14909" i="1"/>
  <c r="B14909" i="1"/>
  <c r="H14908" i="1"/>
  <c r="B14908" i="1"/>
  <c r="H14907" i="1"/>
  <c r="B14907" i="1"/>
  <c r="H14906" i="1"/>
  <c r="B14906" i="1"/>
  <c r="H14905" i="1"/>
  <c r="B14905" i="1"/>
  <c r="H14904" i="1"/>
  <c r="B14904" i="1"/>
  <c r="H14903" i="1"/>
  <c r="B14903" i="1"/>
  <c r="H14902" i="1"/>
  <c r="B14902" i="1"/>
  <c r="H14901" i="1"/>
  <c r="B14901" i="1"/>
  <c r="H14900" i="1"/>
  <c r="B14900" i="1"/>
  <c r="H14899" i="1"/>
  <c r="B14899" i="1"/>
  <c r="H14898" i="1"/>
  <c r="B14898" i="1"/>
  <c r="H14897" i="1"/>
  <c r="B14897" i="1"/>
  <c r="H14896" i="1"/>
  <c r="B14896" i="1"/>
  <c r="H14895" i="1"/>
  <c r="B14895" i="1"/>
  <c r="H14894" i="1"/>
  <c r="B14894" i="1"/>
  <c r="H14893" i="1"/>
  <c r="B14893" i="1"/>
  <c r="H14892" i="1"/>
  <c r="B14892" i="1"/>
  <c r="H14891" i="1"/>
  <c r="B14891" i="1"/>
  <c r="H14890" i="1"/>
  <c r="B14890" i="1"/>
  <c r="H14889" i="1"/>
  <c r="B14889" i="1"/>
  <c r="H14888" i="1"/>
  <c r="B14888" i="1"/>
  <c r="H14887" i="1"/>
  <c r="B14887" i="1"/>
  <c r="H14886" i="1"/>
  <c r="B14886" i="1"/>
  <c r="H14885" i="1"/>
  <c r="B14885" i="1"/>
  <c r="H14884" i="1"/>
  <c r="B14884" i="1"/>
  <c r="H14883" i="1"/>
  <c r="B14883" i="1"/>
  <c r="H14882" i="1"/>
  <c r="B14882" i="1"/>
  <c r="H14881" i="1"/>
  <c r="B14881" i="1"/>
  <c r="H14880" i="1"/>
  <c r="B14880" i="1"/>
  <c r="H14879" i="1"/>
  <c r="B14879" i="1"/>
  <c r="H14878" i="1"/>
  <c r="B14878" i="1"/>
  <c r="H14877" i="1"/>
  <c r="B14877" i="1"/>
  <c r="H14876" i="1"/>
  <c r="B14876" i="1"/>
  <c r="H14875" i="1"/>
  <c r="B14875" i="1"/>
  <c r="H14874" i="1"/>
  <c r="B14874" i="1"/>
  <c r="H14873" i="1"/>
  <c r="B14873" i="1"/>
  <c r="H14872" i="1"/>
  <c r="B14872" i="1"/>
  <c r="H14871" i="1"/>
  <c r="B14871" i="1"/>
  <c r="H14870" i="1"/>
  <c r="B14870" i="1"/>
  <c r="H14869" i="1"/>
  <c r="B14869" i="1"/>
  <c r="H14868" i="1"/>
  <c r="B14868" i="1"/>
  <c r="H14867" i="1"/>
  <c r="B14867" i="1"/>
  <c r="H14866" i="1"/>
  <c r="B14866" i="1"/>
  <c r="H14865" i="1"/>
  <c r="B14865" i="1"/>
  <c r="H14864" i="1"/>
  <c r="B14864" i="1"/>
  <c r="H14863" i="1"/>
  <c r="B14863" i="1"/>
  <c r="H14862" i="1"/>
  <c r="B14862" i="1"/>
  <c r="H14861" i="1"/>
  <c r="B14861" i="1"/>
  <c r="H14860" i="1"/>
  <c r="B14860" i="1"/>
  <c r="H14859" i="1"/>
  <c r="B14859" i="1"/>
  <c r="H14858" i="1"/>
  <c r="B14858" i="1"/>
  <c r="H14857" i="1"/>
  <c r="B14857" i="1"/>
  <c r="H14856" i="1"/>
  <c r="B14856" i="1"/>
  <c r="H14855" i="1"/>
  <c r="B14855" i="1"/>
  <c r="H14854" i="1"/>
  <c r="B14854" i="1"/>
  <c r="H14853" i="1"/>
  <c r="B14853" i="1"/>
  <c r="H14852" i="1"/>
  <c r="B14852" i="1"/>
  <c r="H14851" i="1"/>
  <c r="B14851" i="1"/>
  <c r="H14850" i="1"/>
  <c r="B14850" i="1"/>
  <c r="H14849" i="1"/>
  <c r="B14849" i="1"/>
  <c r="H14848" i="1"/>
  <c r="B14848" i="1"/>
  <c r="H14847" i="1"/>
  <c r="B14847" i="1"/>
  <c r="H14846" i="1"/>
  <c r="B14846" i="1"/>
  <c r="H14845" i="1"/>
  <c r="B14845" i="1"/>
  <c r="H14844" i="1"/>
  <c r="B14844" i="1"/>
  <c r="H14843" i="1"/>
  <c r="B14843" i="1"/>
  <c r="H14842" i="1"/>
  <c r="B14842" i="1"/>
  <c r="H14841" i="1"/>
  <c r="B14841" i="1"/>
  <c r="H14840" i="1"/>
  <c r="B14840" i="1"/>
  <c r="H14839" i="1"/>
  <c r="B14839" i="1"/>
  <c r="H14838" i="1"/>
  <c r="B14838" i="1"/>
  <c r="H14837" i="1"/>
  <c r="B14837" i="1"/>
  <c r="H14836" i="1"/>
  <c r="B14836" i="1"/>
  <c r="H14835" i="1"/>
  <c r="B14835" i="1"/>
  <c r="H14834" i="1"/>
  <c r="B14834" i="1"/>
  <c r="H14833" i="1"/>
  <c r="B14833" i="1"/>
  <c r="H14832" i="1"/>
  <c r="B14832" i="1"/>
  <c r="H14831" i="1"/>
  <c r="B14831" i="1"/>
  <c r="H14830" i="1"/>
  <c r="B14830" i="1"/>
  <c r="H14829" i="1"/>
  <c r="B14829" i="1"/>
  <c r="H14828" i="1"/>
  <c r="B14828" i="1"/>
  <c r="H14827" i="1"/>
  <c r="B14827" i="1"/>
  <c r="H14826" i="1"/>
  <c r="B14826" i="1"/>
  <c r="H14825" i="1"/>
  <c r="B14825" i="1"/>
  <c r="H14824" i="1"/>
  <c r="B14824" i="1"/>
  <c r="H14823" i="1"/>
  <c r="B14823" i="1"/>
  <c r="H14822" i="1"/>
  <c r="B14822" i="1"/>
  <c r="H14821" i="1"/>
  <c r="B14821" i="1"/>
  <c r="H14820" i="1"/>
  <c r="B14820" i="1"/>
  <c r="H14819" i="1"/>
  <c r="B14819" i="1"/>
  <c r="H14818" i="1"/>
  <c r="B14818" i="1"/>
  <c r="H14817" i="1"/>
  <c r="B14817" i="1"/>
  <c r="H14816" i="1"/>
  <c r="B14816" i="1"/>
  <c r="H14815" i="1"/>
  <c r="B14815" i="1"/>
  <c r="H14814" i="1"/>
  <c r="B14814" i="1"/>
  <c r="H14813" i="1"/>
  <c r="B14813" i="1"/>
  <c r="H14812" i="1"/>
  <c r="B14812" i="1"/>
  <c r="H14811" i="1"/>
  <c r="B14811" i="1"/>
  <c r="H14810" i="1"/>
  <c r="B14810" i="1"/>
  <c r="H14809" i="1"/>
  <c r="B14809" i="1"/>
  <c r="H14808" i="1"/>
  <c r="B14808" i="1"/>
  <c r="H14807" i="1"/>
  <c r="B14807" i="1"/>
  <c r="H14806" i="1"/>
  <c r="B14806" i="1"/>
  <c r="H14805" i="1"/>
  <c r="B14805" i="1"/>
  <c r="H14804" i="1"/>
  <c r="B14804" i="1"/>
  <c r="H14803" i="1"/>
  <c r="B14803" i="1"/>
  <c r="H14802" i="1"/>
  <c r="B14802" i="1"/>
  <c r="H14801" i="1"/>
  <c r="B14801" i="1"/>
  <c r="H14800" i="1"/>
  <c r="B14800" i="1"/>
  <c r="H14799" i="1"/>
  <c r="B14799" i="1"/>
  <c r="H14798" i="1"/>
  <c r="B14798" i="1"/>
  <c r="H14797" i="1"/>
  <c r="B14797" i="1"/>
  <c r="H14796" i="1"/>
  <c r="B14796" i="1"/>
  <c r="H14795" i="1"/>
  <c r="B14795" i="1"/>
  <c r="H14794" i="1"/>
  <c r="B14794" i="1"/>
  <c r="H14793" i="1"/>
  <c r="B14793" i="1"/>
  <c r="H14792" i="1"/>
  <c r="B14792" i="1"/>
  <c r="H14791" i="1"/>
  <c r="B14791" i="1"/>
  <c r="H14790" i="1"/>
  <c r="B14790" i="1"/>
  <c r="H14789" i="1"/>
  <c r="B14789" i="1"/>
  <c r="H14788" i="1"/>
  <c r="B14788" i="1"/>
  <c r="H14787" i="1"/>
  <c r="B14787" i="1"/>
  <c r="H14786" i="1"/>
  <c r="B14786" i="1"/>
  <c r="H14785" i="1"/>
  <c r="B14785" i="1"/>
  <c r="H14784" i="1"/>
  <c r="B14784" i="1"/>
  <c r="H14783" i="1"/>
  <c r="B14783" i="1"/>
  <c r="H14782" i="1"/>
  <c r="B14782" i="1"/>
  <c r="H14781" i="1"/>
  <c r="B14781" i="1"/>
  <c r="H14780" i="1"/>
  <c r="B14780" i="1"/>
  <c r="H14779" i="1"/>
  <c r="B14779" i="1"/>
  <c r="H14778" i="1"/>
  <c r="B14778" i="1"/>
  <c r="H14777" i="1"/>
  <c r="B14777" i="1"/>
  <c r="H14776" i="1"/>
  <c r="B14776" i="1"/>
  <c r="H14775" i="1"/>
  <c r="B14775" i="1"/>
  <c r="H14774" i="1"/>
  <c r="B14774" i="1"/>
  <c r="H14773" i="1"/>
  <c r="B14773" i="1"/>
  <c r="H14772" i="1"/>
  <c r="B14772" i="1"/>
  <c r="H14771" i="1"/>
  <c r="B14771" i="1"/>
  <c r="H14770" i="1"/>
  <c r="B14770" i="1"/>
  <c r="H14769" i="1"/>
  <c r="B14769" i="1"/>
  <c r="H14768" i="1"/>
  <c r="B14768" i="1"/>
  <c r="H14767" i="1"/>
  <c r="B14767" i="1"/>
  <c r="H14766" i="1"/>
  <c r="B14766" i="1"/>
  <c r="H14765" i="1"/>
  <c r="B14765" i="1"/>
  <c r="H14764" i="1"/>
  <c r="B14764" i="1"/>
  <c r="H14763" i="1"/>
  <c r="B14763" i="1"/>
  <c r="H14762" i="1"/>
  <c r="B14762" i="1"/>
  <c r="H14761" i="1"/>
  <c r="B14761" i="1"/>
  <c r="H14760" i="1"/>
  <c r="B14760" i="1"/>
  <c r="H14759" i="1"/>
  <c r="B14759" i="1"/>
  <c r="H14758" i="1"/>
  <c r="B14758" i="1"/>
  <c r="H14757" i="1"/>
  <c r="B14757" i="1"/>
  <c r="H14756" i="1"/>
  <c r="B14756" i="1"/>
  <c r="H14755" i="1"/>
  <c r="B14755" i="1"/>
  <c r="H14754" i="1"/>
  <c r="B14754" i="1"/>
  <c r="H14753" i="1"/>
  <c r="B14753" i="1"/>
  <c r="H14752" i="1"/>
  <c r="B14752" i="1"/>
  <c r="H14751" i="1"/>
  <c r="B14751" i="1"/>
  <c r="H14750" i="1"/>
  <c r="B14750" i="1"/>
  <c r="H14749" i="1"/>
  <c r="B14749" i="1"/>
  <c r="H14748" i="1"/>
  <c r="B14748" i="1"/>
  <c r="H14747" i="1"/>
  <c r="B14747" i="1"/>
  <c r="H14746" i="1"/>
  <c r="B14746" i="1"/>
  <c r="H14745" i="1"/>
  <c r="B14745" i="1"/>
  <c r="H14744" i="1"/>
  <c r="B14744" i="1"/>
  <c r="H14743" i="1"/>
  <c r="B14743" i="1"/>
  <c r="H14742" i="1"/>
  <c r="B14742" i="1"/>
  <c r="H14741" i="1"/>
  <c r="B14741" i="1"/>
  <c r="H14740" i="1"/>
  <c r="B14740" i="1"/>
  <c r="H14739" i="1"/>
  <c r="B14739" i="1"/>
  <c r="H14738" i="1"/>
  <c r="B14738" i="1"/>
  <c r="H14737" i="1"/>
  <c r="B14737" i="1"/>
  <c r="H14736" i="1"/>
  <c r="B14736" i="1"/>
  <c r="H14735" i="1"/>
  <c r="B14735" i="1"/>
  <c r="H14734" i="1"/>
  <c r="B14734" i="1"/>
  <c r="H14733" i="1"/>
  <c r="B14733" i="1"/>
  <c r="H14732" i="1"/>
  <c r="B14732" i="1"/>
  <c r="H14731" i="1"/>
  <c r="B14731" i="1"/>
  <c r="H14730" i="1"/>
  <c r="B14730" i="1"/>
  <c r="H14729" i="1"/>
  <c r="B14729" i="1"/>
  <c r="H14728" i="1"/>
  <c r="B14728" i="1"/>
  <c r="H14727" i="1"/>
  <c r="B14727" i="1"/>
  <c r="H14726" i="1"/>
  <c r="B14726" i="1"/>
  <c r="H14725" i="1"/>
  <c r="B14725" i="1"/>
  <c r="H14724" i="1"/>
  <c r="B14724" i="1"/>
  <c r="H14723" i="1"/>
  <c r="B14723" i="1"/>
  <c r="H14722" i="1"/>
  <c r="B14722" i="1"/>
  <c r="H14721" i="1"/>
  <c r="B14721" i="1"/>
  <c r="H14720" i="1"/>
  <c r="B14720" i="1"/>
  <c r="H14719" i="1"/>
  <c r="B14719" i="1"/>
  <c r="H14718" i="1"/>
  <c r="B14718" i="1"/>
  <c r="H14717" i="1"/>
  <c r="B14717" i="1"/>
  <c r="H14716" i="1"/>
  <c r="B14716" i="1"/>
  <c r="H14715" i="1"/>
  <c r="B14715" i="1"/>
  <c r="H14714" i="1"/>
  <c r="B14714" i="1"/>
  <c r="H14713" i="1"/>
  <c r="B14713" i="1"/>
  <c r="H14712" i="1"/>
  <c r="B14712" i="1"/>
  <c r="H14711" i="1"/>
  <c r="B14711" i="1"/>
  <c r="H14710" i="1"/>
  <c r="B14710" i="1"/>
  <c r="H14709" i="1"/>
  <c r="B14709" i="1"/>
  <c r="H14708" i="1"/>
  <c r="B14708" i="1"/>
  <c r="H14707" i="1"/>
  <c r="B14707" i="1"/>
  <c r="H14706" i="1"/>
  <c r="B14706" i="1"/>
  <c r="H14705" i="1"/>
  <c r="B14705" i="1"/>
  <c r="H14704" i="1"/>
  <c r="B14704" i="1"/>
  <c r="H14703" i="1"/>
  <c r="B14703" i="1"/>
  <c r="H14702" i="1"/>
  <c r="B14702" i="1"/>
  <c r="H14701" i="1"/>
  <c r="B14701" i="1"/>
  <c r="H14700" i="1"/>
  <c r="B14700" i="1"/>
  <c r="H14699" i="1"/>
  <c r="B14699" i="1"/>
  <c r="H14698" i="1"/>
  <c r="B14698" i="1"/>
  <c r="H14697" i="1"/>
  <c r="B14697" i="1"/>
  <c r="H14696" i="1"/>
  <c r="B14696" i="1"/>
  <c r="H14695" i="1"/>
  <c r="B14695" i="1"/>
  <c r="H14694" i="1"/>
  <c r="B14694" i="1"/>
  <c r="H14693" i="1"/>
  <c r="B14693" i="1"/>
  <c r="H14692" i="1"/>
  <c r="B14692" i="1"/>
  <c r="H14691" i="1"/>
  <c r="B14691" i="1"/>
  <c r="H14690" i="1"/>
  <c r="B14690" i="1"/>
  <c r="H14689" i="1"/>
  <c r="B14689" i="1"/>
  <c r="H14688" i="1"/>
  <c r="B14688" i="1"/>
  <c r="H14687" i="1"/>
  <c r="B14687" i="1"/>
  <c r="H14686" i="1"/>
  <c r="B14686" i="1"/>
  <c r="H14685" i="1"/>
  <c r="B14685" i="1"/>
  <c r="H14684" i="1"/>
  <c r="B14684" i="1"/>
  <c r="H14683" i="1"/>
  <c r="B14683" i="1"/>
  <c r="H14682" i="1"/>
  <c r="B14682" i="1"/>
  <c r="H14681" i="1"/>
  <c r="B14681" i="1"/>
  <c r="H14680" i="1"/>
  <c r="B14680" i="1"/>
  <c r="H14679" i="1"/>
  <c r="B14679" i="1"/>
  <c r="H14678" i="1"/>
  <c r="B14678" i="1"/>
  <c r="H14677" i="1"/>
  <c r="B14677" i="1"/>
  <c r="H14676" i="1"/>
  <c r="B14676" i="1"/>
  <c r="H14675" i="1"/>
  <c r="B14675" i="1"/>
  <c r="H14674" i="1"/>
  <c r="B14674" i="1"/>
  <c r="H14673" i="1"/>
  <c r="B14673" i="1"/>
  <c r="H14672" i="1"/>
  <c r="B14672" i="1"/>
  <c r="H14671" i="1"/>
  <c r="B14671" i="1"/>
  <c r="H14670" i="1"/>
  <c r="B14670" i="1"/>
  <c r="H14669" i="1"/>
  <c r="B14669" i="1"/>
  <c r="H14668" i="1"/>
  <c r="B14668" i="1"/>
  <c r="H14667" i="1"/>
  <c r="B14667" i="1"/>
  <c r="H14666" i="1"/>
  <c r="B14666" i="1"/>
  <c r="H14665" i="1"/>
  <c r="B14665" i="1"/>
  <c r="H14664" i="1"/>
  <c r="B14664" i="1"/>
  <c r="H14663" i="1"/>
  <c r="B14663" i="1"/>
  <c r="H14662" i="1"/>
  <c r="B14662" i="1"/>
  <c r="H14661" i="1"/>
  <c r="B14661" i="1"/>
  <c r="H14660" i="1"/>
  <c r="B14660" i="1"/>
  <c r="H14659" i="1"/>
  <c r="B14659" i="1"/>
  <c r="H14658" i="1"/>
  <c r="B14658" i="1"/>
  <c r="H14657" i="1"/>
  <c r="B14657" i="1"/>
  <c r="H14656" i="1"/>
  <c r="B14656" i="1"/>
  <c r="H14655" i="1"/>
  <c r="B14655" i="1"/>
  <c r="H14654" i="1"/>
  <c r="B14654" i="1"/>
  <c r="H14653" i="1"/>
  <c r="B14653" i="1"/>
  <c r="H14652" i="1"/>
  <c r="B14652" i="1"/>
  <c r="H14651" i="1"/>
  <c r="B14651" i="1"/>
  <c r="H14650" i="1"/>
  <c r="B14650" i="1"/>
  <c r="H14649" i="1"/>
  <c r="B14649" i="1"/>
  <c r="H14648" i="1"/>
  <c r="B14648" i="1"/>
  <c r="H14647" i="1"/>
  <c r="B14647" i="1"/>
  <c r="H14646" i="1"/>
  <c r="B14646" i="1"/>
  <c r="H14645" i="1"/>
  <c r="B14645" i="1"/>
  <c r="H14644" i="1"/>
  <c r="B14644" i="1"/>
  <c r="H14643" i="1"/>
  <c r="B14643" i="1"/>
  <c r="H14642" i="1"/>
  <c r="B14642" i="1"/>
  <c r="H14641" i="1"/>
  <c r="B14641" i="1"/>
  <c r="H14640" i="1"/>
  <c r="B14640" i="1"/>
  <c r="H14639" i="1"/>
  <c r="B14639" i="1"/>
  <c r="H14638" i="1"/>
  <c r="B14638" i="1"/>
  <c r="H14637" i="1"/>
  <c r="B14637" i="1"/>
  <c r="H14636" i="1"/>
  <c r="B14636" i="1"/>
  <c r="H14635" i="1"/>
  <c r="B14635" i="1"/>
  <c r="H14634" i="1"/>
  <c r="B14634" i="1"/>
  <c r="H14633" i="1"/>
  <c r="B14633" i="1"/>
  <c r="H14632" i="1"/>
  <c r="B14632" i="1"/>
  <c r="H14631" i="1"/>
  <c r="B14631" i="1"/>
  <c r="H14630" i="1"/>
  <c r="B14630" i="1"/>
  <c r="H14629" i="1"/>
  <c r="B14629" i="1"/>
  <c r="H14628" i="1"/>
  <c r="B14628" i="1"/>
  <c r="H14627" i="1"/>
  <c r="B14627" i="1"/>
  <c r="H14626" i="1"/>
  <c r="B14626" i="1"/>
  <c r="H14625" i="1"/>
  <c r="B14625" i="1"/>
  <c r="H14624" i="1"/>
  <c r="B14624" i="1"/>
  <c r="H14623" i="1"/>
  <c r="B14623" i="1"/>
  <c r="H14622" i="1"/>
  <c r="B14622" i="1"/>
  <c r="H14621" i="1"/>
  <c r="B14621" i="1"/>
  <c r="H14620" i="1"/>
  <c r="B14620" i="1"/>
  <c r="H14619" i="1"/>
  <c r="B14619" i="1"/>
  <c r="H14618" i="1"/>
  <c r="B14618" i="1"/>
  <c r="H14617" i="1"/>
  <c r="B14617" i="1"/>
  <c r="H14616" i="1"/>
  <c r="B14616" i="1"/>
  <c r="H14615" i="1"/>
  <c r="B14615" i="1"/>
  <c r="H14614" i="1"/>
  <c r="B14614" i="1"/>
  <c r="H14613" i="1"/>
  <c r="B14613" i="1"/>
  <c r="H14612" i="1"/>
  <c r="B14612" i="1"/>
  <c r="H14611" i="1"/>
  <c r="B14611" i="1"/>
  <c r="H14610" i="1"/>
  <c r="B14610" i="1"/>
  <c r="H14609" i="1"/>
  <c r="B14609" i="1"/>
  <c r="H14608" i="1"/>
  <c r="B14608" i="1"/>
  <c r="H14607" i="1"/>
  <c r="B14607" i="1"/>
  <c r="H14606" i="1"/>
  <c r="B14606" i="1"/>
  <c r="H14605" i="1"/>
  <c r="B14605" i="1"/>
  <c r="H14604" i="1"/>
  <c r="B14604" i="1"/>
  <c r="H14603" i="1"/>
  <c r="B14603" i="1"/>
  <c r="H14602" i="1"/>
  <c r="B14602" i="1"/>
  <c r="H14601" i="1"/>
  <c r="B14601" i="1"/>
  <c r="H14600" i="1"/>
  <c r="B14600" i="1"/>
  <c r="H14599" i="1"/>
  <c r="B14599" i="1"/>
  <c r="H14598" i="1"/>
  <c r="B14598" i="1"/>
  <c r="H14597" i="1"/>
  <c r="B14597" i="1"/>
  <c r="H14596" i="1"/>
  <c r="B14596" i="1"/>
  <c r="H14595" i="1"/>
  <c r="B14595" i="1"/>
  <c r="H14594" i="1"/>
  <c r="B14594" i="1"/>
  <c r="H14593" i="1"/>
  <c r="B14593" i="1"/>
  <c r="H14592" i="1"/>
  <c r="B14592" i="1"/>
  <c r="H14591" i="1"/>
  <c r="B14591" i="1"/>
  <c r="H14590" i="1"/>
  <c r="B14590" i="1"/>
  <c r="H14589" i="1"/>
  <c r="B14589" i="1"/>
  <c r="H14588" i="1"/>
  <c r="B14588" i="1"/>
  <c r="H14587" i="1"/>
  <c r="B14587" i="1"/>
  <c r="H14586" i="1"/>
  <c r="B14586" i="1"/>
  <c r="H14585" i="1"/>
  <c r="B14585" i="1"/>
  <c r="H14584" i="1"/>
  <c r="B14584" i="1"/>
  <c r="H14583" i="1"/>
  <c r="B14583" i="1"/>
  <c r="H14582" i="1"/>
  <c r="B14582" i="1"/>
  <c r="H14581" i="1"/>
  <c r="B14581" i="1"/>
  <c r="H14580" i="1"/>
  <c r="B14580" i="1"/>
  <c r="H14579" i="1"/>
  <c r="B14579" i="1"/>
  <c r="H14578" i="1"/>
  <c r="B14578" i="1"/>
  <c r="H14577" i="1"/>
  <c r="B14577" i="1"/>
  <c r="H14576" i="1"/>
  <c r="B14576" i="1"/>
  <c r="H14575" i="1"/>
  <c r="B14575" i="1"/>
  <c r="H14574" i="1"/>
  <c r="B14574" i="1"/>
  <c r="H14573" i="1"/>
  <c r="B14573" i="1"/>
  <c r="H14572" i="1"/>
  <c r="B14572" i="1"/>
  <c r="H14571" i="1"/>
  <c r="B14571" i="1"/>
  <c r="H14570" i="1"/>
  <c r="B14570" i="1"/>
  <c r="H14569" i="1"/>
  <c r="B14569" i="1"/>
  <c r="H14568" i="1"/>
  <c r="B14568" i="1"/>
  <c r="H14567" i="1"/>
  <c r="B14567" i="1"/>
  <c r="H14566" i="1"/>
  <c r="B14566" i="1"/>
  <c r="H14565" i="1"/>
  <c r="B14565" i="1"/>
  <c r="H14564" i="1"/>
  <c r="B14564" i="1"/>
  <c r="H14563" i="1"/>
  <c r="B14563" i="1"/>
  <c r="H14562" i="1"/>
  <c r="B14562" i="1"/>
  <c r="H14561" i="1"/>
  <c r="B14561" i="1"/>
  <c r="H14560" i="1"/>
  <c r="B14560" i="1"/>
  <c r="H14559" i="1"/>
  <c r="B14559" i="1"/>
  <c r="H14558" i="1"/>
  <c r="B14558" i="1"/>
  <c r="H14557" i="1"/>
  <c r="B14557" i="1"/>
  <c r="H14556" i="1"/>
  <c r="B14556" i="1"/>
  <c r="H14555" i="1"/>
  <c r="B14555" i="1"/>
  <c r="H14554" i="1"/>
  <c r="B14554" i="1"/>
  <c r="H14553" i="1"/>
  <c r="B14553" i="1"/>
  <c r="H14552" i="1"/>
  <c r="B14552" i="1"/>
  <c r="H14551" i="1"/>
  <c r="B14551" i="1"/>
  <c r="H14550" i="1"/>
  <c r="B14550" i="1"/>
  <c r="H14549" i="1"/>
  <c r="B14549" i="1"/>
  <c r="H14548" i="1"/>
  <c r="B14548" i="1"/>
  <c r="H14547" i="1"/>
  <c r="B14547" i="1"/>
  <c r="H14546" i="1"/>
  <c r="B14546" i="1"/>
  <c r="H14545" i="1"/>
  <c r="B14545" i="1"/>
  <c r="H14544" i="1"/>
  <c r="B14544" i="1"/>
  <c r="H14543" i="1"/>
  <c r="B14543" i="1"/>
  <c r="H14542" i="1"/>
  <c r="B14542" i="1"/>
  <c r="H14541" i="1"/>
  <c r="B14541" i="1"/>
  <c r="H14540" i="1"/>
  <c r="B14540" i="1"/>
  <c r="H14539" i="1"/>
  <c r="B14539" i="1"/>
  <c r="H14538" i="1"/>
  <c r="B14538" i="1"/>
  <c r="H14537" i="1"/>
  <c r="B14537" i="1"/>
  <c r="H14536" i="1"/>
  <c r="B14536" i="1"/>
  <c r="H14535" i="1"/>
  <c r="B14535" i="1"/>
  <c r="H14534" i="1"/>
  <c r="B14534" i="1"/>
  <c r="H14533" i="1"/>
  <c r="B14533" i="1"/>
  <c r="H14532" i="1"/>
  <c r="B14532" i="1"/>
  <c r="H14531" i="1"/>
  <c r="B14531" i="1"/>
  <c r="H14530" i="1"/>
  <c r="B14530" i="1"/>
  <c r="H14529" i="1"/>
  <c r="B14529" i="1"/>
  <c r="H14528" i="1"/>
  <c r="B14528" i="1"/>
  <c r="H14527" i="1"/>
  <c r="B14527" i="1"/>
  <c r="H14526" i="1"/>
  <c r="B14526" i="1"/>
  <c r="H14525" i="1"/>
  <c r="B14525" i="1"/>
  <c r="H14524" i="1"/>
  <c r="B14524" i="1"/>
  <c r="H14523" i="1"/>
  <c r="B14523" i="1"/>
  <c r="H14522" i="1"/>
  <c r="B14522" i="1"/>
  <c r="H14521" i="1"/>
  <c r="B14521" i="1"/>
  <c r="H14520" i="1"/>
  <c r="B14520" i="1"/>
  <c r="H14519" i="1"/>
  <c r="B14519" i="1"/>
  <c r="H14518" i="1"/>
  <c r="B14518" i="1"/>
  <c r="H14517" i="1"/>
  <c r="B14517" i="1"/>
  <c r="H14516" i="1"/>
  <c r="B14516" i="1"/>
  <c r="H14515" i="1"/>
  <c r="B14515" i="1"/>
  <c r="H14514" i="1"/>
  <c r="B14514" i="1"/>
  <c r="H14513" i="1"/>
  <c r="B14513" i="1"/>
  <c r="H14512" i="1"/>
  <c r="B14512" i="1"/>
  <c r="H14511" i="1"/>
  <c r="B14511" i="1"/>
  <c r="H14510" i="1"/>
  <c r="B14510" i="1"/>
  <c r="H14509" i="1"/>
  <c r="B14509" i="1"/>
  <c r="H14508" i="1"/>
  <c r="B14508" i="1"/>
  <c r="H14507" i="1"/>
  <c r="B14507" i="1"/>
  <c r="H14506" i="1"/>
  <c r="B14506" i="1"/>
  <c r="H14505" i="1"/>
  <c r="B14505" i="1"/>
  <c r="H14504" i="1"/>
  <c r="B14504" i="1"/>
  <c r="H14503" i="1"/>
  <c r="B14503" i="1"/>
  <c r="H14502" i="1"/>
  <c r="B14502" i="1"/>
  <c r="H14501" i="1"/>
  <c r="B14501" i="1"/>
  <c r="H14500" i="1"/>
  <c r="B14500" i="1"/>
  <c r="H14499" i="1"/>
  <c r="B14499" i="1"/>
  <c r="H14498" i="1"/>
  <c r="B14498" i="1"/>
  <c r="H14497" i="1"/>
  <c r="B14497" i="1"/>
  <c r="H14496" i="1"/>
  <c r="B14496" i="1"/>
  <c r="H14495" i="1"/>
  <c r="B14495" i="1"/>
  <c r="H14494" i="1"/>
  <c r="B14494" i="1"/>
  <c r="H14493" i="1"/>
  <c r="B14493" i="1"/>
  <c r="H14492" i="1"/>
  <c r="B14492" i="1"/>
  <c r="H14491" i="1"/>
  <c r="B14491" i="1"/>
  <c r="H14490" i="1"/>
  <c r="B14490" i="1"/>
  <c r="H14489" i="1"/>
  <c r="B14489" i="1"/>
  <c r="H14488" i="1"/>
  <c r="B14488" i="1"/>
  <c r="H14487" i="1"/>
  <c r="B14487" i="1"/>
  <c r="H14486" i="1"/>
  <c r="B14486" i="1"/>
  <c r="H14485" i="1"/>
  <c r="B14485" i="1"/>
  <c r="H14484" i="1"/>
  <c r="B14484" i="1"/>
  <c r="H14483" i="1"/>
  <c r="B14483" i="1"/>
  <c r="H14482" i="1"/>
  <c r="B14482" i="1"/>
  <c r="H14481" i="1"/>
  <c r="B14481" i="1"/>
  <c r="H14480" i="1"/>
  <c r="B14480" i="1"/>
  <c r="H14479" i="1"/>
  <c r="B14479" i="1"/>
  <c r="H14478" i="1"/>
  <c r="B14478" i="1"/>
  <c r="H14477" i="1"/>
  <c r="B14477" i="1"/>
  <c r="H14476" i="1"/>
  <c r="B14476" i="1"/>
  <c r="H14475" i="1"/>
  <c r="B14475" i="1"/>
  <c r="H14474" i="1"/>
  <c r="B14474" i="1"/>
  <c r="H14473" i="1"/>
  <c r="B14473" i="1"/>
  <c r="H14472" i="1"/>
  <c r="B14472" i="1"/>
  <c r="H14471" i="1"/>
  <c r="B14471" i="1"/>
  <c r="H14470" i="1"/>
  <c r="B14470" i="1"/>
  <c r="H14469" i="1"/>
  <c r="B14469" i="1"/>
  <c r="H14468" i="1"/>
  <c r="B14468" i="1"/>
  <c r="H14467" i="1"/>
  <c r="B14467" i="1"/>
  <c r="H14466" i="1"/>
  <c r="B14466" i="1"/>
  <c r="H14465" i="1"/>
  <c r="B14465" i="1"/>
  <c r="H14464" i="1"/>
  <c r="B14464" i="1"/>
  <c r="H14463" i="1"/>
  <c r="B14463" i="1"/>
  <c r="H14462" i="1"/>
  <c r="B14462" i="1"/>
  <c r="H14461" i="1"/>
  <c r="B14461" i="1"/>
  <c r="H14460" i="1"/>
  <c r="B14460" i="1"/>
  <c r="H14459" i="1"/>
  <c r="B14459" i="1"/>
  <c r="H14458" i="1"/>
  <c r="B14458" i="1"/>
  <c r="H14457" i="1"/>
  <c r="B14457" i="1"/>
  <c r="H14456" i="1"/>
  <c r="B14456" i="1"/>
  <c r="H14455" i="1"/>
  <c r="B14455" i="1"/>
  <c r="H14454" i="1"/>
  <c r="B14454" i="1"/>
  <c r="H14453" i="1"/>
  <c r="B14453" i="1"/>
  <c r="H14452" i="1"/>
  <c r="B14452" i="1"/>
  <c r="H14451" i="1"/>
  <c r="B14451" i="1"/>
  <c r="H14450" i="1"/>
  <c r="B14450" i="1"/>
  <c r="H14449" i="1"/>
  <c r="B14449" i="1"/>
  <c r="H14448" i="1"/>
  <c r="B14448" i="1"/>
  <c r="H14447" i="1"/>
  <c r="B14447" i="1"/>
  <c r="H14446" i="1"/>
  <c r="B14446" i="1"/>
  <c r="H14445" i="1"/>
  <c r="B14445" i="1"/>
  <c r="H14444" i="1"/>
  <c r="B14444" i="1"/>
  <c r="H14443" i="1"/>
  <c r="B14443" i="1"/>
  <c r="H14442" i="1"/>
  <c r="B14442" i="1"/>
  <c r="H14441" i="1"/>
  <c r="B14441" i="1"/>
  <c r="H14440" i="1"/>
  <c r="B14440" i="1"/>
  <c r="H14439" i="1"/>
  <c r="B14439" i="1"/>
  <c r="H14438" i="1"/>
  <c r="B14438" i="1"/>
  <c r="H14437" i="1"/>
  <c r="B14437" i="1"/>
  <c r="H14436" i="1"/>
  <c r="B14436" i="1"/>
  <c r="H14435" i="1"/>
  <c r="B14435" i="1"/>
  <c r="H14434" i="1"/>
  <c r="B14434" i="1"/>
  <c r="H14433" i="1"/>
  <c r="B14433" i="1"/>
  <c r="H14432" i="1"/>
  <c r="B14432" i="1"/>
  <c r="H14431" i="1"/>
  <c r="B14431" i="1"/>
  <c r="H14430" i="1"/>
  <c r="B14430" i="1"/>
  <c r="H14429" i="1"/>
  <c r="B14429" i="1"/>
  <c r="H14428" i="1"/>
  <c r="B14428" i="1"/>
  <c r="H14427" i="1"/>
  <c r="B14427" i="1"/>
  <c r="H14426" i="1"/>
  <c r="B14426" i="1"/>
  <c r="H14425" i="1"/>
  <c r="B14425" i="1"/>
  <c r="H14424" i="1"/>
  <c r="B14424" i="1"/>
  <c r="H14423" i="1"/>
  <c r="B14423" i="1"/>
  <c r="H14422" i="1"/>
  <c r="B14422" i="1"/>
  <c r="H14421" i="1"/>
  <c r="B14421" i="1"/>
  <c r="H14420" i="1"/>
  <c r="B14420" i="1"/>
  <c r="H14419" i="1"/>
  <c r="B14419" i="1"/>
  <c r="H14418" i="1"/>
  <c r="B14418" i="1"/>
  <c r="H14417" i="1"/>
  <c r="B14417" i="1"/>
  <c r="H14416" i="1"/>
  <c r="B14416" i="1"/>
  <c r="H14415" i="1"/>
  <c r="B14415" i="1"/>
  <c r="H14414" i="1"/>
  <c r="B14414" i="1"/>
  <c r="H14413" i="1"/>
  <c r="B14413" i="1"/>
  <c r="H14412" i="1"/>
  <c r="B14412" i="1"/>
  <c r="H14411" i="1"/>
  <c r="B14411" i="1"/>
  <c r="H14410" i="1"/>
  <c r="B14410" i="1"/>
  <c r="H14409" i="1"/>
  <c r="B14409" i="1"/>
  <c r="H14408" i="1"/>
  <c r="B14408" i="1"/>
  <c r="H14407" i="1"/>
  <c r="B14407" i="1"/>
  <c r="H14406" i="1"/>
  <c r="B14406" i="1"/>
  <c r="H14405" i="1"/>
  <c r="B14405" i="1"/>
  <c r="H14404" i="1"/>
  <c r="B14404" i="1"/>
  <c r="H14403" i="1"/>
  <c r="B14403" i="1"/>
  <c r="H14402" i="1"/>
  <c r="B14402" i="1"/>
  <c r="H14401" i="1"/>
  <c r="B14401" i="1"/>
  <c r="H14400" i="1"/>
  <c r="B14400" i="1"/>
  <c r="H14399" i="1"/>
  <c r="B14399" i="1"/>
  <c r="H14398" i="1"/>
  <c r="B14398" i="1"/>
  <c r="H14397" i="1"/>
  <c r="B14397" i="1"/>
  <c r="H14396" i="1"/>
  <c r="B14396" i="1"/>
  <c r="H14395" i="1"/>
  <c r="B14395" i="1"/>
  <c r="H14394" i="1"/>
  <c r="B14394" i="1"/>
  <c r="H14393" i="1"/>
  <c r="B14393" i="1"/>
  <c r="H14392" i="1"/>
  <c r="B14392" i="1"/>
  <c r="H14391" i="1"/>
  <c r="B14391" i="1"/>
  <c r="H14390" i="1"/>
  <c r="B14390" i="1"/>
  <c r="H14389" i="1"/>
  <c r="B14389" i="1"/>
  <c r="H14388" i="1"/>
  <c r="B14388" i="1"/>
  <c r="H14387" i="1"/>
  <c r="B14387" i="1"/>
  <c r="H14386" i="1"/>
  <c r="B14386" i="1"/>
  <c r="H14385" i="1"/>
  <c r="B14385" i="1"/>
  <c r="H14384" i="1"/>
  <c r="B14384" i="1"/>
  <c r="H14383" i="1"/>
  <c r="B14383" i="1"/>
  <c r="H14382" i="1"/>
  <c r="B14382" i="1"/>
  <c r="H14381" i="1"/>
  <c r="B14381" i="1"/>
  <c r="H14380" i="1"/>
  <c r="B14380" i="1"/>
  <c r="H14379" i="1"/>
  <c r="B14379" i="1"/>
  <c r="H14378" i="1"/>
  <c r="B14378" i="1"/>
  <c r="H14377" i="1"/>
  <c r="B14377" i="1"/>
  <c r="H14376" i="1"/>
  <c r="B14376" i="1"/>
  <c r="H14375" i="1"/>
  <c r="B14375" i="1"/>
  <c r="H14374" i="1"/>
  <c r="B14374" i="1"/>
  <c r="H14373" i="1"/>
  <c r="B14373" i="1"/>
  <c r="H14372" i="1"/>
  <c r="B14372" i="1"/>
  <c r="H14371" i="1"/>
  <c r="B14371" i="1"/>
  <c r="H14370" i="1"/>
  <c r="B14370" i="1"/>
  <c r="H14369" i="1"/>
  <c r="B14369" i="1"/>
  <c r="H14368" i="1"/>
  <c r="B14368" i="1"/>
  <c r="H14367" i="1"/>
  <c r="B14367" i="1"/>
  <c r="H14366" i="1"/>
  <c r="B14366" i="1"/>
  <c r="H14365" i="1"/>
  <c r="B14365" i="1"/>
  <c r="H14364" i="1"/>
  <c r="B14364" i="1"/>
  <c r="H14363" i="1"/>
  <c r="B14363" i="1"/>
  <c r="H14362" i="1"/>
  <c r="B14362" i="1"/>
  <c r="H14361" i="1"/>
  <c r="B14361" i="1"/>
  <c r="H14360" i="1"/>
  <c r="B14360" i="1"/>
  <c r="H14359" i="1"/>
  <c r="B14359" i="1"/>
  <c r="H14358" i="1"/>
  <c r="B14358" i="1"/>
  <c r="H14357" i="1"/>
  <c r="B14357" i="1"/>
  <c r="H14356" i="1"/>
  <c r="B14356" i="1"/>
  <c r="H14355" i="1"/>
  <c r="B14355" i="1"/>
  <c r="H14354" i="1"/>
  <c r="B14354" i="1"/>
  <c r="H14353" i="1"/>
  <c r="B14353" i="1"/>
  <c r="H14352" i="1"/>
  <c r="B14352" i="1"/>
  <c r="H14351" i="1"/>
  <c r="B14351" i="1"/>
  <c r="H14350" i="1"/>
  <c r="B14350" i="1"/>
  <c r="H14349" i="1"/>
  <c r="B14349" i="1"/>
  <c r="H14348" i="1"/>
  <c r="B14348" i="1"/>
  <c r="H14347" i="1"/>
  <c r="B14347" i="1"/>
  <c r="H14346" i="1"/>
  <c r="B14346" i="1"/>
  <c r="H14345" i="1"/>
  <c r="B14345" i="1"/>
  <c r="H14344" i="1"/>
  <c r="B14344" i="1"/>
  <c r="H14343" i="1"/>
  <c r="B14343" i="1"/>
  <c r="H14342" i="1"/>
  <c r="B14342" i="1"/>
  <c r="H14341" i="1"/>
  <c r="B14341" i="1"/>
  <c r="H14340" i="1"/>
  <c r="B14340" i="1"/>
  <c r="H14339" i="1"/>
  <c r="B14339" i="1"/>
  <c r="H14338" i="1"/>
  <c r="B14338" i="1"/>
  <c r="H14337" i="1"/>
  <c r="B14337" i="1"/>
  <c r="H14336" i="1"/>
  <c r="B14336" i="1"/>
  <c r="H14335" i="1"/>
  <c r="B14335" i="1"/>
  <c r="H14334" i="1"/>
  <c r="B14334" i="1"/>
  <c r="H14333" i="1"/>
  <c r="B14333" i="1"/>
  <c r="H14332" i="1"/>
  <c r="B14332" i="1"/>
  <c r="H14331" i="1"/>
  <c r="B14331" i="1"/>
  <c r="H14330" i="1"/>
  <c r="B14330" i="1"/>
  <c r="H14329" i="1"/>
  <c r="B14329" i="1"/>
  <c r="H14328" i="1"/>
  <c r="B14328" i="1"/>
  <c r="H14327" i="1"/>
  <c r="B14327" i="1"/>
  <c r="H14326" i="1"/>
  <c r="B14326" i="1"/>
  <c r="H14325" i="1"/>
  <c r="B14325" i="1"/>
  <c r="H14324" i="1"/>
  <c r="B14324" i="1"/>
  <c r="H14323" i="1"/>
  <c r="B14323" i="1"/>
  <c r="H14322" i="1"/>
  <c r="B14322" i="1"/>
  <c r="H14321" i="1"/>
  <c r="B14321" i="1"/>
  <c r="H14320" i="1"/>
  <c r="B14320" i="1"/>
  <c r="H14319" i="1"/>
  <c r="B14319" i="1"/>
  <c r="H14318" i="1"/>
  <c r="B14318" i="1"/>
  <c r="H14317" i="1"/>
  <c r="B14317" i="1"/>
  <c r="H14316" i="1"/>
  <c r="B14316" i="1"/>
  <c r="H14315" i="1"/>
  <c r="B14315" i="1"/>
  <c r="H14314" i="1"/>
  <c r="B14314" i="1"/>
  <c r="H14313" i="1"/>
  <c r="B14313" i="1"/>
  <c r="H14312" i="1"/>
  <c r="B14312" i="1"/>
  <c r="H14311" i="1"/>
  <c r="B14311" i="1"/>
  <c r="H14310" i="1"/>
  <c r="B14310" i="1"/>
  <c r="H14309" i="1"/>
  <c r="B14309" i="1"/>
  <c r="H14308" i="1"/>
  <c r="B14308" i="1"/>
  <c r="H14307" i="1"/>
  <c r="B14307" i="1"/>
  <c r="H14306" i="1"/>
  <c r="B14306" i="1"/>
  <c r="H14305" i="1"/>
  <c r="B14305" i="1"/>
  <c r="H14304" i="1"/>
  <c r="B14304" i="1"/>
  <c r="H14303" i="1"/>
  <c r="B14303" i="1"/>
  <c r="H14302" i="1"/>
  <c r="B14302" i="1"/>
  <c r="H14301" i="1"/>
  <c r="B14301" i="1"/>
  <c r="H14300" i="1"/>
  <c r="B14300" i="1"/>
  <c r="H14299" i="1"/>
  <c r="B14299" i="1"/>
  <c r="H14298" i="1"/>
  <c r="B14298" i="1"/>
  <c r="H14297" i="1"/>
  <c r="B14297" i="1"/>
  <c r="H14296" i="1"/>
  <c r="B14296" i="1"/>
  <c r="H14295" i="1"/>
  <c r="B14295" i="1"/>
  <c r="H14294" i="1"/>
  <c r="B14294" i="1"/>
  <c r="H14293" i="1"/>
  <c r="B14293" i="1"/>
  <c r="H14292" i="1"/>
  <c r="B14292" i="1"/>
  <c r="H14291" i="1"/>
  <c r="B14291" i="1"/>
  <c r="H14290" i="1"/>
  <c r="B14290" i="1"/>
  <c r="H14289" i="1"/>
  <c r="B14289" i="1"/>
  <c r="H14288" i="1"/>
  <c r="B14288" i="1"/>
  <c r="H14287" i="1"/>
  <c r="B14287" i="1"/>
  <c r="H14286" i="1"/>
  <c r="B14286" i="1"/>
  <c r="H14285" i="1"/>
  <c r="B14285" i="1"/>
  <c r="H14284" i="1"/>
  <c r="B14284" i="1"/>
  <c r="H14283" i="1"/>
  <c r="B14283" i="1"/>
  <c r="H14282" i="1"/>
  <c r="B14282" i="1"/>
  <c r="H14281" i="1"/>
  <c r="B14281" i="1"/>
  <c r="H14280" i="1"/>
  <c r="B14280" i="1"/>
  <c r="H14279" i="1"/>
  <c r="B14279" i="1"/>
  <c r="H14278" i="1"/>
  <c r="B14278" i="1"/>
  <c r="H14277" i="1"/>
  <c r="B14277" i="1"/>
  <c r="H14276" i="1"/>
  <c r="B14276" i="1"/>
  <c r="H14275" i="1"/>
  <c r="B14275" i="1"/>
  <c r="H14274" i="1"/>
  <c r="B14274" i="1"/>
  <c r="H14273" i="1"/>
  <c r="B14273" i="1"/>
  <c r="H14272" i="1"/>
  <c r="B14272" i="1"/>
  <c r="H14271" i="1"/>
  <c r="B14271" i="1"/>
  <c r="H14270" i="1"/>
  <c r="B14270" i="1"/>
  <c r="H14269" i="1"/>
  <c r="B14269" i="1"/>
  <c r="H14268" i="1"/>
  <c r="B14268" i="1"/>
  <c r="H14267" i="1"/>
  <c r="B14267" i="1"/>
  <c r="H14266" i="1"/>
  <c r="B14266" i="1"/>
  <c r="H14265" i="1"/>
  <c r="B14265" i="1"/>
  <c r="H14264" i="1"/>
  <c r="B14264" i="1"/>
  <c r="H14263" i="1"/>
  <c r="B14263" i="1"/>
  <c r="H14262" i="1"/>
  <c r="B14262" i="1"/>
  <c r="H14261" i="1"/>
  <c r="B14261" i="1"/>
  <c r="H14260" i="1"/>
  <c r="B14260" i="1"/>
  <c r="H14259" i="1"/>
  <c r="B14259" i="1"/>
  <c r="H14258" i="1"/>
  <c r="B14258" i="1"/>
  <c r="H14257" i="1"/>
  <c r="B14257" i="1"/>
  <c r="H14256" i="1"/>
  <c r="B14256" i="1"/>
  <c r="H14255" i="1"/>
  <c r="B14255" i="1"/>
  <c r="H14254" i="1"/>
  <c r="B14254" i="1"/>
  <c r="H14253" i="1"/>
  <c r="B14253" i="1"/>
  <c r="H14252" i="1"/>
  <c r="B14252" i="1"/>
  <c r="H14251" i="1"/>
  <c r="B14251" i="1"/>
  <c r="H14250" i="1"/>
  <c r="B14250" i="1"/>
  <c r="H14249" i="1"/>
  <c r="B14249" i="1"/>
  <c r="H14248" i="1"/>
  <c r="B14248" i="1"/>
  <c r="H14247" i="1"/>
  <c r="B14247" i="1"/>
  <c r="H14246" i="1"/>
  <c r="B14246" i="1"/>
  <c r="H14245" i="1"/>
  <c r="B14245" i="1"/>
  <c r="H14244" i="1"/>
  <c r="B14244" i="1"/>
  <c r="H14243" i="1"/>
  <c r="B14243" i="1"/>
  <c r="H14242" i="1"/>
  <c r="B14242" i="1"/>
  <c r="H14241" i="1"/>
  <c r="B14241" i="1"/>
  <c r="H14240" i="1"/>
  <c r="B14240" i="1"/>
  <c r="H14239" i="1"/>
  <c r="B14239" i="1"/>
  <c r="H14238" i="1"/>
  <c r="B14238" i="1"/>
  <c r="H14237" i="1"/>
  <c r="B14237" i="1"/>
  <c r="H14236" i="1"/>
  <c r="B14236" i="1"/>
  <c r="H14235" i="1"/>
  <c r="B14235" i="1"/>
  <c r="H14234" i="1"/>
  <c r="B14234" i="1"/>
  <c r="H14233" i="1"/>
  <c r="B14233" i="1"/>
  <c r="H14232" i="1"/>
  <c r="B14232" i="1"/>
  <c r="H14231" i="1"/>
  <c r="B14231" i="1"/>
  <c r="H14230" i="1"/>
  <c r="B14230" i="1"/>
  <c r="H14229" i="1"/>
  <c r="B14229" i="1"/>
  <c r="H14228" i="1"/>
  <c r="B14228" i="1"/>
  <c r="H14227" i="1"/>
  <c r="B14227" i="1"/>
  <c r="H14226" i="1"/>
  <c r="B14226" i="1"/>
  <c r="H14225" i="1"/>
  <c r="B14225" i="1"/>
  <c r="H14224" i="1"/>
  <c r="B14224" i="1"/>
  <c r="H14223" i="1"/>
  <c r="B14223" i="1"/>
  <c r="H14222" i="1"/>
  <c r="B14222" i="1"/>
  <c r="H14221" i="1"/>
  <c r="B14221" i="1"/>
  <c r="H14220" i="1"/>
  <c r="B14220" i="1"/>
  <c r="H14219" i="1"/>
  <c r="B14219" i="1"/>
  <c r="H14218" i="1"/>
  <c r="B14218" i="1"/>
  <c r="H14217" i="1"/>
  <c r="B14217" i="1"/>
  <c r="H14216" i="1"/>
  <c r="B14216" i="1"/>
  <c r="H14215" i="1"/>
  <c r="B14215" i="1"/>
  <c r="H14214" i="1"/>
  <c r="B14214" i="1"/>
  <c r="H14213" i="1"/>
  <c r="B14213" i="1"/>
  <c r="H14212" i="1"/>
  <c r="B14212" i="1"/>
  <c r="H14211" i="1"/>
  <c r="B14211" i="1"/>
  <c r="H14210" i="1"/>
  <c r="B14210" i="1"/>
  <c r="H14209" i="1"/>
  <c r="B14209" i="1"/>
  <c r="H14208" i="1"/>
  <c r="B14208" i="1"/>
  <c r="H14207" i="1"/>
  <c r="B14207" i="1"/>
  <c r="H14206" i="1"/>
  <c r="B14206" i="1"/>
  <c r="H14205" i="1"/>
  <c r="B14205" i="1"/>
  <c r="H14204" i="1"/>
  <c r="B14204" i="1"/>
  <c r="H14203" i="1"/>
  <c r="B14203" i="1"/>
  <c r="H14202" i="1"/>
  <c r="B14202" i="1"/>
  <c r="H14201" i="1"/>
  <c r="B14201" i="1"/>
  <c r="H14200" i="1"/>
  <c r="B14200" i="1"/>
  <c r="H14199" i="1"/>
  <c r="B14199" i="1"/>
  <c r="H14198" i="1"/>
  <c r="B14198" i="1"/>
  <c r="H14197" i="1"/>
  <c r="B14197" i="1"/>
  <c r="H14196" i="1"/>
  <c r="B14196" i="1"/>
  <c r="H14195" i="1"/>
  <c r="B14195" i="1"/>
  <c r="H14194" i="1"/>
  <c r="B14194" i="1"/>
  <c r="H14193" i="1"/>
  <c r="B14193" i="1"/>
  <c r="H14192" i="1"/>
  <c r="B14192" i="1"/>
  <c r="H14191" i="1"/>
  <c r="B14191" i="1"/>
  <c r="H14190" i="1"/>
  <c r="B14190" i="1"/>
  <c r="H14189" i="1"/>
  <c r="B14189" i="1"/>
  <c r="H14188" i="1"/>
  <c r="B14188" i="1"/>
  <c r="H14187" i="1"/>
  <c r="B14187" i="1"/>
  <c r="H14186" i="1"/>
  <c r="B14186" i="1"/>
  <c r="H14185" i="1"/>
  <c r="B14185" i="1"/>
  <c r="H14184" i="1"/>
  <c r="B14184" i="1"/>
  <c r="H14183" i="1"/>
  <c r="B14183" i="1"/>
  <c r="H14182" i="1"/>
  <c r="B14182" i="1"/>
  <c r="H14181" i="1"/>
  <c r="B14181" i="1"/>
  <c r="H14180" i="1"/>
  <c r="B14180" i="1"/>
  <c r="H14179" i="1"/>
  <c r="B14179" i="1"/>
  <c r="H14178" i="1"/>
  <c r="B14178" i="1"/>
  <c r="H14177" i="1"/>
  <c r="B14177" i="1"/>
  <c r="H14176" i="1"/>
  <c r="B14176" i="1"/>
  <c r="H14175" i="1"/>
  <c r="B14175" i="1"/>
  <c r="H14174" i="1"/>
  <c r="B14174" i="1"/>
  <c r="H14173" i="1"/>
  <c r="B14173" i="1"/>
  <c r="H14172" i="1"/>
  <c r="B14172" i="1"/>
  <c r="H14171" i="1"/>
  <c r="B14171" i="1"/>
  <c r="H14170" i="1"/>
  <c r="B14170" i="1"/>
  <c r="H14169" i="1"/>
  <c r="B14169" i="1"/>
  <c r="H14168" i="1"/>
  <c r="B14168" i="1"/>
  <c r="H14167" i="1"/>
  <c r="B14167" i="1"/>
  <c r="H14166" i="1"/>
  <c r="B14166" i="1"/>
  <c r="H14165" i="1"/>
  <c r="B14165" i="1"/>
  <c r="H14164" i="1"/>
  <c r="B14164" i="1"/>
  <c r="H14163" i="1"/>
  <c r="B14163" i="1"/>
  <c r="H14162" i="1"/>
  <c r="B14162" i="1"/>
  <c r="H14161" i="1"/>
  <c r="B14161" i="1"/>
  <c r="H14160" i="1"/>
  <c r="B14160" i="1"/>
  <c r="H14159" i="1"/>
  <c r="B14159" i="1"/>
  <c r="H14158" i="1"/>
  <c r="B14158" i="1"/>
  <c r="H14157" i="1"/>
  <c r="B14157" i="1"/>
  <c r="H14156" i="1"/>
  <c r="B14156" i="1"/>
  <c r="H14155" i="1"/>
  <c r="B14155" i="1"/>
  <c r="H14154" i="1"/>
  <c r="B14154" i="1"/>
  <c r="H14153" i="1"/>
  <c r="B14153" i="1"/>
  <c r="H14152" i="1"/>
  <c r="B14152" i="1"/>
  <c r="H14151" i="1"/>
  <c r="B14151" i="1"/>
  <c r="H14150" i="1"/>
  <c r="B14150" i="1"/>
  <c r="H14149" i="1"/>
  <c r="B14149" i="1"/>
  <c r="H14148" i="1"/>
  <c r="B14148" i="1"/>
  <c r="H14147" i="1"/>
  <c r="B14147" i="1"/>
  <c r="H14146" i="1"/>
  <c r="B14146" i="1"/>
  <c r="H14145" i="1"/>
  <c r="B14145" i="1"/>
  <c r="H14144" i="1"/>
  <c r="B14144" i="1"/>
  <c r="H14143" i="1"/>
  <c r="B14143" i="1"/>
  <c r="H14142" i="1"/>
  <c r="B14142" i="1"/>
  <c r="H14141" i="1"/>
  <c r="B14141" i="1"/>
  <c r="H14140" i="1"/>
  <c r="B14140" i="1"/>
  <c r="H14139" i="1"/>
  <c r="B14139" i="1"/>
  <c r="H14138" i="1"/>
  <c r="B14138" i="1"/>
  <c r="H14137" i="1"/>
  <c r="B14137" i="1"/>
  <c r="H14136" i="1"/>
  <c r="B14136" i="1"/>
  <c r="H14135" i="1"/>
  <c r="B14135" i="1"/>
  <c r="H14134" i="1"/>
  <c r="B14134" i="1"/>
  <c r="H14133" i="1"/>
  <c r="B14133" i="1"/>
  <c r="H14132" i="1"/>
  <c r="B14132" i="1"/>
  <c r="H14131" i="1"/>
  <c r="B14131" i="1"/>
  <c r="H14130" i="1"/>
  <c r="B14130" i="1"/>
  <c r="H14129" i="1"/>
  <c r="B14129" i="1"/>
  <c r="H14128" i="1"/>
  <c r="B14128" i="1"/>
  <c r="H14127" i="1"/>
  <c r="B14127" i="1"/>
  <c r="H14126" i="1"/>
  <c r="B14126" i="1"/>
  <c r="H14125" i="1"/>
  <c r="B14125" i="1"/>
  <c r="H14124" i="1"/>
  <c r="B14124" i="1"/>
  <c r="H14123" i="1"/>
  <c r="B14123" i="1"/>
  <c r="H14122" i="1"/>
  <c r="B14122" i="1"/>
  <c r="H14121" i="1"/>
  <c r="B14121" i="1"/>
  <c r="H14120" i="1"/>
  <c r="B14120" i="1"/>
  <c r="H14119" i="1"/>
  <c r="B14119" i="1"/>
  <c r="H14118" i="1"/>
  <c r="B14118" i="1"/>
  <c r="H14117" i="1"/>
  <c r="B14117" i="1"/>
  <c r="H14116" i="1"/>
  <c r="B14116" i="1"/>
  <c r="H14115" i="1"/>
  <c r="B14115" i="1"/>
  <c r="H14114" i="1"/>
  <c r="B14114" i="1"/>
  <c r="H14113" i="1"/>
  <c r="B14113" i="1"/>
  <c r="H14112" i="1"/>
  <c r="B14112" i="1"/>
  <c r="H14111" i="1"/>
  <c r="B14111" i="1"/>
  <c r="H14110" i="1"/>
  <c r="B14110" i="1"/>
  <c r="H14109" i="1"/>
  <c r="B14109" i="1"/>
  <c r="H14108" i="1"/>
  <c r="B14108" i="1"/>
  <c r="H14107" i="1"/>
  <c r="B14107" i="1"/>
  <c r="H14106" i="1"/>
  <c r="B14106" i="1"/>
  <c r="H14105" i="1"/>
  <c r="B14105" i="1"/>
  <c r="H14104" i="1"/>
  <c r="B14104" i="1"/>
  <c r="H14103" i="1"/>
  <c r="B14103" i="1"/>
  <c r="H14102" i="1"/>
  <c r="B14102" i="1"/>
  <c r="H14101" i="1"/>
  <c r="B14101" i="1"/>
  <c r="H14100" i="1"/>
  <c r="B14100" i="1"/>
  <c r="H14099" i="1"/>
  <c r="B14099" i="1"/>
  <c r="H14098" i="1"/>
  <c r="B14098" i="1"/>
  <c r="H14097" i="1"/>
  <c r="B14097" i="1"/>
  <c r="H14096" i="1"/>
  <c r="B14096" i="1"/>
  <c r="H14095" i="1"/>
  <c r="B14095" i="1"/>
  <c r="H14094" i="1"/>
  <c r="B14094" i="1"/>
  <c r="H14093" i="1"/>
  <c r="B14093" i="1"/>
  <c r="H14092" i="1"/>
  <c r="B14092" i="1"/>
  <c r="H14091" i="1"/>
  <c r="B14091" i="1"/>
  <c r="H14090" i="1"/>
  <c r="B14090" i="1"/>
  <c r="H14089" i="1"/>
  <c r="B14089" i="1"/>
  <c r="H14088" i="1"/>
  <c r="B14088" i="1"/>
  <c r="H14087" i="1"/>
  <c r="B14087" i="1"/>
  <c r="H14086" i="1"/>
  <c r="B14086" i="1"/>
  <c r="H14085" i="1"/>
  <c r="B14085" i="1"/>
  <c r="H14084" i="1"/>
  <c r="B14084" i="1"/>
  <c r="H14083" i="1"/>
  <c r="B14083" i="1"/>
  <c r="H14082" i="1"/>
  <c r="B14082" i="1"/>
  <c r="H14081" i="1"/>
  <c r="B14081" i="1"/>
  <c r="H14080" i="1"/>
  <c r="B14080" i="1"/>
  <c r="H14079" i="1"/>
  <c r="B14079" i="1"/>
  <c r="H14078" i="1"/>
  <c r="B14078" i="1"/>
  <c r="H14077" i="1"/>
  <c r="B14077" i="1"/>
  <c r="H14076" i="1"/>
  <c r="B14076" i="1"/>
  <c r="H14075" i="1"/>
  <c r="B14075" i="1"/>
  <c r="H14074" i="1"/>
  <c r="B14074" i="1"/>
  <c r="H14073" i="1"/>
  <c r="B14073" i="1"/>
  <c r="H14072" i="1"/>
  <c r="B14072" i="1"/>
  <c r="H14071" i="1"/>
  <c r="B14071" i="1"/>
  <c r="H14070" i="1"/>
  <c r="B14070" i="1"/>
  <c r="H14069" i="1"/>
  <c r="B14069" i="1"/>
  <c r="H14068" i="1"/>
  <c r="B14068" i="1"/>
  <c r="H14067" i="1"/>
  <c r="B14067" i="1"/>
  <c r="H14066" i="1"/>
  <c r="B14066" i="1"/>
  <c r="H14065" i="1"/>
  <c r="B14065" i="1"/>
  <c r="H14064" i="1"/>
  <c r="B14064" i="1"/>
  <c r="H14063" i="1"/>
  <c r="B14063" i="1"/>
  <c r="H14062" i="1"/>
  <c r="B14062" i="1"/>
  <c r="H14061" i="1"/>
  <c r="B14061" i="1"/>
  <c r="H14060" i="1"/>
  <c r="B14060" i="1"/>
  <c r="H14059" i="1"/>
  <c r="B14059" i="1"/>
  <c r="H14058" i="1"/>
  <c r="B14058" i="1"/>
  <c r="H14057" i="1"/>
  <c r="B14057" i="1"/>
  <c r="H14056" i="1"/>
  <c r="B14056" i="1"/>
  <c r="H14055" i="1"/>
  <c r="B14055" i="1"/>
  <c r="H14054" i="1"/>
  <c r="B14054" i="1"/>
  <c r="H14053" i="1"/>
  <c r="B14053" i="1"/>
  <c r="H14052" i="1"/>
  <c r="B14052" i="1"/>
  <c r="H14051" i="1"/>
  <c r="B14051" i="1"/>
  <c r="H14050" i="1"/>
  <c r="B14050" i="1"/>
  <c r="H14049" i="1"/>
  <c r="B14049" i="1"/>
  <c r="H14048" i="1"/>
  <c r="B14048" i="1"/>
  <c r="H14047" i="1"/>
  <c r="B14047" i="1"/>
  <c r="H14046" i="1"/>
  <c r="B14046" i="1"/>
  <c r="H14045" i="1"/>
  <c r="B14045" i="1"/>
  <c r="H14044" i="1"/>
  <c r="B14044" i="1"/>
  <c r="H14043" i="1"/>
  <c r="B14043" i="1"/>
  <c r="H14042" i="1"/>
  <c r="B14042" i="1"/>
  <c r="H14041" i="1"/>
  <c r="B14041" i="1"/>
  <c r="H14040" i="1"/>
  <c r="B14040" i="1"/>
  <c r="H14039" i="1"/>
  <c r="B14039" i="1"/>
  <c r="H14038" i="1"/>
  <c r="B14038" i="1"/>
  <c r="H14037" i="1"/>
  <c r="B14037" i="1"/>
  <c r="H14036" i="1"/>
  <c r="B14036" i="1"/>
  <c r="H14035" i="1"/>
  <c r="B14035" i="1"/>
  <c r="H14034" i="1"/>
  <c r="B14034" i="1"/>
  <c r="H14033" i="1"/>
  <c r="B14033" i="1"/>
  <c r="H14032" i="1"/>
  <c r="B14032" i="1"/>
  <c r="H14031" i="1"/>
  <c r="B14031" i="1"/>
  <c r="H14030" i="1"/>
  <c r="B14030" i="1"/>
  <c r="H14029" i="1"/>
  <c r="B14029" i="1"/>
  <c r="H14028" i="1"/>
  <c r="B14028" i="1"/>
  <c r="H14027" i="1"/>
  <c r="B14027" i="1"/>
  <c r="H14026" i="1"/>
  <c r="B14026" i="1"/>
  <c r="H14025" i="1"/>
  <c r="B14025" i="1"/>
  <c r="H14024" i="1"/>
  <c r="B14024" i="1"/>
  <c r="H14023" i="1"/>
  <c r="B14023" i="1"/>
  <c r="H14022" i="1"/>
  <c r="B14022" i="1"/>
  <c r="H14021" i="1"/>
  <c r="B14021" i="1"/>
  <c r="H14020" i="1"/>
  <c r="B14020" i="1"/>
  <c r="H14019" i="1"/>
  <c r="B14019" i="1"/>
  <c r="H14018" i="1"/>
  <c r="B14018" i="1"/>
  <c r="H14017" i="1"/>
  <c r="B14017" i="1"/>
  <c r="H14016" i="1"/>
  <c r="B14016" i="1"/>
  <c r="H14015" i="1"/>
  <c r="B14015" i="1"/>
  <c r="H14014" i="1"/>
  <c r="B14014" i="1"/>
  <c r="H14013" i="1"/>
  <c r="B14013" i="1"/>
  <c r="H14012" i="1"/>
  <c r="B14012" i="1"/>
  <c r="H14011" i="1"/>
  <c r="B14011" i="1"/>
  <c r="H14010" i="1"/>
  <c r="B14010" i="1"/>
  <c r="H14009" i="1"/>
  <c r="B14009" i="1"/>
  <c r="H14008" i="1"/>
  <c r="B14008" i="1"/>
  <c r="H14007" i="1"/>
  <c r="B14007" i="1"/>
  <c r="H14006" i="1"/>
  <c r="B14006" i="1"/>
  <c r="H14005" i="1"/>
  <c r="B14005" i="1"/>
  <c r="H14004" i="1"/>
  <c r="B14004" i="1"/>
  <c r="H14003" i="1"/>
  <c r="B14003" i="1"/>
  <c r="H14002" i="1"/>
  <c r="B14002" i="1"/>
  <c r="H14001" i="1"/>
  <c r="B14001" i="1"/>
  <c r="H14000" i="1"/>
  <c r="B14000" i="1"/>
  <c r="H13999" i="1"/>
  <c r="B13999" i="1"/>
  <c r="H13998" i="1"/>
  <c r="B13998" i="1"/>
  <c r="H13997" i="1"/>
  <c r="B13997" i="1"/>
  <c r="H13996" i="1"/>
  <c r="B13996" i="1"/>
  <c r="H13995" i="1"/>
  <c r="B13995" i="1"/>
  <c r="H13994" i="1"/>
  <c r="B13994" i="1"/>
  <c r="H13993" i="1"/>
  <c r="B13993" i="1"/>
  <c r="H13992" i="1"/>
  <c r="B13992" i="1"/>
  <c r="H13991" i="1"/>
  <c r="B13991" i="1"/>
  <c r="H13990" i="1"/>
  <c r="B13990" i="1"/>
  <c r="H13989" i="1"/>
  <c r="B13989" i="1"/>
  <c r="H13988" i="1"/>
  <c r="B13988" i="1"/>
  <c r="H13987" i="1"/>
  <c r="B13987" i="1"/>
  <c r="H13986" i="1"/>
  <c r="B13986" i="1"/>
  <c r="H13985" i="1"/>
  <c r="B13985" i="1"/>
  <c r="H13984" i="1"/>
  <c r="B13984" i="1"/>
  <c r="H13983" i="1"/>
  <c r="B13983" i="1"/>
  <c r="H13982" i="1"/>
  <c r="B13982" i="1"/>
  <c r="H13981" i="1"/>
  <c r="B13981" i="1"/>
  <c r="H13980" i="1"/>
  <c r="B13980" i="1"/>
  <c r="H13979" i="1"/>
  <c r="B13979" i="1"/>
  <c r="H13978" i="1"/>
  <c r="B13978" i="1"/>
  <c r="H13977" i="1"/>
  <c r="B13977" i="1"/>
  <c r="H13976" i="1"/>
  <c r="B13976" i="1"/>
  <c r="H13975" i="1"/>
  <c r="B13975" i="1"/>
  <c r="H13974" i="1"/>
  <c r="B13974" i="1"/>
  <c r="H13973" i="1"/>
  <c r="B13973" i="1"/>
  <c r="H13972" i="1"/>
  <c r="B13972" i="1"/>
  <c r="H13971" i="1"/>
  <c r="B13971" i="1"/>
  <c r="H13970" i="1"/>
  <c r="B13970" i="1"/>
  <c r="H13969" i="1"/>
  <c r="B13969" i="1"/>
  <c r="H13968" i="1"/>
  <c r="B13968" i="1"/>
  <c r="H13967" i="1"/>
  <c r="B13967" i="1"/>
  <c r="H13966" i="1"/>
  <c r="B13966" i="1"/>
  <c r="H13965" i="1"/>
  <c r="B13965" i="1"/>
  <c r="H13964" i="1"/>
  <c r="B13964" i="1"/>
  <c r="H13963" i="1"/>
  <c r="B13963" i="1"/>
  <c r="H13962" i="1"/>
  <c r="B13962" i="1"/>
  <c r="H13961" i="1"/>
  <c r="B13961" i="1"/>
  <c r="H13960" i="1"/>
  <c r="B13960" i="1"/>
  <c r="H13959" i="1"/>
  <c r="B13959" i="1"/>
  <c r="H13958" i="1"/>
  <c r="B13958" i="1"/>
  <c r="H13957" i="1"/>
  <c r="B13957" i="1"/>
  <c r="H13956" i="1"/>
  <c r="B13956" i="1"/>
  <c r="H13955" i="1"/>
  <c r="B13955" i="1"/>
  <c r="H13954" i="1"/>
  <c r="B13954" i="1"/>
  <c r="H13953" i="1"/>
  <c r="B13953" i="1"/>
  <c r="H13952" i="1"/>
  <c r="B13952" i="1"/>
  <c r="H13951" i="1"/>
  <c r="B13951" i="1"/>
  <c r="H13950" i="1"/>
  <c r="B13950" i="1"/>
  <c r="H13949" i="1"/>
  <c r="B13949" i="1"/>
  <c r="H13948" i="1"/>
  <c r="B13948" i="1"/>
  <c r="H13947" i="1"/>
  <c r="B13947" i="1"/>
  <c r="H13946" i="1"/>
  <c r="B13946" i="1"/>
  <c r="H13945" i="1"/>
  <c r="B13945" i="1"/>
  <c r="H13944" i="1"/>
  <c r="B13944" i="1"/>
  <c r="H13943" i="1"/>
  <c r="B13943" i="1"/>
  <c r="H13942" i="1"/>
  <c r="B13942" i="1"/>
  <c r="H13941" i="1"/>
  <c r="B13941" i="1"/>
  <c r="H13940" i="1"/>
  <c r="B13940" i="1"/>
  <c r="H13939" i="1"/>
  <c r="B13939" i="1"/>
  <c r="H13938" i="1"/>
  <c r="B13938" i="1"/>
  <c r="H13937" i="1"/>
  <c r="B13937" i="1"/>
  <c r="H13936" i="1"/>
  <c r="B13936" i="1"/>
  <c r="H13935" i="1"/>
  <c r="B13935" i="1"/>
  <c r="H13934" i="1"/>
  <c r="B13934" i="1"/>
  <c r="H13933" i="1"/>
  <c r="B13933" i="1"/>
  <c r="H13932" i="1"/>
  <c r="B13932" i="1"/>
  <c r="H13931" i="1"/>
  <c r="B13931" i="1"/>
  <c r="H13930" i="1"/>
  <c r="B13930" i="1"/>
  <c r="H13929" i="1"/>
  <c r="B13929" i="1"/>
  <c r="H13928" i="1"/>
  <c r="B13928" i="1"/>
  <c r="H13927" i="1"/>
  <c r="B13927" i="1"/>
  <c r="H13926" i="1"/>
  <c r="B13926" i="1"/>
  <c r="H13925" i="1"/>
  <c r="B13925" i="1"/>
  <c r="H13924" i="1"/>
  <c r="B13924" i="1"/>
  <c r="H13923" i="1"/>
  <c r="B13923" i="1"/>
  <c r="H13922" i="1"/>
  <c r="B13922" i="1"/>
  <c r="H13921" i="1"/>
  <c r="B13921" i="1"/>
  <c r="H13920" i="1"/>
  <c r="B13920" i="1"/>
  <c r="H13919" i="1"/>
  <c r="B13919" i="1"/>
  <c r="H13918" i="1"/>
  <c r="B13918" i="1"/>
  <c r="H13917" i="1"/>
  <c r="B13917" i="1"/>
  <c r="H13916" i="1"/>
  <c r="B13916" i="1"/>
  <c r="H13915" i="1"/>
  <c r="B13915" i="1"/>
  <c r="H13914" i="1"/>
  <c r="B13914" i="1"/>
  <c r="H13913" i="1"/>
  <c r="B13913" i="1"/>
  <c r="H13912" i="1"/>
  <c r="B13912" i="1"/>
  <c r="H13911" i="1"/>
  <c r="B13911" i="1"/>
  <c r="H13910" i="1"/>
  <c r="B13910" i="1"/>
  <c r="H13909" i="1"/>
  <c r="B13909" i="1"/>
  <c r="H13908" i="1"/>
  <c r="B13908" i="1"/>
  <c r="H13907" i="1"/>
  <c r="B13907" i="1"/>
  <c r="H13906" i="1"/>
  <c r="B13906" i="1"/>
  <c r="H13905" i="1"/>
  <c r="B13905" i="1"/>
  <c r="H13904" i="1"/>
  <c r="B13904" i="1"/>
  <c r="H13903" i="1"/>
  <c r="B13903" i="1"/>
  <c r="H13902" i="1"/>
  <c r="B13902" i="1"/>
  <c r="H13901" i="1"/>
  <c r="B13901" i="1"/>
  <c r="H13900" i="1"/>
  <c r="B13900" i="1"/>
  <c r="H13899" i="1"/>
  <c r="B13899" i="1"/>
  <c r="H13898" i="1"/>
  <c r="B13898" i="1"/>
  <c r="H13897" i="1"/>
  <c r="B13897" i="1"/>
  <c r="H13896" i="1"/>
  <c r="B13896" i="1"/>
  <c r="H13895" i="1"/>
  <c r="B13895" i="1"/>
  <c r="H13894" i="1"/>
  <c r="B13894" i="1"/>
  <c r="H13893" i="1"/>
  <c r="B13893" i="1"/>
  <c r="H13892" i="1"/>
  <c r="B13892" i="1"/>
  <c r="H13891" i="1"/>
  <c r="B13891" i="1"/>
  <c r="H13890" i="1"/>
  <c r="B13890" i="1"/>
  <c r="H13889" i="1"/>
  <c r="B13889" i="1"/>
  <c r="H13888" i="1"/>
  <c r="B13888" i="1"/>
  <c r="H13887" i="1"/>
  <c r="B13887" i="1"/>
  <c r="H13886" i="1"/>
  <c r="B13886" i="1"/>
  <c r="H13885" i="1"/>
  <c r="B13885" i="1"/>
  <c r="H13884" i="1"/>
  <c r="B13884" i="1"/>
  <c r="H13883" i="1"/>
  <c r="B13883" i="1"/>
  <c r="H13882" i="1"/>
  <c r="B13882" i="1"/>
  <c r="H13881" i="1"/>
  <c r="B13881" i="1"/>
  <c r="H13880" i="1"/>
  <c r="B13880" i="1"/>
  <c r="H13879" i="1"/>
  <c r="B13879" i="1"/>
  <c r="H13878" i="1"/>
  <c r="B13878" i="1"/>
  <c r="H13877" i="1"/>
  <c r="B13877" i="1"/>
  <c r="H13876" i="1"/>
  <c r="B13876" i="1"/>
  <c r="H13875" i="1"/>
  <c r="B13875" i="1"/>
  <c r="H13874" i="1"/>
  <c r="B13874" i="1"/>
  <c r="H13873" i="1"/>
  <c r="B13873" i="1"/>
  <c r="H13872" i="1"/>
  <c r="B13872" i="1"/>
  <c r="H13871" i="1"/>
  <c r="B13871" i="1"/>
  <c r="H13870" i="1"/>
  <c r="B13870" i="1"/>
  <c r="H13869" i="1"/>
  <c r="B13869" i="1"/>
  <c r="H13868" i="1"/>
  <c r="B13868" i="1"/>
  <c r="H13867" i="1"/>
  <c r="B13867" i="1"/>
  <c r="H13866" i="1"/>
  <c r="B13866" i="1"/>
  <c r="H13865" i="1"/>
  <c r="B13865" i="1"/>
  <c r="H13864" i="1"/>
  <c r="B13864" i="1"/>
  <c r="H13863" i="1"/>
  <c r="B13863" i="1"/>
  <c r="H13862" i="1"/>
  <c r="B13862" i="1"/>
  <c r="H13861" i="1"/>
  <c r="B13861" i="1"/>
  <c r="H13860" i="1"/>
  <c r="B13860" i="1"/>
  <c r="H13859" i="1"/>
  <c r="B13859" i="1"/>
  <c r="H13858" i="1"/>
  <c r="B13858" i="1"/>
  <c r="H13857" i="1"/>
  <c r="B13857" i="1"/>
  <c r="H13856" i="1"/>
  <c r="B13856" i="1"/>
  <c r="H13855" i="1"/>
  <c r="B13855" i="1"/>
  <c r="H13854" i="1"/>
  <c r="B13854" i="1"/>
  <c r="H13853" i="1"/>
  <c r="B13853" i="1"/>
  <c r="H13852" i="1"/>
  <c r="B13852" i="1"/>
  <c r="H13851" i="1"/>
  <c r="B13851" i="1"/>
  <c r="H13850" i="1"/>
  <c r="B13850" i="1"/>
  <c r="H13849" i="1"/>
  <c r="B13849" i="1"/>
  <c r="H13848" i="1"/>
  <c r="B13848" i="1"/>
  <c r="H13847" i="1"/>
  <c r="B13847" i="1"/>
  <c r="H13846" i="1"/>
  <c r="B13846" i="1"/>
  <c r="H13845" i="1"/>
  <c r="B13845" i="1"/>
  <c r="H13844" i="1"/>
  <c r="B13844" i="1"/>
  <c r="H13843" i="1"/>
  <c r="B13843" i="1"/>
  <c r="H13842" i="1"/>
  <c r="B13842" i="1"/>
  <c r="H13841" i="1"/>
  <c r="B13841" i="1"/>
  <c r="H13840" i="1"/>
  <c r="B13840" i="1"/>
  <c r="H13839" i="1"/>
  <c r="B13839" i="1"/>
  <c r="H13838" i="1"/>
  <c r="B13838" i="1"/>
  <c r="H13837" i="1"/>
  <c r="B13837" i="1"/>
  <c r="H13836" i="1"/>
  <c r="B13836" i="1"/>
  <c r="H13835" i="1"/>
  <c r="B13835" i="1"/>
  <c r="H13834" i="1"/>
  <c r="B13834" i="1"/>
  <c r="H13833" i="1"/>
  <c r="B13833" i="1"/>
  <c r="H13832" i="1"/>
  <c r="B13832" i="1"/>
  <c r="H13831" i="1"/>
  <c r="B13831" i="1"/>
  <c r="H13830" i="1"/>
  <c r="B13830" i="1"/>
  <c r="H13829" i="1"/>
  <c r="B13829" i="1"/>
  <c r="H13828" i="1"/>
  <c r="B13828" i="1"/>
  <c r="H13827" i="1"/>
  <c r="B13827" i="1"/>
  <c r="H13826" i="1"/>
  <c r="B13826" i="1"/>
  <c r="H13825" i="1"/>
  <c r="B13825" i="1"/>
  <c r="H13824" i="1"/>
  <c r="B13824" i="1"/>
  <c r="H13823" i="1"/>
  <c r="B13823" i="1"/>
  <c r="H13822" i="1"/>
  <c r="B13822" i="1"/>
  <c r="H13821" i="1"/>
  <c r="B13821" i="1"/>
  <c r="H13820" i="1"/>
  <c r="B13820" i="1"/>
  <c r="H13819" i="1"/>
  <c r="B13819" i="1"/>
  <c r="H13818" i="1"/>
  <c r="B13818" i="1"/>
  <c r="H13817" i="1"/>
  <c r="B13817" i="1"/>
  <c r="H13816" i="1"/>
  <c r="B13816" i="1"/>
  <c r="H13815" i="1"/>
  <c r="B13815" i="1"/>
  <c r="H13814" i="1"/>
  <c r="B13814" i="1"/>
  <c r="H13813" i="1"/>
  <c r="B13813" i="1"/>
  <c r="H13812" i="1"/>
  <c r="B13812" i="1"/>
  <c r="H13811" i="1"/>
  <c r="B13811" i="1"/>
  <c r="H13810" i="1"/>
  <c r="B13810" i="1"/>
  <c r="H13809" i="1"/>
  <c r="B13809" i="1"/>
  <c r="H13808" i="1"/>
  <c r="B13808" i="1"/>
  <c r="H13807" i="1"/>
  <c r="B13807" i="1"/>
  <c r="H13806" i="1"/>
  <c r="B13806" i="1"/>
  <c r="H13805" i="1"/>
  <c r="B13805" i="1"/>
  <c r="H13804" i="1"/>
  <c r="B13804" i="1"/>
  <c r="H13803" i="1"/>
  <c r="B13803" i="1"/>
  <c r="H13802" i="1"/>
  <c r="B13802" i="1"/>
  <c r="H13801" i="1"/>
  <c r="B13801" i="1"/>
  <c r="H13800" i="1"/>
  <c r="B13800" i="1"/>
  <c r="H13799" i="1"/>
  <c r="B13799" i="1"/>
  <c r="H13798" i="1"/>
  <c r="B13798" i="1"/>
  <c r="H13797" i="1"/>
  <c r="B13797" i="1"/>
  <c r="H13796" i="1"/>
  <c r="B13796" i="1"/>
  <c r="H13795" i="1"/>
  <c r="B13795" i="1"/>
  <c r="H13794" i="1"/>
  <c r="B13794" i="1"/>
  <c r="H13793" i="1"/>
  <c r="B13793" i="1"/>
  <c r="H13792" i="1"/>
  <c r="B13792" i="1"/>
  <c r="H13791" i="1"/>
  <c r="B13791" i="1"/>
  <c r="H13790" i="1"/>
  <c r="B13790" i="1"/>
  <c r="H13789" i="1"/>
  <c r="B13789" i="1"/>
  <c r="H13788" i="1"/>
  <c r="B13788" i="1"/>
  <c r="H13787" i="1"/>
  <c r="B13787" i="1"/>
  <c r="H13786" i="1"/>
  <c r="B13786" i="1"/>
  <c r="H13785" i="1"/>
  <c r="B13785" i="1"/>
  <c r="H13784" i="1"/>
  <c r="B13784" i="1"/>
  <c r="H13783" i="1"/>
  <c r="B13783" i="1"/>
  <c r="H13782" i="1"/>
  <c r="B13782" i="1"/>
  <c r="H13781" i="1"/>
  <c r="B13781" i="1"/>
  <c r="H13780" i="1"/>
  <c r="B13780" i="1"/>
  <c r="H13779" i="1"/>
  <c r="B13779" i="1"/>
  <c r="H13778" i="1"/>
  <c r="B13778" i="1"/>
  <c r="H13777" i="1"/>
  <c r="B13777" i="1"/>
  <c r="H13776" i="1"/>
  <c r="B13776" i="1"/>
  <c r="H13775" i="1"/>
  <c r="B13775" i="1"/>
  <c r="H13774" i="1"/>
  <c r="B13774" i="1"/>
  <c r="H13773" i="1"/>
  <c r="B13773" i="1"/>
  <c r="H13772" i="1"/>
  <c r="B13772" i="1"/>
  <c r="H13771" i="1"/>
  <c r="B13771" i="1"/>
  <c r="H13770" i="1"/>
  <c r="B13770" i="1"/>
  <c r="H13769" i="1"/>
  <c r="B13769" i="1"/>
  <c r="H13768" i="1"/>
  <c r="B13768" i="1"/>
  <c r="H13767" i="1"/>
  <c r="B13767" i="1"/>
  <c r="H13766" i="1"/>
  <c r="B13766" i="1"/>
  <c r="H13765" i="1"/>
  <c r="B13765" i="1"/>
  <c r="H13764" i="1"/>
  <c r="B13764" i="1"/>
  <c r="H13763" i="1"/>
  <c r="B13763" i="1"/>
  <c r="H13762" i="1"/>
  <c r="B13762" i="1"/>
  <c r="H13761" i="1"/>
  <c r="B13761" i="1"/>
  <c r="H13760" i="1"/>
  <c r="B13760" i="1"/>
  <c r="H13759" i="1"/>
  <c r="B13759" i="1"/>
  <c r="H13758" i="1"/>
  <c r="B13758" i="1"/>
  <c r="H13757" i="1"/>
  <c r="B13757" i="1"/>
  <c r="H13756" i="1"/>
  <c r="B13756" i="1"/>
  <c r="H13755" i="1"/>
  <c r="B13755" i="1"/>
  <c r="H13754" i="1"/>
  <c r="B13754" i="1"/>
  <c r="H13753" i="1"/>
  <c r="B13753" i="1"/>
  <c r="H13752" i="1"/>
  <c r="B13752" i="1"/>
  <c r="H13751" i="1"/>
  <c r="B13751" i="1"/>
  <c r="H13750" i="1"/>
  <c r="B13750" i="1"/>
  <c r="H13749" i="1"/>
  <c r="B13749" i="1"/>
  <c r="H13748" i="1"/>
  <c r="B13748" i="1"/>
  <c r="H13747" i="1"/>
  <c r="B13747" i="1"/>
  <c r="H13746" i="1"/>
  <c r="B13746" i="1"/>
  <c r="H13745" i="1"/>
  <c r="B13745" i="1"/>
  <c r="H13744" i="1"/>
  <c r="B13744" i="1"/>
  <c r="H13743" i="1"/>
  <c r="B13743" i="1"/>
  <c r="H13742" i="1"/>
  <c r="B13742" i="1"/>
  <c r="H13741" i="1"/>
  <c r="B13741" i="1"/>
  <c r="H13740" i="1"/>
  <c r="B13740" i="1"/>
  <c r="H13739" i="1"/>
  <c r="B13739" i="1"/>
  <c r="H13738" i="1"/>
  <c r="B13738" i="1"/>
  <c r="H13737" i="1"/>
  <c r="B13737" i="1"/>
  <c r="H13736" i="1"/>
  <c r="B13736" i="1"/>
  <c r="H13735" i="1"/>
  <c r="B13735" i="1"/>
  <c r="H13734" i="1"/>
  <c r="B13734" i="1"/>
  <c r="H13733" i="1"/>
  <c r="B13733" i="1"/>
  <c r="H13732" i="1"/>
  <c r="B13732" i="1"/>
  <c r="H13731" i="1"/>
  <c r="B13731" i="1"/>
  <c r="H13730" i="1"/>
  <c r="B13730" i="1"/>
  <c r="H13729" i="1"/>
  <c r="B13729" i="1"/>
  <c r="H13728" i="1"/>
  <c r="B13728" i="1"/>
  <c r="H13727" i="1"/>
  <c r="B13727" i="1"/>
  <c r="H13726" i="1"/>
  <c r="B13726" i="1"/>
  <c r="H13725" i="1"/>
  <c r="B13725" i="1"/>
  <c r="H13724" i="1"/>
  <c r="B13724" i="1"/>
  <c r="H13723" i="1"/>
  <c r="B13723" i="1"/>
  <c r="H13722" i="1"/>
  <c r="B13722" i="1"/>
  <c r="H13721" i="1"/>
  <c r="B13721" i="1"/>
  <c r="H13720" i="1"/>
  <c r="B13720" i="1"/>
  <c r="H13719" i="1"/>
  <c r="B13719" i="1"/>
  <c r="H13718" i="1"/>
  <c r="B13718" i="1"/>
  <c r="H13717" i="1"/>
  <c r="B13717" i="1"/>
  <c r="H13716" i="1"/>
  <c r="B13716" i="1"/>
  <c r="H13715" i="1"/>
  <c r="B13715" i="1"/>
  <c r="H13714" i="1"/>
  <c r="B13714" i="1"/>
  <c r="H13713" i="1"/>
  <c r="B13713" i="1"/>
  <c r="H13712" i="1"/>
  <c r="B13712" i="1"/>
  <c r="H13711" i="1"/>
  <c r="B13711" i="1"/>
  <c r="H13710" i="1"/>
  <c r="B13710" i="1"/>
  <c r="H13709" i="1"/>
  <c r="B13709" i="1"/>
  <c r="H13708" i="1"/>
  <c r="B13708" i="1"/>
  <c r="H13707" i="1"/>
  <c r="B13707" i="1"/>
  <c r="H13706" i="1"/>
  <c r="B13706" i="1"/>
  <c r="H13705" i="1"/>
  <c r="B13705" i="1"/>
  <c r="H13704" i="1"/>
  <c r="B13704" i="1"/>
  <c r="H13703" i="1"/>
  <c r="B13703" i="1"/>
  <c r="H13702" i="1"/>
  <c r="B13702" i="1"/>
  <c r="H13701" i="1"/>
  <c r="B13701" i="1"/>
  <c r="H13700" i="1"/>
  <c r="B13700" i="1"/>
  <c r="H13699" i="1"/>
  <c r="B13699" i="1"/>
  <c r="H13698" i="1"/>
  <c r="B13698" i="1"/>
  <c r="H13697" i="1"/>
  <c r="B13697" i="1"/>
  <c r="H13696" i="1"/>
  <c r="B13696" i="1"/>
  <c r="H13695" i="1"/>
  <c r="B13695" i="1"/>
  <c r="H13694" i="1"/>
  <c r="B13694" i="1"/>
  <c r="H13693" i="1"/>
  <c r="B13693" i="1"/>
  <c r="H13692" i="1"/>
  <c r="B13692" i="1"/>
  <c r="H13691" i="1"/>
  <c r="B13691" i="1"/>
  <c r="H13690" i="1"/>
  <c r="B13690" i="1"/>
  <c r="H13689" i="1"/>
  <c r="B13689" i="1"/>
  <c r="H13688" i="1"/>
  <c r="B13688" i="1"/>
  <c r="H13687" i="1"/>
  <c r="B13687" i="1"/>
  <c r="H13686" i="1"/>
  <c r="B13686" i="1"/>
  <c r="H13685" i="1"/>
  <c r="B13685" i="1"/>
  <c r="H13684" i="1"/>
  <c r="B13684" i="1"/>
  <c r="H13683" i="1"/>
  <c r="B13683" i="1"/>
  <c r="H13682" i="1"/>
  <c r="B13682" i="1"/>
  <c r="H13681" i="1"/>
  <c r="B13681" i="1"/>
  <c r="H13680" i="1"/>
  <c r="B13680" i="1"/>
  <c r="H13679" i="1"/>
  <c r="B13679" i="1"/>
  <c r="H13678" i="1"/>
  <c r="B13678" i="1"/>
  <c r="H13677" i="1"/>
  <c r="B13677" i="1"/>
  <c r="H13676" i="1"/>
  <c r="B13676" i="1"/>
  <c r="H13675" i="1"/>
  <c r="B13675" i="1"/>
  <c r="H13674" i="1"/>
  <c r="B13674" i="1"/>
  <c r="H13673" i="1"/>
  <c r="B13673" i="1"/>
  <c r="H13672" i="1"/>
  <c r="B13672" i="1"/>
  <c r="H13671" i="1"/>
  <c r="B13671" i="1"/>
  <c r="H13670" i="1"/>
  <c r="B13670" i="1"/>
  <c r="H13669" i="1"/>
  <c r="B13669" i="1"/>
  <c r="H13668" i="1"/>
  <c r="B13668" i="1"/>
  <c r="H13667" i="1"/>
  <c r="B13667" i="1"/>
  <c r="H13666" i="1"/>
  <c r="B13666" i="1"/>
  <c r="H13665" i="1"/>
  <c r="B13665" i="1"/>
  <c r="H13664" i="1"/>
  <c r="B13664" i="1"/>
  <c r="H13663" i="1"/>
  <c r="B13663" i="1"/>
  <c r="H13662" i="1"/>
  <c r="B13662" i="1"/>
  <c r="H13661" i="1"/>
  <c r="B13661" i="1"/>
  <c r="H13660" i="1"/>
  <c r="B13660" i="1"/>
  <c r="H13659" i="1"/>
  <c r="B13659" i="1"/>
  <c r="H13658" i="1"/>
  <c r="B13658" i="1"/>
  <c r="H13657" i="1"/>
  <c r="B13657" i="1"/>
  <c r="H13656" i="1"/>
  <c r="B13656" i="1"/>
  <c r="H13655" i="1"/>
  <c r="B13655" i="1"/>
  <c r="H13654" i="1"/>
  <c r="B13654" i="1"/>
  <c r="H13653" i="1"/>
  <c r="B13653" i="1"/>
  <c r="H13652" i="1"/>
  <c r="B13652" i="1"/>
  <c r="H13651" i="1"/>
  <c r="B13651" i="1"/>
  <c r="H13650" i="1"/>
  <c r="B13650" i="1"/>
  <c r="H13649" i="1"/>
  <c r="B13649" i="1"/>
  <c r="H13648" i="1"/>
  <c r="B13648" i="1"/>
  <c r="H13647" i="1"/>
  <c r="B13647" i="1"/>
  <c r="H13646" i="1"/>
  <c r="B13646" i="1"/>
  <c r="H13645" i="1"/>
  <c r="B13645" i="1"/>
  <c r="H13644" i="1"/>
  <c r="B13644" i="1"/>
  <c r="H13643" i="1"/>
  <c r="B13643" i="1"/>
  <c r="H13642" i="1"/>
  <c r="B13642" i="1"/>
  <c r="H13641" i="1"/>
  <c r="B13641" i="1"/>
  <c r="H13640" i="1"/>
  <c r="B13640" i="1"/>
  <c r="H13639" i="1"/>
  <c r="B13639" i="1"/>
  <c r="H13638" i="1"/>
  <c r="B13638" i="1"/>
  <c r="H13637" i="1"/>
  <c r="B13637" i="1"/>
  <c r="H13636" i="1"/>
  <c r="B13636" i="1"/>
  <c r="H13635" i="1"/>
  <c r="B13635" i="1"/>
  <c r="H13634" i="1"/>
  <c r="B13634" i="1"/>
  <c r="H13633" i="1"/>
  <c r="B13633" i="1"/>
  <c r="H13632" i="1"/>
  <c r="B13632" i="1"/>
  <c r="H13631" i="1"/>
  <c r="B13631" i="1"/>
  <c r="H13630" i="1"/>
  <c r="B13630" i="1"/>
  <c r="H13629" i="1"/>
  <c r="B13629" i="1"/>
  <c r="H13628" i="1"/>
  <c r="B13628" i="1"/>
  <c r="H13627" i="1"/>
  <c r="B13627" i="1"/>
  <c r="H13626" i="1"/>
  <c r="B13626" i="1"/>
  <c r="H13625" i="1"/>
  <c r="B13625" i="1"/>
  <c r="H13624" i="1"/>
  <c r="B13624" i="1"/>
  <c r="H13623" i="1"/>
  <c r="B13623" i="1"/>
  <c r="H13622" i="1"/>
  <c r="B13622" i="1"/>
  <c r="H13621" i="1"/>
  <c r="B13621" i="1"/>
  <c r="H13620" i="1"/>
  <c r="B13620" i="1"/>
  <c r="H13619" i="1"/>
  <c r="B13619" i="1"/>
  <c r="H13618" i="1"/>
  <c r="B13618" i="1"/>
  <c r="H13617" i="1"/>
  <c r="B13617" i="1"/>
  <c r="H13616" i="1"/>
  <c r="B13616" i="1"/>
  <c r="H13615" i="1"/>
  <c r="B13615" i="1"/>
  <c r="H13614" i="1"/>
  <c r="B13614" i="1"/>
  <c r="H13613" i="1"/>
  <c r="B13613" i="1"/>
  <c r="H13612" i="1"/>
  <c r="B13612" i="1"/>
  <c r="H13611" i="1"/>
  <c r="B13611" i="1"/>
  <c r="H13610" i="1"/>
  <c r="B13610" i="1"/>
  <c r="H13609" i="1"/>
  <c r="B13609" i="1"/>
  <c r="H13608" i="1"/>
  <c r="B13608" i="1"/>
  <c r="H13607" i="1"/>
  <c r="B13607" i="1"/>
  <c r="H13606" i="1"/>
  <c r="B13606" i="1"/>
  <c r="H13605" i="1"/>
  <c r="B13605" i="1"/>
  <c r="H13604" i="1"/>
  <c r="B13604" i="1"/>
  <c r="H13603" i="1"/>
  <c r="B13603" i="1"/>
  <c r="H13602" i="1"/>
  <c r="B13602" i="1"/>
  <c r="H13601" i="1"/>
  <c r="B13601" i="1"/>
  <c r="H13600" i="1"/>
  <c r="B13600" i="1"/>
  <c r="H13599" i="1"/>
  <c r="B13599" i="1"/>
  <c r="H13598" i="1"/>
  <c r="B13598" i="1"/>
  <c r="H13597" i="1"/>
  <c r="B13597" i="1"/>
  <c r="H13596" i="1"/>
  <c r="B13596" i="1"/>
  <c r="H13595" i="1"/>
  <c r="B13595" i="1"/>
  <c r="H13594" i="1"/>
  <c r="B13594" i="1"/>
  <c r="H13593" i="1"/>
  <c r="B13593" i="1"/>
  <c r="H13592" i="1"/>
  <c r="B13592" i="1"/>
  <c r="H13591" i="1"/>
  <c r="B13591" i="1"/>
  <c r="H13590" i="1"/>
  <c r="B13590" i="1"/>
  <c r="H13589" i="1"/>
  <c r="B13589" i="1"/>
  <c r="H13588" i="1"/>
  <c r="B13588" i="1"/>
  <c r="H13587" i="1"/>
  <c r="B13587" i="1"/>
  <c r="H13586" i="1"/>
  <c r="B13586" i="1"/>
  <c r="H13585" i="1"/>
  <c r="B13585" i="1"/>
  <c r="H13584" i="1"/>
  <c r="B13584" i="1"/>
  <c r="H13583" i="1"/>
  <c r="B13583" i="1"/>
  <c r="H13582" i="1"/>
  <c r="B13582" i="1"/>
  <c r="H13581" i="1"/>
  <c r="B13581" i="1"/>
  <c r="H13580" i="1"/>
  <c r="B13580" i="1"/>
  <c r="H13579" i="1"/>
  <c r="B13579" i="1"/>
  <c r="H13578" i="1"/>
  <c r="B13578" i="1"/>
  <c r="H13577" i="1"/>
  <c r="B13577" i="1"/>
  <c r="H13576" i="1"/>
  <c r="B13576" i="1"/>
  <c r="H13575" i="1"/>
  <c r="B13575" i="1"/>
  <c r="H13574" i="1"/>
  <c r="B13574" i="1"/>
  <c r="H13573" i="1"/>
  <c r="B13573" i="1"/>
  <c r="H13572" i="1"/>
  <c r="B13572" i="1"/>
  <c r="H13571" i="1"/>
  <c r="B13571" i="1"/>
  <c r="H13570" i="1"/>
  <c r="B13570" i="1"/>
  <c r="H13569" i="1"/>
  <c r="B13569" i="1"/>
  <c r="H13568" i="1"/>
  <c r="B13568" i="1"/>
  <c r="H13567" i="1"/>
  <c r="B13567" i="1"/>
  <c r="H13566" i="1"/>
  <c r="B13566" i="1"/>
  <c r="H13565" i="1"/>
  <c r="B13565" i="1"/>
  <c r="H13564" i="1"/>
  <c r="B13564" i="1"/>
  <c r="H13563" i="1"/>
  <c r="B13563" i="1"/>
  <c r="H13562" i="1"/>
  <c r="B13562" i="1"/>
  <c r="H13561" i="1"/>
  <c r="B13561" i="1"/>
  <c r="H13560" i="1"/>
  <c r="B13560" i="1"/>
  <c r="H13559" i="1"/>
  <c r="B13559" i="1"/>
  <c r="H13558" i="1"/>
  <c r="B13558" i="1"/>
  <c r="H13557" i="1"/>
  <c r="B13557" i="1"/>
  <c r="H13556" i="1"/>
  <c r="B13556" i="1"/>
  <c r="H13555" i="1"/>
  <c r="B13555" i="1"/>
  <c r="H13554" i="1"/>
  <c r="B13554" i="1"/>
  <c r="H13553" i="1"/>
  <c r="B13553" i="1"/>
  <c r="H13552" i="1"/>
  <c r="B13552" i="1"/>
  <c r="H13551" i="1"/>
  <c r="B13551" i="1"/>
  <c r="H13550" i="1"/>
  <c r="B13550" i="1"/>
  <c r="H13549" i="1"/>
  <c r="B13549" i="1"/>
  <c r="H13548" i="1"/>
  <c r="B13548" i="1"/>
  <c r="H13547" i="1"/>
  <c r="B13547" i="1"/>
  <c r="H13546" i="1"/>
  <c r="B13546" i="1"/>
  <c r="H13545" i="1"/>
  <c r="B13545" i="1"/>
  <c r="H13544" i="1"/>
  <c r="B13544" i="1"/>
  <c r="H13543" i="1"/>
  <c r="B13543" i="1"/>
  <c r="H13542" i="1"/>
  <c r="B13542" i="1"/>
  <c r="H13541" i="1"/>
  <c r="B13541" i="1"/>
  <c r="H13540" i="1"/>
  <c r="B13540" i="1"/>
  <c r="H13539" i="1"/>
  <c r="B13539" i="1"/>
  <c r="H13538" i="1"/>
  <c r="B13538" i="1"/>
  <c r="H13537" i="1"/>
  <c r="B13537" i="1"/>
  <c r="H13536" i="1"/>
  <c r="B13536" i="1"/>
  <c r="H13535" i="1"/>
  <c r="B13535" i="1"/>
  <c r="H13534" i="1"/>
  <c r="B13534" i="1"/>
  <c r="H13533" i="1"/>
  <c r="B13533" i="1"/>
  <c r="H13532" i="1"/>
  <c r="B13532" i="1"/>
  <c r="H13531" i="1"/>
  <c r="B13531" i="1"/>
  <c r="H13530" i="1"/>
  <c r="B13530" i="1"/>
  <c r="H13529" i="1"/>
  <c r="B13529" i="1"/>
  <c r="H13528" i="1"/>
  <c r="B13528" i="1"/>
  <c r="H13527" i="1"/>
  <c r="B13527" i="1"/>
  <c r="H13526" i="1"/>
  <c r="B13526" i="1"/>
  <c r="H13525" i="1"/>
  <c r="B13525" i="1"/>
  <c r="H13524" i="1"/>
  <c r="B13524" i="1"/>
  <c r="H13523" i="1"/>
  <c r="B13523" i="1"/>
  <c r="H13522" i="1"/>
  <c r="B13522" i="1"/>
  <c r="H13521" i="1"/>
  <c r="B13521" i="1"/>
  <c r="H13520" i="1"/>
  <c r="B13520" i="1"/>
  <c r="H13519" i="1"/>
  <c r="B13519" i="1"/>
  <c r="H13518" i="1"/>
  <c r="B13518" i="1"/>
  <c r="H13517" i="1"/>
  <c r="B13517" i="1"/>
  <c r="H13516" i="1"/>
  <c r="B13516" i="1"/>
  <c r="H13515" i="1"/>
  <c r="B13515" i="1"/>
  <c r="H13514" i="1"/>
  <c r="B13514" i="1"/>
  <c r="H13513" i="1"/>
  <c r="B13513" i="1"/>
  <c r="H13512" i="1"/>
  <c r="B13512" i="1"/>
  <c r="H13511" i="1"/>
  <c r="B13511" i="1"/>
  <c r="H13510" i="1"/>
  <c r="B13510" i="1"/>
  <c r="H13509" i="1"/>
  <c r="B13509" i="1"/>
  <c r="H13508" i="1"/>
  <c r="B13508" i="1"/>
  <c r="H13507" i="1"/>
  <c r="B13507" i="1"/>
  <c r="H13506" i="1"/>
  <c r="B13506" i="1"/>
  <c r="H13505" i="1"/>
  <c r="B13505" i="1"/>
  <c r="H13504" i="1"/>
  <c r="B13504" i="1"/>
  <c r="H13503" i="1"/>
  <c r="B13503" i="1"/>
  <c r="H13502" i="1"/>
  <c r="B13502" i="1"/>
  <c r="H13501" i="1"/>
  <c r="B13501" i="1"/>
  <c r="H13500" i="1"/>
  <c r="B13500" i="1"/>
  <c r="H13499" i="1"/>
  <c r="B13499" i="1"/>
  <c r="H13498" i="1"/>
  <c r="B13498" i="1"/>
  <c r="H13497" i="1"/>
  <c r="B13497" i="1"/>
  <c r="H13496" i="1"/>
  <c r="B13496" i="1"/>
  <c r="H13495" i="1"/>
  <c r="B13495" i="1"/>
  <c r="H13494" i="1"/>
  <c r="B13494" i="1"/>
  <c r="H13493" i="1"/>
  <c r="B13493" i="1"/>
  <c r="H13492" i="1"/>
  <c r="B13492" i="1"/>
  <c r="H13491" i="1"/>
  <c r="B13491" i="1"/>
  <c r="H13490" i="1"/>
  <c r="B13490" i="1"/>
  <c r="H13489" i="1"/>
  <c r="B13489" i="1"/>
  <c r="H13488" i="1"/>
  <c r="B13488" i="1"/>
  <c r="H13487" i="1"/>
  <c r="B13487" i="1"/>
  <c r="H13486" i="1"/>
  <c r="B13486" i="1"/>
  <c r="H13485" i="1"/>
  <c r="B13485" i="1"/>
  <c r="H13484" i="1"/>
  <c r="B13484" i="1"/>
  <c r="H13483" i="1"/>
  <c r="B13483" i="1"/>
  <c r="H13482" i="1"/>
  <c r="B13482" i="1"/>
  <c r="H13481" i="1"/>
  <c r="B13481" i="1"/>
  <c r="H13480" i="1"/>
  <c r="B13480" i="1"/>
  <c r="H13479" i="1"/>
  <c r="B13479" i="1"/>
  <c r="H13478" i="1"/>
  <c r="B13478" i="1"/>
  <c r="H13477" i="1"/>
  <c r="B13477" i="1"/>
  <c r="H13476" i="1"/>
  <c r="B13476" i="1"/>
  <c r="H13475" i="1"/>
  <c r="B13475" i="1"/>
  <c r="H13474" i="1"/>
  <c r="B13474" i="1"/>
  <c r="H13473" i="1"/>
  <c r="B13473" i="1"/>
  <c r="H13472" i="1"/>
  <c r="B13472" i="1"/>
  <c r="H13471" i="1"/>
  <c r="B13471" i="1"/>
  <c r="H13470" i="1"/>
  <c r="B13470" i="1"/>
  <c r="H13469" i="1"/>
  <c r="B13469" i="1"/>
  <c r="H13468" i="1"/>
  <c r="B13468" i="1"/>
  <c r="H13467" i="1"/>
  <c r="B13467" i="1"/>
  <c r="H13466" i="1"/>
  <c r="B13466" i="1"/>
  <c r="H13465" i="1"/>
  <c r="B13465" i="1"/>
  <c r="H13464" i="1"/>
  <c r="B13464" i="1"/>
  <c r="H13463" i="1"/>
  <c r="B13463" i="1"/>
  <c r="H13462" i="1"/>
  <c r="B13462" i="1"/>
  <c r="H13461" i="1"/>
  <c r="B13461" i="1"/>
  <c r="H13460" i="1"/>
  <c r="B13460" i="1"/>
  <c r="H13459" i="1"/>
  <c r="B13459" i="1"/>
  <c r="H13458" i="1"/>
  <c r="B13458" i="1"/>
  <c r="H13457" i="1"/>
  <c r="B13457" i="1"/>
  <c r="H13456" i="1"/>
  <c r="B13456" i="1"/>
  <c r="H13455" i="1"/>
  <c r="B13455" i="1"/>
  <c r="H13454" i="1"/>
  <c r="B13454" i="1"/>
  <c r="H13453" i="1"/>
  <c r="B13453" i="1"/>
  <c r="H13452" i="1"/>
  <c r="B13452" i="1"/>
  <c r="H13451" i="1"/>
  <c r="B13451" i="1"/>
  <c r="H13450" i="1"/>
  <c r="B13450" i="1"/>
  <c r="H13449" i="1"/>
  <c r="B13449" i="1"/>
  <c r="H13448" i="1"/>
  <c r="B13448" i="1"/>
  <c r="H13447" i="1"/>
  <c r="B13447" i="1"/>
  <c r="H13446" i="1"/>
  <c r="B13446" i="1"/>
  <c r="H13445" i="1"/>
  <c r="B13445" i="1"/>
  <c r="H13444" i="1"/>
  <c r="B13444" i="1"/>
  <c r="H13443" i="1"/>
  <c r="B13443" i="1"/>
  <c r="H13442" i="1"/>
  <c r="B13442" i="1"/>
  <c r="H13441" i="1"/>
  <c r="B13441" i="1"/>
  <c r="H13440" i="1"/>
  <c r="B13440" i="1"/>
  <c r="H13439" i="1"/>
  <c r="B13439" i="1"/>
  <c r="H13438" i="1"/>
  <c r="B13438" i="1"/>
  <c r="H13437" i="1"/>
  <c r="B13437" i="1"/>
  <c r="H13436" i="1"/>
  <c r="B13436" i="1"/>
  <c r="H13435" i="1"/>
  <c r="B13435" i="1"/>
  <c r="H13434" i="1"/>
  <c r="B13434" i="1"/>
  <c r="H13433" i="1"/>
  <c r="B13433" i="1"/>
  <c r="H13432" i="1"/>
  <c r="B13432" i="1"/>
  <c r="H13431" i="1"/>
  <c r="B13431" i="1"/>
  <c r="H13430" i="1"/>
  <c r="B13430" i="1"/>
  <c r="H13429" i="1"/>
  <c r="B13429" i="1"/>
  <c r="H13428" i="1"/>
  <c r="B13428" i="1"/>
  <c r="H13427" i="1"/>
  <c r="B13427" i="1"/>
  <c r="H13426" i="1"/>
  <c r="B13426" i="1"/>
  <c r="H13425" i="1"/>
  <c r="B13425" i="1"/>
  <c r="H13424" i="1"/>
  <c r="B13424" i="1"/>
  <c r="H13423" i="1"/>
  <c r="B13423" i="1"/>
  <c r="H13422" i="1"/>
  <c r="B13422" i="1"/>
  <c r="H13421" i="1"/>
  <c r="B13421" i="1"/>
  <c r="H13420" i="1"/>
  <c r="B13420" i="1"/>
  <c r="H13419" i="1"/>
  <c r="B13419" i="1"/>
  <c r="H13418" i="1"/>
  <c r="B13418" i="1"/>
  <c r="H13417" i="1"/>
  <c r="B13417" i="1"/>
  <c r="H13416" i="1"/>
  <c r="B13416" i="1"/>
  <c r="H13415" i="1"/>
  <c r="B13415" i="1"/>
  <c r="H13414" i="1"/>
  <c r="B13414" i="1"/>
  <c r="H13413" i="1"/>
  <c r="B13413" i="1"/>
  <c r="H13412" i="1"/>
  <c r="B13412" i="1"/>
  <c r="H13411" i="1"/>
  <c r="B13411" i="1"/>
  <c r="H13410" i="1"/>
  <c r="B13410" i="1"/>
  <c r="H13409" i="1"/>
  <c r="B13409" i="1"/>
  <c r="H13408" i="1"/>
  <c r="B13408" i="1"/>
  <c r="H13407" i="1"/>
  <c r="B13407" i="1"/>
  <c r="H13406" i="1"/>
  <c r="B13406" i="1"/>
  <c r="H13405" i="1"/>
  <c r="B13405" i="1"/>
  <c r="H13404" i="1"/>
  <c r="B13404" i="1"/>
  <c r="H13403" i="1"/>
  <c r="B13403" i="1"/>
  <c r="H13402" i="1"/>
  <c r="B13402" i="1"/>
  <c r="H13401" i="1"/>
  <c r="B13401" i="1"/>
  <c r="H13400" i="1"/>
  <c r="B13400" i="1"/>
  <c r="H13399" i="1"/>
  <c r="B13399" i="1"/>
  <c r="H13398" i="1"/>
  <c r="B13398" i="1"/>
  <c r="H13397" i="1"/>
  <c r="B13397" i="1"/>
  <c r="H13396" i="1"/>
  <c r="B13396" i="1"/>
  <c r="H13395" i="1"/>
  <c r="B13395" i="1"/>
  <c r="H13394" i="1"/>
  <c r="B13394" i="1"/>
  <c r="H13393" i="1"/>
  <c r="B13393" i="1"/>
  <c r="H13392" i="1"/>
  <c r="B13392" i="1"/>
  <c r="H13391" i="1"/>
  <c r="B13391" i="1"/>
  <c r="H13390" i="1"/>
  <c r="B13390" i="1"/>
  <c r="H13389" i="1"/>
  <c r="B13389" i="1"/>
  <c r="H13388" i="1"/>
  <c r="B13388" i="1"/>
  <c r="H13387" i="1"/>
  <c r="B13387" i="1"/>
  <c r="H13386" i="1"/>
  <c r="B13386" i="1"/>
  <c r="H13385" i="1"/>
  <c r="B13385" i="1"/>
  <c r="H13384" i="1"/>
  <c r="B13384" i="1"/>
  <c r="H13383" i="1"/>
  <c r="B13383" i="1"/>
  <c r="H13382" i="1"/>
  <c r="B13382" i="1"/>
  <c r="H13381" i="1"/>
  <c r="B13381" i="1"/>
  <c r="H13380" i="1"/>
  <c r="B13380" i="1"/>
  <c r="H13379" i="1"/>
  <c r="B13379" i="1"/>
  <c r="H13378" i="1"/>
  <c r="B13378" i="1"/>
  <c r="H13377" i="1"/>
  <c r="B13377" i="1"/>
  <c r="H13376" i="1"/>
  <c r="B13376" i="1"/>
  <c r="H13375" i="1"/>
  <c r="B13375" i="1"/>
  <c r="H13374" i="1"/>
  <c r="B13374" i="1"/>
  <c r="H13373" i="1"/>
  <c r="B13373" i="1"/>
  <c r="H13372" i="1"/>
  <c r="B13372" i="1"/>
  <c r="H13371" i="1"/>
  <c r="B13371" i="1"/>
  <c r="H13370" i="1"/>
  <c r="B13370" i="1"/>
  <c r="H13369" i="1"/>
  <c r="B13369" i="1"/>
  <c r="H13368" i="1"/>
  <c r="B13368" i="1"/>
  <c r="H13367" i="1"/>
  <c r="B13367" i="1"/>
  <c r="H13366" i="1"/>
  <c r="B13366" i="1"/>
  <c r="H13365" i="1"/>
  <c r="B13365" i="1"/>
  <c r="H13364" i="1"/>
  <c r="B13364" i="1"/>
  <c r="H13363" i="1"/>
  <c r="B13363" i="1"/>
  <c r="H13362" i="1"/>
  <c r="B13362" i="1"/>
  <c r="H13361" i="1"/>
  <c r="B13361" i="1"/>
  <c r="H13360" i="1"/>
  <c r="B13360" i="1"/>
  <c r="H13359" i="1"/>
  <c r="B13359" i="1"/>
  <c r="H13358" i="1"/>
  <c r="B13358" i="1"/>
  <c r="H13357" i="1"/>
  <c r="B13357" i="1"/>
  <c r="H13356" i="1"/>
  <c r="B13356" i="1"/>
  <c r="H13355" i="1"/>
  <c r="B13355" i="1"/>
  <c r="H13354" i="1"/>
  <c r="B13354" i="1"/>
  <c r="H13353" i="1"/>
  <c r="B13353" i="1"/>
  <c r="H13352" i="1"/>
  <c r="B13352" i="1"/>
  <c r="H13351" i="1"/>
  <c r="B13351" i="1"/>
  <c r="H13350" i="1"/>
  <c r="B13350" i="1"/>
  <c r="H13349" i="1"/>
  <c r="B13349" i="1"/>
  <c r="H13348" i="1"/>
  <c r="B13348" i="1"/>
  <c r="H13347" i="1"/>
  <c r="B13347" i="1"/>
  <c r="H13346" i="1"/>
  <c r="B13346" i="1"/>
  <c r="H13345" i="1"/>
  <c r="B13345" i="1"/>
  <c r="H13344" i="1"/>
  <c r="B13344" i="1"/>
  <c r="H13343" i="1"/>
  <c r="B13343" i="1"/>
  <c r="H13342" i="1"/>
  <c r="B13342" i="1"/>
  <c r="H13341" i="1"/>
  <c r="B13341" i="1"/>
  <c r="H13340" i="1"/>
  <c r="B13340" i="1"/>
  <c r="H13339" i="1"/>
  <c r="B13339" i="1"/>
  <c r="H13338" i="1"/>
  <c r="B13338" i="1"/>
  <c r="H13337" i="1"/>
  <c r="B13337" i="1"/>
  <c r="H13336" i="1"/>
  <c r="B13336" i="1"/>
  <c r="H13335" i="1"/>
  <c r="B13335" i="1"/>
  <c r="H13334" i="1"/>
  <c r="B13334" i="1"/>
  <c r="H13333" i="1"/>
  <c r="B13333" i="1"/>
  <c r="H13332" i="1"/>
  <c r="B13332" i="1"/>
  <c r="H13331" i="1"/>
  <c r="B13331" i="1"/>
  <c r="H13330" i="1"/>
  <c r="B13330" i="1"/>
  <c r="H13329" i="1"/>
  <c r="B13329" i="1"/>
  <c r="H13328" i="1"/>
  <c r="B13328" i="1"/>
  <c r="H13327" i="1"/>
  <c r="B13327" i="1"/>
  <c r="H13326" i="1"/>
  <c r="B13326" i="1"/>
  <c r="H13325" i="1"/>
  <c r="B13325" i="1"/>
  <c r="H13324" i="1"/>
  <c r="B13324" i="1"/>
  <c r="H13323" i="1"/>
  <c r="B13323" i="1"/>
  <c r="H13322" i="1"/>
  <c r="B13322" i="1"/>
  <c r="H13321" i="1"/>
  <c r="B13321" i="1"/>
  <c r="H13320" i="1"/>
  <c r="B13320" i="1"/>
  <c r="H13319" i="1"/>
  <c r="B13319" i="1"/>
  <c r="H13318" i="1"/>
  <c r="B13318" i="1"/>
  <c r="H13317" i="1"/>
  <c r="B13317" i="1"/>
  <c r="H13316" i="1"/>
  <c r="B13316" i="1"/>
  <c r="H13315" i="1"/>
  <c r="B13315" i="1"/>
  <c r="H13314" i="1"/>
  <c r="B13314" i="1"/>
  <c r="H13313" i="1"/>
  <c r="B13313" i="1"/>
  <c r="H13312" i="1"/>
  <c r="B13312" i="1"/>
  <c r="H13311" i="1"/>
  <c r="B13311" i="1"/>
  <c r="H13310" i="1"/>
  <c r="B13310" i="1"/>
  <c r="H13309" i="1"/>
  <c r="B13309" i="1"/>
  <c r="H13308" i="1"/>
  <c r="B13308" i="1"/>
  <c r="H13307" i="1"/>
  <c r="B13307" i="1"/>
  <c r="H13306" i="1"/>
  <c r="B13306" i="1"/>
  <c r="H13305" i="1"/>
  <c r="B13305" i="1"/>
  <c r="H13304" i="1"/>
  <c r="B13304" i="1"/>
  <c r="H13303" i="1"/>
  <c r="B13303" i="1"/>
  <c r="H13302" i="1"/>
  <c r="B13302" i="1"/>
  <c r="H13301" i="1"/>
  <c r="B13301" i="1"/>
  <c r="H13300" i="1"/>
  <c r="B13300" i="1"/>
  <c r="H13299" i="1"/>
  <c r="B13299" i="1"/>
  <c r="H13298" i="1"/>
  <c r="B13298" i="1"/>
  <c r="H13297" i="1"/>
  <c r="B13297" i="1"/>
  <c r="H13296" i="1"/>
  <c r="B13296" i="1"/>
  <c r="H13295" i="1"/>
  <c r="B13295" i="1"/>
  <c r="H13294" i="1"/>
  <c r="B13294" i="1"/>
  <c r="H13293" i="1"/>
  <c r="B13293" i="1"/>
  <c r="H13292" i="1"/>
  <c r="B13292" i="1"/>
  <c r="H13291" i="1"/>
  <c r="B13291" i="1"/>
  <c r="H13290" i="1"/>
  <c r="B13290" i="1"/>
  <c r="H13289" i="1"/>
  <c r="B13289" i="1"/>
  <c r="H13288" i="1"/>
  <c r="B13288" i="1"/>
  <c r="H13287" i="1"/>
  <c r="B13287" i="1"/>
  <c r="H13286" i="1"/>
  <c r="B13286" i="1"/>
  <c r="H13285" i="1"/>
  <c r="B13285" i="1"/>
  <c r="H13284" i="1"/>
  <c r="B13284" i="1"/>
  <c r="H13283" i="1"/>
  <c r="B13283" i="1"/>
  <c r="H13282" i="1"/>
  <c r="B13282" i="1"/>
  <c r="H13281" i="1"/>
  <c r="B13281" i="1"/>
  <c r="H13280" i="1"/>
  <c r="B13280" i="1"/>
  <c r="H13279" i="1"/>
  <c r="B13279" i="1"/>
  <c r="H13278" i="1"/>
  <c r="B13278" i="1"/>
  <c r="H13277" i="1"/>
  <c r="B13277" i="1"/>
  <c r="H13276" i="1"/>
  <c r="B13276" i="1"/>
  <c r="H13275" i="1"/>
  <c r="B13275" i="1"/>
  <c r="H13274" i="1"/>
  <c r="B13274" i="1"/>
  <c r="H13273" i="1"/>
  <c r="B13273" i="1"/>
  <c r="H13272" i="1"/>
  <c r="B13272" i="1"/>
  <c r="H13271" i="1"/>
  <c r="B13271" i="1"/>
  <c r="H13270" i="1"/>
  <c r="B13270" i="1"/>
  <c r="H13269" i="1"/>
  <c r="B13269" i="1"/>
  <c r="H13268" i="1"/>
  <c r="B13268" i="1"/>
  <c r="H13267" i="1"/>
  <c r="B13267" i="1"/>
  <c r="H13266" i="1"/>
  <c r="B13266" i="1"/>
  <c r="H13265" i="1"/>
  <c r="B13265" i="1"/>
  <c r="H13264" i="1"/>
  <c r="B13264" i="1"/>
  <c r="H13263" i="1"/>
  <c r="B13263" i="1"/>
  <c r="H13262" i="1"/>
  <c r="B13262" i="1"/>
  <c r="H13261" i="1"/>
  <c r="B13261" i="1"/>
  <c r="H13260" i="1"/>
  <c r="B13260" i="1"/>
  <c r="H13259" i="1"/>
  <c r="B13259" i="1"/>
  <c r="H13258" i="1"/>
  <c r="B13258" i="1"/>
  <c r="H13257" i="1"/>
  <c r="B13257" i="1"/>
  <c r="H13256" i="1"/>
  <c r="B13256" i="1"/>
  <c r="H13255" i="1"/>
  <c r="B13255" i="1"/>
  <c r="H13254" i="1"/>
  <c r="B13254" i="1"/>
  <c r="H13253" i="1"/>
  <c r="B13253" i="1"/>
  <c r="H13252" i="1"/>
  <c r="B13252" i="1"/>
  <c r="H13251" i="1"/>
  <c r="B13251" i="1"/>
  <c r="H13250" i="1"/>
  <c r="B13250" i="1"/>
  <c r="H13249" i="1"/>
  <c r="B13249" i="1"/>
  <c r="H13248" i="1"/>
  <c r="B13248" i="1"/>
  <c r="H13247" i="1"/>
  <c r="B13247" i="1"/>
  <c r="H13246" i="1"/>
  <c r="B13246" i="1"/>
  <c r="H13245" i="1"/>
  <c r="B13245" i="1"/>
  <c r="H13244" i="1"/>
  <c r="B13244" i="1"/>
  <c r="H13243" i="1"/>
  <c r="B13243" i="1"/>
  <c r="H13242" i="1"/>
  <c r="B13242" i="1"/>
  <c r="H13241" i="1"/>
  <c r="B13241" i="1"/>
  <c r="H13240" i="1"/>
  <c r="B13240" i="1"/>
  <c r="H13239" i="1"/>
  <c r="B13239" i="1"/>
  <c r="H13238" i="1"/>
  <c r="B13238" i="1"/>
  <c r="H13237" i="1"/>
  <c r="B13237" i="1"/>
  <c r="H13236" i="1"/>
  <c r="B13236" i="1"/>
  <c r="H13235" i="1"/>
  <c r="B13235" i="1"/>
  <c r="H13234" i="1"/>
  <c r="B13234" i="1"/>
  <c r="H13233" i="1"/>
  <c r="B13233" i="1"/>
  <c r="H13232" i="1"/>
  <c r="B13232" i="1"/>
  <c r="H13231" i="1"/>
  <c r="B13231" i="1"/>
  <c r="H13230" i="1"/>
  <c r="B13230" i="1"/>
  <c r="H13229" i="1"/>
  <c r="B13229" i="1"/>
  <c r="H13228" i="1"/>
  <c r="B13228" i="1"/>
  <c r="H13227" i="1"/>
  <c r="B13227" i="1"/>
  <c r="H13226" i="1"/>
  <c r="B13226" i="1"/>
  <c r="H13225" i="1"/>
  <c r="B13225" i="1"/>
  <c r="H13224" i="1"/>
  <c r="B13224" i="1"/>
  <c r="H13223" i="1"/>
  <c r="B13223" i="1"/>
  <c r="H13222" i="1"/>
  <c r="B13222" i="1"/>
  <c r="H13221" i="1"/>
  <c r="B13221" i="1"/>
  <c r="H13220" i="1"/>
  <c r="B13220" i="1"/>
  <c r="H13219" i="1"/>
  <c r="B13219" i="1"/>
  <c r="H13218" i="1"/>
  <c r="B13218" i="1"/>
  <c r="H13217" i="1"/>
  <c r="B13217" i="1"/>
  <c r="H13216" i="1"/>
  <c r="B13216" i="1"/>
  <c r="H13215" i="1"/>
  <c r="B13215" i="1"/>
  <c r="H13214" i="1"/>
  <c r="B13214" i="1"/>
  <c r="H13213" i="1"/>
  <c r="B13213" i="1"/>
  <c r="H13212" i="1"/>
  <c r="B13212" i="1"/>
  <c r="H13211" i="1"/>
  <c r="B13211" i="1"/>
  <c r="H13210" i="1"/>
  <c r="B13210" i="1"/>
  <c r="H13209" i="1"/>
  <c r="B13209" i="1"/>
  <c r="H13208" i="1"/>
  <c r="B13208" i="1"/>
  <c r="H13207" i="1"/>
  <c r="B13207" i="1"/>
  <c r="H13206" i="1"/>
  <c r="B13206" i="1"/>
  <c r="H13205" i="1"/>
  <c r="B13205" i="1"/>
  <c r="H13204" i="1"/>
  <c r="B13204" i="1"/>
  <c r="H13203" i="1"/>
  <c r="B13203" i="1"/>
  <c r="H13202" i="1"/>
  <c r="B13202" i="1"/>
  <c r="H13201" i="1"/>
  <c r="B13201" i="1"/>
  <c r="H13200" i="1"/>
  <c r="B13200" i="1"/>
  <c r="H13199" i="1"/>
  <c r="B13199" i="1"/>
  <c r="H13198" i="1"/>
  <c r="B13198" i="1"/>
  <c r="H13197" i="1"/>
  <c r="B13197" i="1"/>
  <c r="H13196" i="1"/>
  <c r="B13196" i="1"/>
  <c r="H13195" i="1"/>
  <c r="B13195" i="1"/>
  <c r="H13194" i="1"/>
  <c r="B13194" i="1"/>
  <c r="H13193" i="1"/>
  <c r="B13193" i="1"/>
  <c r="H13192" i="1"/>
  <c r="B13192" i="1"/>
  <c r="H13191" i="1"/>
  <c r="B13191" i="1"/>
  <c r="H13190" i="1"/>
  <c r="B13190" i="1"/>
  <c r="H13189" i="1"/>
  <c r="B13189" i="1"/>
  <c r="H13188" i="1"/>
  <c r="B13188" i="1"/>
  <c r="H13187" i="1"/>
  <c r="B13187" i="1"/>
  <c r="H13186" i="1"/>
  <c r="B13186" i="1"/>
  <c r="H13185" i="1"/>
  <c r="B13185" i="1"/>
  <c r="H13184" i="1"/>
  <c r="B13184" i="1"/>
  <c r="H13183" i="1"/>
  <c r="B13183" i="1"/>
  <c r="H13182" i="1"/>
  <c r="B13182" i="1"/>
  <c r="H13181" i="1"/>
  <c r="B13181" i="1"/>
  <c r="H13180" i="1"/>
  <c r="B13180" i="1"/>
  <c r="H13179" i="1"/>
  <c r="B13179" i="1"/>
  <c r="H13178" i="1"/>
  <c r="B13178" i="1"/>
  <c r="H13177" i="1"/>
  <c r="B13177" i="1"/>
  <c r="H13176" i="1"/>
  <c r="B13176" i="1"/>
  <c r="H13175" i="1"/>
  <c r="B13175" i="1"/>
  <c r="H13174" i="1"/>
  <c r="B13174" i="1"/>
  <c r="H13173" i="1"/>
  <c r="B13173" i="1"/>
  <c r="H13172" i="1"/>
  <c r="B13172" i="1"/>
  <c r="H13171" i="1"/>
  <c r="B13171" i="1"/>
  <c r="H13170" i="1"/>
  <c r="B13170" i="1"/>
  <c r="H13169" i="1"/>
  <c r="B13169" i="1"/>
  <c r="H13168" i="1"/>
  <c r="B13168" i="1"/>
  <c r="H13167" i="1"/>
  <c r="B13167" i="1"/>
  <c r="H13166" i="1"/>
  <c r="B13166" i="1"/>
  <c r="H13165" i="1"/>
  <c r="B13165" i="1"/>
  <c r="H13164" i="1"/>
  <c r="B13164" i="1"/>
  <c r="H13163" i="1"/>
  <c r="B13163" i="1"/>
  <c r="H13162" i="1"/>
  <c r="B13162" i="1"/>
  <c r="H13161" i="1"/>
  <c r="B13161" i="1"/>
  <c r="H13160" i="1"/>
  <c r="B13160" i="1"/>
  <c r="H13159" i="1"/>
  <c r="B13159" i="1"/>
  <c r="H13158" i="1"/>
  <c r="B13158" i="1"/>
  <c r="H13157" i="1"/>
  <c r="B13157" i="1"/>
  <c r="H13156" i="1"/>
  <c r="B13156" i="1"/>
  <c r="H13155" i="1"/>
  <c r="B13155" i="1"/>
  <c r="H13154" i="1"/>
  <c r="B13154" i="1"/>
  <c r="H13153" i="1"/>
  <c r="B13153" i="1"/>
  <c r="H13152" i="1"/>
  <c r="B13152" i="1"/>
  <c r="H13151" i="1"/>
  <c r="B13151" i="1"/>
  <c r="H13150" i="1"/>
  <c r="B13150" i="1"/>
  <c r="H13149" i="1"/>
  <c r="B13149" i="1"/>
  <c r="H13148" i="1"/>
  <c r="B13148" i="1"/>
  <c r="H13147" i="1"/>
  <c r="B13147" i="1"/>
  <c r="H13146" i="1"/>
  <c r="B13146" i="1"/>
  <c r="H13145" i="1"/>
  <c r="B13145" i="1"/>
  <c r="H13144" i="1"/>
  <c r="B13144" i="1"/>
  <c r="H13143" i="1"/>
  <c r="B13143" i="1"/>
  <c r="H13142" i="1"/>
  <c r="B13142" i="1"/>
  <c r="H13141" i="1"/>
  <c r="B13141" i="1"/>
  <c r="H13140" i="1"/>
  <c r="B13140" i="1"/>
  <c r="H13139" i="1"/>
  <c r="B13139" i="1"/>
  <c r="H13138" i="1"/>
  <c r="B13138" i="1"/>
  <c r="H13137" i="1"/>
  <c r="B13137" i="1"/>
  <c r="H13136" i="1"/>
  <c r="B13136" i="1"/>
  <c r="H13135" i="1"/>
  <c r="B13135" i="1"/>
  <c r="H13134" i="1"/>
  <c r="B13134" i="1"/>
  <c r="H13133" i="1"/>
  <c r="B13133" i="1"/>
  <c r="H13132" i="1"/>
  <c r="B13132" i="1"/>
  <c r="H13131" i="1"/>
  <c r="B13131" i="1"/>
  <c r="H13130" i="1"/>
  <c r="B13130" i="1"/>
  <c r="H13129" i="1"/>
  <c r="B13129" i="1"/>
  <c r="H13128" i="1"/>
  <c r="B13128" i="1"/>
  <c r="H13127" i="1"/>
  <c r="B13127" i="1"/>
  <c r="H13126" i="1"/>
  <c r="B13126" i="1"/>
  <c r="H13125" i="1"/>
  <c r="B13125" i="1"/>
  <c r="H13124" i="1"/>
  <c r="B13124" i="1"/>
  <c r="H13123" i="1"/>
  <c r="B13123" i="1"/>
  <c r="H13122" i="1"/>
  <c r="B13122" i="1"/>
  <c r="H13121" i="1"/>
  <c r="B13121" i="1"/>
  <c r="H13120" i="1"/>
  <c r="B13120" i="1"/>
  <c r="H13119" i="1"/>
  <c r="B13119" i="1"/>
  <c r="H13118" i="1"/>
  <c r="B13118" i="1"/>
  <c r="H13117" i="1"/>
  <c r="B13117" i="1"/>
  <c r="H13116" i="1"/>
  <c r="B13116" i="1"/>
  <c r="H13115" i="1"/>
  <c r="B13115" i="1"/>
  <c r="H13114" i="1"/>
  <c r="B13114" i="1"/>
  <c r="H13113" i="1"/>
  <c r="B13113" i="1"/>
  <c r="H13112" i="1"/>
  <c r="B13112" i="1"/>
  <c r="H13111" i="1"/>
  <c r="B13111" i="1"/>
  <c r="H13110" i="1"/>
  <c r="B13110" i="1"/>
  <c r="H13109" i="1"/>
  <c r="B13109" i="1"/>
  <c r="H13108" i="1"/>
  <c r="B13108" i="1"/>
  <c r="H13107" i="1"/>
  <c r="B13107" i="1"/>
  <c r="H13106" i="1"/>
  <c r="B13106" i="1"/>
  <c r="H13105" i="1"/>
  <c r="B13105" i="1"/>
  <c r="H13104" i="1"/>
  <c r="B13104" i="1"/>
  <c r="H13103" i="1"/>
  <c r="B13103" i="1"/>
  <c r="H13102" i="1"/>
  <c r="B13102" i="1"/>
  <c r="H13101" i="1"/>
  <c r="B13101" i="1"/>
  <c r="H13100" i="1"/>
  <c r="B13100" i="1"/>
  <c r="H13099" i="1"/>
  <c r="B13099" i="1"/>
  <c r="H13098" i="1"/>
  <c r="B13098" i="1"/>
  <c r="H13097" i="1"/>
  <c r="B13097" i="1"/>
  <c r="H13096" i="1"/>
  <c r="B13096" i="1"/>
  <c r="H13095" i="1"/>
  <c r="B13095" i="1"/>
  <c r="H13094" i="1"/>
  <c r="B13094" i="1"/>
  <c r="H13093" i="1"/>
  <c r="B13093" i="1"/>
  <c r="H13092" i="1"/>
  <c r="B13092" i="1"/>
  <c r="H13091" i="1"/>
  <c r="B13091" i="1"/>
  <c r="H13090" i="1"/>
  <c r="B13090" i="1"/>
  <c r="H13089" i="1"/>
  <c r="B13089" i="1"/>
  <c r="H13088" i="1"/>
  <c r="B13088" i="1"/>
  <c r="H13087" i="1"/>
  <c r="B13087" i="1"/>
  <c r="H13086" i="1"/>
  <c r="B13086" i="1"/>
  <c r="H13085" i="1"/>
  <c r="B13085" i="1"/>
  <c r="H13084" i="1"/>
  <c r="B13084" i="1"/>
  <c r="H13083" i="1"/>
  <c r="B13083" i="1"/>
  <c r="H13082" i="1"/>
  <c r="B13082" i="1"/>
  <c r="H13081" i="1"/>
  <c r="B13081" i="1"/>
  <c r="H13080" i="1"/>
  <c r="B13080" i="1"/>
  <c r="H13079" i="1"/>
  <c r="B13079" i="1"/>
  <c r="H13078" i="1"/>
  <c r="B13078" i="1"/>
  <c r="H13077" i="1"/>
  <c r="B13077" i="1"/>
  <c r="H13076" i="1"/>
  <c r="B13076" i="1"/>
  <c r="H13075" i="1"/>
  <c r="B13075" i="1"/>
  <c r="H13074" i="1"/>
  <c r="B13074" i="1"/>
  <c r="H13073" i="1"/>
  <c r="B13073" i="1"/>
  <c r="H13072" i="1"/>
  <c r="B13072" i="1"/>
  <c r="H13071" i="1"/>
  <c r="B13071" i="1"/>
  <c r="H13070" i="1"/>
  <c r="B13070" i="1"/>
  <c r="H13069" i="1"/>
  <c r="B13069" i="1"/>
  <c r="H13068" i="1"/>
  <c r="B13068" i="1"/>
  <c r="H13067" i="1"/>
  <c r="B13067" i="1"/>
  <c r="H13066" i="1"/>
  <c r="B13066" i="1"/>
  <c r="H13065" i="1"/>
  <c r="B13065" i="1"/>
  <c r="H13064" i="1"/>
  <c r="B13064" i="1"/>
  <c r="H13063" i="1"/>
  <c r="B13063" i="1"/>
  <c r="H13062" i="1"/>
  <c r="B13062" i="1"/>
  <c r="H13061" i="1"/>
  <c r="B13061" i="1"/>
  <c r="H13060" i="1"/>
  <c r="B13060" i="1"/>
  <c r="H13059" i="1"/>
  <c r="B13059" i="1"/>
  <c r="H13058" i="1"/>
  <c r="B13058" i="1"/>
  <c r="H13057" i="1"/>
  <c r="B13057" i="1"/>
  <c r="H13056" i="1"/>
  <c r="B13056" i="1"/>
  <c r="H13055" i="1"/>
  <c r="B13055" i="1"/>
  <c r="H13054" i="1"/>
  <c r="B13054" i="1"/>
  <c r="H13053" i="1"/>
  <c r="B13053" i="1"/>
  <c r="H13052" i="1"/>
  <c r="B13052" i="1"/>
  <c r="H13051" i="1"/>
  <c r="B13051" i="1"/>
  <c r="H13050" i="1"/>
  <c r="B13050" i="1"/>
  <c r="H13049" i="1"/>
  <c r="B13049" i="1"/>
  <c r="H13048" i="1"/>
  <c r="B13048" i="1"/>
  <c r="H13047" i="1"/>
  <c r="B13047" i="1"/>
  <c r="H13046" i="1"/>
  <c r="B13046" i="1"/>
  <c r="H13045" i="1"/>
  <c r="B13045" i="1"/>
  <c r="H13044" i="1"/>
  <c r="B13044" i="1"/>
  <c r="H13043" i="1"/>
  <c r="B13043" i="1"/>
  <c r="H13042" i="1"/>
  <c r="B13042" i="1"/>
  <c r="H13041" i="1"/>
  <c r="B13041" i="1"/>
  <c r="H13040" i="1"/>
  <c r="B13040" i="1"/>
  <c r="H13039" i="1"/>
  <c r="B13039" i="1"/>
  <c r="H13038" i="1"/>
  <c r="B13038" i="1"/>
  <c r="H13037" i="1"/>
  <c r="B13037" i="1"/>
  <c r="H13036" i="1"/>
  <c r="B13036" i="1"/>
  <c r="H13035" i="1"/>
  <c r="B13035" i="1"/>
  <c r="H13034" i="1"/>
  <c r="B13034" i="1"/>
  <c r="H13033" i="1"/>
  <c r="B13033" i="1"/>
  <c r="H13032" i="1"/>
  <c r="B13032" i="1"/>
  <c r="H13031" i="1"/>
  <c r="B13031" i="1"/>
  <c r="H13030" i="1"/>
  <c r="B13030" i="1"/>
  <c r="H13029" i="1"/>
  <c r="B13029" i="1"/>
  <c r="H13028" i="1"/>
  <c r="B13028" i="1"/>
  <c r="H13027" i="1"/>
  <c r="B13027" i="1"/>
  <c r="H13026" i="1"/>
  <c r="B13026" i="1"/>
  <c r="H13025" i="1"/>
  <c r="B13025" i="1"/>
  <c r="H13024" i="1"/>
  <c r="B13024" i="1"/>
  <c r="H13023" i="1"/>
  <c r="B13023" i="1"/>
  <c r="H13022" i="1"/>
  <c r="B13022" i="1"/>
  <c r="H13021" i="1"/>
  <c r="B13021" i="1"/>
  <c r="H13020" i="1"/>
  <c r="B13020" i="1"/>
  <c r="H13019" i="1"/>
  <c r="B13019" i="1"/>
  <c r="H13018" i="1"/>
  <c r="B13018" i="1"/>
  <c r="H13017" i="1"/>
  <c r="B13017" i="1"/>
  <c r="H13016" i="1"/>
  <c r="B13016" i="1"/>
  <c r="H13015" i="1"/>
  <c r="B13015" i="1"/>
  <c r="H13014" i="1"/>
  <c r="B13014" i="1"/>
  <c r="H13013" i="1"/>
  <c r="B13013" i="1"/>
  <c r="H13012" i="1"/>
  <c r="B13012" i="1"/>
  <c r="H13011" i="1"/>
  <c r="B13011" i="1"/>
  <c r="H13010" i="1"/>
  <c r="B13010" i="1"/>
  <c r="H13009" i="1"/>
  <c r="B13009" i="1"/>
  <c r="H13008" i="1"/>
  <c r="B13008" i="1"/>
  <c r="H13007" i="1"/>
  <c r="B13007" i="1"/>
  <c r="H13006" i="1"/>
  <c r="B13006" i="1"/>
  <c r="H13005" i="1"/>
  <c r="B13005" i="1"/>
  <c r="H13004" i="1"/>
  <c r="B13004" i="1"/>
  <c r="H13003" i="1"/>
  <c r="B13003" i="1"/>
  <c r="H13002" i="1"/>
  <c r="B13002" i="1"/>
  <c r="H13001" i="1"/>
  <c r="B13001" i="1"/>
  <c r="H13000" i="1"/>
  <c r="B13000" i="1"/>
  <c r="H12999" i="1"/>
  <c r="B12999" i="1"/>
  <c r="H12998" i="1"/>
  <c r="B12998" i="1"/>
  <c r="H12997" i="1"/>
  <c r="B12997" i="1"/>
  <c r="H12996" i="1"/>
  <c r="B12996" i="1"/>
  <c r="H12995" i="1"/>
  <c r="B12995" i="1"/>
  <c r="H12994" i="1"/>
  <c r="B12994" i="1"/>
  <c r="H12993" i="1"/>
  <c r="B12993" i="1"/>
  <c r="H12992" i="1"/>
  <c r="B12992" i="1"/>
  <c r="H12991" i="1"/>
  <c r="B12991" i="1"/>
  <c r="H12990" i="1"/>
  <c r="B12990" i="1"/>
  <c r="H12989" i="1"/>
  <c r="B12989" i="1"/>
  <c r="H12988" i="1"/>
  <c r="B12988" i="1"/>
  <c r="H12987" i="1"/>
  <c r="B12987" i="1"/>
  <c r="H12986" i="1"/>
  <c r="B12986" i="1"/>
  <c r="H12985" i="1"/>
  <c r="B12985" i="1"/>
  <c r="H12984" i="1"/>
  <c r="B12984" i="1"/>
  <c r="H12983" i="1"/>
  <c r="B12983" i="1"/>
  <c r="H12982" i="1"/>
  <c r="B12982" i="1"/>
  <c r="H12981" i="1"/>
  <c r="B12981" i="1"/>
  <c r="H12980" i="1"/>
  <c r="B12980" i="1"/>
  <c r="H12979" i="1"/>
  <c r="B12979" i="1"/>
  <c r="H12978" i="1"/>
  <c r="B12978" i="1"/>
  <c r="H12977" i="1"/>
  <c r="B12977" i="1"/>
  <c r="H12976" i="1"/>
  <c r="B12976" i="1"/>
  <c r="H12975" i="1"/>
  <c r="B12975" i="1"/>
  <c r="H12974" i="1"/>
  <c r="B12974" i="1"/>
  <c r="H12973" i="1"/>
  <c r="B12973" i="1"/>
  <c r="H12972" i="1"/>
  <c r="B12972" i="1"/>
  <c r="H12971" i="1"/>
  <c r="B12971" i="1"/>
  <c r="H12970" i="1"/>
  <c r="B12970" i="1"/>
  <c r="H12969" i="1"/>
  <c r="B12969" i="1"/>
  <c r="H12968" i="1"/>
  <c r="B12968" i="1"/>
  <c r="H12967" i="1"/>
  <c r="B12967" i="1"/>
  <c r="H12966" i="1"/>
  <c r="B12966" i="1"/>
  <c r="H12965" i="1"/>
  <c r="B12965" i="1"/>
  <c r="H12964" i="1"/>
  <c r="B12964" i="1"/>
  <c r="H12963" i="1"/>
  <c r="B12963" i="1"/>
  <c r="H12962" i="1"/>
  <c r="B12962" i="1"/>
  <c r="H12961" i="1"/>
  <c r="B12961" i="1"/>
  <c r="H12960" i="1"/>
  <c r="B12960" i="1"/>
  <c r="H12959" i="1"/>
  <c r="B12959" i="1"/>
  <c r="H12958" i="1"/>
  <c r="B12958" i="1"/>
  <c r="H12957" i="1"/>
  <c r="B12957" i="1"/>
  <c r="H12956" i="1"/>
  <c r="B12956" i="1"/>
  <c r="H12955" i="1"/>
  <c r="B12955" i="1"/>
  <c r="H12954" i="1"/>
  <c r="B12954" i="1"/>
  <c r="H12953" i="1"/>
  <c r="B12953" i="1"/>
  <c r="H12952" i="1"/>
  <c r="B12952" i="1"/>
  <c r="H12951" i="1"/>
  <c r="B12951" i="1"/>
  <c r="H12950" i="1"/>
  <c r="B12950" i="1"/>
  <c r="H12949" i="1"/>
  <c r="B12949" i="1"/>
  <c r="H12948" i="1"/>
  <c r="B12948" i="1"/>
  <c r="H12947" i="1"/>
  <c r="B12947" i="1"/>
  <c r="H12946" i="1"/>
  <c r="B12946" i="1"/>
  <c r="H12945" i="1"/>
  <c r="B12945" i="1"/>
  <c r="H12944" i="1"/>
  <c r="B12944" i="1"/>
  <c r="H12943" i="1"/>
  <c r="B12943" i="1"/>
  <c r="H12942" i="1"/>
  <c r="B12942" i="1"/>
  <c r="H12941" i="1"/>
  <c r="B12941" i="1"/>
  <c r="H12940" i="1"/>
  <c r="B12940" i="1"/>
  <c r="H12939" i="1"/>
  <c r="B12939" i="1"/>
  <c r="H12938" i="1"/>
  <c r="B12938" i="1"/>
  <c r="H12937" i="1"/>
  <c r="B12937" i="1"/>
  <c r="H12936" i="1"/>
  <c r="B12936" i="1"/>
  <c r="H12935" i="1"/>
  <c r="B12935" i="1"/>
  <c r="H12934" i="1"/>
  <c r="B12934" i="1"/>
  <c r="H12933" i="1"/>
  <c r="B12933" i="1"/>
  <c r="H12932" i="1"/>
  <c r="B12932" i="1"/>
  <c r="H12931" i="1"/>
  <c r="B12931" i="1"/>
  <c r="H12930" i="1"/>
  <c r="B12930" i="1"/>
  <c r="H12929" i="1"/>
  <c r="B12929" i="1"/>
  <c r="H12928" i="1"/>
  <c r="B12928" i="1"/>
  <c r="H12927" i="1"/>
  <c r="B12927" i="1"/>
  <c r="H12926" i="1"/>
  <c r="B12926" i="1"/>
  <c r="H12925" i="1"/>
  <c r="B12925" i="1"/>
  <c r="H12924" i="1"/>
  <c r="B12924" i="1"/>
  <c r="H12923" i="1"/>
  <c r="B12923" i="1"/>
  <c r="H12922" i="1"/>
  <c r="B12922" i="1"/>
  <c r="H12921" i="1"/>
  <c r="B12921" i="1"/>
  <c r="H12920" i="1"/>
  <c r="B12920" i="1"/>
  <c r="H12919" i="1"/>
  <c r="B12919" i="1"/>
  <c r="H12918" i="1"/>
  <c r="B12918" i="1"/>
  <c r="H12917" i="1"/>
  <c r="B12917" i="1"/>
  <c r="H12916" i="1"/>
  <c r="B12916" i="1"/>
  <c r="H12915" i="1"/>
  <c r="B12915" i="1"/>
  <c r="H12914" i="1"/>
  <c r="B12914" i="1"/>
  <c r="H12913" i="1"/>
  <c r="B12913" i="1"/>
  <c r="H12912" i="1"/>
  <c r="B12912" i="1"/>
  <c r="H12911" i="1"/>
  <c r="B12911" i="1"/>
  <c r="H12910" i="1"/>
  <c r="B12910" i="1"/>
  <c r="H12909" i="1"/>
  <c r="B12909" i="1"/>
  <c r="H12908" i="1"/>
  <c r="B12908" i="1"/>
  <c r="H12907" i="1"/>
  <c r="B12907" i="1"/>
  <c r="H12906" i="1"/>
  <c r="B12906" i="1"/>
  <c r="H12905" i="1"/>
  <c r="B12905" i="1"/>
  <c r="H12904" i="1"/>
  <c r="B12904" i="1"/>
  <c r="H12903" i="1"/>
  <c r="B12903" i="1"/>
  <c r="H12902" i="1"/>
  <c r="B12902" i="1"/>
  <c r="H12901" i="1"/>
  <c r="B12901" i="1"/>
  <c r="H12900" i="1"/>
  <c r="B12900" i="1"/>
  <c r="H12899" i="1"/>
  <c r="B12899" i="1"/>
  <c r="H12898" i="1"/>
  <c r="B12898" i="1"/>
  <c r="H12897" i="1"/>
  <c r="B12897" i="1"/>
  <c r="H12896" i="1"/>
  <c r="B12896" i="1"/>
  <c r="H12895" i="1"/>
  <c r="B12895" i="1"/>
  <c r="H12894" i="1"/>
  <c r="B12894" i="1"/>
  <c r="H12893" i="1"/>
  <c r="B12893" i="1"/>
  <c r="H12892" i="1"/>
  <c r="B12892" i="1"/>
  <c r="H12891" i="1"/>
  <c r="B12891" i="1"/>
  <c r="H12890" i="1"/>
  <c r="B12890" i="1"/>
  <c r="H12889" i="1"/>
  <c r="B12889" i="1"/>
  <c r="H12888" i="1"/>
  <c r="B12888" i="1"/>
  <c r="H12887" i="1"/>
  <c r="B12887" i="1"/>
  <c r="H12886" i="1"/>
  <c r="B12886" i="1"/>
  <c r="H12885" i="1"/>
  <c r="B12885" i="1"/>
  <c r="H12884" i="1"/>
  <c r="B12884" i="1"/>
  <c r="H12883" i="1"/>
  <c r="B12883" i="1"/>
  <c r="H12882" i="1"/>
  <c r="B12882" i="1"/>
  <c r="H12881" i="1"/>
  <c r="B12881" i="1"/>
  <c r="H12880" i="1"/>
  <c r="B12880" i="1"/>
  <c r="H12879" i="1"/>
  <c r="B12879" i="1"/>
  <c r="H12878" i="1"/>
  <c r="B12878" i="1"/>
  <c r="H12877" i="1"/>
  <c r="B12877" i="1"/>
  <c r="H12876" i="1"/>
  <c r="B12876" i="1"/>
  <c r="H12875" i="1"/>
  <c r="B12875" i="1"/>
  <c r="H12874" i="1"/>
  <c r="B12874" i="1"/>
  <c r="H12873" i="1"/>
  <c r="B12873" i="1"/>
  <c r="H12872" i="1"/>
  <c r="B12872" i="1"/>
  <c r="H12871" i="1"/>
  <c r="B12871" i="1"/>
  <c r="H12870" i="1"/>
  <c r="B12870" i="1"/>
  <c r="H12869" i="1"/>
  <c r="B12869" i="1"/>
  <c r="H12868" i="1"/>
  <c r="B12868" i="1"/>
  <c r="H12867" i="1"/>
  <c r="B12867" i="1"/>
  <c r="H12866" i="1"/>
  <c r="B12866" i="1"/>
  <c r="H12865" i="1"/>
  <c r="B12865" i="1"/>
  <c r="H12864" i="1"/>
  <c r="B12864" i="1"/>
  <c r="H12863" i="1"/>
  <c r="B12863" i="1"/>
  <c r="H12862" i="1"/>
  <c r="B12862" i="1"/>
  <c r="H12861" i="1"/>
  <c r="B12861" i="1"/>
  <c r="H12860" i="1"/>
  <c r="B12860" i="1"/>
  <c r="H12859" i="1"/>
  <c r="B12859" i="1"/>
  <c r="H12858" i="1"/>
  <c r="B12858" i="1"/>
  <c r="H12857" i="1"/>
  <c r="B12857" i="1"/>
  <c r="H12856" i="1"/>
  <c r="B12856" i="1"/>
  <c r="H12855" i="1"/>
  <c r="B12855" i="1"/>
  <c r="H12854" i="1"/>
  <c r="B12854" i="1"/>
  <c r="H12853" i="1"/>
  <c r="B12853" i="1"/>
  <c r="H12852" i="1"/>
  <c r="B12852" i="1"/>
  <c r="H12851" i="1"/>
  <c r="B12851" i="1"/>
  <c r="H12850" i="1"/>
  <c r="B12850" i="1"/>
  <c r="H12849" i="1"/>
  <c r="B12849" i="1"/>
  <c r="H12848" i="1"/>
  <c r="B12848" i="1"/>
  <c r="H12847" i="1"/>
  <c r="B12847" i="1"/>
  <c r="H12846" i="1"/>
  <c r="B12846" i="1"/>
  <c r="H12845" i="1"/>
  <c r="B12845" i="1"/>
  <c r="H12844" i="1"/>
  <c r="B12844" i="1"/>
  <c r="H12843" i="1"/>
  <c r="B12843" i="1"/>
  <c r="H12842" i="1"/>
  <c r="B12842" i="1"/>
  <c r="H12841" i="1"/>
  <c r="B12841" i="1"/>
  <c r="H12840" i="1"/>
  <c r="B12840" i="1"/>
  <c r="H12839" i="1"/>
  <c r="B12839" i="1"/>
  <c r="H12838" i="1"/>
  <c r="B12838" i="1"/>
  <c r="H12837" i="1"/>
  <c r="B12837" i="1"/>
  <c r="H12836" i="1"/>
  <c r="B12836" i="1"/>
  <c r="H12835" i="1"/>
  <c r="B12835" i="1"/>
  <c r="H12834" i="1"/>
  <c r="B12834" i="1"/>
  <c r="H12833" i="1"/>
  <c r="B12833" i="1"/>
  <c r="H12832" i="1"/>
  <c r="B12832" i="1"/>
  <c r="H12831" i="1"/>
  <c r="B12831" i="1"/>
  <c r="H12830" i="1"/>
  <c r="B12830" i="1"/>
  <c r="H12829" i="1"/>
  <c r="B12829" i="1"/>
  <c r="H12828" i="1"/>
  <c r="B12828" i="1"/>
  <c r="H12827" i="1"/>
  <c r="B12827" i="1"/>
  <c r="H12826" i="1"/>
  <c r="B12826" i="1"/>
  <c r="H12825" i="1"/>
  <c r="B12825" i="1"/>
  <c r="H12824" i="1"/>
  <c r="B12824" i="1"/>
  <c r="H12823" i="1"/>
  <c r="B12823" i="1"/>
  <c r="H12822" i="1"/>
  <c r="B12822" i="1"/>
  <c r="H12821" i="1"/>
  <c r="B12821" i="1"/>
  <c r="H12820" i="1"/>
  <c r="B12820" i="1"/>
  <c r="H12819" i="1"/>
  <c r="B12819" i="1"/>
  <c r="H12818" i="1"/>
  <c r="B12818" i="1"/>
  <c r="H12817" i="1"/>
  <c r="B12817" i="1"/>
  <c r="H12816" i="1"/>
  <c r="B12816" i="1"/>
  <c r="H12815" i="1"/>
  <c r="B12815" i="1"/>
  <c r="H12814" i="1"/>
  <c r="B12814" i="1"/>
  <c r="H12813" i="1"/>
  <c r="B12813" i="1"/>
  <c r="H12812" i="1"/>
  <c r="B12812" i="1"/>
  <c r="H12811" i="1"/>
  <c r="B12811" i="1"/>
  <c r="H12810" i="1"/>
  <c r="B12810" i="1"/>
  <c r="H12809" i="1"/>
  <c r="B12809" i="1"/>
  <c r="H12808" i="1"/>
  <c r="B12808" i="1"/>
  <c r="H12807" i="1"/>
  <c r="B12807" i="1"/>
  <c r="H12806" i="1"/>
  <c r="B12806" i="1"/>
  <c r="H12805" i="1"/>
  <c r="B12805" i="1"/>
  <c r="H12804" i="1"/>
  <c r="B12804" i="1"/>
  <c r="H12803" i="1"/>
  <c r="B12803" i="1"/>
  <c r="H12802" i="1"/>
  <c r="B12802" i="1"/>
  <c r="H12801" i="1"/>
  <c r="B12801" i="1"/>
  <c r="H12800" i="1"/>
  <c r="B12800" i="1"/>
  <c r="H12799" i="1"/>
  <c r="B12799" i="1"/>
  <c r="H12798" i="1"/>
  <c r="B12798" i="1"/>
  <c r="H12797" i="1"/>
  <c r="B12797" i="1"/>
  <c r="H12796" i="1"/>
  <c r="B12796" i="1"/>
  <c r="H12795" i="1"/>
  <c r="B12795" i="1"/>
  <c r="H12794" i="1"/>
  <c r="B12794" i="1"/>
  <c r="H12793" i="1"/>
  <c r="B12793" i="1"/>
  <c r="H12792" i="1"/>
  <c r="B12792" i="1"/>
  <c r="H12791" i="1"/>
  <c r="B12791" i="1"/>
  <c r="H12790" i="1"/>
  <c r="B12790" i="1"/>
  <c r="H12789" i="1"/>
  <c r="B12789" i="1"/>
  <c r="H12788" i="1"/>
  <c r="B12788" i="1"/>
  <c r="H12787" i="1"/>
  <c r="B12787" i="1"/>
  <c r="H12786" i="1"/>
  <c r="B12786" i="1"/>
  <c r="H12785" i="1"/>
  <c r="B12785" i="1"/>
  <c r="H12784" i="1"/>
  <c r="B12784" i="1"/>
  <c r="H12783" i="1"/>
  <c r="B12783" i="1"/>
  <c r="H12782" i="1"/>
  <c r="B12782" i="1"/>
  <c r="H12781" i="1"/>
  <c r="B12781" i="1"/>
  <c r="H12780" i="1"/>
  <c r="B12780" i="1"/>
  <c r="H12779" i="1"/>
  <c r="B12779" i="1"/>
  <c r="H12778" i="1"/>
  <c r="B12778" i="1"/>
  <c r="H12777" i="1"/>
  <c r="B12777" i="1"/>
  <c r="H12776" i="1"/>
  <c r="B12776" i="1"/>
  <c r="H12775" i="1"/>
  <c r="B12775" i="1"/>
  <c r="H12774" i="1"/>
  <c r="B12774" i="1"/>
  <c r="H12773" i="1"/>
  <c r="B12773" i="1"/>
  <c r="H12772" i="1"/>
  <c r="B12772" i="1"/>
  <c r="H12771" i="1"/>
  <c r="B12771" i="1"/>
  <c r="H12770" i="1"/>
  <c r="B12770" i="1"/>
  <c r="H12769" i="1"/>
  <c r="B12769" i="1"/>
  <c r="H12768" i="1"/>
  <c r="B12768" i="1"/>
  <c r="H12767" i="1"/>
  <c r="B12767" i="1"/>
  <c r="H12766" i="1"/>
  <c r="B12766" i="1"/>
  <c r="H12765" i="1"/>
  <c r="B12765" i="1"/>
  <c r="H12764" i="1"/>
  <c r="B12764" i="1"/>
  <c r="H12763" i="1"/>
  <c r="B12763" i="1"/>
  <c r="H12762" i="1"/>
  <c r="B12762" i="1"/>
  <c r="H12761" i="1"/>
  <c r="B12761" i="1"/>
  <c r="H12760" i="1"/>
  <c r="B12760" i="1"/>
  <c r="H12759" i="1"/>
  <c r="B12759" i="1"/>
  <c r="H12758" i="1"/>
  <c r="B12758" i="1"/>
  <c r="H12757" i="1"/>
  <c r="B12757" i="1"/>
  <c r="H12756" i="1"/>
  <c r="B12756" i="1"/>
  <c r="H12755" i="1"/>
  <c r="B12755" i="1"/>
  <c r="H12754" i="1"/>
  <c r="B12754" i="1"/>
  <c r="H12753" i="1"/>
  <c r="B12753" i="1"/>
  <c r="H12752" i="1"/>
  <c r="B12752" i="1"/>
  <c r="H12751" i="1"/>
  <c r="B12751" i="1"/>
  <c r="H12750" i="1"/>
  <c r="B12750" i="1"/>
  <c r="H12749" i="1"/>
  <c r="B12749" i="1"/>
  <c r="H12748" i="1"/>
  <c r="B12748" i="1"/>
  <c r="H12747" i="1"/>
  <c r="B12747" i="1"/>
  <c r="H12746" i="1"/>
  <c r="B12746" i="1"/>
  <c r="H12745" i="1"/>
  <c r="B12745" i="1"/>
  <c r="H12744" i="1"/>
  <c r="B12744" i="1"/>
  <c r="H12743" i="1"/>
  <c r="B12743" i="1"/>
  <c r="H12742" i="1"/>
  <c r="B12742" i="1"/>
  <c r="H12741" i="1"/>
  <c r="B12741" i="1"/>
  <c r="H12740" i="1"/>
  <c r="B12740" i="1"/>
  <c r="H12739" i="1"/>
  <c r="B12739" i="1"/>
  <c r="H12738" i="1"/>
  <c r="B12738" i="1"/>
  <c r="H12737" i="1"/>
  <c r="B12737" i="1"/>
  <c r="H12736" i="1"/>
  <c r="B12736" i="1"/>
  <c r="H12735" i="1"/>
  <c r="B12735" i="1"/>
  <c r="H12734" i="1"/>
  <c r="B12734" i="1"/>
  <c r="H12733" i="1"/>
  <c r="B12733" i="1"/>
  <c r="H12732" i="1"/>
  <c r="B12732" i="1"/>
  <c r="H12731" i="1"/>
  <c r="B12731" i="1"/>
  <c r="H12730" i="1"/>
  <c r="B12730" i="1"/>
  <c r="H12729" i="1"/>
  <c r="B12729" i="1"/>
  <c r="H12728" i="1"/>
  <c r="B12728" i="1"/>
  <c r="H12727" i="1"/>
  <c r="B12727" i="1"/>
  <c r="H12726" i="1"/>
  <c r="B12726" i="1"/>
  <c r="H12725" i="1"/>
  <c r="B12725" i="1"/>
  <c r="H12724" i="1"/>
  <c r="B12724" i="1"/>
  <c r="H12723" i="1"/>
  <c r="B12723" i="1"/>
  <c r="H12722" i="1"/>
  <c r="B12722" i="1"/>
  <c r="H12721" i="1"/>
  <c r="B12721" i="1"/>
  <c r="H12720" i="1"/>
  <c r="B12720" i="1"/>
  <c r="H12719" i="1"/>
  <c r="B12719" i="1"/>
  <c r="H12718" i="1"/>
  <c r="B12718" i="1"/>
  <c r="H12717" i="1"/>
  <c r="B12717" i="1"/>
  <c r="H12716" i="1"/>
  <c r="B12716" i="1"/>
  <c r="H12715" i="1"/>
  <c r="B12715" i="1"/>
  <c r="H12714" i="1"/>
  <c r="B12714" i="1"/>
  <c r="H12713" i="1"/>
  <c r="B12713" i="1"/>
  <c r="H12712" i="1"/>
  <c r="B12712" i="1"/>
  <c r="H12711" i="1"/>
  <c r="B12711" i="1"/>
  <c r="H12710" i="1"/>
  <c r="B12710" i="1"/>
  <c r="H12709" i="1"/>
  <c r="B12709" i="1"/>
  <c r="H12708" i="1"/>
  <c r="B12708" i="1"/>
  <c r="H12707" i="1"/>
  <c r="B12707" i="1"/>
  <c r="H12706" i="1"/>
  <c r="B12706" i="1"/>
  <c r="H12705" i="1"/>
  <c r="B12705" i="1"/>
  <c r="H12704" i="1"/>
  <c r="B12704" i="1"/>
  <c r="H12703" i="1"/>
  <c r="B12703" i="1"/>
  <c r="H12702" i="1"/>
  <c r="B12702" i="1"/>
  <c r="H12701" i="1"/>
  <c r="B12701" i="1"/>
  <c r="H12700" i="1"/>
  <c r="B12700" i="1"/>
  <c r="H12699" i="1"/>
  <c r="B12699" i="1"/>
  <c r="H12698" i="1"/>
  <c r="B12698" i="1"/>
  <c r="H12697" i="1"/>
  <c r="B12697" i="1"/>
  <c r="H12696" i="1"/>
  <c r="B12696" i="1"/>
  <c r="H12695" i="1"/>
  <c r="B12695" i="1"/>
  <c r="H12694" i="1"/>
  <c r="B12694" i="1"/>
  <c r="H12693" i="1"/>
  <c r="B12693" i="1"/>
  <c r="H12692" i="1"/>
  <c r="B12692" i="1"/>
  <c r="H12691" i="1"/>
  <c r="B12691" i="1"/>
  <c r="H12690" i="1"/>
  <c r="B12690" i="1"/>
  <c r="H12689" i="1"/>
  <c r="B12689" i="1"/>
  <c r="H12688" i="1"/>
  <c r="B12688" i="1"/>
  <c r="H12687" i="1"/>
  <c r="B12687" i="1"/>
  <c r="H12686" i="1"/>
  <c r="B12686" i="1"/>
  <c r="H12685" i="1"/>
  <c r="B12685" i="1"/>
  <c r="H12684" i="1"/>
  <c r="B12684" i="1"/>
  <c r="H12683" i="1"/>
  <c r="B12683" i="1"/>
  <c r="H12682" i="1"/>
  <c r="B12682" i="1"/>
  <c r="H12681" i="1"/>
  <c r="B12681" i="1"/>
  <c r="H12680" i="1"/>
  <c r="B12680" i="1"/>
  <c r="H12679" i="1"/>
  <c r="B12679" i="1"/>
  <c r="H12678" i="1"/>
  <c r="B12678" i="1"/>
  <c r="H12677" i="1"/>
  <c r="B12677" i="1"/>
  <c r="H12676" i="1"/>
  <c r="B12676" i="1"/>
  <c r="H12675" i="1"/>
  <c r="B12675" i="1"/>
  <c r="H12674" i="1"/>
  <c r="B12674" i="1"/>
  <c r="H12673" i="1"/>
  <c r="B12673" i="1"/>
  <c r="H12672" i="1"/>
  <c r="B12672" i="1"/>
  <c r="H12671" i="1"/>
  <c r="B12671" i="1"/>
  <c r="H12670" i="1"/>
  <c r="B12670" i="1"/>
  <c r="H12669" i="1"/>
  <c r="B12669" i="1"/>
  <c r="H12668" i="1"/>
  <c r="B12668" i="1"/>
  <c r="H12667" i="1"/>
  <c r="B12667" i="1"/>
  <c r="H12666" i="1"/>
  <c r="B12666" i="1"/>
  <c r="H12665" i="1"/>
  <c r="B12665" i="1"/>
  <c r="H12664" i="1"/>
  <c r="B12664" i="1"/>
  <c r="H12663" i="1"/>
  <c r="B12663" i="1"/>
  <c r="H12662" i="1"/>
  <c r="B12662" i="1"/>
  <c r="H12661" i="1"/>
  <c r="B12661" i="1"/>
  <c r="H12660" i="1"/>
  <c r="B12660" i="1"/>
  <c r="H12659" i="1"/>
  <c r="B12659" i="1"/>
  <c r="H12658" i="1"/>
  <c r="B12658" i="1"/>
  <c r="H12657" i="1"/>
  <c r="B12657" i="1"/>
  <c r="H12656" i="1"/>
  <c r="B12656" i="1"/>
  <c r="H12655" i="1"/>
  <c r="B12655" i="1"/>
  <c r="H12654" i="1"/>
  <c r="B12654" i="1"/>
  <c r="H12653" i="1"/>
  <c r="B12653" i="1"/>
  <c r="H12652" i="1"/>
  <c r="B12652" i="1"/>
  <c r="H12651" i="1"/>
  <c r="B12651" i="1"/>
  <c r="H12650" i="1"/>
  <c r="B12650" i="1"/>
  <c r="H12649" i="1"/>
  <c r="B12649" i="1"/>
  <c r="H12648" i="1"/>
  <c r="B12648" i="1"/>
  <c r="H12647" i="1"/>
  <c r="B12647" i="1"/>
  <c r="H12646" i="1"/>
  <c r="B12646" i="1"/>
  <c r="H12645" i="1"/>
  <c r="B12645" i="1"/>
  <c r="H12644" i="1"/>
  <c r="B12644" i="1"/>
  <c r="H12643" i="1"/>
  <c r="B12643" i="1"/>
  <c r="H12642" i="1"/>
  <c r="B12642" i="1"/>
  <c r="H12641" i="1"/>
  <c r="B12641" i="1"/>
  <c r="H12640" i="1"/>
  <c r="B12640" i="1"/>
  <c r="H12639" i="1"/>
  <c r="B12639" i="1"/>
  <c r="H12638" i="1"/>
  <c r="B12638" i="1"/>
  <c r="H12637" i="1"/>
  <c r="B12637" i="1"/>
  <c r="H12636" i="1"/>
  <c r="B12636" i="1"/>
  <c r="H12635" i="1"/>
  <c r="B12635" i="1"/>
  <c r="H12634" i="1"/>
  <c r="B12634" i="1"/>
  <c r="H12633" i="1"/>
  <c r="B12633" i="1"/>
  <c r="H12632" i="1"/>
  <c r="B12632" i="1"/>
  <c r="H12631" i="1"/>
  <c r="B12631" i="1"/>
  <c r="H12630" i="1"/>
  <c r="B12630" i="1"/>
  <c r="H12629" i="1"/>
  <c r="B12629" i="1"/>
  <c r="H12628" i="1"/>
  <c r="B12628" i="1"/>
  <c r="H12627" i="1"/>
  <c r="B12627" i="1"/>
  <c r="H12626" i="1"/>
  <c r="B12626" i="1"/>
  <c r="H12625" i="1"/>
  <c r="B12625" i="1"/>
  <c r="H12624" i="1"/>
  <c r="B12624" i="1"/>
  <c r="H12623" i="1"/>
  <c r="B12623" i="1"/>
  <c r="H12622" i="1"/>
  <c r="B12622" i="1"/>
  <c r="H12621" i="1"/>
  <c r="B12621" i="1"/>
  <c r="H12620" i="1"/>
  <c r="B12620" i="1"/>
  <c r="H12619" i="1"/>
  <c r="B12619" i="1"/>
  <c r="H12618" i="1"/>
  <c r="B12618" i="1"/>
  <c r="H12617" i="1"/>
  <c r="B12617" i="1"/>
  <c r="H12616" i="1"/>
  <c r="B12616" i="1"/>
  <c r="H12615" i="1"/>
  <c r="B12615" i="1"/>
  <c r="H12614" i="1"/>
  <c r="B12614" i="1"/>
  <c r="H12613" i="1"/>
  <c r="B12613" i="1"/>
  <c r="H12612" i="1"/>
  <c r="B12612" i="1"/>
  <c r="H12611" i="1"/>
  <c r="B12611" i="1"/>
  <c r="H12610" i="1"/>
  <c r="B12610" i="1"/>
  <c r="H12609" i="1"/>
  <c r="B12609" i="1"/>
  <c r="H12608" i="1"/>
  <c r="B12608" i="1"/>
  <c r="H12607" i="1"/>
  <c r="B12607" i="1"/>
  <c r="H12606" i="1"/>
  <c r="B12606" i="1"/>
  <c r="H12605" i="1"/>
  <c r="B12605" i="1"/>
  <c r="H12604" i="1"/>
  <c r="B12604" i="1"/>
  <c r="H12603" i="1"/>
  <c r="B12603" i="1"/>
  <c r="H12602" i="1"/>
  <c r="B12602" i="1"/>
  <c r="H12601" i="1"/>
  <c r="B12601" i="1"/>
  <c r="H12600" i="1"/>
  <c r="B12600" i="1"/>
  <c r="H12599" i="1"/>
  <c r="B12599" i="1"/>
  <c r="H12598" i="1"/>
  <c r="B12598" i="1"/>
  <c r="H12597" i="1"/>
  <c r="B12597" i="1"/>
  <c r="H12596" i="1"/>
  <c r="B12596" i="1"/>
  <c r="H12595" i="1"/>
  <c r="B12595" i="1"/>
  <c r="H12594" i="1"/>
  <c r="B12594" i="1"/>
  <c r="H12593" i="1"/>
  <c r="B12593" i="1"/>
  <c r="H12592" i="1"/>
  <c r="B12592" i="1"/>
  <c r="H12591" i="1"/>
  <c r="B12591" i="1"/>
  <c r="H12590" i="1"/>
  <c r="B12590" i="1"/>
  <c r="H12589" i="1"/>
  <c r="B12589" i="1"/>
  <c r="H12588" i="1"/>
  <c r="B12588" i="1"/>
  <c r="H12587" i="1"/>
  <c r="B12587" i="1"/>
  <c r="H12586" i="1"/>
  <c r="B12586" i="1"/>
  <c r="H12585" i="1"/>
  <c r="B12585" i="1"/>
  <c r="H12584" i="1"/>
  <c r="B12584" i="1"/>
  <c r="H12583" i="1"/>
  <c r="B12583" i="1"/>
  <c r="H12582" i="1"/>
  <c r="B12582" i="1"/>
  <c r="H12581" i="1"/>
  <c r="B12581" i="1"/>
  <c r="H12580" i="1"/>
  <c r="B12580" i="1"/>
  <c r="H12579" i="1"/>
  <c r="B12579" i="1"/>
  <c r="H12578" i="1"/>
  <c r="B12578" i="1"/>
  <c r="H12577" i="1"/>
  <c r="B12577" i="1"/>
  <c r="H12576" i="1"/>
  <c r="B12576" i="1"/>
  <c r="H12575" i="1"/>
  <c r="B12575" i="1"/>
  <c r="H12574" i="1"/>
  <c r="B12574" i="1"/>
  <c r="H12573" i="1"/>
  <c r="B12573" i="1"/>
  <c r="H12572" i="1"/>
  <c r="B12572" i="1"/>
  <c r="H12571" i="1"/>
  <c r="B12571" i="1"/>
  <c r="H12570" i="1"/>
  <c r="B12570" i="1"/>
  <c r="H12569" i="1"/>
  <c r="B12569" i="1"/>
  <c r="H12568" i="1"/>
  <c r="B12568" i="1"/>
  <c r="H12567" i="1"/>
  <c r="B12567" i="1"/>
  <c r="H12566" i="1"/>
  <c r="B12566" i="1"/>
  <c r="H12565" i="1"/>
  <c r="B12565" i="1"/>
  <c r="H12564" i="1"/>
  <c r="B12564" i="1"/>
  <c r="H12563" i="1"/>
  <c r="B12563" i="1"/>
  <c r="H12562" i="1"/>
  <c r="B12562" i="1"/>
  <c r="H12561" i="1"/>
  <c r="B12561" i="1"/>
  <c r="H12560" i="1"/>
  <c r="B12560" i="1"/>
  <c r="H12559" i="1"/>
  <c r="B12559" i="1"/>
  <c r="H12558" i="1"/>
  <c r="B12558" i="1"/>
  <c r="H12557" i="1"/>
  <c r="B12557" i="1"/>
  <c r="H12556" i="1"/>
  <c r="B12556" i="1"/>
  <c r="H12555" i="1"/>
  <c r="B12555" i="1"/>
  <c r="H12554" i="1"/>
  <c r="B12554" i="1"/>
  <c r="H12553" i="1"/>
  <c r="B12553" i="1"/>
  <c r="H12552" i="1"/>
  <c r="B12552" i="1"/>
  <c r="H12551" i="1"/>
  <c r="B12551" i="1"/>
  <c r="H12550" i="1"/>
  <c r="B12550" i="1"/>
  <c r="H12549" i="1"/>
  <c r="B12549" i="1"/>
  <c r="H12548" i="1"/>
  <c r="B12548" i="1"/>
  <c r="H12547" i="1"/>
  <c r="B12547" i="1"/>
  <c r="H12546" i="1"/>
  <c r="B12546" i="1"/>
  <c r="H12545" i="1"/>
  <c r="B12545" i="1"/>
  <c r="H12544" i="1"/>
  <c r="B12544" i="1"/>
  <c r="H12543" i="1"/>
  <c r="B12543" i="1"/>
  <c r="H12542" i="1"/>
  <c r="B12542" i="1"/>
  <c r="H12541" i="1"/>
  <c r="B12541" i="1"/>
  <c r="H12540" i="1"/>
  <c r="B12540" i="1"/>
  <c r="H12539" i="1"/>
  <c r="B12539" i="1"/>
  <c r="H12538" i="1"/>
  <c r="B12538" i="1"/>
  <c r="H12537" i="1"/>
  <c r="B12537" i="1"/>
  <c r="H12536" i="1"/>
  <c r="B12536" i="1"/>
  <c r="H12535" i="1"/>
  <c r="B12535" i="1"/>
  <c r="H12534" i="1"/>
  <c r="B12534" i="1"/>
  <c r="H12533" i="1"/>
  <c r="B12533" i="1"/>
  <c r="H12532" i="1"/>
  <c r="B12532" i="1"/>
  <c r="H12531" i="1"/>
  <c r="B12531" i="1"/>
  <c r="H12530" i="1"/>
  <c r="B12530" i="1"/>
  <c r="H12529" i="1"/>
  <c r="B12529" i="1"/>
  <c r="H12528" i="1"/>
  <c r="B12528" i="1"/>
  <c r="H12527" i="1"/>
  <c r="B12527" i="1"/>
  <c r="H12526" i="1"/>
  <c r="B12526" i="1"/>
  <c r="H12525" i="1"/>
  <c r="B12525" i="1"/>
  <c r="H12524" i="1"/>
  <c r="B12524" i="1"/>
  <c r="H12523" i="1"/>
  <c r="B12523" i="1"/>
  <c r="H12522" i="1"/>
  <c r="B12522" i="1"/>
  <c r="H12521" i="1"/>
  <c r="B12521" i="1"/>
  <c r="H12520" i="1"/>
  <c r="B12520" i="1"/>
  <c r="H12519" i="1"/>
  <c r="B12519" i="1"/>
  <c r="H12518" i="1"/>
  <c r="B12518" i="1"/>
  <c r="H12517" i="1"/>
  <c r="B12517" i="1"/>
  <c r="H12516" i="1"/>
  <c r="B12516" i="1"/>
  <c r="H12515" i="1"/>
  <c r="B12515" i="1"/>
  <c r="H12514" i="1"/>
  <c r="B12514" i="1"/>
  <c r="H12513" i="1"/>
  <c r="B12513" i="1"/>
  <c r="H12512" i="1"/>
  <c r="B12512" i="1"/>
  <c r="H12511" i="1"/>
  <c r="B12511" i="1"/>
  <c r="H12510" i="1"/>
  <c r="B12510" i="1"/>
  <c r="H12509" i="1"/>
  <c r="B12509" i="1"/>
  <c r="H12508" i="1"/>
  <c r="B12508" i="1"/>
  <c r="H12507" i="1"/>
  <c r="B12507" i="1"/>
  <c r="H12506" i="1"/>
  <c r="B12506" i="1"/>
  <c r="H12505" i="1"/>
  <c r="B12505" i="1"/>
  <c r="H12504" i="1"/>
  <c r="B12504" i="1"/>
  <c r="H12503" i="1"/>
  <c r="B12503" i="1"/>
  <c r="H12502" i="1"/>
  <c r="B12502" i="1"/>
  <c r="H12501" i="1"/>
  <c r="B12501" i="1"/>
  <c r="H12500" i="1"/>
  <c r="B12500" i="1"/>
  <c r="H12499" i="1"/>
  <c r="B12499" i="1"/>
  <c r="H12498" i="1"/>
  <c r="B12498" i="1"/>
  <c r="H12497" i="1"/>
  <c r="B12497" i="1"/>
  <c r="H12496" i="1"/>
  <c r="B12496" i="1"/>
  <c r="H12495" i="1"/>
  <c r="B12495" i="1"/>
  <c r="H12494" i="1"/>
  <c r="B12494" i="1"/>
  <c r="H12493" i="1"/>
  <c r="B12493" i="1"/>
  <c r="H12492" i="1"/>
  <c r="B12492" i="1"/>
  <c r="H12491" i="1"/>
  <c r="B12491" i="1"/>
  <c r="H12490" i="1"/>
  <c r="B12490" i="1"/>
  <c r="H12489" i="1"/>
  <c r="B12489" i="1"/>
  <c r="H12488" i="1"/>
  <c r="B12488" i="1"/>
  <c r="H12487" i="1"/>
  <c r="B12487" i="1"/>
  <c r="H12486" i="1"/>
  <c r="B12486" i="1"/>
  <c r="H12485" i="1"/>
  <c r="B12485" i="1"/>
  <c r="H12484" i="1"/>
  <c r="B12484" i="1"/>
  <c r="H12483" i="1"/>
  <c r="B12483" i="1"/>
  <c r="H12482" i="1"/>
  <c r="B12482" i="1"/>
  <c r="H12481" i="1"/>
  <c r="B12481" i="1"/>
  <c r="H12480" i="1"/>
  <c r="B12480" i="1"/>
  <c r="H12479" i="1"/>
  <c r="B12479" i="1"/>
  <c r="H12478" i="1"/>
  <c r="B12478" i="1"/>
  <c r="H12477" i="1"/>
  <c r="B12477" i="1"/>
  <c r="H12476" i="1"/>
  <c r="B12476" i="1"/>
  <c r="H12475" i="1"/>
  <c r="B12475" i="1"/>
  <c r="H12474" i="1"/>
  <c r="B12474" i="1"/>
  <c r="H12473" i="1"/>
  <c r="B12473" i="1"/>
  <c r="H12472" i="1"/>
  <c r="B12472" i="1"/>
  <c r="H12471" i="1"/>
  <c r="B12471" i="1"/>
  <c r="H12470" i="1"/>
  <c r="B12470" i="1"/>
  <c r="H12469" i="1"/>
  <c r="B12469" i="1"/>
  <c r="H12468" i="1"/>
  <c r="B12468" i="1"/>
  <c r="H12467" i="1"/>
  <c r="B12467" i="1"/>
  <c r="H12466" i="1"/>
  <c r="B12466" i="1"/>
  <c r="H12465" i="1"/>
  <c r="B12465" i="1"/>
  <c r="H12464" i="1"/>
  <c r="B12464" i="1"/>
  <c r="H12463" i="1"/>
  <c r="B12463" i="1"/>
  <c r="H12462" i="1"/>
  <c r="B12462" i="1"/>
  <c r="H12461" i="1"/>
  <c r="B12461" i="1"/>
  <c r="H12460" i="1"/>
  <c r="B12460" i="1"/>
  <c r="H12459" i="1"/>
  <c r="B12459" i="1"/>
  <c r="H12458" i="1"/>
  <c r="B12458" i="1"/>
  <c r="H12457" i="1"/>
  <c r="B12457" i="1"/>
  <c r="H12456" i="1"/>
  <c r="B12456" i="1"/>
  <c r="H12455" i="1"/>
  <c r="B12455" i="1"/>
  <c r="H12454" i="1"/>
  <c r="B12454" i="1"/>
  <c r="H12453" i="1"/>
  <c r="B12453" i="1"/>
  <c r="H12452" i="1"/>
  <c r="B12452" i="1"/>
  <c r="H12451" i="1"/>
  <c r="B12451" i="1"/>
  <c r="H12450" i="1"/>
  <c r="B12450" i="1"/>
  <c r="H12449" i="1"/>
  <c r="B12449" i="1"/>
  <c r="H12448" i="1"/>
  <c r="B12448" i="1"/>
  <c r="H12447" i="1"/>
  <c r="B12447" i="1"/>
  <c r="H12446" i="1"/>
  <c r="B12446" i="1"/>
  <c r="H12445" i="1"/>
  <c r="B12445" i="1"/>
  <c r="H12444" i="1"/>
  <c r="B12444" i="1"/>
  <c r="H12443" i="1"/>
  <c r="B12443" i="1"/>
  <c r="H12442" i="1"/>
  <c r="B12442" i="1"/>
  <c r="H12441" i="1"/>
  <c r="B12441" i="1"/>
  <c r="H12440" i="1"/>
  <c r="B12440" i="1"/>
  <c r="H12439" i="1"/>
  <c r="B12439" i="1"/>
  <c r="H12438" i="1"/>
  <c r="B12438" i="1"/>
  <c r="H12437" i="1"/>
  <c r="B12437" i="1"/>
  <c r="H12436" i="1"/>
  <c r="B12436" i="1"/>
  <c r="H12435" i="1"/>
  <c r="B12435" i="1"/>
  <c r="H12434" i="1"/>
  <c r="B12434" i="1"/>
  <c r="H12433" i="1"/>
  <c r="B12433" i="1"/>
  <c r="H12432" i="1"/>
  <c r="B12432" i="1"/>
  <c r="H12431" i="1"/>
  <c r="B12431" i="1"/>
  <c r="H12430" i="1"/>
  <c r="B12430" i="1"/>
  <c r="H12429" i="1"/>
  <c r="B12429" i="1"/>
  <c r="H12428" i="1"/>
  <c r="B12428" i="1"/>
  <c r="H12427" i="1"/>
  <c r="B12427" i="1"/>
  <c r="H12426" i="1"/>
  <c r="B12426" i="1"/>
  <c r="H12425" i="1"/>
  <c r="B12425" i="1"/>
  <c r="H12424" i="1"/>
  <c r="B12424" i="1"/>
  <c r="H12423" i="1"/>
  <c r="B12423" i="1"/>
  <c r="H12422" i="1"/>
  <c r="B12422" i="1"/>
  <c r="H12421" i="1"/>
  <c r="B12421" i="1"/>
  <c r="H12420" i="1"/>
  <c r="B12420" i="1"/>
  <c r="H12419" i="1"/>
  <c r="B12419" i="1"/>
  <c r="H12418" i="1"/>
  <c r="B12418" i="1"/>
  <c r="H12417" i="1"/>
  <c r="B12417" i="1"/>
  <c r="H12416" i="1"/>
  <c r="B12416" i="1"/>
  <c r="H12415" i="1"/>
  <c r="B12415" i="1"/>
  <c r="H12414" i="1"/>
  <c r="B12414" i="1"/>
  <c r="H12413" i="1"/>
  <c r="B12413" i="1"/>
  <c r="H12412" i="1"/>
  <c r="B12412" i="1"/>
  <c r="H12411" i="1"/>
  <c r="B12411" i="1"/>
  <c r="H12410" i="1"/>
  <c r="B12410" i="1"/>
  <c r="H12409" i="1"/>
  <c r="B12409" i="1"/>
  <c r="H12408" i="1"/>
  <c r="B12408" i="1"/>
  <c r="H12407" i="1"/>
  <c r="B12407" i="1"/>
  <c r="H12406" i="1"/>
  <c r="B12406" i="1"/>
  <c r="H12405" i="1"/>
  <c r="B12405" i="1"/>
  <c r="H12404" i="1"/>
  <c r="B12404" i="1"/>
  <c r="H12403" i="1"/>
  <c r="B12403" i="1"/>
  <c r="H12402" i="1"/>
  <c r="B12402" i="1"/>
  <c r="H12401" i="1"/>
  <c r="B12401" i="1"/>
  <c r="H12400" i="1"/>
  <c r="B12400" i="1"/>
  <c r="H12399" i="1"/>
  <c r="B12399" i="1"/>
  <c r="H12398" i="1"/>
  <c r="B12398" i="1"/>
  <c r="H12397" i="1"/>
  <c r="B12397" i="1"/>
  <c r="H12396" i="1"/>
  <c r="B12396" i="1"/>
  <c r="H12395" i="1"/>
  <c r="B12395" i="1"/>
  <c r="H12394" i="1"/>
  <c r="B12394" i="1"/>
  <c r="H12393" i="1"/>
  <c r="B12393" i="1"/>
  <c r="H12392" i="1"/>
  <c r="B12392" i="1"/>
  <c r="H12391" i="1"/>
  <c r="B12391" i="1"/>
  <c r="H12390" i="1"/>
  <c r="B12390" i="1"/>
  <c r="H12389" i="1"/>
  <c r="B12389" i="1"/>
  <c r="H12388" i="1"/>
  <c r="B12388" i="1"/>
  <c r="H12387" i="1"/>
  <c r="B12387" i="1"/>
  <c r="H12386" i="1"/>
  <c r="B12386" i="1"/>
  <c r="H12385" i="1"/>
  <c r="B12385" i="1"/>
  <c r="H12384" i="1"/>
  <c r="B12384" i="1"/>
  <c r="H12383" i="1"/>
  <c r="B12383" i="1"/>
  <c r="H12382" i="1"/>
  <c r="B12382" i="1"/>
  <c r="H12381" i="1"/>
  <c r="B12381" i="1"/>
  <c r="H12380" i="1"/>
  <c r="B12380" i="1"/>
  <c r="H12379" i="1"/>
  <c r="B12379" i="1"/>
  <c r="H12378" i="1"/>
  <c r="B12378" i="1"/>
  <c r="H12377" i="1"/>
  <c r="B12377" i="1"/>
  <c r="H12376" i="1"/>
  <c r="B12376" i="1"/>
  <c r="H12375" i="1"/>
  <c r="B12375" i="1"/>
  <c r="H12374" i="1"/>
  <c r="B12374" i="1"/>
  <c r="H12373" i="1"/>
  <c r="B12373" i="1"/>
  <c r="H12372" i="1"/>
  <c r="B12372" i="1"/>
  <c r="H12371" i="1"/>
  <c r="B12371" i="1"/>
  <c r="H12370" i="1"/>
  <c r="B12370" i="1"/>
  <c r="H12369" i="1"/>
  <c r="B12369" i="1"/>
  <c r="H12368" i="1"/>
  <c r="B12368" i="1"/>
  <c r="H12367" i="1"/>
  <c r="B12367" i="1"/>
  <c r="H12366" i="1"/>
  <c r="B12366" i="1"/>
  <c r="H12365" i="1"/>
  <c r="B12365" i="1"/>
  <c r="H12364" i="1"/>
  <c r="B12364" i="1"/>
  <c r="H12363" i="1"/>
  <c r="B12363" i="1"/>
  <c r="H12362" i="1"/>
  <c r="B12362" i="1"/>
  <c r="H12361" i="1"/>
  <c r="B12361" i="1"/>
  <c r="H12360" i="1"/>
  <c r="B12360" i="1"/>
  <c r="H12359" i="1"/>
  <c r="B12359" i="1"/>
  <c r="H12358" i="1"/>
  <c r="B12358" i="1"/>
  <c r="H12357" i="1"/>
  <c r="B12357" i="1"/>
  <c r="H12356" i="1"/>
  <c r="B12356" i="1"/>
  <c r="H12355" i="1"/>
  <c r="B12355" i="1"/>
  <c r="H12354" i="1"/>
  <c r="B12354" i="1"/>
  <c r="H12353" i="1"/>
  <c r="B12353" i="1"/>
  <c r="H12352" i="1"/>
  <c r="B12352" i="1"/>
  <c r="H12351" i="1"/>
  <c r="B12351" i="1"/>
  <c r="H12350" i="1"/>
  <c r="B12350" i="1"/>
  <c r="H12349" i="1"/>
  <c r="B12349" i="1"/>
  <c r="H12348" i="1"/>
  <c r="B12348" i="1"/>
  <c r="H12347" i="1"/>
  <c r="B12347" i="1"/>
  <c r="H12346" i="1"/>
  <c r="B12346" i="1"/>
  <c r="H12345" i="1"/>
  <c r="B12345" i="1"/>
  <c r="H12344" i="1"/>
  <c r="B12344" i="1"/>
  <c r="H12343" i="1"/>
  <c r="B12343" i="1"/>
  <c r="H12342" i="1"/>
  <c r="B12342" i="1"/>
  <c r="H12341" i="1"/>
  <c r="B12341" i="1"/>
  <c r="H12340" i="1"/>
  <c r="B12340" i="1"/>
  <c r="H12339" i="1"/>
  <c r="B12339" i="1"/>
  <c r="H12338" i="1"/>
  <c r="B12338" i="1"/>
  <c r="H12337" i="1"/>
  <c r="B12337" i="1"/>
  <c r="H12336" i="1"/>
  <c r="B12336" i="1"/>
  <c r="H12335" i="1"/>
  <c r="B12335" i="1"/>
  <c r="H12334" i="1"/>
  <c r="B12334" i="1"/>
  <c r="H12333" i="1"/>
  <c r="B12333" i="1"/>
  <c r="H12332" i="1"/>
  <c r="B12332" i="1"/>
  <c r="H12331" i="1"/>
  <c r="B12331" i="1"/>
  <c r="H12330" i="1"/>
  <c r="B12330" i="1"/>
  <c r="H12329" i="1"/>
  <c r="B12329" i="1"/>
  <c r="H12328" i="1"/>
  <c r="B12328" i="1"/>
  <c r="H12327" i="1"/>
  <c r="B12327" i="1"/>
  <c r="H12326" i="1"/>
  <c r="B12326" i="1"/>
  <c r="H12325" i="1"/>
  <c r="B12325" i="1"/>
  <c r="H12324" i="1"/>
  <c r="B12324" i="1"/>
  <c r="H12323" i="1"/>
  <c r="B12323" i="1"/>
  <c r="H12322" i="1"/>
  <c r="B12322" i="1"/>
  <c r="H12321" i="1"/>
  <c r="B12321" i="1"/>
  <c r="H12320" i="1"/>
  <c r="B12320" i="1"/>
  <c r="H12319" i="1"/>
  <c r="B12319" i="1"/>
  <c r="H12318" i="1"/>
  <c r="B12318" i="1"/>
  <c r="H12317" i="1"/>
  <c r="B12317" i="1"/>
  <c r="H12316" i="1"/>
  <c r="B12316" i="1"/>
  <c r="H12315" i="1"/>
  <c r="B12315" i="1"/>
  <c r="H12314" i="1"/>
  <c r="B12314" i="1"/>
  <c r="H12313" i="1"/>
  <c r="B12313" i="1"/>
  <c r="H12312" i="1"/>
  <c r="B12312" i="1"/>
  <c r="H12311" i="1"/>
  <c r="B12311" i="1"/>
  <c r="H12310" i="1"/>
  <c r="B12310" i="1"/>
  <c r="H12309" i="1"/>
  <c r="B12309" i="1"/>
  <c r="H12308" i="1"/>
  <c r="B12308" i="1"/>
  <c r="H12307" i="1"/>
  <c r="B12307" i="1"/>
  <c r="H12306" i="1"/>
  <c r="B12306" i="1"/>
  <c r="H12305" i="1"/>
  <c r="B12305" i="1"/>
  <c r="H12304" i="1"/>
  <c r="B12304" i="1"/>
  <c r="H12303" i="1"/>
  <c r="B12303" i="1"/>
  <c r="H12302" i="1"/>
  <c r="B12302" i="1"/>
  <c r="H12301" i="1"/>
  <c r="B12301" i="1"/>
  <c r="H12300" i="1"/>
  <c r="B12300" i="1"/>
  <c r="H12299" i="1"/>
  <c r="B12299" i="1"/>
  <c r="H12298" i="1"/>
  <c r="B12298" i="1"/>
  <c r="H12297" i="1"/>
  <c r="B12297" i="1"/>
  <c r="H12296" i="1"/>
  <c r="B12296" i="1"/>
  <c r="H12295" i="1"/>
  <c r="B12295" i="1"/>
  <c r="H12294" i="1"/>
  <c r="B12294" i="1"/>
  <c r="H12293" i="1"/>
  <c r="B12293" i="1"/>
  <c r="H12292" i="1"/>
  <c r="B12292" i="1"/>
  <c r="H12291" i="1"/>
  <c r="B12291" i="1"/>
  <c r="H12290" i="1"/>
  <c r="B12290" i="1"/>
  <c r="H12289" i="1"/>
  <c r="B12289" i="1"/>
  <c r="H12288" i="1"/>
  <c r="B12288" i="1"/>
  <c r="H12287" i="1"/>
  <c r="B12287" i="1"/>
  <c r="H12286" i="1"/>
  <c r="B12286" i="1"/>
  <c r="H12285" i="1"/>
  <c r="B12285" i="1"/>
  <c r="H12284" i="1"/>
  <c r="B12284" i="1"/>
  <c r="H12283" i="1"/>
  <c r="B12283" i="1"/>
  <c r="H12282" i="1"/>
  <c r="B12282" i="1"/>
  <c r="H12281" i="1"/>
  <c r="B12281" i="1"/>
  <c r="H12280" i="1"/>
  <c r="B12280" i="1"/>
  <c r="H12279" i="1"/>
  <c r="B12279" i="1"/>
  <c r="H12278" i="1"/>
  <c r="B12278" i="1"/>
  <c r="H12277" i="1"/>
  <c r="B12277" i="1"/>
  <c r="H12276" i="1"/>
  <c r="B12276" i="1"/>
  <c r="H12275" i="1"/>
  <c r="B12275" i="1"/>
  <c r="H12274" i="1"/>
  <c r="B12274" i="1"/>
  <c r="H12273" i="1"/>
  <c r="B12273" i="1"/>
  <c r="H12272" i="1"/>
  <c r="B12272" i="1"/>
  <c r="H12271" i="1"/>
  <c r="B12271" i="1"/>
  <c r="H12270" i="1"/>
  <c r="B12270" i="1"/>
  <c r="H12269" i="1"/>
  <c r="B12269" i="1"/>
  <c r="H12268" i="1"/>
  <c r="B12268" i="1"/>
  <c r="H12267" i="1"/>
  <c r="B12267" i="1"/>
  <c r="H12266" i="1"/>
  <c r="B12266" i="1"/>
  <c r="H12265" i="1"/>
  <c r="B12265" i="1"/>
  <c r="H12264" i="1"/>
  <c r="B12264" i="1"/>
  <c r="H12263" i="1"/>
  <c r="B12263" i="1"/>
  <c r="H12262" i="1"/>
  <c r="B12262" i="1"/>
  <c r="H12261" i="1"/>
  <c r="B12261" i="1"/>
  <c r="H12260" i="1"/>
  <c r="B12260" i="1"/>
  <c r="H12259" i="1"/>
  <c r="B12259" i="1"/>
  <c r="H12258" i="1"/>
  <c r="B12258" i="1"/>
  <c r="H12257" i="1"/>
  <c r="B12257" i="1"/>
  <c r="H12256" i="1"/>
  <c r="B12256" i="1"/>
  <c r="H12255" i="1"/>
  <c r="B12255" i="1"/>
  <c r="H12254" i="1"/>
  <c r="B12254" i="1"/>
  <c r="H12253" i="1"/>
  <c r="B12253" i="1"/>
  <c r="H12252" i="1"/>
  <c r="B12252" i="1"/>
  <c r="H12251" i="1"/>
  <c r="B12251" i="1"/>
  <c r="H12250" i="1"/>
  <c r="B12250" i="1"/>
  <c r="H12249" i="1"/>
  <c r="B12249" i="1"/>
  <c r="H12248" i="1"/>
  <c r="B12248" i="1"/>
  <c r="H12247" i="1"/>
  <c r="B12247" i="1"/>
  <c r="H12246" i="1"/>
  <c r="B12246" i="1"/>
  <c r="H12245" i="1"/>
  <c r="B12245" i="1"/>
  <c r="H12244" i="1"/>
  <c r="B12244" i="1"/>
  <c r="H12243" i="1"/>
  <c r="B12243" i="1"/>
  <c r="H12242" i="1"/>
  <c r="B12242" i="1"/>
  <c r="H12241" i="1"/>
  <c r="B12241" i="1"/>
  <c r="H12240" i="1"/>
  <c r="B12240" i="1"/>
  <c r="H12239" i="1"/>
  <c r="B12239" i="1"/>
  <c r="H12238" i="1"/>
  <c r="B12238" i="1"/>
  <c r="H12237" i="1"/>
  <c r="B12237" i="1"/>
  <c r="H12236" i="1"/>
  <c r="B12236" i="1"/>
  <c r="H12235" i="1"/>
  <c r="B12235" i="1"/>
  <c r="H12234" i="1"/>
  <c r="B12234" i="1"/>
  <c r="H12233" i="1"/>
  <c r="B12233" i="1"/>
  <c r="H12232" i="1"/>
  <c r="B12232" i="1"/>
  <c r="H12231" i="1"/>
  <c r="B12231" i="1"/>
  <c r="H12230" i="1"/>
  <c r="B12230" i="1"/>
  <c r="H12229" i="1"/>
  <c r="B12229" i="1"/>
  <c r="H12228" i="1"/>
  <c r="B12228" i="1"/>
  <c r="H12227" i="1"/>
  <c r="B12227" i="1"/>
  <c r="H12226" i="1"/>
  <c r="B12226" i="1"/>
  <c r="H12225" i="1"/>
  <c r="B12225" i="1"/>
  <c r="H12224" i="1"/>
  <c r="B12224" i="1"/>
  <c r="H12223" i="1"/>
  <c r="B12223" i="1"/>
  <c r="H12222" i="1"/>
  <c r="B12222" i="1"/>
  <c r="H12221" i="1"/>
  <c r="B12221" i="1"/>
  <c r="H12220" i="1"/>
  <c r="B12220" i="1"/>
  <c r="H12219" i="1"/>
  <c r="B12219" i="1"/>
  <c r="H12218" i="1"/>
  <c r="B12218" i="1"/>
  <c r="H12217" i="1"/>
  <c r="B12217" i="1"/>
  <c r="H12216" i="1"/>
  <c r="B12216" i="1"/>
  <c r="H12215" i="1"/>
  <c r="B12215" i="1"/>
  <c r="H12214" i="1"/>
  <c r="B12214" i="1"/>
  <c r="H12213" i="1"/>
  <c r="B12213" i="1"/>
  <c r="H12212" i="1"/>
  <c r="B12212" i="1"/>
  <c r="H12211" i="1"/>
  <c r="B12211" i="1"/>
  <c r="H12210" i="1"/>
  <c r="B12210" i="1"/>
  <c r="H12209" i="1"/>
  <c r="B12209" i="1"/>
  <c r="H12208" i="1"/>
  <c r="B12208" i="1"/>
  <c r="H12207" i="1"/>
  <c r="B12207" i="1"/>
  <c r="H12206" i="1"/>
  <c r="B12206" i="1"/>
  <c r="H12205" i="1"/>
  <c r="B12205" i="1"/>
  <c r="H12204" i="1"/>
  <c r="B12204" i="1"/>
  <c r="H12203" i="1"/>
  <c r="B12203" i="1"/>
  <c r="H12202" i="1"/>
  <c r="B12202" i="1"/>
  <c r="H12201" i="1"/>
  <c r="B12201" i="1"/>
  <c r="H12200" i="1"/>
  <c r="B12200" i="1"/>
  <c r="H12199" i="1"/>
  <c r="B12199" i="1"/>
  <c r="H12198" i="1"/>
  <c r="B12198" i="1"/>
  <c r="H12197" i="1"/>
  <c r="B12197" i="1"/>
  <c r="H12196" i="1"/>
  <c r="B12196" i="1"/>
  <c r="H12195" i="1"/>
  <c r="B12195" i="1"/>
  <c r="H12194" i="1"/>
  <c r="B12194" i="1"/>
  <c r="H12193" i="1"/>
  <c r="B12193" i="1"/>
  <c r="H12192" i="1"/>
  <c r="B12192" i="1"/>
  <c r="H12191" i="1"/>
  <c r="B12191" i="1"/>
  <c r="H12190" i="1"/>
  <c r="B12190" i="1"/>
  <c r="H12189" i="1"/>
  <c r="B12189" i="1"/>
  <c r="H12188" i="1"/>
  <c r="B12188" i="1"/>
  <c r="H12187" i="1"/>
  <c r="B12187" i="1"/>
  <c r="H12186" i="1"/>
  <c r="B12186" i="1"/>
  <c r="H12185" i="1"/>
  <c r="B12185" i="1"/>
  <c r="H12184" i="1"/>
  <c r="B12184" i="1"/>
  <c r="H12183" i="1"/>
  <c r="B12183" i="1"/>
  <c r="H12182" i="1"/>
  <c r="B12182" i="1"/>
  <c r="H12181" i="1"/>
  <c r="B12181" i="1"/>
  <c r="H12180" i="1"/>
  <c r="B12180" i="1"/>
  <c r="H12179" i="1"/>
  <c r="B12179" i="1"/>
  <c r="H12178" i="1"/>
  <c r="B12178" i="1"/>
  <c r="H12177" i="1"/>
  <c r="B12177" i="1"/>
  <c r="H12176" i="1"/>
  <c r="B12176" i="1"/>
  <c r="H12175" i="1"/>
  <c r="B12175" i="1"/>
  <c r="H12174" i="1"/>
  <c r="B12174" i="1"/>
  <c r="H12173" i="1"/>
  <c r="B12173" i="1"/>
  <c r="H12172" i="1"/>
  <c r="B12172" i="1"/>
  <c r="H12171" i="1"/>
  <c r="B12171" i="1"/>
  <c r="H12170" i="1"/>
  <c r="B12170" i="1"/>
  <c r="H12169" i="1"/>
  <c r="B12169" i="1"/>
  <c r="H12168" i="1"/>
  <c r="B12168" i="1"/>
  <c r="H12167" i="1"/>
  <c r="B12167" i="1"/>
  <c r="H12166" i="1"/>
  <c r="B12166" i="1"/>
  <c r="H12165" i="1"/>
  <c r="B12165" i="1"/>
  <c r="H12164" i="1"/>
  <c r="B12164" i="1"/>
  <c r="H12163" i="1"/>
  <c r="B12163" i="1"/>
  <c r="H12162" i="1"/>
  <c r="B12162" i="1"/>
  <c r="H12161" i="1"/>
  <c r="B12161" i="1"/>
  <c r="H12160" i="1"/>
  <c r="B12160" i="1"/>
  <c r="H12159" i="1"/>
  <c r="B12159" i="1"/>
  <c r="H12158" i="1"/>
  <c r="B12158" i="1"/>
  <c r="H12157" i="1"/>
  <c r="B12157" i="1"/>
  <c r="H12156" i="1"/>
  <c r="B12156" i="1"/>
  <c r="H12155" i="1"/>
  <c r="B12155" i="1"/>
  <c r="H12154" i="1"/>
  <c r="B12154" i="1"/>
  <c r="H12153" i="1"/>
  <c r="B12153" i="1"/>
  <c r="H12152" i="1"/>
  <c r="B12152" i="1"/>
  <c r="H12151" i="1"/>
  <c r="B12151" i="1"/>
  <c r="H12150" i="1"/>
  <c r="B12150" i="1"/>
  <c r="H12149" i="1"/>
  <c r="B12149" i="1"/>
  <c r="H12148" i="1"/>
  <c r="B12148" i="1"/>
  <c r="H12147" i="1"/>
  <c r="B12147" i="1"/>
  <c r="H12146" i="1"/>
  <c r="B12146" i="1"/>
  <c r="H12145" i="1"/>
  <c r="B12145" i="1"/>
  <c r="H12144" i="1"/>
  <c r="B12144" i="1"/>
  <c r="H12143" i="1"/>
  <c r="B12143" i="1"/>
  <c r="H12142" i="1"/>
  <c r="B12142" i="1"/>
  <c r="H12141" i="1"/>
  <c r="B12141" i="1"/>
  <c r="H12140" i="1"/>
  <c r="B12140" i="1"/>
  <c r="H12139" i="1"/>
  <c r="B12139" i="1"/>
  <c r="H12138" i="1"/>
  <c r="B12138" i="1"/>
  <c r="H12137" i="1"/>
  <c r="B12137" i="1"/>
  <c r="H12136" i="1"/>
  <c r="B12136" i="1"/>
  <c r="H12135" i="1"/>
  <c r="B12135" i="1"/>
  <c r="H12134" i="1"/>
  <c r="B12134" i="1"/>
  <c r="H12133" i="1"/>
  <c r="B12133" i="1"/>
  <c r="H12132" i="1"/>
  <c r="B12132" i="1"/>
  <c r="H12131" i="1"/>
  <c r="B12131" i="1"/>
  <c r="H12130" i="1"/>
  <c r="B12130" i="1"/>
  <c r="H12129" i="1"/>
  <c r="B12129" i="1"/>
  <c r="H12128" i="1"/>
  <c r="B12128" i="1"/>
  <c r="H12127" i="1"/>
  <c r="B12127" i="1"/>
  <c r="H12126" i="1"/>
  <c r="B12126" i="1"/>
  <c r="H12125" i="1"/>
  <c r="B12125" i="1"/>
  <c r="H12124" i="1"/>
  <c r="B12124" i="1"/>
  <c r="H12123" i="1"/>
  <c r="B12123" i="1"/>
  <c r="H12122" i="1"/>
  <c r="B12122" i="1"/>
  <c r="H12121" i="1"/>
  <c r="B12121" i="1"/>
  <c r="H12120" i="1"/>
  <c r="B12120" i="1"/>
  <c r="H12119" i="1"/>
  <c r="B12119" i="1"/>
  <c r="H12118" i="1"/>
  <c r="B12118" i="1"/>
  <c r="H12117" i="1"/>
  <c r="B12117" i="1"/>
  <c r="H12116" i="1"/>
  <c r="B12116" i="1"/>
  <c r="H12115" i="1"/>
  <c r="B12115" i="1"/>
  <c r="H12114" i="1"/>
  <c r="B12114" i="1"/>
  <c r="H12113" i="1"/>
  <c r="B12113" i="1"/>
  <c r="H12112" i="1"/>
  <c r="B12112" i="1"/>
  <c r="H12111" i="1"/>
  <c r="B12111" i="1"/>
  <c r="H12110" i="1"/>
  <c r="B12110" i="1"/>
  <c r="H12109" i="1"/>
  <c r="B12109" i="1"/>
  <c r="H12108" i="1"/>
  <c r="B12108" i="1"/>
  <c r="H12107" i="1"/>
  <c r="B12107" i="1"/>
  <c r="H12106" i="1"/>
  <c r="B12106" i="1"/>
  <c r="H12105" i="1"/>
  <c r="B12105" i="1"/>
  <c r="H12104" i="1"/>
  <c r="B12104" i="1"/>
  <c r="H12103" i="1"/>
  <c r="B12103" i="1"/>
  <c r="H12102" i="1"/>
  <c r="B12102" i="1"/>
  <c r="H12101" i="1"/>
  <c r="B12101" i="1"/>
  <c r="H12100" i="1"/>
  <c r="B12100" i="1"/>
  <c r="H12099" i="1"/>
  <c r="B12099" i="1"/>
  <c r="H12098" i="1"/>
  <c r="B12098" i="1"/>
  <c r="H12097" i="1"/>
  <c r="B12097" i="1"/>
  <c r="H12096" i="1"/>
  <c r="B12096" i="1"/>
  <c r="H12095" i="1"/>
  <c r="B12095" i="1"/>
  <c r="H12094" i="1"/>
  <c r="B12094" i="1"/>
  <c r="H12093" i="1"/>
  <c r="B12093" i="1"/>
  <c r="H12092" i="1"/>
  <c r="B12092" i="1"/>
  <c r="H12091" i="1"/>
  <c r="B12091" i="1"/>
  <c r="H12090" i="1"/>
  <c r="B12090" i="1"/>
  <c r="H12089" i="1"/>
  <c r="B12089" i="1"/>
  <c r="H12088" i="1"/>
  <c r="B12088" i="1"/>
  <c r="H12087" i="1"/>
  <c r="B12087" i="1"/>
  <c r="H12086" i="1"/>
  <c r="B12086" i="1"/>
  <c r="H12085" i="1"/>
  <c r="B12085" i="1"/>
  <c r="H12084" i="1"/>
  <c r="B12084" i="1"/>
  <c r="H12083" i="1"/>
  <c r="B12083" i="1"/>
  <c r="H12082" i="1"/>
  <c r="B12082" i="1"/>
  <c r="H12081" i="1"/>
  <c r="B12081" i="1"/>
  <c r="H12080" i="1"/>
  <c r="B12080" i="1"/>
  <c r="H12079" i="1"/>
  <c r="B12079" i="1"/>
  <c r="H12078" i="1"/>
  <c r="B12078" i="1"/>
  <c r="H12077" i="1"/>
  <c r="B12077" i="1"/>
  <c r="H12076" i="1"/>
  <c r="B12076" i="1"/>
  <c r="H12075" i="1"/>
  <c r="B12075" i="1"/>
  <c r="H12074" i="1"/>
  <c r="B12074" i="1"/>
  <c r="H12073" i="1"/>
  <c r="B12073" i="1"/>
  <c r="H12072" i="1"/>
  <c r="B12072" i="1"/>
  <c r="H12071" i="1"/>
  <c r="B12071" i="1"/>
  <c r="H12070" i="1"/>
  <c r="B12070" i="1"/>
  <c r="H12069" i="1"/>
  <c r="B12069" i="1"/>
  <c r="H12068" i="1"/>
  <c r="B12068" i="1"/>
  <c r="H12067" i="1"/>
  <c r="B12067" i="1"/>
  <c r="H12066" i="1"/>
  <c r="B12066" i="1"/>
  <c r="H12065" i="1"/>
  <c r="B12065" i="1"/>
  <c r="H12064" i="1"/>
  <c r="B12064" i="1"/>
  <c r="H12063" i="1"/>
  <c r="B12063" i="1"/>
  <c r="H12062" i="1"/>
  <c r="B12062" i="1"/>
  <c r="H12061" i="1"/>
  <c r="B12061" i="1"/>
  <c r="H12060" i="1"/>
  <c r="B12060" i="1"/>
  <c r="H12059" i="1"/>
  <c r="B12059" i="1"/>
  <c r="H12058" i="1"/>
  <c r="B12058" i="1"/>
  <c r="H12057" i="1"/>
  <c r="B12057" i="1"/>
  <c r="H12056" i="1"/>
  <c r="B12056" i="1"/>
  <c r="H12055" i="1"/>
  <c r="B12055" i="1"/>
  <c r="H12054" i="1"/>
  <c r="B12054" i="1"/>
  <c r="H12053" i="1"/>
  <c r="B12053" i="1"/>
  <c r="H12052" i="1"/>
  <c r="B12052" i="1"/>
  <c r="H12051" i="1"/>
  <c r="B12051" i="1"/>
  <c r="H12050" i="1"/>
  <c r="B12050" i="1"/>
  <c r="H12049" i="1"/>
  <c r="B12049" i="1"/>
  <c r="H12048" i="1"/>
  <c r="B12048" i="1"/>
  <c r="H12047" i="1"/>
  <c r="B12047" i="1"/>
  <c r="H12046" i="1"/>
  <c r="B12046" i="1"/>
  <c r="H12045" i="1"/>
  <c r="B12045" i="1"/>
  <c r="H12044" i="1"/>
  <c r="B12044" i="1"/>
  <c r="H12043" i="1"/>
  <c r="B12043" i="1"/>
  <c r="H12042" i="1"/>
  <c r="B12042" i="1"/>
  <c r="H12041" i="1"/>
  <c r="B12041" i="1"/>
  <c r="H12040" i="1"/>
  <c r="B12040" i="1"/>
  <c r="H12039" i="1"/>
  <c r="B12039" i="1"/>
  <c r="H12038" i="1"/>
  <c r="B12038" i="1"/>
  <c r="H12037" i="1"/>
  <c r="B12037" i="1"/>
  <c r="H12036" i="1"/>
  <c r="B12036" i="1"/>
  <c r="H12035" i="1"/>
  <c r="B12035" i="1"/>
  <c r="H12034" i="1"/>
  <c r="B12034" i="1"/>
  <c r="H12033" i="1"/>
  <c r="B12033" i="1"/>
  <c r="H12032" i="1"/>
  <c r="B12032" i="1"/>
  <c r="H12031" i="1"/>
  <c r="B12031" i="1"/>
  <c r="H12030" i="1"/>
  <c r="B12030" i="1"/>
  <c r="H12029" i="1"/>
  <c r="B12029" i="1"/>
  <c r="H12028" i="1"/>
  <c r="B12028" i="1"/>
  <c r="H12027" i="1"/>
  <c r="B12027" i="1"/>
  <c r="H12026" i="1"/>
  <c r="B12026" i="1"/>
  <c r="H12025" i="1"/>
  <c r="B12025" i="1"/>
  <c r="H12024" i="1"/>
  <c r="B12024" i="1"/>
  <c r="H12023" i="1"/>
  <c r="B12023" i="1"/>
  <c r="H12022" i="1"/>
  <c r="B12022" i="1"/>
  <c r="H12021" i="1"/>
  <c r="B12021" i="1"/>
  <c r="H12020" i="1"/>
  <c r="B12020" i="1"/>
  <c r="H12019" i="1"/>
  <c r="B12019" i="1"/>
  <c r="H12018" i="1"/>
  <c r="B12018" i="1"/>
  <c r="H12017" i="1"/>
  <c r="B12017" i="1"/>
  <c r="H12016" i="1"/>
  <c r="B12016" i="1"/>
  <c r="H12015" i="1"/>
  <c r="B12015" i="1"/>
  <c r="H12014" i="1"/>
  <c r="B12014" i="1"/>
  <c r="H12013" i="1"/>
  <c r="B12013" i="1"/>
  <c r="H12012" i="1"/>
  <c r="B12012" i="1"/>
  <c r="H12011" i="1"/>
  <c r="B12011" i="1"/>
  <c r="H12010" i="1"/>
  <c r="B12010" i="1"/>
  <c r="H12009" i="1"/>
  <c r="B12009" i="1"/>
  <c r="H12008" i="1"/>
  <c r="B12008" i="1"/>
  <c r="H12007" i="1"/>
  <c r="B12007" i="1"/>
  <c r="H12006" i="1"/>
  <c r="B12006" i="1"/>
  <c r="H12005" i="1"/>
  <c r="B12005" i="1"/>
  <c r="H12004" i="1"/>
  <c r="B12004" i="1"/>
  <c r="H12003" i="1"/>
  <c r="B12003" i="1"/>
  <c r="H12002" i="1"/>
  <c r="B12002" i="1"/>
  <c r="H12001" i="1"/>
  <c r="B12001" i="1"/>
  <c r="H12000" i="1"/>
  <c r="B12000" i="1"/>
  <c r="H11999" i="1"/>
  <c r="B11999" i="1"/>
  <c r="H11998" i="1"/>
  <c r="B11998" i="1"/>
  <c r="H11997" i="1"/>
  <c r="B11997" i="1"/>
  <c r="H11996" i="1"/>
  <c r="B11996" i="1"/>
  <c r="H11995" i="1"/>
  <c r="B11995" i="1"/>
  <c r="H11994" i="1"/>
  <c r="B11994" i="1"/>
  <c r="H11993" i="1"/>
  <c r="B11993" i="1"/>
  <c r="H11992" i="1"/>
  <c r="B11992" i="1"/>
  <c r="H11991" i="1"/>
  <c r="B11991" i="1"/>
  <c r="H11990" i="1"/>
  <c r="B11990" i="1"/>
  <c r="H11989" i="1"/>
  <c r="B11989" i="1"/>
  <c r="H11988" i="1"/>
  <c r="B11988" i="1"/>
  <c r="H11987" i="1"/>
  <c r="B11987" i="1"/>
  <c r="H11986" i="1"/>
  <c r="B11986" i="1"/>
  <c r="H11985" i="1"/>
  <c r="B11985" i="1"/>
  <c r="H11984" i="1"/>
  <c r="B11984" i="1"/>
  <c r="H11983" i="1"/>
  <c r="B11983" i="1"/>
  <c r="H11982" i="1"/>
  <c r="B11982" i="1"/>
  <c r="H11981" i="1"/>
  <c r="B11981" i="1"/>
  <c r="H11980" i="1"/>
  <c r="B11980" i="1"/>
  <c r="H11979" i="1"/>
  <c r="B11979" i="1"/>
  <c r="H11978" i="1"/>
  <c r="B11978" i="1"/>
  <c r="H11977" i="1"/>
  <c r="B11977" i="1"/>
  <c r="H11976" i="1"/>
  <c r="B11976" i="1"/>
  <c r="H11975" i="1"/>
  <c r="B11975" i="1"/>
  <c r="H11974" i="1"/>
  <c r="B11974" i="1"/>
  <c r="H11973" i="1"/>
  <c r="B11973" i="1"/>
  <c r="H11972" i="1"/>
  <c r="B11972" i="1"/>
  <c r="H11971" i="1"/>
  <c r="B11971" i="1"/>
  <c r="H11970" i="1"/>
  <c r="B11970" i="1"/>
  <c r="H11969" i="1"/>
  <c r="B11969" i="1"/>
  <c r="H11968" i="1"/>
  <c r="B11968" i="1"/>
  <c r="H11967" i="1"/>
  <c r="B11967" i="1"/>
  <c r="H11966" i="1"/>
  <c r="B11966" i="1"/>
  <c r="H11965" i="1"/>
  <c r="B11965" i="1"/>
  <c r="H11964" i="1"/>
  <c r="B11964" i="1"/>
  <c r="H11963" i="1"/>
  <c r="B11963" i="1"/>
  <c r="H11962" i="1"/>
  <c r="B11962" i="1"/>
  <c r="H11961" i="1"/>
  <c r="B11961" i="1"/>
  <c r="H11960" i="1"/>
  <c r="B11960" i="1"/>
  <c r="H11959" i="1"/>
  <c r="B11959" i="1"/>
  <c r="H11958" i="1"/>
  <c r="B11958" i="1"/>
  <c r="H11957" i="1"/>
  <c r="B11957" i="1"/>
  <c r="H11956" i="1"/>
  <c r="B11956" i="1"/>
  <c r="H11955" i="1"/>
  <c r="B11955" i="1"/>
  <c r="H11954" i="1"/>
  <c r="B11954" i="1"/>
  <c r="H11953" i="1"/>
  <c r="B11953" i="1"/>
  <c r="H11952" i="1"/>
  <c r="B11952" i="1"/>
  <c r="H11951" i="1"/>
  <c r="B11951" i="1"/>
  <c r="H11950" i="1"/>
  <c r="B11950" i="1"/>
  <c r="H11949" i="1"/>
  <c r="B11949" i="1"/>
  <c r="H11948" i="1"/>
  <c r="B11948" i="1"/>
  <c r="H11947" i="1"/>
  <c r="B11947" i="1"/>
  <c r="H11946" i="1"/>
  <c r="B11946" i="1"/>
  <c r="H11945" i="1"/>
  <c r="B11945" i="1"/>
  <c r="H11944" i="1"/>
  <c r="B11944" i="1"/>
  <c r="H11943" i="1"/>
  <c r="B11943" i="1"/>
  <c r="H11942" i="1"/>
  <c r="B11942" i="1"/>
  <c r="H11941" i="1"/>
  <c r="B11941" i="1"/>
  <c r="H11940" i="1"/>
  <c r="B11940" i="1"/>
  <c r="H11939" i="1"/>
  <c r="B11939" i="1"/>
  <c r="H11938" i="1"/>
  <c r="B11938" i="1"/>
  <c r="H11937" i="1"/>
  <c r="B11937" i="1"/>
  <c r="H11936" i="1"/>
  <c r="B11936" i="1"/>
  <c r="H11935" i="1"/>
  <c r="B11935" i="1"/>
  <c r="H11934" i="1"/>
  <c r="B11934" i="1"/>
  <c r="H11933" i="1"/>
  <c r="B11933" i="1"/>
  <c r="H11932" i="1"/>
  <c r="B11932" i="1"/>
  <c r="H11931" i="1"/>
  <c r="B11931" i="1"/>
  <c r="H11930" i="1"/>
  <c r="B11930" i="1"/>
  <c r="H11929" i="1"/>
  <c r="B11929" i="1"/>
  <c r="H11928" i="1"/>
  <c r="B11928" i="1"/>
  <c r="H11927" i="1"/>
  <c r="B11927" i="1"/>
  <c r="H11926" i="1"/>
  <c r="B11926" i="1"/>
  <c r="H11925" i="1"/>
  <c r="B11925" i="1"/>
  <c r="H11924" i="1"/>
  <c r="B11924" i="1"/>
  <c r="H11923" i="1"/>
  <c r="B11923" i="1"/>
  <c r="H11922" i="1"/>
  <c r="B11922" i="1"/>
  <c r="H11921" i="1"/>
  <c r="B11921" i="1"/>
  <c r="H11920" i="1"/>
  <c r="B11920" i="1"/>
  <c r="H11919" i="1"/>
  <c r="B11919" i="1"/>
  <c r="H11918" i="1"/>
  <c r="B11918" i="1"/>
  <c r="H11917" i="1"/>
  <c r="B11917" i="1"/>
  <c r="H11916" i="1"/>
  <c r="B11916" i="1"/>
  <c r="H11915" i="1"/>
  <c r="B11915" i="1"/>
  <c r="H11914" i="1"/>
  <c r="B11914" i="1"/>
  <c r="H11913" i="1"/>
  <c r="B11913" i="1"/>
  <c r="H11912" i="1"/>
  <c r="B11912" i="1"/>
  <c r="H11911" i="1"/>
  <c r="B11911" i="1"/>
  <c r="H11910" i="1"/>
  <c r="B11910" i="1"/>
  <c r="H11909" i="1"/>
  <c r="B11909" i="1"/>
  <c r="H11908" i="1"/>
  <c r="B11908" i="1"/>
  <c r="H11907" i="1"/>
  <c r="B11907" i="1"/>
  <c r="H11906" i="1"/>
  <c r="B11906" i="1"/>
  <c r="H11905" i="1"/>
  <c r="B11905" i="1"/>
  <c r="H11904" i="1"/>
  <c r="B11904" i="1"/>
  <c r="H11903" i="1"/>
  <c r="B11903" i="1"/>
  <c r="H11902" i="1"/>
  <c r="B11902" i="1"/>
  <c r="H11901" i="1"/>
  <c r="B11901" i="1"/>
  <c r="H11900" i="1"/>
  <c r="B11900" i="1"/>
  <c r="H11899" i="1"/>
  <c r="B11899" i="1"/>
  <c r="H11898" i="1"/>
  <c r="B11898" i="1"/>
  <c r="H11897" i="1"/>
  <c r="B11897" i="1"/>
  <c r="H11896" i="1"/>
  <c r="B11896" i="1"/>
  <c r="H11895" i="1"/>
  <c r="B11895" i="1"/>
  <c r="H11894" i="1"/>
  <c r="B11894" i="1"/>
  <c r="H11893" i="1"/>
  <c r="B11893" i="1"/>
  <c r="H11892" i="1"/>
  <c r="B11892" i="1"/>
  <c r="H11891" i="1"/>
  <c r="B11891" i="1"/>
  <c r="H11890" i="1"/>
  <c r="B11890" i="1"/>
  <c r="H11889" i="1"/>
  <c r="B11889" i="1"/>
  <c r="H11888" i="1"/>
  <c r="B11888" i="1"/>
  <c r="H11887" i="1"/>
  <c r="B11887" i="1"/>
  <c r="H11886" i="1"/>
  <c r="B11886" i="1"/>
  <c r="H11885" i="1"/>
  <c r="B11885" i="1"/>
  <c r="H11884" i="1"/>
  <c r="B11884" i="1"/>
  <c r="H11883" i="1"/>
  <c r="B11883" i="1"/>
  <c r="H11882" i="1"/>
  <c r="B11882" i="1"/>
  <c r="H11881" i="1"/>
  <c r="B11881" i="1"/>
  <c r="H11880" i="1"/>
  <c r="B11880" i="1"/>
  <c r="H11879" i="1"/>
  <c r="B11879" i="1"/>
  <c r="H11878" i="1"/>
  <c r="B11878" i="1"/>
  <c r="H11877" i="1"/>
  <c r="B11877" i="1"/>
  <c r="H11876" i="1"/>
  <c r="B11876" i="1"/>
  <c r="H11875" i="1"/>
  <c r="B11875" i="1"/>
  <c r="H11874" i="1"/>
  <c r="B11874" i="1"/>
  <c r="H11873" i="1"/>
  <c r="B11873" i="1"/>
  <c r="H11872" i="1"/>
  <c r="B11872" i="1"/>
  <c r="H11871" i="1"/>
  <c r="B11871" i="1"/>
  <c r="H11870" i="1"/>
  <c r="B11870" i="1"/>
  <c r="H11869" i="1"/>
  <c r="B11869" i="1"/>
  <c r="H11868" i="1"/>
  <c r="B11868" i="1"/>
  <c r="H11867" i="1"/>
  <c r="B11867" i="1"/>
  <c r="H11866" i="1"/>
  <c r="B11866" i="1"/>
  <c r="H11865" i="1"/>
  <c r="B11865" i="1"/>
  <c r="H11864" i="1"/>
  <c r="B11864" i="1"/>
  <c r="H11863" i="1"/>
  <c r="B11863" i="1"/>
  <c r="H11862" i="1"/>
  <c r="B11862" i="1"/>
  <c r="H11861" i="1"/>
  <c r="B11861" i="1"/>
  <c r="H11860" i="1"/>
  <c r="B11860" i="1"/>
  <c r="H11859" i="1"/>
  <c r="B11859" i="1"/>
  <c r="H11858" i="1"/>
  <c r="B11858" i="1"/>
  <c r="H11857" i="1"/>
  <c r="B11857" i="1"/>
  <c r="H11856" i="1"/>
  <c r="B11856" i="1"/>
  <c r="H11855" i="1"/>
  <c r="B11855" i="1"/>
  <c r="H11854" i="1"/>
  <c r="B11854" i="1"/>
  <c r="H11853" i="1"/>
  <c r="B11853" i="1"/>
  <c r="H11852" i="1"/>
  <c r="B11852" i="1"/>
  <c r="H11851" i="1"/>
  <c r="B11851" i="1"/>
  <c r="H11850" i="1"/>
  <c r="B11850" i="1"/>
  <c r="H11849" i="1"/>
  <c r="B11849" i="1"/>
  <c r="H11848" i="1"/>
  <c r="B11848" i="1"/>
  <c r="H11847" i="1"/>
  <c r="B11847" i="1"/>
  <c r="H11846" i="1"/>
  <c r="B11846" i="1"/>
  <c r="H11845" i="1"/>
  <c r="B11845" i="1"/>
  <c r="H11844" i="1"/>
  <c r="B11844" i="1"/>
  <c r="H11843" i="1"/>
  <c r="B11843" i="1"/>
  <c r="H11842" i="1"/>
  <c r="B11842" i="1"/>
  <c r="H11841" i="1"/>
  <c r="B11841" i="1"/>
  <c r="H11840" i="1"/>
  <c r="B11840" i="1"/>
  <c r="H11839" i="1"/>
  <c r="B11839" i="1"/>
  <c r="H11838" i="1"/>
  <c r="B11838" i="1"/>
  <c r="H11837" i="1"/>
  <c r="B11837" i="1"/>
  <c r="H11836" i="1"/>
  <c r="B11836" i="1"/>
  <c r="H11835" i="1"/>
  <c r="B11835" i="1"/>
  <c r="H11834" i="1"/>
  <c r="B11834" i="1"/>
  <c r="H11833" i="1"/>
  <c r="B11833" i="1"/>
  <c r="H11832" i="1"/>
  <c r="B11832" i="1"/>
  <c r="H11831" i="1"/>
  <c r="B11831" i="1"/>
  <c r="H11830" i="1"/>
  <c r="B11830" i="1"/>
  <c r="H11829" i="1"/>
  <c r="B11829" i="1"/>
  <c r="H11828" i="1"/>
  <c r="B11828" i="1"/>
  <c r="H11827" i="1"/>
  <c r="B11827" i="1"/>
  <c r="H11826" i="1"/>
  <c r="B11826" i="1"/>
  <c r="H11825" i="1"/>
  <c r="B11825" i="1"/>
  <c r="H11824" i="1"/>
  <c r="B11824" i="1"/>
  <c r="H11823" i="1"/>
  <c r="B11823" i="1"/>
  <c r="H11822" i="1"/>
  <c r="B11822" i="1"/>
  <c r="H11821" i="1"/>
  <c r="B11821" i="1"/>
  <c r="H11820" i="1"/>
  <c r="B11820" i="1"/>
  <c r="H11819" i="1"/>
  <c r="B11819" i="1"/>
  <c r="H11818" i="1"/>
  <c r="B11818" i="1"/>
  <c r="H11817" i="1"/>
  <c r="B11817" i="1"/>
  <c r="H11816" i="1"/>
  <c r="B11816" i="1"/>
  <c r="H11815" i="1"/>
  <c r="B11815" i="1"/>
  <c r="H11814" i="1"/>
  <c r="B11814" i="1"/>
  <c r="H11813" i="1"/>
  <c r="B11813" i="1"/>
  <c r="H11812" i="1"/>
  <c r="B11812" i="1"/>
  <c r="H11811" i="1"/>
  <c r="B11811" i="1"/>
  <c r="H11810" i="1"/>
  <c r="B11810" i="1"/>
  <c r="H11809" i="1"/>
  <c r="B11809" i="1"/>
  <c r="H11808" i="1"/>
  <c r="B11808" i="1"/>
  <c r="H11807" i="1"/>
  <c r="B11807" i="1"/>
  <c r="H11806" i="1"/>
  <c r="B11806" i="1"/>
  <c r="H11805" i="1"/>
  <c r="B11805" i="1"/>
  <c r="H11804" i="1"/>
  <c r="B11804" i="1"/>
  <c r="H11803" i="1"/>
  <c r="B11803" i="1"/>
  <c r="H11802" i="1"/>
  <c r="B11802" i="1"/>
  <c r="H11801" i="1"/>
  <c r="B11801" i="1"/>
  <c r="H11800" i="1"/>
  <c r="B11800" i="1"/>
  <c r="H11799" i="1"/>
  <c r="B11799" i="1"/>
  <c r="H11798" i="1"/>
  <c r="B11798" i="1"/>
  <c r="H11797" i="1"/>
  <c r="B11797" i="1"/>
  <c r="H11796" i="1"/>
  <c r="B11796" i="1"/>
  <c r="H11795" i="1"/>
  <c r="B11795" i="1"/>
  <c r="H11794" i="1"/>
  <c r="B11794" i="1"/>
  <c r="H11793" i="1"/>
  <c r="B11793" i="1"/>
  <c r="H11792" i="1"/>
  <c r="B11792" i="1"/>
  <c r="H11791" i="1"/>
  <c r="B11791" i="1"/>
  <c r="H11790" i="1"/>
  <c r="B11790" i="1"/>
  <c r="H11789" i="1"/>
  <c r="B11789" i="1"/>
  <c r="H11788" i="1"/>
  <c r="B11788" i="1"/>
  <c r="H11787" i="1"/>
  <c r="B11787" i="1"/>
  <c r="H11786" i="1"/>
  <c r="B11786" i="1"/>
  <c r="H11785" i="1"/>
  <c r="B11785" i="1"/>
  <c r="H11784" i="1"/>
  <c r="B11784" i="1"/>
  <c r="H11783" i="1"/>
  <c r="B11783" i="1"/>
  <c r="H11782" i="1"/>
  <c r="B11782" i="1"/>
  <c r="H11781" i="1"/>
  <c r="B11781" i="1"/>
  <c r="H11780" i="1"/>
  <c r="B11780" i="1"/>
  <c r="H11779" i="1"/>
  <c r="B11779" i="1"/>
  <c r="H11778" i="1"/>
  <c r="B11778" i="1"/>
  <c r="H11777" i="1"/>
  <c r="B11777" i="1"/>
  <c r="H11776" i="1"/>
  <c r="B11776" i="1"/>
  <c r="H11775" i="1"/>
  <c r="B11775" i="1"/>
  <c r="H11774" i="1"/>
  <c r="B11774" i="1"/>
  <c r="H11773" i="1"/>
  <c r="B11773" i="1"/>
  <c r="H11772" i="1"/>
  <c r="B11772" i="1"/>
  <c r="H11771" i="1"/>
  <c r="B11771" i="1"/>
  <c r="H11770" i="1"/>
  <c r="B11770" i="1"/>
  <c r="H11769" i="1"/>
  <c r="B11769" i="1"/>
  <c r="H11768" i="1"/>
  <c r="B11768" i="1"/>
  <c r="H11767" i="1"/>
  <c r="B11767" i="1"/>
  <c r="H11766" i="1"/>
  <c r="B11766" i="1"/>
  <c r="H11765" i="1"/>
  <c r="B11765" i="1"/>
  <c r="H11764" i="1"/>
  <c r="B11764" i="1"/>
  <c r="H11763" i="1"/>
  <c r="B11763" i="1"/>
  <c r="H11762" i="1"/>
  <c r="B11762" i="1"/>
  <c r="H11761" i="1"/>
  <c r="B11761" i="1"/>
  <c r="H11760" i="1"/>
  <c r="B11760" i="1"/>
  <c r="H11759" i="1"/>
  <c r="B11759" i="1"/>
  <c r="H11758" i="1"/>
  <c r="B11758" i="1"/>
  <c r="H11757" i="1"/>
  <c r="B11757" i="1"/>
  <c r="H11756" i="1"/>
  <c r="B11756" i="1"/>
  <c r="H11755" i="1"/>
  <c r="B11755" i="1"/>
  <c r="H11754" i="1"/>
  <c r="B11754" i="1"/>
  <c r="H11753" i="1"/>
  <c r="B11753" i="1"/>
  <c r="H11752" i="1"/>
  <c r="B11752" i="1"/>
  <c r="H11751" i="1"/>
  <c r="B11751" i="1"/>
  <c r="H11750" i="1"/>
  <c r="B11750" i="1"/>
  <c r="H11749" i="1"/>
  <c r="B11749" i="1"/>
  <c r="H11748" i="1"/>
  <c r="B11748" i="1"/>
  <c r="H11747" i="1"/>
  <c r="B11747" i="1"/>
  <c r="H11746" i="1"/>
  <c r="B11746" i="1"/>
  <c r="H11745" i="1"/>
  <c r="B11745" i="1"/>
  <c r="H11744" i="1"/>
  <c r="B11744" i="1"/>
  <c r="H11743" i="1"/>
  <c r="B11743" i="1"/>
  <c r="H11742" i="1"/>
  <c r="B11742" i="1"/>
  <c r="H11741" i="1"/>
  <c r="B11741" i="1"/>
  <c r="H11740" i="1"/>
  <c r="B11740" i="1"/>
  <c r="H11739" i="1"/>
  <c r="B11739" i="1"/>
  <c r="H11738" i="1"/>
  <c r="B11738" i="1"/>
  <c r="H11737" i="1"/>
  <c r="B11737" i="1"/>
  <c r="H11736" i="1"/>
  <c r="B11736" i="1"/>
  <c r="H11735" i="1"/>
  <c r="B11735" i="1"/>
  <c r="H11734" i="1"/>
  <c r="B11734" i="1"/>
  <c r="H11733" i="1"/>
  <c r="B11733" i="1"/>
  <c r="H11732" i="1"/>
  <c r="B11732" i="1"/>
  <c r="H11731" i="1"/>
  <c r="B11731" i="1"/>
  <c r="H11730" i="1"/>
  <c r="B11730" i="1"/>
  <c r="H11729" i="1"/>
  <c r="B11729" i="1"/>
  <c r="H11728" i="1"/>
  <c r="B11728" i="1"/>
  <c r="H11727" i="1"/>
  <c r="B11727" i="1"/>
  <c r="H11726" i="1"/>
  <c r="B11726" i="1"/>
  <c r="H11725" i="1"/>
  <c r="B11725" i="1"/>
  <c r="H11724" i="1"/>
  <c r="B11724" i="1"/>
  <c r="H11723" i="1"/>
  <c r="B11723" i="1"/>
  <c r="H11722" i="1"/>
  <c r="B11722" i="1"/>
  <c r="H11721" i="1"/>
  <c r="B11721" i="1"/>
  <c r="H11720" i="1"/>
  <c r="B11720" i="1"/>
  <c r="H11719" i="1"/>
  <c r="B11719" i="1"/>
  <c r="H11718" i="1"/>
  <c r="B11718" i="1"/>
  <c r="H11717" i="1"/>
  <c r="B11717" i="1"/>
  <c r="H11716" i="1"/>
  <c r="B11716" i="1"/>
  <c r="H11715" i="1"/>
  <c r="B11715" i="1"/>
  <c r="H11714" i="1"/>
  <c r="B11714" i="1"/>
  <c r="H11713" i="1"/>
  <c r="B11713" i="1"/>
  <c r="H11712" i="1"/>
  <c r="B11712" i="1"/>
  <c r="H11711" i="1"/>
  <c r="B11711" i="1"/>
  <c r="H11710" i="1"/>
  <c r="B11710" i="1"/>
  <c r="H11709" i="1"/>
  <c r="B11709" i="1"/>
  <c r="H11708" i="1"/>
  <c r="B11708" i="1"/>
  <c r="H11707" i="1"/>
  <c r="B11707" i="1"/>
  <c r="H11706" i="1"/>
  <c r="B11706" i="1"/>
  <c r="H11705" i="1"/>
  <c r="B11705" i="1"/>
  <c r="H11704" i="1"/>
  <c r="B11704" i="1"/>
  <c r="H11703" i="1"/>
  <c r="B11703" i="1"/>
  <c r="H11702" i="1"/>
  <c r="B11702" i="1"/>
  <c r="H11701" i="1"/>
  <c r="B11701" i="1"/>
  <c r="H11700" i="1"/>
  <c r="B11700" i="1"/>
  <c r="H11699" i="1"/>
  <c r="B11699" i="1"/>
  <c r="H11698" i="1"/>
  <c r="B11698" i="1"/>
  <c r="H11697" i="1"/>
  <c r="B11697" i="1"/>
  <c r="H11696" i="1"/>
  <c r="B11696" i="1"/>
  <c r="H11695" i="1"/>
  <c r="B11695" i="1"/>
  <c r="H11694" i="1"/>
  <c r="B11694" i="1"/>
  <c r="H11693" i="1"/>
  <c r="B11693" i="1"/>
  <c r="H11692" i="1"/>
  <c r="B11692" i="1"/>
  <c r="H11691" i="1"/>
  <c r="B11691" i="1"/>
  <c r="H11690" i="1"/>
  <c r="B11690" i="1"/>
  <c r="H11689" i="1"/>
  <c r="B11689" i="1"/>
  <c r="H11688" i="1"/>
  <c r="B11688" i="1"/>
  <c r="H11687" i="1"/>
  <c r="B11687" i="1"/>
  <c r="H11686" i="1"/>
  <c r="B11686" i="1"/>
  <c r="H11685" i="1"/>
  <c r="B11685" i="1"/>
  <c r="H11684" i="1"/>
  <c r="B11684" i="1"/>
  <c r="H11683" i="1"/>
  <c r="B11683" i="1"/>
  <c r="H11682" i="1"/>
  <c r="B11682" i="1"/>
  <c r="H11681" i="1"/>
  <c r="B11681" i="1"/>
  <c r="H11680" i="1"/>
  <c r="B11680" i="1"/>
  <c r="H11679" i="1"/>
  <c r="B11679" i="1"/>
  <c r="H11678" i="1"/>
  <c r="B11678" i="1"/>
  <c r="H11677" i="1"/>
  <c r="B11677" i="1"/>
  <c r="H11676" i="1"/>
  <c r="B11676" i="1"/>
  <c r="H11675" i="1"/>
  <c r="B11675" i="1"/>
  <c r="H11674" i="1"/>
  <c r="B11674" i="1"/>
  <c r="H11673" i="1"/>
  <c r="B11673" i="1"/>
  <c r="H11672" i="1"/>
  <c r="B11672" i="1"/>
  <c r="H11671" i="1"/>
  <c r="B11671" i="1"/>
  <c r="H11670" i="1"/>
  <c r="B11670" i="1"/>
  <c r="H11669" i="1"/>
  <c r="B11669" i="1"/>
  <c r="H11668" i="1"/>
  <c r="B11668" i="1"/>
  <c r="H11667" i="1"/>
  <c r="B11667" i="1"/>
  <c r="H11666" i="1"/>
  <c r="B11666" i="1"/>
  <c r="H11665" i="1"/>
  <c r="B11665" i="1"/>
  <c r="H11664" i="1"/>
  <c r="B11664" i="1"/>
  <c r="H11663" i="1"/>
  <c r="B11663" i="1"/>
  <c r="H11662" i="1"/>
  <c r="B11662" i="1"/>
  <c r="H11661" i="1"/>
  <c r="B11661" i="1"/>
  <c r="H11660" i="1"/>
  <c r="B11660" i="1"/>
  <c r="H11659" i="1"/>
  <c r="B11659" i="1"/>
  <c r="H11658" i="1"/>
  <c r="B11658" i="1"/>
  <c r="H11657" i="1"/>
  <c r="B11657" i="1"/>
  <c r="H11656" i="1"/>
  <c r="B11656" i="1"/>
  <c r="H11655" i="1"/>
  <c r="B11655" i="1"/>
  <c r="H11654" i="1"/>
  <c r="B11654" i="1"/>
  <c r="H11653" i="1"/>
  <c r="B11653" i="1"/>
  <c r="H11652" i="1"/>
  <c r="B11652" i="1"/>
  <c r="H11651" i="1"/>
  <c r="B11651" i="1"/>
  <c r="H11650" i="1"/>
  <c r="B11650" i="1"/>
  <c r="H11649" i="1"/>
  <c r="B11649" i="1"/>
  <c r="H11648" i="1"/>
  <c r="B11648" i="1"/>
  <c r="H11647" i="1"/>
  <c r="B11647" i="1"/>
  <c r="H11646" i="1"/>
  <c r="B11646" i="1"/>
  <c r="H11645" i="1"/>
  <c r="B11645" i="1"/>
  <c r="H11644" i="1"/>
  <c r="B11644" i="1"/>
  <c r="H11643" i="1"/>
  <c r="B11643" i="1"/>
  <c r="H11642" i="1"/>
  <c r="B11642" i="1"/>
  <c r="H11641" i="1"/>
  <c r="B11641" i="1"/>
  <c r="H11640" i="1"/>
  <c r="B11640" i="1"/>
  <c r="H11639" i="1"/>
  <c r="B11639" i="1"/>
  <c r="H11638" i="1"/>
  <c r="B11638" i="1"/>
  <c r="H11637" i="1"/>
  <c r="B11637" i="1"/>
  <c r="H11636" i="1"/>
  <c r="B11636" i="1"/>
  <c r="H11635" i="1"/>
  <c r="B11635" i="1"/>
  <c r="H11634" i="1"/>
  <c r="B11634" i="1"/>
  <c r="H11633" i="1"/>
  <c r="B11633" i="1"/>
  <c r="H11632" i="1"/>
  <c r="B11632" i="1"/>
  <c r="H11631" i="1"/>
  <c r="B11631" i="1"/>
  <c r="H11630" i="1"/>
  <c r="B11630" i="1"/>
  <c r="H11629" i="1"/>
  <c r="B11629" i="1"/>
  <c r="H11628" i="1"/>
  <c r="B11628" i="1"/>
  <c r="H11627" i="1"/>
  <c r="B11627" i="1"/>
  <c r="H11626" i="1"/>
  <c r="B11626" i="1"/>
  <c r="H11625" i="1"/>
  <c r="B11625" i="1"/>
  <c r="H11624" i="1"/>
  <c r="B11624" i="1"/>
  <c r="H11623" i="1"/>
  <c r="B11623" i="1"/>
  <c r="H11622" i="1"/>
  <c r="B11622" i="1"/>
  <c r="H11621" i="1"/>
  <c r="B11621" i="1"/>
  <c r="H11620" i="1"/>
  <c r="B11620" i="1"/>
  <c r="H11619" i="1"/>
  <c r="B11619" i="1"/>
  <c r="H11618" i="1"/>
  <c r="B11618" i="1"/>
  <c r="H11617" i="1"/>
  <c r="B11617" i="1"/>
  <c r="H11616" i="1"/>
  <c r="B11616" i="1"/>
  <c r="H11615" i="1"/>
  <c r="B11615" i="1"/>
  <c r="H11614" i="1"/>
  <c r="B11614" i="1"/>
  <c r="H11613" i="1"/>
  <c r="B11613" i="1"/>
  <c r="H11612" i="1"/>
  <c r="B11612" i="1"/>
  <c r="H11611" i="1"/>
  <c r="B11611" i="1"/>
  <c r="H11610" i="1"/>
  <c r="B11610" i="1"/>
  <c r="H11609" i="1"/>
  <c r="B11609" i="1"/>
  <c r="H11608" i="1"/>
  <c r="B11608" i="1"/>
  <c r="H11607" i="1"/>
  <c r="B11607" i="1"/>
  <c r="H11606" i="1"/>
  <c r="B11606" i="1"/>
  <c r="H11605" i="1"/>
  <c r="B11605" i="1"/>
  <c r="H11604" i="1"/>
  <c r="B11604" i="1"/>
  <c r="H11603" i="1"/>
  <c r="B11603" i="1"/>
  <c r="H11602" i="1"/>
  <c r="B11602" i="1"/>
  <c r="H11601" i="1"/>
  <c r="B11601" i="1"/>
  <c r="H11600" i="1"/>
  <c r="B11600" i="1"/>
  <c r="H11599" i="1"/>
  <c r="B11599" i="1"/>
  <c r="H11598" i="1"/>
  <c r="B11598" i="1"/>
  <c r="H11597" i="1"/>
  <c r="B11597" i="1"/>
  <c r="H11596" i="1"/>
  <c r="B11596" i="1"/>
  <c r="H11595" i="1"/>
  <c r="B11595" i="1"/>
  <c r="H11594" i="1"/>
  <c r="B11594" i="1"/>
  <c r="H11593" i="1"/>
  <c r="B11593" i="1"/>
  <c r="H11592" i="1"/>
  <c r="B11592" i="1"/>
  <c r="H11591" i="1"/>
  <c r="B11591" i="1"/>
  <c r="H11590" i="1"/>
  <c r="B11590" i="1"/>
  <c r="H11589" i="1"/>
  <c r="B11589" i="1"/>
  <c r="H11588" i="1"/>
  <c r="B11588" i="1"/>
  <c r="H11587" i="1"/>
  <c r="B11587" i="1"/>
  <c r="H11586" i="1"/>
  <c r="B11586" i="1"/>
  <c r="H11585" i="1"/>
  <c r="B11585" i="1"/>
  <c r="H11584" i="1"/>
  <c r="B11584" i="1"/>
  <c r="H11583" i="1"/>
  <c r="B11583" i="1"/>
  <c r="H11582" i="1"/>
  <c r="B11582" i="1"/>
  <c r="H11581" i="1"/>
  <c r="B11581" i="1"/>
  <c r="H11580" i="1"/>
  <c r="B11580" i="1"/>
  <c r="H11579" i="1"/>
  <c r="B11579" i="1"/>
  <c r="H11578" i="1"/>
  <c r="B11578" i="1"/>
  <c r="H11577" i="1"/>
  <c r="B11577" i="1"/>
  <c r="H11576" i="1"/>
  <c r="B11576" i="1"/>
  <c r="H11575" i="1"/>
  <c r="B11575" i="1"/>
  <c r="H11574" i="1"/>
  <c r="B11574" i="1"/>
  <c r="H11573" i="1"/>
  <c r="B11573" i="1"/>
  <c r="H11572" i="1"/>
  <c r="B11572" i="1"/>
  <c r="H11571" i="1"/>
  <c r="B11571" i="1"/>
  <c r="H11570" i="1"/>
  <c r="B11570" i="1"/>
  <c r="H11569" i="1"/>
  <c r="B11569" i="1"/>
  <c r="H11568" i="1"/>
  <c r="B11568" i="1"/>
  <c r="H11567" i="1"/>
  <c r="B11567" i="1"/>
  <c r="H11566" i="1"/>
  <c r="B11566" i="1"/>
  <c r="H11565" i="1"/>
  <c r="B11565" i="1"/>
  <c r="H11564" i="1"/>
  <c r="B11564" i="1"/>
  <c r="H11563" i="1"/>
  <c r="B11563" i="1"/>
  <c r="H11562" i="1"/>
  <c r="B11562" i="1"/>
  <c r="H11561" i="1"/>
  <c r="B11561" i="1"/>
  <c r="H11560" i="1"/>
  <c r="B11560" i="1"/>
  <c r="H11559" i="1"/>
  <c r="B11559" i="1"/>
  <c r="H11558" i="1"/>
  <c r="B11558" i="1"/>
  <c r="H11557" i="1"/>
  <c r="B11557" i="1"/>
  <c r="H11556" i="1"/>
  <c r="B11556" i="1"/>
  <c r="H11555" i="1"/>
  <c r="B11555" i="1"/>
  <c r="H11554" i="1"/>
  <c r="B11554" i="1"/>
  <c r="H11553" i="1"/>
  <c r="B11553" i="1"/>
  <c r="H11552" i="1"/>
  <c r="B11552" i="1"/>
  <c r="H11551" i="1"/>
  <c r="B11551" i="1"/>
  <c r="H11550" i="1"/>
  <c r="B11550" i="1"/>
  <c r="H11549" i="1"/>
  <c r="B11549" i="1"/>
  <c r="H11548" i="1"/>
  <c r="B11548" i="1"/>
  <c r="H11547" i="1"/>
  <c r="B11547" i="1"/>
  <c r="H11546" i="1"/>
  <c r="B11546" i="1"/>
  <c r="H11545" i="1"/>
  <c r="B11545" i="1"/>
  <c r="H11544" i="1"/>
  <c r="B11544" i="1"/>
  <c r="H11543" i="1"/>
  <c r="B11543" i="1"/>
  <c r="H11542" i="1"/>
  <c r="B11542" i="1"/>
  <c r="H11541" i="1"/>
  <c r="B11541" i="1"/>
  <c r="H11540" i="1"/>
  <c r="B11540" i="1"/>
  <c r="H11539" i="1"/>
  <c r="B11539" i="1"/>
  <c r="H11538" i="1"/>
  <c r="B11538" i="1"/>
  <c r="H11537" i="1"/>
  <c r="B11537" i="1"/>
  <c r="H11536" i="1"/>
  <c r="B11536" i="1"/>
  <c r="H11535" i="1"/>
  <c r="B11535" i="1"/>
  <c r="H11534" i="1"/>
  <c r="B11534" i="1"/>
  <c r="H11533" i="1"/>
  <c r="B11533" i="1"/>
  <c r="H11532" i="1"/>
  <c r="B11532" i="1"/>
  <c r="H11531" i="1"/>
  <c r="B11531" i="1"/>
  <c r="H11530" i="1"/>
  <c r="B11530" i="1"/>
  <c r="H11529" i="1"/>
  <c r="B11529" i="1"/>
  <c r="H11528" i="1"/>
  <c r="B11528" i="1"/>
  <c r="H11527" i="1"/>
  <c r="B11527" i="1"/>
  <c r="H11526" i="1"/>
  <c r="B11526" i="1"/>
  <c r="H11525" i="1"/>
  <c r="B11525" i="1"/>
  <c r="H11524" i="1"/>
  <c r="B11524" i="1"/>
  <c r="H11523" i="1"/>
  <c r="B11523" i="1"/>
  <c r="H11522" i="1"/>
  <c r="B11522" i="1"/>
  <c r="H11521" i="1"/>
  <c r="B11521" i="1"/>
  <c r="H11520" i="1"/>
  <c r="B11520" i="1"/>
  <c r="H11519" i="1"/>
  <c r="B11519" i="1"/>
  <c r="H11518" i="1"/>
  <c r="B11518" i="1"/>
  <c r="H11517" i="1"/>
  <c r="B11517" i="1"/>
  <c r="H11516" i="1"/>
  <c r="B11516" i="1"/>
  <c r="H11515" i="1"/>
  <c r="B11515" i="1"/>
  <c r="H11514" i="1"/>
  <c r="B11514" i="1"/>
  <c r="H11513" i="1"/>
  <c r="B11513" i="1"/>
  <c r="H11512" i="1"/>
  <c r="B11512" i="1"/>
  <c r="H11511" i="1"/>
  <c r="B11511" i="1"/>
  <c r="H11510" i="1"/>
  <c r="B11510" i="1"/>
  <c r="H11509" i="1"/>
  <c r="B11509" i="1"/>
  <c r="H11508" i="1"/>
  <c r="B11508" i="1"/>
  <c r="H11507" i="1"/>
  <c r="B11507" i="1"/>
  <c r="H11506" i="1"/>
  <c r="B11506" i="1"/>
  <c r="H11505" i="1"/>
  <c r="B11505" i="1"/>
  <c r="H11504" i="1"/>
  <c r="B11504" i="1"/>
  <c r="H11503" i="1"/>
  <c r="B11503" i="1"/>
  <c r="H11502" i="1"/>
  <c r="B11502" i="1"/>
  <c r="H11501" i="1"/>
  <c r="B11501" i="1"/>
  <c r="H11500" i="1"/>
  <c r="B11500" i="1"/>
  <c r="H11499" i="1"/>
  <c r="B11499" i="1"/>
  <c r="H11498" i="1"/>
  <c r="B11498" i="1"/>
  <c r="H11497" i="1"/>
  <c r="B11497" i="1"/>
  <c r="H11496" i="1"/>
  <c r="B11496" i="1"/>
  <c r="H11495" i="1"/>
  <c r="B11495" i="1"/>
  <c r="H11494" i="1"/>
  <c r="B11494" i="1"/>
  <c r="H11493" i="1"/>
  <c r="B11493" i="1"/>
  <c r="H11492" i="1"/>
  <c r="B11492" i="1"/>
  <c r="H11491" i="1"/>
  <c r="B11491" i="1"/>
  <c r="H11490" i="1"/>
  <c r="B11490" i="1"/>
  <c r="H11489" i="1"/>
  <c r="B11489" i="1"/>
  <c r="H11488" i="1"/>
  <c r="B11488" i="1"/>
  <c r="H11487" i="1"/>
  <c r="B11487" i="1"/>
  <c r="H11486" i="1"/>
  <c r="B11486" i="1"/>
  <c r="H11485" i="1"/>
  <c r="B11485" i="1"/>
  <c r="H11484" i="1"/>
  <c r="B11484" i="1"/>
  <c r="H11483" i="1"/>
  <c r="B11483" i="1"/>
  <c r="H11482" i="1"/>
  <c r="B11482" i="1"/>
  <c r="H11481" i="1"/>
  <c r="B11481" i="1"/>
  <c r="H11480" i="1"/>
  <c r="B11480" i="1"/>
  <c r="H11479" i="1"/>
  <c r="B11479" i="1"/>
  <c r="H11478" i="1"/>
  <c r="B11478" i="1"/>
  <c r="H11477" i="1"/>
  <c r="B11477" i="1"/>
  <c r="H11476" i="1"/>
  <c r="B11476" i="1"/>
  <c r="H11475" i="1"/>
  <c r="B11475" i="1"/>
  <c r="H11474" i="1"/>
  <c r="B11474" i="1"/>
  <c r="H11473" i="1"/>
  <c r="B11473" i="1"/>
  <c r="H11472" i="1"/>
  <c r="B11472" i="1"/>
  <c r="H11471" i="1"/>
  <c r="B11471" i="1"/>
  <c r="H11470" i="1"/>
  <c r="B11470" i="1"/>
  <c r="H11469" i="1"/>
  <c r="B11469" i="1"/>
  <c r="H11468" i="1"/>
  <c r="B11468" i="1"/>
  <c r="H11467" i="1"/>
  <c r="B11467" i="1"/>
  <c r="H11466" i="1"/>
  <c r="B11466" i="1"/>
  <c r="H11465" i="1"/>
  <c r="B11465" i="1"/>
  <c r="H11464" i="1"/>
  <c r="B11464" i="1"/>
  <c r="H11463" i="1"/>
  <c r="B11463" i="1"/>
  <c r="H11462" i="1"/>
  <c r="B11462" i="1"/>
  <c r="H11461" i="1"/>
  <c r="B11461" i="1"/>
  <c r="H11460" i="1"/>
  <c r="B11460" i="1"/>
  <c r="H11459" i="1"/>
  <c r="B11459" i="1"/>
  <c r="H11458" i="1"/>
  <c r="B11458" i="1"/>
  <c r="H11457" i="1"/>
  <c r="B11457" i="1"/>
  <c r="H11456" i="1"/>
  <c r="B11456" i="1"/>
  <c r="H11455" i="1"/>
  <c r="B11455" i="1"/>
  <c r="H11454" i="1"/>
  <c r="B11454" i="1"/>
  <c r="H11453" i="1"/>
  <c r="B11453" i="1"/>
  <c r="H11452" i="1"/>
  <c r="B11452" i="1"/>
  <c r="H11451" i="1"/>
  <c r="B11451" i="1"/>
  <c r="H11450" i="1"/>
  <c r="B11450" i="1"/>
  <c r="H11449" i="1"/>
  <c r="B11449" i="1"/>
  <c r="H11448" i="1"/>
  <c r="B11448" i="1"/>
  <c r="H11447" i="1"/>
  <c r="B11447" i="1"/>
  <c r="H11446" i="1"/>
  <c r="B11446" i="1"/>
  <c r="H11445" i="1"/>
  <c r="B11445" i="1"/>
  <c r="H11444" i="1"/>
  <c r="B11444" i="1"/>
  <c r="H11443" i="1"/>
  <c r="B11443" i="1"/>
  <c r="H11442" i="1"/>
  <c r="B11442" i="1"/>
  <c r="H11441" i="1"/>
  <c r="B11441" i="1"/>
  <c r="H11440" i="1"/>
  <c r="B11440" i="1"/>
  <c r="H11439" i="1"/>
  <c r="B11439" i="1"/>
  <c r="H11438" i="1"/>
  <c r="B11438" i="1"/>
  <c r="H11437" i="1"/>
  <c r="B11437" i="1"/>
  <c r="H11436" i="1"/>
  <c r="B11436" i="1"/>
  <c r="H11435" i="1"/>
  <c r="B11435" i="1"/>
  <c r="H11434" i="1"/>
  <c r="B11434" i="1"/>
  <c r="H11433" i="1"/>
  <c r="B11433" i="1"/>
  <c r="H11432" i="1"/>
  <c r="B11432" i="1"/>
  <c r="H11431" i="1"/>
  <c r="B11431" i="1"/>
  <c r="H11430" i="1"/>
  <c r="B11430" i="1"/>
  <c r="H11429" i="1"/>
  <c r="B11429" i="1"/>
  <c r="H11428" i="1"/>
  <c r="B11428" i="1"/>
  <c r="H11427" i="1"/>
  <c r="B11427" i="1"/>
  <c r="H11426" i="1"/>
  <c r="B11426" i="1"/>
  <c r="H11425" i="1"/>
  <c r="B11425" i="1"/>
  <c r="H11424" i="1"/>
  <c r="B11424" i="1"/>
  <c r="H11423" i="1"/>
  <c r="B11423" i="1"/>
  <c r="H11422" i="1"/>
  <c r="B11422" i="1"/>
  <c r="H11421" i="1"/>
  <c r="B11421" i="1"/>
  <c r="H11420" i="1"/>
  <c r="B11420" i="1"/>
  <c r="H11419" i="1"/>
  <c r="B11419" i="1"/>
  <c r="H11418" i="1"/>
  <c r="B11418" i="1"/>
  <c r="H11417" i="1"/>
  <c r="B11417" i="1"/>
  <c r="H11416" i="1"/>
  <c r="B11416" i="1"/>
  <c r="H11415" i="1"/>
  <c r="B11415" i="1"/>
  <c r="H11414" i="1"/>
  <c r="B11414" i="1"/>
  <c r="H11413" i="1"/>
  <c r="B11413" i="1"/>
  <c r="H11412" i="1"/>
  <c r="B11412" i="1"/>
  <c r="H11411" i="1"/>
  <c r="B11411" i="1"/>
  <c r="H11410" i="1"/>
  <c r="B11410" i="1"/>
  <c r="H11409" i="1"/>
  <c r="B11409" i="1"/>
  <c r="H11408" i="1"/>
  <c r="B11408" i="1"/>
  <c r="H11407" i="1"/>
  <c r="B11407" i="1"/>
  <c r="H11406" i="1"/>
  <c r="B11406" i="1"/>
  <c r="H11405" i="1"/>
  <c r="B11405" i="1"/>
  <c r="H11404" i="1"/>
  <c r="B11404" i="1"/>
  <c r="H11403" i="1"/>
  <c r="B11403" i="1"/>
  <c r="H11402" i="1"/>
  <c r="B11402" i="1"/>
  <c r="H11401" i="1"/>
  <c r="B11401" i="1"/>
  <c r="H11400" i="1"/>
  <c r="B11400" i="1"/>
  <c r="H11399" i="1"/>
  <c r="B11399" i="1"/>
  <c r="H11398" i="1"/>
  <c r="B11398" i="1"/>
  <c r="H11397" i="1"/>
  <c r="B11397" i="1"/>
  <c r="H11396" i="1"/>
  <c r="B11396" i="1"/>
  <c r="H11395" i="1"/>
  <c r="B11395" i="1"/>
  <c r="H11394" i="1"/>
  <c r="B11394" i="1"/>
  <c r="H11393" i="1"/>
  <c r="B11393" i="1"/>
  <c r="H11392" i="1"/>
  <c r="B11392" i="1"/>
  <c r="H11391" i="1"/>
  <c r="B11391" i="1"/>
  <c r="H11390" i="1"/>
  <c r="B11390" i="1"/>
  <c r="H11389" i="1"/>
  <c r="B11389" i="1"/>
  <c r="H11388" i="1"/>
  <c r="B11388" i="1"/>
  <c r="H11387" i="1"/>
  <c r="B11387" i="1"/>
  <c r="H11386" i="1"/>
  <c r="B11386" i="1"/>
  <c r="H11385" i="1"/>
  <c r="B11385" i="1"/>
  <c r="H11384" i="1"/>
  <c r="B11384" i="1"/>
  <c r="H11383" i="1"/>
  <c r="B11383" i="1"/>
  <c r="H11382" i="1"/>
  <c r="B11382" i="1"/>
  <c r="H11381" i="1"/>
  <c r="B11381" i="1"/>
  <c r="H11380" i="1"/>
  <c r="B11380" i="1"/>
  <c r="H11379" i="1"/>
  <c r="B11379" i="1"/>
  <c r="H11378" i="1"/>
  <c r="B11378" i="1"/>
  <c r="H11377" i="1"/>
  <c r="B11377" i="1"/>
  <c r="H11376" i="1"/>
  <c r="B11376" i="1"/>
  <c r="H11375" i="1"/>
  <c r="B11375" i="1"/>
  <c r="H11374" i="1"/>
  <c r="B11374" i="1"/>
  <c r="H11373" i="1"/>
  <c r="B11373" i="1"/>
  <c r="H11372" i="1"/>
  <c r="B11372" i="1"/>
  <c r="H11371" i="1"/>
  <c r="B11371" i="1"/>
  <c r="H11370" i="1"/>
  <c r="B11370" i="1"/>
  <c r="H11369" i="1"/>
  <c r="B11369" i="1"/>
  <c r="H11368" i="1"/>
  <c r="B11368" i="1"/>
  <c r="H11367" i="1"/>
  <c r="B11367" i="1"/>
  <c r="H11366" i="1"/>
  <c r="B11366" i="1"/>
  <c r="H11365" i="1"/>
  <c r="B11365" i="1"/>
  <c r="H11364" i="1"/>
  <c r="B11364" i="1"/>
  <c r="H11363" i="1"/>
  <c r="B11363" i="1"/>
  <c r="H11362" i="1"/>
  <c r="B11362" i="1"/>
  <c r="H11361" i="1"/>
  <c r="B11361" i="1"/>
  <c r="H11360" i="1"/>
  <c r="B11360" i="1"/>
  <c r="H11359" i="1"/>
  <c r="B11359" i="1"/>
  <c r="H11358" i="1"/>
  <c r="B11358" i="1"/>
  <c r="H11357" i="1"/>
  <c r="B11357" i="1"/>
  <c r="H11356" i="1"/>
  <c r="B11356" i="1"/>
  <c r="H11355" i="1"/>
  <c r="B11355" i="1"/>
  <c r="H11354" i="1"/>
  <c r="B11354" i="1"/>
  <c r="H11353" i="1"/>
  <c r="B11353" i="1"/>
  <c r="H11352" i="1"/>
  <c r="B11352" i="1"/>
  <c r="H11351" i="1"/>
  <c r="B11351" i="1"/>
  <c r="H11350" i="1"/>
  <c r="B11350" i="1"/>
  <c r="H11349" i="1"/>
  <c r="B11349" i="1"/>
  <c r="H11348" i="1"/>
  <c r="B11348" i="1"/>
  <c r="H11347" i="1"/>
  <c r="B11347" i="1"/>
  <c r="H11346" i="1"/>
  <c r="B11346" i="1"/>
  <c r="H11345" i="1"/>
  <c r="B11345" i="1"/>
  <c r="H11344" i="1"/>
  <c r="B11344" i="1"/>
  <c r="H11343" i="1"/>
  <c r="B11343" i="1"/>
  <c r="H11342" i="1"/>
  <c r="B11342" i="1"/>
  <c r="H11341" i="1"/>
  <c r="B11341" i="1"/>
  <c r="H11340" i="1"/>
  <c r="B11340" i="1"/>
  <c r="H11339" i="1"/>
  <c r="B11339" i="1"/>
  <c r="H11338" i="1"/>
  <c r="B11338" i="1"/>
  <c r="H11337" i="1"/>
  <c r="B11337" i="1"/>
  <c r="H11336" i="1"/>
  <c r="B11336" i="1"/>
  <c r="H11335" i="1"/>
  <c r="B11335" i="1"/>
  <c r="H11334" i="1"/>
  <c r="B11334" i="1"/>
  <c r="H11333" i="1"/>
  <c r="B11333" i="1"/>
  <c r="H11332" i="1"/>
  <c r="B11332" i="1"/>
  <c r="H11331" i="1"/>
  <c r="B11331" i="1"/>
  <c r="H11330" i="1"/>
  <c r="B11330" i="1"/>
  <c r="H11329" i="1"/>
  <c r="B11329" i="1"/>
  <c r="H11328" i="1"/>
  <c r="B11328" i="1"/>
  <c r="H11327" i="1"/>
  <c r="B11327" i="1"/>
  <c r="H11326" i="1"/>
  <c r="B11326" i="1"/>
  <c r="H11325" i="1"/>
  <c r="B11325" i="1"/>
  <c r="H11324" i="1"/>
  <c r="B11324" i="1"/>
  <c r="H11323" i="1"/>
  <c r="B11323" i="1"/>
  <c r="H11322" i="1"/>
  <c r="B11322" i="1"/>
  <c r="H11321" i="1"/>
  <c r="B11321" i="1"/>
  <c r="H11320" i="1"/>
  <c r="B11320" i="1"/>
  <c r="H11319" i="1"/>
  <c r="B11319" i="1"/>
  <c r="H11318" i="1"/>
  <c r="B11318" i="1"/>
  <c r="H11317" i="1"/>
  <c r="B11317" i="1"/>
  <c r="H11316" i="1"/>
  <c r="B11316" i="1"/>
  <c r="H11315" i="1"/>
  <c r="B11315" i="1"/>
  <c r="H11314" i="1"/>
  <c r="B11314" i="1"/>
  <c r="H11313" i="1"/>
  <c r="B11313" i="1"/>
  <c r="H11312" i="1"/>
  <c r="B11312" i="1"/>
  <c r="H11311" i="1"/>
  <c r="B11311" i="1"/>
  <c r="H11310" i="1"/>
  <c r="B11310" i="1"/>
  <c r="H11309" i="1"/>
  <c r="B11309" i="1"/>
  <c r="H11308" i="1"/>
  <c r="B11308" i="1"/>
  <c r="H11307" i="1"/>
  <c r="B11307" i="1"/>
  <c r="H11306" i="1"/>
  <c r="B11306" i="1"/>
  <c r="H11305" i="1"/>
  <c r="B11305" i="1"/>
  <c r="H11304" i="1"/>
  <c r="B11304" i="1"/>
  <c r="H11303" i="1"/>
  <c r="B11303" i="1"/>
  <c r="H11302" i="1"/>
  <c r="B11302" i="1"/>
  <c r="H11301" i="1"/>
  <c r="B11301" i="1"/>
  <c r="H11300" i="1"/>
  <c r="B11300" i="1"/>
  <c r="H11299" i="1"/>
  <c r="B11299" i="1"/>
  <c r="H11298" i="1"/>
  <c r="B11298" i="1"/>
  <c r="H11297" i="1"/>
  <c r="B11297" i="1"/>
  <c r="H11296" i="1"/>
  <c r="B11296" i="1"/>
  <c r="H11295" i="1"/>
  <c r="B11295" i="1"/>
  <c r="H11294" i="1"/>
  <c r="B11294" i="1"/>
  <c r="H11293" i="1"/>
  <c r="B11293" i="1"/>
  <c r="H11292" i="1"/>
  <c r="B11292" i="1"/>
  <c r="H11291" i="1"/>
  <c r="B11291" i="1"/>
  <c r="H11290" i="1"/>
  <c r="B11290" i="1"/>
  <c r="H11289" i="1"/>
  <c r="B11289" i="1"/>
  <c r="H11288" i="1"/>
  <c r="B11288" i="1"/>
  <c r="H11287" i="1"/>
  <c r="B11287" i="1"/>
  <c r="H11286" i="1"/>
  <c r="B11286" i="1"/>
  <c r="H11285" i="1"/>
  <c r="B11285" i="1"/>
  <c r="H11284" i="1"/>
  <c r="B11284" i="1"/>
  <c r="H11283" i="1"/>
  <c r="B11283" i="1"/>
  <c r="H11282" i="1"/>
  <c r="B11282" i="1"/>
  <c r="H11281" i="1"/>
  <c r="B11281" i="1"/>
  <c r="H11280" i="1"/>
  <c r="B11280" i="1"/>
  <c r="H11279" i="1"/>
  <c r="B11279" i="1"/>
  <c r="H11278" i="1"/>
  <c r="B11278" i="1"/>
  <c r="H11277" i="1"/>
  <c r="B11277" i="1"/>
  <c r="H11276" i="1"/>
  <c r="B11276" i="1"/>
  <c r="H11275" i="1"/>
  <c r="B11275" i="1"/>
  <c r="H11274" i="1"/>
  <c r="B11274" i="1"/>
  <c r="H11273" i="1"/>
  <c r="B11273" i="1"/>
  <c r="H11272" i="1"/>
  <c r="B11272" i="1"/>
  <c r="H11271" i="1"/>
  <c r="B11271" i="1"/>
  <c r="H11270" i="1"/>
  <c r="B11270" i="1"/>
  <c r="H11269" i="1"/>
  <c r="B11269" i="1"/>
  <c r="H11268" i="1"/>
  <c r="B11268" i="1"/>
  <c r="H11267" i="1"/>
  <c r="B11267" i="1"/>
  <c r="H11266" i="1"/>
  <c r="B11266" i="1"/>
  <c r="H11265" i="1"/>
  <c r="B11265" i="1"/>
  <c r="H11264" i="1"/>
  <c r="B11264" i="1"/>
  <c r="H11263" i="1"/>
  <c r="B11263" i="1"/>
  <c r="H11262" i="1"/>
  <c r="B11262" i="1"/>
  <c r="H11261" i="1"/>
  <c r="B11261" i="1"/>
  <c r="H11260" i="1"/>
  <c r="B11260" i="1"/>
  <c r="H11259" i="1"/>
  <c r="B11259" i="1"/>
  <c r="H11258" i="1"/>
  <c r="B11258" i="1"/>
  <c r="H11257" i="1"/>
  <c r="B11257" i="1"/>
  <c r="H11256" i="1"/>
  <c r="B11256" i="1"/>
  <c r="H11255" i="1"/>
  <c r="B11255" i="1"/>
  <c r="H11254" i="1"/>
  <c r="B11254" i="1"/>
  <c r="H11253" i="1"/>
  <c r="B11253" i="1"/>
  <c r="H11252" i="1"/>
  <c r="B11252" i="1"/>
  <c r="H11251" i="1"/>
  <c r="B11251" i="1"/>
  <c r="H11250" i="1"/>
  <c r="B11250" i="1"/>
  <c r="H11249" i="1"/>
  <c r="B11249" i="1"/>
  <c r="H11248" i="1"/>
  <c r="B11248" i="1"/>
  <c r="H11247" i="1"/>
  <c r="B11247" i="1"/>
  <c r="H11246" i="1"/>
  <c r="B11246" i="1"/>
  <c r="H11245" i="1"/>
  <c r="B11245" i="1"/>
  <c r="H11244" i="1"/>
  <c r="B11244" i="1"/>
  <c r="H11243" i="1"/>
  <c r="B11243" i="1"/>
  <c r="H11242" i="1"/>
  <c r="B11242" i="1"/>
  <c r="H11241" i="1"/>
  <c r="B11241" i="1"/>
  <c r="H11240" i="1"/>
  <c r="B11240" i="1"/>
  <c r="H11239" i="1"/>
  <c r="B11239" i="1"/>
  <c r="H11238" i="1"/>
  <c r="B11238" i="1"/>
  <c r="H11237" i="1"/>
  <c r="B11237" i="1"/>
  <c r="H11236" i="1"/>
  <c r="B11236" i="1"/>
  <c r="H11235" i="1"/>
  <c r="B11235" i="1"/>
  <c r="H11234" i="1"/>
  <c r="B11234" i="1"/>
  <c r="H11233" i="1"/>
  <c r="B11233" i="1"/>
  <c r="H11232" i="1"/>
  <c r="B11232" i="1"/>
  <c r="H11231" i="1"/>
  <c r="B11231" i="1"/>
  <c r="H11230" i="1"/>
  <c r="B11230" i="1"/>
  <c r="H11229" i="1"/>
  <c r="B11229" i="1"/>
  <c r="H11228" i="1"/>
  <c r="B11228" i="1"/>
  <c r="H11227" i="1"/>
  <c r="B11227" i="1"/>
  <c r="H11226" i="1"/>
  <c r="B11226" i="1"/>
  <c r="H11225" i="1"/>
  <c r="B11225" i="1"/>
  <c r="H11224" i="1"/>
  <c r="B11224" i="1"/>
  <c r="H11223" i="1"/>
  <c r="B11223" i="1"/>
  <c r="H11222" i="1"/>
  <c r="B11222" i="1"/>
  <c r="H11221" i="1"/>
  <c r="B11221" i="1"/>
  <c r="H11220" i="1"/>
  <c r="B11220" i="1"/>
  <c r="H11219" i="1"/>
  <c r="B11219" i="1"/>
  <c r="H11218" i="1"/>
  <c r="B11218" i="1"/>
  <c r="H11217" i="1"/>
  <c r="B11217" i="1"/>
  <c r="H11216" i="1"/>
  <c r="B11216" i="1"/>
  <c r="H11215" i="1"/>
  <c r="B11215" i="1"/>
  <c r="H11214" i="1"/>
  <c r="B11214" i="1"/>
  <c r="H11213" i="1"/>
  <c r="B11213" i="1"/>
  <c r="H11212" i="1"/>
  <c r="B11212" i="1"/>
  <c r="H11211" i="1"/>
  <c r="B11211" i="1"/>
  <c r="H11210" i="1"/>
  <c r="B11210" i="1"/>
  <c r="H11209" i="1"/>
  <c r="B11209" i="1"/>
  <c r="H11208" i="1"/>
  <c r="B11208" i="1"/>
  <c r="H11207" i="1"/>
  <c r="B11207" i="1"/>
  <c r="H11206" i="1"/>
  <c r="B11206" i="1"/>
  <c r="H11205" i="1"/>
  <c r="B11205" i="1"/>
  <c r="H11204" i="1"/>
  <c r="B11204" i="1"/>
  <c r="H11203" i="1"/>
  <c r="B11203" i="1"/>
  <c r="H11202" i="1"/>
  <c r="B11202" i="1"/>
  <c r="H11201" i="1"/>
  <c r="B11201" i="1"/>
  <c r="H11200" i="1"/>
  <c r="B11200" i="1"/>
  <c r="H11199" i="1"/>
  <c r="B11199" i="1"/>
  <c r="H11198" i="1"/>
  <c r="B11198" i="1"/>
  <c r="H11197" i="1"/>
  <c r="B11197" i="1"/>
  <c r="H11196" i="1"/>
  <c r="B11196" i="1"/>
  <c r="H11195" i="1"/>
  <c r="B11195" i="1"/>
  <c r="H11194" i="1"/>
  <c r="B11194" i="1"/>
  <c r="H11193" i="1"/>
  <c r="B11193" i="1"/>
  <c r="H11192" i="1"/>
  <c r="B11192" i="1"/>
  <c r="H11191" i="1"/>
  <c r="B11191" i="1"/>
  <c r="H11190" i="1"/>
  <c r="B11190" i="1"/>
  <c r="H11189" i="1"/>
  <c r="B11189" i="1"/>
  <c r="H11188" i="1"/>
  <c r="B11188" i="1"/>
  <c r="H11187" i="1"/>
  <c r="B11187" i="1"/>
  <c r="H11186" i="1"/>
  <c r="B11186" i="1"/>
  <c r="H11185" i="1"/>
  <c r="B11185" i="1"/>
  <c r="H11184" i="1"/>
  <c r="B11184" i="1"/>
  <c r="H11183" i="1"/>
  <c r="B11183" i="1"/>
  <c r="H11182" i="1"/>
  <c r="B11182" i="1"/>
  <c r="H11181" i="1"/>
  <c r="B11181" i="1"/>
  <c r="H11180" i="1"/>
  <c r="B11180" i="1"/>
  <c r="H11179" i="1"/>
  <c r="B11179" i="1"/>
  <c r="H11178" i="1"/>
  <c r="B11178" i="1"/>
  <c r="H11177" i="1"/>
  <c r="B11177" i="1"/>
  <c r="H11176" i="1"/>
  <c r="B11176" i="1"/>
  <c r="H11175" i="1"/>
  <c r="B11175" i="1"/>
  <c r="H11174" i="1"/>
  <c r="B11174" i="1"/>
  <c r="H11173" i="1"/>
  <c r="B11173" i="1"/>
  <c r="H11172" i="1"/>
  <c r="B11172" i="1"/>
  <c r="H11171" i="1"/>
  <c r="B11171" i="1"/>
  <c r="H11170" i="1"/>
  <c r="B11170" i="1"/>
  <c r="H11169" i="1"/>
  <c r="B11169" i="1"/>
  <c r="H11168" i="1"/>
  <c r="B11168" i="1"/>
  <c r="H11167" i="1"/>
  <c r="B11167" i="1"/>
  <c r="H11166" i="1"/>
  <c r="B11166" i="1"/>
  <c r="H11165" i="1"/>
  <c r="B11165" i="1"/>
  <c r="H11164" i="1"/>
  <c r="B11164" i="1"/>
  <c r="H11163" i="1"/>
  <c r="B11163" i="1"/>
  <c r="H11162" i="1"/>
  <c r="B11162" i="1"/>
  <c r="H11161" i="1"/>
  <c r="B11161" i="1"/>
  <c r="H11160" i="1"/>
  <c r="B11160" i="1"/>
  <c r="H11159" i="1"/>
  <c r="B11159" i="1"/>
  <c r="H11158" i="1"/>
  <c r="B11158" i="1"/>
  <c r="H11157" i="1"/>
  <c r="B11157" i="1"/>
  <c r="H11156" i="1"/>
  <c r="B11156" i="1"/>
  <c r="H11155" i="1"/>
  <c r="B11155" i="1"/>
  <c r="H11154" i="1"/>
  <c r="B11154" i="1"/>
  <c r="H11153" i="1"/>
  <c r="B11153" i="1"/>
  <c r="H11152" i="1"/>
  <c r="B11152" i="1"/>
  <c r="H11151" i="1"/>
  <c r="B11151" i="1"/>
  <c r="H11150" i="1"/>
  <c r="B11150" i="1"/>
  <c r="H11149" i="1"/>
  <c r="B11149" i="1"/>
  <c r="H11148" i="1"/>
  <c r="B11148" i="1"/>
  <c r="H11147" i="1"/>
  <c r="B11147" i="1"/>
  <c r="H11146" i="1"/>
  <c r="B11146" i="1"/>
  <c r="H11145" i="1"/>
  <c r="B11145" i="1"/>
  <c r="H11144" i="1"/>
  <c r="B11144" i="1"/>
  <c r="H11143" i="1"/>
  <c r="B11143" i="1"/>
  <c r="H11142" i="1"/>
  <c r="B11142" i="1"/>
  <c r="H11141" i="1"/>
  <c r="B11141" i="1"/>
  <c r="H11140" i="1"/>
  <c r="B11140" i="1"/>
  <c r="H11139" i="1"/>
  <c r="B11139" i="1"/>
  <c r="H11138" i="1"/>
  <c r="B11138" i="1"/>
  <c r="H11137" i="1"/>
  <c r="B11137" i="1"/>
  <c r="H11136" i="1"/>
  <c r="B11136" i="1"/>
  <c r="H11135" i="1"/>
  <c r="B11135" i="1"/>
  <c r="H11134" i="1"/>
  <c r="B11134" i="1"/>
  <c r="H11133" i="1"/>
  <c r="B11133" i="1"/>
  <c r="H11132" i="1"/>
  <c r="B11132" i="1"/>
  <c r="H11131" i="1"/>
  <c r="B11131" i="1"/>
  <c r="H11130" i="1"/>
  <c r="B11130" i="1"/>
  <c r="H11129" i="1"/>
  <c r="B11129" i="1"/>
  <c r="H11128" i="1"/>
  <c r="B11128" i="1"/>
  <c r="H11127" i="1"/>
  <c r="B11127" i="1"/>
  <c r="H11126" i="1"/>
  <c r="B11126" i="1"/>
  <c r="H11125" i="1"/>
  <c r="B11125" i="1"/>
  <c r="H11124" i="1"/>
  <c r="B11124" i="1"/>
  <c r="H11123" i="1"/>
  <c r="B11123" i="1"/>
  <c r="H11122" i="1"/>
  <c r="B11122" i="1"/>
  <c r="H11121" i="1"/>
  <c r="B11121" i="1"/>
  <c r="H11120" i="1"/>
  <c r="B11120" i="1"/>
  <c r="H11119" i="1"/>
  <c r="B11119" i="1"/>
  <c r="H11118" i="1"/>
  <c r="B11118" i="1"/>
  <c r="H11117" i="1"/>
  <c r="B11117" i="1"/>
  <c r="H11116" i="1"/>
  <c r="B11116" i="1"/>
  <c r="H11115" i="1"/>
  <c r="B11115" i="1"/>
  <c r="H11114" i="1"/>
  <c r="B11114" i="1"/>
  <c r="H11113" i="1"/>
  <c r="B11113" i="1"/>
  <c r="H11112" i="1"/>
  <c r="B11112" i="1"/>
  <c r="H11111" i="1"/>
  <c r="B11111" i="1"/>
  <c r="H11110" i="1"/>
  <c r="B11110" i="1"/>
  <c r="H11109" i="1"/>
  <c r="B11109" i="1"/>
  <c r="H11108" i="1"/>
  <c r="B11108" i="1"/>
  <c r="H11107" i="1"/>
  <c r="B11107" i="1"/>
  <c r="H11106" i="1"/>
  <c r="B11106" i="1"/>
  <c r="H11105" i="1"/>
  <c r="B11105" i="1"/>
  <c r="H11104" i="1"/>
  <c r="B11104" i="1"/>
  <c r="H11103" i="1"/>
  <c r="B11103" i="1"/>
  <c r="H11102" i="1"/>
  <c r="B11102" i="1"/>
  <c r="H11101" i="1"/>
  <c r="B11101" i="1"/>
  <c r="H11100" i="1"/>
  <c r="B11100" i="1"/>
  <c r="H11099" i="1"/>
  <c r="B11099" i="1"/>
  <c r="H11098" i="1"/>
  <c r="B11098" i="1"/>
  <c r="H11097" i="1"/>
  <c r="B11097" i="1"/>
  <c r="H11096" i="1"/>
  <c r="B11096" i="1"/>
  <c r="H11095" i="1"/>
  <c r="B11095" i="1"/>
  <c r="H11094" i="1"/>
  <c r="B11094" i="1"/>
  <c r="H11093" i="1"/>
  <c r="B11093" i="1"/>
  <c r="H11092" i="1"/>
  <c r="B11092" i="1"/>
  <c r="H11091" i="1"/>
  <c r="B11091" i="1"/>
  <c r="H11090" i="1"/>
  <c r="B11090" i="1"/>
  <c r="H11089" i="1"/>
  <c r="B11089" i="1"/>
  <c r="H11088" i="1"/>
  <c r="B11088" i="1"/>
  <c r="H11087" i="1"/>
  <c r="B11087" i="1"/>
  <c r="H11086" i="1"/>
  <c r="B11086" i="1"/>
  <c r="H11085" i="1"/>
  <c r="B11085" i="1"/>
  <c r="H11084" i="1"/>
  <c r="B11084" i="1"/>
  <c r="H11083" i="1"/>
  <c r="B11083" i="1"/>
  <c r="H11082" i="1"/>
  <c r="B11082" i="1"/>
  <c r="H11081" i="1"/>
  <c r="B11081" i="1"/>
  <c r="H11080" i="1"/>
  <c r="B11080" i="1"/>
  <c r="H11079" i="1"/>
  <c r="B11079" i="1"/>
  <c r="H11078" i="1"/>
  <c r="B11078" i="1"/>
  <c r="H11077" i="1"/>
  <c r="B11077" i="1"/>
  <c r="H11076" i="1"/>
  <c r="B11076" i="1"/>
  <c r="H11075" i="1"/>
  <c r="B11075" i="1"/>
  <c r="H11074" i="1"/>
  <c r="B11074" i="1"/>
  <c r="H11073" i="1"/>
  <c r="B11073" i="1"/>
  <c r="H11072" i="1"/>
  <c r="B11072" i="1"/>
  <c r="H11071" i="1"/>
  <c r="B11071" i="1"/>
  <c r="H11070" i="1"/>
  <c r="B11070" i="1"/>
  <c r="H11069" i="1"/>
  <c r="B11069" i="1"/>
  <c r="H11068" i="1"/>
  <c r="B11068" i="1"/>
  <c r="H11067" i="1"/>
  <c r="B11067" i="1"/>
  <c r="H11066" i="1"/>
  <c r="B11066" i="1"/>
  <c r="H11065" i="1"/>
  <c r="B11065" i="1"/>
  <c r="H11064" i="1"/>
  <c r="B11064" i="1"/>
  <c r="H11063" i="1"/>
  <c r="B11063" i="1"/>
  <c r="H11062" i="1"/>
  <c r="B11062" i="1"/>
  <c r="H11061" i="1"/>
  <c r="B11061" i="1"/>
  <c r="H11060" i="1"/>
  <c r="B11060" i="1"/>
  <c r="H11059" i="1"/>
  <c r="B11059" i="1"/>
  <c r="H11058" i="1"/>
  <c r="B11058" i="1"/>
  <c r="H11057" i="1"/>
  <c r="B11057" i="1"/>
  <c r="H11056" i="1"/>
  <c r="B11056" i="1"/>
  <c r="H11055" i="1"/>
  <c r="B11055" i="1"/>
  <c r="H11054" i="1"/>
  <c r="B11054" i="1"/>
  <c r="H11053" i="1"/>
  <c r="B11053" i="1"/>
  <c r="H11052" i="1"/>
  <c r="B11052" i="1"/>
  <c r="H11051" i="1"/>
  <c r="B11051" i="1"/>
  <c r="H11050" i="1"/>
  <c r="B11050" i="1"/>
  <c r="H11049" i="1"/>
  <c r="B11049" i="1"/>
  <c r="H11048" i="1"/>
  <c r="B11048" i="1"/>
  <c r="H11047" i="1"/>
  <c r="B11047" i="1"/>
  <c r="H11046" i="1"/>
  <c r="B11046" i="1"/>
  <c r="H11045" i="1"/>
  <c r="B11045" i="1"/>
  <c r="H11044" i="1"/>
  <c r="B11044" i="1"/>
  <c r="H11043" i="1"/>
  <c r="B11043" i="1"/>
  <c r="H11042" i="1"/>
  <c r="B11042" i="1"/>
  <c r="H11041" i="1"/>
  <c r="B11041" i="1"/>
  <c r="H11040" i="1"/>
  <c r="B11040" i="1"/>
  <c r="H11039" i="1"/>
  <c r="B11039" i="1"/>
  <c r="H11038" i="1"/>
  <c r="B11038" i="1"/>
  <c r="H11037" i="1"/>
  <c r="B11037" i="1"/>
  <c r="H11036" i="1"/>
  <c r="B11036" i="1"/>
  <c r="H11035" i="1"/>
  <c r="B11035" i="1"/>
  <c r="H11034" i="1"/>
  <c r="B11034" i="1"/>
  <c r="H11033" i="1"/>
  <c r="B11033" i="1"/>
  <c r="H11032" i="1"/>
  <c r="B11032" i="1"/>
  <c r="H11031" i="1"/>
  <c r="B11031" i="1"/>
  <c r="H11030" i="1"/>
  <c r="B11030" i="1"/>
  <c r="H11029" i="1"/>
  <c r="B11029" i="1"/>
  <c r="H11028" i="1"/>
  <c r="B11028" i="1"/>
  <c r="H11027" i="1"/>
  <c r="B11027" i="1"/>
  <c r="H11026" i="1"/>
  <c r="B11026" i="1"/>
  <c r="H11025" i="1"/>
  <c r="B11025" i="1"/>
  <c r="H11024" i="1"/>
  <c r="B11024" i="1"/>
  <c r="H11023" i="1"/>
  <c r="B11023" i="1"/>
  <c r="H11022" i="1"/>
  <c r="B11022" i="1"/>
  <c r="H11021" i="1"/>
  <c r="B11021" i="1"/>
  <c r="H11020" i="1"/>
  <c r="B11020" i="1"/>
  <c r="H11019" i="1"/>
  <c r="B11019" i="1"/>
  <c r="H11018" i="1"/>
  <c r="B11018" i="1"/>
  <c r="H11017" i="1"/>
  <c r="B11017" i="1"/>
  <c r="H11016" i="1"/>
  <c r="B11016" i="1"/>
  <c r="H11015" i="1"/>
  <c r="B11015" i="1"/>
  <c r="H11014" i="1"/>
  <c r="B11014" i="1"/>
  <c r="H11013" i="1"/>
  <c r="B11013" i="1"/>
  <c r="H11012" i="1"/>
  <c r="B11012" i="1"/>
  <c r="H11011" i="1"/>
  <c r="B11011" i="1"/>
  <c r="H11010" i="1"/>
  <c r="B11010" i="1"/>
  <c r="H11009" i="1"/>
  <c r="B11009" i="1"/>
  <c r="H11008" i="1"/>
  <c r="B11008" i="1"/>
  <c r="H11007" i="1"/>
  <c r="B11007" i="1"/>
  <c r="H11006" i="1"/>
  <c r="B11006" i="1"/>
  <c r="H11005" i="1"/>
  <c r="B11005" i="1"/>
  <c r="H11004" i="1"/>
  <c r="B11004" i="1"/>
  <c r="H11003" i="1"/>
  <c r="B11003" i="1"/>
  <c r="H11002" i="1"/>
  <c r="B11002" i="1"/>
  <c r="H11001" i="1"/>
  <c r="B11001" i="1"/>
  <c r="H11000" i="1"/>
  <c r="B11000" i="1"/>
  <c r="H10999" i="1"/>
  <c r="B10999" i="1"/>
  <c r="H10998" i="1"/>
  <c r="B10998" i="1"/>
  <c r="H10997" i="1"/>
  <c r="B10997" i="1"/>
  <c r="H10996" i="1"/>
  <c r="B10996" i="1"/>
  <c r="H10995" i="1"/>
  <c r="B10995" i="1"/>
  <c r="H10994" i="1"/>
  <c r="B10994" i="1"/>
  <c r="H10993" i="1"/>
  <c r="B10993" i="1"/>
  <c r="H10992" i="1"/>
  <c r="B10992" i="1"/>
  <c r="H10991" i="1"/>
  <c r="B10991" i="1"/>
  <c r="H10990" i="1"/>
  <c r="B10990" i="1"/>
  <c r="H10989" i="1"/>
  <c r="B10989" i="1"/>
  <c r="H10988" i="1"/>
  <c r="B10988" i="1"/>
  <c r="H10987" i="1"/>
  <c r="B10987" i="1"/>
  <c r="H10986" i="1"/>
  <c r="B10986" i="1"/>
  <c r="H10985" i="1"/>
  <c r="B10985" i="1"/>
  <c r="H10984" i="1"/>
  <c r="B10984" i="1"/>
  <c r="H10983" i="1"/>
  <c r="B10983" i="1"/>
  <c r="H10982" i="1"/>
  <c r="B10982" i="1"/>
  <c r="H10981" i="1"/>
  <c r="B10981" i="1"/>
  <c r="H10980" i="1"/>
  <c r="B10980" i="1"/>
  <c r="H10979" i="1"/>
  <c r="B10979" i="1"/>
  <c r="H10978" i="1"/>
  <c r="B10978" i="1"/>
  <c r="H10977" i="1"/>
  <c r="B10977" i="1"/>
  <c r="H10976" i="1"/>
  <c r="B10976" i="1"/>
  <c r="H10975" i="1"/>
  <c r="B10975" i="1"/>
  <c r="H10974" i="1"/>
  <c r="B10974" i="1"/>
  <c r="H10973" i="1"/>
  <c r="B10973" i="1"/>
  <c r="H10972" i="1"/>
  <c r="B10972" i="1"/>
  <c r="H10971" i="1"/>
  <c r="B10971" i="1"/>
  <c r="H10970" i="1"/>
  <c r="B10970" i="1"/>
  <c r="H10969" i="1"/>
  <c r="B10969" i="1"/>
  <c r="H10968" i="1"/>
  <c r="B10968" i="1"/>
  <c r="H10967" i="1"/>
  <c r="B10967" i="1"/>
  <c r="H10966" i="1"/>
  <c r="B10966" i="1"/>
  <c r="H10965" i="1"/>
  <c r="B10965" i="1"/>
  <c r="H10964" i="1"/>
  <c r="B10964" i="1"/>
  <c r="H10963" i="1"/>
  <c r="B10963" i="1"/>
  <c r="H10962" i="1"/>
  <c r="B10962" i="1"/>
  <c r="H10961" i="1"/>
  <c r="B10961" i="1"/>
  <c r="H10960" i="1"/>
  <c r="B10960" i="1"/>
  <c r="H10959" i="1"/>
  <c r="B10959" i="1"/>
  <c r="H10958" i="1"/>
  <c r="B10958" i="1"/>
  <c r="H10957" i="1"/>
  <c r="B10957" i="1"/>
  <c r="H10956" i="1"/>
  <c r="B10956" i="1"/>
  <c r="H10955" i="1"/>
  <c r="B10955" i="1"/>
  <c r="H10954" i="1"/>
  <c r="B10954" i="1"/>
  <c r="H10953" i="1"/>
  <c r="B10953" i="1"/>
  <c r="H10952" i="1"/>
  <c r="B10952" i="1"/>
  <c r="H10951" i="1"/>
  <c r="B10951" i="1"/>
  <c r="H10950" i="1"/>
  <c r="B10950" i="1"/>
  <c r="H10949" i="1"/>
  <c r="B10949" i="1"/>
  <c r="H10948" i="1"/>
  <c r="B10948" i="1"/>
  <c r="H10947" i="1"/>
  <c r="B10947" i="1"/>
  <c r="H10946" i="1"/>
  <c r="B10946" i="1"/>
  <c r="H10945" i="1"/>
  <c r="B10945" i="1"/>
  <c r="H10944" i="1"/>
  <c r="B10944" i="1"/>
  <c r="H10943" i="1"/>
  <c r="B10943" i="1"/>
  <c r="H10942" i="1"/>
  <c r="B10942" i="1"/>
  <c r="H10941" i="1"/>
  <c r="B10941" i="1"/>
  <c r="H10940" i="1"/>
  <c r="B10940" i="1"/>
  <c r="H10939" i="1"/>
  <c r="B10939" i="1"/>
  <c r="H10938" i="1"/>
  <c r="B10938" i="1"/>
  <c r="H10937" i="1"/>
  <c r="B10937" i="1"/>
  <c r="H10936" i="1"/>
  <c r="B10936" i="1"/>
  <c r="H10935" i="1"/>
  <c r="B10935" i="1"/>
  <c r="H10934" i="1"/>
  <c r="B10934" i="1"/>
  <c r="H10933" i="1"/>
  <c r="B10933" i="1"/>
  <c r="H10932" i="1"/>
  <c r="B10932" i="1"/>
  <c r="H10931" i="1"/>
  <c r="B10931" i="1"/>
  <c r="H10930" i="1"/>
  <c r="B10930" i="1"/>
  <c r="H10929" i="1"/>
  <c r="B10929" i="1"/>
  <c r="H10928" i="1"/>
  <c r="B10928" i="1"/>
  <c r="H10927" i="1"/>
  <c r="B10927" i="1"/>
  <c r="H10926" i="1"/>
  <c r="B10926" i="1"/>
  <c r="H10925" i="1"/>
  <c r="B10925" i="1"/>
  <c r="H10924" i="1"/>
  <c r="B10924" i="1"/>
  <c r="H10923" i="1"/>
  <c r="B10923" i="1"/>
  <c r="H10922" i="1"/>
  <c r="B10922" i="1"/>
  <c r="H10921" i="1"/>
  <c r="B10921" i="1"/>
  <c r="H10920" i="1"/>
  <c r="B10920" i="1"/>
  <c r="H10919" i="1"/>
  <c r="B10919" i="1"/>
  <c r="H10918" i="1"/>
  <c r="B10918" i="1"/>
  <c r="H10917" i="1"/>
  <c r="B10917" i="1"/>
  <c r="H10916" i="1"/>
  <c r="B10916" i="1"/>
  <c r="H10915" i="1"/>
  <c r="B10915" i="1"/>
  <c r="H10914" i="1"/>
  <c r="B10914" i="1"/>
  <c r="H10913" i="1"/>
  <c r="B10913" i="1"/>
  <c r="H10912" i="1"/>
  <c r="B10912" i="1"/>
  <c r="H10911" i="1"/>
  <c r="B10911" i="1"/>
  <c r="H10910" i="1"/>
  <c r="B10910" i="1"/>
  <c r="H10909" i="1"/>
  <c r="B10909" i="1"/>
  <c r="H10908" i="1"/>
  <c r="B10908" i="1"/>
  <c r="H10907" i="1"/>
  <c r="B10907" i="1"/>
  <c r="H10906" i="1"/>
  <c r="B10906" i="1"/>
  <c r="H10905" i="1"/>
  <c r="B10905" i="1"/>
  <c r="H10904" i="1"/>
  <c r="B10904" i="1"/>
  <c r="H10903" i="1"/>
  <c r="B10903" i="1"/>
  <c r="H10902" i="1"/>
  <c r="B10902" i="1"/>
  <c r="H10901" i="1"/>
  <c r="B10901" i="1"/>
  <c r="H10900" i="1"/>
  <c r="B10900" i="1"/>
  <c r="H10899" i="1"/>
  <c r="B10899" i="1"/>
  <c r="H10898" i="1"/>
  <c r="B10898" i="1"/>
  <c r="H10897" i="1"/>
  <c r="B10897" i="1"/>
  <c r="H10896" i="1"/>
  <c r="B10896" i="1"/>
  <c r="H10895" i="1"/>
  <c r="B10895" i="1"/>
  <c r="H10894" i="1"/>
  <c r="B10894" i="1"/>
  <c r="H10893" i="1"/>
  <c r="B10893" i="1"/>
  <c r="H10892" i="1"/>
  <c r="B10892" i="1"/>
  <c r="H10891" i="1"/>
  <c r="B10891" i="1"/>
  <c r="H10890" i="1"/>
  <c r="B10890" i="1"/>
  <c r="H10889" i="1"/>
  <c r="B10889" i="1"/>
  <c r="H10888" i="1"/>
  <c r="B10888" i="1"/>
  <c r="H10887" i="1"/>
  <c r="B10887" i="1"/>
  <c r="H10886" i="1"/>
  <c r="B10886" i="1"/>
  <c r="H10885" i="1"/>
  <c r="B10885" i="1"/>
  <c r="H10884" i="1"/>
  <c r="B10884" i="1"/>
  <c r="H10883" i="1"/>
  <c r="B10883" i="1"/>
  <c r="H10882" i="1"/>
  <c r="B10882" i="1"/>
  <c r="H10881" i="1"/>
  <c r="B10881" i="1"/>
  <c r="H10880" i="1"/>
  <c r="B10880" i="1"/>
  <c r="H10879" i="1"/>
  <c r="B10879" i="1"/>
  <c r="H10878" i="1"/>
  <c r="B10878" i="1"/>
  <c r="H10877" i="1"/>
  <c r="B10877" i="1"/>
  <c r="H10876" i="1"/>
  <c r="B10876" i="1"/>
  <c r="H10875" i="1"/>
  <c r="B10875" i="1"/>
  <c r="H10874" i="1"/>
  <c r="B10874" i="1"/>
  <c r="H10873" i="1"/>
  <c r="B10873" i="1"/>
  <c r="H10872" i="1"/>
  <c r="B10872" i="1"/>
  <c r="H10871" i="1"/>
  <c r="B10871" i="1"/>
  <c r="H10870" i="1"/>
  <c r="B10870" i="1"/>
  <c r="H10869" i="1"/>
  <c r="B10869" i="1"/>
  <c r="H10868" i="1"/>
  <c r="B10868" i="1"/>
  <c r="H10867" i="1"/>
  <c r="B10867" i="1"/>
  <c r="H10866" i="1"/>
  <c r="B10866" i="1"/>
  <c r="H10865" i="1"/>
  <c r="B10865" i="1"/>
  <c r="H10864" i="1"/>
  <c r="B10864" i="1"/>
  <c r="H10863" i="1"/>
  <c r="B10863" i="1"/>
  <c r="H10862" i="1"/>
  <c r="B10862" i="1"/>
  <c r="H10861" i="1"/>
  <c r="B10861" i="1"/>
  <c r="H10860" i="1"/>
  <c r="B10860" i="1"/>
  <c r="H10859" i="1"/>
  <c r="B10859" i="1"/>
  <c r="H10858" i="1"/>
  <c r="B10858" i="1"/>
  <c r="H10857" i="1"/>
  <c r="B10857" i="1"/>
  <c r="H10856" i="1"/>
  <c r="B10856" i="1"/>
  <c r="H10855" i="1"/>
  <c r="B10855" i="1"/>
  <c r="H10854" i="1"/>
  <c r="B10854" i="1"/>
  <c r="H10853" i="1"/>
  <c r="B10853" i="1"/>
  <c r="H10852" i="1"/>
  <c r="B10852" i="1"/>
  <c r="H10851" i="1"/>
  <c r="B10851" i="1"/>
  <c r="H10850" i="1"/>
  <c r="B10850" i="1"/>
  <c r="H10849" i="1"/>
  <c r="B10849" i="1"/>
  <c r="H10848" i="1"/>
  <c r="B10848" i="1"/>
  <c r="H10847" i="1"/>
  <c r="B10847" i="1"/>
  <c r="H10846" i="1"/>
  <c r="B10846" i="1"/>
  <c r="H10845" i="1"/>
  <c r="B10845" i="1"/>
  <c r="H10844" i="1"/>
  <c r="B10844" i="1"/>
  <c r="H10843" i="1"/>
  <c r="B10843" i="1"/>
  <c r="H10842" i="1"/>
  <c r="B10842" i="1"/>
  <c r="H10841" i="1"/>
  <c r="B10841" i="1"/>
  <c r="H10840" i="1"/>
  <c r="B10840" i="1"/>
  <c r="H10839" i="1"/>
  <c r="B10839" i="1"/>
  <c r="H10838" i="1"/>
  <c r="B10838" i="1"/>
  <c r="H10837" i="1"/>
  <c r="B10837" i="1"/>
  <c r="H10836" i="1"/>
  <c r="B10836" i="1"/>
  <c r="H10835" i="1"/>
  <c r="B10835" i="1"/>
  <c r="H10834" i="1"/>
  <c r="B10834" i="1"/>
  <c r="H10833" i="1"/>
  <c r="B10833" i="1"/>
  <c r="H10832" i="1"/>
  <c r="B10832" i="1"/>
  <c r="H10831" i="1"/>
  <c r="B10831" i="1"/>
  <c r="H10830" i="1"/>
  <c r="B10830" i="1"/>
  <c r="H10829" i="1"/>
  <c r="B10829" i="1"/>
  <c r="H10828" i="1"/>
  <c r="B10828" i="1"/>
  <c r="H10827" i="1"/>
  <c r="B10827" i="1"/>
  <c r="H10826" i="1"/>
  <c r="B10826" i="1"/>
  <c r="H10825" i="1"/>
  <c r="B10825" i="1"/>
  <c r="H10824" i="1"/>
  <c r="B10824" i="1"/>
  <c r="H10823" i="1"/>
  <c r="B10823" i="1"/>
  <c r="H10822" i="1"/>
  <c r="B10822" i="1"/>
  <c r="H10821" i="1"/>
  <c r="B10821" i="1"/>
  <c r="H10820" i="1"/>
  <c r="B10820" i="1"/>
  <c r="H10819" i="1"/>
  <c r="B10819" i="1"/>
  <c r="H10818" i="1"/>
  <c r="B10818" i="1"/>
  <c r="H10817" i="1"/>
  <c r="B10817" i="1"/>
  <c r="H10816" i="1"/>
  <c r="B10816" i="1"/>
  <c r="H10815" i="1"/>
  <c r="B10815" i="1"/>
  <c r="H10814" i="1"/>
  <c r="B10814" i="1"/>
  <c r="H10813" i="1"/>
  <c r="B10813" i="1"/>
  <c r="H10812" i="1"/>
  <c r="B10812" i="1"/>
  <c r="H10811" i="1"/>
  <c r="B10811" i="1"/>
  <c r="H10810" i="1"/>
  <c r="B10810" i="1"/>
  <c r="H10809" i="1"/>
  <c r="B10809" i="1"/>
  <c r="H10808" i="1"/>
  <c r="B10808" i="1"/>
  <c r="H10807" i="1"/>
  <c r="B10807" i="1"/>
  <c r="H10806" i="1"/>
  <c r="B10806" i="1"/>
  <c r="H10805" i="1"/>
  <c r="B10805" i="1"/>
  <c r="H10804" i="1"/>
  <c r="B10804" i="1"/>
  <c r="H10803" i="1"/>
  <c r="B10803" i="1"/>
  <c r="H10802" i="1"/>
  <c r="B10802" i="1"/>
  <c r="H10801" i="1"/>
  <c r="B10801" i="1"/>
  <c r="H10800" i="1"/>
  <c r="B10800" i="1"/>
  <c r="H10799" i="1"/>
  <c r="B10799" i="1"/>
  <c r="H10798" i="1"/>
  <c r="B10798" i="1"/>
  <c r="H10797" i="1"/>
  <c r="B10797" i="1"/>
  <c r="H10796" i="1"/>
  <c r="B10796" i="1"/>
  <c r="H10795" i="1"/>
  <c r="B10795" i="1"/>
  <c r="H10794" i="1"/>
  <c r="B10794" i="1"/>
  <c r="H10793" i="1"/>
  <c r="B10793" i="1"/>
  <c r="H10792" i="1"/>
  <c r="B10792" i="1"/>
  <c r="H10791" i="1"/>
  <c r="B10791" i="1"/>
  <c r="H10790" i="1"/>
  <c r="B10790" i="1"/>
  <c r="H10789" i="1"/>
  <c r="B10789" i="1"/>
  <c r="H10788" i="1"/>
  <c r="B10788" i="1"/>
  <c r="H10787" i="1"/>
  <c r="B10787" i="1"/>
  <c r="H10786" i="1"/>
  <c r="B10786" i="1"/>
  <c r="H10785" i="1"/>
  <c r="B10785" i="1"/>
  <c r="H10784" i="1"/>
  <c r="B10784" i="1"/>
  <c r="H10783" i="1"/>
  <c r="B10783" i="1"/>
  <c r="H10782" i="1"/>
  <c r="B10782" i="1"/>
  <c r="H10781" i="1"/>
  <c r="B10781" i="1"/>
  <c r="H10780" i="1"/>
  <c r="B10780" i="1"/>
  <c r="H10779" i="1"/>
  <c r="B10779" i="1"/>
  <c r="H10778" i="1"/>
  <c r="B10778" i="1"/>
  <c r="H10777" i="1"/>
  <c r="B10777" i="1"/>
  <c r="H10776" i="1"/>
  <c r="B10776" i="1"/>
  <c r="H10775" i="1"/>
  <c r="B10775" i="1"/>
  <c r="H10774" i="1"/>
  <c r="B10774" i="1"/>
  <c r="H10773" i="1"/>
  <c r="B10773" i="1"/>
  <c r="H10772" i="1"/>
  <c r="B10772" i="1"/>
  <c r="H10771" i="1"/>
  <c r="B10771" i="1"/>
  <c r="H10770" i="1"/>
  <c r="B10770" i="1"/>
  <c r="H10769" i="1"/>
  <c r="B10769" i="1"/>
  <c r="H10768" i="1"/>
  <c r="B10768" i="1"/>
  <c r="H10767" i="1"/>
  <c r="B10767" i="1"/>
  <c r="H10766" i="1"/>
  <c r="B10766" i="1"/>
  <c r="H10765" i="1"/>
  <c r="B10765" i="1"/>
  <c r="H10764" i="1"/>
  <c r="B10764" i="1"/>
  <c r="H10763" i="1"/>
  <c r="B10763" i="1"/>
  <c r="H10762" i="1"/>
  <c r="B10762" i="1"/>
  <c r="H10761" i="1"/>
  <c r="B10761" i="1"/>
  <c r="H10760" i="1"/>
  <c r="B10760" i="1"/>
  <c r="H10759" i="1"/>
  <c r="B10759" i="1"/>
  <c r="H10758" i="1"/>
  <c r="B10758" i="1"/>
  <c r="H10757" i="1"/>
  <c r="B10757" i="1"/>
  <c r="H10756" i="1"/>
  <c r="B10756" i="1"/>
  <c r="H10755" i="1"/>
  <c r="B10755" i="1"/>
  <c r="H10754" i="1"/>
  <c r="B10754" i="1"/>
  <c r="H10753" i="1"/>
  <c r="B10753" i="1"/>
  <c r="H10752" i="1"/>
  <c r="B10752" i="1"/>
  <c r="H10751" i="1"/>
  <c r="B10751" i="1"/>
  <c r="H10750" i="1"/>
  <c r="B10750" i="1"/>
  <c r="H10749" i="1"/>
  <c r="B10749" i="1"/>
  <c r="H10748" i="1"/>
  <c r="B10748" i="1"/>
  <c r="H10747" i="1"/>
  <c r="B10747" i="1"/>
  <c r="H10746" i="1"/>
  <c r="B10746" i="1"/>
  <c r="H10745" i="1"/>
  <c r="B10745" i="1"/>
  <c r="H10744" i="1"/>
  <c r="B10744" i="1"/>
  <c r="H10743" i="1"/>
  <c r="B10743" i="1"/>
  <c r="H10742" i="1"/>
  <c r="B10742" i="1"/>
  <c r="H10741" i="1"/>
  <c r="B10741" i="1"/>
  <c r="H10740" i="1"/>
  <c r="B10740" i="1"/>
  <c r="H10739" i="1"/>
  <c r="B10739" i="1"/>
  <c r="H10738" i="1"/>
  <c r="B10738" i="1"/>
  <c r="H10737" i="1"/>
  <c r="B10737" i="1"/>
  <c r="H10736" i="1"/>
  <c r="B10736" i="1"/>
  <c r="H10735" i="1"/>
  <c r="B10735" i="1"/>
  <c r="H10734" i="1"/>
  <c r="B10734" i="1"/>
  <c r="H10733" i="1"/>
  <c r="B10733" i="1"/>
  <c r="H10732" i="1"/>
  <c r="B10732" i="1"/>
  <c r="H10731" i="1"/>
  <c r="B10731" i="1"/>
  <c r="H10730" i="1"/>
  <c r="B10730" i="1"/>
  <c r="H10729" i="1"/>
  <c r="B10729" i="1"/>
  <c r="H10728" i="1"/>
  <c r="B10728" i="1"/>
  <c r="H10727" i="1"/>
  <c r="B10727" i="1"/>
  <c r="H10726" i="1"/>
  <c r="B10726" i="1"/>
  <c r="H10725" i="1"/>
  <c r="B10725" i="1"/>
  <c r="H10724" i="1"/>
  <c r="B10724" i="1"/>
  <c r="H10723" i="1"/>
  <c r="B10723" i="1"/>
  <c r="H10722" i="1"/>
  <c r="B10722" i="1"/>
  <c r="H10721" i="1"/>
  <c r="B10721" i="1"/>
  <c r="H10720" i="1"/>
  <c r="B10720" i="1"/>
  <c r="H10719" i="1"/>
  <c r="B10719" i="1"/>
  <c r="H10718" i="1"/>
  <c r="B10718" i="1"/>
  <c r="H10717" i="1"/>
  <c r="B10717" i="1"/>
  <c r="H10716" i="1"/>
  <c r="B10716" i="1"/>
  <c r="H10715" i="1"/>
  <c r="B10715" i="1"/>
  <c r="H10714" i="1"/>
  <c r="B10714" i="1"/>
  <c r="H10713" i="1"/>
  <c r="B10713" i="1"/>
  <c r="H10712" i="1"/>
  <c r="B10712" i="1"/>
  <c r="H10711" i="1"/>
  <c r="B10711" i="1"/>
  <c r="H10710" i="1"/>
  <c r="B10710" i="1"/>
  <c r="H10709" i="1"/>
  <c r="B10709" i="1"/>
  <c r="H10708" i="1"/>
  <c r="B10708" i="1"/>
  <c r="H10707" i="1"/>
  <c r="B10707" i="1"/>
  <c r="H10706" i="1"/>
  <c r="B10706" i="1"/>
  <c r="H10705" i="1"/>
  <c r="B10705" i="1"/>
  <c r="H10704" i="1"/>
  <c r="B10704" i="1"/>
  <c r="H10703" i="1"/>
  <c r="B10703" i="1"/>
  <c r="H10702" i="1"/>
  <c r="B10702" i="1"/>
  <c r="H10701" i="1"/>
  <c r="B10701" i="1"/>
  <c r="H10700" i="1"/>
  <c r="B10700" i="1"/>
  <c r="H10699" i="1"/>
  <c r="B10699" i="1"/>
  <c r="H10698" i="1"/>
  <c r="B10698" i="1"/>
  <c r="H10697" i="1"/>
  <c r="B10697" i="1"/>
  <c r="H10696" i="1"/>
  <c r="B10696" i="1"/>
  <c r="H10695" i="1"/>
  <c r="B10695" i="1"/>
  <c r="H10694" i="1"/>
  <c r="B10694" i="1"/>
  <c r="H10693" i="1"/>
  <c r="B10693" i="1"/>
  <c r="H10692" i="1"/>
  <c r="B10692" i="1"/>
  <c r="H10691" i="1"/>
  <c r="B10691" i="1"/>
  <c r="H10690" i="1"/>
  <c r="B10690" i="1"/>
  <c r="H10689" i="1"/>
  <c r="B10689" i="1"/>
  <c r="H10688" i="1"/>
  <c r="B10688" i="1"/>
  <c r="H10687" i="1"/>
  <c r="B10687" i="1"/>
  <c r="H10686" i="1"/>
  <c r="B10686" i="1"/>
  <c r="H10685" i="1"/>
  <c r="B10685" i="1"/>
  <c r="H10684" i="1"/>
  <c r="B10684" i="1"/>
  <c r="H10683" i="1"/>
  <c r="B10683" i="1"/>
  <c r="H10682" i="1"/>
  <c r="B10682" i="1"/>
  <c r="H10681" i="1"/>
  <c r="B10681" i="1"/>
  <c r="H10680" i="1"/>
  <c r="B10680" i="1"/>
  <c r="H10679" i="1"/>
  <c r="B10679" i="1"/>
  <c r="H10678" i="1"/>
  <c r="B10678" i="1"/>
  <c r="H10677" i="1"/>
  <c r="B10677" i="1"/>
  <c r="H10676" i="1"/>
  <c r="B10676" i="1"/>
  <c r="H10675" i="1"/>
  <c r="B10675" i="1"/>
  <c r="H10674" i="1"/>
  <c r="B10674" i="1"/>
  <c r="H10673" i="1"/>
  <c r="B10673" i="1"/>
  <c r="H10672" i="1"/>
  <c r="B10672" i="1"/>
  <c r="H10671" i="1"/>
  <c r="B10671" i="1"/>
  <c r="H10670" i="1"/>
  <c r="B10670" i="1"/>
  <c r="H10669" i="1"/>
  <c r="B10669" i="1"/>
  <c r="H10668" i="1"/>
  <c r="B10668" i="1"/>
  <c r="H10667" i="1"/>
  <c r="B10667" i="1"/>
  <c r="H10666" i="1"/>
  <c r="B10666" i="1"/>
  <c r="H10665" i="1"/>
  <c r="B10665" i="1"/>
  <c r="H10664" i="1"/>
  <c r="B10664" i="1"/>
  <c r="H10663" i="1"/>
  <c r="B10663" i="1"/>
  <c r="H10662" i="1"/>
  <c r="B10662" i="1"/>
  <c r="H10661" i="1"/>
  <c r="B10661" i="1"/>
  <c r="H10660" i="1"/>
  <c r="B10660" i="1"/>
  <c r="H10659" i="1"/>
  <c r="B10659" i="1"/>
  <c r="H10658" i="1"/>
  <c r="B10658" i="1"/>
  <c r="H10657" i="1"/>
  <c r="B10657" i="1"/>
  <c r="H10656" i="1"/>
  <c r="B10656" i="1"/>
  <c r="H10655" i="1"/>
  <c r="B10655" i="1"/>
  <c r="H10654" i="1"/>
  <c r="B10654" i="1"/>
  <c r="H10653" i="1"/>
  <c r="B10653" i="1"/>
  <c r="H10652" i="1"/>
  <c r="B10652" i="1"/>
  <c r="H10651" i="1"/>
  <c r="B10651" i="1"/>
  <c r="H10650" i="1"/>
  <c r="B10650" i="1"/>
  <c r="H10649" i="1"/>
  <c r="B10649" i="1"/>
  <c r="H10648" i="1"/>
  <c r="B10648" i="1"/>
  <c r="H10647" i="1"/>
  <c r="B10647" i="1"/>
  <c r="H10646" i="1"/>
  <c r="B10646" i="1"/>
  <c r="H10645" i="1"/>
  <c r="B10645" i="1"/>
  <c r="H10644" i="1"/>
  <c r="B10644" i="1"/>
  <c r="H10643" i="1"/>
  <c r="B10643" i="1"/>
  <c r="H10642" i="1"/>
  <c r="B10642" i="1"/>
  <c r="H10641" i="1"/>
  <c r="B10641" i="1"/>
  <c r="H10640" i="1"/>
  <c r="B10640" i="1"/>
  <c r="H10639" i="1"/>
  <c r="B10639" i="1"/>
  <c r="H10638" i="1"/>
  <c r="B10638" i="1"/>
  <c r="H10637" i="1"/>
  <c r="B10637" i="1"/>
  <c r="H10636" i="1"/>
  <c r="B10636" i="1"/>
  <c r="H10635" i="1"/>
  <c r="B10635" i="1"/>
  <c r="H10634" i="1"/>
  <c r="B10634" i="1"/>
  <c r="H10633" i="1"/>
  <c r="B10633" i="1"/>
  <c r="H10632" i="1"/>
  <c r="B10632" i="1"/>
  <c r="H10631" i="1"/>
  <c r="B10631" i="1"/>
  <c r="H10630" i="1"/>
  <c r="B10630" i="1"/>
  <c r="H10629" i="1"/>
  <c r="B10629" i="1"/>
  <c r="H10628" i="1"/>
  <c r="B10628" i="1"/>
  <c r="H10627" i="1"/>
  <c r="B10627" i="1"/>
  <c r="H10626" i="1"/>
  <c r="B10626" i="1"/>
  <c r="H10625" i="1"/>
  <c r="B10625" i="1"/>
  <c r="H10624" i="1"/>
  <c r="B10624" i="1"/>
  <c r="H10623" i="1"/>
  <c r="B10623" i="1"/>
  <c r="H10622" i="1"/>
  <c r="B10622" i="1"/>
  <c r="H10621" i="1"/>
  <c r="B10621" i="1"/>
  <c r="H10620" i="1"/>
  <c r="B10620" i="1"/>
  <c r="H10619" i="1"/>
  <c r="B10619" i="1"/>
  <c r="H10618" i="1"/>
  <c r="B10618" i="1"/>
  <c r="H10617" i="1"/>
  <c r="B10617" i="1"/>
  <c r="H10616" i="1"/>
  <c r="B10616" i="1"/>
  <c r="H10615" i="1"/>
  <c r="B10615" i="1"/>
  <c r="H10614" i="1"/>
  <c r="B10614" i="1"/>
  <c r="H10613" i="1"/>
  <c r="B10613" i="1"/>
  <c r="H10612" i="1"/>
  <c r="B10612" i="1"/>
  <c r="H10611" i="1"/>
  <c r="B10611" i="1"/>
  <c r="H10610" i="1"/>
  <c r="B10610" i="1"/>
  <c r="H10609" i="1"/>
  <c r="B10609" i="1"/>
  <c r="H10608" i="1"/>
  <c r="B10608" i="1"/>
  <c r="H10607" i="1"/>
  <c r="B10607" i="1"/>
  <c r="H10606" i="1"/>
  <c r="B10606" i="1"/>
  <c r="H10605" i="1"/>
  <c r="B10605" i="1"/>
  <c r="H10604" i="1"/>
  <c r="B10604" i="1"/>
  <c r="H10603" i="1"/>
  <c r="B10603" i="1"/>
  <c r="H10602" i="1"/>
  <c r="B10602" i="1"/>
  <c r="H10601" i="1"/>
  <c r="B10601" i="1"/>
  <c r="H10600" i="1"/>
  <c r="B10600" i="1"/>
  <c r="H10599" i="1"/>
  <c r="B10599" i="1"/>
  <c r="H10598" i="1"/>
  <c r="B10598" i="1"/>
  <c r="H10597" i="1"/>
  <c r="B10597" i="1"/>
  <c r="H10596" i="1"/>
  <c r="B10596" i="1"/>
  <c r="H10595" i="1"/>
  <c r="B10595" i="1"/>
  <c r="H10594" i="1"/>
  <c r="B10594" i="1"/>
  <c r="H10593" i="1"/>
  <c r="B10593" i="1"/>
  <c r="H10592" i="1"/>
  <c r="B10592" i="1"/>
  <c r="H10591" i="1"/>
  <c r="B10591" i="1"/>
  <c r="H10590" i="1"/>
  <c r="B10590" i="1"/>
  <c r="H10589" i="1"/>
  <c r="B10589" i="1"/>
  <c r="H10588" i="1"/>
  <c r="B10588" i="1"/>
  <c r="H10587" i="1"/>
  <c r="B10587" i="1"/>
  <c r="H10586" i="1"/>
  <c r="B10586" i="1"/>
  <c r="H10585" i="1"/>
  <c r="B10585" i="1"/>
  <c r="H10584" i="1"/>
  <c r="B10584" i="1"/>
  <c r="H10583" i="1"/>
  <c r="B10583" i="1"/>
  <c r="H10582" i="1"/>
  <c r="B10582" i="1"/>
  <c r="H10581" i="1"/>
  <c r="B10581" i="1"/>
  <c r="H10580" i="1"/>
  <c r="B10580" i="1"/>
  <c r="H10579" i="1"/>
  <c r="B10579" i="1"/>
  <c r="H10578" i="1"/>
  <c r="B10578" i="1"/>
  <c r="H10577" i="1"/>
  <c r="B10577" i="1"/>
  <c r="H10576" i="1"/>
  <c r="B10576" i="1"/>
  <c r="H10575" i="1"/>
  <c r="B10575" i="1"/>
  <c r="H10574" i="1"/>
  <c r="B10574" i="1"/>
  <c r="H10573" i="1"/>
  <c r="B10573" i="1"/>
  <c r="H10572" i="1"/>
  <c r="B10572" i="1"/>
  <c r="H10571" i="1"/>
  <c r="B10571" i="1"/>
  <c r="H10570" i="1"/>
  <c r="B10570" i="1"/>
  <c r="H10569" i="1"/>
  <c r="B10569" i="1"/>
  <c r="H10568" i="1"/>
  <c r="B10568" i="1"/>
  <c r="H10567" i="1"/>
  <c r="B10567" i="1"/>
  <c r="H10566" i="1"/>
  <c r="B10566" i="1"/>
  <c r="H10565" i="1"/>
  <c r="B10565" i="1"/>
  <c r="H10564" i="1"/>
  <c r="B10564" i="1"/>
  <c r="H10563" i="1"/>
  <c r="B10563" i="1"/>
  <c r="H10562" i="1"/>
  <c r="B10562" i="1"/>
  <c r="H10561" i="1"/>
  <c r="B10561" i="1"/>
  <c r="H10560" i="1"/>
  <c r="B10560" i="1"/>
  <c r="H10559" i="1"/>
  <c r="B10559" i="1"/>
  <c r="H10558" i="1"/>
  <c r="B10558" i="1"/>
  <c r="H10557" i="1"/>
  <c r="B10557" i="1"/>
  <c r="H10556" i="1"/>
  <c r="B10556" i="1"/>
  <c r="H10555" i="1"/>
  <c r="B10555" i="1"/>
  <c r="H10554" i="1"/>
  <c r="B10554" i="1"/>
  <c r="H10553" i="1"/>
  <c r="B10553" i="1"/>
  <c r="H10552" i="1"/>
  <c r="B10552" i="1"/>
  <c r="H10551" i="1"/>
  <c r="B10551" i="1"/>
  <c r="H10550" i="1"/>
  <c r="B10550" i="1"/>
  <c r="H10549" i="1"/>
  <c r="B10549" i="1"/>
  <c r="H10548" i="1"/>
  <c r="B10548" i="1"/>
  <c r="H10547" i="1"/>
  <c r="B10547" i="1"/>
  <c r="H10546" i="1"/>
  <c r="B10546" i="1"/>
  <c r="H10545" i="1"/>
  <c r="B10545" i="1"/>
  <c r="H10544" i="1"/>
  <c r="B10544" i="1"/>
  <c r="H10543" i="1"/>
  <c r="B10543" i="1"/>
  <c r="H10542" i="1"/>
  <c r="B10542" i="1"/>
  <c r="H10541" i="1"/>
  <c r="B10541" i="1"/>
  <c r="H10540" i="1"/>
  <c r="B10540" i="1"/>
  <c r="H10539" i="1"/>
  <c r="B10539" i="1"/>
  <c r="H10538" i="1"/>
  <c r="B10538" i="1"/>
  <c r="H10537" i="1"/>
  <c r="B10537" i="1"/>
  <c r="H10536" i="1"/>
  <c r="B10536" i="1"/>
  <c r="H10535" i="1"/>
  <c r="B10535" i="1"/>
  <c r="H10534" i="1"/>
  <c r="B10534" i="1"/>
  <c r="H10533" i="1"/>
  <c r="B10533" i="1"/>
  <c r="H10532" i="1"/>
  <c r="B10532" i="1"/>
  <c r="H10531" i="1"/>
  <c r="B10531" i="1"/>
  <c r="H10530" i="1"/>
  <c r="B10530" i="1"/>
  <c r="H10529" i="1"/>
  <c r="B10529" i="1"/>
  <c r="H10528" i="1"/>
  <c r="B10528" i="1"/>
  <c r="H10527" i="1"/>
  <c r="B10527" i="1"/>
  <c r="H10526" i="1"/>
  <c r="B10526" i="1"/>
  <c r="H10525" i="1"/>
  <c r="B10525" i="1"/>
  <c r="H10524" i="1"/>
  <c r="B10524" i="1"/>
  <c r="H10523" i="1"/>
  <c r="B10523" i="1"/>
  <c r="H10522" i="1"/>
  <c r="B10522" i="1"/>
  <c r="H10521" i="1"/>
  <c r="B10521" i="1"/>
  <c r="H10520" i="1"/>
  <c r="B10520" i="1"/>
  <c r="H10519" i="1"/>
  <c r="B10519" i="1"/>
  <c r="H10518" i="1"/>
  <c r="B10518" i="1"/>
  <c r="H10517" i="1"/>
  <c r="B10517" i="1"/>
  <c r="H10516" i="1"/>
  <c r="B10516" i="1"/>
  <c r="H10515" i="1"/>
  <c r="B10515" i="1"/>
  <c r="H10514" i="1"/>
  <c r="B10514" i="1"/>
  <c r="H10513" i="1"/>
  <c r="B10513" i="1"/>
  <c r="H10512" i="1"/>
  <c r="B10512" i="1"/>
  <c r="H10511" i="1"/>
  <c r="B10511" i="1"/>
  <c r="H10510" i="1"/>
  <c r="B10510" i="1"/>
  <c r="H10509" i="1"/>
  <c r="B10509" i="1"/>
  <c r="H10508" i="1"/>
  <c r="B10508" i="1"/>
  <c r="H10507" i="1"/>
  <c r="B10507" i="1"/>
  <c r="H10506" i="1"/>
  <c r="B10506" i="1"/>
  <c r="H10505" i="1"/>
  <c r="B10505" i="1"/>
  <c r="H10504" i="1"/>
  <c r="B10504" i="1"/>
  <c r="H10503" i="1"/>
  <c r="B10503" i="1"/>
  <c r="H10502" i="1"/>
  <c r="B10502" i="1"/>
  <c r="H10501" i="1"/>
  <c r="B10501" i="1"/>
  <c r="H10500" i="1"/>
  <c r="B10500" i="1"/>
  <c r="H10499" i="1"/>
  <c r="B10499" i="1"/>
  <c r="H10498" i="1"/>
  <c r="B10498" i="1"/>
  <c r="H10497" i="1"/>
  <c r="B10497" i="1"/>
  <c r="H10496" i="1"/>
  <c r="B10496" i="1"/>
  <c r="H10495" i="1"/>
  <c r="B10495" i="1"/>
  <c r="H10494" i="1"/>
  <c r="B10494" i="1"/>
  <c r="H10493" i="1"/>
  <c r="B10493" i="1"/>
  <c r="H10492" i="1"/>
  <c r="B10492" i="1"/>
  <c r="H10491" i="1"/>
  <c r="B10491" i="1"/>
  <c r="H10490" i="1"/>
  <c r="B10490" i="1"/>
  <c r="H10489" i="1"/>
  <c r="B10489" i="1"/>
  <c r="H10488" i="1"/>
  <c r="B10488" i="1"/>
  <c r="H10487" i="1"/>
  <c r="B10487" i="1"/>
  <c r="H10486" i="1"/>
  <c r="B10486" i="1"/>
  <c r="H10485" i="1"/>
  <c r="B10485" i="1"/>
  <c r="H10484" i="1"/>
  <c r="B10484" i="1"/>
  <c r="H10483" i="1"/>
  <c r="B10483" i="1"/>
  <c r="H10482" i="1"/>
  <c r="B10482" i="1"/>
  <c r="H10481" i="1"/>
  <c r="B10481" i="1"/>
  <c r="H10480" i="1"/>
  <c r="B10480" i="1"/>
  <c r="H10479" i="1"/>
  <c r="B10479" i="1"/>
  <c r="H10478" i="1"/>
  <c r="B10478" i="1"/>
  <c r="H10477" i="1"/>
  <c r="B10477" i="1"/>
  <c r="H10476" i="1"/>
  <c r="B10476" i="1"/>
  <c r="H10475" i="1"/>
  <c r="B10475" i="1"/>
  <c r="H10474" i="1"/>
  <c r="B10474" i="1"/>
  <c r="H10473" i="1"/>
  <c r="B10473" i="1"/>
  <c r="H10472" i="1"/>
  <c r="B10472" i="1"/>
  <c r="H10471" i="1"/>
  <c r="B10471" i="1"/>
  <c r="H10470" i="1"/>
  <c r="B10470" i="1"/>
  <c r="H10469" i="1"/>
  <c r="B10469" i="1"/>
  <c r="H10468" i="1"/>
  <c r="B10468" i="1"/>
  <c r="H10467" i="1"/>
  <c r="B10467" i="1"/>
  <c r="H10466" i="1"/>
  <c r="B10466" i="1"/>
  <c r="H10465" i="1"/>
  <c r="B10465" i="1"/>
  <c r="H10464" i="1"/>
  <c r="B10464" i="1"/>
  <c r="H10463" i="1"/>
  <c r="B10463" i="1"/>
  <c r="H10462" i="1"/>
  <c r="B10462" i="1"/>
  <c r="H10461" i="1"/>
  <c r="B10461" i="1"/>
  <c r="H10460" i="1"/>
  <c r="B10460" i="1"/>
  <c r="H10459" i="1"/>
  <c r="B10459" i="1"/>
  <c r="H10458" i="1"/>
  <c r="B10458" i="1"/>
  <c r="H10457" i="1"/>
  <c r="B10457" i="1"/>
  <c r="H10456" i="1"/>
  <c r="B10456" i="1"/>
  <c r="H10455" i="1"/>
  <c r="B10455" i="1"/>
  <c r="H10454" i="1"/>
  <c r="B10454" i="1"/>
  <c r="H10453" i="1"/>
  <c r="B10453" i="1"/>
  <c r="H10452" i="1"/>
  <c r="B10452" i="1"/>
  <c r="H10451" i="1"/>
  <c r="B10451" i="1"/>
  <c r="H10450" i="1"/>
  <c r="B10450" i="1"/>
  <c r="H10449" i="1"/>
  <c r="B10449" i="1"/>
  <c r="H10448" i="1"/>
  <c r="B10448" i="1"/>
  <c r="H10447" i="1"/>
  <c r="B10447" i="1"/>
  <c r="H10446" i="1"/>
  <c r="B10446" i="1"/>
  <c r="H10445" i="1"/>
  <c r="B10445" i="1"/>
  <c r="H10444" i="1"/>
  <c r="B10444" i="1"/>
  <c r="H10443" i="1"/>
  <c r="B10443" i="1"/>
  <c r="H10442" i="1"/>
  <c r="B10442" i="1"/>
  <c r="H10441" i="1"/>
  <c r="B10441" i="1"/>
  <c r="H10440" i="1"/>
  <c r="B10440" i="1"/>
  <c r="H10439" i="1"/>
  <c r="B10439" i="1"/>
  <c r="H10438" i="1"/>
  <c r="B10438" i="1"/>
  <c r="H10437" i="1"/>
  <c r="B10437" i="1"/>
  <c r="H10436" i="1"/>
  <c r="B10436" i="1"/>
  <c r="H10435" i="1"/>
  <c r="B10435" i="1"/>
  <c r="H10434" i="1"/>
  <c r="B10434" i="1"/>
  <c r="H10433" i="1"/>
  <c r="B10433" i="1"/>
  <c r="H10432" i="1"/>
  <c r="B10432" i="1"/>
  <c r="H10431" i="1"/>
  <c r="B10431" i="1"/>
  <c r="H10430" i="1"/>
  <c r="B10430" i="1"/>
  <c r="H10429" i="1"/>
  <c r="B10429" i="1"/>
  <c r="H10428" i="1"/>
  <c r="B10428" i="1"/>
  <c r="H10427" i="1"/>
  <c r="B10427" i="1"/>
  <c r="H10426" i="1"/>
  <c r="B10426" i="1"/>
  <c r="H10425" i="1"/>
  <c r="B10425" i="1"/>
  <c r="H10424" i="1"/>
  <c r="B10424" i="1"/>
  <c r="H10423" i="1"/>
  <c r="B10423" i="1"/>
  <c r="H10422" i="1"/>
  <c r="B10422" i="1"/>
  <c r="H10421" i="1"/>
  <c r="B10421" i="1"/>
  <c r="H10420" i="1"/>
  <c r="B10420" i="1"/>
  <c r="H10419" i="1"/>
  <c r="B10419" i="1"/>
  <c r="H10418" i="1"/>
  <c r="B10418" i="1"/>
  <c r="H10417" i="1"/>
  <c r="B10417" i="1"/>
  <c r="H10416" i="1"/>
  <c r="B10416" i="1"/>
  <c r="H10415" i="1"/>
  <c r="B10415" i="1"/>
  <c r="H10414" i="1"/>
  <c r="B10414" i="1"/>
  <c r="H10413" i="1"/>
  <c r="B10413" i="1"/>
  <c r="H10412" i="1"/>
  <c r="B10412" i="1"/>
  <c r="H10411" i="1"/>
  <c r="B10411" i="1"/>
  <c r="H10410" i="1"/>
  <c r="B10410" i="1"/>
  <c r="H10409" i="1"/>
  <c r="B10409" i="1"/>
  <c r="H10408" i="1"/>
  <c r="B10408" i="1"/>
  <c r="H10407" i="1"/>
  <c r="B10407" i="1"/>
  <c r="H10406" i="1"/>
  <c r="B10406" i="1"/>
  <c r="H10405" i="1"/>
  <c r="B10405" i="1"/>
  <c r="H10404" i="1"/>
  <c r="B10404" i="1"/>
  <c r="H10403" i="1"/>
  <c r="B10403" i="1"/>
  <c r="H10402" i="1"/>
  <c r="B10402" i="1"/>
  <c r="H10401" i="1"/>
  <c r="B10401" i="1"/>
  <c r="H10400" i="1"/>
  <c r="B10400" i="1"/>
  <c r="H10399" i="1"/>
  <c r="B10399" i="1"/>
  <c r="H10398" i="1"/>
  <c r="B10398" i="1"/>
  <c r="H10397" i="1"/>
  <c r="B10397" i="1"/>
  <c r="H10396" i="1"/>
  <c r="B10396" i="1"/>
  <c r="H10395" i="1"/>
  <c r="B10395" i="1"/>
  <c r="H10394" i="1"/>
  <c r="B10394" i="1"/>
  <c r="H10393" i="1"/>
  <c r="B10393" i="1"/>
  <c r="H10392" i="1"/>
  <c r="B10392" i="1"/>
  <c r="H10391" i="1"/>
  <c r="B10391" i="1"/>
  <c r="H10390" i="1"/>
  <c r="B10390" i="1"/>
  <c r="H10389" i="1"/>
  <c r="B10389" i="1"/>
  <c r="H10388" i="1"/>
  <c r="B10388" i="1"/>
  <c r="H10387" i="1"/>
  <c r="B10387" i="1"/>
  <c r="H10386" i="1"/>
  <c r="B10386" i="1"/>
  <c r="H10385" i="1"/>
  <c r="B10385" i="1"/>
  <c r="H10384" i="1"/>
  <c r="B10384" i="1"/>
  <c r="H10383" i="1"/>
  <c r="B10383" i="1"/>
  <c r="H10382" i="1"/>
  <c r="B10382" i="1"/>
  <c r="H10381" i="1"/>
  <c r="B10381" i="1"/>
  <c r="H10380" i="1"/>
  <c r="B10380" i="1"/>
  <c r="H10379" i="1"/>
  <c r="B10379" i="1"/>
  <c r="H10378" i="1"/>
  <c r="B10378" i="1"/>
  <c r="H10377" i="1"/>
  <c r="B10377" i="1"/>
  <c r="H10376" i="1"/>
  <c r="B10376" i="1"/>
  <c r="H10375" i="1"/>
  <c r="B10375" i="1"/>
  <c r="H10374" i="1"/>
  <c r="B10374" i="1"/>
  <c r="H10373" i="1"/>
  <c r="B10373" i="1"/>
  <c r="H10372" i="1"/>
  <c r="B10372" i="1"/>
  <c r="H10371" i="1"/>
  <c r="B10371" i="1"/>
  <c r="H10370" i="1"/>
  <c r="B10370" i="1"/>
  <c r="H10369" i="1"/>
  <c r="B10369" i="1"/>
  <c r="H10368" i="1"/>
  <c r="B10368" i="1"/>
  <c r="H10367" i="1"/>
  <c r="B10367" i="1"/>
  <c r="H10366" i="1"/>
  <c r="B10366" i="1"/>
  <c r="H10365" i="1"/>
  <c r="B10365" i="1"/>
  <c r="H10364" i="1"/>
  <c r="B10364" i="1"/>
  <c r="H10363" i="1"/>
  <c r="B10363" i="1"/>
  <c r="H10362" i="1"/>
  <c r="B10362" i="1"/>
  <c r="H10361" i="1"/>
  <c r="B10361" i="1"/>
  <c r="H10360" i="1"/>
  <c r="B10360" i="1"/>
  <c r="H10359" i="1"/>
  <c r="B10359" i="1"/>
  <c r="H10358" i="1"/>
  <c r="B10358" i="1"/>
  <c r="H10357" i="1"/>
  <c r="B10357" i="1"/>
  <c r="H10356" i="1"/>
  <c r="B10356" i="1"/>
  <c r="H10355" i="1"/>
  <c r="B10355" i="1"/>
  <c r="H10354" i="1"/>
  <c r="B10354" i="1"/>
  <c r="H10353" i="1"/>
  <c r="B10353" i="1"/>
  <c r="H10352" i="1"/>
  <c r="B10352" i="1"/>
  <c r="H10351" i="1"/>
  <c r="B10351" i="1"/>
  <c r="H10350" i="1"/>
  <c r="B10350" i="1"/>
  <c r="H10349" i="1"/>
  <c r="B10349" i="1"/>
  <c r="H10348" i="1"/>
  <c r="B10348" i="1"/>
  <c r="H10347" i="1"/>
  <c r="B10347" i="1"/>
  <c r="H10346" i="1"/>
  <c r="B10346" i="1"/>
  <c r="H10345" i="1"/>
  <c r="B10345" i="1"/>
  <c r="H10344" i="1"/>
  <c r="B10344" i="1"/>
  <c r="H10343" i="1"/>
  <c r="B10343" i="1"/>
  <c r="H10342" i="1"/>
  <c r="B10342" i="1"/>
  <c r="H10341" i="1"/>
  <c r="B10341" i="1"/>
  <c r="H10340" i="1"/>
  <c r="B10340" i="1"/>
  <c r="H10339" i="1"/>
  <c r="B10339" i="1"/>
  <c r="H10338" i="1"/>
  <c r="B10338" i="1"/>
  <c r="H10337" i="1"/>
  <c r="B10337" i="1"/>
  <c r="H10336" i="1"/>
  <c r="B10336" i="1"/>
  <c r="H10335" i="1"/>
  <c r="B10335" i="1"/>
  <c r="H10334" i="1"/>
  <c r="B10334" i="1"/>
  <c r="H10333" i="1"/>
  <c r="B10333" i="1"/>
  <c r="H10332" i="1"/>
  <c r="B10332" i="1"/>
  <c r="H10331" i="1"/>
  <c r="B10331" i="1"/>
  <c r="H10330" i="1"/>
  <c r="B10330" i="1"/>
  <c r="H10329" i="1"/>
  <c r="B10329" i="1"/>
  <c r="H10328" i="1"/>
  <c r="B10328" i="1"/>
  <c r="H10327" i="1"/>
  <c r="B10327" i="1"/>
  <c r="H10326" i="1"/>
  <c r="B10326" i="1"/>
  <c r="H10325" i="1"/>
  <c r="B10325" i="1"/>
  <c r="H10324" i="1"/>
  <c r="B10324" i="1"/>
  <c r="H10323" i="1"/>
  <c r="B10323" i="1"/>
  <c r="H10322" i="1"/>
  <c r="B10322" i="1"/>
  <c r="H10321" i="1"/>
  <c r="B10321" i="1"/>
  <c r="H10320" i="1"/>
  <c r="B10320" i="1"/>
  <c r="H10319" i="1"/>
  <c r="B10319" i="1"/>
  <c r="H10318" i="1"/>
  <c r="B10318" i="1"/>
  <c r="H10317" i="1"/>
  <c r="B10317" i="1"/>
  <c r="H10316" i="1"/>
  <c r="B10316" i="1"/>
  <c r="H10315" i="1"/>
  <c r="B10315" i="1"/>
  <c r="H10314" i="1"/>
  <c r="B10314" i="1"/>
  <c r="H10313" i="1"/>
  <c r="B10313" i="1"/>
  <c r="H10312" i="1"/>
  <c r="B10312" i="1"/>
  <c r="H10311" i="1"/>
  <c r="B10311" i="1"/>
  <c r="H10310" i="1"/>
  <c r="B10310" i="1"/>
  <c r="H10309" i="1"/>
  <c r="B10309" i="1"/>
  <c r="H10308" i="1"/>
  <c r="B10308" i="1"/>
  <c r="H10307" i="1"/>
  <c r="B10307" i="1"/>
  <c r="H10306" i="1"/>
  <c r="B10306" i="1"/>
  <c r="H10305" i="1"/>
  <c r="B10305" i="1"/>
  <c r="H10304" i="1"/>
  <c r="B10304" i="1"/>
  <c r="H10303" i="1"/>
  <c r="B10303" i="1"/>
  <c r="H10302" i="1"/>
  <c r="B10302" i="1"/>
  <c r="H10301" i="1"/>
  <c r="B10301" i="1"/>
  <c r="H10300" i="1"/>
  <c r="B10300" i="1"/>
  <c r="H10299" i="1"/>
  <c r="B10299" i="1"/>
  <c r="H10298" i="1"/>
  <c r="B10298" i="1"/>
  <c r="H10297" i="1"/>
  <c r="B10297" i="1"/>
  <c r="H10296" i="1"/>
  <c r="B10296" i="1"/>
  <c r="H10295" i="1"/>
  <c r="B10295" i="1"/>
  <c r="H10294" i="1"/>
  <c r="B10294" i="1"/>
  <c r="H10293" i="1"/>
  <c r="B10293" i="1"/>
  <c r="H10292" i="1"/>
  <c r="B10292" i="1"/>
  <c r="H10291" i="1"/>
  <c r="B10291" i="1"/>
  <c r="H10290" i="1"/>
  <c r="B10290" i="1"/>
  <c r="H10289" i="1"/>
  <c r="B10289" i="1"/>
  <c r="H10288" i="1"/>
  <c r="B10288" i="1"/>
  <c r="H10287" i="1"/>
  <c r="B10287" i="1"/>
  <c r="H10286" i="1"/>
  <c r="B10286" i="1"/>
  <c r="H10285" i="1"/>
  <c r="B10285" i="1"/>
  <c r="H10284" i="1"/>
  <c r="B10284" i="1"/>
  <c r="H10283" i="1"/>
  <c r="B10283" i="1"/>
  <c r="H10282" i="1"/>
  <c r="B10282" i="1"/>
  <c r="H10281" i="1"/>
  <c r="B10281" i="1"/>
  <c r="H10280" i="1"/>
  <c r="B10280" i="1"/>
  <c r="H10279" i="1"/>
  <c r="B10279" i="1"/>
  <c r="H10278" i="1"/>
  <c r="B10278" i="1"/>
  <c r="H10277" i="1"/>
  <c r="B10277" i="1"/>
  <c r="H10276" i="1"/>
  <c r="B10276" i="1"/>
  <c r="H10275" i="1"/>
  <c r="B10275" i="1"/>
  <c r="H10274" i="1"/>
  <c r="B10274" i="1"/>
  <c r="H10273" i="1"/>
  <c r="B10273" i="1"/>
  <c r="H10272" i="1"/>
  <c r="B10272" i="1"/>
  <c r="H10271" i="1"/>
  <c r="B10271" i="1"/>
  <c r="H10270" i="1"/>
  <c r="B10270" i="1"/>
  <c r="H10269" i="1"/>
  <c r="B10269" i="1"/>
  <c r="H10268" i="1"/>
  <c r="B10268" i="1"/>
  <c r="H10267" i="1"/>
  <c r="B10267" i="1"/>
  <c r="H10266" i="1"/>
  <c r="B10266" i="1"/>
  <c r="H10265" i="1"/>
  <c r="B10265" i="1"/>
  <c r="H10264" i="1"/>
  <c r="B10264" i="1"/>
  <c r="H10263" i="1"/>
  <c r="B10263" i="1"/>
  <c r="H10262" i="1"/>
  <c r="B10262" i="1"/>
  <c r="H10261" i="1"/>
  <c r="B10261" i="1"/>
  <c r="H10260" i="1"/>
  <c r="B10260" i="1"/>
  <c r="H10259" i="1"/>
  <c r="B10259" i="1"/>
  <c r="H10258" i="1"/>
  <c r="B10258" i="1"/>
  <c r="H10257" i="1"/>
  <c r="B10257" i="1"/>
  <c r="H10256" i="1"/>
  <c r="B10256" i="1"/>
  <c r="H10255" i="1"/>
  <c r="B10255" i="1"/>
  <c r="H10254" i="1"/>
  <c r="B10254" i="1"/>
  <c r="H10253" i="1"/>
  <c r="B10253" i="1"/>
  <c r="H10252" i="1"/>
  <c r="B10252" i="1"/>
  <c r="H10251" i="1"/>
  <c r="B10251" i="1"/>
  <c r="H10250" i="1"/>
  <c r="B10250" i="1"/>
  <c r="H10249" i="1"/>
  <c r="B10249" i="1"/>
  <c r="H10248" i="1"/>
  <c r="B10248" i="1"/>
  <c r="H10247" i="1"/>
  <c r="B10247" i="1"/>
  <c r="H10246" i="1"/>
  <c r="B10246" i="1"/>
  <c r="H10245" i="1"/>
  <c r="B10245" i="1"/>
  <c r="H10244" i="1"/>
  <c r="B10244" i="1"/>
  <c r="H10243" i="1"/>
  <c r="B10243" i="1"/>
  <c r="H10242" i="1"/>
  <c r="B10242" i="1"/>
  <c r="H10241" i="1"/>
  <c r="B10241" i="1"/>
  <c r="H10240" i="1"/>
  <c r="B10240" i="1"/>
  <c r="H10239" i="1"/>
  <c r="B10239" i="1"/>
  <c r="H10238" i="1"/>
  <c r="B10238" i="1"/>
  <c r="H10237" i="1"/>
  <c r="B10237" i="1"/>
  <c r="H10236" i="1"/>
  <c r="B10236" i="1"/>
  <c r="H10235" i="1"/>
  <c r="B10235" i="1"/>
  <c r="H10234" i="1"/>
  <c r="B10234" i="1"/>
  <c r="H10233" i="1"/>
  <c r="B10233" i="1"/>
  <c r="H10232" i="1"/>
  <c r="B10232" i="1"/>
  <c r="H10231" i="1"/>
  <c r="B10231" i="1"/>
  <c r="H10230" i="1"/>
  <c r="B10230" i="1"/>
  <c r="H10229" i="1"/>
  <c r="B10229" i="1"/>
  <c r="H10228" i="1"/>
  <c r="B10228" i="1"/>
  <c r="H10227" i="1"/>
  <c r="B10227" i="1"/>
  <c r="H10226" i="1"/>
  <c r="B10226" i="1"/>
  <c r="H10225" i="1"/>
  <c r="B10225" i="1"/>
  <c r="H10224" i="1"/>
  <c r="B10224" i="1"/>
  <c r="H10223" i="1"/>
  <c r="B10223" i="1"/>
  <c r="H10222" i="1"/>
  <c r="B10222" i="1"/>
  <c r="H10221" i="1"/>
  <c r="B10221" i="1"/>
  <c r="H10220" i="1"/>
  <c r="B10220" i="1"/>
  <c r="H10219" i="1"/>
  <c r="B10219" i="1"/>
  <c r="H10218" i="1"/>
  <c r="B10218" i="1"/>
  <c r="H10217" i="1"/>
  <c r="B10217" i="1"/>
  <c r="H10216" i="1"/>
  <c r="B10216" i="1"/>
  <c r="H10215" i="1"/>
  <c r="B10215" i="1"/>
  <c r="H10214" i="1"/>
  <c r="B10214" i="1"/>
  <c r="H10213" i="1"/>
  <c r="B10213" i="1"/>
  <c r="H10212" i="1"/>
  <c r="B10212" i="1"/>
  <c r="H10211" i="1"/>
  <c r="B10211" i="1"/>
  <c r="H10210" i="1"/>
  <c r="B10210" i="1"/>
  <c r="H10209" i="1"/>
  <c r="B10209" i="1"/>
  <c r="H10208" i="1"/>
  <c r="B10208" i="1"/>
  <c r="H10207" i="1"/>
  <c r="B10207" i="1"/>
  <c r="H10206" i="1"/>
  <c r="B10206" i="1"/>
  <c r="H10205" i="1"/>
  <c r="B10205" i="1"/>
  <c r="H10204" i="1"/>
  <c r="B10204" i="1"/>
  <c r="H10203" i="1"/>
  <c r="B10203" i="1"/>
  <c r="H10202" i="1"/>
  <c r="B10202" i="1"/>
  <c r="H10201" i="1"/>
  <c r="B10201" i="1"/>
  <c r="H10200" i="1"/>
  <c r="B10200" i="1"/>
  <c r="H10199" i="1"/>
  <c r="B10199" i="1"/>
  <c r="H10198" i="1"/>
  <c r="B10198" i="1"/>
  <c r="H10197" i="1"/>
  <c r="B10197" i="1"/>
  <c r="H10196" i="1"/>
  <c r="B10196" i="1"/>
  <c r="H10195" i="1"/>
  <c r="B10195" i="1"/>
  <c r="H10194" i="1"/>
  <c r="B10194" i="1"/>
  <c r="H10193" i="1"/>
  <c r="B10193" i="1"/>
  <c r="H10192" i="1"/>
  <c r="B10192" i="1"/>
  <c r="H10191" i="1"/>
  <c r="B10191" i="1"/>
  <c r="H10190" i="1"/>
  <c r="B10190" i="1"/>
  <c r="H10189" i="1"/>
  <c r="B10189" i="1"/>
  <c r="H10188" i="1"/>
  <c r="B10188" i="1"/>
  <c r="H10187" i="1"/>
  <c r="B10187" i="1"/>
  <c r="H10186" i="1"/>
  <c r="B10186" i="1"/>
  <c r="H10185" i="1"/>
  <c r="B10185" i="1"/>
  <c r="H10184" i="1"/>
  <c r="B10184" i="1"/>
  <c r="H10183" i="1"/>
  <c r="B10183" i="1"/>
  <c r="H10182" i="1"/>
  <c r="B10182" i="1"/>
  <c r="H10181" i="1"/>
  <c r="B10181" i="1"/>
  <c r="H10180" i="1"/>
  <c r="B10180" i="1"/>
  <c r="H10179" i="1"/>
  <c r="B10179" i="1"/>
  <c r="H10178" i="1"/>
  <c r="B10178" i="1"/>
  <c r="H10177" i="1"/>
  <c r="B10177" i="1"/>
  <c r="H10176" i="1"/>
  <c r="B10176" i="1"/>
  <c r="H10175" i="1"/>
  <c r="B10175" i="1"/>
  <c r="H10174" i="1"/>
  <c r="B10174" i="1"/>
  <c r="H10173" i="1"/>
  <c r="B10173" i="1"/>
  <c r="H10172" i="1"/>
  <c r="B10172" i="1"/>
  <c r="H10171" i="1"/>
  <c r="B10171" i="1"/>
  <c r="H10170" i="1"/>
  <c r="B10170" i="1"/>
  <c r="H10169" i="1"/>
  <c r="B10169" i="1"/>
  <c r="H10168" i="1"/>
  <c r="B10168" i="1"/>
  <c r="H10167" i="1"/>
  <c r="B10167" i="1"/>
  <c r="H10166" i="1"/>
  <c r="B10166" i="1"/>
  <c r="H10165" i="1"/>
  <c r="B10165" i="1"/>
  <c r="H10164" i="1"/>
  <c r="B10164" i="1"/>
  <c r="H10163" i="1"/>
  <c r="B10163" i="1"/>
  <c r="H10162" i="1"/>
  <c r="B10162" i="1"/>
  <c r="H10161" i="1"/>
  <c r="B10161" i="1"/>
  <c r="H10160" i="1"/>
  <c r="B10160" i="1"/>
  <c r="H10159" i="1"/>
  <c r="B10159" i="1"/>
  <c r="H10158" i="1"/>
  <c r="B10158" i="1"/>
  <c r="H10157" i="1"/>
  <c r="B10157" i="1"/>
  <c r="H10156" i="1"/>
  <c r="B10156" i="1"/>
  <c r="H10155" i="1"/>
  <c r="B10155" i="1"/>
  <c r="H10154" i="1"/>
  <c r="B10154" i="1"/>
  <c r="H10153" i="1"/>
  <c r="B10153" i="1"/>
  <c r="H10152" i="1"/>
  <c r="B10152" i="1"/>
  <c r="H10151" i="1"/>
  <c r="B10151" i="1"/>
  <c r="H10150" i="1"/>
  <c r="B10150" i="1"/>
  <c r="H10149" i="1"/>
  <c r="B10149" i="1"/>
  <c r="H10148" i="1"/>
  <c r="B10148" i="1"/>
  <c r="H10147" i="1"/>
  <c r="B10147" i="1"/>
  <c r="H10146" i="1"/>
  <c r="B10146" i="1"/>
  <c r="H10145" i="1"/>
  <c r="B10145" i="1"/>
  <c r="H10144" i="1"/>
  <c r="B10144" i="1"/>
  <c r="H10143" i="1"/>
  <c r="B10143" i="1"/>
  <c r="H10142" i="1"/>
  <c r="B10142" i="1"/>
  <c r="H10141" i="1"/>
  <c r="B10141" i="1"/>
  <c r="H10140" i="1"/>
  <c r="B10140" i="1"/>
  <c r="H10139" i="1"/>
  <c r="B10139" i="1"/>
  <c r="H10138" i="1"/>
  <c r="B10138" i="1"/>
  <c r="H10137" i="1"/>
  <c r="B10137" i="1"/>
  <c r="H10136" i="1"/>
  <c r="B10136" i="1"/>
  <c r="H10135" i="1"/>
  <c r="B10135" i="1"/>
  <c r="H10134" i="1"/>
  <c r="B10134" i="1"/>
  <c r="H10133" i="1"/>
  <c r="B10133" i="1"/>
  <c r="H10132" i="1"/>
  <c r="B10132" i="1"/>
  <c r="H10131" i="1"/>
  <c r="B10131" i="1"/>
  <c r="H10130" i="1"/>
  <c r="B10130" i="1"/>
  <c r="H10129" i="1"/>
  <c r="B10129" i="1"/>
  <c r="H10128" i="1"/>
  <c r="B10128" i="1"/>
  <c r="H10127" i="1"/>
  <c r="B10127" i="1"/>
  <c r="H10126" i="1"/>
  <c r="B10126" i="1"/>
  <c r="H10125" i="1"/>
  <c r="B10125" i="1"/>
  <c r="H10124" i="1"/>
  <c r="B10124" i="1"/>
  <c r="H10123" i="1"/>
  <c r="B10123" i="1"/>
  <c r="H10122" i="1"/>
  <c r="B10122" i="1"/>
  <c r="H10121" i="1"/>
  <c r="B10121" i="1"/>
  <c r="H10120" i="1"/>
  <c r="B10120" i="1"/>
  <c r="H10119" i="1"/>
  <c r="B10119" i="1"/>
  <c r="H10118" i="1"/>
  <c r="B10118" i="1"/>
  <c r="H10117" i="1"/>
  <c r="B10117" i="1"/>
  <c r="H10116" i="1"/>
  <c r="B10116" i="1"/>
  <c r="H10115" i="1"/>
  <c r="B10115" i="1"/>
  <c r="H10114" i="1"/>
  <c r="B10114" i="1"/>
  <c r="H10113" i="1"/>
  <c r="B10113" i="1"/>
  <c r="H10112" i="1"/>
  <c r="B10112" i="1"/>
  <c r="H10111" i="1"/>
  <c r="B10111" i="1"/>
  <c r="H10110" i="1"/>
  <c r="B10110" i="1"/>
  <c r="H10109" i="1"/>
  <c r="B10109" i="1"/>
  <c r="H10108" i="1"/>
  <c r="B10108" i="1"/>
  <c r="H10107" i="1"/>
  <c r="B10107" i="1"/>
  <c r="H10106" i="1"/>
  <c r="B10106" i="1"/>
  <c r="H10105" i="1"/>
  <c r="B10105" i="1"/>
  <c r="H10104" i="1"/>
  <c r="B10104" i="1"/>
  <c r="H10103" i="1"/>
  <c r="B10103" i="1"/>
  <c r="H10102" i="1"/>
  <c r="B10102" i="1"/>
  <c r="H10101" i="1"/>
  <c r="B10101" i="1"/>
  <c r="H10100" i="1"/>
  <c r="B10100" i="1"/>
  <c r="H10099" i="1"/>
  <c r="B10099" i="1"/>
  <c r="H10098" i="1"/>
  <c r="B10098" i="1"/>
  <c r="H10097" i="1"/>
  <c r="B10097" i="1"/>
  <c r="H10096" i="1"/>
  <c r="B10096" i="1"/>
  <c r="H10095" i="1"/>
  <c r="B10095" i="1"/>
  <c r="H10094" i="1"/>
  <c r="B10094" i="1"/>
  <c r="H10093" i="1"/>
  <c r="B10093" i="1"/>
  <c r="H10092" i="1"/>
  <c r="B10092" i="1"/>
  <c r="H10091" i="1"/>
  <c r="B10091" i="1"/>
  <c r="H10090" i="1"/>
  <c r="B10090" i="1"/>
  <c r="H10089" i="1"/>
  <c r="B10089" i="1"/>
  <c r="H10088" i="1"/>
  <c r="B10088" i="1"/>
  <c r="H10087" i="1"/>
  <c r="B10087" i="1"/>
  <c r="H10086" i="1"/>
  <c r="B10086" i="1"/>
  <c r="H10085" i="1"/>
  <c r="B10085" i="1"/>
  <c r="H10084" i="1"/>
  <c r="B10084" i="1"/>
  <c r="H10083" i="1"/>
  <c r="B10083" i="1"/>
  <c r="H10082" i="1"/>
  <c r="B10082" i="1"/>
  <c r="H10081" i="1"/>
  <c r="B10081" i="1"/>
  <c r="H10080" i="1"/>
  <c r="B10080" i="1"/>
  <c r="H10079" i="1"/>
  <c r="B10079" i="1"/>
  <c r="H10078" i="1"/>
  <c r="B10078" i="1"/>
  <c r="H10077" i="1"/>
  <c r="B10077" i="1"/>
  <c r="H10076" i="1"/>
  <c r="B10076" i="1"/>
  <c r="H10075" i="1"/>
  <c r="B10075" i="1"/>
  <c r="H10074" i="1"/>
  <c r="B10074" i="1"/>
  <c r="H10073" i="1"/>
  <c r="B10073" i="1"/>
  <c r="H10072" i="1"/>
  <c r="B10072" i="1"/>
  <c r="H10071" i="1"/>
  <c r="B10071" i="1"/>
  <c r="H10070" i="1"/>
  <c r="B10070" i="1"/>
  <c r="H10069" i="1"/>
  <c r="B10069" i="1"/>
  <c r="H10068" i="1"/>
  <c r="B10068" i="1"/>
  <c r="H10067" i="1"/>
  <c r="B10067" i="1"/>
  <c r="H10066" i="1"/>
  <c r="B10066" i="1"/>
  <c r="H10065" i="1"/>
  <c r="B10065" i="1"/>
  <c r="H10064" i="1"/>
  <c r="B10064" i="1"/>
  <c r="H10063" i="1"/>
  <c r="B10063" i="1"/>
  <c r="H10062" i="1"/>
  <c r="B10062" i="1"/>
  <c r="H10061" i="1"/>
  <c r="B10061" i="1"/>
  <c r="H10060" i="1"/>
  <c r="B10060" i="1"/>
  <c r="H10059" i="1"/>
  <c r="B10059" i="1"/>
  <c r="H10058" i="1"/>
  <c r="B10058" i="1"/>
  <c r="H10057" i="1"/>
  <c r="B10057" i="1"/>
  <c r="H10056" i="1"/>
  <c r="B10056" i="1"/>
  <c r="H10055" i="1"/>
  <c r="B10055" i="1"/>
  <c r="H10054" i="1"/>
  <c r="B10054" i="1"/>
  <c r="H10053" i="1"/>
  <c r="B10053" i="1"/>
  <c r="H10052" i="1"/>
  <c r="B10052" i="1"/>
  <c r="H10051" i="1"/>
  <c r="B10051" i="1"/>
  <c r="H10050" i="1"/>
  <c r="B10050" i="1"/>
  <c r="H10049" i="1"/>
  <c r="B10049" i="1"/>
  <c r="H10048" i="1"/>
  <c r="B10048" i="1"/>
  <c r="H10047" i="1"/>
  <c r="B10047" i="1"/>
  <c r="H10046" i="1"/>
  <c r="B10046" i="1"/>
  <c r="H10045" i="1"/>
  <c r="B10045" i="1"/>
  <c r="H10044" i="1"/>
  <c r="B10044" i="1"/>
  <c r="H10043" i="1"/>
  <c r="B10043" i="1"/>
  <c r="H10042" i="1"/>
  <c r="B10042" i="1"/>
  <c r="H10041" i="1"/>
  <c r="B10041" i="1"/>
  <c r="H10040" i="1"/>
  <c r="B10040" i="1"/>
  <c r="H10039" i="1"/>
  <c r="B10039" i="1"/>
  <c r="H10038" i="1"/>
  <c r="B10038" i="1"/>
  <c r="H10037" i="1"/>
  <c r="B10037" i="1"/>
  <c r="H10036" i="1"/>
  <c r="B10036" i="1"/>
  <c r="H10035" i="1"/>
  <c r="B10035" i="1"/>
  <c r="H10034" i="1"/>
  <c r="B10034" i="1"/>
  <c r="H10033" i="1"/>
  <c r="B10033" i="1"/>
  <c r="H10032" i="1"/>
  <c r="B10032" i="1"/>
  <c r="H10031" i="1"/>
  <c r="B10031" i="1"/>
  <c r="H10030" i="1"/>
  <c r="B10030" i="1"/>
  <c r="H10029" i="1"/>
  <c r="B10029" i="1"/>
  <c r="H10028" i="1"/>
  <c r="B10028" i="1"/>
  <c r="H10027" i="1"/>
  <c r="B10027" i="1"/>
  <c r="H10026" i="1"/>
  <c r="B10026" i="1"/>
  <c r="H10025" i="1"/>
  <c r="B10025" i="1"/>
  <c r="H10024" i="1"/>
  <c r="B10024" i="1"/>
  <c r="H10023" i="1"/>
  <c r="B10023" i="1"/>
  <c r="H10022" i="1"/>
  <c r="B10022" i="1"/>
  <c r="H10021" i="1"/>
  <c r="B10021" i="1"/>
  <c r="H10020" i="1"/>
  <c r="B10020" i="1"/>
  <c r="H10019" i="1"/>
  <c r="B10019" i="1"/>
  <c r="H10018" i="1"/>
  <c r="B10018" i="1"/>
  <c r="H10017" i="1"/>
  <c r="B10017" i="1"/>
  <c r="H10016" i="1"/>
  <c r="B10016" i="1"/>
  <c r="H10015" i="1"/>
  <c r="B10015" i="1"/>
  <c r="H10014" i="1"/>
  <c r="B10014" i="1"/>
  <c r="H10013" i="1"/>
  <c r="B10013" i="1"/>
  <c r="H10012" i="1"/>
  <c r="B10012" i="1"/>
  <c r="H10011" i="1"/>
  <c r="B10011" i="1"/>
  <c r="H10010" i="1"/>
  <c r="B10010" i="1"/>
  <c r="H10009" i="1"/>
  <c r="B10009" i="1"/>
  <c r="H10008" i="1"/>
  <c r="B10008" i="1"/>
  <c r="H10007" i="1"/>
  <c r="B10007" i="1"/>
  <c r="H10006" i="1"/>
  <c r="B10006" i="1"/>
  <c r="H10005" i="1"/>
  <c r="B10005" i="1"/>
  <c r="H10004" i="1"/>
  <c r="B10004" i="1"/>
  <c r="H10003" i="1"/>
  <c r="B10003" i="1"/>
  <c r="H10002" i="1"/>
  <c r="B10002" i="1"/>
  <c r="H10001" i="1"/>
  <c r="B10001" i="1"/>
  <c r="H10000" i="1"/>
  <c r="B10000" i="1"/>
  <c r="H9999" i="1"/>
  <c r="B9999" i="1"/>
  <c r="H9998" i="1"/>
  <c r="B9998" i="1"/>
  <c r="H9997" i="1"/>
  <c r="B9997" i="1"/>
  <c r="H9996" i="1"/>
  <c r="B9996" i="1"/>
  <c r="H9995" i="1"/>
  <c r="B9995" i="1"/>
  <c r="H9994" i="1"/>
  <c r="B9994" i="1"/>
  <c r="H9993" i="1"/>
  <c r="B9993" i="1"/>
  <c r="H9992" i="1"/>
  <c r="B9992" i="1"/>
  <c r="H9991" i="1"/>
  <c r="B9991" i="1"/>
  <c r="H9990" i="1"/>
  <c r="B9990" i="1"/>
  <c r="H9989" i="1"/>
  <c r="B9989" i="1"/>
  <c r="H9988" i="1"/>
  <c r="B9988" i="1"/>
  <c r="H9987" i="1"/>
  <c r="B9987" i="1"/>
  <c r="H9986" i="1"/>
  <c r="B9986" i="1"/>
  <c r="H9985" i="1"/>
  <c r="B9985" i="1"/>
  <c r="H9984" i="1"/>
  <c r="B9984" i="1"/>
  <c r="H9983" i="1"/>
  <c r="B9983" i="1"/>
  <c r="H9982" i="1"/>
  <c r="B9982" i="1"/>
  <c r="H9981" i="1"/>
  <c r="B9981" i="1"/>
  <c r="H9980" i="1"/>
  <c r="B9980" i="1"/>
  <c r="H9979" i="1"/>
  <c r="B9979" i="1"/>
  <c r="H9978" i="1"/>
  <c r="B9978" i="1"/>
  <c r="H9977" i="1"/>
  <c r="B9977" i="1"/>
  <c r="H9976" i="1"/>
  <c r="B9976" i="1"/>
  <c r="H9975" i="1"/>
  <c r="B9975" i="1"/>
  <c r="H9974" i="1"/>
  <c r="B9974" i="1"/>
  <c r="H9973" i="1"/>
  <c r="B9973" i="1"/>
  <c r="H9972" i="1"/>
  <c r="B9972" i="1"/>
  <c r="H9971" i="1"/>
  <c r="B9971" i="1"/>
  <c r="H9970" i="1"/>
  <c r="B9970" i="1"/>
  <c r="H9969" i="1"/>
  <c r="B9969" i="1"/>
  <c r="H9968" i="1"/>
  <c r="B9968" i="1"/>
  <c r="H9967" i="1"/>
  <c r="B9967" i="1"/>
  <c r="H9966" i="1"/>
  <c r="B9966" i="1"/>
  <c r="H9965" i="1"/>
  <c r="B9965" i="1"/>
  <c r="H9964" i="1"/>
  <c r="B9964" i="1"/>
  <c r="H9963" i="1"/>
  <c r="B9963" i="1"/>
  <c r="H9962" i="1"/>
  <c r="B9962" i="1"/>
  <c r="H9961" i="1"/>
  <c r="B9961" i="1"/>
  <c r="H9960" i="1"/>
  <c r="B9960" i="1"/>
  <c r="H9959" i="1"/>
  <c r="B9959" i="1"/>
  <c r="H9958" i="1"/>
  <c r="B9958" i="1"/>
  <c r="H9957" i="1"/>
  <c r="B9957" i="1"/>
  <c r="H9956" i="1"/>
  <c r="B9956" i="1"/>
  <c r="H9955" i="1"/>
  <c r="B9955" i="1"/>
  <c r="H9954" i="1"/>
  <c r="B9954" i="1"/>
  <c r="H9953" i="1"/>
  <c r="B9953" i="1"/>
  <c r="H9952" i="1"/>
  <c r="B9952" i="1"/>
  <c r="H9951" i="1"/>
  <c r="B9951" i="1"/>
  <c r="H9950" i="1"/>
  <c r="B9950" i="1"/>
  <c r="H9949" i="1"/>
  <c r="B9949" i="1"/>
  <c r="H9948" i="1"/>
  <c r="B9948" i="1"/>
  <c r="H9947" i="1"/>
  <c r="B9947" i="1"/>
  <c r="H9946" i="1"/>
  <c r="B9946" i="1"/>
  <c r="H9945" i="1"/>
  <c r="B9945" i="1"/>
  <c r="H9944" i="1"/>
  <c r="B9944" i="1"/>
  <c r="H9943" i="1"/>
  <c r="B9943" i="1"/>
  <c r="H9942" i="1"/>
  <c r="B9942" i="1"/>
  <c r="H9941" i="1"/>
  <c r="B9941" i="1"/>
  <c r="H9940" i="1"/>
  <c r="B9940" i="1"/>
  <c r="H9939" i="1"/>
  <c r="B9939" i="1"/>
  <c r="H9938" i="1"/>
  <c r="B9938" i="1"/>
  <c r="H9937" i="1"/>
  <c r="B9937" i="1"/>
  <c r="H9936" i="1"/>
  <c r="B9936" i="1"/>
  <c r="H9935" i="1"/>
  <c r="B9935" i="1"/>
  <c r="H9934" i="1"/>
  <c r="B9934" i="1"/>
  <c r="H9933" i="1"/>
  <c r="B9933" i="1"/>
  <c r="H9932" i="1"/>
  <c r="B9932" i="1"/>
  <c r="H9931" i="1"/>
  <c r="B9931" i="1"/>
  <c r="H9930" i="1"/>
  <c r="B9930" i="1"/>
  <c r="H9929" i="1"/>
  <c r="B9929" i="1"/>
  <c r="H9928" i="1"/>
  <c r="B9928" i="1"/>
  <c r="H9927" i="1"/>
  <c r="B9927" i="1"/>
  <c r="H9926" i="1"/>
  <c r="B9926" i="1"/>
  <c r="H9925" i="1"/>
  <c r="B9925" i="1"/>
  <c r="H9924" i="1"/>
  <c r="B9924" i="1"/>
  <c r="H9923" i="1"/>
  <c r="B9923" i="1"/>
  <c r="H9922" i="1"/>
  <c r="B9922" i="1"/>
  <c r="H9921" i="1"/>
  <c r="B9921" i="1"/>
  <c r="H9920" i="1"/>
  <c r="B9920" i="1"/>
  <c r="H9919" i="1"/>
  <c r="B9919" i="1"/>
  <c r="H9918" i="1"/>
  <c r="B9918" i="1"/>
  <c r="H9917" i="1"/>
  <c r="B9917" i="1"/>
  <c r="H9916" i="1"/>
  <c r="B9916" i="1"/>
  <c r="H9915" i="1"/>
  <c r="B9915" i="1"/>
  <c r="H9914" i="1"/>
  <c r="B9914" i="1"/>
  <c r="H9913" i="1"/>
  <c r="B9913" i="1"/>
  <c r="H9912" i="1"/>
  <c r="B9912" i="1"/>
  <c r="H9911" i="1"/>
  <c r="B9911" i="1"/>
  <c r="H9910" i="1"/>
  <c r="B9910" i="1"/>
  <c r="H9909" i="1"/>
  <c r="B9909" i="1"/>
  <c r="H9908" i="1"/>
  <c r="B9908" i="1"/>
  <c r="H9907" i="1"/>
  <c r="B9907" i="1"/>
  <c r="H9906" i="1"/>
  <c r="B9906" i="1"/>
  <c r="H9905" i="1"/>
  <c r="B9905" i="1"/>
  <c r="H9904" i="1"/>
  <c r="B9904" i="1"/>
  <c r="H9903" i="1"/>
  <c r="B9903" i="1"/>
  <c r="H9902" i="1"/>
  <c r="B9902" i="1"/>
  <c r="H9901" i="1"/>
  <c r="B9901" i="1"/>
  <c r="H9900" i="1"/>
  <c r="B9900" i="1"/>
  <c r="H9899" i="1"/>
  <c r="B9899" i="1"/>
  <c r="H9898" i="1"/>
  <c r="B9898" i="1"/>
  <c r="H9897" i="1"/>
  <c r="B9897" i="1"/>
  <c r="H9896" i="1"/>
  <c r="B9896" i="1"/>
  <c r="H9895" i="1"/>
  <c r="B9895" i="1"/>
  <c r="H9894" i="1"/>
  <c r="B9894" i="1"/>
  <c r="H9893" i="1"/>
  <c r="B9893" i="1"/>
  <c r="H9892" i="1"/>
  <c r="B9892" i="1"/>
  <c r="H9891" i="1"/>
  <c r="B9891" i="1"/>
  <c r="H9890" i="1"/>
  <c r="B9890" i="1"/>
  <c r="H9889" i="1"/>
  <c r="B9889" i="1"/>
  <c r="H9888" i="1"/>
  <c r="B9888" i="1"/>
  <c r="H9887" i="1"/>
  <c r="B9887" i="1"/>
  <c r="H9886" i="1"/>
  <c r="B9886" i="1"/>
  <c r="H9885" i="1"/>
  <c r="B9885" i="1"/>
  <c r="H9884" i="1"/>
  <c r="B9884" i="1"/>
  <c r="H9883" i="1"/>
  <c r="B9883" i="1"/>
  <c r="H9882" i="1"/>
  <c r="B9882" i="1"/>
  <c r="H9881" i="1"/>
  <c r="B9881" i="1"/>
  <c r="H9880" i="1"/>
  <c r="B9880" i="1"/>
  <c r="H9879" i="1"/>
  <c r="B9879" i="1"/>
  <c r="H9878" i="1"/>
  <c r="B9878" i="1"/>
  <c r="H9877" i="1"/>
  <c r="B9877" i="1"/>
  <c r="H9876" i="1"/>
  <c r="B9876" i="1"/>
  <c r="H9875" i="1"/>
  <c r="B9875" i="1"/>
  <c r="H9874" i="1"/>
  <c r="B9874" i="1"/>
  <c r="H9873" i="1"/>
  <c r="B9873" i="1"/>
  <c r="H9872" i="1"/>
  <c r="B9872" i="1"/>
  <c r="H9871" i="1"/>
  <c r="B9871" i="1"/>
  <c r="H9870" i="1"/>
  <c r="B9870" i="1"/>
  <c r="H9869" i="1"/>
  <c r="B9869" i="1"/>
  <c r="H9868" i="1"/>
  <c r="B9868" i="1"/>
  <c r="H9867" i="1"/>
  <c r="B9867" i="1"/>
  <c r="H9866" i="1"/>
  <c r="B9866" i="1"/>
  <c r="H9865" i="1"/>
  <c r="B9865" i="1"/>
  <c r="H9864" i="1"/>
  <c r="B9864" i="1"/>
  <c r="H9863" i="1"/>
  <c r="B9863" i="1"/>
  <c r="H9862" i="1"/>
  <c r="B9862" i="1"/>
  <c r="H9861" i="1"/>
  <c r="B9861" i="1"/>
  <c r="H9860" i="1"/>
  <c r="B9860" i="1"/>
  <c r="H9859" i="1"/>
  <c r="B9859" i="1"/>
  <c r="H9858" i="1"/>
  <c r="B9858" i="1"/>
  <c r="H9857" i="1"/>
  <c r="B9857" i="1"/>
  <c r="H9856" i="1"/>
  <c r="B9856" i="1"/>
  <c r="H9855" i="1"/>
  <c r="B9855" i="1"/>
  <c r="H9854" i="1"/>
  <c r="B9854" i="1"/>
  <c r="H9853" i="1"/>
  <c r="B9853" i="1"/>
  <c r="H9852" i="1"/>
  <c r="B9852" i="1"/>
  <c r="H9851" i="1"/>
  <c r="B9851" i="1"/>
  <c r="H9850" i="1"/>
  <c r="B9850" i="1"/>
  <c r="H9849" i="1"/>
  <c r="B9849" i="1"/>
  <c r="H9848" i="1"/>
  <c r="B9848" i="1"/>
  <c r="H9847" i="1"/>
  <c r="B9847" i="1"/>
  <c r="H9846" i="1"/>
  <c r="B9846" i="1"/>
  <c r="H9845" i="1"/>
  <c r="B9845" i="1"/>
  <c r="H9844" i="1"/>
  <c r="B9844" i="1"/>
  <c r="H9843" i="1"/>
  <c r="B9843" i="1"/>
  <c r="H9842" i="1"/>
  <c r="B9842" i="1"/>
  <c r="H9841" i="1"/>
  <c r="B9841" i="1"/>
  <c r="H9840" i="1"/>
  <c r="B9840" i="1"/>
  <c r="H9839" i="1"/>
  <c r="B9839" i="1"/>
  <c r="H9838" i="1"/>
  <c r="B9838" i="1"/>
  <c r="H9837" i="1"/>
  <c r="B9837" i="1"/>
  <c r="H9836" i="1"/>
  <c r="B9836" i="1"/>
  <c r="H9835" i="1"/>
  <c r="B9835" i="1"/>
  <c r="H9834" i="1"/>
  <c r="B9834" i="1"/>
  <c r="H9833" i="1"/>
  <c r="B9833" i="1"/>
  <c r="H9832" i="1"/>
  <c r="B9832" i="1"/>
  <c r="H9831" i="1"/>
  <c r="B9831" i="1"/>
  <c r="H9830" i="1"/>
  <c r="B9830" i="1"/>
  <c r="H9829" i="1"/>
  <c r="B9829" i="1"/>
  <c r="H9828" i="1"/>
  <c r="B9828" i="1"/>
  <c r="H9827" i="1"/>
  <c r="B9827" i="1"/>
  <c r="H9826" i="1"/>
  <c r="B9826" i="1"/>
  <c r="H9825" i="1"/>
  <c r="B9825" i="1"/>
  <c r="H9824" i="1"/>
  <c r="B9824" i="1"/>
  <c r="H9823" i="1"/>
  <c r="B9823" i="1"/>
  <c r="H9822" i="1"/>
  <c r="B9822" i="1"/>
  <c r="H9821" i="1"/>
  <c r="B9821" i="1"/>
  <c r="H9820" i="1"/>
  <c r="B9820" i="1"/>
  <c r="H9819" i="1"/>
  <c r="B9819" i="1"/>
  <c r="H9818" i="1"/>
  <c r="B9818" i="1"/>
  <c r="H9817" i="1"/>
  <c r="B9817" i="1"/>
  <c r="H9816" i="1"/>
  <c r="B9816" i="1"/>
  <c r="H9815" i="1"/>
  <c r="B9815" i="1"/>
  <c r="H9814" i="1"/>
  <c r="B9814" i="1"/>
  <c r="H9813" i="1"/>
  <c r="B9813" i="1"/>
  <c r="H9812" i="1"/>
  <c r="B9812" i="1"/>
  <c r="H9811" i="1"/>
  <c r="B9811" i="1"/>
  <c r="H9810" i="1"/>
  <c r="B9810" i="1"/>
  <c r="H9809" i="1"/>
  <c r="B9809" i="1"/>
  <c r="H9808" i="1"/>
  <c r="B9808" i="1"/>
  <c r="H9807" i="1"/>
  <c r="B9807" i="1"/>
  <c r="H9806" i="1"/>
  <c r="B9806" i="1"/>
  <c r="H9805" i="1"/>
  <c r="B9805" i="1"/>
  <c r="H9804" i="1"/>
  <c r="B9804" i="1"/>
  <c r="H9803" i="1"/>
  <c r="B9803" i="1"/>
  <c r="H9802" i="1"/>
  <c r="B9802" i="1"/>
  <c r="H9801" i="1"/>
  <c r="B9801" i="1"/>
  <c r="H9800" i="1"/>
  <c r="B9800" i="1"/>
  <c r="H9799" i="1"/>
  <c r="B9799" i="1"/>
  <c r="H9798" i="1"/>
  <c r="B9798" i="1"/>
  <c r="H9797" i="1"/>
  <c r="B9797" i="1"/>
  <c r="H9796" i="1"/>
  <c r="B9796" i="1"/>
  <c r="H9795" i="1"/>
  <c r="B9795" i="1"/>
  <c r="H9794" i="1"/>
  <c r="B9794" i="1"/>
  <c r="H9793" i="1"/>
  <c r="B9793" i="1"/>
  <c r="H9792" i="1"/>
  <c r="B9792" i="1"/>
  <c r="H9791" i="1"/>
  <c r="B9791" i="1"/>
  <c r="H9790" i="1"/>
  <c r="B9790" i="1"/>
  <c r="H9789" i="1"/>
  <c r="B9789" i="1"/>
  <c r="H9788" i="1"/>
  <c r="B9788" i="1"/>
  <c r="H9787" i="1"/>
  <c r="B9787" i="1"/>
  <c r="H9786" i="1"/>
  <c r="B9786" i="1"/>
  <c r="H9785" i="1"/>
  <c r="B9785" i="1"/>
  <c r="H9784" i="1"/>
  <c r="B9784" i="1"/>
  <c r="H9783" i="1"/>
  <c r="B9783" i="1"/>
  <c r="H9782" i="1"/>
  <c r="B9782" i="1"/>
  <c r="H9781" i="1"/>
  <c r="B9781" i="1"/>
  <c r="H9780" i="1"/>
  <c r="B9780" i="1"/>
  <c r="H9779" i="1"/>
  <c r="B9779" i="1"/>
  <c r="H9778" i="1"/>
  <c r="B9778" i="1"/>
  <c r="H9777" i="1"/>
  <c r="B9777" i="1"/>
  <c r="H9776" i="1"/>
  <c r="B9776" i="1"/>
  <c r="H9775" i="1"/>
  <c r="B9775" i="1"/>
  <c r="H9774" i="1"/>
  <c r="B9774" i="1"/>
  <c r="H9773" i="1"/>
  <c r="B9773" i="1"/>
  <c r="H9772" i="1"/>
  <c r="B9772" i="1"/>
  <c r="H9771" i="1"/>
  <c r="B9771" i="1"/>
  <c r="H9770" i="1"/>
  <c r="B9770" i="1"/>
  <c r="H9769" i="1"/>
  <c r="B9769" i="1"/>
  <c r="H9768" i="1"/>
  <c r="B9768" i="1"/>
  <c r="H9767" i="1"/>
  <c r="B9767" i="1"/>
  <c r="H9766" i="1"/>
  <c r="B9766" i="1"/>
  <c r="H9765" i="1"/>
  <c r="B9765" i="1"/>
  <c r="H9764" i="1"/>
  <c r="B9764" i="1"/>
  <c r="H9763" i="1"/>
  <c r="B9763" i="1"/>
  <c r="H9762" i="1"/>
  <c r="B9762" i="1"/>
  <c r="H9761" i="1"/>
  <c r="B9761" i="1"/>
  <c r="H9760" i="1"/>
  <c r="B9760" i="1"/>
  <c r="H9759" i="1"/>
  <c r="B9759" i="1"/>
  <c r="H9758" i="1"/>
  <c r="B9758" i="1"/>
  <c r="H9757" i="1"/>
  <c r="B9757" i="1"/>
  <c r="H9756" i="1"/>
  <c r="B9756" i="1"/>
  <c r="H9755" i="1"/>
  <c r="B9755" i="1"/>
  <c r="H9754" i="1"/>
  <c r="B9754" i="1"/>
  <c r="H9753" i="1"/>
  <c r="B9753" i="1"/>
  <c r="H9752" i="1"/>
  <c r="B9752" i="1"/>
  <c r="H9751" i="1"/>
  <c r="B9751" i="1"/>
  <c r="H9750" i="1"/>
  <c r="B9750" i="1"/>
  <c r="H9749" i="1"/>
  <c r="B9749" i="1"/>
  <c r="H9748" i="1"/>
  <c r="B9748" i="1"/>
  <c r="H9747" i="1"/>
  <c r="B9747" i="1"/>
  <c r="H9746" i="1"/>
  <c r="B9746" i="1"/>
  <c r="H9745" i="1"/>
  <c r="B9745" i="1"/>
  <c r="H9744" i="1"/>
  <c r="B9744" i="1"/>
  <c r="H9743" i="1"/>
  <c r="B9743" i="1"/>
  <c r="H9742" i="1"/>
  <c r="B9742" i="1"/>
  <c r="H9741" i="1"/>
  <c r="B9741" i="1"/>
  <c r="H9740" i="1"/>
  <c r="B9740" i="1"/>
  <c r="H9739" i="1"/>
  <c r="B9739" i="1"/>
  <c r="H9738" i="1"/>
  <c r="B9738" i="1"/>
  <c r="H9737" i="1"/>
  <c r="B9737" i="1"/>
  <c r="H9736" i="1"/>
  <c r="B9736" i="1"/>
  <c r="H9735" i="1"/>
  <c r="B9735" i="1"/>
  <c r="H9734" i="1"/>
  <c r="B9734" i="1"/>
  <c r="H9733" i="1"/>
  <c r="B9733" i="1"/>
  <c r="H9732" i="1"/>
  <c r="B9732" i="1"/>
  <c r="H9731" i="1"/>
  <c r="B9731" i="1"/>
  <c r="H9730" i="1"/>
  <c r="B9730" i="1"/>
  <c r="H9729" i="1"/>
  <c r="B9729" i="1"/>
  <c r="H9728" i="1"/>
  <c r="B9728" i="1"/>
  <c r="H9727" i="1"/>
  <c r="B9727" i="1"/>
  <c r="H9726" i="1"/>
  <c r="B9726" i="1"/>
  <c r="H9725" i="1"/>
  <c r="B9725" i="1"/>
  <c r="H9724" i="1"/>
  <c r="B9724" i="1"/>
  <c r="H9723" i="1"/>
  <c r="B9723" i="1"/>
  <c r="H9722" i="1"/>
  <c r="B9722" i="1"/>
  <c r="H9721" i="1"/>
  <c r="B9721" i="1"/>
  <c r="H9720" i="1"/>
  <c r="B9720" i="1"/>
  <c r="H9719" i="1"/>
  <c r="B9719" i="1"/>
  <c r="H9718" i="1"/>
  <c r="B9718" i="1"/>
  <c r="H9717" i="1"/>
  <c r="B9717" i="1"/>
  <c r="H9716" i="1"/>
  <c r="B9716" i="1"/>
  <c r="H9715" i="1"/>
  <c r="B9715" i="1"/>
  <c r="H9714" i="1"/>
  <c r="B9714" i="1"/>
  <c r="H9713" i="1"/>
  <c r="B9713" i="1"/>
  <c r="H9712" i="1"/>
  <c r="B9712" i="1"/>
  <c r="H9711" i="1"/>
  <c r="B9711" i="1"/>
  <c r="H9710" i="1"/>
  <c r="B9710" i="1"/>
  <c r="H9709" i="1"/>
  <c r="B9709" i="1"/>
  <c r="H9708" i="1"/>
  <c r="B9708" i="1"/>
  <c r="H9707" i="1"/>
  <c r="B9707" i="1"/>
  <c r="H9706" i="1"/>
  <c r="B9706" i="1"/>
  <c r="H9705" i="1"/>
  <c r="B9705" i="1"/>
  <c r="H9704" i="1"/>
  <c r="B9704" i="1"/>
  <c r="H9703" i="1"/>
  <c r="B9703" i="1"/>
  <c r="H9702" i="1"/>
  <c r="B9702" i="1"/>
  <c r="H9701" i="1"/>
  <c r="B9701" i="1"/>
  <c r="H9700" i="1"/>
  <c r="B9700" i="1"/>
  <c r="H9699" i="1"/>
  <c r="B9699" i="1"/>
  <c r="H9698" i="1"/>
  <c r="B9698" i="1"/>
  <c r="H9697" i="1"/>
  <c r="B9697" i="1"/>
  <c r="H9696" i="1"/>
  <c r="B9696" i="1"/>
  <c r="H9695" i="1"/>
  <c r="B9695" i="1"/>
  <c r="H9694" i="1"/>
  <c r="B9694" i="1"/>
  <c r="H9693" i="1"/>
  <c r="B9693" i="1"/>
  <c r="H9692" i="1"/>
  <c r="B9692" i="1"/>
  <c r="H9691" i="1"/>
  <c r="B9691" i="1"/>
  <c r="H9690" i="1"/>
  <c r="B9690" i="1"/>
  <c r="H9689" i="1"/>
  <c r="B9689" i="1"/>
  <c r="H9688" i="1"/>
  <c r="B9688" i="1"/>
  <c r="H9687" i="1"/>
  <c r="B9687" i="1"/>
  <c r="H9686" i="1"/>
  <c r="B9686" i="1"/>
  <c r="H9685" i="1"/>
  <c r="B9685" i="1"/>
  <c r="H9684" i="1"/>
  <c r="B9684" i="1"/>
  <c r="H9683" i="1"/>
  <c r="B9683" i="1"/>
  <c r="H9682" i="1"/>
  <c r="B9682" i="1"/>
  <c r="H9681" i="1"/>
  <c r="B9681" i="1"/>
  <c r="H9680" i="1"/>
  <c r="B9680" i="1"/>
  <c r="H9679" i="1"/>
  <c r="B9679" i="1"/>
  <c r="H9678" i="1"/>
  <c r="B9678" i="1"/>
  <c r="H9677" i="1"/>
  <c r="B9677" i="1"/>
  <c r="H9676" i="1"/>
  <c r="B9676" i="1"/>
  <c r="H9675" i="1"/>
  <c r="B9675" i="1"/>
  <c r="H9674" i="1"/>
  <c r="B9674" i="1"/>
  <c r="H9673" i="1"/>
  <c r="B9673" i="1"/>
  <c r="H9672" i="1"/>
  <c r="B9672" i="1"/>
  <c r="H9671" i="1"/>
  <c r="B9671" i="1"/>
  <c r="H9670" i="1"/>
  <c r="B9670" i="1"/>
  <c r="H9669" i="1"/>
  <c r="B9669" i="1"/>
  <c r="H9668" i="1"/>
  <c r="B9668" i="1"/>
  <c r="H9667" i="1"/>
  <c r="B9667" i="1"/>
  <c r="H9666" i="1"/>
  <c r="B9666" i="1"/>
  <c r="H9665" i="1"/>
  <c r="B9665" i="1"/>
  <c r="H9664" i="1"/>
  <c r="B9664" i="1"/>
  <c r="H9663" i="1"/>
  <c r="B9663" i="1"/>
  <c r="H9662" i="1"/>
  <c r="B9662" i="1"/>
  <c r="H9661" i="1"/>
  <c r="B9661" i="1"/>
  <c r="H9660" i="1"/>
  <c r="B9660" i="1"/>
  <c r="H9659" i="1"/>
  <c r="B9659" i="1"/>
  <c r="H9658" i="1"/>
  <c r="B9658" i="1"/>
  <c r="H9657" i="1"/>
  <c r="B9657" i="1"/>
  <c r="H9656" i="1"/>
  <c r="B9656" i="1"/>
  <c r="H9655" i="1"/>
  <c r="B9655" i="1"/>
  <c r="H9654" i="1"/>
  <c r="B9654" i="1"/>
  <c r="H9653" i="1"/>
  <c r="B9653" i="1"/>
  <c r="H9652" i="1"/>
  <c r="B9652" i="1"/>
  <c r="H9651" i="1"/>
  <c r="B9651" i="1"/>
  <c r="H9650" i="1"/>
  <c r="B9650" i="1"/>
  <c r="H9649" i="1"/>
  <c r="B9649" i="1"/>
  <c r="H9648" i="1"/>
  <c r="B9648" i="1"/>
  <c r="H9647" i="1"/>
  <c r="B9647" i="1"/>
  <c r="H9646" i="1"/>
  <c r="B9646" i="1"/>
  <c r="H9645" i="1"/>
  <c r="B9645" i="1"/>
  <c r="H9644" i="1"/>
  <c r="B9644" i="1"/>
  <c r="H9643" i="1"/>
  <c r="B9643" i="1"/>
  <c r="H9642" i="1"/>
  <c r="B9642" i="1"/>
  <c r="H9641" i="1"/>
  <c r="B9641" i="1"/>
  <c r="H9640" i="1"/>
  <c r="B9640" i="1"/>
  <c r="H9639" i="1"/>
  <c r="B9639" i="1"/>
  <c r="H9638" i="1"/>
  <c r="B9638" i="1"/>
  <c r="H9637" i="1"/>
  <c r="B9637" i="1"/>
  <c r="H9636" i="1"/>
  <c r="B9636" i="1"/>
  <c r="H9635" i="1"/>
  <c r="B9635" i="1"/>
  <c r="H9634" i="1"/>
  <c r="B9634" i="1"/>
  <c r="H9633" i="1"/>
  <c r="B9633" i="1"/>
  <c r="H9632" i="1"/>
  <c r="B9632" i="1"/>
  <c r="H9631" i="1"/>
  <c r="B9631" i="1"/>
  <c r="H9630" i="1"/>
  <c r="B9630" i="1"/>
  <c r="H9629" i="1"/>
  <c r="B9629" i="1"/>
  <c r="H9628" i="1"/>
  <c r="B9628" i="1"/>
  <c r="H9627" i="1"/>
  <c r="B9627" i="1"/>
  <c r="H9626" i="1"/>
  <c r="B9626" i="1"/>
  <c r="H9625" i="1"/>
  <c r="B9625" i="1"/>
  <c r="H9624" i="1"/>
  <c r="B9624" i="1"/>
  <c r="H9623" i="1"/>
  <c r="B9623" i="1"/>
  <c r="H9622" i="1"/>
  <c r="B9622" i="1"/>
  <c r="H9621" i="1"/>
  <c r="B9621" i="1"/>
  <c r="H9620" i="1"/>
  <c r="B9620" i="1"/>
  <c r="H9619" i="1"/>
  <c r="B9619" i="1"/>
  <c r="H9618" i="1"/>
  <c r="B9618" i="1"/>
  <c r="H9617" i="1"/>
  <c r="B9617" i="1"/>
  <c r="H9616" i="1"/>
  <c r="B9616" i="1"/>
  <c r="H9615" i="1"/>
  <c r="B9615" i="1"/>
  <c r="H9614" i="1"/>
  <c r="B9614" i="1"/>
  <c r="H9613" i="1"/>
  <c r="B9613" i="1"/>
  <c r="H9612" i="1"/>
  <c r="B9612" i="1"/>
  <c r="H9611" i="1"/>
  <c r="B9611" i="1"/>
  <c r="H9610" i="1"/>
  <c r="B9610" i="1"/>
  <c r="H9609" i="1"/>
  <c r="B9609" i="1"/>
  <c r="H9608" i="1"/>
  <c r="B9608" i="1"/>
  <c r="H9607" i="1"/>
  <c r="B9607" i="1"/>
  <c r="H9606" i="1"/>
  <c r="B9606" i="1"/>
  <c r="H9605" i="1"/>
  <c r="B9605" i="1"/>
  <c r="H9604" i="1"/>
  <c r="B9604" i="1"/>
  <c r="H9603" i="1"/>
  <c r="B9603" i="1"/>
  <c r="H9602" i="1"/>
  <c r="B9602" i="1"/>
  <c r="H9601" i="1"/>
  <c r="B9601" i="1"/>
  <c r="H9600" i="1"/>
  <c r="B9600" i="1"/>
  <c r="H9599" i="1"/>
  <c r="B9599" i="1"/>
  <c r="H9598" i="1"/>
  <c r="B9598" i="1"/>
  <c r="H9597" i="1"/>
  <c r="B9597" i="1"/>
  <c r="H9596" i="1"/>
  <c r="B9596" i="1"/>
  <c r="H9595" i="1"/>
  <c r="B9595" i="1"/>
  <c r="H9594" i="1"/>
  <c r="B9594" i="1"/>
  <c r="H9593" i="1"/>
  <c r="B9593" i="1"/>
  <c r="H9592" i="1"/>
  <c r="B9592" i="1"/>
  <c r="H9591" i="1"/>
  <c r="B9591" i="1"/>
  <c r="H9590" i="1"/>
  <c r="B9590" i="1"/>
  <c r="H9589" i="1"/>
  <c r="B9589" i="1"/>
  <c r="H9588" i="1"/>
  <c r="B9588" i="1"/>
  <c r="H9587" i="1"/>
  <c r="B9587" i="1"/>
  <c r="H9586" i="1"/>
  <c r="B9586" i="1"/>
  <c r="H9585" i="1"/>
  <c r="B9585" i="1"/>
  <c r="H9584" i="1"/>
  <c r="B9584" i="1"/>
  <c r="H9583" i="1"/>
  <c r="B9583" i="1"/>
  <c r="H9582" i="1"/>
  <c r="B9582" i="1"/>
  <c r="H9581" i="1"/>
  <c r="B9581" i="1"/>
  <c r="H9580" i="1"/>
  <c r="B9580" i="1"/>
  <c r="H9579" i="1"/>
  <c r="B9579" i="1"/>
  <c r="H9578" i="1"/>
  <c r="B9578" i="1"/>
  <c r="H9577" i="1"/>
  <c r="B9577" i="1"/>
  <c r="H9576" i="1"/>
  <c r="B9576" i="1"/>
  <c r="H9575" i="1"/>
  <c r="B9575" i="1"/>
  <c r="H9574" i="1"/>
  <c r="B9574" i="1"/>
  <c r="H9573" i="1"/>
  <c r="B9573" i="1"/>
  <c r="H9572" i="1"/>
  <c r="B9572" i="1"/>
  <c r="H9571" i="1"/>
  <c r="B9571" i="1"/>
  <c r="H9570" i="1"/>
  <c r="B9570" i="1"/>
  <c r="H9569" i="1"/>
  <c r="B9569" i="1"/>
  <c r="H9568" i="1"/>
  <c r="B9568" i="1"/>
  <c r="H9567" i="1"/>
  <c r="B9567" i="1"/>
  <c r="H9566" i="1"/>
  <c r="B9566" i="1"/>
  <c r="H9565" i="1"/>
  <c r="B9565" i="1"/>
  <c r="H9564" i="1"/>
  <c r="B9564" i="1"/>
  <c r="H9563" i="1"/>
  <c r="B9563" i="1"/>
  <c r="H9562" i="1"/>
  <c r="B9562" i="1"/>
  <c r="H9561" i="1"/>
  <c r="B9561" i="1"/>
  <c r="H9560" i="1"/>
  <c r="B9560" i="1"/>
  <c r="H9559" i="1"/>
  <c r="B9559" i="1"/>
  <c r="H9558" i="1"/>
  <c r="B9558" i="1"/>
  <c r="H9557" i="1"/>
  <c r="B9557" i="1"/>
  <c r="H9556" i="1"/>
  <c r="B9556" i="1"/>
  <c r="H9555" i="1"/>
  <c r="B9555" i="1"/>
  <c r="H9554" i="1"/>
  <c r="B9554" i="1"/>
  <c r="H9553" i="1"/>
  <c r="B9553" i="1"/>
  <c r="H9552" i="1"/>
  <c r="B9552" i="1"/>
  <c r="H9551" i="1"/>
  <c r="B9551" i="1"/>
  <c r="H9550" i="1"/>
  <c r="B9550" i="1"/>
  <c r="H9549" i="1"/>
  <c r="B9549" i="1"/>
  <c r="H9548" i="1"/>
  <c r="B9548" i="1"/>
  <c r="H9547" i="1"/>
  <c r="B9547" i="1"/>
  <c r="H9546" i="1"/>
  <c r="B9546" i="1"/>
  <c r="H9545" i="1"/>
  <c r="B9545" i="1"/>
  <c r="H9544" i="1"/>
  <c r="B9544" i="1"/>
  <c r="H9543" i="1"/>
  <c r="B9543" i="1"/>
  <c r="H9542" i="1"/>
  <c r="B9542" i="1"/>
  <c r="H9541" i="1"/>
  <c r="B9541" i="1"/>
  <c r="H9540" i="1"/>
  <c r="B9540" i="1"/>
  <c r="H9539" i="1"/>
  <c r="B9539" i="1"/>
  <c r="H9538" i="1"/>
  <c r="B9538" i="1"/>
  <c r="H9537" i="1"/>
  <c r="B9537" i="1"/>
  <c r="H9536" i="1"/>
  <c r="B9536" i="1"/>
  <c r="H9535" i="1"/>
  <c r="B9535" i="1"/>
  <c r="H9534" i="1"/>
  <c r="B9534" i="1"/>
  <c r="H9533" i="1"/>
  <c r="B9533" i="1"/>
  <c r="H9532" i="1"/>
  <c r="B9532" i="1"/>
  <c r="H9531" i="1"/>
  <c r="B9531" i="1"/>
  <c r="H9530" i="1"/>
  <c r="B9530" i="1"/>
  <c r="H9529" i="1"/>
  <c r="B9529" i="1"/>
  <c r="H9528" i="1"/>
  <c r="B9528" i="1"/>
  <c r="H9527" i="1"/>
  <c r="B9527" i="1"/>
  <c r="H9526" i="1"/>
  <c r="B9526" i="1"/>
  <c r="H9525" i="1"/>
  <c r="B9525" i="1"/>
  <c r="H9524" i="1"/>
  <c r="B9524" i="1"/>
  <c r="H9523" i="1"/>
  <c r="B9523" i="1"/>
  <c r="H9522" i="1"/>
  <c r="B9522" i="1"/>
  <c r="H9521" i="1"/>
  <c r="B9521" i="1"/>
  <c r="H9520" i="1"/>
  <c r="B9520" i="1"/>
  <c r="H9519" i="1"/>
  <c r="B9519" i="1"/>
  <c r="H9518" i="1"/>
  <c r="B9518" i="1"/>
  <c r="H9517" i="1"/>
  <c r="B9517" i="1"/>
  <c r="H9516" i="1"/>
  <c r="B9516" i="1"/>
  <c r="H9515" i="1"/>
  <c r="B9515" i="1"/>
  <c r="H9514" i="1"/>
  <c r="B9514" i="1"/>
  <c r="H9513" i="1"/>
  <c r="B9513" i="1"/>
  <c r="H9512" i="1"/>
  <c r="B9512" i="1"/>
  <c r="H9511" i="1"/>
  <c r="B9511" i="1"/>
  <c r="H9510" i="1"/>
  <c r="B9510" i="1"/>
  <c r="H9509" i="1"/>
  <c r="B9509" i="1"/>
  <c r="H9508" i="1"/>
  <c r="B9508" i="1"/>
  <c r="H9507" i="1"/>
  <c r="B9507" i="1"/>
  <c r="H9506" i="1"/>
  <c r="B9506" i="1"/>
  <c r="H9505" i="1"/>
  <c r="B9505" i="1"/>
  <c r="H9504" i="1"/>
  <c r="B9504" i="1"/>
  <c r="H9503" i="1"/>
  <c r="B9503" i="1"/>
  <c r="H9502" i="1"/>
  <c r="B9502" i="1"/>
  <c r="H9501" i="1"/>
  <c r="B9501" i="1"/>
  <c r="H9500" i="1"/>
  <c r="B9500" i="1"/>
  <c r="H9499" i="1"/>
  <c r="B9499" i="1"/>
  <c r="H9498" i="1"/>
  <c r="B9498" i="1"/>
  <c r="H9497" i="1"/>
  <c r="B9497" i="1"/>
  <c r="H9496" i="1"/>
  <c r="B9496" i="1"/>
  <c r="H9495" i="1"/>
  <c r="B9495" i="1"/>
  <c r="H9494" i="1"/>
  <c r="B9494" i="1"/>
  <c r="H9493" i="1"/>
  <c r="B9493" i="1"/>
  <c r="H9492" i="1"/>
  <c r="B9492" i="1"/>
  <c r="H9491" i="1"/>
  <c r="B9491" i="1"/>
  <c r="H9490" i="1"/>
  <c r="B9490" i="1"/>
  <c r="H9489" i="1"/>
  <c r="B9489" i="1"/>
  <c r="H9488" i="1"/>
  <c r="B9488" i="1"/>
  <c r="H9487" i="1"/>
  <c r="B9487" i="1"/>
  <c r="H9486" i="1"/>
  <c r="B9486" i="1"/>
  <c r="H9485" i="1"/>
  <c r="B9485" i="1"/>
  <c r="H9484" i="1"/>
  <c r="B9484" i="1"/>
  <c r="H9483" i="1"/>
  <c r="B9483" i="1"/>
  <c r="H9482" i="1"/>
  <c r="B9482" i="1"/>
  <c r="H9481" i="1"/>
  <c r="B9481" i="1"/>
  <c r="H9480" i="1"/>
  <c r="B9480" i="1"/>
  <c r="H9479" i="1"/>
  <c r="B9479" i="1"/>
  <c r="H9478" i="1"/>
  <c r="B9478" i="1"/>
  <c r="H9477" i="1"/>
  <c r="B9477" i="1"/>
  <c r="H9476" i="1"/>
  <c r="B9476" i="1"/>
  <c r="H9475" i="1"/>
  <c r="B9475" i="1"/>
  <c r="H9474" i="1"/>
  <c r="B9474" i="1"/>
  <c r="H9473" i="1"/>
  <c r="B9473" i="1"/>
  <c r="H9472" i="1"/>
  <c r="B9472" i="1"/>
  <c r="H9471" i="1"/>
  <c r="B9471" i="1"/>
  <c r="H9470" i="1"/>
  <c r="B9470" i="1"/>
  <c r="H9469" i="1"/>
  <c r="B9469" i="1"/>
  <c r="H9468" i="1"/>
  <c r="B9468" i="1"/>
  <c r="H9467" i="1"/>
  <c r="B9467" i="1"/>
  <c r="H9466" i="1"/>
  <c r="B9466" i="1"/>
  <c r="H9465" i="1"/>
  <c r="B9465" i="1"/>
  <c r="H9464" i="1"/>
  <c r="B9464" i="1"/>
  <c r="H9463" i="1"/>
  <c r="B9463" i="1"/>
  <c r="H9462" i="1"/>
  <c r="B9462" i="1"/>
  <c r="H9461" i="1"/>
  <c r="B9461" i="1"/>
  <c r="H9460" i="1"/>
  <c r="B9460" i="1"/>
  <c r="H9459" i="1"/>
  <c r="B9459" i="1"/>
  <c r="H9458" i="1"/>
  <c r="B9458" i="1"/>
  <c r="H9457" i="1"/>
  <c r="B9457" i="1"/>
  <c r="H9456" i="1"/>
  <c r="B9456" i="1"/>
  <c r="H9455" i="1"/>
  <c r="B9455" i="1"/>
  <c r="H9454" i="1"/>
  <c r="B9454" i="1"/>
  <c r="H9453" i="1"/>
  <c r="B9453" i="1"/>
  <c r="H9452" i="1"/>
  <c r="B9452" i="1"/>
  <c r="H9451" i="1"/>
  <c r="B9451" i="1"/>
  <c r="H9450" i="1"/>
  <c r="B9450" i="1"/>
  <c r="H9449" i="1"/>
  <c r="B9449" i="1"/>
  <c r="H9448" i="1"/>
  <c r="B9448" i="1"/>
  <c r="H9447" i="1"/>
  <c r="B9447" i="1"/>
  <c r="H9446" i="1"/>
  <c r="B9446" i="1"/>
  <c r="H9445" i="1"/>
  <c r="B9445" i="1"/>
  <c r="H9444" i="1"/>
  <c r="B9444" i="1"/>
  <c r="H9443" i="1"/>
  <c r="B9443" i="1"/>
  <c r="H9442" i="1"/>
  <c r="B9442" i="1"/>
  <c r="H9441" i="1"/>
  <c r="B9441" i="1"/>
  <c r="H9440" i="1"/>
  <c r="B9440" i="1"/>
  <c r="H9439" i="1"/>
  <c r="B9439" i="1"/>
  <c r="H9438" i="1"/>
  <c r="B9438" i="1"/>
  <c r="H9437" i="1"/>
  <c r="B9437" i="1"/>
  <c r="H9436" i="1"/>
  <c r="B9436" i="1"/>
  <c r="H9435" i="1"/>
  <c r="B9435" i="1"/>
  <c r="H9434" i="1"/>
  <c r="B9434" i="1"/>
  <c r="H9433" i="1"/>
  <c r="B9433" i="1"/>
  <c r="H9432" i="1"/>
  <c r="B9432" i="1"/>
  <c r="H9431" i="1"/>
  <c r="B9431" i="1"/>
  <c r="H9430" i="1"/>
  <c r="B9430" i="1"/>
  <c r="H9429" i="1"/>
  <c r="B9429" i="1"/>
  <c r="H9428" i="1"/>
  <c r="B9428" i="1"/>
  <c r="H9427" i="1"/>
  <c r="B9427" i="1"/>
  <c r="H9426" i="1"/>
  <c r="B9426" i="1"/>
  <c r="H9425" i="1"/>
  <c r="B9425" i="1"/>
  <c r="H9424" i="1"/>
  <c r="B9424" i="1"/>
  <c r="H9423" i="1"/>
  <c r="B9423" i="1"/>
  <c r="H9422" i="1"/>
  <c r="B9422" i="1"/>
  <c r="H9421" i="1"/>
  <c r="B9421" i="1"/>
  <c r="H9420" i="1"/>
  <c r="B9420" i="1"/>
  <c r="H9419" i="1"/>
  <c r="B9419" i="1"/>
  <c r="H9418" i="1"/>
  <c r="B9418" i="1"/>
  <c r="H9417" i="1"/>
  <c r="B9417" i="1"/>
  <c r="H9416" i="1"/>
  <c r="B9416" i="1"/>
  <c r="H9415" i="1"/>
  <c r="B9415" i="1"/>
  <c r="H9414" i="1"/>
  <c r="B9414" i="1"/>
  <c r="H9413" i="1"/>
  <c r="B9413" i="1"/>
  <c r="H9412" i="1"/>
  <c r="B9412" i="1"/>
  <c r="H9411" i="1"/>
  <c r="B9411" i="1"/>
  <c r="H9410" i="1"/>
  <c r="B9410" i="1"/>
  <c r="H9409" i="1"/>
  <c r="B9409" i="1"/>
  <c r="H9408" i="1"/>
  <c r="B9408" i="1"/>
  <c r="H9407" i="1"/>
  <c r="B9407" i="1"/>
  <c r="H9406" i="1"/>
  <c r="B9406" i="1"/>
  <c r="H9405" i="1"/>
  <c r="B9405" i="1"/>
  <c r="H9404" i="1"/>
  <c r="B9404" i="1"/>
  <c r="H9403" i="1"/>
  <c r="B9403" i="1"/>
  <c r="H9402" i="1"/>
  <c r="B9402" i="1"/>
  <c r="H9401" i="1"/>
  <c r="B9401" i="1"/>
  <c r="H9400" i="1"/>
  <c r="B9400" i="1"/>
  <c r="H9399" i="1"/>
  <c r="B9399" i="1"/>
  <c r="H9398" i="1"/>
  <c r="B9398" i="1"/>
  <c r="H9397" i="1"/>
  <c r="B9397" i="1"/>
  <c r="H9396" i="1"/>
  <c r="B9396" i="1"/>
  <c r="H9395" i="1"/>
  <c r="B9395" i="1"/>
  <c r="H9394" i="1"/>
  <c r="B9394" i="1"/>
  <c r="H9393" i="1"/>
  <c r="B9393" i="1"/>
  <c r="H9392" i="1"/>
  <c r="B9392" i="1"/>
  <c r="H9391" i="1"/>
  <c r="B9391" i="1"/>
  <c r="H9390" i="1"/>
  <c r="B9390" i="1"/>
  <c r="H9389" i="1"/>
  <c r="B9389" i="1"/>
  <c r="H9388" i="1"/>
  <c r="B9388" i="1"/>
  <c r="H9387" i="1"/>
  <c r="B9387" i="1"/>
  <c r="H9386" i="1"/>
  <c r="B9386" i="1"/>
  <c r="H9385" i="1"/>
  <c r="B9385" i="1"/>
  <c r="H9384" i="1"/>
  <c r="B9384" i="1"/>
  <c r="H9383" i="1"/>
  <c r="B9383" i="1"/>
  <c r="H9382" i="1"/>
  <c r="B9382" i="1"/>
  <c r="H9381" i="1"/>
  <c r="B9381" i="1"/>
  <c r="H9380" i="1"/>
  <c r="B9380" i="1"/>
  <c r="H9379" i="1"/>
  <c r="B9379" i="1"/>
  <c r="H9378" i="1"/>
  <c r="B9378" i="1"/>
  <c r="H9377" i="1"/>
  <c r="B9377" i="1"/>
  <c r="H9376" i="1"/>
  <c r="B9376" i="1"/>
  <c r="H9375" i="1"/>
  <c r="B9375" i="1"/>
  <c r="H9374" i="1"/>
  <c r="B9374" i="1"/>
  <c r="H9373" i="1"/>
  <c r="B9373" i="1"/>
  <c r="H9372" i="1"/>
  <c r="B9372" i="1"/>
  <c r="H9371" i="1"/>
  <c r="B9371" i="1"/>
  <c r="H9370" i="1"/>
  <c r="B9370" i="1"/>
  <c r="H9369" i="1"/>
  <c r="B9369" i="1"/>
  <c r="H9368" i="1"/>
  <c r="B9368" i="1"/>
  <c r="H9367" i="1"/>
  <c r="B9367" i="1"/>
  <c r="H9366" i="1"/>
  <c r="B9366" i="1"/>
  <c r="H9365" i="1"/>
  <c r="B9365" i="1"/>
  <c r="H9364" i="1"/>
  <c r="B9364" i="1"/>
  <c r="H9363" i="1"/>
  <c r="B9363" i="1"/>
  <c r="H9362" i="1"/>
  <c r="B9362" i="1"/>
  <c r="H9361" i="1"/>
  <c r="B9361" i="1"/>
  <c r="H9360" i="1"/>
  <c r="B9360" i="1"/>
  <c r="H9359" i="1"/>
  <c r="B9359" i="1"/>
  <c r="H9358" i="1"/>
  <c r="B9358" i="1"/>
  <c r="H9357" i="1"/>
  <c r="B9357" i="1"/>
  <c r="H9356" i="1"/>
  <c r="B9356" i="1"/>
  <c r="H9355" i="1"/>
  <c r="B9355" i="1"/>
  <c r="H9354" i="1"/>
  <c r="B9354" i="1"/>
  <c r="H9353" i="1"/>
  <c r="B9353" i="1"/>
  <c r="H9352" i="1"/>
  <c r="B9352" i="1"/>
  <c r="H9351" i="1"/>
  <c r="B9351" i="1"/>
  <c r="H9350" i="1"/>
  <c r="B9350" i="1"/>
  <c r="H9349" i="1"/>
  <c r="B9349" i="1"/>
  <c r="H9348" i="1"/>
  <c r="B9348" i="1"/>
  <c r="H9347" i="1"/>
  <c r="B9347" i="1"/>
  <c r="H9346" i="1"/>
  <c r="B9346" i="1"/>
  <c r="H9345" i="1"/>
  <c r="B9345" i="1"/>
  <c r="H9344" i="1"/>
  <c r="B9344" i="1"/>
  <c r="H9343" i="1"/>
  <c r="B9343" i="1"/>
  <c r="H9342" i="1"/>
  <c r="B9342" i="1"/>
  <c r="H9341" i="1"/>
  <c r="B9341" i="1"/>
  <c r="H9340" i="1"/>
  <c r="B9340" i="1"/>
  <c r="H9339" i="1"/>
  <c r="B9339" i="1"/>
  <c r="H9338" i="1"/>
  <c r="B9338" i="1"/>
  <c r="H9337" i="1"/>
  <c r="B9337" i="1"/>
  <c r="H9336" i="1"/>
  <c r="B9336" i="1"/>
  <c r="H9335" i="1"/>
  <c r="B9335" i="1"/>
  <c r="H9334" i="1"/>
  <c r="B9334" i="1"/>
  <c r="H9333" i="1"/>
  <c r="B9333" i="1"/>
  <c r="H9332" i="1"/>
  <c r="B9332" i="1"/>
  <c r="H9331" i="1"/>
  <c r="B9331" i="1"/>
  <c r="H9330" i="1"/>
  <c r="B9330" i="1"/>
  <c r="H9329" i="1"/>
  <c r="B9329" i="1"/>
  <c r="H9328" i="1"/>
  <c r="B9328" i="1"/>
  <c r="H9327" i="1"/>
  <c r="B9327" i="1"/>
  <c r="H9326" i="1"/>
  <c r="B9326" i="1"/>
  <c r="H9325" i="1"/>
  <c r="B9325" i="1"/>
  <c r="H9324" i="1"/>
  <c r="B9324" i="1"/>
  <c r="H9323" i="1"/>
  <c r="B9323" i="1"/>
  <c r="H9322" i="1"/>
  <c r="B9322" i="1"/>
  <c r="H9321" i="1"/>
  <c r="B9321" i="1"/>
  <c r="H9320" i="1"/>
  <c r="B9320" i="1"/>
  <c r="H9319" i="1"/>
  <c r="B9319" i="1"/>
  <c r="H9318" i="1"/>
  <c r="B9318" i="1"/>
  <c r="H9317" i="1"/>
  <c r="B9317" i="1"/>
  <c r="H9316" i="1"/>
  <c r="B9316" i="1"/>
  <c r="H9315" i="1"/>
  <c r="B9315" i="1"/>
  <c r="H9314" i="1"/>
  <c r="B9314" i="1"/>
  <c r="H9313" i="1"/>
  <c r="B9313" i="1"/>
  <c r="H9312" i="1"/>
  <c r="B9312" i="1"/>
  <c r="H9311" i="1"/>
  <c r="B9311" i="1"/>
  <c r="H9310" i="1"/>
  <c r="B9310" i="1"/>
  <c r="H9309" i="1"/>
  <c r="B9309" i="1"/>
  <c r="H9308" i="1"/>
  <c r="B9308" i="1"/>
  <c r="H9307" i="1"/>
  <c r="B9307" i="1"/>
  <c r="H9306" i="1"/>
  <c r="B9306" i="1"/>
  <c r="H9305" i="1"/>
  <c r="B9305" i="1"/>
  <c r="H9304" i="1"/>
  <c r="B9304" i="1"/>
  <c r="H9303" i="1"/>
  <c r="B9303" i="1"/>
  <c r="H9302" i="1"/>
  <c r="B9302" i="1"/>
  <c r="H9301" i="1"/>
  <c r="B9301" i="1"/>
  <c r="H9300" i="1"/>
  <c r="B9300" i="1"/>
  <c r="H9299" i="1"/>
  <c r="B9299" i="1"/>
  <c r="H9298" i="1"/>
  <c r="B9298" i="1"/>
  <c r="H9297" i="1"/>
  <c r="B9297" i="1"/>
  <c r="H9296" i="1"/>
  <c r="B9296" i="1"/>
  <c r="H9295" i="1"/>
  <c r="B9295" i="1"/>
  <c r="H9294" i="1"/>
  <c r="B9294" i="1"/>
  <c r="H9293" i="1"/>
  <c r="B9293" i="1"/>
  <c r="H9292" i="1"/>
  <c r="B9292" i="1"/>
  <c r="H9291" i="1"/>
  <c r="B9291" i="1"/>
  <c r="H9290" i="1"/>
  <c r="B9290" i="1"/>
  <c r="H9289" i="1"/>
  <c r="B9289" i="1"/>
  <c r="H9288" i="1"/>
  <c r="B9288" i="1"/>
  <c r="H9287" i="1"/>
  <c r="B9287" i="1"/>
  <c r="H9286" i="1"/>
  <c r="B9286" i="1"/>
  <c r="H9285" i="1"/>
  <c r="B9285" i="1"/>
  <c r="H9284" i="1"/>
  <c r="B9284" i="1"/>
  <c r="H9283" i="1"/>
  <c r="B9283" i="1"/>
  <c r="H9282" i="1"/>
  <c r="B9282" i="1"/>
  <c r="H9281" i="1"/>
  <c r="B9281" i="1"/>
  <c r="H9280" i="1"/>
  <c r="B9280" i="1"/>
  <c r="H9279" i="1"/>
  <c r="B9279" i="1"/>
  <c r="H9278" i="1"/>
  <c r="B9278" i="1"/>
  <c r="H9277" i="1"/>
  <c r="B9277" i="1"/>
  <c r="H9276" i="1"/>
  <c r="B9276" i="1"/>
  <c r="H9275" i="1"/>
  <c r="B9275" i="1"/>
  <c r="H9274" i="1"/>
  <c r="B9274" i="1"/>
  <c r="H9273" i="1"/>
  <c r="B9273" i="1"/>
  <c r="H9272" i="1"/>
  <c r="B9272" i="1"/>
  <c r="H9271" i="1"/>
  <c r="B9271" i="1"/>
  <c r="H9270" i="1"/>
  <c r="B9270" i="1"/>
  <c r="H9269" i="1"/>
  <c r="B9269" i="1"/>
  <c r="H9268" i="1"/>
  <c r="B9268" i="1"/>
  <c r="H9267" i="1"/>
  <c r="B9267" i="1"/>
  <c r="H9266" i="1"/>
  <c r="B9266" i="1"/>
  <c r="H9265" i="1"/>
  <c r="B9265" i="1"/>
  <c r="H9264" i="1"/>
  <c r="B9264" i="1"/>
  <c r="H9263" i="1"/>
  <c r="B9263" i="1"/>
  <c r="H9262" i="1"/>
  <c r="B9262" i="1"/>
  <c r="H9261" i="1"/>
  <c r="B9261" i="1"/>
  <c r="H9260" i="1"/>
  <c r="B9260" i="1"/>
  <c r="H9259" i="1"/>
  <c r="B9259" i="1"/>
  <c r="H9258" i="1"/>
  <c r="B9258" i="1"/>
  <c r="H9257" i="1"/>
  <c r="B9257" i="1"/>
  <c r="H9256" i="1"/>
  <c r="B9256" i="1"/>
  <c r="H9255" i="1"/>
  <c r="B9255" i="1"/>
  <c r="H9254" i="1"/>
  <c r="B9254" i="1"/>
  <c r="H9253" i="1"/>
  <c r="B9253" i="1"/>
  <c r="H9252" i="1"/>
  <c r="B9252" i="1"/>
  <c r="H9251" i="1"/>
  <c r="B9251" i="1"/>
  <c r="H9250" i="1"/>
  <c r="B9250" i="1"/>
  <c r="H9249" i="1"/>
  <c r="B9249" i="1"/>
  <c r="H9248" i="1"/>
  <c r="B9248" i="1"/>
  <c r="H9247" i="1"/>
  <c r="B9247" i="1"/>
  <c r="H9246" i="1"/>
  <c r="B9246" i="1"/>
  <c r="H9245" i="1"/>
  <c r="B9245" i="1"/>
  <c r="H9244" i="1"/>
  <c r="B9244" i="1"/>
  <c r="H9243" i="1"/>
  <c r="B9243" i="1"/>
  <c r="H9242" i="1"/>
  <c r="B9242" i="1"/>
  <c r="H9241" i="1"/>
  <c r="B9241" i="1"/>
  <c r="H9240" i="1"/>
  <c r="B9240" i="1"/>
  <c r="H9239" i="1"/>
  <c r="B9239" i="1"/>
  <c r="H9238" i="1"/>
  <c r="B9238" i="1"/>
  <c r="H9237" i="1"/>
  <c r="B9237" i="1"/>
  <c r="H9236" i="1"/>
  <c r="B9236" i="1"/>
  <c r="H9235" i="1"/>
  <c r="B9235" i="1"/>
  <c r="H9234" i="1"/>
  <c r="B9234" i="1"/>
  <c r="H9233" i="1"/>
  <c r="B9233" i="1"/>
  <c r="H9232" i="1"/>
  <c r="B9232" i="1"/>
  <c r="H9231" i="1"/>
  <c r="B9231" i="1"/>
  <c r="H9230" i="1"/>
  <c r="B9230" i="1"/>
  <c r="H9229" i="1"/>
  <c r="B9229" i="1"/>
  <c r="H9228" i="1"/>
  <c r="B9228" i="1"/>
  <c r="H9227" i="1"/>
  <c r="B9227" i="1"/>
  <c r="H9226" i="1"/>
  <c r="B9226" i="1"/>
  <c r="H9225" i="1"/>
  <c r="B9225" i="1"/>
  <c r="H9224" i="1"/>
  <c r="B9224" i="1"/>
  <c r="H9223" i="1"/>
  <c r="B9223" i="1"/>
  <c r="H9222" i="1"/>
  <c r="B9222" i="1"/>
  <c r="H9221" i="1"/>
  <c r="B9221" i="1"/>
  <c r="H9220" i="1"/>
  <c r="B9220" i="1"/>
  <c r="H9219" i="1"/>
  <c r="B9219" i="1"/>
  <c r="H9218" i="1"/>
  <c r="B9218" i="1"/>
  <c r="H9217" i="1"/>
  <c r="B9217" i="1"/>
  <c r="H9216" i="1"/>
  <c r="B9216" i="1"/>
  <c r="H9215" i="1"/>
  <c r="B9215" i="1"/>
  <c r="H9214" i="1"/>
  <c r="B9214" i="1"/>
  <c r="H9213" i="1"/>
  <c r="B9213" i="1"/>
  <c r="H9212" i="1"/>
  <c r="B9212" i="1"/>
  <c r="H9211" i="1"/>
  <c r="B9211" i="1"/>
  <c r="H9210" i="1"/>
  <c r="B9210" i="1"/>
  <c r="H9209" i="1"/>
  <c r="B9209" i="1"/>
  <c r="H9208" i="1"/>
  <c r="B9208" i="1"/>
  <c r="H9207" i="1"/>
  <c r="B9207" i="1"/>
  <c r="H9206" i="1"/>
  <c r="B9206" i="1"/>
  <c r="H9205" i="1"/>
  <c r="B9205" i="1"/>
  <c r="H9204" i="1"/>
  <c r="B9204" i="1"/>
  <c r="H9203" i="1"/>
  <c r="B9203" i="1"/>
  <c r="H9202" i="1"/>
  <c r="B9202" i="1"/>
  <c r="H9201" i="1"/>
  <c r="B9201" i="1"/>
  <c r="H9200" i="1"/>
  <c r="B9200" i="1"/>
  <c r="H9199" i="1"/>
  <c r="B9199" i="1"/>
  <c r="H9198" i="1"/>
  <c r="B9198" i="1"/>
  <c r="H9197" i="1"/>
  <c r="B9197" i="1"/>
  <c r="H9196" i="1"/>
  <c r="B9196" i="1"/>
  <c r="H9195" i="1"/>
  <c r="B9195" i="1"/>
  <c r="H9194" i="1"/>
  <c r="B9194" i="1"/>
  <c r="H9193" i="1"/>
  <c r="B9193" i="1"/>
  <c r="H9192" i="1"/>
  <c r="B9192" i="1"/>
  <c r="H9191" i="1"/>
  <c r="B9191" i="1"/>
  <c r="H9190" i="1"/>
  <c r="B9190" i="1"/>
  <c r="H9189" i="1"/>
  <c r="B9189" i="1"/>
  <c r="H9188" i="1"/>
  <c r="B9188" i="1"/>
  <c r="H9187" i="1"/>
  <c r="B9187" i="1"/>
  <c r="H9186" i="1"/>
  <c r="B9186" i="1"/>
  <c r="H9185" i="1"/>
  <c r="B9185" i="1"/>
  <c r="H9184" i="1"/>
  <c r="B9184" i="1"/>
  <c r="H9183" i="1"/>
  <c r="B9183" i="1"/>
  <c r="H9182" i="1"/>
  <c r="B9182" i="1"/>
  <c r="H9181" i="1"/>
  <c r="B9181" i="1"/>
  <c r="H9180" i="1"/>
  <c r="B9180" i="1"/>
  <c r="H9179" i="1"/>
  <c r="B9179" i="1"/>
  <c r="H9178" i="1"/>
  <c r="B9178" i="1"/>
  <c r="H9177" i="1"/>
  <c r="B9177" i="1"/>
  <c r="H9176" i="1"/>
  <c r="B9176" i="1"/>
  <c r="H9175" i="1"/>
  <c r="B9175" i="1"/>
  <c r="H9174" i="1"/>
  <c r="B9174" i="1"/>
  <c r="H9173" i="1"/>
  <c r="B9173" i="1"/>
  <c r="H9172" i="1"/>
  <c r="B9172" i="1"/>
  <c r="H9171" i="1"/>
  <c r="B9171" i="1"/>
  <c r="H9170" i="1"/>
  <c r="B9170" i="1"/>
  <c r="H9169" i="1"/>
  <c r="B9169" i="1"/>
  <c r="H9168" i="1"/>
  <c r="B9168" i="1"/>
  <c r="H9167" i="1"/>
  <c r="B9167" i="1"/>
  <c r="H9166" i="1"/>
  <c r="B9166" i="1"/>
  <c r="H9165" i="1"/>
  <c r="B9165" i="1"/>
  <c r="H9164" i="1"/>
  <c r="B9164" i="1"/>
  <c r="H9163" i="1"/>
  <c r="B9163" i="1"/>
  <c r="H9162" i="1"/>
  <c r="B9162" i="1"/>
  <c r="H9161" i="1"/>
  <c r="B9161" i="1"/>
  <c r="H9160" i="1"/>
  <c r="B9160" i="1"/>
  <c r="H9159" i="1"/>
  <c r="B9159" i="1"/>
  <c r="H9158" i="1"/>
  <c r="B9158" i="1"/>
  <c r="H9157" i="1"/>
  <c r="B9157" i="1"/>
  <c r="H9156" i="1"/>
  <c r="B9156" i="1"/>
  <c r="H9155" i="1"/>
  <c r="B9155" i="1"/>
  <c r="H9154" i="1"/>
  <c r="B9154" i="1"/>
  <c r="H9153" i="1"/>
  <c r="B9153" i="1"/>
  <c r="H9152" i="1"/>
  <c r="B9152" i="1"/>
  <c r="H9151" i="1"/>
  <c r="B9151" i="1"/>
  <c r="H9150" i="1"/>
  <c r="B9150" i="1"/>
  <c r="H9149" i="1"/>
  <c r="B9149" i="1"/>
  <c r="H9148" i="1"/>
  <c r="B9148" i="1"/>
  <c r="H9147" i="1"/>
  <c r="B9147" i="1"/>
  <c r="H9146" i="1"/>
  <c r="B9146" i="1"/>
  <c r="H9145" i="1"/>
  <c r="B9145" i="1"/>
  <c r="H9144" i="1"/>
  <c r="B9144" i="1"/>
  <c r="H9143" i="1"/>
  <c r="B9143" i="1"/>
  <c r="H9142" i="1"/>
  <c r="B9142" i="1"/>
  <c r="H9141" i="1"/>
  <c r="B9141" i="1"/>
  <c r="H9140" i="1"/>
  <c r="B9140" i="1"/>
  <c r="H9139" i="1"/>
  <c r="B9139" i="1"/>
  <c r="H9138" i="1"/>
  <c r="B9138" i="1"/>
  <c r="H9137" i="1"/>
  <c r="B9137" i="1"/>
  <c r="H9136" i="1"/>
  <c r="B9136" i="1"/>
  <c r="H9135" i="1"/>
  <c r="B9135" i="1"/>
  <c r="H9134" i="1"/>
  <c r="B9134" i="1"/>
  <c r="H9133" i="1"/>
  <c r="B9133" i="1"/>
  <c r="H9132" i="1"/>
  <c r="B9132" i="1"/>
  <c r="H9131" i="1"/>
  <c r="B9131" i="1"/>
  <c r="H9130" i="1"/>
  <c r="B9130" i="1"/>
  <c r="H9129" i="1"/>
  <c r="B9129" i="1"/>
  <c r="H9128" i="1"/>
  <c r="B9128" i="1"/>
  <c r="H9127" i="1"/>
  <c r="B9127" i="1"/>
  <c r="H9126" i="1"/>
  <c r="B9126" i="1"/>
  <c r="H9125" i="1"/>
  <c r="B9125" i="1"/>
  <c r="H9124" i="1"/>
  <c r="B9124" i="1"/>
  <c r="H9123" i="1"/>
  <c r="B9123" i="1"/>
  <c r="H9122" i="1"/>
  <c r="B9122" i="1"/>
  <c r="H9121" i="1"/>
  <c r="B9121" i="1"/>
  <c r="H9120" i="1"/>
  <c r="B9120" i="1"/>
  <c r="H9119" i="1"/>
  <c r="B9119" i="1"/>
  <c r="H9118" i="1"/>
  <c r="B9118" i="1"/>
  <c r="H9117" i="1"/>
  <c r="B9117" i="1"/>
  <c r="H9116" i="1"/>
  <c r="B9116" i="1"/>
  <c r="H9115" i="1"/>
  <c r="B9115" i="1"/>
  <c r="H9114" i="1"/>
  <c r="B9114" i="1"/>
  <c r="H9113" i="1"/>
  <c r="B9113" i="1"/>
  <c r="H9112" i="1"/>
  <c r="B9112" i="1"/>
  <c r="H9111" i="1"/>
  <c r="B9111" i="1"/>
  <c r="H9110" i="1"/>
  <c r="B9110" i="1"/>
  <c r="H9109" i="1"/>
  <c r="B9109" i="1"/>
  <c r="H9108" i="1"/>
  <c r="B9108" i="1"/>
  <c r="H9107" i="1"/>
  <c r="B9107" i="1"/>
  <c r="H9106" i="1"/>
  <c r="B9106" i="1"/>
  <c r="H9105" i="1"/>
  <c r="B9105" i="1"/>
  <c r="H9104" i="1"/>
  <c r="B9104" i="1"/>
  <c r="H9103" i="1"/>
  <c r="B9103" i="1"/>
  <c r="H9102" i="1"/>
  <c r="B9102" i="1"/>
  <c r="H9101" i="1"/>
  <c r="B9101" i="1"/>
  <c r="H9100" i="1"/>
  <c r="B9100" i="1"/>
  <c r="H9099" i="1"/>
  <c r="B9099" i="1"/>
  <c r="H9098" i="1"/>
  <c r="B9098" i="1"/>
  <c r="H9097" i="1"/>
  <c r="B9097" i="1"/>
  <c r="H9096" i="1"/>
  <c r="B9096" i="1"/>
  <c r="H9095" i="1"/>
  <c r="B9095" i="1"/>
  <c r="H9094" i="1"/>
  <c r="B9094" i="1"/>
  <c r="H9093" i="1"/>
  <c r="B9093" i="1"/>
  <c r="H9092" i="1"/>
  <c r="B9092" i="1"/>
  <c r="H9091" i="1"/>
  <c r="B9091" i="1"/>
  <c r="H9090" i="1"/>
  <c r="B9090" i="1"/>
  <c r="H9089" i="1"/>
  <c r="B9089" i="1"/>
  <c r="H9088" i="1"/>
  <c r="B9088" i="1"/>
  <c r="H9087" i="1"/>
  <c r="B9087" i="1"/>
  <c r="H9086" i="1"/>
  <c r="B9086" i="1"/>
  <c r="H9085" i="1"/>
  <c r="B9085" i="1"/>
  <c r="H9084" i="1"/>
  <c r="B9084" i="1"/>
  <c r="H9083" i="1"/>
  <c r="B9083" i="1"/>
  <c r="H9082" i="1"/>
  <c r="B9082" i="1"/>
  <c r="H9081" i="1"/>
  <c r="B9081" i="1"/>
  <c r="H9080" i="1"/>
  <c r="B9080" i="1"/>
  <c r="H9079" i="1"/>
  <c r="B9079" i="1"/>
  <c r="H9078" i="1"/>
  <c r="B9078" i="1"/>
  <c r="H9077" i="1"/>
  <c r="B9077" i="1"/>
  <c r="H9076" i="1"/>
  <c r="B9076" i="1"/>
  <c r="H9075" i="1"/>
  <c r="B9075" i="1"/>
  <c r="H9074" i="1"/>
  <c r="B9074" i="1"/>
  <c r="H9073" i="1"/>
  <c r="B9073" i="1"/>
  <c r="H9072" i="1"/>
  <c r="B9072" i="1"/>
  <c r="H9071" i="1"/>
  <c r="B9071" i="1"/>
  <c r="H9070" i="1"/>
  <c r="B9070" i="1"/>
  <c r="H9069" i="1"/>
  <c r="B9069" i="1"/>
  <c r="H9068" i="1"/>
  <c r="B9068" i="1"/>
  <c r="H9067" i="1"/>
  <c r="B9067" i="1"/>
  <c r="H9066" i="1"/>
  <c r="B9066" i="1"/>
  <c r="H9065" i="1"/>
  <c r="B9065" i="1"/>
  <c r="H9064" i="1"/>
  <c r="B9064" i="1"/>
  <c r="H9063" i="1"/>
  <c r="B9063" i="1"/>
  <c r="H9062" i="1"/>
  <c r="B9062" i="1"/>
  <c r="H9061" i="1"/>
  <c r="B9061" i="1"/>
  <c r="H9060" i="1"/>
  <c r="B9060" i="1"/>
  <c r="H9059" i="1"/>
  <c r="B9059" i="1"/>
  <c r="H9058" i="1"/>
  <c r="B9058" i="1"/>
  <c r="H9057" i="1"/>
  <c r="B9057" i="1"/>
  <c r="H9056" i="1"/>
  <c r="B9056" i="1"/>
  <c r="H9055" i="1"/>
  <c r="B9055" i="1"/>
  <c r="H9054" i="1"/>
  <c r="B9054" i="1"/>
  <c r="H9053" i="1"/>
  <c r="B9053" i="1"/>
  <c r="H9052" i="1"/>
  <c r="B9052" i="1"/>
  <c r="H9051" i="1"/>
  <c r="B9051" i="1"/>
  <c r="H9050" i="1"/>
  <c r="B9050" i="1"/>
  <c r="H9049" i="1"/>
  <c r="B9049" i="1"/>
  <c r="H9048" i="1"/>
  <c r="B9048" i="1"/>
  <c r="H9047" i="1"/>
  <c r="B9047" i="1"/>
  <c r="H9046" i="1"/>
  <c r="B9046" i="1"/>
  <c r="H9045" i="1"/>
  <c r="B9045" i="1"/>
  <c r="H9044" i="1"/>
  <c r="B9044" i="1"/>
  <c r="H9043" i="1"/>
  <c r="B9043" i="1"/>
  <c r="H9042" i="1"/>
  <c r="B9042" i="1"/>
  <c r="H9041" i="1"/>
  <c r="B9041" i="1"/>
  <c r="H9040" i="1"/>
  <c r="B9040" i="1"/>
  <c r="H9039" i="1"/>
  <c r="B9039" i="1"/>
  <c r="H9038" i="1"/>
  <c r="B9038" i="1"/>
  <c r="H9037" i="1"/>
  <c r="B9037" i="1"/>
  <c r="H9036" i="1"/>
  <c r="B9036" i="1"/>
  <c r="H9035" i="1"/>
  <c r="B9035" i="1"/>
  <c r="H9034" i="1"/>
  <c r="B9034" i="1"/>
  <c r="H9033" i="1"/>
  <c r="B9033" i="1"/>
  <c r="H9032" i="1"/>
  <c r="B9032" i="1"/>
  <c r="H9031" i="1"/>
  <c r="B9031" i="1"/>
  <c r="H9030" i="1"/>
  <c r="B9030" i="1"/>
  <c r="H9029" i="1"/>
  <c r="B9029" i="1"/>
  <c r="H9028" i="1"/>
  <c r="B9028" i="1"/>
  <c r="H9027" i="1"/>
  <c r="B9027" i="1"/>
  <c r="H9026" i="1"/>
  <c r="B9026" i="1"/>
  <c r="H9025" i="1"/>
  <c r="B9025" i="1"/>
  <c r="H9024" i="1"/>
  <c r="B9024" i="1"/>
  <c r="H9023" i="1"/>
  <c r="B9023" i="1"/>
  <c r="H9022" i="1"/>
  <c r="B9022" i="1"/>
  <c r="H9021" i="1"/>
  <c r="B9021" i="1"/>
  <c r="H9020" i="1"/>
  <c r="B9020" i="1"/>
  <c r="H9019" i="1"/>
  <c r="B9019" i="1"/>
  <c r="H9018" i="1"/>
  <c r="B9018" i="1"/>
  <c r="H9017" i="1"/>
  <c r="B9017" i="1"/>
  <c r="H9016" i="1"/>
  <c r="B9016" i="1"/>
  <c r="H9015" i="1"/>
  <c r="B9015" i="1"/>
  <c r="H9014" i="1"/>
  <c r="B9014" i="1"/>
  <c r="H9013" i="1"/>
  <c r="B9013" i="1"/>
  <c r="H9012" i="1"/>
  <c r="B9012" i="1"/>
  <c r="H9011" i="1"/>
  <c r="B9011" i="1"/>
  <c r="H9010" i="1"/>
  <c r="B9010" i="1"/>
  <c r="H9009" i="1"/>
  <c r="B9009" i="1"/>
  <c r="H9008" i="1"/>
  <c r="B9008" i="1"/>
  <c r="H9007" i="1"/>
  <c r="B9007" i="1"/>
  <c r="H9006" i="1"/>
  <c r="B9006" i="1"/>
  <c r="H9005" i="1"/>
  <c r="B9005" i="1"/>
  <c r="H9004" i="1"/>
  <c r="B9004" i="1"/>
  <c r="H9003" i="1"/>
  <c r="B9003" i="1"/>
  <c r="H9002" i="1"/>
  <c r="B9002" i="1"/>
  <c r="H9001" i="1"/>
  <c r="B9001" i="1"/>
  <c r="H9000" i="1"/>
  <c r="B9000" i="1"/>
  <c r="H8999" i="1"/>
  <c r="B8999" i="1"/>
  <c r="H8998" i="1"/>
  <c r="B8998" i="1"/>
  <c r="H8997" i="1"/>
  <c r="B8997" i="1"/>
  <c r="H8996" i="1"/>
  <c r="B8996" i="1"/>
  <c r="H8995" i="1"/>
  <c r="B8995" i="1"/>
  <c r="H8994" i="1"/>
  <c r="B8994" i="1"/>
  <c r="H8993" i="1"/>
  <c r="B8993" i="1"/>
  <c r="H8992" i="1"/>
  <c r="B8992" i="1"/>
  <c r="H8991" i="1"/>
  <c r="B8991" i="1"/>
  <c r="H8990" i="1"/>
  <c r="B8990" i="1"/>
  <c r="H8989" i="1"/>
  <c r="B8989" i="1"/>
  <c r="H8988" i="1"/>
  <c r="B8988" i="1"/>
  <c r="H8987" i="1"/>
  <c r="B8987" i="1"/>
  <c r="H8986" i="1"/>
  <c r="B8986" i="1"/>
  <c r="H8985" i="1"/>
  <c r="B8985" i="1"/>
  <c r="H8984" i="1"/>
  <c r="B8984" i="1"/>
  <c r="H8983" i="1"/>
  <c r="B8983" i="1"/>
  <c r="H8982" i="1"/>
  <c r="B8982" i="1"/>
  <c r="H8981" i="1"/>
  <c r="B8981" i="1"/>
  <c r="H8980" i="1"/>
  <c r="B8980" i="1"/>
  <c r="H8979" i="1"/>
  <c r="B8979" i="1"/>
  <c r="H8978" i="1"/>
  <c r="B8978" i="1"/>
  <c r="H8977" i="1"/>
  <c r="B8977" i="1"/>
  <c r="H8976" i="1"/>
  <c r="B8976" i="1"/>
  <c r="H8975" i="1"/>
  <c r="B8975" i="1"/>
  <c r="H8974" i="1"/>
  <c r="B8974" i="1"/>
  <c r="H8973" i="1"/>
  <c r="B8973" i="1"/>
  <c r="H8972" i="1"/>
  <c r="B8972" i="1"/>
  <c r="H8971" i="1"/>
  <c r="B8971" i="1"/>
  <c r="H8970" i="1"/>
  <c r="B8970" i="1"/>
  <c r="H8969" i="1"/>
  <c r="B8969" i="1"/>
  <c r="H8968" i="1"/>
  <c r="B8968" i="1"/>
  <c r="H8967" i="1"/>
  <c r="B8967" i="1"/>
  <c r="H8966" i="1"/>
  <c r="B8966" i="1"/>
  <c r="H8965" i="1"/>
  <c r="B8965" i="1"/>
  <c r="H8964" i="1"/>
  <c r="B8964" i="1"/>
  <c r="H8963" i="1"/>
  <c r="B8963" i="1"/>
  <c r="H8962" i="1"/>
  <c r="B8962" i="1"/>
  <c r="H8961" i="1"/>
  <c r="B8961" i="1"/>
  <c r="H8960" i="1"/>
  <c r="B8960" i="1"/>
  <c r="H8959" i="1"/>
  <c r="B8959" i="1"/>
  <c r="H8958" i="1"/>
  <c r="B8958" i="1"/>
  <c r="H8957" i="1"/>
  <c r="B8957" i="1"/>
  <c r="H8956" i="1"/>
  <c r="B8956" i="1"/>
  <c r="H8955" i="1"/>
  <c r="B8955" i="1"/>
  <c r="H8954" i="1"/>
  <c r="B8954" i="1"/>
  <c r="H8953" i="1"/>
  <c r="B8953" i="1"/>
  <c r="H8952" i="1"/>
  <c r="B8952" i="1"/>
  <c r="H8951" i="1"/>
  <c r="B8951" i="1"/>
  <c r="H8950" i="1"/>
  <c r="B8950" i="1"/>
  <c r="H8949" i="1"/>
  <c r="B8949" i="1"/>
  <c r="H8948" i="1"/>
  <c r="B8948" i="1"/>
  <c r="H8947" i="1"/>
  <c r="B8947" i="1"/>
  <c r="H8946" i="1"/>
  <c r="B8946" i="1"/>
  <c r="H8945" i="1"/>
  <c r="B8945" i="1"/>
  <c r="H8944" i="1"/>
  <c r="B8944" i="1"/>
  <c r="H8943" i="1"/>
  <c r="B8943" i="1"/>
  <c r="H8942" i="1"/>
  <c r="B8942" i="1"/>
  <c r="H8941" i="1"/>
  <c r="B8941" i="1"/>
  <c r="H8940" i="1"/>
  <c r="B8940" i="1"/>
  <c r="H8939" i="1"/>
  <c r="B8939" i="1"/>
  <c r="H8938" i="1"/>
  <c r="B8938" i="1"/>
  <c r="H8937" i="1"/>
  <c r="B8937" i="1"/>
  <c r="H8936" i="1"/>
  <c r="B8936" i="1"/>
  <c r="H8935" i="1"/>
  <c r="B8935" i="1"/>
  <c r="H8934" i="1"/>
  <c r="B8934" i="1"/>
  <c r="H8933" i="1"/>
  <c r="B8933" i="1"/>
  <c r="H8932" i="1"/>
  <c r="B8932" i="1"/>
  <c r="H8931" i="1"/>
  <c r="B8931" i="1"/>
  <c r="H8930" i="1"/>
  <c r="B8930" i="1"/>
  <c r="H8929" i="1"/>
  <c r="B8929" i="1"/>
  <c r="H8928" i="1"/>
  <c r="B8928" i="1"/>
  <c r="H8927" i="1"/>
  <c r="B8927" i="1"/>
  <c r="H8926" i="1"/>
  <c r="B8926" i="1"/>
  <c r="H8925" i="1"/>
  <c r="B8925" i="1"/>
  <c r="H8924" i="1"/>
  <c r="B8924" i="1"/>
  <c r="H8923" i="1"/>
  <c r="B8923" i="1"/>
  <c r="H8922" i="1"/>
  <c r="B8922" i="1"/>
  <c r="H8921" i="1"/>
  <c r="B8921" i="1"/>
  <c r="H8920" i="1"/>
  <c r="B8920" i="1"/>
  <c r="H8919" i="1"/>
  <c r="B8919" i="1"/>
  <c r="H8918" i="1"/>
  <c r="B8918" i="1"/>
  <c r="H8917" i="1"/>
  <c r="B8917" i="1"/>
  <c r="H8916" i="1"/>
  <c r="B8916" i="1"/>
  <c r="H8915" i="1"/>
  <c r="B8915" i="1"/>
  <c r="H8914" i="1"/>
  <c r="B8914" i="1"/>
  <c r="H8913" i="1"/>
  <c r="B8913" i="1"/>
  <c r="H8912" i="1"/>
  <c r="B8912" i="1"/>
  <c r="H8911" i="1"/>
  <c r="B8911" i="1"/>
  <c r="H8910" i="1"/>
  <c r="B8910" i="1"/>
  <c r="H8909" i="1"/>
  <c r="B8909" i="1"/>
  <c r="H8908" i="1"/>
  <c r="B8908" i="1"/>
  <c r="H8907" i="1"/>
  <c r="B8907" i="1"/>
  <c r="H8906" i="1"/>
  <c r="B8906" i="1"/>
  <c r="H8905" i="1"/>
  <c r="B8905" i="1"/>
  <c r="H8904" i="1"/>
  <c r="B8904" i="1"/>
  <c r="H8903" i="1"/>
  <c r="B8903" i="1"/>
  <c r="H8902" i="1"/>
  <c r="B8902" i="1"/>
  <c r="H8901" i="1"/>
  <c r="B8901" i="1"/>
  <c r="H8900" i="1"/>
  <c r="B8900" i="1"/>
  <c r="H8899" i="1"/>
  <c r="B8899" i="1"/>
  <c r="H8898" i="1"/>
  <c r="B8898" i="1"/>
  <c r="H8897" i="1"/>
  <c r="B8897" i="1"/>
  <c r="H8896" i="1"/>
  <c r="B8896" i="1"/>
  <c r="H8895" i="1"/>
  <c r="B8895" i="1"/>
  <c r="H8894" i="1"/>
  <c r="B8894" i="1"/>
  <c r="H8893" i="1"/>
  <c r="B8893" i="1"/>
  <c r="H8892" i="1"/>
  <c r="B8892" i="1"/>
  <c r="H8891" i="1"/>
  <c r="B8891" i="1"/>
  <c r="H8890" i="1"/>
  <c r="B8890" i="1"/>
  <c r="H8889" i="1"/>
  <c r="B8889" i="1"/>
  <c r="H8888" i="1"/>
  <c r="B8888" i="1"/>
  <c r="H8887" i="1"/>
  <c r="B8887" i="1"/>
  <c r="H8886" i="1"/>
  <c r="B8886" i="1"/>
  <c r="H8885" i="1"/>
  <c r="B8885" i="1"/>
  <c r="H8884" i="1"/>
  <c r="B8884" i="1"/>
  <c r="H8883" i="1"/>
  <c r="B8883" i="1"/>
  <c r="H8882" i="1"/>
  <c r="B8882" i="1"/>
  <c r="H8881" i="1"/>
  <c r="B8881" i="1"/>
  <c r="H8880" i="1"/>
  <c r="B8880" i="1"/>
  <c r="H8879" i="1"/>
  <c r="B8879" i="1"/>
  <c r="H8878" i="1"/>
  <c r="B8878" i="1"/>
  <c r="H8877" i="1"/>
  <c r="B8877" i="1"/>
  <c r="H8876" i="1"/>
  <c r="B8876" i="1"/>
  <c r="H8875" i="1"/>
  <c r="B8875" i="1"/>
  <c r="H8874" i="1"/>
  <c r="B8874" i="1"/>
  <c r="H8873" i="1"/>
  <c r="B8873" i="1"/>
  <c r="H8872" i="1"/>
  <c r="B8872" i="1"/>
  <c r="H8871" i="1"/>
  <c r="B8871" i="1"/>
  <c r="H8870" i="1"/>
  <c r="B8870" i="1"/>
  <c r="H8869" i="1"/>
  <c r="B8869" i="1"/>
  <c r="H8868" i="1"/>
  <c r="B8868" i="1"/>
  <c r="H8867" i="1"/>
  <c r="B8867" i="1"/>
  <c r="H8866" i="1"/>
  <c r="B8866" i="1"/>
  <c r="H8865" i="1"/>
  <c r="B8865" i="1"/>
  <c r="H8864" i="1"/>
  <c r="B8864" i="1"/>
  <c r="H8863" i="1"/>
  <c r="B8863" i="1"/>
  <c r="H8862" i="1"/>
  <c r="B8862" i="1"/>
  <c r="H8861" i="1"/>
  <c r="B8861" i="1"/>
  <c r="H8860" i="1"/>
  <c r="B8860" i="1"/>
  <c r="H8859" i="1"/>
  <c r="B8859" i="1"/>
  <c r="H8858" i="1"/>
  <c r="B8858" i="1"/>
  <c r="H8857" i="1"/>
  <c r="B8857" i="1"/>
  <c r="H8856" i="1"/>
  <c r="B8856" i="1"/>
  <c r="H8855" i="1"/>
  <c r="B8855" i="1"/>
  <c r="H8854" i="1"/>
  <c r="B8854" i="1"/>
  <c r="H8853" i="1"/>
  <c r="B8853" i="1"/>
  <c r="H8852" i="1"/>
  <c r="B8852" i="1"/>
  <c r="H8851" i="1"/>
  <c r="B8851" i="1"/>
  <c r="H8850" i="1"/>
  <c r="B8850" i="1"/>
  <c r="H8849" i="1"/>
  <c r="B8849" i="1"/>
  <c r="H8848" i="1"/>
  <c r="B8848" i="1"/>
  <c r="H8847" i="1"/>
  <c r="B8847" i="1"/>
  <c r="H8846" i="1"/>
  <c r="B8846" i="1"/>
  <c r="H8845" i="1"/>
  <c r="B8845" i="1"/>
  <c r="H8844" i="1"/>
  <c r="B8844" i="1"/>
  <c r="H8843" i="1"/>
  <c r="B8843" i="1"/>
  <c r="H8842" i="1"/>
  <c r="B8842" i="1"/>
  <c r="H8841" i="1"/>
  <c r="B8841" i="1"/>
  <c r="H8840" i="1"/>
  <c r="B8840" i="1"/>
  <c r="H8839" i="1"/>
  <c r="B8839" i="1"/>
  <c r="H8838" i="1"/>
  <c r="B8838" i="1"/>
  <c r="H8837" i="1"/>
  <c r="B8837" i="1"/>
  <c r="H8836" i="1"/>
  <c r="B8836" i="1"/>
  <c r="H8835" i="1"/>
  <c r="B8835" i="1"/>
  <c r="H8834" i="1"/>
  <c r="B8834" i="1"/>
  <c r="H8833" i="1"/>
  <c r="B8833" i="1"/>
  <c r="H8832" i="1"/>
  <c r="B8832" i="1"/>
  <c r="H8831" i="1"/>
  <c r="B8831" i="1"/>
  <c r="H8830" i="1"/>
  <c r="B8830" i="1"/>
  <c r="H8829" i="1"/>
  <c r="B8829" i="1"/>
  <c r="H8828" i="1"/>
  <c r="B8828" i="1"/>
  <c r="H8827" i="1"/>
  <c r="B8827" i="1"/>
  <c r="H8826" i="1"/>
  <c r="B8826" i="1"/>
  <c r="H8825" i="1"/>
  <c r="B8825" i="1"/>
  <c r="H8824" i="1"/>
  <c r="B8824" i="1"/>
  <c r="H8823" i="1"/>
  <c r="B8823" i="1"/>
  <c r="H8822" i="1"/>
  <c r="B8822" i="1"/>
  <c r="H8821" i="1"/>
  <c r="B8821" i="1"/>
  <c r="H8820" i="1"/>
  <c r="B8820" i="1"/>
  <c r="H8819" i="1"/>
  <c r="B8819" i="1"/>
  <c r="H8818" i="1"/>
  <c r="B8818" i="1"/>
  <c r="H8817" i="1"/>
  <c r="B8817" i="1"/>
  <c r="H8816" i="1"/>
  <c r="B8816" i="1"/>
  <c r="H8815" i="1"/>
  <c r="B8815" i="1"/>
  <c r="H8814" i="1"/>
  <c r="B8814" i="1"/>
  <c r="H8813" i="1"/>
  <c r="B8813" i="1"/>
  <c r="H8812" i="1"/>
  <c r="B8812" i="1"/>
  <c r="H8811" i="1"/>
  <c r="B8811" i="1"/>
  <c r="H8810" i="1"/>
  <c r="B8810" i="1"/>
  <c r="H8809" i="1"/>
  <c r="B8809" i="1"/>
  <c r="H8808" i="1"/>
  <c r="B8808" i="1"/>
  <c r="H8807" i="1"/>
  <c r="B8807" i="1"/>
  <c r="H8806" i="1"/>
  <c r="B8806" i="1"/>
  <c r="H8805" i="1"/>
  <c r="B8805" i="1"/>
  <c r="H8804" i="1"/>
  <c r="B8804" i="1"/>
  <c r="H8803" i="1"/>
  <c r="B8803" i="1"/>
  <c r="H8802" i="1"/>
  <c r="B8802" i="1"/>
  <c r="H8801" i="1"/>
  <c r="B8801" i="1"/>
  <c r="H8800" i="1"/>
  <c r="B8800" i="1"/>
  <c r="H8799" i="1"/>
  <c r="B8799" i="1"/>
  <c r="H8798" i="1"/>
  <c r="B8798" i="1"/>
  <c r="H8797" i="1"/>
  <c r="B8797" i="1"/>
  <c r="H8796" i="1"/>
  <c r="B8796" i="1"/>
  <c r="H8795" i="1"/>
  <c r="B8795" i="1"/>
  <c r="H8794" i="1"/>
  <c r="B8794" i="1"/>
  <c r="H8793" i="1"/>
  <c r="B8793" i="1"/>
  <c r="H8792" i="1"/>
  <c r="B8792" i="1"/>
  <c r="H8791" i="1"/>
  <c r="B8791" i="1"/>
  <c r="H8790" i="1"/>
  <c r="B8790" i="1"/>
  <c r="H8789" i="1"/>
  <c r="B8789" i="1"/>
  <c r="H8788" i="1"/>
  <c r="B8788" i="1"/>
  <c r="H8787" i="1"/>
  <c r="B8787" i="1"/>
  <c r="H8786" i="1"/>
  <c r="B8786" i="1"/>
  <c r="H8785" i="1"/>
  <c r="B8785" i="1"/>
  <c r="H8784" i="1"/>
  <c r="B8784" i="1"/>
  <c r="H8783" i="1"/>
  <c r="B8783" i="1"/>
  <c r="H8782" i="1"/>
  <c r="B8782" i="1"/>
  <c r="H8781" i="1"/>
  <c r="B8781" i="1"/>
  <c r="H8780" i="1"/>
  <c r="B8780" i="1"/>
  <c r="H8779" i="1"/>
  <c r="B8779" i="1"/>
  <c r="H8778" i="1"/>
  <c r="B8778" i="1"/>
  <c r="H8777" i="1"/>
  <c r="B8777" i="1"/>
  <c r="H8776" i="1"/>
  <c r="B8776" i="1"/>
  <c r="H8775" i="1"/>
  <c r="B8775" i="1"/>
  <c r="H8774" i="1"/>
  <c r="B8774" i="1"/>
  <c r="H8773" i="1"/>
  <c r="B8773" i="1"/>
  <c r="H8772" i="1"/>
  <c r="B8772" i="1"/>
  <c r="H8771" i="1"/>
  <c r="B8771" i="1"/>
  <c r="H8770" i="1"/>
  <c r="B8770" i="1"/>
  <c r="H8769" i="1"/>
  <c r="B8769" i="1"/>
  <c r="H8768" i="1"/>
  <c r="B8768" i="1"/>
  <c r="H8767" i="1"/>
  <c r="B8767" i="1"/>
  <c r="H8766" i="1"/>
  <c r="B8766" i="1"/>
  <c r="H8765" i="1"/>
  <c r="B8765" i="1"/>
  <c r="H8764" i="1"/>
  <c r="B8764" i="1"/>
  <c r="H8763" i="1"/>
  <c r="B8763" i="1"/>
  <c r="H8762" i="1"/>
  <c r="B8762" i="1"/>
  <c r="H8761" i="1"/>
  <c r="B8761" i="1"/>
  <c r="H8760" i="1"/>
  <c r="B8760" i="1"/>
  <c r="H8759" i="1"/>
  <c r="B8759" i="1"/>
  <c r="H8758" i="1"/>
  <c r="B8758" i="1"/>
  <c r="H8757" i="1"/>
  <c r="B8757" i="1"/>
  <c r="H8756" i="1"/>
  <c r="B8756" i="1"/>
  <c r="H8755" i="1"/>
  <c r="B8755" i="1"/>
  <c r="H8754" i="1"/>
  <c r="B8754" i="1"/>
  <c r="H8753" i="1"/>
  <c r="B8753" i="1"/>
  <c r="H8752" i="1"/>
  <c r="B8752" i="1"/>
  <c r="H8751" i="1"/>
  <c r="B8751" i="1"/>
  <c r="H8750" i="1"/>
  <c r="B8750" i="1"/>
  <c r="H8749" i="1"/>
  <c r="B8749" i="1"/>
  <c r="H8748" i="1"/>
  <c r="B8748" i="1"/>
  <c r="H8747" i="1"/>
  <c r="B8747" i="1"/>
  <c r="H8746" i="1"/>
  <c r="B8746" i="1"/>
  <c r="H8745" i="1"/>
  <c r="B8745" i="1"/>
  <c r="H8744" i="1"/>
  <c r="B8744" i="1"/>
  <c r="H8743" i="1"/>
  <c r="B8743" i="1"/>
  <c r="H8742" i="1"/>
  <c r="B8742" i="1"/>
  <c r="H8741" i="1"/>
  <c r="B8741" i="1"/>
  <c r="H8740" i="1"/>
  <c r="B8740" i="1"/>
  <c r="H8739" i="1"/>
  <c r="B8739" i="1"/>
  <c r="H8738" i="1"/>
  <c r="B8738" i="1"/>
  <c r="H8737" i="1"/>
  <c r="B8737" i="1"/>
  <c r="H8736" i="1"/>
  <c r="B8736" i="1"/>
  <c r="H8735" i="1"/>
  <c r="B8735" i="1"/>
  <c r="H8734" i="1"/>
  <c r="B8734" i="1"/>
  <c r="H8733" i="1"/>
  <c r="B8733" i="1"/>
  <c r="H8732" i="1"/>
  <c r="B8732" i="1"/>
  <c r="H8731" i="1"/>
  <c r="B8731" i="1"/>
  <c r="H8730" i="1"/>
  <c r="B8730" i="1"/>
  <c r="H8729" i="1"/>
  <c r="B8729" i="1"/>
  <c r="H8728" i="1"/>
  <c r="B8728" i="1"/>
  <c r="H8727" i="1"/>
  <c r="B8727" i="1"/>
  <c r="H8726" i="1"/>
  <c r="B8726" i="1"/>
  <c r="H8725" i="1"/>
  <c r="B8725" i="1"/>
  <c r="H8724" i="1"/>
  <c r="B8724" i="1"/>
  <c r="H8723" i="1"/>
  <c r="B8723" i="1"/>
  <c r="H8722" i="1"/>
  <c r="B8722" i="1"/>
  <c r="H8721" i="1"/>
  <c r="B8721" i="1"/>
  <c r="H8720" i="1"/>
  <c r="B8720" i="1"/>
  <c r="H8719" i="1"/>
  <c r="B8719" i="1"/>
  <c r="H8718" i="1"/>
  <c r="B8718" i="1"/>
  <c r="H8717" i="1"/>
  <c r="B8717" i="1"/>
  <c r="H8716" i="1"/>
  <c r="B8716" i="1"/>
  <c r="H8715" i="1"/>
  <c r="B8715" i="1"/>
  <c r="H8714" i="1"/>
  <c r="B8714" i="1"/>
  <c r="H8713" i="1"/>
  <c r="B8713" i="1"/>
  <c r="H8712" i="1"/>
  <c r="B8712" i="1"/>
  <c r="H8711" i="1"/>
  <c r="B8711" i="1"/>
  <c r="H8710" i="1"/>
  <c r="B8710" i="1"/>
  <c r="H8709" i="1"/>
  <c r="B8709" i="1"/>
  <c r="H8708" i="1"/>
  <c r="B8708" i="1"/>
  <c r="H8707" i="1"/>
  <c r="B8707" i="1"/>
  <c r="H8706" i="1"/>
  <c r="B8706" i="1"/>
  <c r="H8705" i="1"/>
  <c r="B8705" i="1"/>
  <c r="H8704" i="1"/>
  <c r="B8704" i="1"/>
  <c r="H8703" i="1"/>
  <c r="B8703" i="1"/>
  <c r="H8702" i="1"/>
  <c r="B8702" i="1"/>
  <c r="H8701" i="1"/>
  <c r="B8701" i="1"/>
  <c r="H8700" i="1"/>
  <c r="B8700" i="1"/>
  <c r="H8699" i="1"/>
  <c r="B8699" i="1"/>
  <c r="H8698" i="1"/>
  <c r="B8698" i="1"/>
  <c r="H8697" i="1"/>
  <c r="B8697" i="1"/>
  <c r="H8696" i="1"/>
  <c r="B8696" i="1"/>
  <c r="H8695" i="1"/>
  <c r="B8695" i="1"/>
  <c r="H8694" i="1"/>
  <c r="B8694" i="1"/>
  <c r="H8693" i="1"/>
  <c r="B8693" i="1"/>
  <c r="H8692" i="1"/>
  <c r="B8692" i="1"/>
  <c r="H8691" i="1"/>
  <c r="B8691" i="1"/>
  <c r="H8690" i="1"/>
  <c r="B8690" i="1"/>
  <c r="H8689" i="1"/>
  <c r="B8689" i="1"/>
  <c r="H8688" i="1"/>
  <c r="B8688" i="1"/>
  <c r="H8687" i="1"/>
  <c r="B8687" i="1"/>
  <c r="H8686" i="1"/>
  <c r="B8686" i="1"/>
  <c r="H8685" i="1"/>
  <c r="B8685" i="1"/>
  <c r="H8684" i="1"/>
  <c r="B8684" i="1"/>
  <c r="H8683" i="1"/>
  <c r="B8683" i="1"/>
  <c r="H8682" i="1"/>
  <c r="B8682" i="1"/>
  <c r="H8681" i="1"/>
  <c r="B8681" i="1"/>
  <c r="H8680" i="1"/>
  <c r="B8680" i="1"/>
  <c r="H8679" i="1"/>
  <c r="B8679" i="1"/>
  <c r="H8678" i="1"/>
  <c r="B8678" i="1"/>
  <c r="H8677" i="1"/>
  <c r="B8677" i="1"/>
  <c r="H8676" i="1"/>
  <c r="B8676" i="1"/>
  <c r="H8675" i="1"/>
  <c r="B8675" i="1"/>
  <c r="H8674" i="1"/>
  <c r="B8674" i="1"/>
  <c r="H8673" i="1"/>
  <c r="B8673" i="1"/>
  <c r="H8672" i="1"/>
  <c r="B8672" i="1"/>
  <c r="H8671" i="1"/>
  <c r="B8671" i="1"/>
  <c r="H8670" i="1"/>
  <c r="B8670" i="1"/>
  <c r="H8669" i="1"/>
  <c r="B8669" i="1"/>
  <c r="H8668" i="1"/>
  <c r="B8668" i="1"/>
  <c r="H8667" i="1"/>
  <c r="B8667" i="1"/>
  <c r="H8666" i="1"/>
  <c r="B8666" i="1"/>
  <c r="H8665" i="1"/>
  <c r="B8665" i="1"/>
  <c r="H8664" i="1"/>
  <c r="B8664" i="1"/>
  <c r="H8663" i="1"/>
  <c r="B8663" i="1"/>
  <c r="H8662" i="1"/>
  <c r="B8662" i="1"/>
  <c r="H8661" i="1"/>
  <c r="B8661" i="1"/>
  <c r="H8660" i="1"/>
  <c r="B8660" i="1"/>
  <c r="H8659" i="1"/>
  <c r="B8659" i="1"/>
  <c r="H8658" i="1"/>
  <c r="B8658" i="1"/>
  <c r="H8657" i="1"/>
  <c r="B8657" i="1"/>
  <c r="H8656" i="1"/>
  <c r="B8656" i="1"/>
  <c r="H8655" i="1"/>
  <c r="B8655" i="1"/>
  <c r="H8654" i="1"/>
  <c r="B8654" i="1"/>
  <c r="H8653" i="1"/>
  <c r="B8653" i="1"/>
  <c r="H8652" i="1"/>
  <c r="B8652" i="1"/>
  <c r="H8651" i="1"/>
  <c r="B8651" i="1"/>
  <c r="H8650" i="1"/>
  <c r="B8650" i="1"/>
  <c r="H8649" i="1"/>
  <c r="B8649" i="1"/>
  <c r="H8648" i="1"/>
  <c r="B8648" i="1"/>
  <c r="H8647" i="1"/>
  <c r="B8647" i="1"/>
  <c r="H8646" i="1"/>
  <c r="B8646" i="1"/>
  <c r="H8645" i="1"/>
  <c r="B8645" i="1"/>
  <c r="H8644" i="1"/>
  <c r="B8644" i="1"/>
  <c r="H8643" i="1"/>
  <c r="B8643" i="1"/>
  <c r="H8642" i="1"/>
  <c r="B8642" i="1"/>
  <c r="H8641" i="1"/>
  <c r="B8641" i="1"/>
  <c r="H8640" i="1"/>
  <c r="B8640" i="1"/>
  <c r="H8639" i="1"/>
  <c r="B8639" i="1"/>
  <c r="H8638" i="1"/>
  <c r="B8638" i="1"/>
  <c r="H8637" i="1"/>
  <c r="B8637" i="1"/>
  <c r="H8636" i="1"/>
  <c r="B8636" i="1"/>
  <c r="H8635" i="1"/>
  <c r="B8635" i="1"/>
  <c r="H8634" i="1"/>
  <c r="B8634" i="1"/>
  <c r="H8633" i="1"/>
  <c r="B8633" i="1"/>
  <c r="H8632" i="1"/>
  <c r="B8632" i="1"/>
  <c r="H8631" i="1"/>
  <c r="B8631" i="1"/>
  <c r="H8630" i="1"/>
  <c r="B8630" i="1"/>
  <c r="H8629" i="1"/>
  <c r="B8629" i="1"/>
  <c r="H8628" i="1"/>
  <c r="B8628" i="1"/>
  <c r="H8627" i="1"/>
  <c r="B8627" i="1"/>
  <c r="H8626" i="1"/>
  <c r="B8626" i="1"/>
  <c r="H8625" i="1"/>
  <c r="B8625" i="1"/>
  <c r="H8624" i="1"/>
  <c r="B8624" i="1"/>
  <c r="H8623" i="1"/>
  <c r="B8623" i="1"/>
  <c r="H8622" i="1"/>
  <c r="B8622" i="1"/>
  <c r="H8621" i="1"/>
  <c r="B8621" i="1"/>
  <c r="H8620" i="1"/>
  <c r="B8620" i="1"/>
  <c r="H8619" i="1"/>
  <c r="B8619" i="1"/>
  <c r="H8618" i="1"/>
  <c r="B8618" i="1"/>
  <c r="H8617" i="1"/>
  <c r="B8617" i="1"/>
  <c r="H8616" i="1"/>
  <c r="B8616" i="1"/>
  <c r="H8615" i="1"/>
  <c r="B8615" i="1"/>
  <c r="H8614" i="1"/>
  <c r="B8614" i="1"/>
  <c r="H8613" i="1"/>
  <c r="B8613" i="1"/>
  <c r="H8612" i="1"/>
  <c r="B8612" i="1"/>
  <c r="H8611" i="1"/>
  <c r="B8611" i="1"/>
  <c r="H8610" i="1"/>
  <c r="B8610" i="1"/>
  <c r="H8609" i="1"/>
  <c r="B8609" i="1"/>
  <c r="H8608" i="1"/>
  <c r="B8608" i="1"/>
  <c r="H8607" i="1"/>
  <c r="B8607" i="1"/>
  <c r="H8606" i="1"/>
  <c r="B8606" i="1"/>
  <c r="H8605" i="1"/>
  <c r="B8605" i="1"/>
  <c r="H8604" i="1"/>
  <c r="B8604" i="1"/>
  <c r="H8603" i="1"/>
  <c r="B8603" i="1"/>
  <c r="H8602" i="1"/>
  <c r="B8602" i="1"/>
  <c r="H8601" i="1"/>
  <c r="B8601" i="1"/>
  <c r="H8600" i="1"/>
  <c r="B8600" i="1"/>
  <c r="H8599" i="1"/>
  <c r="B8599" i="1"/>
  <c r="H8598" i="1"/>
  <c r="B8598" i="1"/>
  <c r="H8597" i="1"/>
  <c r="B8597" i="1"/>
  <c r="H8596" i="1"/>
  <c r="B8596" i="1"/>
  <c r="H8595" i="1"/>
  <c r="B8595" i="1"/>
  <c r="H8594" i="1"/>
  <c r="B8594" i="1"/>
  <c r="H8593" i="1"/>
  <c r="B8593" i="1"/>
  <c r="H8592" i="1"/>
  <c r="B8592" i="1"/>
  <c r="H8591" i="1"/>
  <c r="B8591" i="1"/>
  <c r="H8590" i="1"/>
  <c r="B8590" i="1"/>
  <c r="H8589" i="1"/>
  <c r="B8589" i="1"/>
  <c r="H8588" i="1"/>
  <c r="B8588" i="1"/>
  <c r="H8587" i="1"/>
  <c r="B8587" i="1"/>
  <c r="H8586" i="1"/>
  <c r="B8586" i="1"/>
  <c r="H8585" i="1"/>
  <c r="B8585" i="1"/>
  <c r="H8584" i="1"/>
  <c r="B8584" i="1"/>
  <c r="H8583" i="1"/>
  <c r="B8583" i="1"/>
  <c r="H8582" i="1"/>
  <c r="B8582" i="1"/>
  <c r="H8581" i="1"/>
  <c r="B8581" i="1"/>
  <c r="H8580" i="1"/>
  <c r="B8580" i="1"/>
  <c r="H8579" i="1"/>
  <c r="B8579" i="1"/>
  <c r="H8578" i="1"/>
  <c r="B8578" i="1"/>
  <c r="H8577" i="1"/>
  <c r="B8577" i="1"/>
  <c r="H8576" i="1"/>
  <c r="B8576" i="1"/>
  <c r="H8575" i="1"/>
  <c r="B8575" i="1"/>
  <c r="H8574" i="1"/>
  <c r="B8574" i="1"/>
  <c r="H8573" i="1"/>
  <c r="B8573" i="1"/>
  <c r="H8572" i="1"/>
  <c r="B8572" i="1"/>
  <c r="H8571" i="1"/>
  <c r="B8571" i="1"/>
  <c r="H8570" i="1"/>
  <c r="B8570" i="1"/>
  <c r="H8569" i="1"/>
  <c r="B8569" i="1"/>
  <c r="H8568" i="1"/>
  <c r="B8568" i="1"/>
  <c r="H8567" i="1"/>
  <c r="B8567" i="1"/>
  <c r="H8566" i="1"/>
  <c r="B8566" i="1"/>
  <c r="H8565" i="1"/>
  <c r="B8565" i="1"/>
  <c r="H8564" i="1"/>
  <c r="B8564" i="1"/>
  <c r="H8563" i="1"/>
  <c r="B8563" i="1"/>
  <c r="H8562" i="1"/>
  <c r="B8562" i="1"/>
  <c r="H8561" i="1"/>
  <c r="B8561" i="1"/>
  <c r="H8560" i="1"/>
  <c r="B8560" i="1"/>
  <c r="H8559" i="1"/>
  <c r="B8559" i="1"/>
  <c r="H8558" i="1"/>
  <c r="B8558" i="1"/>
  <c r="H8557" i="1"/>
  <c r="B8557" i="1"/>
  <c r="H8556" i="1"/>
  <c r="B8556" i="1"/>
  <c r="H8555" i="1"/>
  <c r="B8555" i="1"/>
  <c r="H8554" i="1"/>
  <c r="B8554" i="1"/>
  <c r="H8553" i="1"/>
  <c r="B8553" i="1"/>
  <c r="H8552" i="1"/>
  <c r="B8552" i="1"/>
  <c r="H8551" i="1"/>
  <c r="B8551" i="1"/>
  <c r="H8550" i="1"/>
  <c r="B8550" i="1"/>
  <c r="H8549" i="1"/>
  <c r="B8549" i="1"/>
  <c r="H8548" i="1"/>
  <c r="B8548" i="1"/>
  <c r="H8547" i="1"/>
  <c r="B8547" i="1"/>
  <c r="H8546" i="1"/>
  <c r="B8546" i="1"/>
  <c r="H8545" i="1"/>
  <c r="B8545" i="1"/>
  <c r="H8544" i="1"/>
  <c r="B8544" i="1"/>
  <c r="H8543" i="1"/>
  <c r="B8543" i="1"/>
  <c r="H8542" i="1"/>
  <c r="B8542" i="1"/>
  <c r="H8541" i="1"/>
  <c r="B8541" i="1"/>
  <c r="H8540" i="1"/>
  <c r="B8540" i="1"/>
  <c r="H8539" i="1"/>
  <c r="B8539" i="1"/>
  <c r="H8538" i="1"/>
  <c r="B8538" i="1"/>
  <c r="H8537" i="1"/>
  <c r="B8537" i="1"/>
  <c r="H8536" i="1"/>
  <c r="B8536" i="1"/>
  <c r="H8535" i="1"/>
  <c r="B8535" i="1"/>
  <c r="H8534" i="1"/>
  <c r="B8534" i="1"/>
  <c r="H8533" i="1"/>
  <c r="B8533" i="1"/>
  <c r="H8532" i="1"/>
  <c r="B8532" i="1"/>
  <c r="H8531" i="1"/>
  <c r="B8531" i="1"/>
  <c r="H8530" i="1"/>
  <c r="B8530" i="1"/>
  <c r="H8529" i="1"/>
  <c r="B8529" i="1"/>
  <c r="H8528" i="1"/>
  <c r="B8528" i="1"/>
  <c r="H8527" i="1"/>
  <c r="B8527" i="1"/>
  <c r="H8526" i="1"/>
  <c r="B8526" i="1"/>
  <c r="H8525" i="1"/>
  <c r="B8525" i="1"/>
  <c r="H8524" i="1"/>
  <c r="B8524" i="1"/>
  <c r="H8523" i="1"/>
  <c r="B8523" i="1"/>
  <c r="H8522" i="1"/>
  <c r="B8522" i="1"/>
  <c r="H8521" i="1"/>
  <c r="B8521" i="1"/>
  <c r="H8520" i="1"/>
  <c r="B8520" i="1"/>
  <c r="H8519" i="1"/>
  <c r="B8519" i="1"/>
  <c r="H8518" i="1"/>
  <c r="B8518" i="1"/>
  <c r="H8517" i="1"/>
  <c r="B8517" i="1"/>
  <c r="H8516" i="1"/>
  <c r="B8516" i="1"/>
  <c r="H8515" i="1"/>
  <c r="B8515" i="1"/>
  <c r="H8514" i="1"/>
  <c r="B8514" i="1"/>
  <c r="H8513" i="1"/>
  <c r="B8513" i="1"/>
  <c r="H8512" i="1"/>
  <c r="B8512" i="1"/>
  <c r="H8511" i="1"/>
  <c r="B8511" i="1"/>
  <c r="H8510" i="1"/>
  <c r="B8510" i="1"/>
  <c r="H8509" i="1"/>
  <c r="B8509" i="1"/>
  <c r="H8508" i="1"/>
  <c r="B8508" i="1"/>
  <c r="H8507" i="1"/>
  <c r="B8507" i="1"/>
  <c r="H8506" i="1"/>
  <c r="B8506" i="1"/>
  <c r="H8505" i="1"/>
  <c r="B8505" i="1"/>
  <c r="H8504" i="1"/>
  <c r="B8504" i="1"/>
  <c r="H8503" i="1"/>
  <c r="B8503" i="1"/>
  <c r="H8502" i="1"/>
  <c r="B8502" i="1"/>
  <c r="H8501" i="1"/>
  <c r="B8501" i="1"/>
  <c r="H8500" i="1"/>
  <c r="B8500" i="1"/>
  <c r="H8499" i="1"/>
  <c r="B8499" i="1"/>
  <c r="H8498" i="1"/>
  <c r="B8498" i="1"/>
  <c r="H8497" i="1"/>
  <c r="B8497" i="1"/>
  <c r="H8496" i="1"/>
  <c r="B8496" i="1"/>
  <c r="H8495" i="1"/>
  <c r="B8495" i="1"/>
  <c r="H8494" i="1"/>
  <c r="B8494" i="1"/>
  <c r="H8493" i="1"/>
  <c r="B8493" i="1"/>
  <c r="H8492" i="1"/>
  <c r="B8492" i="1"/>
  <c r="H8491" i="1"/>
  <c r="B8491" i="1"/>
  <c r="H8490" i="1"/>
  <c r="B8490" i="1"/>
  <c r="H8489" i="1"/>
  <c r="B8489" i="1"/>
  <c r="H8488" i="1"/>
  <c r="B8488" i="1"/>
  <c r="H8487" i="1"/>
  <c r="B8487" i="1"/>
  <c r="H8486" i="1"/>
  <c r="B8486" i="1"/>
  <c r="H8485" i="1"/>
  <c r="B8485" i="1"/>
  <c r="H8484" i="1"/>
  <c r="B8484" i="1"/>
  <c r="H8483" i="1"/>
  <c r="B8483" i="1"/>
  <c r="H8482" i="1"/>
  <c r="B8482" i="1"/>
  <c r="H8481" i="1"/>
  <c r="B8481" i="1"/>
  <c r="H8480" i="1"/>
  <c r="B8480" i="1"/>
  <c r="H8479" i="1"/>
  <c r="B8479" i="1"/>
  <c r="H8478" i="1"/>
  <c r="B8478" i="1"/>
  <c r="H8477" i="1"/>
  <c r="B8477" i="1"/>
  <c r="H8476" i="1"/>
  <c r="B8476" i="1"/>
  <c r="H8475" i="1"/>
  <c r="B8475" i="1"/>
  <c r="H8474" i="1"/>
  <c r="B8474" i="1"/>
  <c r="H8473" i="1"/>
  <c r="B8473" i="1"/>
  <c r="H8472" i="1"/>
  <c r="B8472" i="1"/>
  <c r="H8471" i="1"/>
  <c r="B8471" i="1"/>
  <c r="H8470" i="1"/>
  <c r="B8470" i="1"/>
  <c r="H8469" i="1"/>
  <c r="B8469" i="1"/>
  <c r="H8468" i="1"/>
  <c r="B8468" i="1"/>
  <c r="H8467" i="1"/>
  <c r="B8467" i="1"/>
  <c r="H8466" i="1"/>
  <c r="B8466" i="1"/>
  <c r="H8465" i="1"/>
  <c r="B8465" i="1"/>
  <c r="H8464" i="1"/>
  <c r="B8464" i="1"/>
  <c r="H8463" i="1"/>
  <c r="B8463" i="1"/>
  <c r="H8462" i="1"/>
  <c r="B8462" i="1"/>
  <c r="H8461" i="1"/>
  <c r="B8461" i="1"/>
  <c r="H8460" i="1"/>
  <c r="B8460" i="1"/>
  <c r="H8459" i="1"/>
  <c r="B8459" i="1"/>
  <c r="H8458" i="1"/>
  <c r="B8458" i="1"/>
  <c r="H8457" i="1"/>
  <c r="B8457" i="1"/>
  <c r="H8456" i="1"/>
  <c r="B8456" i="1"/>
  <c r="H8455" i="1"/>
  <c r="B8455" i="1"/>
  <c r="H8454" i="1"/>
  <c r="B8454" i="1"/>
  <c r="H8453" i="1"/>
  <c r="B8453" i="1"/>
  <c r="H8452" i="1"/>
  <c r="B8452" i="1"/>
  <c r="H8451" i="1"/>
  <c r="B8451" i="1"/>
  <c r="H8450" i="1"/>
  <c r="B8450" i="1"/>
  <c r="H8449" i="1"/>
  <c r="B8449" i="1"/>
  <c r="H8448" i="1"/>
  <c r="B8448" i="1"/>
  <c r="H8447" i="1"/>
  <c r="B8447" i="1"/>
  <c r="H8446" i="1"/>
  <c r="B8446" i="1"/>
  <c r="H8445" i="1"/>
  <c r="B8445" i="1"/>
  <c r="H8444" i="1"/>
  <c r="B8444" i="1"/>
  <c r="H8443" i="1"/>
  <c r="B8443" i="1"/>
  <c r="H8442" i="1"/>
  <c r="B8442" i="1"/>
  <c r="H8441" i="1"/>
  <c r="B8441" i="1"/>
  <c r="H8440" i="1"/>
  <c r="B8440" i="1"/>
  <c r="H8439" i="1"/>
  <c r="B8439" i="1"/>
  <c r="H8438" i="1"/>
  <c r="B8438" i="1"/>
  <c r="H8437" i="1"/>
  <c r="B8437" i="1"/>
  <c r="H8436" i="1"/>
  <c r="B8436" i="1"/>
  <c r="H8435" i="1"/>
  <c r="B8435" i="1"/>
  <c r="H8434" i="1"/>
  <c r="B8434" i="1"/>
  <c r="H8433" i="1"/>
  <c r="B8433" i="1"/>
  <c r="H8432" i="1"/>
  <c r="B8432" i="1"/>
  <c r="H8431" i="1"/>
  <c r="B8431" i="1"/>
  <c r="H8430" i="1"/>
  <c r="B8430" i="1"/>
  <c r="H8429" i="1"/>
  <c r="B8429" i="1"/>
  <c r="H8428" i="1"/>
  <c r="B8428" i="1"/>
  <c r="H8427" i="1"/>
  <c r="B8427" i="1"/>
  <c r="H8426" i="1"/>
  <c r="B8426" i="1"/>
  <c r="H8425" i="1"/>
  <c r="B8425" i="1"/>
  <c r="H8424" i="1"/>
  <c r="B8424" i="1"/>
  <c r="H8423" i="1"/>
  <c r="B8423" i="1"/>
  <c r="H8422" i="1"/>
  <c r="B8422" i="1"/>
  <c r="H8421" i="1"/>
  <c r="B8421" i="1"/>
  <c r="H8420" i="1"/>
  <c r="B8420" i="1"/>
  <c r="H8419" i="1"/>
  <c r="B8419" i="1"/>
  <c r="H8418" i="1"/>
  <c r="B8418" i="1"/>
  <c r="H8417" i="1"/>
  <c r="B8417" i="1"/>
  <c r="H8416" i="1"/>
  <c r="B8416" i="1"/>
  <c r="H8415" i="1"/>
  <c r="B8415" i="1"/>
  <c r="H8414" i="1"/>
  <c r="B8414" i="1"/>
  <c r="H8413" i="1"/>
  <c r="B8413" i="1"/>
  <c r="H8412" i="1"/>
  <c r="B8412" i="1"/>
  <c r="H8411" i="1"/>
  <c r="B8411" i="1"/>
  <c r="H8410" i="1"/>
  <c r="B8410" i="1"/>
  <c r="H8409" i="1"/>
  <c r="B8409" i="1"/>
  <c r="H8408" i="1"/>
  <c r="B8408" i="1"/>
  <c r="H8407" i="1"/>
  <c r="B8407" i="1"/>
  <c r="H8406" i="1"/>
  <c r="B8406" i="1"/>
  <c r="H8405" i="1"/>
  <c r="B8405" i="1"/>
  <c r="H8404" i="1"/>
  <c r="B8404" i="1"/>
  <c r="H8403" i="1"/>
  <c r="B8403" i="1"/>
  <c r="H8402" i="1"/>
  <c r="B8402" i="1"/>
  <c r="H8401" i="1"/>
  <c r="B8401" i="1"/>
  <c r="H8400" i="1"/>
  <c r="B8400" i="1"/>
  <c r="H8399" i="1"/>
  <c r="B8399" i="1"/>
  <c r="H8398" i="1"/>
  <c r="B8398" i="1"/>
  <c r="H8397" i="1"/>
  <c r="B8397" i="1"/>
  <c r="H8396" i="1"/>
  <c r="B8396" i="1"/>
  <c r="H8395" i="1"/>
  <c r="B8395" i="1"/>
  <c r="H8394" i="1"/>
  <c r="B8394" i="1"/>
  <c r="H8393" i="1"/>
  <c r="B8393" i="1"/>
  <c r="H8392" i="1"/>
  <c r="B8392" i="1"/>
  <c r="H8391" i="1"/>
  <c r="B8391" i="1"/>
  <c r="H8390" i="1"/>
  <c r="B8390" i="1"/>
  <c r="H8389" i="1"/>
  <c r="B8389" i="1"/>
  <c r="H8388" i="1"/>
  <c r="B8388" i="1"/>
  <c r="H8387" i="1"/>
  <c r="B8387" i="1"/>
  <c r="H8386" i="1"/>
  <c r="B8386" i="1"/>
  <c r="H8385" i="1"/>
  <c r="B8385" i="1"/>
  <c r="H8384" i="1"/>
  <c r="B8384" i="1"/>
  <c r="H8383" i="1"/>
  <c r="B8383" i="1"/>
  <c r="H8382" i="1"/>
  <c r="B8382" i="1"/>
  <c r="H8381" i="1"/>
  <c r="B8381" i="1"/>
  <c r="H8380" i="1"/>
  <c r="B8380" i="1"/>
  <c r="H8379" i="1"/>
  <c r="B8379" i="1"/>
  <c r="H8378" i="1"/>
  <c r="B8378" i="1"/>
  <c r="H8377" i="1"/>
  <c r="B8377" i="1"/>
  <c r="H8376" i="1"/>
  <c r="B8376" i="1"/>
  <c r="H8375" i="1"/>
  <c r="B8375" i="1"/>
  <c r="H8374" i="1"/>
  <c r="B8374" i="1"/>
  <c r="H8373" i="1"/>
  <c r="B8373" i="1"/>
  <c r="H8372" i="1"/>
  <c r="B8372" i="1"/>
  <c r="H8371" i="1"/>
  <c r="B8371" i="1"/>
  <c r="H8370" i="1"/>
  <c r="B8370" i="1"/>
  <c r="H8369" i="1"/>
  <c r="B8369" i="1"/>
  <c r="H8368" i="1"/>
  <c r="B8368" i="1"/>
  <c r="H8367" i="1"/>
  <c r="B8367" i="1"/>
  <c r="H8366" i="1"/>
  <c r="B8366" i="1"/>
  <c r="H8365" i="1"/>
  <c r="B8365" i="1"/>
  <c r="H8364" i="1"/>
  <c r="B8364" i="1"/>
  <c r="H8363" i="1"/>
  <c r="B8363" i="1"/>
  <c r="H8362" i="1"/>
  <c r="B8362" i="1"/>
  <c r="H8361" i="1"/>
  <c r="B8361" i="1"/>
  <c r="H8360" i="1"/>
  <c r="B8360" i="1"/>
  <c r="H8359" i="1"/>
  <c r="B8359" i="1"/>
  <c r="H8358" i="1"/>
  <c r="B8358" i="1"/>
  <c r="H8357" i="1"/>
  <c r="B8357" i="1"/>
  <c r="H8356" i="1"/>
  <c r="B8356" i="1"/>
  <c r="H8355" i="1"/>
  <c r="B8355" i="1"/>
  <c r="H8354" i="1"/>
  <c r="B8354" i="1"/>
  <c r="H8353" i="1"/>
  <c r="B8353" i="1"/>
  <c r="H8352" i="1"/>
  <c r="B8352" i="1"/>
  <c r="H8351" i="1"/>
  <c r="B8351" i="1"/>
  <c r="H8350" i="1"/>
  <c r="B8350" i="1"/>
  <c r="H8349" i="1"/>
  <c r="B8349" i="1"/>
  <c r="H8348" i="1"/>
  <c r="B8348" i="1"/>
  <c r="H8347" i="1"/>
  <c r="B8347" i="1"/>
  <c r="H8346" i="1"/>
  <c r="B8346" i="1"/>
  <c r="H8345" i="1"/>
  <c r="B8345" i="1"/>
  <c r="H8344" i="1"/>
  <c r="B8344" i="1"/>
  <c r="H8343" i="1"/>
  <c r="B8343" i="1"/>
  <c r="H8342" i="1"/>
  <c r="B8342" i="1"/>
  <c r="H8341" i="1"/>
  <c r="B8341" i="1"/>
  <c r="H8340" i="1"/>
  <c r="B8340" i="1"/>
  <c r="H8339" i="1"/>
  <c r="B8339" i="1"/>
  <c r="H8338" i="1"/>
  <c r="B8338" i="1"/>
  <c r="H8337" i="1"/>
  <c r="B8337" i="1"/>
  <c r="H8336" i="1"/>
  <c r="B8336" i="1"/>
  <c r="H8335" i="1"/>
  <c r="B8335" i="1"/>
  <c r="H8334" i="1"/>
  <c r="B8334" i="1"/>
  <c r="H8333" i="1"/>
  <c r="B8333" i="1"/>
  <c r="H8332" i="1"/>
  <c r="B8332" i="1"/>
  <c r="H8331" i="1"/>
  <c r="B8331" i="1"/>
  <c r="H8330" i="1"/>
  <c r="B8330" i="1"/>
  <c r="H8329" i="1"/>
  <c r="B8329" i="1"/>
  <c r="H8328" i="1"/>
  <c r="B8328" i="1"/>
  <c r="H8327" i="1"/>
  <c r="B8327" i="1"/>
  <c r="H8326" i="1"/>
  <c r="B8326" i="1"/>
  <c r="H8325" i="1"/>
  <c r="B8325" i="1"/>
  <c r="H8324" i="1"/>
  <c r="B8324" i="1"/>
  <c r="H8323" i="1"/>
  <c r="B8323" i="1"/>
  <c r="H8322" i="1"/>
  <c r="B8322" i="1"/>
  <c r="H8321" i="1"/>
  <c r="B8321" i="1"/>
  <c r="H8320" i="1"/>
  <c r="B8320" i="1"/>
  <c r="H8319" i="1"/>
  <c r="B8319" i="1"/>
  <c r="H8318" i="1"/>
  <c r="B8318" i="1"/>
  <c r="H8317" i="1"/>
  <c r="B8317" i="1"/>
  <c r="H8316" i="1"/>
  <c r="B8316" i="1"/>
  <c r="H8315" i="1"/>
  <c r="B8315" i="1"/>
  <c r="H8314" i="1"/>
  <c r="B8314" i="1"/>
  <c r="H8313" i="1"/>
  <c r="B8313" i="1"/>
  <c r="H8312" i="1"/>
  <c r="B8312" i="1"/>
  <c r="H8311" i="1"/>
  <c r="B8311" i="1"/>
  <c r="H8310" i="1"/>
  <c r="B8310" i="1"/>
  <c r="H8309" i="1"/>
  <c r="B8309" i="1"/>
  <c r="H8308" i="1"/>
  <c r="B8308" i="1"/>
  <c r="H8307" i="1"/>
  <c r="B8307" i="1"/>
  <c r="H8306" i="1"/>
  <c r="B8306" i="1"/>
  <c r="H8305" i="1"/>
  <c r="B8305" i="1"/>
  <c r="H8304" i="1"/>
  <c r="B8304" i="1"/>
  <c r="H8303" i="1"/>
  <c r="B8303" i="1"/>
  <c r="H8302" i="1"/>
  <c r="B8302" i="1"/>
  <c r="H8301" i="1"/>
  <c r="B8301" i="1"/>
  <c r="H8300" i="1"/>
  <c r="B8300" i="1"/>
  <c r="H8299" i="1"/>
  <c r="B8299" i="1"/>
  <c r="H8298" i="1"/>
  <c r="B8298" i="1"/>
  <c r="H8297" i="1"/>
  <c r="B8297" i="1"/>
  <c r="H8296" i="1"/>
  <c r="B8296" i="1"/>
  <c r="H8295" i="1"/>
  <c r="B8295" i="1"/>
  <c r="H8294" i="1"/>
  <c r="B8294" i="1"/>
  <c r="H8293" i="1"/>
  <c r="B8293" i="1"/>
  <c r="H8292" i="1"/>
  <c r="B8292" i="1"/>
  <c r="H8291" i="1"/>
  <c r="B8291" i="1"/>
  <c r="H8290" i="1"/>
  <c r="B8290" i="1"/>
  <c r="H8289" i="1"/>
  <c r="B8289" i="1"/>
  <c r="H8288" i="1"/>
  <c r="B8288" i="1"/>
  <c r="H8287" i="1"/>
  <c r="B8287" i="1"/>
  <c r="H8286" i="1"/>
  <c r="B8286" i="1"/>
  <c r="H8285" i="1"/>
  <c r="B8285" i="1"/>
  <c r="H8284" i="1"/>
  <c r="B8284" i="1"/>
  <c r="H8283" i="1"/>
  <c r="B8283" i="1"/>
  <c r="H8282" i="1"/>
  <c r="B8282" i="1"/>
  <c r="H8281" i="1"/>
  <c r="B8281" i="1"/>
  <c r="H8280" i="1"/>
  <c r="B8280" i="1"/>
  <c r="H8279" i="1"/>
  <c r="B8279" i="1"/>
  <c r="H8278" i="1"/>
  <c r="B8278" i="1"/>
  <c r="H8277" i="1"/>
  <c r="B8277" i="1"/>
  <c r="H8276" i="1"/>
  <c r="B8276" i="1"/>
  <c r="H8275" i="1"/>
  <c r="B8275" i="1"/>
  <c r="H8274" i="1"/>
  <c r="B8274" i="1"/>
  <c r="H8273" i="1"/>
  <c r="B8273" i="1"/>
  <c r="H8272" i="1"/>
  <c r="B8272" i="1"/>
  <c r="H8271" i="1"/>
  <c r="B8271" i="1"/>
  <c r="H8270" i="1"/>
  <c r="B8270" i="1"/>
  <c r="H8269" i="1"/>
  <c r="B8269" i="1"/>
  <c r="H8268" i="1"/>
  <c r="B8268" i="1"/>
  <c r="H8267" i="1"/>
  <c r="B8267" i="1"/>
  <c r="H8266" i="1"/>
  <c r="B8266" i="1"/>
  <c r="H8265" i="1"/>
  <c r="B8265" i="1"/>
  <c r="H8264" i="1"/>
  <c r="B8264" i="1"/>
  <c r="H8263" i="1"/>
  <c r="B8263" i="1"/>
  <c r="H8262" i="1"/>
  <c r="B8262" i="1"/>
  <c r="H8261" i="1"/>
  <c r="B8261" i="1"/>
  <c r="H8260" i="1"/>
  <c r="B8260" i="1"/>
  <c r="H8259" i="1"/>
  <c r="B8259" i="1"/>
  <c r="H8258" i="1"/>
  <c r="B8258" i="1"/>
  <c r="H8257" i="1"/>
  <c r="B8257" i="1"/>
  <c r="H8256" i="1"/>
  <c r="B8256" i="1"/>
  <c r="H8255" i="1"/>
  <c r="B8255" i="1"/>
  <c r="H8254" i="1"/>
  <c r="B8254" i="1"/>
  <c r="H8253" i="1"/>
  <c r="B8253" i="1"/>
  <c r="H8252" i="1"/>
  <c r="B8252" i="1"/>
  <c r="H8251" i="1"/>
  <c r="B8251" i="1"/>
  <c r="H8250" i="1"/>
  <c r="B8250" i="1"/>
  <c r="H8249" i="1"/>
  <c r="B8249" i="1"/>
  <c r="H8248" i="1"/>
  <c r="B8248" i="1"/>
  <c r="H8247" i="1"/>
  <c r="B8247" i="1"/>
  <c r="H8246" i="1"/>
  <c r="B8246" i="1"/>
  <c r="H8245" i="1"/>
  <c r="B8245" i="1"/>
  <c r="H8244" i="1"/>
  <c r="B8244" i="1"/>
  <c r="H8243" i="1"/>
  <c r="B8243" i="1"/>
  <c r="H8242" i="1"/>
  <c r="B8242" i="1"/>
  <c r="H8241" i="1"/>
  <c r="B8241" i="1"/>
  <c r="H8240" i="1"/>
  <c r="B8240" i="1"/>
  <c r="H8239" i="1"/>
  <c r="B8239" i="1"/>
  <c r="H8238" i="1"/>
  <c r="B8238" i="1"/>
  <c r="H8237" i="1"/>
  <c r="B8237" i="1"/>
  <c r="H8236" i="1"/>
  <c r="B8236" i="1"/>
  <c r="H8235" i="1"/>
  <c r="B8235" i="1"/>
  <c r="H8234" i="1"/>
  <c r="B8234" i="1"/>
  <c r="H8233" i="1"/>
  <c r="B8233" i="1"/>
  <c r="H8232" i="1"/>
  <c r="B8232" i="1"/>
  <c r="H8231" i="1"/>
  <c r="B8231" i="1"/>
  <c r="H8230" i="1"/>
  <c r="B8230" i="1"/>
  <c r="H8229" i="1"/>
  <c r="B8229" i="1"/>
  <c r="H8228" i="1"/>
  <c r="B8228" i="1"/>
  <c r="H8227" i="1"/>
  <c r="B8227" i="1"/>
  <c r="H8226" i="1"/>
  <c r="B8226" i="1"/>
  <c r="H8225" i="1"/>
  <c r="B8225" i="1"/>
  <c r="H8224" i="1"/>
  <c r="B8224" i="1"/>
  <c r="H8223" i="1"/>
  <c r="B8223" i="1"/>
  <c r="H8222" i="1"/>
  <c r="B8222" i="1"/>
  <c r="H8221" i="1"/>
  <c r="B8221" i="1"/>
  <c r="H8220" i="1"/>
  <c r="B8220" i="1"/>
  <c r="H8219" i="1"/>
  <c r="B8219" i="1"/>
  <c r="H8218" i="1"/>
  <c r="B8218" i="1"/>
  <c r="H8217" i="1"/>
  <c r="B8217" i="1"/>
  <c r="H8216" i="1"/>
  <c r="B8216" i="1"/>
  <c r="H8215" i="1"/>
  <c r="B8215" i="1"/>
  <c r="H8214" i="1"/>
  <c r="B8214" i="1"/>
  <c r="H8213" i="1"/>
  <c r="B8213" i="1"/>
  <c r="H8212" i="1"/>
  <c r="B8212" i="1"/>
  <c r="H8211" i="1"/>
  <c r="B8211" i="1"/>
  <c r="H8210" i="1"/>
  <c r="B8210" i="1"/>
  <c r="H8209" i="1"/>
  <c r="B8209" i="1"/>
  <c r="H8208" i="1"/>
  <c r="B8208" i="1"/>
  <c r="H8207" i="1"/>
  <c r="B8207" i="1"/>
  <c r="H8206" i="1"/>
  <c r="B8206" i="1"/>
  <c r="H8205" i="1"/>
  <c r="B8205" i="1"/>
  <c r="H8204" i="1"/>
  <c r="B8204" i="1"/>
  <c r="H8203" i="1"/>
  <c r="B8203" i="1"/>
  <c r="H8202" i="1"/>
  <c r="B8202" i="1"/>
  <c r="H8201" i="1"/>
  <c r="B8201" i="1"/>
  <c r="H8200" i="1"/>
  <c r="B8200" i="1"/>
  <c r="H8199" i="1"/>
  <c r="B8199" i="1"/>
  <c r="H8198" i="1"/>
  <c r="B8198" i="1"/>
  <c r="H8197" i="1"/>
  <c r="B8197" i="1"/>
  <c r="H8196" i="1"/>
  <c r="B8196" i="1"/>
  <c r="H8195" i="1"/>
  <c r="B8195" i="1"/>
  <c r="H8194" i="1"/>
  <c r="B8194" i="1"/>
  <c r="H8193" i="1"/>
  <c r="B8193" i="1"/>
  <c r="H8192" i="1"/>
  <c r="B8192" i="1"/>
  <c r="H8191" i="1"/>
  <c r="B8191" i="1"/>
  <c r="H8190" i="1"/>
  <c r="B8190" i="1"/>
  <c r="H8189" i="1"/>
  <c r="B8189" i="1"/>
  <c r="H8188" i="1"/>
  <c r="B8188" i="1"/>
  <c r="H8187" i="1"/>
  <c r="B8187" i="1"/>
  <c r="H8186" i="1"/>
  <c r="B8186" i="1"/>
  <c r="H8185" i="1"/>
  <c r="B8185" i="1"/>
  <c r="H8184" i="1"/>
  <c r="B8184" i="1"/>
  <c r="H8183" i="1"/>
  <c r="B8183" i="1"/>
  <c r="H8182" i="1"/>
  <c r="B8182" i="1"/>
  <c r="H8181" i="1"/>
  <c r="B8181" i="1"/>
  <c r="H8180" i="1"/>
  <c r="B8180" i="1"/>
  <c r="H8179" i="1"/>
  <c r="B8179" i="1"/>
  <c r="H8178" i="1"/>
  <c r="B8178" i="1"/>
  <c r="H8177" i="1"/>
  <c r="B8177" i="1"/>
  <c r="H8176" i="1"/>
  <c r="B8176" i="1"/>
  <c r="H8175" i="1"/>
  <c r="B8175" i="1"/>
  <c r="H8174" i="1"/>
  <c r="B8174" i="1"/>
  <c r="H8173" i="1"/>
  <c r="B8173" i="1"/>
  <c r="H8172" i="1"/>
  <c r="B8172" i="1"/>
  <c r="H8171" i="1"/>
  <c r="B8171" i="1"/>
  <c r="H8170" i="1"/>
  <c r="B8170" i="1"/>
  <c r="H8169" i="1"/>
  <c r="B8169" i="1"/>
  <c r="H8168" i="1"/>
  <c r="B8168" i="1"/>
  <c r="H8167" i="1"/>
  <c r="B8167" i="1"/>
  <c r="H8166" i="1"/>
  <c r="B8166" i="1"/>
  <c r="H8165" i="1"/>
  <c r="B8165" i="1"/>
  <c r="H8164" i="1"/>
  <c r="B8164" i="1"/>
  <c r="H8163" i="1"/>
  <c r="B8163" i="1"/>
  <c r="H8162" i="1"/>
  <c r="B8162" i="1"/>
  <c r="H8161" i="1"/>
  <c r="B8161" i="1"/>
  <c r="H8160" i="1"/>
  <c r="B8160" i="1"/>
  <c r="H8159" i="1"/>
  <c r="B8159" i="1"/>
  <c r="H8158" i="1"/>
  <c r="B8158" i="1"/>
  <c r="H8157" i="1"/>
  <c r="B8157" i="1"/>
  <c r="H8156" i="1"/>
  <c r="B8156" i="1"/>
  <c r="H8155" i="1"/>
  <c r="B8155" i="1"/>
  <c r="H8154" i="1"/>
  <c r="B8154" i="1"/>
  <c r="H8153" i="1"/>
  <c r="B8153" i="1"/>
  <c r="H8152" i="1"/>
  <c r="B8152" i="1"/>
  <c r="H8151" i="1"/>
  <c r="B8151" i="1"/>
  <c r="H8150" i="1"/>
  <c r="B8150" i="1"/>
  <c r="H8149" i="1"/>
  <c r="B8149" i="1"/>
  <c r="H8148" i="1"/>
  <c r="B8148" i="1"/>
  <c r="H8147" i="1"/>
  <c r="B8147" i="1"/>
  <c r="H8146" i="1"/>
  <c r="B8146" i="1"/>
  <c r="H8145" i="1"/>
  <c r="B8145" i="1"/>
  <c r="H8144" i="1"/>
  <c r="B8144" i="1"/>
  <c r="H8143" i="1"/>
  <c r="B8143" i="1"/>
  <c r="H8142" i="1"/>
  <c r="B8142" i="1"/>
  <c r="H8141" i="1"/>
  <c r="B8141" i="1"/>
  <c r="H8140" i="1"/>
  <c r="B8140" i="1"/>
  <c r="H8139" i="1"/>
  <c r="B8139" i="1"/>
  <c r="H8138" i="1"/>
  <c r="B8138" i="1"/>
  <c r="H8137" i="1"/>
  <c r="B8137" i="1"/>
  <c r="H8136" i="1"/>
  <c r="B8136" i="1"/>
  <c r="H8135" i="1"/>
  <c r="B8135" i="1"/>
  <c r="H8134" i="1"/>
  <c r="B8134" i="1"/>
  <c r="H8133" i="1"/>
  <c r="B8133" i="1"/>
  <c r="H8132" i="1"/>
  <c r="B8132" i="1"/>
  <c r="H8131" i="1"/>
  <c r="B8131" i="1"/>
  <c r="H8130" i="1"/>
  <c r="B8130" i="1"/>
  <c r="H8129" i="1"/>
  <c r="B8129" i="1"/>
  <c r="H8128" i="1"/>
  <c r="B8128" i="1"/>
  <c r="H8127" i="1"/>
  <c r="B8127" i="1"/>
  <c r="H8126" i="1"/>
  <c r="B8126" i="1"/>
  <c r="H8125" i="1"/>
  <c r="B8125" i="1"/>
  <c r="H8124" i="1"/>
  <c r="B8124" i="1"/>
  <c r="H8123" i="1"/>
  <c r="B8123" i="1"/>
  <c r="H8122" i="1"/>
  <c r="B8122" i="1"/>
  <c r="H8121" i="1"/>
  <c r="B8121" i="1"/>
  <c r="H8120" i="1"/>
  <c r="B8120" i="1"/>
  <c r="H8119" i="1"/>
  <c r="B8119" i="1"/>
  <c r="H8118" i="1"/>
  <c r="B8118" i="1"/>
  <c r="H8117" i="1"/>
  <c r="B8117" i="1"/>
  <c r="H8116" i="1"/>
  <c r="B8116" i="1"/>
  <c r="H8115" i="1"/>
  <c r="B8115" i="1"/>
  <c r="H8114" i="1"/>
  <c r="B8114" i="1"/>
  <c r="H8113" i="1"/>
  <c r="B8113" i="1"/>
  <c r="H8112" i="1"/>
  <c r="B8112" i="1"/>
  <c r="H8111" i="1"/>
  <c r="B8111" i="1"/>
  <c r="H8110" i="1"/>
  <c r="B8110" i="1"/>
  <c r="H8109" i="1"/>
  <c r="B8109" i="1"/>
  <c r="H8108" i="1"/>
  <c r="B8108" i="1"/>
  <c r="H8107" i="1"/>
  <c r="B8107" i="1"/>
  <c r="H8106" i="1"/>
  <c r="B8106" i="1"/>
  <c r="H8105" i="1"/>
  <c r="B8105" i="1"/>
  <c r="H8104" i="1"/>
  <c r="B8104" i="1"/>
  <c r="H8103" i="1"/>
  <c r="B8103" i="1"/>
  <c r="H8102" i="1"/>
  <c r="B8102" i="1"/>
  <c r="H8101" i="1"/>
  <c r="B8101" i="1"/>
  <c r="H8100" i="1"/>
  <c r="B8100" i="1"/>
  <c r="H8099" i="1"/>
  <c r="B8099" i="1"/>
  <c r="H8098" i="1"/>
  <c r="B8098" i="1"/>
  <c r="H8097" i="1"/>
  <c r="B8097" i="1"/>
  <c r="H8096" i="1"/>
  <c r="B8096" i="1"/>
  <c r="H8095" i="1"/>
  <c r="B8095" i="1"/>
  <c r="H8094" i="1"/>
  <c r="B8094" i="1"/>
  <c r="H8093" i="1"/>
  <c r="B8093" i="1"/>
  <c r="H8092" i="1"/>
  <c r="B8092" i="1"/>
  <c r="H8091" i="1"/>
  <c r="B8091" i="1"/>
  <c r="H8090" i="1"/>
  <c r="B8090" i="1"/>
  <c r="H8089" i="1"/>
  <c r="B8089" i="1"/>
  <c r="H8088" i="1"/>
  <c r="B8088" i="1"/>
  <c r="H8087" i="1"/>
  <c r="B8087" i="1"/>
  <c r="H8086" i="1"/>
  <c r="B8086" i="1"/>
  <c r="H8085" i="1"/>
  <c r="B8085" i="1"/>
  <c r="H8084" i="1"/>
  <c r="B8084" i="1"/>
  <c r="H8083" i="1"/>
  <c r="B8083" i="1"/>
  <c r="H8082" i="1"/>
  <c r="B8082" i="1"/>
  <c r="H8081" i="1"/>
  <c r="B8081" i="1"/>
  <c r="H8080" i="1"/>
  <c r="B8080" i="1"/>
  <c r="H8079" i="1"/>
  <c r="B8079" i="1"/>
  <c r="H8078" i="1"/>
  <c r="B8078" i="1"/>
  <c r="H8077" i="1"/>
  <c r="B8077" i="1"/>
  <c r="H8076" i="1"/>
  <c r="B8076" i="1"/>
  <c r="H8075" i="1"/>
  <c r="B8075" i="1"/>
  <c r="H8074" i="1"/>
  <c r="B8074" i="1"/>
  <c r="H8073" i="1"/>
  <c r="B8073" i="1"/>
  <c r="H8072" i="1"/>
  <c r="B8072" i="1"/>
  <c r="H8071" i="1"/>
  <c r="B8071" i="1"/>
  <c r="H8070" i="1"/>
  <c r="B8070" i="1"/>
  <c r="H8069" i="1"/>
  <c r="B8069" i="1"/>
  <c r="H8068" i="1"/>
  <c r="B8068" i="1"/>
  <c r="H8067" i="1"/>
  <c r="B8067" i="1"/>
  <c r="H8066" i="1"/>
  <c r="B8066" i="1"/>
  <c r="H8065" i="1"/>
  <c r="B8065" i="1"/>
  <c r="H8064" i="1"/>
  <c r="B8064" i="1"/>
  <c r="H8063" i="1"/>
  <c r="B8063" i="1"/>
  <c r="H8062" i="1"/>
  <c r="B8062" i="1"/>
  <c r="H8061" i="1"/>
  <c r="B8061" i="1"/>
  <c r="H8060" i="1"/>
  <c r="B8060" i="1"/>
  <c r="H8059" i="1"/>
  <c r="B8059" i="1"/>
  <c r="H8058" i="1"/>
  <c r="B8058" i="1"/>
  <c r="H8057" i="1"/>
  <c r="B8057" i="1"/>
  <c r="H8056" i="1"/>
  <c r="B8056" i="1"/>
  <c r="H8055" i="1"/>
  <c r="B8055" i="1"/>
  <c r="H8054" i="1"/>
  <c r="B8054" i="1"/>
  <c r="H8053" i="1"/>
  <c r="B8053" i="1"/>
  <c r="H8052" i="1"/>
  <c r="B8052" i="1"/>
  <c r="H8051" i="1"/>
  <c r="B8051" i="1"/>
  <c r="H8050" i="1"/>
  <c r="B8050" i="1"/>
  <c r="H8049" i="1"/>
  <c r="B8049" i="1"/>
  <c r="H8048" i="1"/>
  <c r="B8048" i="1"/>
  <c r="H8047" i="1"/>
  <c r="B8047" i="1"/>
  <c r="H8046" i="1"/>
  <c r="B8046" i="1"/>
  <c r="H8045" i="1"/>
  <c r="B8045" i="1"/>
  <c r="H8044" i="1"/>
  <c r="B8044" i="1"/>
  <c r="H8043" i="1"/>
  <c r="B8043" i="1"/>
  <c r="H8042" i="1"/>
  <c r="B8042" i="1"/>
  <c r="H8041" i="1"/>
  <c r="B8041" i="1"/>
  <c r="H8040" i="1"/>
  <c r="B8040" i="1"/>
  <c r="H8039" i="1"/>
  <c r="B8039" i="1"/>
  <c r="H8038" i="1"/>
  <c r="B8038" i="1"/>
  <c r="H8037" i="1"/>
  <c r="B8037" i="1"/>
  <c r="H8036" i="1"/>
  <c r="B8036" i="1"/>
  <c r="H8035" i="1"/>
  <c r="B8035" i="1"/>
  <c r="H8034" i="1"/>
  <c r="B8034" i="1"/>
  <c r="H8033" i="1"/>
  <c r="B8033" i="1"/>
  <c r="H8032" i="1"/>
  <c r="B8032" i="1"/>
  <c r="H8031" i="1"/>
  <c r="B8031" i="1"/>
  <c r="H8030" i="1"/>
  <c r="B8030" i="1"/>
  <c r="H8029" i="1"/>
  <c r="B8029" i="1"/>
  <c r="H8028" i="1"/>
  <c r="B8028" i="1"/>
  <c r="H8027" i="1"/>
  <c r="B8027" i="1"/>
  <c r="H8026" i="1"/>
  <c r="B8026" i="1"/>
  <c r="H8025" i="1"/>
  <c r="B8025" i="1"/>
  <c r="H8024" i="1"/>
  <c r="B8024" i="1"/>
  <c r="H8023" i="1"/>
  <c r="B8023" i="1"/>
  <c r="H8022" i="1"/>
  <c r="B8022" i="1"/>
  <c r="H8021" i="1"/>
  <c r="B8021" i="1"/>
  <c r="H8020" i="1"/>
  <c r="B8020" i="1"/>
  <c r="H8019" i="1"/>
  <c r="B8019" i="1"/>
  <c r="H8018" i="1"/>
  <c r="B8018" i="1"/>
  <c r="H8017" i="1"/>
  <c r="B8017" i="1"/>
  <c r="H8016" i="1"/>
  <c r="B8016" i="1"/>
  <c r="H8015" i="1"/>
  <c r="B8015" i="1"/>
  <c r="H8014" i="1"/>
  <c r="B8014" i="1"/>
  <c r="H8013" i="1"/>
  <c r="B8013" i="1"/>
  <c r="H8012" i="1"/>
  <c r="B8012" i="1"/>
  <c r="H8011" i="1"/>
  <c r="B8011" i="1"/>
  <c r="H8010" i="1"/>
  <c r="B8010" i="1"/>
  <c r="H8009" i="1"/>
  <c r="B8009" i="1"/>
  <c r="H8008" i="1"/>
  <c r="B8008" i="1"/>
  <c r="H8007" i="1"/>
  <c r="B8007" i="1"/>
  <c r="H8006" i="1"/>
  <c r="B8006" i="1"/>
  <c r="H8005" i="1"/>
  <c r="B8005" i="1"/>
  <c r="H8004" i="1"/>
  <c r="B8004" i="1"/>
  <c r="H8003" i="1"/>
  <c r="B8003" i="1"/>
  <c r="H8002" i="1"/>
  <c r="B8002" i="1"/>
  <c r="H8001" i="1"/>
  <c r="B8001" i="1"/>
  <c r="H8000" i="1"/>
  <c r="B8000" i="1"/>
  <c r="H7999" i="1"/>
  <c r="B7999" i="1"/>
  <c r="H7998" i="1"/>
  <c r="B7998" i="1"/>
  <c r="H7997" i="1"/>
  <c r="B7997" i="1"/>
  <c r="H7996" i="1"/>
  <c r="B7996" i="1"/>
  <c r="H7995" i="1"/>
  <c r="B7995" i="1"/>
  <c r="H7994" i="1"/>
  <c r="B7994" i="1"/>
  <c r="H7993" i="1"/>
  <c r="B7993" i="1"/>
  <c r="H7992" i="1"/>
  <c r="B7992" i="1"/>
  <c r="H7991" i="1"/>
  <c r="B7991" i="1"/>
  <c r="H7990" i="1"/>
  <c r="B7990" i="1"/>
  <c r="H7989" i="1"/>
  <c r="B7989" i="1"/>
  <c r="H7988" i="1"/>
  <c r="B7988" i="1"/>
  <c r="H7987" i="1"/>
  <c r="B7987" i="1"/>
  <c r="H7986" i="1"/>
  <c r="B7986" i="1"/>
  <c r="H7985" i="1"/>
  <c r="B7985" i="1"/>
  <c r="H7984" i="1"/>
  <c r="B7984" i="1"/>
  <c r="H7983" i="1"/>
  <c r="B7983" i="1"/>
  <c r="H7982" i="1"/>
  <c r="B7982" i="1"/>
  <c r="H7981" i="1"/>
  <c r="B7981" i="1"/>
  <c r="H7980" i="1"/>
  <c r="B7980" i="1"/>
  <c r="H7979" i="1"/>
  <c r="B7979" i="1"/>
  <c r="H7978" i="1"/>
  <c r="B7978" i="1"/>
  <c r="H7977" i="1"/>
  <c r="B7977" i="1"/>
  <c r="H7976" i="1"/>
  <c r="B7976" i="1"/>
  <c r="H7975" i="1"/>
  <c r="B7975" i="1"/>
  <c r="H7974" i="1"/>
  <c r="B7974" i="1"/>
  <c r="H7973" i="1"/>
  <c r="B7973" i="1"/>
  <c r="H7972" i="1"/>
  <c r="B7972" i="1"/>
  <c r="H7971" i="1"/>
  <c r="B7971" i="1"/>
  <c r="H7970" i="1"/>
  <c r="B7970" i="1"/>
  <c r="H7969" i="1"/>
  <c r="B7969" i="1"/>
  <c r="H7968" i="1"/>
  <c r="B7968" i="1"/>
  <c r="H7967" i="1"/>
  <c r="B7967" i="1"/>
  <c r="H7966" i="1"/>
  <c r="B7966" i="1"/>
  <c r="H7965" i="1"/>
  <c r="B7965" i="1"/>
  <c r="H7964" i="1"/>
  <c r="B7964" i="1"/>
  <c r="H7963" i="1"/>
  <c r="B7963" i="1"/>
  <c r="H7962" i="1"/>
  <c r="B7962" i="1"/>
  <c r="H7961" i="1"/>
  <c r="B7961" i="1"/>
  <c r="H7960" i="1"/>
  <c r="B7960" i="1"/>
  <c r="H7959" i="1"/>
  <c r="B7959" i="1"/>
  <c r="H7958" i="1"/>
  <c r="B7958" i="1"/>
  <c r="H7957" i="1"/>
  <c r="B7957" i="1"/>
  <c r="H7956" i="1"/>
  <c r="B7956" i="1"/>
  <c r="H7955" i="1"/>
  <c r="B7955" i="1"/>
  <c r="H7954" i="1"/>
  <c r="B7954" i="1"/>
  <c r="H7953" i="1"/>
  <c r="B7953" i="1"/>
  <c r="H7952" i="1"/>
  <c r="B7952" i="1"/>
  <c r="H7951" i="1"/>
  <c r="B7951" i="1"/>
  <c r="H7950" i="1"/>
  <c r="B7950" i="1"/>
  <c r="H7949" i="1"/>
  <c r="B7949" i="1"/>
  <c r="H7948" i="1"/>
  <c r="B7948" i="1"/>
  <c r="H7947" i="1"/>
  <c r="B7947" i="1"/>
  <c r="H7946" i="1"/>
  <c r="B7946" i="1"/>
  <c r="H7945" i="1"/>
  <c r="B7945" i="1"/>
  <c r="H7944" i="1"/>
  <c r="B7944" i="1"/>
  <c r="H7943" i="1"/>
  <c r="B7943" i="1"/>
  <c r="H7942" i="1"/>
  <c r="B7942" i="1"/>
  <c r="H7941" i="1"/>
  <c r="B7941" i="1"/>
  <c r="H7940" i="1"/>
  <c r="B7940" i="1"/>
  <c r="H7939" i="1"/>
  <c r="B7939" i="1"/>
  <c r="H7938" i="1"/>
  <c r="B7938" i="1"/>
  <c r="H7937" i="1"/>
  <c r="B7937" i="1"/>
  <c r="H7936" i="1"/>
  <c r="B7936" i="1"/>
  <c r="H7935" i="1"/>
  <c r="B7935" i="1"/>
  <c r="H7934" i="1"/>
  <c r="B7934" i="1"/>
  <c r="H7933" i="1"/>
  <c r="B7933" i="1"/>
  <c r="H7932" i="1"/>
  <c r="B7932" i="1"/>
  <c r="H7931" i="1"/>
  <c r="B7931" i="1"/>
  <c r="H7930" i="1"/>
  <c r="B7930" i="1"/>
  <c r="H7929" i="1"/>
  <c r="B7929" i="1"/>
  <c r="H7928" i="1"/>
  <c r="B7928" i="1"/>
  <c r="H7927" i="1"/>
  <c r="B7927" i="1"/>
  <c r="H7926" i="1"/>
  <c r="B7926" i="1"/>
  <c r="H7925" i="1"/>
  <c r="B7925" i="1"/>
  <c r="H7924" i="1"/>
  <c r="B7924" i="1"/>
  <c r="H7923" i="1"/>
  <c r="B7923" i="1"/>
  <c r="H7922" i="1"/>
  <c r="B7922" i="1"/>
  <c r="H7921" i="1"/>
  <c r="B7921" i="1"/>
  <c r="H7920" i="1"/>
  <c r="B7920" i="1"/>
  <c r="H7919" i="1"/>
  <c r="B7919" i="1"/>
  <c r="H7918" i="1"/>
  <c r="B7918" i="1"/>
  <c r="H7917" i="1"/>
  <c r="B7917" i="1"/>
  <c r="H7916" i="1"/>
  <c r="B7916" i="1"/>
  <c r="H7915" i="1"/>
  <c r="B7915" i="1"/>
  <c r="H7914" i="1"/>
  <c r="B7914" i="1"/>
  <c r="H7913" i="1"/>
  <c r="B7913" i="1"/>
  <c r="H7912" i="1"/>
  <c r="B7912" i="1"/>
  <c r="H7911" i="1"/>
  <c r="B7911" i="1"/>
  <c r="H7910" i="1"/>
  <c r="B7910" i="1"/>
  <c r="H7909" i="1"/>
  <c r="B7909" i="1"/>
  <c r="H7908" i="1"/>
  <c r="B7908" i="1"/>
  <c r="H7907" i="1"/>
  <c r="B7907" i="1"/>
  <c r="H7906" i="1"/>
  <c r="B7906" i="1"/>
  <c r="H7905" i="1"/>
  <c r="B7905" i="1"/>
  <c r="H7904" i="1"/>
  <c r="B7904" i="1"/>
  <c r="H7903" i="1"/>
  <c r="B7903" i="1"/>
  <c r="H7902" i="1"/>
  <c r="B7902" i="1"/>
  <c r="H7901" i="1"/>
  <c r="B7901" i="1"/>
  <c r="H7900" i="1"/>
  <c r="B7900" i="1"/>
  <c r="H7899" i="1"/>
  <c r="B7899" i="1"/>
  <c r="H7898" i="1"/>
  <c r="B7898" i="1"/>
  <c r="H7897" i="1"/>
  <c r="B7897" i="1"/>
  <c r="H7896" i="1"/>
  <c r="B7896" i="1"/>
  <c r="H7895" i="1"/>
  <c r="B7895" i="1"/>
  <c r="H7894" i="1"/>
  <c r="B7894" i="1"/>
  <c r="H7893" i="1"/>
  <c r="B7893" i="1"/>
  <c r="H7892" i="1"/>
  <c r="B7892" i="1"/>
  <c r="H7891" i="1"/>
  <c r="B7891" i="1"/>
  <c r="H7890" i="1"/>
  <c r="B7890" i="1"/>
  <c r="H7889" i="1"/>
  <c r="B7889" i="1"/>
  <c r="H7888" i="1"/>
  <c r="B7888" i="1"/>
  <c r="H7887" i="1"/>
  <c r="B7887" i="1"/>
  <c r="H7886" i="1"/>
  <c r="B7886" i="1"/>
  <c r="H7885" i="1"/>
  <c r="B7885" i="1"/>
  <c r="H7884" i="1"/>
  <c r="B7884" i="1"/>
  <c r="H7883" i="1"/>
  <c r="B7883" i="1"/>
  <c r="H7882" i="1"/>
  <c r="B7882" i="1"/>
  <c r="H7881" i="1"/>
  <c r="B7881" i="1"/>
  <c r="H7880" i="1"/>
  <c r="B7880" i="1"/>
  <c r="H7879" i="1"/>
  <c r="B7879" i="1"/>
  <c r="H7878" i="1"/>
  <c r="B7878" i="1"/>
  <c r="H7877" i="1"/>
  <c r="B7877" i="1"/>
  <c r="H7876" i="1"/>
  <c r="B7876" i="1"/>
  <c r="H7875" i="1"/>
  <c r="B7875" i="1"/>
  <c r="H7874" i="1"/>
  <c r="B7874" i="1"/>
  <c r="H7873" i="1"/>
  <c r="B7873" i="1"/>
  <c r="H7872" i="1"/>
  <c r="B7872" i="1"/>
  <c r="H7871" i="1"/>
  <c r="B7871" i="1"/>
  <c r="H7870" i="1"/>
  <c r="B7870" i="1"/>
  <c r="H7869" i="1"/>
  <c r="B7869" i="1"/>
  <c r="H7868" i="1"/>
  <c r="B7868" i="1"/>
  <c r="H7867" i="1"/>
  <c r="B7867" i="1"/>
  <c r="H7866" i="1"/>
  <c r="B7866" i="1"/>
  <c r="H7865" i="1"/>
  <c r="B7865" i="1"/>
  <c r="H7864" i="1"/>
  <c r="B7864" i="1"/>
  <c r="H7863" i="1"/>
  <c r="B7863" i="1"/>
  <c r="H7862" i="1"/>
  <c r="B7862" i="1"/>
  <c r="H7861" i="1"/>
  <c r="B7861" i="1"/>
  <c r="H7860" i="1"/>
  <c r="B7860" i="1"/>
  <c r="H7859" i="1"/>
  <c r="B7859" i="1"/>
  <c r="H7858" i="1"/>
  <c r="B7858" i="1"/>
  <c r="H7857" i="1"/>
  <c r="B7857" i="1"/>
  <c r="H7856" i="1"/>
  <c r="B7856" i="1"/>
  <c r="H7855" i="1"/>
  <c r="B7855" i="1"/>
  <c r="H7854" i="1"/>
  <c r="B7854" i="1"/>
  <c r="H7853" i="1"/>
  <c r="B7853" i="1"/>
  <c r="H7852" i="1"/>
  <c r="B7852" i="1"/>
  <c r="H7851" i="1"/>
  <c r="B7851" i="1"/>
  <c r="H7850" i="1"/>
  <c r="B7850" i="1"/>
  <c r="H7849" i="1"/>
  <c r="B7849" i="1"/>
  <c r="H7848" i="1"/>
  <c r="B7848" i="1"/>
  <c r="H7847" i="1"/>
  <c r="B7847" i="1"/>
  <c r="H7846" i="1"/>
  <c r="B7846" i="1"/>
  <c r="H7845" i="1"/>
  <c r="B7845" i="1"/>
  <c r="H7844" i="1"/>
  <c r="B7844" i="1"/>
  <c r="H7843" i="1"/>
  <c r="B7843" i="1"/>
  <c r="H7842" i="1"/>
  <c r="B7842" i="1"/>
  <c r="H7841" i="1"/>
  <c r="B7841" i="1"/>
  <c r="H7840" i="1"/>
  <c r="B7840" i="1"/>
  <c r="H7839" i="1"/>
  <c r="B7839" i="1"/>
  <c r="H7838" i="1"/>
  <c r="B7838" i="1"/>
  <c r="H7837" i="1"/>
  <c r="B7837" i="1"/>
  <c r="H7836" i="1"/>
  <c r="B7836" i="1"/>
  <c r="H7835" i="1"/>
  <c r="B7835" i="1"/>
  <c r="H7834" i="1"/>
  <c r="B7834" i="1"/>
  <c r="H7833" i="1"/>
  <c r="B7833" i="1"/>
  <c r="H7832" i="1"/>
  <c r="B7832" i="1"/>
  <c r="H7831" i="1"/>
  <c r="B7831" i="1"/>
  <c r="H7830" i="1"/>
  <c r="B7830" i="1"/>
  <c r="H7829" i="1"/>
  <c r="B7829" i="1"/>
  <c r="H7828" i="1"/>
  <c r="B7828" i="1"/>
  <c r="H7827" i="1"/>
  <c r="B7827" i="1"/>
  <c r="H7826" i="1"/>
  <c r="B7826" i="1"/>
  <c r="H7825" i="1"/>
  <c r="B7825" i="1"/>
  <c r="H7824" i="1"/>
  <c r="B7824" i="1"/>
  <c r="H7823" i="1"/>
  <c r="B7823" i="1"/>
  <c r="H7822" i="1"/>
  <c r="B7822" i="1"/>
  <c r="H7821" i="1"/>
  <c r="B7821" i="1"/>
  <c r="H7820" i="1"/>
  <c r="B7820" i="1"/>
  <c r="H7819" i="1"/>
  <c r="B7819" i="1"/>
  <c r="H7818" i="1"/>
  <c r="B7818" i="1"/>
  <c r="H7817" i="1"/>
  <c r="B7817" i="1"/>
  <c r="H7816" i="1"/>
  <c r="B7816" i="1"/>
  <c r="H7815" i="1"/>
  <c r="B7815" i="1"/>
  <c r="H7814" i="1"/>
  <c r="B7814" i="1"/>
  <c r="H7813" i="1"/>
  <c r="B7813" i="1"/>
  <c r="H7812" i="1"/>
  <c r="B7812" i="1"/>
  <c r="H7811" i="1"/>
  <c r="B7811" i="1"/>
  <c r="H7810" i="1"/>
  <c r="B7810" i="1"/>
  <c r="H7809" i="1"/>
  <c r="B7809" i="1"/>
  <c r="H7808" i="1"/>
  <c r="B7808" i="1"/>
  <c r="H7807" i="1"/>
  <c r="B7807" i="1"/>
  <c r="H7806" i="1"/>
  <c r="B7806" i="1"/>
  <c r="H7805" i="1"/>
  <c r="B7805" i="1"/>
  <c r="H7804" i="1"/>
  <c r="B7804" i="1"/>
  <c r="H7803" i="1"/>
  <c r="B7803" i="1"/>
  <c r="H7802" i="1"/>
  <c r="B7802" i="1"/>
  <c r="H7801" i="1"/>
  <c r="B7801" i="1"/>
  <c r="H7800" i="1"/>
  <c r="B7800" i="1"/>
  <c r="H7799" i="1"/>
  <c r="B7799" i="1"/>
  <c r="H7798" i="1"/>
  <c r="B7798" i="1"/>
  <c r="H7797" i="1"/>
  <c r="B7797" i="1"/>
  <c r="H7796" i="1"/>
  <c r="B7796" i="1"/>
  <c r="H7795" i="1"/>
  <c r="B7795" i="1"/>
  <c r="H7794" i="1"/>
  <c r="B7794" i="1"/>
  <c r="H7793" i="1"/>
  <c r="B7793" i="1"/>
  <c r="H7792" i="1"/>
  <c r="B7792" i="1"/>
  <c r="H7791" i="1"/>
  <c r="B7791" i="1"/>
  <c r="H7790" i="1"/>
  <c r="B7790" i="1"/>
  <c r="H7789" i="1"/>
  <c r="B7789" i="1"/>
  <c r="H7788" i="1"/>
  <c r="B7788" i="1"/>
  <c r="H7787" i="1"/>
  <c r="B7787" i="1"/>
  <c r="H7786" i="1"/>
  <c r="B7786" i="1"/>
  <c r="H7785" i="1"/>
  <c r="B7785" i="1"/>
  <c r="H7784" i="1"/>
  <c r="B7784" i="1"/>
  <c r="H7783" i="1"/>
  <c r="B7783" i="1"/>
  <c r="H7782" i="1"/>
  <c r="B7782" i="1"/>
  <c r="H7781" i="1"/>
  <c r="B7781" i="1"/>
  <c r="H7780" i="1"/>
  <c r="B7780" i="1"/>
  <c r="H7779" i="1"/>
  <c r="B7779" i="1"/>
  <c r="H7778" i="1"/>
  <c r="B7778" i="1"/>
  <c r="H7777" i="1"/>
  <c r="B7777" i="1"/>
  <c r="H7776" i="1"/>
  <c r="B7776" i="1"/>
  <c r="H7775" i="1"/>
  <c r="B7775" i="1"/>
  <c r="H7774" i="1"/>
  <c r="B7774" i="1"/>
  <c r="H7773" i="1"/>
  <c r="B7773" i="1"/>
  <c r="H7772" i="1"/>
  <c r="B7772" i="1"/>
  <c r="H7771" i="1"/>
  <c r="B7771" i="1"/>
  <c r="H7770" i="1"/>
  <c r="B7770" i="1"/>
  <c r="H7769" i="1"/>
  <c r="B7769" i="1"/>
  <c r="H7768" i="1"/>
  <c r="B7768" i="1"/>
  <c r="H7767" i="1"/>
  <c r="B7767" i="1"/>
  <c r="H7766" i="1"/>
  <c r="B7766" i="1"/>
  <c r="H7765" i="1"/>
  <c r="B7765" i="1"/>
  <c r="H7764" i="1"/>
  <c r="B7764" i="1"/>
  <c r="H7763" i="1"/>
  <c r="B7763" i="1"/>
  <c r="H7762" i="1"/>
  <c r="B7762" i="1"/>
  <c r="H7761" i="1"/>
  <c r="B7761" i="1"/>
  <c r="H7760" i="1"/>
  <c r="B7760" i="1"/>
  <c r="H7759" i="1"/>
  <c r="B7759" i="1"/>
  <c r="H7758" i="1"/>
  <c r="B7758" i="1"/>
  <c r="H7757" i="1"/>
  <c r="B7757" i="1"/>
  <c r="H7756" i="1"/>
  <c r="B7756" i="1"/>
  <c r="H7755" i="1"/>
  <c r="B7755" i="1"/>
  <c r="H7754" i="1"/>
  <c r="B7754" i="1"/>
  <c r="H7753" i="1"/>
  <c r="B7753" i="1"/>
  <c r="H7752" i="1"/>
  <c r="B7752" i="1"/>
  <c r="H7751" i="1"/>
  <c r="B7751" i="1"/>
  <c r="H7750" i="1"/>
  <c r="B7750" i="1"/>
  <c r="H7749" i="1"/>
  <c r="B7749" i="1"/>
  <c r="H7748" i="1"/>
  <c r="B7748" i="1"/>
  <c r="H7747" i="1"/>
  <c r="B7747" i="1"/>
  <c r="H7746" i="1"/>
  <c r="B7746" i="1"/>
  <c r="H7745" i="1"/>
  <c r="B7745" i="1"/>
  <c r="H7744" i="1"/>
  <c r="B7744" i="1"/>
  <c r="H7743" i="1"/>
  <c r="B7743" i="1"/>
  <c r="H7742" i="1"/>
  <c r="B7742" i="1"/>
  <c r="H7741" i="1"/>
  <c r="B7741" i="1"/>
  <c r="H7740" i="1"/>
  <c r="B7740" i="1"/>
  <c r="H7739" i="1"/>
  <c r="B7739" i="1"/>
  <c r="H7738" i="1"/>
  <c r="B7738" i="1"/>
  <c r="H7737" i="1"/>
  <c r="B7737" i="1"/>
  <c r="H7736" i="1"/>
  <c r="B7736" i="1"/>
  <c r="H7735" i="1"/>
  <c r="B7735" i="1"/>
  <c r="H7734" i="1"/>
  <c r="B7734" i="1"/>
  <c r="H7733" i="1"/>
  <c r="B7733" i="1"/>
  <c r="H7732" i="1"/>
  <c r="B7732" i="1"/>
  <c r="H7731" i="1"/>
  <c r="B7731" i="1"/>
  <c r="H7730" i="1"/>
  <c r="B7730" i="1"/>
  <c r="H7729" i="1"/>
  <c r="B7729" i="1"/>
  <c r="H7728" i="1"/>
  <c r="B7728" i="1"/>
  <c r="H7727" i="1"/>
  <c r="B7727" i="1"/>
  <c r="H7726" i="1"/>
  <c r="B7726" i="1"/>
  <c r="H7725" i="1"/>
  <c r="B7725" i="1"/>
  <c r="H7724" i="1"/>
  <c r="B7724" i="1"/>
  <c r="H7723" i="1"/>
  <c r="B7723" i="1"/>
  <c r="H7722" i="1"/>
  <c r="B7722" i="1"/>
  <c r="H7721" i="1"/>
  <c r="B7721" i="1"/>
  <c r="H7720" i="1"/>
  <c r="B7720" i="1"/>
  <c r="H7719" i="1"/>
  <c r="B7719" i="1"/>
  <c r="H7718" i="1"/>
  <c r="B7718" i="1"/>
  <c r="H7717" i="1"/>
  <c r="B7717" i="1"/>
  <c r="H7716" i="1"/>
  <c r="B7716" i="1"/>
  <c r="H7715" i="1"/>
  <c r="B7715" i="1"/>
  <c r="H7714" i="1"/>
  <c r="B7714" i="1"/>
  <c r="H7713" i="1"/>
  <c r="B7713" i="1"/>
  <c r="H7712" i="1"/>
  <c r="B7712" i="1"/>
  <c r="H7711" i="1"/>
  <c r="B7711" i="1"/>
  <c r="H7710" i="1"/>
  <c r="B7710" i="1"/>
  <c r="H7709" i="1"/>
  <c r="B7709" i="1"/>
  <c r="H7708" i="1"/>
  <c r="B7708" i="1"/>
  <c r="H7707" i="1"/>
  <c r="B7707" i="1"/>
  <c r="H7706" i="1"/>
  <c r="B7706" i="1"/>
  <c r="H7705" i="1"/>
  <c r="B7705" i="1"/>
  <c r="H7704" i="1"/>
  <c r="B7704" i="1"/>
  <c r="H7703" i="1"/>
  <c r="B7703" i="1"/>
  <c r="H7702" i="1"/>
  <c r="B7702" i="1"/>
  <c r="H7701" i="1"/>
  <c r="B7701" i="1"/>
  <c r="H7700" i="1"/>
  <c r="B7700" i="1"/>
  <c r="H7699" i="1"/>
  <c r="B7699" i="1"/>
  <c r="H7698" i="1"/>
  <c r="B7698" i="1"/>
  <c r="H7697" i="1"/>
  <c r="B7697" i="1"/>
  <c r="H7696" i="1"/>
  <c r="B7696" i="1"/>
  <c r="H7695" i="1"/>
  <c r="B7695" i="1"/>
  <c r="H7694" i="1"/>
  <c r="B7694" i="1"/>
  <c r="H7693" i="1"/>
  <c r="B7693" i="1"/>
  <c r="H7692" i="1"/>
  <c r="B7692" i="1"/>
  <c r="H7691" i="1"/>
  <c r="B7691" i="1"/>
  <c r="H7690" i="1"/>
  <c r="B7690" i="1"/>
  <c r="H7689" i="1"/>
  <c r="B7689" i="1"/>
  <c r="H7688" i="1"/>
  <c r="B7688" i="1"/>
  <c r="H7687" i="1"/>
  <c r="B7687" i="1"/>
  <c r="H7686" i="1"/>
  <c r="B7686" i="1"/>
  <c r="H7685" i="1"/>
  <c r="B7685" i="1"/>
  <c r="H7684" i="1"/>
  <c r="B7684" i="1"/>
  <c r="H7683" i="1"/>
  <c r="B7683" i="1"/>
  <c r="H7682" i="1"/>
  <c r="B7682" i="1"/>
  <c r="H7681" i="1"/>
  <c r="B7681" i="1"/>
  <c r="H7680" i="1"/>
  <c r="B7680" i="1"/>
  <c r="H7679" i="1"/>
  <c r="B7679" i="1"/>
  <c r="H7678" i="1"/>
  <c r="B7678" i="1"/>
  <c r="H7677" i="1"/>
  <c r="B7677" i="1"/>
  <c r="H7676" i="1"/>
  <c r="B7676" i="1"/>
  <c r="H7675" i="1"/>
  <c r="B7675" i="1"/>
  <c r="H7674" i="1"/>
  <c r="B7674" i="1"/>
  <c r="H7673" i="1"/>
  <c r="B7673" i="1"/>
  <c r="H7672" i="1"/>
  <c r="B7672" i="1"/>
  <c r="H7671" i="1"/>
  <c r="B7671" i="1"/>
  <c r="H7670" i="1"/>
  <c r="B7670" i="1"/>
  <c r="H7669" i="1"/>
  <c r="B7669" i="1"/>
  <c r="H7668" i="1"/>
  <c r="B7668" i="1"/>
  <c r="H7667" i="1"/>
  <c r="B7667" i="1"/>
  <c r="H7666" i="1"/>
  <c r="B7666" i="1"/>
  <c r="H7665" i="1"/>
  <c r="B7665" i="1"/>
  <c r="H7664" i="1"/>
  <c r="B7664" i="1"/>
  <c r="H7663" i="1"/>
  <c r="B7663" i="1"/>
  <c r="H7662" i="1"/>
  <c r="B7662" i="1"/>
  <c r="H7661" i="1"/>
  <c r="B7661" i="1"/>
  <c r="H7660" i="1"/>
  <c r="B7660" i="1"/>
  <c r="H7659" i="1"/>
  <c r="B7659" i="1"/>
  <c r="H7658" i="1"/>
  <c r="B7658" i="1"/>
  <c r="H7657" i="1"/>
  <c r="B7657" i="1"/>
  <c r="H7656" i="1"/>
  <c r="B7656" i="1"/>
  <c r="H7655" i="1"/>
  <c r="B7655" i="1"/>
  <c r="H7654" i="1"/>
  <c r="B7654" i="1"/>
  <c r="H7653" i="1"/>
  <c r="B7653" i="1"/>
  <c r="H7652" i="1"/>
  <c r="B7652" i="1"/>
  <c r="H7651" i="1"/>
  <c r="B7651" i="1"/>
  <c r="H7650" i="1"/>
  <c r="B7650" i="1"/>
  <c r="H7649" i="1"/>
  <c r="B7649" i="1"/>
  <c r="H7648" i="1"/>
  <c r="B7648" i="1"/>
  <c r="H7647" i="1"/>
  <c r="B7647" i="1"/>
  <c r="H7646" i="1"/>
  <c r="B7646" i="1"/>
  <c r="H7645" i="1"/>
  <c r="B7645" i="1"/>
  <c r="H7644" i="1"/>
  <c r="B7644" i="1"/>
  <c r="H7643" i="1"/>
  <c r="B7643" i="1"/>
  <c r="H7642" i="1"/>
  <c r="B7642" i="1"/>
  <c r="H7641" i="1"/>
  <c r="B7641" i="1"/>
  <c r="H7640" i="1"/>
  <c r="B7640" i="1"/>
  <c r="H7639" i="1"/>
  <c r="B7639" i="1"/>
  <c r="H7638" i="1"/>
  <c r="B7638" i="1"/>
  <c r="H7637" i="1"/>
  <c r="B7637" i="1"/>
  <c r="H7636" i="1"/>
  <c r="B7636" i="1"/>
  <c r="H7635" i="1"/>
  <c r="B7635" i="1"/>
  <c r="H7634" i="1"/>
  <c r="B7634" i="1"/>
  <c r="H7633" i="1"/>
  <c r="B7633" i="1"/>
  <c r="H7632" i="1"/>
  <c r="B7632" i="1"/>
  <c r="H7631" i="1"/>
  <c r="B7631" i="1"/>
  <c r="H7630" i="1"/>
  <c r="B7630" i="1"/>
  <c r="H7629" i="1"/>
  <c r="B7629" i="1"/>
  <c r="H7628" i="1"/>
  <c r="B7628" i="1"/>
  <c r="H7627" i="1"/>
  <c r="B7627" i="1"/>
  <c r="H7626" i="1"/>
  <c r="B7626" i="1"/>
  <c r="H7625" i="1"/>
  <c r="B7625" i="1"/>
  <c r="H7624" i="1"/>
  <c r="B7624" i="1"/>
  <c r="H7623" i="1"/>
  <c r="B7623" i="1"/>
  <c r="H7622" i="1"/>
  <c r="B7622" i="1"/>
  <c r="H7621" i="1"/>
  <c r="B7621" i="1"/>
  <c r="H7620" i="1"/>
  <c r="B7620" i="1"/>
  <c r="H7619" i="1"/>
  <c r="B7619" i="1"/>
  <c r="H7618" i="1"/>
  <c r="B7618" i="1"/>
  <c r="H7617" i="1"/>
  <c r="B7617" i="1"/>
  <c r="H7616" i="1"/>
  <c r="B7616" i="1"/>
  <c r="H7615" i="1"/>
  <c r="B7615" i="1"/>
  <c r="H7614" i="1"/>
  <c r="B7614" i="1"/>
  <c r="H7613" i="1"/>
  <c r="B7613" i="1"/>
  <c r="H7612" i="1"/>
  <c r="B7612" i="1"/>
  <c r="H7611" i="1"/>
  <c r="B7611" i="1"/>
  <c r="H7610" i="1"/>
  <c r="B7610" i="1"/>
  <c r="H7609" i="1"/>
  <c r="B7609" i="1"/>
  <c r="H7608" i="1"/>
  <c r="B7608" i="1"/>
  <c r="H7607" i="1"/>
  <c r="B7607" i="1"/>
  <c r="H7606" i="1"/>
  <c r="B7606" i="1"/>
  <c r="H7605" i="1"/>
  <c r="B7605" i="1"/>
  <c r="H7604" i="1"/>
  <c r="B7604" i="1"/>
  <c r="H7603" i="1"/>
  <c r="B7603" i="1"/>
  <c r="H7602" i="1"/>
  <c r="B7602" i="1"/>
  <c r="H7601" i="1"/>
  <c r="B7601" i="1"/>
  <c r="H7600" i="1"/>
  <c r="B7600" i="1"/>
  <c r="H7599" i="1"/>
  <c r="B7599" i="1"/>
  <c r="H7598" i="1"/>
  <c r="B7598" i="1"/>
  <c r="H7597" i="1"/>
  <c r="B7597" i="1"/>
  <c r="H7596" i="1"/>
  <c r="B7596" i="1"/>
  <c r="H7595" i="1"/>
  <c r="B7595" i="1"/>
  <c r="H7594" i="1"/>
  <c r="B7594" i="1"/>
  <c r="H7593" i="1"/>
  <c r="B7593" i="1"/>
  <c r="H7592" i="1"/>
  <c r="B7592" i="1"/>
  <c r="H7591" i="1"/>
  <c r="B7591" i="1"/>
  <c r="H7590" i="1"/>
  <c r="B7590" i="1"/>
  <c r="H7589" i="1"/>
  <c r="B7589" i="1"/>
  <c r="H7588" i="1"/>
  <c r="B7588" i="1"/>
  <c r="H7587" i="1"/>
  <c r="B7587" i="1"/>
  <c r="H7586" i="1"/>
  <c r="B7586" i="1"/>
  <c r="H7585" i="1"/>
  <c r="B7585" i="1"/>
  <c r="H7584" i="1"/>
  <c r="B7584" i="1"/>
  <c r="H7583" i="1"/>
  <c r="B7583" i="1"/>
  <c r="H7582" i="1"/>
  <c r="B7582" i="1"/>
  <c r="H7581" i="1"/>
  <c r="B7581" i="1"/>
  <c r="H7580" i="1"/>
  <c r="B7580" i="1"/>
  <c r="H7579" i="1"/>
  <c r="B7579" i="1"/>
  <c r="H7578" i="1"/>
  <c r="B7578" i="1"/>
  <c r="H7577" i="1"/>
  <c r="B7577" i="1"/>
  <c r="H7576" i="1"/>
  <c r="B7576" i="1"/>
  <c r="H7575" i="1"/>
  <c r="B7575" i="1"/>
  <c r="H7574" i="1"/>
  <c r="B7574" i="1"/>
  <c r="H7573" i="1"/>
  <c r="B7573" i="1"/>
  <c r="H7572" i="1"/>
  <c r="B7572" i="1"/>
  <c r="H7571" i="1"/>
  <c r="B7571" i="1"/>
  <c r="H7570" i="1"/>
  <c r="B7570" i="1"/>
  <c r="H7569" i="1"/>
  <c r="B7569" i="1"/>
  <c r="H7568" i="1"/>
  <c r="B7568" i="1"/>
  <c r="H7567" i="1"/>
  <c r="B7567" i="1"/>
  <c r="H7566" i="1"/>
  <c r="B7566" i="1"/>
  <c r="H7565" i="1"/>
  <c r="B7565" i="1"/>
  <c r="H7564" i="1"/>
  <c r="B7564" i="1"/>
  <c r="H7563" i="1"/>
  <c r="B7563" i="1"/>
  <c r="H7562" i="1"/>
  <c r="B7562" i="1"/>
  <c r="H7561" i="1"/>
  <c r="B7561" i="1"/>
  <c r="H7560" i="1"/>
  <c r="B7560" i="1"/>
  <c r="H7559" i="1"/>
  <c r="B7559" i="1"/>
  <c r="H7558" i="1"/>
  <c r="B7558" i="1"/>
  <c r="H7557" i="1"/>
  <c r="B7557" i="1"/>
  <c r="H7556" i="1"/>
  <c r="B7556" i="1"/>
  <c r="H7555" i="1"/>
  <c r="B7555" i="1"/>
  <c r="H7554" i="1"/>
  <c r="B7554" i="1"/>
  <c r="H7553" i="1"/>
  <c r="B7553" i="1"/>
  <c r="H7552" i="1"/>
  <c r="B7552" i="1"/>
  <c r="H7551" i="1"/>
  <c r="B7551" i="1"/>
  <c r="H7550" i="1"/>
  <c r="B7550" i="1"/>
  <c r="H7549" i="1"/>
  <c r="B7549" i="1"/>
  <c r="H7548" i="1"/>
  <c r="B7548" i="1"/>
  <c r="H7547" i="1"/>
  <c r="B7547" i="1"/>
  <c r="H7546" i="1"/>
  <c r="B7546" i="1"/>
  <c r="H7545" i="1"/>
  <c r="B7545" i="1"/>
  <c r="H7544" i="1"/>
  <c r="B7544" i="1"/>
  <c r="H7543" i="1"/>
  <c r="B7543" i="1"/>
  <c r="H7542" i="1"/>
  <c r="B7542" i="1"/>
  <c r="H7541" i="1"/>
  <c r="B7541" i="1"/>
  <c r="H7540" i="1"/>
  <c r="B7540" i="1"/>
  <c r="H7539" i="1"/>
  <c r="B7539" i="1"/>
  <c r="H7538" i="1"/>
  <c r="B7538" i="1"/>
  <c r="H7537" i="1"/>
  <c r="B7537" i="1"/>
  <c r="H7536" i="1"/>
  <c r="B7536" i="1"/>
  <c r="H7535" i="1"/>
  <c r="B7535" i="1"/>
  <c r="H7534" i="1"/>
  <c r="B7534" i="1"/>
  <c r="H7533" i="1"/>
  <c r="B7533" i="1"/>
  <c r="H7532" i="1"/>
  <c r="B7532" i="1"/>
  <c r="H7531" i="1"/>
  <c r="B7531" i="1"/>
  <c r="H7530" i="1"/>
  <c r="B7530" i="1"/>
  <c r="H7529" i="1"/>
  <c r="B7529" i="1"/>
  <c r="H7528" i="1"/>
  <c r="B7528" i="1"/>
  <c r="H7527" i="1"/>
  <c r="B7527" i="1"/>
  <c r="H7526" i="1"/>
  <c r="B7526" i="1"/>
  <c r="H7525" i="1"/>
  <c r="B7525" i="1"/>
  <c r="H7524" i="1"/>
  <c r="B7524" i="1"/>
  <c r="H7523" i="1"/>
  <c r="B7523" i="1"/>
  <c r="H7522" i="1"/>
  <c r="B7522" i="1"/>
  <c r="H7521" i="1"/>
  <c r="B7521" i="1"/>
  <c r="H7520" i="1"/>
  <c r="B7520" i="1"/>
  <c r="H7519" i="1"/>
  <c r="B7519" i="1"/>
  <c r="H7518" i="1"/>
  <c r="B7518" i="1"/>
  <c r="H7517" i="1"/>
  <c r="B7517" i="1"/>
  <c r="H7516" i="1"/>
  <c r="B7516" i="1"/>
  <c r="H7515" i="1"/>
  <c r="B7515" i="1"/>
  <c r="H7514" i="1"/>
  <c r="B7514" i="1"/>
  <c r="H7513" i="1"/>
  <c r="B7513" i="1"/>
  <c r="H7512" i="1"/>
  <c r="B7512" i="1"/>
  <c r="H7511" i="1"/>
  <c r="B7511" i="1"/>
  <c r="H7510" i="1"/>
  <c r="B7510" i="1"/>
  <c r="H7509" i="1"/>
  <c r="B7509" i="1"/>
  <c r="H7508" i="1"/>
  <c r="B7508" i="1"/>
  <c r="H7507" i="1"/>
  <c r="B7507" i="1"/>
  <c r="H7506" i="1"/>
  <c r="B7506" i="1"/>
  <c r="H7505" i="1"/>
  <c r="B7505" i="1"/>
  <c r="H7504" i="1"/>
  <c r="B7504" i="1"/>
  <c r="H7503" i="1"/>
  <c r="B7503" i="1"/>
  <c r="H7502" i="1"/>
  <c r="B7502" i="1"/>
  <c r="H7501" i="1"/>
  <c r="B7501" i="1"/>
  <c r="H7500" i="1"/>
  <c r="B7500" i="1"/>
  <c r="H7499" i="1"/>
  <c r="B7499" i="1"/>
  <c r="H7498" i="1"/>
  <c r="B7498" i="1"/>
  <c r="H7497" i="1"/>
  <c r="B7497" i="1"/>
  <c r="H7496" i="1"/>
  <c r="B7496" i="1"/>
  <c r="H7495" i="1"/>
  <c r="B7495" i="1"/>
  <c r="H7494" i="1"/>
  <c r="B7494" i="1"/>
  <c r="H7493" i="1"/>
  <c r="B7493" i="1"/>
  <c r="H7492" i="1"/>
  <c r="B7492" i="1"/>
  <c r="H7491" i="1"/>
  <c r="B7491" i="1"/>
  <c r="H7490" i="1"/>
  <c r="B7490" i="1"/>
  <c r="H7489" i="1"/>
  <c r="B7489" i="1"/>
  <c r="H7488" i="1"/>
  <c r="B7488" i="1"/>
  <c r="H7487" i="1"/>
  <c r="B7487" i="1"/>
  <c r="H7486" i="1"/>
  <c r="B7486" i="1"/>
  <c r="H7485" i="1"/>
  <c r="B7485" i="1"/>
  <c r="H7484" i="1"/>
  <c r="B7484" i="1"/>
  <c r="H7483" i="1"/>
  <c r="B7483" i="1"/>
  <c r="H7482" i="1"/>
  <c r="B7482" i="1"/>
  <c r="H7481" i="1"/>
  <c r="B7481" i="1"/>
  <c r="H7480" i="1"/>
  <c r="B7480" i="1"/>
  <c r="H7479" i="1"/>
  <c r="B7479" i="1"/>
  <c r="H7478" i="1"/>
  <c r="B7478" i="1"/>
  <c r="H7477" i="1"/>
  <c r="B7477" i="1"/>
  <c r="H7476" i="1"/>
  <c r="B7476" i="1"/>
  <c r="H7475" i="1"/>
  <c r="B7475" i="1"/>
  <c r="H7474" i="1"/>
  <c r="B7474" i="1"/>
  <c r="H7473" i="1"/>
  <c r="B7473" i="1"/>
  <c r="H7472" i="1"/>
  <c r="B7472" i="1"/>
  <c r="H7471" i="1"/>
  <c r="B7471" i="1"/>
  <c r="H7470" i="1"/>
  <c r="B7470" i="1"/>
  <c r="H7469" i="1"/>
  <c r="B7469" i="1"/>
  <c r="H7468" i="1"/>
  <c r="B7468" i="1"/>
  <c r="H7467" i="1"/>
  <c r="B7467" i="1"/>
  <c r="H7466" i="1"/>
  <c r="B7466" i="1"/>
  <c r="H7465" i="1"/>
  <c r="B7465" i="1"/>
  <c r="H7464" i="1"/>
  <c r="B7464" i="1"/>
  <c r="H7463" i="1"/>
  <c r="B7463" i="1"/>
  <c r="H7462" i="1"/>
  <c r="B7462" i="1"/>
  <c r="H7461" i="1"/>
  <c r="B7461" i="1"/>
  <c r="H7460" i="1"/>
  <c r="B7460" i="1"/>
  <c r="H7459" i="1"/>
  <c r="B7459" i="1"/>
  <c r="H7458" i="1"/>
  <c r="B7458" i="1"/>
  <c r="H7457" i="1"/>
  <c r="B7457" i="1"/>
  <c r="H7456" i="1"/>
  <c r="B7456" i="1"/>
  <c r="H7455" i="1"/>
  <c r="B7455" i="1"/>
  <c r="H7454" i="1"/>
  <c r="B7454" i="1"/>
  <c r="H7453" i="1"/>
  <c r="B7453" i="1"/>
  <c r="H7452" i="1"/>
  <c r="B7452" i="1"/>
  <c r="H7451" i="1"/>
  <c r="B7451" i="1"/>
  <c r="H7450" i="1"/>
  <c r="B7450" i="1"/>
  <c r="H7449" i="1"/>
  <c r="B7449" i="1"/>
  <c r="H7448" i="1"/>
  <c r="B7448" i="1"/>
  <c r="H7447" i="1"/>
  <c r="B7447" i="1"/>
  <c r="H7446" i="1"/>
  <c r="B7446" i="1"/>
  <c r="H7445" i="1"/>
  <c r="B7445" i="1"/>
  <c r="H7444" i="1"/>
  <c r="B7444" i="1"/>
  <c r="H7443" i="1"/>
  <c r="B7443" i="1"/>
  <c r="H7442" i="1"/>
  <c r="B7442" i="1"/>
  <c r="H7441" i="1"/>
  <c r="B7441" i="1"/>
  <c r="H7440" i="1"/>
  <c r="B7440" i="1"/>
  <c r="H7439" i="1"/>
  <c r="B7439" i="1"/>
  <c r="H7438" i="1"/>
  <c r="B7438" i="1"/>
  <c r="H7437" i="1"/>
  <c r="B7437" i="1"/>
  <c r="H7436" i="1"/>
  <c r="B7436" i="1"/>
  <c r="H7435" i="1"/>
  <c r="B7435" i="1"/>
  <c r="H7434" i="1"/>
  <c r="B7434" i="1"/>
  <c r="H7433" i="1"/>
  <c r="B7433" i="1"/>
  <c r="H7432" i="1"/>
  <c r="B7432" i="1"/>
  <c r="H7431" i="1"/>
  <c r="B7431" i="1"/>
  <c r="H7430" i="1"/>
  <c r="B7430" i="1"/>
  <c r="H7429" i="1"/>
  <c r="B7429" i="1"/>
  <c r="H7428" i="1"/>
  <c r="B7428" i="1"/>
  <c r="H7427" i="1"/>
  <c r="B7427" i="1"/>
  <c r="H7426" i="1"/>
  <c r="B7426" i="1"/>
  <c r="H7425" i="1"/>
  <c r="B7425" i="1"/>
  <c r="H7424" i="1"/>
  <c r="B7424" i="1"/>
  <c r="H7423" i="1"/>
  <c r="B7423" i="1"/>
  <c r="H7422" i="1"/>
  <c r="B7422" i="1"/>
  <c r="H7421" i="1"/>
  <c r="B7421" i="1"/>
  <c r="H7420" i="1"/>
  <c r="B7420" i="1"/>
  <c r="H7419" i="1"/>
  <c r="B7419" i="1"/>
  <c r="H7418" i="1"/>
  <c r="B7418" i="1"/>
  <c r="H7417" i="1"/>
  <c r="B7417" i="1"/>
  <c r="H7416" i="1"/>
  <c r="B7416" i="1"/>
  <c r="H7415" i="1"/>
  <c r="B7415" i="1"/>
  <c r="H7414" i="1"/>
  <c r="B7414" i="1"/>
  <c r="H7413" i="1"/>
  <c r="B7413" i="1"/>
  <c r="H7412" i="1"/>
  <c r="B7412" i="1"/>
  <c r="H7411" i="1"/>
  <c r="B7411" i="1"/>
  <c r="H7410" i="1"/>
  <c r="B7410" i="1"/>
  <c r="H7409" i="1"/>
  <c r="B7409" i="1"/>
  <c r="H7408" i="1"/>
  <c r="B7408" i="1"/>
  <c r="H7407" i="1"/>
  <c r="B7407" i="1"/>
  <c r="H7406" i="1"/>
  <c r="B7406" i="1"/>
  <c r="H7405" i="1"/>
  <c r="B7405" i="1"/>
  <c r="H7404" i="1"/>
  <c r="B7404" i="1"/>
  <c r="H7403" i="1"/>
  <c r="B7403" i="1"/>
  <c r="H7402" i="1"/>
  <c r="B7402" i="1"/>
  <c r="H7401" i="1"/>
  <c r="B7401" i="1"/>
  <c r="H7400" i="1"/>
  <c r="B7400" i="1"/>
  <c r="H7399" i="1"/>
  <c r="B7399" i="1"/>
  <c r="H7398" i="1"/>
  <c r="B7398" i="1"/>
  <c r="H7397" i="1"/>
  <c r="B7397" i="1"/>
  <c r="H7396" i="1"/>
  <c r="B7396" i="1"/>
  <c r="H7395" i="1"/>
  <c r="B7395" i="1"/>
  <c r="H7394" i="1"/>
  <c r="B7394" i="1"/>
  <c r="H7393" i="1"/>
  <c r="B7393" i="1"/>
  <c r="H7392" i="1"/>
  <c r="B7392" i="1"/>
  <c r="H7391" i="1"/>
  <c r="B7391" i="1"/>
  <c r="H7390" i="1"/>
  <c r="B7390" i="1"/>
  <c r="H7389" i="1"/>
  <c r="B7389" i="1"/>
  <c r="H7388" i="1"/>
  <c r="B7388" i="1"/>
  <c r="H7387" i="1"/>
  <c r="B7387" i="1"/>
  <c r="H7386" i="1"/>
  <c r="B7386" i="1"/>
  <c r="H7385" i="1"/>
  <c r="B7385" i="1"/>
  <c r="H7384" i="1"/>
  <c r="B7384" i="1"/>
  <c r="H7383" i="1"/>
  <c r="B7383" i="1"/>
  <c r="H7382" i="1"/>
  <c r="B7382" i="1"/>
  <c r="H7381" i="1"/>
  <c r="B7381" i="1"/>
  <c r="H7380" i="1"/>
  <c r="B7380" i="1"/>
  <c r="H7379" i="1"/>
  <c r="B7379" i="1"/>
  <c r="H7378" i="1"/>
  <c r="B7378" i="1"/>
  <c r="H7377" i="1"/>
  <c r="B7377" i="1"/>
  <c r="H7376" i="1"/>
  <c r="B7376" i="1"/>
  <c r="H7375" i="1"/>
  <c r="B7375" i="1"/>
  <c r="H7374" i="1"/>
  <c r="B7374" i="1"/>
  <c r="H7373" i="1"/>
  <c r="B7373" i="1"/>
  <c r="H7372" i="1"/>
  <c r="B7372" i="1"/>
  <c r="H7371" i="1"/>
  <c r="B7371" i="1"/>
  <c r="H7370" i="1"/>
  <c r="B7370" i="1"/>
  <c r="H7369" i="1"/>
  <c r="B7369" i="1"/>
  <c r="H7368" i="1"/>
  <c r="B7368" i="1"/>
  <c r="H7367" i="1"/>
  <c r="B7367" i="1"/>
  <c r="H7366" i="1"/>
  <c r="B7366" i="1"/>
  <c r="H7365" i="1"/>
  <c r="B7365" i="1"/>
  <c r="H7364" i="1"/>
  <c r="B7364" i="1"/>
  <c r="H7363" i="1"/>
  <c r="B7363" i="1"/>
  <c r="H7362" i="1"/>
  <c r="B7362" i="1"/>
  <c r="H7361" i="1"/>
  <c r="B7361" i="1"/>
  <c r="H7360" i="1"/>
  <c r="B7360" i="1"/>
  <c r="H7359" i="1"/>
  <c r="B7359" i="1"/>
  <c r="H7358" i="1"/>
  <c r="B7358" i="1"/>
  <c r="H7357" i="1"/>
  <c r="B7357" i="1"/>
  <c r="H7356" i="1"/>
  <c r="B7356" i="1"/>
  <c r="H7355" i="1"/>
  <c r="B7355" i="1"/>
  <c r="H7354" i="1"/>
  <c r="B7354" i="1"/>
  <c r="H7353" i="1"/>
  <c r="B7353" i="1"/>
  <c r="H7352" i="1"/>
  <c r="B7352" i="1"/>
  <c r="H7351" i="1"/>
  <c r="B7351" i="1"/>
  <c r="H7350" i="1"/>
  <c r="B7350" i="1"/>
  <c r="H7349" i="1"/>
  <c r="B7349" i="1"/>
  <c r="H7348" i="1"/>
  <c r="B7348" i="1"/>
  <c r="H7347" i="1"/>
  <c r="B7347" i="1"/>
  <c r="H7346" i="1"/>
  <c r="B7346" i="1"/>
  <c r="H7345" i="1"/>
  <c r="B7345" i="1"/>
  <c r="H7344" i="1"/>
  <c r="B7344" i="1"/>
  <c r="H7343" i="1"/>
  <c r="B7343" i="1"/>
  <c r="H7342" i="1"/>
  <c r="B7342" i="1"/>
  <c r="H7341" i="1"/>
  <c r="B7341" i="1"/>
  <c r="H7340" i="1"/>
  <c r="B7340" i="1"/>
  <c r="H7339" i="1"/>
  <c r="B7339" i="1"/>
  <c r="H7338" i="1"/>
  <c r="B7338" i="1"/>
  <c r="H7337" i="1"/>
  <c r="B7337" i="1"/>
  <c r="H7336" i="1"/>
  <c r="B7336" i="1"/>
  <c r="H7335" i="1"/>
  <c r="B7335" i="1"/>
  <c r="H7334" i="1"/>
  <c r="B7334" i="1"/>
  <c r="H7333" i="1"/>
  <c r="B7333" i="1"/>
  <c r="H7332" i="1"/>
  <c r="B7332" i="1"/>
  <c r="H7331" i="1"/>
  <c r="B7331" i="1"/>
  <c r="H7330" i="1"/>
  <c r="B7330" i="1"/>
  <c r="H7329" i="1"/>
  <c r="B7329" i="1"/>
  <c r="H7328" i="1"/>
  <c r="B7328" i="1"/>
  <c r="H7327" i="1"/>
  <c r="B7327" i="1"/>
  <c r="H7326" i="1"/>
  <c r="B7326" i="1"/>
  <c r="H7325" i="1"/>
  <c r="B7325" i="1"/>
  <c r="H7324" i="1"/>
  <c r="B7324" i="1"/>
  <c r="H7323" i="1"/>
  <c r="B7323" i="1"/>
  <c r="H7322" i="1"/>
  <c r="B7322" i="1"/>
  <c r="H7321" i="1"/>
  <c r="B7321" i="1"/>
  <c r="H7320" i="1"/>
  <c r="B7320" i="1"/>
  <c r="H7319" i="1"/>
  <c r="B7319" i="1"/>
  <c r="H7318" i="1"/>
  <c r="B7318" i="1"/>
  <c r="H7317" i="1"/>
  <c r="B7317" i="1"/>
  <c r="H7316" i="1"/>
  <c r="B7316" i="1"/>
  <c r="H7315" i="1"/>
  <c r="B7315" i="1"/>
  <c r="H7314" i="1"/>
  <c r="B7314" i="1"/>
  <c r="H7313" i="1"/>
  <c r="B7313" i="1"/>
  <c r="H7312" i="1"/>
  <c r="B7312" i="1"/>
  <c r="H7311" i="1"/>
  <c r="B7311" i="1"/>
  <c r="H7310" i="1"/>
  <c r="B7310" i="1"/>
  <c r="H7309" i="1"/>
  <c r="B7309" i="1"/>
  <c r="H7308" i="1"/>
  <c r="B7308" i="1"/>
  <c r="H7307" i="1"/>
  <c r="B7307" i="1"/>
  <c r="H7306" i="1"/>
  <c r="B7306" i="1"/>
  <c r="H7305" i="1"/>
  <c r="B7305" i="1"/>
  <c r="H7304" i="1"/>
  <c r="B7304" i="1"/>
  <c r="H7303" i="1"/>
  <c r="B7303" i="1"/>
  <c r="H7302" i="1"/>
  <c r="B7302" i="1"/>
  <c r="H7301" i="1"/>
  <c r="B7301" i="1"/>
  <c r="H7300" i="1"/>
  <c r="B7300" i="1"/>
  <c r="H7299" i="1"/>
  <c r="B7299" i="1"/>
  <c r="H7298" i="1"/>
  <c r="B7298" i="1"/>
  <c r="H7297" i="1"/>
  <c r="B7297" i="1"/>
  <c r="H7296" i="1"/>
  <c r="B7296" i="1"/>
  <c r="H7295" i="1"/>
  <c r="B7295" i="1"/>
  <c r="H7294" i="1"/>
  <c r="B7294" i="1"/>
  <c r="H7293" i="1"/>
  <c r="B7293" i="1"/>
  <c r="H7292" i="1"/>
  <c r="B7292" i="1"/>
  <c r="H7291" i="1"/>
  <c r="B7291" i="1"/>
  <c r="H7290" i="1"/>
  <c r="B7290" i="1"/>
  <c r="H7289" i="1"/>
  <c r="B7289" i="1"/>
  <c r="H7288" i="1"/>
  <c r="B7288" i="1"/>
  <c r="H7287" i="1"/>
  <c r="B7287" i="1"/>
  <c r="H7286" i="1"/>
  <c r="B7286" i="1"/>
  <c r="H7285" i="1"/>
  <c r="B7285" i="1"/>
  <c r="H7284" i="1"/>
  <c r="B7284" i="1"/>
  <c r="H7283" i="1"/>
  <c r="B7283" i="1"/>
  <c r="H7282" i="1"/>
  <c r="B7282" i="1"/>
  <c r="H7281" i="1"/>
  <c r="B7281" i="1"/>
  <c r="H7280" i="1"/>
  <c r="B7280" i="1"/>
  <c r="H7279" i="1"/>
  <c r="B7279" i="1"/>
  <c r="H7278" i="1"/>
  <c r="B7278" i="1"/>
  <c r="H7277" i="1"/>
  <c r="B7277" i="1"/>
  <c r="H7276" i="1"/>
  <c r="B7276" i="1"/>
  <c r="H7275" i="1"/>
  <c r="B7275" i="1"/>
  <c r="H7274" i="1"/>
  <c r="B7274" i="1"/>
  <c r="H7273" i="1"/>
  <c r="B7273" i="1"/>
  <c r="H7272" i="1"/>
  <c r="B7272" i="1"/>
  <c r="H7271" i="1"/>
  <c r="B7271" i="1"/>
  <c r="H7270" i="1"/>
  <c r="B7270" i="1"/>
  <c r="H7269" i="1"/>
  <c r="B7269" i="1"/>
  <c r="H7268" i="1"/>
  <c r="B7268" i="1"/>
  <c r="H7267" i="1"/>
  <c r="B7267" i="1"/>
  <c r="H7266" i="1"/>
  <c r="B7266" i="1"/>
  <c r="H7265" i="1"/>
  <c r="B7265" i="1"/>
  <c r="H7264" i="1"/>
  <c r="B7264" i="1"/>
  <c r="H7263" i="1"/>
  <c r="B7263" i="1"/>
  <c r="H7262" i="1"/>
  <c r="B7262" i="1"/>
  <c r="H7261" i="1"/>
  <c r="B7261" i="1"/>
  <c r="H7260" i="1"/>
  <c r="B7260" i="1"/>
  <c r="H7259" i="1"/>
  <c r="B7259" i="1"/>
  <c r="H7258" i="1"/>
  <c r="B7258" i="1"/>
  <c r="H7257" i="1"/>
  <c r="B7257" i="1"/>
  <c r="H7256" i="1"/>
  <c r="B7256" i="1"/>
  <c r="H7255" i="1"/>
  <c r="B7255" i="1"/>
  <c r="H7254" i="1"/>
  <c r="B7254" i="1"/>
  <c r="H7253" i="1"/>
  <c r="B7253" i="1"/>
  <c r="H7252" i="1"/>
  <c r="B7252" i="1"/>
  <c r="H7251" i="1"/>
  <c r="B7251" i="1"/>
  <c r="H7250" i="1"/>
  <c r="B7250" i="1"/>
  <c r="H7249" i="1"/>
  <c r="B7249" i="1"/>
  <c r="H7248" i="1"/>
  <c r="B7248" i="1"/>
  <c r="H7247" i="1"/>
  <c r="B7247" i="1"/>
  <c r="H7246" i="1"/>
  <c r="B7246" i="1"/>
  <c r="H7245" i="1"/>
  <c r="B7245" i="1"/>
  <c r="H7244" i="1"/>
  <c r="B7244" i="1"/>
  <c r="H7243" i="1"/>
  <c r="B7243" i="1"/>
  <c r="H7242" i="1"/>
  <c r="B7242" i="1"/>
  <c r="H7241" i="1"/>
  <c r="B7241" i="1"/>
  <c r="H7240" i="1"/>
  <c r="B7240" i="1"/>
  <c r="H7239" i="1"/>
  <c r="B7239" i="1"/>
  <c r="H7238" i="1"/>
  <c r="B7238" i="1"/>
  <c r="H7237" i="1"/>
  <c r="B7237" i="1"/>
  <c r="H7236" i="1"/>
  <c r="B7236" i="1"/>
  <c r="H7235" i="1"/>
  <c r="B7235" i="1"/>
  <c r="H7234" i="1"/>
  <c r="B7234" i="1"/>
  <c r="H7233" i="1"/>
  <c r="B7233" i="1"/>
  <c r="H7232" i="1"/>
  <c r="B7232" i="1"/>
  <c r="H7231" i="1"/>
  <c r="B7231" i="1"/>
  <c r="H7230" i="1"/>
  <c r="B7230" i="1"/>
  <c r="H7229" i="1"/>
  <c r="B7229" i="1"/>
  <c r="H7228" i="1"/>
  <c r="B7228" i="1"/>
  <c r="H7227" i="1"/>
  <c r="B7227" i="1"/>
  <c r="H7226" i="1"/>
  <c r="B7226" i="1"/>
  <c r="H7225" i="1"/>
  <c r="B7225" i="1"/>
  <c r="H7224" i="1"/>
  <c r="B7224" i="1"/>
  <c r="H7223" i="1"/>
  <c r="B7223" i="1"/>
  <c r="H7222" i="1"/>
  <c r="B7222" i="1"/>
  <c r="H7221" i="1"/>
  <c r="B7221" i="1"/>
  <c r="H7220" i="1"/>
  <c r="B7220" i="1"/>
  <c r="H7219" i="1"/>
  <c r="B7219" i="1"/>
  <c r="H7218" i="1"/>
  <c r="B7218" i="1"/>
  <c r="H7217" i="1"/>
  <c r="B7217" i="1"/>
  <c r="H7216" i="1"/>
  <c r="B7216" i="1"/>
  <c r="H7215" i="1"/>
  <c r="B7215" i="1"/>
  <c r="H7214" i="1"/>
  <c r="B7214" i="1"/>
  <c r="H7213" i="1"/>
  <c r="B7213" i="1"/>
  <c r="H7212" i="1"/>
  <c r="B7212" i="1"/>
  <c r="H7211" i="1"/>
  <c r="B7211" i="1"/>
  <c r="H7210" i="1"/>
  <c r="B7210" i="1"/>
  <c r="H7209" i="1"/>
  <c r="B7209" i="1"/>
  <c r="H7208" i="1"/>
  <c r="B7208" i="1"/>
  <c r="H7207" i="1"/>
  <c r="B7207" i="1"/>
  <c r="H7206" i="1"/>
  <c r="B7206" i="1"/>
  <c r="H7205" i="1"/>
  <c r="B7205" i="1"/>
  <c r="H7204" i="1"/>
  <c r="B7204" i="1"/>
  <c r="H7203" i="1"/>
  <c r="B7203" i="1"/>
  <c r="H7202" i="1"/>
  <c r="B7202" i="1"/>
  <c r="H7201" i="1"/>
  <c r="B7201" i="1"/>
  <c r="H7200" i="1"/>
  <c r="B7200" i="1"/>
  <c r="H7199" i="1"/>
  <c r="B7199" i="1"/>
  <c r="H7198" i="1"/>
  <c r="B7198" i="1"/>
  <c r="H7197" i="1"/>
  <c r="B7197" i="1"/>
  <c r="H7196" i="1"/>
  <c r="B7196" i="1"/>
  <c r="H7195" i="1"/>
  <c r="B7195" i="1"/>
  <c r="H7194" i="1"/>
  <c r="B7194" i="1"/>
  <c r="H7193" i="1"/>
  <c r="B7193" i="1"/>
  <c r="H7192" i="1"/>
  <c r="B7192" i="1"/>
  <c r="H7191" i="1"/>
  <c r="B7191" i="1"/>
  <c r="H7190" i="1"/>
  <c r="B7190" i="1"/>
  <c r="H7189" i="1"/>
  <c r="B7189" i="1"/>
  <c r="H7188" i="1"/>
  <c r="B7188" i="1"/>
  <c r="H7187" i="1"/>
  <c r="B7187" i="1"/>
  <c r="H7186" i="1"/>
  <c r="B7186" i="1"/>
  <c r="H7185" i="1"/>
  <c r="B7185" i="1"/>
  <c r="H7184" i="1"/>
  <c r="B7184" i="1"/>
  <c r="H7183" i="1"/>
  <c r="B7183" i="1"/>
  <c r="H7182" i="1"/>
  <c r="B7182" i="1"/>
  <c r="H7181" i="1"/>
  <c r="B7181" i="1"/>
  <c r="H7180" i="1"/>
  <c r="B7180" i="1"/>
  <c r="H7179" i="1"/>
  <c r="B7179" i="1"/>
  <c r="H7178" i="1"/>
  <c r="B7178" i="1"/>
  <c r="H7177" i="1"/>
  <c r="B7177" i="1"/>
  <c r="H7176" i="1"/>
  <c r="B7176" i="1"/>
  <c r="H7175" i="1"/>
  <c r="B7175" i="1"/>
  <c r="H7174" i="1"/>
  <c r="B7174" i="1"/>
  <c r="H7173" i="1"/>
  <c r="B7173" i="1"/>
  <c r="H7172" i="1"/>
  <c r="B7172" i="1"/>
  <c r="H7171" i="1"/>
  <c r="B7171" i="1"/>
  <c r="H7170" i="1"/>
  <c r="B7170" i="1"/>
  <c r="H7169" i="1"/>
  <c r="B7169" i="1"/>
  <c r="H7168" i="1"/>
  <c r="B7168" i="1"/>
  <c r="H7167" i="1"/>
  <c r="B7167" i="1"/>
  <c r="H7166" i="1"/>
  <c r="B7166" i="1"/>
  <c r="H7165" i="1"/>
  <c r="B7165" i="1"/>
  <c r="H7164" i="1"/>
  <c r="B7164" i="1"/>
  <c r="H7163" i="1"/>
  <c r="B7163" i="1"/>
  <c r="H7162" i="1"/>
  <c r="B7162" i="1"/>
  <c r="H7161" i="1"/>
  <c r="B7161" i="1"/>
  <c r="H7160" i="1"/>
  <c r="B7160" i="1"/>
  <c r="H7159" i="1"/>
  <c r="B7159" i="1"/>
  <c r="H7158" i="1"/>
  <c r="B7158" i="1"/>
  <c r="H7157" i="1"/>
  <c r="B7157" i="1"/>
  <c r="H7156" i="1"/>
  <c r="B7156" i="1"/>
  <c r="H7155" i="1"/>
  <c r="B7155" i="1"/>
  <c r="H7154" i="1"/>
  <c r="B7154" i="1"/>
  <c r="H7153" i="1"/>
  <c r="B7153" i="1"/>
  <c r="H7152" i="1"/>
  <c r="B7152" i="1"/>
  <c r="H7151" i="1"/>
  <c r="B7151" i="1"/>
  <c r="H7150" i="1"/>
  <c r="B7150" i="1"/>
  <c r="H7149" i="1"/>
  <c r="B7149" i="1"/>
  <c r="H7148" i="1"/>
  <c r="B7148" i="1"/>
  <c r="H7147" i="1"/>
  <c r="B7147" i="1"/>
  <c r="H7146" i="1"/>
  <c r="B7146" i="1"/>
  <c r="H7145" i="1"/>
  <c r="B7145" i="1"/>
  <c r="H7144" i="1"/>
  <c r="B7144" i="1"/>
  <c r="H7143" i="1"/>
  <c r="B7143" i="1"/>
  <c r="H7142" i="1"/>
  <c r="B7142" i="1"/>
  <c r="H7141" i="1"/>
  <c r="B7141" i="1"/>
  <c r="H7140" i="1"/>
  <c r="B7140" i="1"/>
  <c r="H7139" i="1"/>
  <c r="B7139" i="1"/>
  <c r="H7138" i="1"/>
  <c r="B7138" i="1"/>
  <c r="H7137" i="1"/>
  <c r="B7137" i="1"/>
  <c r="H7136" i="1"/>
  <c r="B7136" i="1"/>
  <c r="H7135" i="1"/>
  <c r="B7135" i="1"/>
  <c r="H7134" i="1"/>
  <c r="B7134" i="1"/>
  <c r="H7133" i="1"/>
  <c r="B7133" i="1"/>
  <c r="H7132" i="1"/>
  <c r="B7132" i="1"/>
  <c r="H7131" i="1"/>
  <c r="B7131" i="1"/>
  <c r="H7130" i="1"/>
  <c r="B7130" i="1"/>
  <c r="H7129" i="1"/>
  <c r="B7129" i="1"/>
  <c r="H7128" i="1"/>
  <c r="B7128" i="1"/>
  <c r="H7127" i="1"/>
  <c r="B7127" i="1"/>
  <c r="H7126" i="1"/>
  <c r="B7126" i="1"/>
  <c r="H7125" i="1"/>
  <c r="B7125" i="1"/>
  <c r="H7124" i="1"/>
  <c r="B7124" i="1"/>
  <c r="H7123" i="1"/>
  <c r="B7123" i="1"/>
  <c r="H7122" i="1"/>
  <c r="B7122" i="1"/>
  <c r="H7121" i="1"/>
  <c r="B7121" i="1"/>
  <c r="H7120" i="1"/>
  <c r="B7120" i="1"/>
  <c r="H7119" i="1"/>
  <c r="B7119" i="1"/>
  <c r="H7118" i="1"/>
  <c r="B7118" i="1"/>
  <c r="H7117" i="1"/>
  <c r="B7117" i="1"/>
  <c r="H7116" i="1"/>
  <c r="B7116" i="1"/>
  <c r="H7115" i="1"/>
  <c r="B7115" i="1"/>
  <c r="H7114" i="1"/>
  <c r="B7114" i="1"/>
  <c r="H7113" i="1"/>
  <c r="B7113" i="1"/>
  <c r="H7112" i="1"/>
  <c r="B7112" i="1"/>
  <c r="H7111" i="1"/>
  <c r="B7111" i="1"/>
  <c r="H7110" i="1"/>
  <c r="B7110" i="1"/>
  <c r="H7109" i="1"/>
  <c r="B7109" i="1"/>
  <c r="H7108" i="1"/>
  <c r="B7108" i="1"/>
  <c r="H7107" i="1"/>
  <c r="B7107" i="1"/>
  <c r="H7106" i="1"/>
  <c r="B7106" i="1"/>
  <c r="H7105" i="1"/>
  <c r="B7105" i="1"/>
  <c r="H7104" i="1"/>
  <c r="B7104" i="1"/>
  <c r="H7103" i="1"/>
  <c r="B7103" i="1"/>
  <c r="H7102" i="1"/>
  <c r="B7102" i="1"/>
  <c r="H7101" i="1"/>
  <c r="B7101" i="1"/>
  <c r="H7100" i="1"/>
  <c r="B7100" i="1"/>
  <c r="H7099" i="1"/>
  <c r="B7099" i="1"/>
  <c r="H7098" i="1"/>
  <c r="B7098" i="1"/>
  <c r="H7097" i="1"/>
  <c r="B7097" i="1"/>
  <c r="H7096" i="1"/>
  <c r="B7096" i="1"/>
  <c r="H7095" i="1"/>
  <c r="B7095" i="1"/>
  <c r="H7094" i="1"/>
  <c r="B7094" i="1"/>
  <c r="H7093" i="1"/>
  <c r="B7093" i="1"/>
  <c r="H7092" i="1"/>
  <c r="B7092" i="1"/>
  <c r="H7091" i="1"/>
  <c r="B7091" i="1"/>
  <c r="H7090" i="1"/>
  <c r="B7090" i="1"/>
  <c r="H7089" i="1"/>
  <c r="B7089" i="1"/>
  <c r="H7088" i="1"/>
  <c r="B7088" i="1"/>
  <c r="H7087" i="1"/>
  <c r="B7087" i="1"/>
  <c r="H7086" i="1"/>
  <c r="B7086" i="1"/>
  <c r="H7085" i="1"/>
  <c r="B7085" i="1"/>
  <c r="H7084" i="1"/>
  <c r="B7084" i="1"/>
  <c r="H7083" i="1"/>
  <c r="B7083" i="1"/>
  <c r="H7082" i="1"/>
  <c r="B7082" i="1"/>
  <c r="H7081" i="1"/>
  <c r="B7081" i="1"/>
  <c r="H7080" i="1"/>
  <c r="B7080" i="1"/>
  <c r="H7079" i="1"/>
  <c r="B7079" i="1"/>
  <c r="H7078" i="1"/>
  <c r="B7078" i="1"/>
  <c r="H7077" i="1"/>
  <c r="B7077" i="1"/>
  <c r="H7076" i="1"/>
  <c r="B7076" i="1"/>
  <c r="H7075" i="1"/>
  <c r="B7075" i="1"/>
  <c r="H7074" i="1"/>
  <c r="B7074" i="1"/>
  <c r="H7073" i="1"/>
  <c r="B7073" i="1"/>
  <c r="H7072" i="1"/>
  <c r="B7072" i="1"/>
  <c r="H7071" i="1"/>
  <c r="B7071" i="1"/>
  <c r="H7070" i="1"/>
  <c r="B7070" i="1"/>
  <c r="H7069" i="1"/>
  <c r="B7069" i="1"/>
  <c r="H7068" i="1"/>
  <c r="B7068" i="1"/>
  <c r="H7067" i="1"/>
  <c r="B7067" i="1"/>
  <c r="H7066" i="1"/>
  <c r="B7066" i="1"/>
  <c r="H7065" i="1"/>
  <c r="B7065" i="1"/>
  <c r="H7064" i="1"/>
  <c r="B7064" i="1"/>
  <c r="H7063" i="1"/>
  <c r="B7063" i="1"/>
  <c r="H7062" i="1"/>
  <c r="B7062" i="1"/>
  <c r="H7061" i="1"/>
  <c r="B7061" i="1"/>
  <c r="H7060" i="1"/>
  <c r="B7060" i="1"/>
  <c r="H7059" i="1"/>
  <c r="B7059" i="1"/>
  <c r="H7058" i="1"/>
  <c r="B7058" i="1"/>
  <c r="H7057" i="1"/>
  <c r="B7057" i="1"/>
  <c r="H7056" i="1"/>
  <c r="B7056" i="1"/>
  <c r="H7055" i="1"/>
  <c r="B7055" i="1"/>
  <c r="H7054" i="1"/>
  <c r="B7054" i="1"/>
  <c r="H7053" i="1"/>
  <c r="B7053" i="1"/>
  <c r="H7052" i="1"/>
  <c r="B7052" i="1"/>
  <c r="H7051" i="1"/>
  <c r="B7051" i="1"/>
  <c r="H7050" i="1"/>
  <c r="B7050" i="1"/>
  <c r="H7049" i="1"/>
  <c r="B7049" i="1"/>
  <c r="H7048" i="1"/>
  <c r="B7048" i="1"/>
  <c r="H7047" i="1"/>
  <c r="B7047" i="1"/>
  <c r="H7046" i="1"/>
  <c r="B7046" i="1"/>
  <c r="H7045" i="1"/>
  <c r="B7045" i="1"/>
  <c r="H7044" i="1"/>
  <c r="B7044" i="1"/>
  <c r="H7043" i="1"/>
  <c r="B7043" i="1"/>
  <c r="H7042" i="1"/>
  <c r="B7042" i="1"/>
  <c r="H7041" i="1"/>
  <c r="B7041" i="1"/>
  <c r="H7040" i="1"/>
  <c r="B7040" i="1"/>
  <c r="H7039" i="1"/>
  <c r="B7039" i="1"/>
  <c r="H7038" i="1"/>
  <c r="B7038" i="1"/>
  <c r="H7037" i="1"/>
  <c r="B7037" i="1"/>
  <c r="H7036" i="1"/>
  <c r="B7036" i="1"/>
  <c r="H7035" i="1"/>
  <c r="B7035" i="1"/>
  <c r="H7034" i="1"/>
  <c r="B7034" i="1"/>
  <c r="H7033" i="1"/>
  <c r="B7033" i="1"/>
  <c r="H7032" i="1"/>
  <c r="B7032" i="1"/>
  <c r="H7031" i="1"/>
  <c r="B7031" i="1"/>
  <c r="H7030" i="1"/>
  <c r="B7030" i="1"/>
  <c r="H7029" i="1"/>
  <c r="B7029" i="1"/>
  <c r="H7028" i="1"/>
  <c r="B7028" i="1"/>
  <c r="H7027" i="1"/>
  <c r="B7027" i="1"/>
  <c r="H7026" i="1"/>
  <c r="B7026" i="1"/>
  <c r="H7025" i="1"/>
  <c r="B7025" i="1"/>
  <c r="H7024" i="1"/>
  <c r="B7024" i="1"/>
  <c r="H7023" i="1"/>
  <c r="B7023" i="1"/>
  <c r="H7022" i="1"/>
  <c r="B7022" i="1"/>
  <c r="H7021" i="1"/>
  <c r="B7021" i="1"/>
  <c r="H7020" i="1"/>
  <c r="B7020" i="1"/>
  <c r="H7019" i="1"/>
  <c r="B7019" i="1"/>
  <c r="H7018" i="1"/>
  <c r="B7018" i="1"/>
  <c r="H7017" i="1"/>
  <c r="B7017" i="1"/>
  <c r="H7016" i="1"/>
  <c r="B7016" i="1"/>
  <c r="H7015" i="1"/>
  <c r="B7015" i="1"/>
  <c r="H7014" i="1"/>
  <c r="B7014" i="1"/>
  <c r="H7013" i="1"/>
  <c r="B7013" i="1"/>
  <c r="H7012" i="1"/>
  <c r="B7012" i="1"/>
  <c r="H7011" i="1"/>
  <c r="B7011" i="1"/>
  <c r="H7010" i="1"/>
  <c r="B7010" i="1"/>
  <c r="H7009" i="1"/>
  <c r="B7009" i="1"/>
  <c r="H7008" i="1"/>
  <c r="B7008" i="1"/>
  <c r="H7007" i="1"/>
  <c r="B7007" i="1"/>
  <c r="H7006" i="1"/>
  <c r="B7006" i="1"/>
  <c r="H7005" i="1"/>
  <c r="B7005" i="1"/>
  <c r="H7004" i="1"/>
  <c r="B7004" i="1"/>
  <c r="H7003" i="1"/>
  <c r="B7003" i="1"/>
  <c r="H7002" i="1"/>
  <c r="B7002" i="1"/>
  <c r="H7001" i="1"/>
  <c r="B7001" i="1"/>
  <c r="H7000" i="1"/>
  <c r="B7000" i="1"/>
  <c r="H6999" i="1"/>
  <c r="B6999" i="1"/>
  <c r="H6998" i="1"/>
  <c r="B6998" i="1"/>
  <c r="H6997" i="1"/>
  <c r="B6997" i="1"/>
  <c r="H6996" i="1"/>
  <c r="B6996" i="1"/>
  <c r="H6995" i="1"/>
  <c r="B6995" i="1"/>
  <c r="H6994" i="1"/>
  <c r="B6994" i="1"/>
  <c r="H6993" i="1"/>
  <c r="B6993" i="1"/>
  <c r="H6992" i="1"/>
  <c r="B6992" i="1"/>
  <c r="H6991" i="1"/>
  <c r="B6991" i="1"/>
  <c r="H6990" i="1"/>
  <c r="B6990" i="1"/>
  <c r="H6989" i="1"/>
  <c r="B6989" i="1"/>
  <c r="H6988" i="1"/>
  <c r="B6988" i="1"/>
  <c r="H6987" i="1"/>
  <c r="B6987" i="1"/>
  <c r="H6986" i="1"/>
  <c r="B6986" i="1"/>
  <c r="H6985" i="1"/>
  <c r="B6985" i="1"/>
  <c r="H6984" i="1"/>
  <c r="B6984" i="1"/>
  <c r="H6983" i="1"/>
  <c r="B6983" i="1"/>
  <c r="H6982" i="1"/>
  <c r="B6982" i="1"/>
  <c r="H6981" i="1"/>
  <c r="B6981" i="1"/>
  <c r="H6980" i="1"/>
  <c r="B6980" i="1"/>
  <c r="H6979" i="1"/>
  <c r="B6979" i="1"/>
  <c r="H6978" i="1"/>
  <c r="B6978" i="1"/>
  <c r="H6977" i="1"/>
  <c r="B6977" i="1"/>
  <c r="H6976" i="1"/>
  <c r="B6976" i="1"/>
  <c r="H6975" i="1"/>
  <c r="B6975" i="1"/>
  <c r="H6974" i="1"/>
  <c r="B6974" i="1"/>
  <c r="H6973" i="1"/>
  <c r="B6973" i="1"/>
  <c r="H6972" i="1"/>
  <c r="B6972" i="1"/>
  <c r="H6971" i="1"/>
  <c r="B6971" i="1"/>
  <c r="H6970" i="1"/>
  <c r="B6970" i="1"/>
  <c r="H6969" i="1"/>
  <c r="B6969" i="1"/>
  <c r="H6968" i="1"/>
  <c r="B6968" i="1"/>
  <c r="H6967" i="1"/>
  <c r="B6967" i="1"/>
  <c r="H6966" i="1"/>
  <c r="B6966" i="1"/>
  <c r="H6965" i="1"/>
  <c r="B6965" i="1"/>
  <c r="H6964" i="1"/>
  <c r="B6964" i="1"/>
  <c r="H6963" i="1"/>
  <c r="B6963" i="1"/>
  <c r="H6962" i="1"/>
  <c r="B6962" i="1"/>
  <c r="H6961" i="1"/>
  <c r="B6961" i="1"/>
  <c r="H6960" i="1"/>
  <c r="B6960" i="1"/>
  <c r="H6959" i="1"/>
  <c r="B6959" i="1"/>
  <c r="H6958" i="1"/>
  <c r="B6958" i="1"/>
  <c r="H6957" i="1"/>
  <c r="B6957" i="1"/>
  <c r="H6956" i="1"/>
  <c r="B6956" i="1"/>
  <c r="H6955" i="1"/>
  <c r="B6955" i="1"/>
  <c r="H6954" i="1"/>
  <c r="B6954" i="1"/>
  <c r="H6953" i="1"/>
  <c r="B6953" i="1"/>
  <c r="H6952" i="1"/>
  <c r="B6952" i="1"/>
  <c r="H6951" i="1"/>
  <c r="B6951" i="1"/>
  <c r="H6950" i="1"/>
  <c r="B6950" i="1"/>
  <c r="H6949" i="1"/>
  <c r="B6949" i="1"/>
  <c r="H6948" i="1"/>
  <c r="B6948" i="1"/>
  <c r="H6947" i="1"/>
  <c r="B6947" i="1"/>
  <c r="H6946" i="1"/>
  <c r="B6946" i="1"/>
  <c r="H6945" i="1"/>
  <c r="B6945" i="1"/>
  <c r="H6944" i="1"/>
  <c r="B6944" i="1"/>
  <c r="H6943" i="1"/>
  <c r="B6943" i="1"/>
  <c r="H6942" i="1"/>
  <c r="B6942" i="1"/>
  <c r="H6941" i="1"/>
  <c r="B6941" i="1"/>
  <c r="H6940" i="1"/>
  <c r="B6940" i="1"/>
  <c r="H6939" i="1"/>
  <c r="B6939" i="1"/>
  <c r="H6938" i="1"/>
  <c r="B6938" i="1"/>
  <c r="H6937" i="1"/>
  <c r="B6937" i="1"/>
  <c r="H6936" i="1"/>
  <c r="B6936" i="1"/>
  <c r="H6935" i="1"/>
  <c r="B6935" i="1"/>
  <c r="H6934" i="1"/>
  <c r="B6934" i="1"/>
  <c r="H6933" i="1"/>
  <c r="B6933" i="1"/>
  <c r="H6932" i="1"/>
  <c r="B6932" i="1"/>
  <c r="H6931" i="1"/>
  <c r="B6931" i="1"/>
  <c r="H6930" i="1"/>
  <c r="B6930" i="1"/>
  <c r="H6929" i="1"/>
  <c r="B6929" i="1"/>
  <c r="H6928" i="1"/>
  <c r="B6928" i="1"/>
  <c r="H6927" i="1"/>
  <c r="B6927" i="1"/>
  <c r="H6926" i="1"/>
  <c r="B6926" i="1"/>
  <c r="H6925" i="1"/>
  <c r="B6925" i="1"/>
  <c r="H6924" i="1"/>
  <c r="B6924" i="1"/>
  <c r="H6923" i="1"/>
  <c r="B6923" i="1"/>
  <c r="H6922" i="1"/>
  <c r="B6922" i="1"/>
  <c r="H6921" i="1"/>
  <c r="B6921" i="1"/>
  <c r="H6920" i="1"/>
  <c r="B6920" i="1"/>
  <c r="H6919" i="1"/>
  <c r="B6919" i="1"/>
  <c r="H6918" i="1"/>
  <c r="B6918" i="1"/>
  <c r="H6917" i="1"/>
  <c r="B6917" i="1"/>
  <c r="H6916" i="1"/>
  <c r="B6916" i="1"/>
  <c r="H6915" i="1"/>
  <c r="B6915" i="1"/>
  <c r="H6914" i="1"/>
  <c r="B6914" i="1"/>
  <c r="H6913" i="1"/>
  <c r="B6913" i="1"/>
  <c r="H6912" i="1"/>
  <c r="B6912" i="1"/>
  <c r="H6911" i="1"/>
  <c r="B6911" i="1"/>
  <c r="H6910" i="1"/>
  <c r="B6910" i="1"/>
  <c r="H6909" i="1"/>
  <c r="B6909" i="1"/>
  <c r="H6908" i="1"/>
  <c r="B6908" i="1"/>
  <c r="H6907" i="1"/>
  <c r="B6907" i="1"/>
  <c r="H6906" i="1"/>
  <c r="B6906" i="1"/>
  <c r="H6905" i="1"/>
  <c r="B6905" i="1"/>
  <c r="H6904" i="1"/>
  <c r="B6904" i="1"/>
  <c r="H6903" i="1"/>
  <c r="B6903" i="1"/>
  <c r="H6902" i="1"/>
  <c r="B6902" i="1"/>
  <c r="H6901" i="1"/>
  <c r="B6901" i="1"/>
  <c r="H6900" i="1"/>
  <c r="B6900" i="1"/>
  <c r="H6899" i="1"/>
  <c r="B6899" i="1"/>
  <c r="H6898" i="1"/>
  <c r="B6898" i="1"/>
  <c r="H6897" i="1"/>
  <c r="B6897" i="1"/>
  <c r="H6896" i="1"/>
  <c r="B6896" i="1"/>
  <c r="H6895" i="1"/>
  <c r="B6895" i="1"/>
  <c r="H6894" i="1"/>
  <c r="B6894" i="1"/>
  <c r="H6893" i="1"/>
  <c r="B6893" i="1"/>
  <c r="H6892" i="1"/>
  <c r="B6892" i="1"/>
  <c r="H6891" i="1"/>
  <c r="B6891" i="1"/>
  <c r="H6890" i="1"/>
  <c r="B6890" i="1"/>
  <c r="H6889" i="1"/>
  <c r="B6889" i="1"/>
  <c r="H6888" i="1"/>
  <c r="B6888" i="1"/>
  <c r="H6887" i="1"/>
  <c r="B6887" i="1"/>
  <c r="H6886" i="1"/>
  <c r="B6886" i="1"/>
  <c r="H6885" i="1"/>
  <c r="B6885" i="1"/>
  <c r="H6884" i="1"/>
  <c r="B6884" i="1"/>
  <c r="H6883" i="1"/>
  <c r="B6883" i="1"/>
  <c r="H6882" i="1"/>
  <c r="B6882" i="1"/>
  <c r="H6881" i="1"/>
  <c r="B6881" i="1"/>
  <c r="H6880" i="1"/>
  <c r="B6880" i="1"/>
  <c r="H6879" i="1"/>
  <c r="B6879" i="1"/>
  <c r="H6878" i="1"/>
  <c r="B6878" i="1"/>
  <c r="H6877" i="1"/>
  <c r="B6877" i="1"/>
  <c r="H6876" i="1"/>
  <c r="B6876" i="1"/>
  <c r="H6875" i="1"/>
  <c r="B6875" i="1"/>
  <c r="H6874" i="1"/>
  <c r="B6874" i="1"/>
  <c r="H6873" i="1"/>
  <c r="B6873" i="1"/>
  <c r="H6872" i="1"/>
  <c r="B6872" i="1"/>
  <c r="H6871" i="1"/>
  <c r="B6871" i="1"/>
  <c r="H6870" i="1"/>
  <c r="B6870" i="1"/>
  <c r="H6869" i="1"/>
  <c r="B6869" i="1"/>
  <c r="H6868" i="1"/>
  <c r="B6868" i="1"/>
  <c r="H6867" i="1"/>
  <c r="B6867" i="1"/>
  <c r="H6866" i="1"/>
  <c r="B6866" i="1"/>
  <c r="H6865" i="1"/>
  <c r="B6865" i="1"/>
  <c r="H6864" i="1"/>
  <c r="B6864" i="1"/>
  <c r="H6863" i="1"/>
  <c r="B6863" i="1"/>
  <c r="H6862" i="1"/>
  <c r="B6862" i="1"/>
  <c r="H6861" i="1"/>
  <c r="B6861" i="1"/>
  <c r="H6860" i="1"/>
  <c r="B6860" i="1"/>
  <c r="H6859" i="1"/>
  <c r="B6859" i="1"/>
  <c r="H6858" i="1"/>
  <c r="B6858" i="1"/>
  <c r="H6857" i="1"/>
  <c r="B6857" i="1"/>
  <c r="H6856" i="1"/>
  <c r="B6856" i="1"/>
  <c r="H6855" i="1"/>
  <c r="B6855" i="1"/>
  <c r="H6854" i="1"/>
  <c r="B6854" i="1"/>
  <c r="H6853" i="1"/>
  <c r="B6853" i="1"/>
  <c r="H6852" i="1"/>
  <c r="B6852" i="1"/>
  <c r="H6851" i="1"/>
  <c r="B6851" i="1"/>
  <c r="H6850" i="1"/>
  <c r="B6850" i="1"/>
  <c r="H6849" i="1"/>
  <c r="B6849" i="1"/>
  <c r="H6848" i="1"/>
  <c r="B6848" i="1"/>
  <c r="H6847" i="1"/>
  <c r="B6847" i="1"/>
  <c r="H6846" i="1"/>
  <c r="B6846" i="1"/>
  <c r="H6845" i="1"/>
  <c r="B6845" i="1"/>
  <c r="H6844" i="1"/>
  <c r="B6844" i="1"/>
  <c r="H6843" i="1"/>
  <c r="B6843" i="1"/>
  <c r="H6842" i="1"/>
  <c r="B6842" i="1"/>
  <c r="H6841" i="1"/>
  <c r="B6841" i="1"/>
  <c r="H6840" i="1"/>
  <c r="B6840" i="1"/>
  <c r="H6839" i="1"/>
  <c r="B6839" i="1"/>
  <c r="H6838" i="1"/>
  <c r="B6838" i="1"/>
  <c r="H6837" i="1"/>
  <c r="B6837" i="1"/>
  <c r="H6836" i="1"/>
  <c r="B6836" i="1"/>
  <c r="H6835" i="1"/>
  <c r="B6835" i="1"/>
  <c r="H6834" i="1"/>
  <c r="B6834" i="1"/>
  <c r="H6833" i="1"/>
  <c r="B6833" i="1"/>
  <c r="H6832" i="1"/>
  <c r="B6832" i="1"/>
  <c r="H6831" i="1"/>
  <c r="B6831" i="1"/>
  <c r="H6830" i="1"/>
  <c r="B6830" i="1"/>
  <c r="H6829" i="1"/>
  <c r="B6829" i="1"/>
  <c r="H6828" i="1"/>
  <c r="B6828" i="1"/>
  <c r="H6827" i="1"/>
  <c r="B6827" i="1"/>
  <c r="H6826" i="1"/>
  <c r="B6826" i="1"/>
  <c r="H6825" i="1"/>
  <c r="B6825" i="1"/>
  <c r="H6824" i="1"/>
  <c r="B6824" i="1"/>
  <c r="H6823" i="1"/>
  <c r="B6823" i="1"/>
  <c r="H6822" i="1"/>
  <c r="B6822" i="1"/>
  <c r="H6821" i="1"/>
  <c r="B6821" i="1"/>
  <c r="H6820" i="1"/>
  <c r="B6820" i="1"/>
  <c r="H6819" i="1"/>
  <c r="B6819" i="1"/>
  <c r="H6818" i="1"/>
  <c r="B6818" i="1"/>
  <c r="H6817" i="1"/>
  <c r="B6817" i="1"/>
  <c r="H6816" i="1"/>
  <c r="B6816" i="1"/>
  <c r="H6815" i="1"/>
  <c r="B6815" i="1"/>
  <c r="H6814" i="1"/>
  <c r="B6814" i="1"/>
  <c r="H6813" i="1"/>
  <c r="B6813" i="1"/>
  <c r="H6812" i="1"/>
  <c r="B6812" i="1"/>
  <c r="H6811" i="1"/>
  <c r="B6811" i="1"/>
  <c r="H6810" i="1"/>
  <c r="B6810" i="1"/>
  <c r="H6809" i="1"/>
  <c r="B6809" i="1"/>
  <c r="H6808" i="1"/>
  <c r="B6808" i="1"/>
  <c r="H6807" i="1"/>
  <c r="B6807" i="1"/>
  <c r="H6806" i="1"/>
  <c r="B6806" i="1"/>
  <c r="H6805" i="1"/>
  <c r="B6805" i="1"/>
  <c r="H6804" i="1"/>
  <c r="B6804" i="1"/>
  <c r="H6803" i="1"/>
  <c r="B6803" i="1"/>
  <c r="H6802" i="1"/>
  <c r="B6802" i="1"/>
  <c r="H6801" i="1"/>
  <c r="B6801" i="1"/>
  <c r="H6800" i="1"/>
  <c r="B6800" i="1"/>
  <c r="H6799" i="1"/>
  <c r="B6799" i="1"/>
  <c r="H6798" i="1"/>
  <c r="B6798" i="1"/>
  <c r="H6797" i="1"/>
  <c r="B6797" i="1"/>
  <c r="H6796" i="1"/>
  <c r="B6796" i="1"/>
  <c r="H6795" i="1"/>
  <c r="B6795" i="1"/>
  <c r="H6794" i="1"/>
  <c r="B6794" i="1"/>
  <c r="H6793" i="1"/>
  <c r="B6793" i="1"/>
  <c r="H6792" i="1"/>
  <c r="B6792" i="1"/>
  <c r="H6791" i="1"/>
  <c r="B6791" i="1"/>
  <c r="H6790" i="1"/>
  <c r="B6790" i="1"/>
  <c r="H6789" i="1"/>
  <c r="B6789" i="1"/>
  <c r="H6788" i="1"/>
  <c r="B6788" i="1"/>
  <c r="H6787" i="1"/>
  <c r="B6787" i="1"/>
  <c r="H6786" i="1"/>
  <c r="B6786" i="1"/>
  <c r="H6785" i="1"/>
  <c r="B6785" i="1"/>
  <c r="H6784" i="1"/>
  <c r="B6784" i="1"/>
  <c r="H6783" i="1"/>
  <c r="B6783" i="1"/>
  <c r="H6782" i="1"/>
  <c r="B6782" i="1"/>
  <c r="H6781" i="1"/>
  <c r="B6781" i="1"/>
  <c r="H6780" i="1"/>
  <c r="B6780" i="1"/>
  <c r="H6779" i="1"/>
  <c r="B6779" i="1"/>
  <c r="H6778" i="1"/>
  <c r="B6778" i="1"/>
  <c r="H6777" i="1"/>
  <c r="B6777" i="1"/>
  <c r="H6776" i="1"/>
  <c r="B6776" i="1"/>
  <c r="H6775" i="1"/>
  <c r="B6775" i="1"/>
  <c r="H6774" i="1"/>
  <c r="B6774" i="1"/>
  <c r="H6773" i="1"/>
  <c r="B6773" i="1"/>
  <c r="H6772" i="1"/>
  <c r="B6772" i="1"/>
  <c r="H6771" i="1"/>
  <c r="B6771" i="1"/>
  <c r="H6770" i="1"/>
  <c r="B6770" i="1"/>
  <c r="H6769" i="1"/>
  <c r="B6769" i="1"/>
  <c r="H6768" i="1"/>
  <c r="B6768" i="1"/>
  <c r="H6767" i="1"/>
  <c r="B6767" i="1"/>
  <c r="H6766" i="1"/>
  <c r="B6766" i="1"/>
  <c r="H6765" i="1"/>
  <c r="B6765" i="1"/>
  <c r="H6764" i="1"/>
  <c r="B6764" i="1"/>
  <c r="H6763" i="1"/>
  <c r="B6763" i="1"/>
  <c r="H6762" i="1"/>
  <c r="B6762" i="1"/>
  <c r="H6761" i="1"/>
  <c r="B6761" i="1"/>
  <c r="H6760" i="1"/>
  <c r="B6760" i="1"/>
  <c r="H6759" i="1"/>
  <c r="B6759" i="1"/>
  <c r="H6758" i="1"/>
  <c r="B6758" i="1"/>
  <c r="H6757" i="1"/>
  <c r="B6757" i="1"/>
  <c r="H6756" i="1"/>
  <c r="B6756" i="1"/>
  <c r="H6755" i="1"/>
  <c r="B6755" i="1"/>
  <c r="H6754" i="1"/>
  <c r="B6754" i="1"/>
  <c r="H6753" i="1"/>
  <c r="B6753" i="1"/>
  <c r="H6752" i="1"/>
  <c r="B6752" i="1"/>
  <c r="H6751" i="1"/>
  <c r="B6751" i="1"/>
  <c r="H6750" i="1"/>
  <c r="B6750" i="1"/>
  <c r="H6749" i="1"/>
  <c r="B6749" i="1"/>
  <c r="H6748" i="1"/>
  <c r="B6748" i="1"/>
  <c r="H6747" i="1"/>
  <c r="B6747" i="1"/>
  <c r="H6746" i="1"/>
  <c r="B6746" i="1"/>
  <c r="H6745" i="1"/>
  <c r="B6745" i="1"/>
  <c r="H6744" i="1"/>
  <c r="B6744" i="1"/>
  <c r="H6743" i="1"/>
  <c r="B6743" i="1"/>
  <c r="H6742" i="1"/>
  <c r="B6742" i="1"/>
  <c r="H6741" i="1"/>
  <c r="B6741" i="1"/>
  <c r="H6740" i="1"/>
  <c r="B6740" i="1"/>
  <c r="H6739" i="1"/>
  <c r="B6739" i="1"/>
  <c r="H6738" i="1"/>
  <c r="B6738" i="1"/>
  <c r="H6737" i="1"/>
  <c r="B6737" i="1"/>
  <c r="H6736" i="1"/>
  <c r="B6736" i="1"/>
  <c r="H6735" i="1"/>
  <c r="B6735" i="1"/>
  <c r="H6734" i="1"/>
  <c r="B6734" i="1"/>
  <c r="H6733" i="1"/>
  <c r="B6733" i="1"/>
  <c r="H6732" i="1"/>
  <c r="B6732" i="1"/>
  <c r="H6731" i="1"/>
  <c r="B6731" i="1"/>
  <c r="H6730" i="1"/>
  <c r="B6730" i="1"/>
  <c r="H6729" i="1"/>
  <c r="B6729" i="1"/>
  <c r="H6728" i="1"/>
  <c r="B6728" i="1"/>
  <c r="H6727" i="1"/>
  <c r="B6727" i="1"/>
  <c r="H6726" i="1"/>
  <c r="B6726" i="1"/>
  <c r="H6725" i="1"/>
  <c r="B6725" i="1"/>
  <c r="H6724" i="1"/>
  <c r="B6724" i="1"/>
  <c r="H6723" i="1"/>
  <c r="B6723" i="1"/>
  <c r="H6722" i="1"/>
  <c r="B6722" i="1"/>
  <c r="H6721" i="1"/>
  <c r="B6721" i="1"/>
  <c r="H6720" i="1"/>
  <c r="B6720" i="1"/>
  <c r="H6719" i="1"/>
  <c r="B6719" i="1"/>
  <c r="H6718" i="1"/>
  <c r="B6718" i="1"/>
  <c r="H6717" i="1"/>
  <c r="B6717" i="1"/>
  <c r="H6716" i="1"/>
  <c r="B6716" i="1"/>
  <c r="H6715" i="1"/>
  <c r="B6715" i="1"/>
  <c r="H6714" i="1"/>
  <c r="B6714" i="1"/>
  <c r="H6713" i="1"/>
  <c r="B6713" i="1"/>
  <c r="H6712" i="1"/>
  <c r="B6712" i="1"/>
  <c r="H6711" i="1"/>
  <c r="B6711" i="1"/>
  <c r="H6710" i="1"/>
  <c r="B6710" i="1"/>
  <c r="H6709" i="1"/>
  <c r="B6709" i="1"/>
  <c r="H6708" i="1"/>
  <c r="B6708" i="1"/>
  <c r="H6707" i="1"/>
  <c r="B6707" i="1"/>
  <c r="H6706" i="1"/>
  <c r="B6706" i="1"/>
  <c r="H6705" i="1"/>
  <c r="B6705" i="1"/>
  <c r="H6704" i="1"/>
  <c r="B6704" i="1"/>
  <c r="H6703" i="1"/>
  <c r="B6703" i="1"/>
  <c r="H6702" i="1"/>
  <c r="B6702" i="1"/>
  <c r="H6701" i="1"/>
  <c r="B6701" i="1"/>
  <c r="H6700" i="1"/>
  <c r="B6700" i="1"/>
  <c r="H6699" i="1"/>
  <c r="B6699" i="1"/>
  <c r="H6698" i="1"/>
  <c r="B6698" i="1"/>
  <c r="H6697" i="1"/>
  <c r="B6697" i="1"/>
  <c r="H6696" i="1"/>
  <c r="B6696" i="1"/>
  <c r="H6695" i="1"/>
  <c r="B6695" i="1"/>
  <c r="H6694" i="1"/>
  <c r="B6694" i="1"/>
  <c r="H6693" i="1"/>
  <c r="B6693" i="1"/>
  <c r="H6692" i="1"/>
  <c r="B6692" i="1"/>
  <c r="H6691" i="1"/>
  <c r="B6691" i="1"/>
  <c r="H6690" i="1"/>
  <c r="B6690" i="1"/>
  <c r="H6689" i="1"/>
  <c r="B6689" i="1"/>
  <c r="H6688" i="1"/>
  <c r="B6688" i="1"/>
  <c r="H6687" i="1"/>
  <c r="B6687" i="1"/>
  <c r="H6686" i="1"/>
  <c r="B6686" i="1"/>
  <c r="H6685" i="1"/>
  <c r="B6685" i="1"/>
  <c r="H6684" i="1"/>
  <c r="B6684" i="1"/>
  <c r="H6683" i="1"/>
  <c r="B6683" i="1"/>
  <c r="H6682" i="1"/>
  <c r="B6682" i="1"/>
  <c r="H6681" i="1"/>
  <c r="B6681" i="1"/>
  <c r="H6680" i="1"/>
  <c r="B6680" i="1"/>
  <c r="H6679" i="1"/>
  <c r="B6679" i="1"/>
  <c r="H6678" i="1"/>
  <c r="B6678" i="1"/>
  <c r="H6677" i="1"/>
  <c r="B6677" i="1"/>
  <c r="H6676" i="1"/>
  <c r="B6676" i="1"/>
  <c r="H6675" i="1"/>
  <c r="B6675" i="1"/>
  <c r="H6674" i="1"/>
  <c r="B6674" i="1"/>
  <c r="H6673" i="1"/>
  <c r="B6673" i="1"/>
  <c r="H6672" i="1"/>
  <c r="B6672" i="1"/>
  <c r="H6671" i="1"/>
  <c r="B6671" i="1"/>
  <c r="H6670" i="1"/>
  <c r="B6670" i="1"/>
  <c r="H6669" i="1"/>
  <c r="B6669" i="1"/>
  <c r="H6668" i="1"/>
  <c r="B6668" i="1"/>
  <c r="H6667" i="1"/>
  <c r="B6667" i="1"/>
  <c r="H6666" i="1"/>
  <c r="B6666" i="1"/>
  <c r="H6665" i="1"/>
  <c r="B6665" i="1"/>
  <c r="H6664" i="1"/>
  <c r="B6664" i="1"/>
  <c r="H6663" i="1"/>
  <c r="B6663" i="1"/>
  <c r="H6662" i="1"/>
  <c r="B6662" i="1"/>
  <c r="H6661" i="1"/>
  <c r="B6661" i="1"/>
  <c r="H6660" i="1"/>
  <c r="B6660" i="1"/>
  <c r="H6659" i="1"/>
  <c r="B6659" i="1"/>
  <c r="H6658" i="1"/>
  <c r="B6658" i="1"/>
  <c r="H6657" i="1"/>
  <c r="B6657" i="1"/>
  <c r="H6656" i="1"/>
  <c r="B6656" i="1"/>
  <c r="H6655" i="1"/>
  <c r="B6655" i="1"/>
  <c r="H6654" i="1"/>
  <c r="B6654" i="1"/>
  <c r="H6653" i="1"/>
  <c r="B6653" i="1"/>
  <c r="H6652" i="1"/>
  <c r="B6652" i="1"/>
  <c r="H6651" i="1"/>
  <c r="B6651" i="1"/>
  <c r="H6650" i="1"/>
  <c r="B6650" i="1"/>
  <c r="H6649" i="1"/>
  <c r="B6649" i="1"/>
  <c r="H6648" i="1"/>
  <c r="B6648" i="1"/>
  <c r="H6647" i="1"/>
  <c r="B6647" i="1"/>
  <c r="H6646" i="1"/>
  <c r="B6646" i="1"/>
  <c r="H6645" i="1"/>
  <c r="B6645" i="1"/>
  <c r="H6644" i="1"/>
  <c r="B6644" i="1"/>
  <c r="H6643" i="1"/>
  <c r="B6643" i="1"/>
  <c r="H6642" i="1"/>
  <c r="B6642" i="1"/>
  <c r="H6641" i="1"/>
  <c r="B6641" i="1"/>
  <c r="H6640" i="1"/>
  <c r="B6640" i="1"/>
  <c r="H6639" i="1"/>
  <c r="B6639" i="1"/>
  <c r="H6638" i="1"/>
  <c r="B6638" i="1"/>
  <c r="H6637" i="1"/>
  <c r="B6637" i="1"/>
  <c r="H6636" i="1"/>
  <c r="B6636" i="1"/>
  <c r="H6635" i="1"/>
  <c r="B6635" i="1"/>
  <c r="H6634" i="1"/>
  <c r="B6634" i="1"/>
  <c r="H6633" i="1"/>
  <c r="B6633" i="1"/>
  <c r="H6632" i="1"/>
  <c r="B6632" i="1"/>
  <c r="H6631" i="1"/>
  <c r="B6631" i="1"/>
  <c r="H6630" i="1"/>
  <c r="B6630" i="1"/>
  <c r="H6629" i="1"/>
  <c r="B6629" i="1"/>
  <c r="H6628" i="1"/>
  <c r="B6628" i="1"/>
  <c r="H6627" i="1"/>
  <c r="B6627" i="1"/>
  <c r="H6626" i="1"/>
  <c r="B6626" i="1"/>
  <c r="H6625" i="1"/>
  <c r="B6625" i="1"/>
  <c r="H6624" i="1"/>
  <c r="B6624" i="1"/>
  <c r="H6623" i="1"/>
  <c r="B6623" i="1"/>
  <c r="H6622" i="1"/>
  <c r="B6622" i="1"/>
  <c r="H6621" i="1"/>
  <c r="B6621" i="1"/>
  <c r="H6620" i="1"/>
  <c r="B6620" i="1"/>
  <c r="H6619" i="1"/>
  <c r="B6619" i="1"/>
  <c r="H6618" i="1"/>
  <c r="B6618" i="1"/>
  <c r="H6617" i="1"/>
  <c r="B6617" i="1"/>
  <c r="H6616" i="1"/>
  <c r="B6616" i="1"/>
  <c r="H6615" i="1"/>
  <c r="B6615" i="1"/>
  <c r="H6614" i="1"/>
  <c r="B6614" i="1"/>
  <c r="H6613" i="1"/>
  <c r="B6613" i="1"/>
  <c r="H6612" i="1"/>
  <c r="B6612" i="1"/>
  <c r="H6611" i="1"/>
  <c r="B6611" i="1"/>
  <c r="H6610" i="1"/>
  <c r="B6610" i="1"/>
  <c r="H6609" i="1"/>
  <c r="B6609" i="1"/>
  <c r="H6608" i="1"/>
  <c r="B6608" i="1"/>
  <c r="H6607" i="1"/>
  <c r="B6607" i="1"/>
  <c r="H6606" i="1"/>
  <c r="B6606" i="1"/>
  <c r="H6605" i="1"/>
  <c r="B6605" i="1"/>
  <c r="H6604" i="1"/>
  <c r="B6604" i="1"/>
  <c r="H6603" i="1"/>
  <c r="B6603" i="1"/>
  <c r="H6602" i="1"/>
  <c r="B6602" i="1"/>
  <c r="H6601" i="1"/>
  <c r="B6601" i="1"/>
  <c r="H6600" i="1"/>
  <c r="B6600" i="1"/>
  <c r="H6599" i="1"/>
  <c r="B6599" i="1"/>
  <c r="H6598" i="1"/>
  <c r="B6598" i="1"/>
  <c r="H6597" i="1"/>
  <c r="B6597" i="1"/>
  <c r="H6596" i="1"/>
  <c r="B6596" i="1"/>
  <c r="H6595" i="1"/>
  <c r="B6595" i="1"/>
  <c r="H6594" i="1"/>
  <c r="B6594" i="1"/>
  <c r="H6593" i="1"/>
  <c r="B6593" i="1"/>
  <c r="H6592" i="1"/>
  <c r="B6592" i="1"/>
  <c r="H6591" i="1"/>
  <c r="B6591" i="1"/>
  <c r="H6590" i="1"/>
  <c r="B6590" i="1"/>
  <c r="H6589" i="1"/>
  <c r="B6589" i="1"/>
  <c r="H6588" i="1"/>
  <c r="B6588" i="1"/>
  <c r="H6587" i="1"/>
  <c r="B6587" i="1"/>
  <c r="H6586" i="1"/>
  <c r="B6586" i="1"/>
  <c r="H6585" i="1"/>
  <c r="B6585" i="1"/>
  <c r="H6584" i="1"/>
  <c r="B6584" i="1"/>
  <c r="H6583" i="1"/>
  <c r="B6583" i="1"/>
  <c r="H6582" i="1"/>
  <c r="B6582" i="1"/>
  <c r="H6581" i="1"/>
  <c r="B6581" i="1"/>
  <c r="H6580" i="1"/>
  <c r="B6580" i="1"/>
  <c r="H6579" i="1"/>
  <c r="B6579" i="1"/>
  <c r="H6578" i="1"/>
  <c r="B6578" i="1"/>
  <c r="H6577" i="1"/>
  <c r="B6577" i="1"/>
  <c r="H6576" i="1"/>
  <c r="B6576" i="1"/>
  <c r="H6575" i="1"/>
  <c r="B6575" i="1"/>
  <c r="H6574" i="1"/>
  <c r="B6574" i="1"/>
  <c r="H6573" i="1"/>
  <c r="B6573" i="1"/>
  <c r="H6572" i="1"/>
  <c r="B6572" i="1"/>
  <c r="H6571" i="1"/>
  <c r="B6571" i="1"/>
  <c r="H6570" i="1"/>
  <c r="B6570" i="1"/>
  <c r="H6569" i="1"/>
  <c r="B6569" i="1"/>
  <c r="H6568" i="1"/>
  <c r="B6568" i="1"/>
  <c r="H6567" i="1"/>
  <c r="B6567" i="1"/>
  <c r="H6566" i="1"/>
  <c r="B6566" i="1"/>
  <c r="H6565" i="1"/>
  <c r="B6565" i="1"/>
  <c r="H6564" i="1"/>
  <c r="B6564" i="1"/>
  <c r="H6563" i="1"/>
  <c r="B6563" i="1"/>
  <c r="H6562" i="1"/>
  <c r="B6562" i="1"/>
  <c r="H6561" i="1"/>
  <c r="B6561" i="1"/>
  <c r="H6560" i="1"/>
  <c r="B6560" i="1"/>
  <c r="H6559" i="1"/>
  <c r="B6559" i="1"/>
  <c r="H6558" i="1"/>
  <c r="B6558" i="1"/>
  <c r="H6557" i="1"/>
  <c r="B6557" i="1"/>
  <c r="H6556" i="1"/>
  <c r="B6556" i="1"/>
  <c r="H6555" i="1"/>
  <c r="B6555" i="1"/>
  <c r="H6554" i="1"/>
  <c r="B6554" i="1"/>
  <c r="H6553" i="1"/>
  <c r="B6553" i="1"/>
  <c r="H6552" i="1"/>
  <c r="B6552" i="1"/>
  <c r="H6551" i="1"/>
  <c r="B6551" i="1"/>
  <c r="H6550" i="1"/>
  <c r="B6550" i="1"/>
  <c r="H6549" i="1"/>
  <c r="B6549" i="1"/>
  <c r="H6548" i="1"/>
  <c r="B6548" i="1"/>
  <c r="H6547" i="1"/>
  <c r="B6547" i="1"/>
  <c r="H6546" i="1"/>
  <c r="B6546" i="1"/>
  <c r="H6545" i="1"/>
  <c r="B6545" i="1"/>
  <c r="H6544" i="1"/>
  <c r="B6544" i="1"/>
  <c r="H6543" i="1"/>
  <c r="B6543" i="1"/>
  <c r="H6542" i="1"/>
  <c r="B6542" i="1"/>
  <c r="H6541" i="1"/>
  <c r="B6541" i="1"/>
  <c r="H6540" i="1"/>
  <c r="B6540" i="1"/>
  <c r="H6539" i="1"/>
  <c r="B6539" i="1"/>
  <c r="H6538" i="1"/>
  <c r="B6538" i="1"/>
  <c r="H6537" i="1"/>
  <c r="B6537" i="1"/>
  <c r="H6536" i="1"/>
  <c r="B6536" i="1"/>
  <c r="H6535" i="1"/>
  <c r="B6535" i="1"/>
  <c r="H6534" i="1"/>
  <c r="B6534" i="1"/>
  <c r="H6533" i="1"/>
  <c r="B6533" i="1"/>
  <c r="H6532" i="1"/>
  <c r="B6532" i="1"/>
  <c r="H6531" i="1"/>
  <c r="B6531" i="1"/>
  <c r="H6530" i="1"/>
  <c r="B6530" i="1"/>
  <c r="H6529" i="1"/>
  <c r="B6529" i="1"/>
  <c r="H6528" i="1"/>
  <c r="B6528" i="1"/>
  <c r="H6527" i="1"/>
  <c r="B6527" i="1"/>
  <c r="H6526" i="1"/>
  <c r="B6526" i="1"/>
  <c r="H6525" i="1"/>
  <c r="B6525" i="1"/>
  <c r="H6524" i="1"/>
  <c r="B6524" i="1"/>
  <c r="H6523" i="1"/>
  <c r="B6523" i="1"/>
  <c r="H6522" i="1"/>
  <c r="B6522" i="1"/>
  <c r="H6521" i="1"/>
  <c r="B6521" i="1"/>
  <c r="H6520" i="1"/>
  <c r="B6520" i="1"/>
  <c r="H6519" i="1"/>
  <c r="B6519" i="1"/>
  <c r="H6518" i="1"/>
  <c r="B6518" i="1"/>
  <c r="H6517" i="1"/>
  <c r="B6517" i="1"/>
  <c r="H6516" i="1"/>
  <c r="B6516" i="1"/>
  <c r="H6515" i="1"/>
  <c r="B6515" i="1"/>
  <c r="H6514" i="1"/>
  <c r="B6514" i="1"/>
  <c r="H6513" i="1"/>
  <c r="B6513" i="1"/>
  <c r="H6512" i="1"/>
  <c r="B6512" i="1"/>
  <c r="H6511" i="1"/>
  <c r="B6511" i="1"/>
  <c r="H6510" i="1"/>
  <c r="B6510" i="1"/>
  <c r="H6509" i="1"/>
  <c r="B6509" i="1"/>
  <c r="H6508" i="1"/>
  <c r="B6508" i="1"/>
  <c r="H6507" i="1"/>
  <c r="B6507" i="1"/>
  <c r="H6506" i="1"/>
  <c r="B6506" i="1"/>
  <c r="H6505" i="1"/>
  <c r="B6505" i="1"/>
  <c r="H6504" i="1"/>
  <c r="B6504" i="1"/>
  <c r="H6503" i="1"/>
  <c r="B6503" i="1"/>
  <c r="H6502" i="1"/>
  <c r="B6502" i="1"/>
  <c r="H6501" i="1"/>
  <c r="B6501" i="1"/>
  <c r="H6500" i="1"/>
  <c r="B6500" i="1"/>
  <c r="H6499" i="1"/>
  <c r="B6499" i="1"/>
  <c r="H6498" i="1"/>
  <c r="B6498" i="1"/>
  <c r="H6497" i="1"/>
  <c r="B6497" i="1"/>
  <c r="H6496" i="1"/>
  <c r="B6496" i="1"/>
  <c r="H6495" i="1"/>
  <c r="B6495" i="1"/>
  <c r="H6494" i="1"/>
  <c r="B6494" i="1"/>
  <c r="H6493" i="1"/>
  <c r="B6493" i="1"/>
  <c r="H6492" i="1"/>
  <c r="B6492" i="1"/>
  <c r="H6491" i="1"/>
  <c r="B6491" i="1"/>
  <c r="H6490" i="1"/>
  <c r="B6490" i="1"/>
  <c r="H6489" i="1"/>
  <c r="B6489" i="1"/>
  <c r="H6488" i="1"/>
  <c r="B6488" i="1"/>
  <c r="H6487" i="1"/>
  <c r="B6487" i="1"/>
  <c r="H6486" i="1"/>
  <c r="B6486" i="1"/>
  <c r="H6485" i="1"/>
  <c r="B6485" i="1"/>
  <c r="H6484" i="1"/>
  <c r="B6484" i="1"/>
  <c r="H6483" i="1"/>
  <c r="B6483" i="1"/>
  <c r="H6482" i="1"/>
  <c r="B6482" i="1"/>
  <c r="H6481" i="1"/>
  <c r="B6481" i="1"/>
  <c r="H6480" i="1"/>
  <c r="B6480" i="1"/>
  <c r="H6479" i="1"/>
  <c r="B6479" i="1"/>
  <c r="H6478" i="1"/>
  <c r="B6478" i="1"/>
  <c r="H6477" i="1"/>
  <c r="B6477" i="1"/>
  <c r="H6476" i="1"/>
  <c r="B6476" i="1"/>
  <c r="H6475" i="1"/>
  <c r="B6475" i="1"/>
  <c r="H6474" i="1"/>
  <c r="B6474" i="1"/>
  <c r="H6473" i="1"/>
  <c r="B6473" i="1"/>
  <c r="H6472" i="1"/>
  <c r="B6472" i="1"/>
  <c r="H6471" i="1"/>
  <c r="B6471" i="1"/>
  <c r="H6470" i="1"/>
  <c r="B6470" i="1"/>
  <c r="H6469" i="1"/>
  <c r="B6469" i="1"/>
  <c r="H6468" i="1"/>
  <c r="B6468" i="1"/>
  <c r="H6467" i="1"/>
  <c r="B6467" i="1"/>
  <c r="H6466" i="1"/>
  <c r="B6466" i="1"/>
  <c r="H6465" i="1"/>
  <c r="B6465" i="1"/>
  <c r="H6464" i="1"/>
  <c r="B6464" i="1"/>
  <c r="H6463" i="1"/>
  <c r="B6463" i="1"/>
  <c r="H6462" i="1"/>
  <c r="B6462" i="1"/>
  <c r="H6461" i="1"/>
  <c r="B6461" i="1"/>
  <c r="H6460" i="1"/>
  <c r="B6460" i="1"/>
  <c r="H6459" i="1"/>
  <c r="B6459" i="1"/>
  <c r="H6458" i="1"/>
  <c r="B6458" i="1"/>
  <c r="H6457" i="1"/>
  <c r="B6457" i="1"/>
  <c r="H6456" i="1"/>
  <c r="B6456" i="1"/>
  <c r="H6455" i="1"/>
  <c r="B6455" i="1"/>
  <c r="H6454" i="1"/>
  <c r="B6454" i="1"/>
  <c r="H6453" i="1"/>
  <c r="B6453" i="1"/>
  <c r="H6452" i="1"/>
  <c r="B6452" i="1"/>
  <c r="H6451" i="1"/>
  <c r="B6451" i="1"/>
  <c r="H6450" i="1"/>
  <c r="B6450" i="1"/>
  <c r="H6449" i="1"/>
  <c r="B6449" i="1"/>
  <c r="H6448" i="1"/>
  <c r="B6448" i="1"/>
  <c r="H6447" i="1"/>
  <c r="B6447" i="1"/>
  <c r="H6446" i="1"/>
  <c r="B6446" i="1"/>
  <c r="H6445" i="1"/>
  <c r="B6445" i="1"/>
  <c r="H6444" i="1"/>
  <c r="B6444" i="1"/>
  <c r="H6443" i="1"/>
  <c r="B6443" i="1"/>
  <c r="H6442" i="1"/>
  <c r="B6442" i="1"/>
  <c r="H6441" i="1"/>
  <c r="B6441" i="1"/>
  <c r="H6440" i="1"/>
  <c r="B6440" i="1"/>
  <c r="H6439" i="1"/>
  <c r="B6439" i="1"/>
  <c r="H6438" i="1"/>
  <c r="B6438" i="1"/>
  <c r="H6437" i="1"/>
  <c r="B6437" i="1"/>
  <c r="H6436" i="1"/>
  <c r="B6436" i="1"/>
  <c r="H6435" i="1"/>
  <c r="B6435" i="1"/>
  <c r="H6434" i="1"/>
  <c r="B6434" i="1"/>
  <c r="H6433" i="1"/>
  <c r="B6433" i="1"/>
  <c r="H6432" i="1"/>
  <c r="B6432" i="1"/>
  <c r="H6431" i="1"/>
  <c r="B6431" i="1"/>
  <c r="H6430" i="1"/>
  <c r="B6430" i="1"/>
  <c r="H6429" i="1"/>
  <c r="B6429" i="1"/>
  <c r="H6428" i="1"/>
  <c r="B6428" i="1"/>
  <c r="H6427" i="1"/>
  <c r="B6427" i="1"/>
  <c r="H6426" i="1"/>
  <c r="B6426" i="1"/>
  <c r="H6425" i="1"/>
  <c r="B6425" i="1"/>
  <c r="H6424" i="1"/>
  <c r="B6424" i="1"/>
  <c r="H6423" i="1"/>
  <c r="B6423" i="1"/>
  <c r="H6422" i="1"/>
  <c r="B6422" i="1"/>
  <c r="H6421" i="1"/>
  <c r="B6421" i="1"/>
  <c r="H6420" i="1"/>
  <c r="B6420" i="1"/>
  <c r="H6419" i="1"/>
  <c r="B6419" i="1"/>
  <c r="H6418" i="1"/>
  <c r="B6418" i="1"/>
  <c r="H6417" i="1"/>
  <c r="B6417" i="1"/>
  <c r="H6416" i="1"/>
  <c r="B6416" i="1"/>
  <c r="H6415" i="1"/>
  <c r="B6415" i="1"/>
  <c r="H6414" i="1"/>
  <c r="B6414" i="1"/>
  <c r="H6413" i="1"/>
  <c r="B6413" i="1"/>
  <c r="H6412" i="1"/>
  <c r="B6412" i="1"/>
  <c r="H6411" i="1"/>
  <c r="B6411" i="1"/>
  <c r="H6410" i="1"/>
  <c r="B6410" i="1"/>
  <c r="H6409" i="1"/>
  <c r="B6409" i="1"/>
  <c r="H6408" i="1"/>
  <c r="B6408" i="1"/>
  <c r="H6407" i="1"/>
  <c r="B6407" i="1"/>
  <c r="H6406" i="1"/>
  <c r="B6406" i="1"/>
  <c r="H6405" i="1"/>
  <c r="B6405" i="1"/>
  <c r="H6404" i="1"/>
  <c r="B6404" i="1"/>
  <c r="H6403" i="1"/>
  <c r="B6403" i="1"/>
  <c r="H6402" i="1"/>
  <c r="B6402" i="1"/>
  <c r="H6401" i="1"/>
  <c r="B6401" i="1"/>
  <c r="H6400" i="1"/>
  <c r="B6400" i="1"/>
  <c r="H6399" i="1"/>
  <c r="B6399" i="1"/>
  <c r="H6398" i="1"/>
  <c r="B6398" i="1"/>
  <c r="H6397" i="1"/>
  <c r="B6397" i="1"/>
  <c r="H6396" i="1"/>
  <c r="B6396" i="1"/>
  <c r="H6395" i="1"/>
  <c r="B6395" i="1"/>
  <c r="H6394" i="1"/>
  <c r="B6394" i="1"/>
  <c r="H6393" i="1"/>
  <c r="B6393" i="1"/>
  <c r="H6392" i="1"/>
  <c r="B6392" i="1"/>
  <c r="H6391" i="1"/>
  <c r="B6391" i="1"/>
  <c r="H6390" i="1"/>
  <c r="B6390" i="1"/>
  <c r="H6389" i="1"/>
  <c r="B6389" i="1"/>
  <c r="H6388" i="1"/>
  <c r="B6388" i="1"/>
  <c r="H6387" i="1"/>
  <c r="B6387" i="1"/>
  <c r="H6386" i="1"/>
  <c r="B6386" i="1"/>
  <c r="H6385" i="1"/>
  <c r="B6385" i="1"/>
  <c r="H6384" i="1"/>
  <c r="B6384" i="1"/>
  <c r="H6383" i="1"/>
  <c r="B6383" i="1"/>
  <c r="H6382" i="1"/>
  <c r="B6382" i="1"/>
  <c r="H6381" i="1"/>
  <c r="B6381" i="1"/>
  <c r="H6380" i="1"/>
  <c r="B6380" i="1"/>
  <c r="H6379" i="1"/>
  <c r="B6379" i="1"/>
  <c r="H6378" i="1"/>
  <c r="B6378" i="1"/>
  <c r="H6377" i="1"/>
  <c r="B6377" i="1"/>
  <c r="H6376" i="1"/>
  <c r="B6376" i="1"/>
  <c r="H6375" i="1"/>
  <c r="B6375" i="1"/>
  <c r="H6374" i="1"/>
  <c r="B6374" i="1"/>
  <c r="H6373" i="1"/>
  <c r="B6373" i="1"/>
  <c r="H6372" i="1"/>
  <c r="B6372" i="1"/>
  <c r="H6371" i="1"/>
  <c r="B6371" i="1"/>
  <c r="H6370" i="1"/>
  <c r="B6370" i="1"/>
  <c r="H6369" i="1"/>
  <c r="B6369" i="1"/>
  <c r="H6368" i="1"/>
  <c r="B6368" i="1"/>
  <c r="H6367" i="1"/>
  <c r="B6367" i="1"/>
  <c r="H6366" i="1"/>
  <c r="B6366" i="1"/>
  <c r="H6365" i="1"/>
  <c r="B6365" i="1"/>
  <c r="H6364" i="1"/>
  <c r="B6364" i="1"/>
  <c r="H6363" i="1"/>
  <c r="B6363" i="1"/>
  <c r="H6362" i="1"/>
  <c r="B6362" i="1"/>
  <c r="H6361" i="1"/>
  <c r="B6361" i="1"/>
  <c r="H6360" i="1"/>
  <c r="B6360" i="1"/>
  <c r="H6359" i="1"/>
  <c r="B6359" i="1"/>
  <c r="H6358" i="1"/>
  <c r="B6358" i="1"/>
  <c r="H6357" i="1"/>
  <c r="B6357" i="1"/>
  <c r="H6356" i="1"/>
  <c r="B6356" i="1"/>
  <c r="H6355" i="1"/>
  <c r="B6355" i="1"/>
  <c r="H6354" i="1"/>
  <c r="B6354" i="1"/>
  <c r="H6353" i="1"/>
  <c r="B6353" i="1"/>
  <c r="H6352" i="1"/>
  <c r="B6352" i="1"/>
  <c r="H6351" i="1"/>
  <c r="B6351" i="1"/>
  <c r="H6350" i="1"/>
  <c r="B6350" i="1"/>
  <c r="H6349" i="1"/>
  <c r="B6349" i="1"/>
  <c r="H6348" i="1"/>
  <c r="B6348" i="1"/>
  <c r="H6347" i="1"/>
  <c r="B6347" i="1"/>
  <c r="H6346" i="1"/>
  <c r="B6346" i="1"/>
  <c r="H6345" i="1"/>
  <c r="B6345" i="1"/>
  <c r="H6344" i="1"/>
  <c r="B6344" i="1"/>
  <c r="H6343" i="1"/>
  <c r="B6343" i="1"/>
  <c r="H6342" i="1"/>
  <c r="B6342" i="1"/>
  <c r="H6341" i="1"/>
  <c r="B6341" i="1"/>
  <c r="H6340" i="1"/>
  <c r="B6340" i="1"/>
  <c r="H6339" i="1"/>
  <c r="B6339" i="1"/>
  <c r="H6338" i="1"/>
  <c r="B6338" i="1"/>
  <c r="H6337" i="1"/>
  <c r="B6337" i="1"/>
  <c r="H6336" i="1"/>
  <c r="B6336" i="1"/>
  <c r="H6335" i="1"/>
  <c r="B6335" i="1"/>
  <c r="H6334" i="1"/>
  <c r="B6334" i="1"/>
  <c r="H6333" i="1"/>
  <c r="B6333" i="1"/>
  <c r="H6332" i="1"/>
  <c r="B6332" i="1"/>
  <c r="H6331" i="1"/>
  <c r="B6331" i="1"/>
  <c r="H6330" i="1"/>
  <c r="B6330" i="1"/>
  <c r="H6329" i="1"/>
  <c r="B6329" i="1"/>
  <c r="H6328" i="1"/>
  <c r="B6328" i="1"/>
  <c r="H6327" i="1"/>
  <c r="B6327" i="1"/>
  <c r="H6326" i="1"/>
  <c r="B6326" i="1"/>
  <c r="H6325" i="1"/>
  <c r="B6325" i="1"/>
  <c r="H6324" i="1"/>
  <c r="B6324" i="1"/>
  <c r="H6323" i="1"/>
  <c r="B6323" i="1"/>
  <c r="H6322" i="1"/>
  <c r="B6322" i="1"/>
  <c r="H6321" i="1"/>
  <c r="B6321" i="1"/>
  <c r="H6320" i="1"/>
  <c r="B6320" i="1"/>
  <c r="H6319" i="1"/>
  <c r="B6319" i="1"/>
  <c r="H6318" i="1"/>
  <c r="B6318" i="1"/>
  <c r="H6317" i="1"/>
  <c r="B6317" i="1"/>
  <c r="H6316" i="1"/>
  <c r="B6316" i="1"/>
  <c r="H6315" i="1"/>
  <c r="B6315" i="1"/>
  <c r="H6314" i="1"/>
  <c r="B6314" i="1"/>
  <c r="H6313" i="1"/>
  <c r="B6313" i="1"/>
  <c r="H6312" i="1"/>
  <c r="B6312" i="1"/>
  <c r="H6311" i="1"/>
  <c r="B6311" i="1"/>
  <c r="H6310" i="1"/>
  <c r="B6310" i="1"/>
  <c r="H6309" i="1"/>
  <c r="B6309" i="1"/>
  <c r="H6308" i="1"/>
  <c r="B6308" i="1"/>
  <c r="H6307" i="1"/>
  <c r="B6307" i="1"/>
  <c r="H6306" i="1"/>
  <c r="B6306" i="1"/>
  <c r="H6305" i="1"/>
  <c r="B6305" i="1"/>
  <c r="H6304" i="1"/>
  <c r="B6304" i="1"/>
  <c r="H6303" i="1"/>
  <c r="B6303" i="1"/>
  <c r="H6302" i="1"/>
  <c r="B6302" i="1"/>
  <c r="H6301" i="1"/>
  <c r="B6301" i="1"/>
  <c r="H6300" i="1"/>
  <c r="B6300" i="1"/>
  <c r="H6299" i="1"/>
  <c r="B6299" i="1"/>
  <c r="H6298" i="1"/>
  <c r="B6298" i="1"/>
  <c r="H6297" i="1"/>
  <c r="B6297" i="1"/>
  <c r="H6296" i="1"/>
  <c r="B6296" i="1"/>
  <c r="H6295" i="1"/>
  <c r="B6295" i="1"/>
  <c r="H6294" i="1"/>
  <c r="B6294" i="1"/>
  <c r="H6293" i="1"/>
  <c r="B6293" i="1"/>
  <c r="H6292" i="1"/>
  <c r="B6292" i="1"/>
  <c r="H6291" i="1"/>
  <c r="B6291" i="1"/>
  <c r="H6290" i="1"/>
  <c r="B6290" i="1"/>
  <c r="H6289" i="1"/>
  <c r="B6289" i="1"/>
  <c r="H6288" i="1"/>
  <c r="B6288" i="1"/>
  <c r="H6287" i="1"/>
  <c r="B6287" i="1"/>
  <c r="H6286" i="1"/>
  <c r="B6286" i="1"/>
  <c r="H6285" i="1"/>
  <c r="B6285" i="1"/>
  <c r="H6284" i="1"/>
  <c r="B6284" i="1"/>
  <c r="H6283" i="1"/>
  <c r="B6283" i="1"/>
  <c r="H6282" i="1"/>
  <c r="B6282" i="1"/>
  <c r="H6281" i="1"/>
  <c r="B6281" i="1"/>
  <c r="H6280" i="1"/>
  <c r="B6280" i="1"/>
  <c r="H6279" i="1"/>
  <c r="B6279" i="1"/>
  <c r="H6278" i="1"/>
  <c r="B6278" i="1"/>
  <c r="H6277" i="1"/>
  <c r="B6277" i="1"/>
  <c r="H6276" i="1"/>
  <c r="B6276" i="1"/>
  <c r="H6275" i="1"/>
  <c r="B6275" i="1"/>
  <c r="H6274" i="1"/>
  <c r="B6274" i="1"/>
  <c r="H6273" i="1"/>
  <c r="B6273" i="1"/>
  <c r="H6272" i="1"/>
  <c r="B6272" i="1"/>
  <c r="H6271" i="1"/>
  <c r="B6271" i="1"/>
  <c r="H6270" i="1"/>
  <c r="B6270" i="1"/>
  <c r="H6269" i="1"/>
  <c r="B6269" i="1"/>
  <c r="H6268" i="1"/>
  <c r="B6268" i="1"/>
  <c r="H6267" i="1"/>
  <c r="B6267" i="1"/>
  <c r="H6266" i="1"/>
  <c r="B6266" i="1"/>
  <c r="H6265" i="1"/>
  <c r="B6265" i="1"/>
  <c r="H6264" i="1"/>
  <c r="B6264" i="1"/>
  <c r="H6263" i="1"/>
  <c r="B6263" i="1"/>
  <c r="H6262" i="1"/>
  <c r="B6262" i="1"/>
  <c r="H6261" i="1"/>
  <c r="B6261" i="1"/>
  <c r="H6260" i="1"/>
  <c r="B6260" i="1"/>
  <c r="H6259" i="1"/>
  <c r="B6259" i="1"/>
  <c r="H6258" i="1"/>
  <c r="B6258" i="1"/>
  <c r="H6257" i="1"/>
  <c r="B6257" i="1"/>
  <c r="H6256" i="1"/>
  <c r="B6256" i="1"/>
  <c r="H6255" i="1"/>
  <c r="B6255" i="1"/>
  <c r="H6254" i="1"/>
  <c r="B6254" i="1"/>
  <c r="H6253" i="1"/>
  <c r="B6253" i="1"/>
  <c r="H6252" i="1"/>
  <c r="B6252" i="1"/>
  <c r="H6251" i="1"/>
  <c r="B6251" i="1"/>
  <c r="H6250" i="1"/>
  <c r="B6250" i="1"/>
  <c r="H6249" i="1"/>
  <c r="B6249" i="1"/>
  <c r="H6248" i="1"/>
  <c r="B6248" i="1"/>
  <c r="H6247" i="1"/>
  <c r="B6247" i="1"/>
  <c r="H6246" i="1"/>
  <c r="B6246" i="1"/>
  <c r="H6245" i="1"/>
  <c r="B6245" i="1"/>
  <c r="H6244" i="1"/>
  <c r="B6244" i="1"/>
  <c r="H6243" i="1"/>
  <c r="B6243" i="1"/>
  <c r="H6242" i="1"/>
  <c r="B6242" i="1"/>
  <c r="H6241" i="1"/>
  <c r="B6241" i="1"/>
  <c r="H6240" i="1"/>
  <c r="B6240" i="1"/>
  <c r="H6239" i="1"/>
  <c r="B6239" i="1"/>
  <c r="H6238" i="1"/>
  <c r="B6238" i="1"/>
  <c r="H6237" i="1"/>
  <c r="B6237" i="1"/>
  <c r="H6236" i="1"/>
  <c r="B6236" i="1"/>
  <c r="H6235" i="1"/>
  <c r="B6235" i="1"/>
  <c r="H6234" i="1"/>
  <c r="B6234" i="1"/>
  <c r="H6233" i="1"/>
  <c r="B6233" i="1"/>
  <c r="H6232" i="1"/>
  <c r="B6232" i="1"/>
  <c r="H6231" i="1"/>
  <c r="B6231" i="1"/>
  <c r="H6230" i="1"/>
  <c r="B6230" i="1"/>
  <c r="H6229" i="1"/>
  <c r="B6229" i="1"/>
  <c r="H6228" i="1"/>
  <c r="B6228" i="1"/>
  <c r="H6227" i="1"/>
  <c r="B6227" i="1"/>
  <c r="H6226" i="1"/>
  <c r="B6226" i="1"/>
  <c r="H6225" i="1"/>
  <c r="B6225" i="1"/>
  <c r="H6224" i="1"/>
  <c r="B6224" i="1"/>
  <c r="H6223" i="1"/>
  <c r="B6223" i="1"/>
  <c r="H6222" i="1"/>
  <c r="B6222" i="1"/>
  <c r="H6221" i="1"/>
  <c r="B6221" i="1"/>
  <c r="H6220" i="1"/>
  <c r="B6220" i="1"/>
  <c r="H6219" i="1"/>
  <c r="B6219" i="1"/>
  <c r="H6218" i="1"/>
  <c r="B6218" i="1"/>
  <c r="H6217" i="1"/>
  <c r="B6217" i="1"/>
  <c r="H6216" i="1"/>
  <c r="B6216" i="1"/>
  <c r="H6215" i="1"/>
  <c r="B6215" i="1"/>
  <c r="H6214" i="1"/>
  <c r="B6214" i="1"/>
  <c r="H6213" i="1"/>
  <c r="B6213" i="1"/>
  <c r="H6212" i="1"/>
  <c r="B6212" i="1"/>
  <c r="H6211" i="1"/>
  <c r="B6211" i="1"/>
  <c r="H6210" i="1"/>
  <c r="B6210" i="1"/>
  <c r="H6209" i="1"/>
  <c r="B6209" i="1"/>
  <c r="H6208" i="1"/>
  <c r="B6208" i="1"/>
  <c r="H6207" i="1"/>
  <c r="B6207" i="1"/>
  <c r="H6206" i="1"/>
  <c r="B6206" i="1"/>
  <c r="H6205" i="1"/>
  <c r="B6205" i="1"/>
  <c r="H6204" i="1"/>
  <c r="B6204" i="1"/>
  <c r="H6203" i="1"/>
  <c r="B6203" i="1"/>
  <c r="H6202" i="1"/>
  <c r="B6202" i="1"/>
  <c r="H6201" i="1"/>
  <c r="B6201" i="1"/>
  <c r="H6200" i="1"/>
  <c r="B6200" i="1"/>
  <c r="H6199" i="1"/>
  <c r="B6199" i="1"/>
  <c r="H6198" i="1"/>
  <c r="B6198" i="1"/>
  <c r="H6197" i="1"/>
  <c r="B6197" i="1"/>
  <c r="H6196" i="1"/>
  <c r="B6196" i="1"/>
  <c r="H6195" i="1"/>
  <c r="B6195" i="1"/>
  <c r="H6194" i="1"/>
  <c r="B6194" i="1"/>
  <c r="H6193" i="1"/>
  <c r="B6193" i="1"/>
  <c r="H6192" i="1"/>
  <c r="B6192" i="1"/>
  <c r="H6191" i="1"/>
  <c r="B6191" i="1"/>
  <c r="H6190" i="1"/>
  <c r="B6190" i="1"/>
  <c r="H6189" i="1"/>
  <c r="B6189" i="1"/>
  <c r="H6188" i="1"/>
  <c r="B6188" i="1"/>
  <c r="H6187" i="1"/>
  <c r="B6187" i="1"/>
  <c r="H6186" i="1"/>
  <c r="B6186" i="1"/>
  <c r="H6185" i="1"/>
  <c r="B6185" i="1"/>
  <c r="H6184" i="1"/>
  <c r="B6184" i="1"/>
  <c r="H6183" i="1"/>
  <c r="B6183" i="1"/>
  <c r="H6182" i="1"/>
  <c r="B6182" i="1"/>
  <c r="H6181" i="1"/>
  <c r="B6181" i="1"/>
  <c r="H6180" i="1"/>
  <c r="B6180" i="1"/>
  <c r="H6179" i="1"/>
  <c r="B6179" i="1"/>
  <c r="H6178" i="1"/>
  <c r="B6178" i="1"/>
  <c r="H6177" i="1"/>
  <c r="B6177" i="1"/>
  <c r="H6176" i="1"/>
  <c r="B6176" i="1"/>
  <c r="H6175" i="1"/>
  <c r="B6175" i="1"/>
  <c r="H6174" i="1"/>
  <c r="B6174" i="1"/>
  <c r="H6173" i="1"/>
  <c r="B6173" i="1"/>
  <c r="H6172" i="1"/>
  <c r="B6172" i="1"/>
  <c r="H6171" i="1"/>
  <c r="B6171" i="1"/>
  <c r="H6170" i="1"/>
  <c r="B6170" i="1"/>
  <c r="H6169" i="1"/>
  <c r="B6169" i="1"/>
  <c r="H6168" i="1"/>
  <c r="B6168" i="1"/>
  <c r="H6167" i="1"/>
  <c r="B6167" i="1"/>
  <c r="H6166" i="1"/>
  <c r="B6166" i="1"/>
  <c r="H6165" i="1"/>
  <c r="B6165" i="1"/>
  <c r="H6164" i="1"/>
  <c r="B6164" i="1"/>
  <c r="H6163" i="1"/>
  <c r="B6163" i="1"/>
  <c r="H6162" i="1"/>
  <c r="B6162" i="1"/>
  <c r="H6161" i="1"/>
  <c r="B6161" i="1"/>
  <c r="H6160" i="1"/>
  <c r="B6160" i="1"/>
  <c r="H6159" i="1"/>
  <c r="B6159" i="1"/>
  <c r="H6158" i="1"/>
  <c r="B6158" i="1"/>
  <c r="H6157" i="1"/>
  <c r="B6157" i="1"/>
  <c r="H6156" i="1"/>
  <c r="B6156" i="1"/>
  <c r="H6155" i="1"/>
  <c r="B6155" i="1"/>
  <c r="H6154" i="1"/>
  <c r="B6154" i="1"/>
  <c r="H6153" i="1"/>
  <c r="B6153" i="1"/>
  <c r="H6152" i="1"/>
  <c r="B6152" i="1"/>
  <c r="H6151" i="1"/>
  <c r="B6151" i="1"/>
  <c r="H6150" i="1"/>
  <c r="B6150" i="1"/>
  <c r="H6149" i="1"/>
  <c r="B6149" i="1"/>
  <c r="H6148" i="1"/>
  <c r="B6148" i="1"/>
  <c r="H6147" i="1"/>
  <c r="B6147" i="1"/>
  <c r="H6146" i="1"/>
  <c r="B6146" i="1"/>
  <c r="H6145" i="1"/>
  <c r="B6145" i="1"/>
  <c r="H6144" i="1"/>
  <c r="B6144" i="1"/>
  <c r="H6143" i="1"/>
  <c r="B6143" i="1"/>
  <c r="H6142" i="1"/>
  <c r="B6142" i="1"/>
  <c r="H6141" i="1"/>
  <c r="B6141" i="1"/>
  <c r="H6140" i="1"/>
  <c r="B6140" i="1"/>
  <c r="H6139" i="1"/>
  <c r="B6139" i="1"/>
  <c r="H6138" i="1"/>
  <c r="B6138" i="1"/>
  <c r="H6137" i="1"/>
  <c r="B6137" i="1"/>
  <c r="H6136" i="1"/>
  <c r="B6136" i="1"/>
  <c r="H6135" i="1"/>
  <c r="B6135" i="1"/>
  <c r="H6134" i="1"/>
  <c r="B6134" i="1"/>
  <c r="H6133" i="1"/>
  <c r="B6133" i="1"/>
  <c r="H6132" i="1"/>
  <c r="B6132" i="1"/>
  <c r="H6131" i="1"/>
  <c r="B6131" i="1"/>
  <c r="H6130" i="1"/>
  <c r="B6130" i="1"/>
  <c r="H6129" i="1"/>
  <c r="B6129" i="1"/>
  <c r="H6128" i="1"/>
  <c r="B6128" i="1"/>
  <c r="H6127" i="1"/>
  <c r="B6127" i="1"/>
  <c r="H6126" i="1"/>
  <c r="B6126" i="1"/>
  <c r="H6125" i="1"/>
  <c r="B6125" i="1"/>
  <c r="H6124" i="1"/>
  <c r="B6124" i="1"/>
  <c r="H6123" i="1"/>
  <c r="B6123" i="1"/>
  <c r="H6122" i="1"/>
  <c r="B6122" i="1"/>
  <c r="H6121" i="1"/>
  <c r="B6121" i="1"/>
  <c r="H6120" i="1"/>
  <c r="B6120" i="1"/>
  <c r="H6119" i="1"/>
  <c r="B6119" i="1"/>
  <c r="H6118" i="1"/>
  <c r="B6118" i="1"/>
  <c r="H6117" i="1"/>
  <c r="B6117" i="1"/>
  <c r="H6116" i="1"/>
  <c r="B6116" i="1"/>
  <c r="H6115" i="1"/>
  <c r="B6115" i="1"/>
  <c r="H6114" i="1"/>
  <c r="B6114" i="1"/>
  <c r="H6113" i="1"/>
  <c r="B6113" i="1"/>
  <c r="H6112" i="1"/>
  <c r="B6112" i="1"/>
  <c r="H6111" i="1"/>
  <c r="B6111" i="1"/>
  <c r="H6110" i="1"/>
  <c r="B6110" i="1"/>
  <c r="H6109" i="1"/>
  <c r="B6109" i="1"/>
  <c r="H6108" i="1"/>
  <c r="B6108" i="1"/>
  <c r="H6107" i="1"/>
  <c r="B6107" i="1"/>
  <c r="H6106" i="1"/>
  <c r="B6106" i="1"/>
  <c r="H6105" i="1"/>
  <c r="B6105" i="1"/>
  <c r="H6104" i="1"/>
  <c r="B6104" i="1"/>
  <c r="H6103" i="1"/>
  <c r="B6103" i="1"/>
  <c r="H6102" i="1"/>
  <c r="B6102" i="1"/>
  <c r="H6101" i="1"/>
  <c r="B6101" i="1"/>
  <c r="H6100" i="1"/>
  <c r="B6100" i="1"/>
  <c r="H6099" i="1"/>
  <c r="B6099" i="1"/>
  <c r="H6098" i="1"/>
  <c r="B6098" i="1"/>
  <c r="H6097" i="1"/>
  <c r="B6097" i="1"/>
  <c r="H6096" i="1"/>
  <c r="B6096" i="1"/>
  <c r="H6095" i="1"/>
  <c r="B6095" i="1"/>
  <c r="H6094" i="1"/>
  <c r="B6094" i="1"/>
  <c r="H6093" i="1"/>
  <c r="B6093" i="1"/>
  <c r="H6092" i="1"/>
  <c r="B6092" i="1"/>
  <c r="H6091" i="1"/>
  <c r="B6091" i="1"/>
  <c r="H6090" i="1"/>
  <c r="B6090" i="1"/>
  <c r="H6089" i="1"/>
  <c r="B6089" i="1"/>
  <c r="H6088" i="1"/>
  <c r="B6088" i="1"/>
  <c r="H6087" i="1"/>
  <c r="B6087" i="1"/>
  <c r="H6086" i="1"/>
  <c r="B6086" i="1"/>
  <c r="H6085" i="1"/>
  <c r="B6085" i="1"/>
  <c r="H6084" i="1"/>
  <c r="B6084" i="1"/>
  <c r="H6083" i="1"/>
  <c r="B6083" i="1"/>
  <c r="H6082" i="1"/>
  <c r="B6082" i="1"/>
  <c r="H6081" i="1"/>
  <c r="B6081" i="1"/>
  <c r="H6080" i="1"/>
  <c r="B6080" i="1"/>
  <c r="H6079" i="1"/>
  <c r="B6079" i="1"/>
  <c r="H6078" i="1"/>
  <c r="B6078" i="1"/>
  <c r="H6077" i="1"/>
  <c r="B6077" i="1"/>
  <c r="H6076" i="1"/>
  <c r="B6076" i="1"/>
  <c r="H6075" i="1"/>
  <c r="B6075" i="1"/>
  <c r="H6074" i="1"/>
  <c r="B6074" i="1"/>
  <c r="H6073" i="1"/>
  <c r="B6073" i="1"/>
  <c r="H6072" i="1"/>
  <c r="B6072" i="1"/>
  <c r="H6071" i="1"/>
  <c r="B6071" i="1"/>
  <c r="H6070" i="1"/>
  <c r="B6070" i="1"/>
  <c r="H6069" i="1"/>
  <c r="B6069" i="1"/>
  <c r="H6068" i="1"/>
  <c r="B6068" i="1"/>
  <c r="H6067" i="1"/>
  <c r="B6067" i="1"/>
  <c r="H6066" i="1"/>
  <c r="B6066" i="1"/>
  <c r="H6065" i="1"/>
  <c r="B6065" i="1"/>
  <c r="H6064" i="1"/>
  <c r="B6064" i="1"/>
  <c r="H6063" i="1"/>
  <c r="B6063" i="1"/>
  <c r="H6062" i="1"/>
  <c r="B6062" i="1"/>
  <c r="H6061" i="1"/>
  <c r="B6061" i="1"/>
  <c r="H6060" i="1"/>
  <c r="B6060" i="1"/>
  <c r="H6059" i="1"/>
  <c r="B6059" i="1"/>
  <c r="H6058" i="1"/>
  <c r="B6058" i="1"/>
  <c r="H6057" i="1"/>
  <c r="B6057" i="1"/>
  <c r="H6056" i="1"/>
  <c r="B6056" i="1"/>
  <c r="H6055" i="1"/>
  <c r="B6055" i="1"/>
  <c r="H6054" i="1"/>
  <c r="B6054" i="1"/>
  <c r="H6053" i="1"/>
  <c r="B6053" i="1"/>
  <c r="H6052" i="1"/>
  <c r="B6052" i="1"/>
  <c r="H6051" i="1"/>
  <c r="B6051" i="1"/>
  <c r="H6050" i="1"/>
  <c r="B6050" i="1"/>
  <c r="H6049" i="1"/>
  <c r="B6049" i="1"/>
  <c r="H6048" i="1"/>
  <c r="B6048" i="1"/>
  <c r="H6047" i="1"/>
  <c r="B6047" i="1"/>
  <c r="H6046" i="1"/>
  <c r="B6046" i="1"/>
  <c r="H6045" i="1"/>
  <c r="B6045" i="1"/>
  <c r="H6044" i="1"/>
  <c r="B6044" i="1"/>
  <c r="H6043" i="1"/>
  <c r="B6043" i="1"/>
  <c r="H6042" i="1"/>
  <c r="B6042" i="1"/>
  <c r="H6041" i="1"/>
  <c r="B6041" i="1"/>
  <c r="H6040" i="1"/>
  <c r="B6040" i="1"/>
  <c r="H6039" i="1"/>
  <c r="B6039" i="1"/>
  <c r="H6038" i="1"/>
  <c r="B6038" i="1"/>
  <c r="H6037" i="1"/>
  <c r="B6037" i="1"/>
  <c r="H6036" i="1"/>
  <c r="B6036" i="1"/>
  <c r="H6035" i="1"/>
  <c r="B6035" i="1"/>
  <c r="H6034" i="1"/>
  <c r="B6034" i="1"/>
  <c r="H6033" i="1"/>
  <c r="B6033" i="1"/>
  <c r="H6032" i="1"/>
  <c r="B6032" i="1"/>
  <c r="H6031" i="1"/>
  <c r="B6031" i="1"/>
  <c r="H6030" i="1"/>
  <c r="B6030" i="1"/>
  <c r="H6029" i="1"/>
  <c r="B6029" i="1"/>
  <c r="H6028" i="1"/>
  <c r="B6028" i="1"/>
  <c r="H6027" i="1"/>
  <c r="B6027" i="1"/>
  <c r="H6026" i="1"/>
  <c r="B6026" i="1"/>
  <c r="H6025" i="1"/>
  <c r="B6025" i="1"/>
  <c r="H6024" i="1"/>
  <c r="B6024" i="1"/>
  <c r="H6023" i="1"/>
  <c r="B6023" i="1"/>
  <c r="H6022" i="1"/>
  <c r="B6022" i="1"/>
  <c r="H6021" i="1"/>
  <c r="B6021" i="1"/>
  <c r="H6020" i="1"/>
  <c r="B6020" i="1"/>
  <c r="H6019" i="1"/>
  <c r="B6019" i="1"/>
  <c r="H6018" i="1"/>
  <c r="B6018" i="1"/>
  <c r="H6017" i="1"/>
  <c r="B6017" i="1"/>
  <c r="H6016" i="1"/>
  <c r="B6016" i="1"/>
  <c r="H6015" i="1"/>
  <c r="B6015" i="1"/>
  <c r="H6014" i="1"/>
  <c r="B6014" i="1"/>
  <c r="H6013" i="1"/>
  <c r="B6013" i="1"/>
  <c r="H6012" i="1"/>
  <c r="B6012" i="1"/>
  <c r="H6011" i="1"/>
  <c r="B6011" i="1"/>
  <c r="H6010" i="1"/>
  <c r="B6010" i="1"/>
  <c r="H6009" i="1"/>
  <c r="B6009" i="1"/>
  <c r="H6008" i="1"/>
  <c r="B6008" i="1"/>
  <c r="H6007" i="1"/>
  <c r="B6007" i="1"/>
  <c r="H6006" i="1"/>
  <c r="B6006" i="1"/>
  <c r="H6005" i="1"/>
  <c r="B6005" i="1"/>
  <c r="H6004" i="1"/>
  <c r="B6004" i="1"/>
  <c r="H6003" i="1"/>
  <c r="B6003" i="1"/>
  <c r="H6002" i="1"/>
  <c r="B6002" i="1"/>
  <c r="H6001" i="1"/>
  <c r="B6001" i="1"/>
  <c r="H6000" i="1"/>
  <c r="B6000" i="1"/>
  <c r="H5999" i="1"/>
  <c r="B5999" i="1"/>
  <c r="H5998" i="1"/>
  <c r="B5998" i="1"/>
  <c r="H5997" i="1"/>
  <c r="B5997" i="1"/>
  <c r="H5996" i="1"/>
  <c r="B5996" i="1"/>
  <c r="H5995" i="1"/>
  <c r="B5995" i="1"/>
  <c r="H5994" i="1"/>
  <c r="B5994" i="1"/>
  <c r="H5993" i="1"/>
  <c r="B5993" i="1"/>
  <c r="H5992" i="1"/>
  <c r="B5992" i="1"/>
  <c r="H5991" i="1"/>
  <c r="B5991" i="1"/>
  <c r="H5990" i="1"/>
  <c r="B5990" i="1"/>
  <c r="H5989" i="1"/>
  <c r="B5989" i="1"/>
  <c r="H5988" i="1"/>
  <c r="B5988" i="1"/>
  <c r="H5987" i="1"/>
  <c r="B5987" i="1"/>
  <c r="H5986" i="1"/>
  <c r="B5986" i="1"/>
  <c r="H5985" i="1"/>
  <c r="B5985" i="1"/>
  <c r="H5984" i="1"/>
  <c r="B5984" i="1"/>
  <c r="H5983" i="1"/>
  <c r="B5983" i="1"/>
  <c r="H5982" i="1"/>
  <c r="B5982" i="1"/>
  <c r="H5981" i="1"/>
  <c r="B5981" i="1"/>
  <c r="H5980" i="1"/>
  <c r="B5980" i="1"/>
  <c r="H5979" i="1"/>
  <c r="B5979" i="1"/>
  <c r="H5978" i="1"/>
  <c r="B5978" i="1"/>
  <c r="H5977" i="1"/>
  <c r="B5977" i="1"/>
  <c r="H5976" i="1"/>
  <c r="B5976" i="1"/>
  <c r="H5975" i="1"/>
  <c r="B5975" i="1"/>
  <c r="H5974" i="1"/>
  <c r="B5974" i="1"/>
  <c r="H5973" i="1"/>
  <c r="B5973" i="1"/>
  <c r="H5972" i="1"/>
  <c r="B5972" i="1"/>
  <c r="H5971" i="1"/>
  <c r="B5971" i="1"/>
  <c r="H5970" i="1"/>
  <c r="B5970" i="1"/>
  <c r="H5969" i="1"/>
  <c r="B5969" i="1"/>
  <c r="H5968" i="1"/>
  <c r="B5968" i="1"/>
  <c r="H5967" i="1"/>
  <c r="B5967" i="1"/>
  <c r="H5966" i="1"/>
  <c r="B5966" i="1"/>
  <c r="H5965" i="1"/>
  <c r="B5965" i="1"/>
  <c r="H5964" i="1"/>
  <c r="B5964" i="1"/>
  <c r="H5963" i="1"/>
  <c r="B5963" i="1"/>
  <c r="H5962" i="1"/>
  <c r="B5962" i="1"/>
  <c r="H5961" i="1"/>
  <c r="B5961" i="1"/>
  <c r="H5960" i="1"/>
  <c r="B5960" i="1"/>
  <c r="H5959" i="1"/>
  <c r="B5959" i="1"/>
  <c r="H5958" i="1"/>
  <c r="B5958" i="1"/>
  <c r="H5957" i="1"/>
  <c r="B5957" i="1"/>
  <c r="H5956" i="1"/>
  <c r="B5956" i="1"/>
  <c r="H5955" i="1"/>
  <c r="B5955" i="1"/>
  <c r="H5954" i="1"/>
  <c r="B5954" i="1"/>
  <c r="H5953" i="1"/>
  <c r="B5953" i="1"/>
  <c r="H5952" i="1"/>
  <c r="B5952" i="1"/>
  <c r="H5951" i="1"/>
  <c r="B5951" i="1"/>
  <c r="H5950" i="1"/>
  <c r="B5950" i="1"/>
  <c r="H5949" i="1"/>
  <c r="B5949" i="1"/>
  <c r="H5948" i="1"/>
  <c r="B5948" i="1"/>
  <c r="H5947" i="1"/>
  <c r="B5947" i="1"/>
  <c r="H5946" i="1"/>
  <c r="B5946" i="1"/>
  <c r="H5945" i="1"/>
  <c r="B5945" i="1"/>
  <c r="H5944" i="1"/>
  <c r="B5944" i="1"/>
  <c r="H5943" i="1"/>
  <c r="B5943" i="1"/>
  <c r="H5942" i="1"/>
  <c r="B5942" i="1"/>
  <c r="H5941" i="1"/>
  <c r="B5941" i="1"/>
  <c r="H5940" i="1"/>
  <c r="B5940" i="1"/>
  <c r="H5939" i="1"/>
  <c r="B5939" i="1"/>
  <c r="H5938" i="1"/>
  <c r="B5938" i="1"/>
  <c r="H5937" i="1"/>
  <c r="B5937" i="1"/>
  <c r="H5936" i="1"/>
  <c r="B5936" i="1"/>
  <c r="H5935" i="1"/>
  <c r="B5935" i="1"/>
  <c r="H5934" i="1"/>
  <c r="B5934" i="1"/>
  <c r="H5933" i="1"/>
  <c r="B5933" i="1"/>
  <c r="H5932" i="1"/>
  <c r="B5932" i="1"/>
  <c r="H5931" i="1"/>
  <c r="B5931" i="1"/>
  <c r="H5930" i="1"/>
  <c r="B5930" i="1"/>
  <c r="H5929" i="1"/>
  <c r="B5929" i="1"/>
  <c r="H5928" i="1"/>
  <c r="B5928" i="1"/>
  <c r="H5927" i="1"/>
  <c r="B5927" i="1"/>
  <c r="H5926" i="1"/>
  <c r="B5926" i="1"/>
  <c r="H5925" i="1"/>
  <c r="B5925" i="1"/>
  <c r="H5924" i="1"/>
  <c r="B5924" i="1"/>
  <c r="H5923" i="1"/>
  <c r="B5923" i="1"/>
  <c r="H5922" i="1"/>
  <c r="B5922" i="1"/>
  <c r="H5921" i="1"/>
  <c r="B5921" i="1"/>
  <c r="H5920" i="1"/>
  <c r="B5920" i="1"/>
  <c r="H5919" i="1"/>
  <c r="B5919" i="1"/>
  <c r="H5918" i="1"/>
  <c r="B5918" i="1"/>
  <c r="H5917" i="1"/>
  <c r="B5917" i="1"/>
  <c r="H5916" i="1"/>
  <c r="B5916" i="1"/>
  <c r="H5915" i="1"/>
  <c r="B5915" i="1"/>
  <c r="H5914" i="1"/>
  <c r="B5914" i="1"/>
  <c r="H5913" i="1"/>
  <c r="B5913" i="1"/>
  <c r="H5912" i="1"/>
  <c r="B5912" i="1"/>
  <c r="H5911" i="1"/>
  <c r="B5911" i="1"/>
  <c r="H5910" i="1"/>
  <c r="B5910" i="1"/>
  <c r="H5909" i="1"/>
  <c r="B5909" i="1"/>
  <c r="H5908" i="1"/>
  <c r="B5908" i="1"/>
  <c r="H5907" i="1"/>
  <c r="B5907" i="1"/>
  <c r="H5906" i="1"/>
  <c r="B5906" i="1"/>
  <c r="H5905" i="1"/>
  <c r="B5905" i="1"/>
  <c r="H5904" i="1"/>
  <c r="B5904" i="1"/>
  <c r="H5903" i="1"/>
  <c r="B5903" i="1"/>
  <c r="H5902" i="1"/>
  <c r="B5902" i="1"/>
  <c r="H5901" i="1"/>
  <c r="B5901" i="1"/>
  <c r="H5900" i="1"/>
  <c r="B5900" i="1"/>
  <c r="H5899" i="1"/>
  <c r="B5899" i="1"/>
  <c r="H5898" i="1"/>
  <c r="B5898" i="1"/>
  <c r="H5897" i="1"/>
  <c r="B5897" i="1"/>
  <c r="H5896" i="1"/>
  <c r="B5896" i="1"/>
  <c r="H5895" i="1"/>
  <c r="B5895" i="1"/>
  <c r="H5894" i="1"/>
  <c r="B5894" i="1"/>
  <c r="H5893" i="1"/>
  <c r="B5893" i="1"/>
  <c r="H5892" i="1"/>
  <c r="B5892" i="1"/>
  <c r="H5891" i="1"/>
  <c r="B5891" i="1"/>
  <c r="H5890" i="1"/>
  <c r="B5890" i="1"/>
  <c r="H5889" i="1"/>
  <c r="B5889" i="1"/>
  <c r="H5888" i="1"/>
  <c r="B5888" i="1"/>
  <c r="H5887" i="1"/>
  <c r="B5887" i="1"/>
  <c r="H5886" i="1"/>
  <c r="B5886" i="1"/>
  <c r="H5885" i="1"/>
  <c r="B5885" i="1"/>
  <c r="H5884" i="1"/>
  <c r="B5884" i="1"/>
  <c r="H5883" i="1"/>
  <c r="B5883" i="1"/>
  <c r="H5882" i="1"/>
  <c r="B5882" i="1"/>
  <c r="H5881" i="1"/>
  <c r="B5881" i="1"/>
  <c r="H5880" i="1"/>
  <c r="B5880" i="1"/>
  <c r="H5879" i="1"/>
  <c r="B5879" i="1"/>
  <c r="H5878" i="1"/>
  <c r="B5878" i="1"/>
  <c r="H5877" i="1"/>
  <c r="B5877" i="1"/>
  <c r="H5876" i="1"/>
  <c r="B5876" i="1"/>
  <c r="H5875" i="1"/>
  <c r="B5875" i="1"/>
  <c r="H5874" i="1"/>
  <c r="B5874" i="1"/>
  <c r="H5873" i="1"/>
  <c r="B5873" i="1"/>
  <c r="H5872" i="1"/>
  <c r="B5872" i="1"/>
  <c r="H5871" i="1"/>
  <c r="B5871" i="1"/>
  <c r="H5870" i="1"/>
  <c r="B5870" i="1"/>
  <c r="H5869" i="1"/>
  <c r="B5869" i="1"/>
  <c r="H5868" i="1"/>
  <c r="B5868" i="1"/>
  <c r="H5867" i="1"/>
  <c r="B5867" i="1"/>
  <c r="H5866" i="1"/>
  <c r="B5866" i="1"/>
  <c r="H5865" i="1"/>
  <c r="B5865" i="1"/>
  <c r="H5864" i="1"/>
  <c r="B5864" i="1"/>
  <c r="H5863" i="1"/>
  <c r="B5863" i="1"/>
  <c r="H5862" i="1"/>
  <c r="B5862" i="1"/>
  <c r="H5861" i="1"/>
  <c r="B5861" i="1"/>
  <c r="H5860" i="1"/>
  <c r="B5860" i="1"/>
  <c r="H5859" i="1"/>
  <c r="B5859" i="1"/>
  <c r="H5858" i="1"/>
  <c r="B5858" i="1"/>
  <c r="H5857" i="1"/>
  <c r="B5857" i="1"/>
  <c r="H5856" i="1"/>
  <c r="B5856" i="1"/>
  <c r="H5855" i="1"/>
  <c r="B5855" i="1"/>
  <c r="H5854" i="1"/>
  <c r="B5854" i="1"/>
  <c r="H5853" i="1"/>
  <c r="B5853" i="1"/>
  <c r="H5852" i="1"/>
  <c r="B5852" i="1"/>
  <c r="H5851" i="1"/>
  <c r="B5851" i="1"/>
  <c r="H5850" i="1"/>
  <c r="B5850" i="1"/>
  <c r="H5849" i="1"/>
  <c r="B5849" i="1"/>
  <c r="H5848" i="1"/>
  <c r="B5848" i="1"/>
  <c r="H5847" i="1"/>
  <c r="B5847" i="1"/>
  <c r="H5846" i="1"/>
  <c r="B5846" i="1"/>
  <c r="H5845" i="1"/>
  <c r="B5845" i="1"/>
  <c r="H5844" i="1"/>
  <c r="B5844" i="1"/>
  <c r="H5843" i="1"/>
  <c r="B5843" i="1"/>
  <c r="H5842" i="1"/>
  <c r="B5842" i="1"/>
  <c r="H5841" i="1"/>
  <c r="B5841" i="1"/>
  <c r="H5840" i="1"/>
  <c r="B5840" i="1"/>
  <c r="H5839" i="1"/>
  <c r="B5839" i="1"/>
  <c r="H5838" i="1"/>
  <c r="B5838" i="1"/>
  <c r="H5837" i="1"/>
  <c r="B5837" i="1"/>
  <c r="H5836" i="1"/>
  <c r="B5836" i="1"/>
  <c r="H5835" i="1"/>
  <c r="B5835" i="1"/>
  <c r="H5834" i="1"/>
  <c r="B5834" i="1"/>
  <c r="H5833" i="1"/>
  <c r="B5833" i="1"/>
  <c r="H5832" i="1"/>
  <c r="B5832" i="1"/>
  <c r="H5831" i="1"/>
  <c r="B5831" i="1"/>
  <c r="H5830" i="1"/>
  <c r="B5830" i="1"/>
  <c r="H5829" i="1"/>
  <c r="B5829" i="1"/>
  <c r="H5828" i="1"/>
  <c r="B5828" i="1"/>
  <c r="H5827" i="1"/>
  <c r="B5827" i="1"/>
  <c r="H5826" i="1"/>
  <c r="B5826" i="1"/>
  <c r="H5825" i="1"/>
  <c r="B5825" i="1"/>
  <c r="H5824" i="1"/>
  <c r="B5824" i="1"/>
  <c r="H5823" i="1"/>
  <c r="B5823" i="1"/>
  <c r="H5822" i="1"/>
  <c r="B5822" i="1"/>
  <c r="H5821" i="1"/>
  <c r="B5821" i="1"/>
  <c r="H5820" i="1"/>
  <c r="B5820" i="1"/>
  <c r="H5819" i="1"/>
  <c r="B5819" i="1"/>
  <c r="H5818" i="1"/>
  <c r="B5818" i="1"/>
  <c r="H5817" i="1"/>
  <c r="B5817" i="1"/>
  <c r="H5816" i="1"/>
  <c r="B5816" i="1"/>
  <c r="H5815" i="1"/>
  <c r="B5815" i="1"/>
  <c r="H5814" i="1"/>
  <c r="B5814" i="1"/>
  <c r="H5813" i="1"/>
  <c r="B5813" i="1"/>
  <c r="H5812" i="1"/>
  <c r="B5812" i="1"/>
  <c r="H5811" i="1"/>
  <c r="B5811" i="1"/>
  <c r="H5810" i="1"/>
  <c r="B5810" i="1"/>
  <c r="H5809" i="1"/>
  <c r="B5809" i="1"/>
  <c r="H5808" i="1"/>
  <c r="B5808" i="1"/>
  <c r="H5807" i="1"/>
  <c r="B5807" i="1"/>
  <c r="H5806" i="1"/>
  <c r="B5806" i="1"/>
  <c r="H5805" i="1"/>
  <c r="B5805" i="1"/>
  <c r="H5804" i="1"/>
  <c r="B5804" i="1"/>
  <c r="H5803" i="1"/>
  <c r="B5803" i="1"/>
  <c r="H5802" i="1"/>
  <c r="B5802" i="1"/>
  <c r="H5801" i="1"/>
  <c r="B5801" i="1"/>
  <c r="H5800" i="1"/>
  <c r="B5800" i="1"/>
  <c r="H5799" i="1"/>
  <c r="B5799" i="1"/>
  <c r="H5798" i="1"/>
  <c r="B5798" i="1"/>
  <c r="H5797" i="1"/>
  <c r="B5797" i="1"/>
  <c r="H5796" i="1"/>
  <c r="B5796" i="1"/>
  <c r="H5795" i="1"/>
  <c r="B5795" i="1"/>
  <c r="H5794" i="1"/>
  <c r="B5794" i="1"/>
  <c r="H5793" i="1"/>
  <c r="B5793" i="1"/>
  <c r="H5792" i="1"/>
  <c r="B5792" i="1"/>
  <c r="H5791" i="1"/>
  <c r="B5791" i="1"/>
  <c r="H5790" i="1"/>
  <c r="B5790" i="1"/>
  <c r="H5789" i="1"/>
  <c r="B5789" i="1"/>
  <c r="H5788" i="1"/>
  <c r="B5788" i="1"/>
  <c r="H5787" i="1"/>
  <c r="B5787" i="1"/>
  <c r="H5786" i="1"/>
  <c r="B5786" i="1"/>
  <c r="H5785" i="1"/>
  <c r="B5785" i="1"/>
  <c r="H5784" i="1"/>
  <c r="B5784" i="1"/>
  <c r="H5783" i="1"/>
  <c r="B5783" i="1"/>
  <c r="H5782" i="1"/>
  <c r="B5782" i="1"/>
  <c r="H5781" i="1"/>
  <c r="B5781" i="1"/>
  <c r="H5780" i="1"/>
  <c r="B5780" i="1"/>
  <c r="H5779" i="1"/>
  <c r="B5779" i="1"/>
  <c r="H5778" i="1"/>
  <c r="B5778" i="1"/>
  <c r="H5777" i="1"/>
  <c r="B5777" i="1"/>
  <c r="H5776" i="1"/>
  <c r="B5776" i="1"/>
  <c r="H5775" i="1"/>
  <c r="B5775" i="1"/>
  <c r="H5774" i="1"/>
  <c r="B5774" i="1"/>
  <c r="H5773" i="1"/>
  <c r="B5773" i="1"/>
  <c r="H5772" i="1"/>
  <c r="B5772" i="1"/>
  <c r="H5771" i="1"/>
  <c r="B5771" i="1"/>
  <c r="H5770" i="1"/>
  <c r="B5770" i="1"/>
  <c r="H5769" i="1"/>
  <c r="B5769" i="1"/>
  <c r="H5768" i="1"/>
  <c r="B5768" i="1"/>
  <c r="H5767" i="1"/>
  <c r="B5767" i="1"/>
  <c r="H5766" i="1"/>
  <c r="B5766" i="1"/>
  <c r="H5765" i="1"/>
  <c r="B5765" i="1"/>
  <c r="H5764" i="1"/>
  <c r="B5764" i="1"/>
  <c r="H5763" i="1"/>
  <c r="B5763" i="1"/>
  <c r="H5762" i="1"/>
  <c r="B5762" i="1"/>
  <c r="H5761" i="1"/>
  <c r="B5761" i="1"/>
  <c r="H5760" i="1"/>
  <c r="B5760" i="1"/>
  <c r="H5759" i="1"/>
  <c r="B5759" i="1"/>
  <c r="H5758" i="1"/>
  <c r="B5758" i="1"/>
  <c r="H5757" i="1"/>
  <c r="B5757" i="1"/>
  <c r="H5756" i="1"/>
  <c r="B5756" i="1"/>
  <c r="H5755" i="1"/>
  <c r="B5755" i="1"/>
  <c r="H5754" i="1"/>
  <c r="B5754" i="1"/>
  <c r="H5753" i="1"/>
  <c r="B5753" i="1"/>
  <c r="H5752" i="1"/>
  <c r="B5752" i="1"/>
  <c r="H5751" i="1"/>
  <c r="B5751" i="1"/>
  <c r="H5750" i="1"/>
  <c r="B5750" i="1"/>
  <c r="H5749" i="1"/>
  <c r="B5749" i="1"/>
  <c r="H5748" i="1"/>
  <c r="B5748" i="1"/>
  <c r="H5747" i="1"/>
  <c r="B5747" i="1"/>
  <c r="H5746" i="1"/>
  <c r="B5746" i="1"/>
  <c r="H5745" i="1"/>
  <c r="B5745" i="1"/>
  <c r="H5744" i="1"/>
  <c r="B5744" i="1"/>
  <c r="H5743" i="1"/>
  <c r="B5743" i="1"/>
  <c r="H5742" i="1"/>
  <c r="B5742" i="1"/>
  <c r="H5741" i="1"/>
  <c r="B5741" i="1"/>
  <c r="H5740" i="1"/>
  <c r="B5740" i="1"/>
  <c r="H5739" i="1"/>
  <c r="B5739" i="1"/>
  <c r="H5738" i="1"/>
  <c r="B5738" i="1"/>
  <c r="H5737" i="1"/>
  <c r="B5737" i="1"/>
  <c r="H5736" i="1"/>
  <c r="B5736" i="1"/>
  <c r="H5735" i="1"/>
  <c r="B5735" i="1"/>
  <c r="H5734" i="1"/>
  <c r="B5734" i="1"/>
  <c r="H5733" i="1"/>
  <c r="B5733" i="1"/>
  <c r="H5732" i="1"/>
  <c r="B5732" i="1"/>
  <c r="H5731" i="1"/>
  <c r="B5731" i="1"/>
  <c r="H5730" i="1"/>
  <c r="B5730" i="1"/>
  <c r="H5729" i="1"/>
  <c r="B5729" i="1"/>
  <c r="H5728" i="1"/>
  <c r="B5728" i="1"/>
  <c r="H5727" i="1"/>
  <c r="B5727" i="1"/>
  <c r="H5726" i="1"/>
  <c r="B5726" i="1"/>
  <c r="H5725" i="1"/>
  <c r="B5725" i="1"/>
  <c r="H5724" i="1"/>
  <c r="B5724" i="1"/>
  <c r="H5723" i="1"/>
  <c r="B5723" i="1"/>
  <c r="H5722" i="1"/>
  <c r="B5722" i="1"/>
  <c r="H5721" i="1"/>
  <c r="B5721" i="1"/>
  <c r="H5720" i="1"/>
  <c r="B5720" i="1"/>
  <c r="H5719" i="1"/>
  <c r="B5719" i="1"/>
  <c r="H5718" i="1"/>
  <c r="B5718" i="1"/>
  <c r="H5717" i="1"/>
  <c r="B5717" i="1"/>
  <c r="H5716" i="1"/>
  <c r="B5716" i="1"/>
  <c r="H5715" i="1"/>
  <c r="B5715" i="1"/>
  <c r="H5714" i="1"/>
  <c r="B5714" i="1"/>
  <c r="H5713" i="1"/>
  <c r="B5713" i="1"/>
  <c r="H5712" i="1"/>
  <c r="B5712" i="1"/>
  <c r="H5711" i="1"/>
  <c r="B5711" i="1"/>
  <c r="H5710" i="1"/>
  <c r="B5710" i="1"/>
  <c r="H5709" i="1"/>
  <c r="B5709" i="1"/>
  <c r="H5708" i="1"/>
  <c r="B5708" i="1"/>
  <c r="H5707" i="1"/>
  <c r="B5707" i="1"/>
  <c r="H5706" i="1"/>
  <c r="B5706" i="1"/>
  <c r="H5705" i="1"/>
  <c r="B5705" i="1"/>
  <c r="H5704" i="1"/>
  <c r="B5704" i="1"/>
  <c r="H5703" i="1"/>
  <c r="B5703" i="1"/>
  <c r="H5702" i="1"/>
  <c r="B5702" i="1"/>
  <c r="H5701" i="1"/>
  <c r="B5701" i="1"/>
  <c r="H5700" i="1"/>
  <c r="B5700" i="1"/>
  <c r="H5699" i="1"/>
  <c r="B5699" i="1"/>
  <c r="H5698" i="1"/>
  <c r="B5698" i="1"/>
  <c r="H5697" i="1"/>
  <c r="B5697" i="1"/>
  <c r="H5696" i="1"/>
  <c r="B5696" i="1"/>
  <c r="H5695" i="1"/>
  <c r="B5695" i="1"/>
  <c r="H5694" i="1"/>
  <c r="B5694" i="1"/>
  <c r="H5693" i="1"/>
  <c r="B5693" i="1"/>
  <c r="H5692" i="1"/>
  <c r="B5692" i="1"/>
  <c r="H5691" i="1"/>
  <c r="B5691" i="1"/>
  <c r="H5690" i="1"/>
  <c r="B5690" i="1"/>
  <c r="H5689" i="1"/>
  <c r="B5689" i="1"/>
  <c r="H5688" i="1"/>
  <c r="B5688" i="1"/>
  <c r="H5687" i="1"/>
  <c r="B5687" i="1"/>
  <c r="H5686" i="1"/>
  <c r="B5686" i="1"/>
  <c r="H5685" i="1"/>
  <c r="B5685" i="1"/>
  <c r="H5684" i="1"/>
  <c r="B5684" i="1"/>
  <c r="H5683" i="1"/>
  <c r="B5683" i="1"/>
  <c r="H5682" i="1"/>
  <c r="B5682" i="1"/>
  <c r="H5681" i="1"/>
  <c r="B5681" i="1"/>
  <c r="H5680" i="1"/>
  <c r="B5680" i="1"/>
  <c r="H5679" i="1"/>
  <c r="B5679" i="1"/>
  <c r="H5678" i="1"/>
  <c r="B5678" i="1"/>
  <c r="H5677" i="1"/>
  <c r="B5677" i="1"/>
  <c r="H5676" i="1"/>
  <c r="B5676" i="1"/>
  <c r="H5675" i="1"/>
  <c r="B5675" i="1"/>
  <c r="H5674" i="1"/>
  <c r="B5674" i="1"/>
  <c r="H5673" i="1"/>
  <c r="B5673" i="1"/>
  <c r="H5672" i="1"/>
  <c r="B5672" i="1"/>
  <c r="H5671" i="1"/>
  <c r="B5671" i="1"/>
  <c r="H5670" i="1"/>
  <c r="B5670" i="1"/>
  <c r="H5669" i="1"/>
  <c r="B5669" i="1"/>
  <c r="H5668" i="1"/>
  <c r="B5668" i="1"/>
  <c r="H5667" i="1"/>
  <c r="B5667" i="1"/>
  <c r="H5666" i="1"/>
  <c r="B5666" i="1"/>
  <c r="H5665" i="1"/>
  <c r="B5665" i="1"/>
  <c r="H5664" i="1"/>
  <c r="B5664" i="1"/>
  <c r="H5663" i="1"/>
  <c r="B5663" i="1"/>
  <c r="H5662" i="1"/>
  <c r="B5662" i="1"/>
  <c r="H5661" i="1"/>
  <c r="B5661" i="1"/>
  <c r="H5660" i="1"/>
  <c r="B5660" i="1"/>
  <c r="H5659" i="1"/>
  <c r="B5659" i="1"/>
  <c r="H5658" i="1"/>
  <c r="B5658" i="1"/>
  <c r="H5657" i="1"/>
  <c r="B5657" i="1"/>
  <c r="H5656" i="1"/>
  <c r="B5656" i="1"/>
  <c r="H5655" i="1"/>
  <c r="B5655" i="1"/>
  <c r="H5654" i="1"/>
  <c r="B5654" i="1"/>
  <c r="H5653" i="1"/>
  <c r="B5653" i="1"/>
  <c r="H5652" i="1"/>
  <c r="B5652" i="1"/>
  <c r="H5651" i="1"/>
  <c r="B5651" i="1"/>
  <c r="H5650" i="1"/>
  <c r="B5650" i="1"/>
  <c r="H5649" i="1"/>
  <c r="B5649" i="1"/>
  <c r="H5648" i="1"/>
  <c r="B5648" i="1"/>
  <c r="H5647" i="1"/>
  <c r="B5647" i="1"/>
  <c r="H5646" i="1"/>
  <c r="B5646" i="1"/>
  <c r="H5645" i="1"/>
  <c r="B5645" i="1"/>
  <c r="H5644" i="1"/>
  <c r="B5644" i="1"/>
  <c r="H5643" i="1"/>
  <c r="B5643" i="1"/>
  <c r="H5642" i="1"/>
  <c r="B5642" i="1"/>
  <c r="H5641" i="1"/>
  <c r="B5641" i="1"/>
  <c r="H5640" i="1"/>
  <c r="B5640" i="1"/>
  <c r="H5639" i="1"/>
  <c r="B5639" i="1"/>
  <c r="H5638" i="1"/>
  <c r="B5638" i="1"/>
  <c r="H5637" i="1"/>
  <c r="B5637" i="1"/>
  <c r="H5636" i="1"/>
  <c r="B5636" i="1"/>
  <c r="H5635" i="1"/>
  <c r="B5635" i="1"/>
  <c r="H5634" i="1"/>
  <c r="B5634" i="1"/>
  <c r="H5633" i="1"/>
  <c r="B5633" i="1"/>
  <c r="H5632" i="1"/>
  <c r="B5632" i="1"/>
  <c r="H5631" i="1"/>
  <c r="B5631" i="1"/>
  <c r="H5630" i="1"/>
  <c r="B5630" i="1"/>
  <c r="H5629" i="1"/>
  <c r="B5629" i="1"/>
  <c r="H5628" i="1"/>
  <c r="B5628" i="1"/>
  <c r="H5627" i="1"/>
  <c r="B5627" i="1"/>
  <c r="H5626" i="1"/>
  <c r="B5626" i="1"/>
  <c r="H5625" i="1"/>
  <c r="B5625" i="1"/>
  <c r="H5624" i="1"/>
  <c r="B5624" i="1"/>
  <c r="H5623" i="1"/>
  <c r="B5623" i="1"/>
  <c r="H5622" i="1"/>
  <c r="B5622" i="1"/>
  <c r="H5621" i="1"/>
  <c r="B5621" i="1"/>
  <c r="H5620" i="1"/>
  <c r="B5620" i="1"/>
  <c r="H5619" i="1"/>
  <c r="B5619" i="1"/>
  <c r="H5618" i="1"/>
  <c r="B5618" i="1"/>
  <c r="H5617" i="1"/>
  <c r="B5617" i="1"/>
  <c r="H5616" i="1"/>
  <c r="B5616" i="1"/>
  <c r="H5615" i="1"/>
  <c r="B5615" i="1"/>
  <c r="H5614" i="1"/>
  <c r="B5614" i="1"/>
  <c r="H5613" i="1"/>
  <c r="B5613" i="1"/>
  <c r="H5612" i="1"/>
  <c r="B5612" i="1"/>
  <c r="H5611" i="1"/>
  <c r="B5611" i="1"/>
  <c r="H5610" i="1"/>
  <c r="B5610" i="1"/>
  <c r="H5609" i="1"/>
  <c r="B5609" i="1"/>
  <c r="H5608" i="1"/>
  <c r="B5608" i="1"/>
  <c r="H5607" i="1"/>
  <c r="B5607" i="1"/>
  <c r="H5606" i="1"/>
  <c r="B5606" i="1"/>
  <c r="H5605" i="1"/>
  <c r="B5605" i="1"/>
  <c r="H5604" i="1"/>
  <c r="B5604" i="1"/>
  <c r="H5603" i="1"/>
  <c r="B5603" i="1"/>
  <c r="H5602" i="1"/>
  <c r="B5602" i="1"/>
  <c r="H5601" i="1"/>
  <c r="B5601" i="1"/>
  <c r="H5600" i="1"/>
  <c r="B5600" i="1"/>
  <c r="H5599" i="1"/>
  <c r="B5599" i="1"/>
  <c r="H5598" i="1"/>
  <c r="B5598" i="1"/>
  <c r="H5597" i="1"/>
  <c r="B5597" i="1"/>
  <c r="H5596" i="1"/>
  <c r="B5596" i="1"/>
  <c r="H5595" i="1"/>
  <c r="B5595" i="1"/>
  <c r="H5594" i="1"/>
  <c r="B5594" i="1"/>
  <c r="H5593" i="1"/>
  <c r="B5593" i="1"/>
  <c r="H5592" i="1"/>
  <c r="B5592" i="1"/>
  <c r="H5591" i="1"/>
  <c r="B5591" i="1"/>
  <c r="H5590" i="1"/>
  <c r="B5590" i="1"/>
  <c r="H5589" i="1"/>
  <c r="B5589" i="1"/>
  <c r="H5588" i="1"/>
  <c r="B5588" i="1"/>
  <c r="H5587" i="1"/>
  <c r="B5587" i="1"/>
  <c r="H5586" i="1"/>
  <c r="B5586" i="1"/>
  <c r="H5585" i="1"/>
  <c r="B5585" i="1"/>
  <c r="H5584" i="1"/>
  <c r="B5584" i="1"/>
  <c r="H5583" i="1"/>
  <c r="B5583" i="1"/>
  <c r="H5582" i="1"/>
  <c r="B5582" i="1"/>
  <c r="H5581" i="1"/>
  <c r="B5581" i="1"/>
  <c r="H5580" i="1"/>
  <c r="B5580" i="1"/>
  <c r="H5579" i="1"/>
  <c r="B5579" i="1"/>
  <c r="H5578" i="1"/>
  <c r="B5578" i="1"/>
  <c r="H5577" i="1"/>
  <c r="B5577" i="1"/>
  <c r="H5576" i="1"/>
  <c r="B5576" i="1"/>
  <c r="H5575" i="1"/>
  <c r="B5575" i="1"/>
  <c r="H5574" i="1"/>
  <c r="B5574" i="1"/>
  <c r="H5573" i="1"/>
  <c r="B5573" i="1"/>
  <c r="H5572" i="1"/>
  <c r="B5572" i="1"/>
  <c r="H5571" i="1"/>
  <c r="B5571" i="1"/>
  <c r="H5570" i="1"/>
  <c r="B5570" i="1"/>
  <c r="H5569" i="1"/>
  <c r="B5569" i="1"/>
  <c r="H5568" i="1"/>
  <c r="B5568" i="1"/>
  <c r="H5567" i="1"/>
  <c r="B5567" i="1"/>
  <c r="H5566" i="1"/>
  <c r="B5566" i="1"/>
  <c r="H5565" i="1"/>
  <c r="B5565" i="1"/>
  <c r="H5564" i="1"/>
  <c r="B5564" i="1"/>
  <c r="H5563" i="1"/>
  <c r="B5563" i="1"/>
  <c r="H5562" i="1"/>
  <c r="B5562" i="1"/>
  <c r="H5561" i="1"/>
  <c r="B5561" i="1"/>
  <c r="H5560" i="1"/>
  <c r="B5560" i="1"/>
  <c r="H5559" i="1"/>
  <c r="B5559" i="1"/>
  <c r="H5558" i="1"/>
  <c r="B5558" i="1"/>
  <c r="H5557" i="1"/>
  <c r="B5557" i="1"/>
  <c r="H5556" i="1"/>
  <c r="B5556" i="1"/>
  <c r="H5555" i="1"/>
  <c r="B5555" i="1"/>
  <c r="H5554" i="1"/>
  <c r="B5554" i="1"/>
  <c r="H5553" i="1"/>
  <c r="B5553" i="1"/>
  <c r="H5552" i="1"/>
  <c r="B5552" i="1"/>
  <c r="H5551" i="1"/>
  <c r="B5551" i="1"/>
  <c r="H5550" i="1"/>
  <c r="B5550" i="1"/>
  <c r="H5549" i="1"/>
  <c r="B5549" i="1"/>
  <c r="H5548" i="1"/>
  <c r="B5548" i="1"/>
  <c r="H5547" i="1"/>
  <c r="B5547" i="1"/>
  <c r="H5546" i="1"/>
  <c r="B5546" i="1"/>
  <c r="H5545" i="1"/>
  <c r="B5545" i="1"/>
  <c r="H5544" i="1"/>
  <c r="B5544" i="1"/>
  <c r="H5543" i="1"/>
  <c r="B5543" i="1"/>
  <c r="H5542" i="1"/>
  <c r="B5542" i="1"/>
  <c r="H5541" i="1"/>
  <c r="B5541" i="1"/>
  <c r="H5540" i="1"/>
  <c r="B5540" i="1"/>
  <c r="H5539" i="1"/>
  <c r="B5539" i="1"/>
  <c r="H5538" i="1"/>
  <c r="B5538" i="1"/>
  <c r="H5537" i="1"/>
  <c r="B5537" i="1"/>
  <c r="H5536" i="1"/>
  <c r="B5536" i="1"/>
  <c r="H5535" i="1"/>
  <c r="B5535" i="1"/>
  <c r="H5534" i="1"/>
  <c r="B5534" i="1"/>
  <c r="H5533" i="1"/>
  <c r="B5533" i="1"/>
  <c r="H5532" i="1"/>
  <c r="B5532" i="1"/>
  <c r="H5531" i="1"/>
  <c r="B5531" i="1"/>
  <c r="H5530" i="1"/>
  <c r="B5530" i="1"/>
  <c r="H5529" i="1"/>
  <c r="B5529" i="1"/>
  <c r="H5528" i="1"/>
  <c r="B5528" i="1"/>
  <c r="H5527" i="1"/>
  <c r="B5527" i="1"/>
  <c r="H5526" i="1"/>
  <c r="B5526" i="1"/>
  <c r="H5525" i="1"/>
  <c r="B5525" i="1"/>
  <c r="H5524" i="1"/>
  <c r="B5524" i="1"/>
  <c r="H5523" i="1"/>
  <c r="B5523" i="1"/>
  <c r="H5522" i="1"/>
  <c r="B5522" i="1"/>
  <c r="H5521" i="1"/>
  <c r="B5521" i="1"/>
  <c r="H5520" i="1"/>
  <c r="B5520" i="1"/>
  <c r="H5519" i="1"/>
  <c r="B5519" i="1"/>
  <c r="H5518" i="1"/>
  <c r="B5518" i="1"/>
  <c r="H5517" i="1"/>
  <c r="B5517" i="1"/>
  <c r="H5516" i="1"/>
  <c r="B5516" i="1"/>
  <c r="H5515" i="1"/>
  <c r="B5515" i="1"/>
  <c r="H5514" i="1"/>
  <c r="B5514" i="1"/>
  <c r="H5513" i="1"/>
  <c r="B5513" i="1"/>
  <c r="H5512" i="1"/>
  <c r="B5512" i="1"/>
  <c r="H5511" i="1"/>
  <c r="B5511" i="1"/>
  <c r="H5510" i="1"/>
  <c r="B5510" i="1"/>
  <c r="H5509" i="1"/>
  <c r="B5509" i="1"/>
  <c r="H5508" i="1"/>
  <c r="B5508" i="1"/>
  <c r="H5507" i="1"/>
  <c r="B5507" i="1"/>
  <c r="H5506" i="1"/>
  <c r="B5506" i="1"/>
  <c r="H5505" i="1"/>
  <c r="B5505" i="1"/>
  <c r="H5504" i="1"/>
  <c r="B5504" i="1"/>
  <c r="H5503" i="1"/>
  <c r="B5503" i="1"/>
  <c r="H5502" i="1"/>
  <c r="B5502" i="1"/>
  <c r="H5501" i="1"/>
  <c r="B5501" i="1"/>
  <c r="H5500" i="1"/>
  <c r="B5500" i="1"/>
  <c r="H5499" i="1"/>
  <c r="B5499" i="1"/>
  <c r="H5498" i="1"/>
  <c r="B5498" i="1"/>
  <c r="H5497" i="1"/>
  <c r="B5497" i="1"/>
  <c r="H5496" i="1"/>
  <c r="B5496" i="1"/>
  <c r="H5495" i="1"/>
  <c r="B5495" i="1"/>
  <c r="H5494" i="1"/>
  <c r="B5494" i="1"/>
  <c r="H5493" i="1"/>
  <c r="B5493" i="1"/>
  <c r="H5492" i="1"/>
  <c r="B5492" i="1"/>
  <c r="H5491" i="1"/>
  <c r="B5491" i="1"/>
  <c r="H5490" i="1"/>
  <c r="B5490" i="1"/>
  <c r="H5489" i="1"/>
  <c r="B5489" i="1"/>
  <c r="H5488" i="1"/>
  <c r="B5488" i="1"/>
  <c r="H5487" i="1"/>
  <c r="B5487" i="1"/>
  <c r="H5486" i="1"/>
  <c r="B5486" i="1"/>
  <c r="H5485" i="1"/>
  <c r="B5485" i="1"/>
  <c r="H5484" i="1"/>
  <c r="B5484" i="1"/>
  <c r="H5483" i="1"/>
  <c r="B5483" i="1"/>
  <c r="H5482" i="1"/>
  <c r="B5482" i="1"/>
  <c r="H5481" i="1"/>
  <c r="B5481" i="1"/>
  <c r="H5480" i="1"/>
  <c r="B5480" i="1"/>
  <c r="H5479" i="1"/>
  <c r="B5479" i="1"/>
  <c r="H5478" i="1"/>
  <c r="B5478" i="1"/>
  <c r="H5477" i="1"/>
  <c r="B5477" i="1"/>
  <c r="H5476" i="1"/>
  <c r="B5476" i="1"/>
  <c r="H5475" i="1"/>
  <c r="B5475" i="1"/>
  <c r="H5474" i="1"/>
  <c r="B5474" i="1"/>
  <c r="H5473" i="1"/>
  <c r="B5473" i="1"/>
  <c r="H5472" i="1"/>
  <c r="B5472" i="1"/>
  <c r="H5471" i="1"/>
  <c r="B5471" i="1"/>
  <c r="H5470" i="1"/>
  <c r="B5470" i="1"/>
  <c r="H5469" i="1"/>
  <c r="B5469" i="1"/>
  <c r="H5468" i="1"/>
  <c r="B5468" i="1"/>
  <c r="H5467" i="1"/>
  <c r="B5467" i="1"/>
  <c r="H5466" i="1"/>
  <c r="B5466" i="1"/>
  <c r="H5465" i="1"/>
  <c r="B5465" i="1"/>
  <c r="H5464" i="1"/>
  <c r="B5464" i="1"/>
  <c r="H5463" i="1"/>
  <c r="B5463" i="1"/>
  <c r="H5462" i="1"/>
  <c r="B5462" i="1"/>
  <c r="H5461" i="1"/>
  <c r="B5461" i="1"/>
  <c r="H5460" i="1"/>
  <c r="B5460" i="1"/>
  <c r="H5459" i="1"/>
  <c r="B5459" i="1"/>
  <c r="H5458" i="1"/>
  <c r="B5458" i="1"/>
  <c r="H5457" i="1"/>
  <c r="B5457" i="1"/>
  <c r="H5456" i="1"/>
  <c r="B5456" i="1"/>
  <c r="H5455" i="1"/>
  <c r="B5455" i="1"/>
  <c r="H5454" i="1"/>
  <c r="B5454" i="1"/>
  <c r="H5453" i="1"/>
  <c r="B5453" i="1"/>
  <c r="H5452" i="1"/>
  <c r="B5452" i="1"/>
  <c r="H5451" i="1"/>
  <c r="B5451" i="1"/>
  <c r="H5450" i="1"/>
  <c r="B5450" i="1"/>
  <c r="H5449" i="1"/>
  <c r="B5449" i="1"/>
  <c r="H5448" i="1"/>
  <c r="B5448" i="1"/>
  <c r="H5447" i="1"/>
  <c r="B5447" i="1"/>
  <c r="H5446" i="1"/>
  <c r="B5446" i="1"/>
  <c r="H5445" i="1"/>
  <c r="B5445" i="1"/>
  <c r="H5444" i="1"/>
  <c r="B5444" i="1"/>
  <c r="H5443" i="1"/>
  <c r="B5443" i="1"/>
  <c r="H5442" i="1"/>
  <c r="B5442" i="1"/>
  <c r="H5441" i="1"/>
  <c r="B5441" i="1"/>
  <c r="H5440" i="1"/>
  <c r="B5440" i="1"/>
  <c r="H5439" i="1"/>
  <c r="B5439" i="1"/>
  <c r="H5438" i="1"/>
  <c r="B5438" i="1"/>
  <c r="H5437" i="1"/>
  <c r="B5437" i="1"/>
  <c r="H5436" i="1"/>
  <c r="B5436" i="1"/>
  <c r="H5435" i="1"/>
  <c r="B5435" i="1"/>
  <c r="H5434" i="1"/>
  <c r="B5434" i="1"/>
  <c r="H5433" i="1"/>
  <c r="B5433" i="1"/>
  <c r="H5432" i="1"/>
  <c r="B5432" i="1"/>
  <c r="H5431" i="1"/>
  <c r="B5431" i="1"/>
  <c r="H5430" i="1"/>
  <c r="B5430" i="1"/>
  <c r="H5429" i="1"/>
  <c r="B5429" i="1"/>
  <c r="H5428" i="1"/>
  <c r="B5428" i="1"/>
  <c r="H5427" i="1"/>
  <c r="B5427" i="1"/>
  <c r="H5426" i="1"/>
  <c r="B5426" i="1"/>
  <c r="H5425" i="1"/>
  <c r="B5425" i="1"/>
  <c r="H5424" i="1"/>
  <c r="B5424" i="1"/>
  <c r="H5423" i="1"/>
  <c r="B5423" i="1"/>
  <c r="H5422" i="1"/>
  <c r="B5422" i="1"/>
  <c r="H5421" i="1"/>
  <c r="B5421" i="1"/>
  <c r="H5420" i="1"/>
  <c r="B5420" i="1"/>
  <c r="H5419" i="1"/>
  <c r="B5419" i="1"/>
  <c r="H5418" i="1"/>
  <c r="B5418" i="1"/>
  <c r="H5417" i="1"/>
  <c r="B5417" i="1"/>
  <c r="H5416" i="1"/>
  <c r="B5416" i="1"/>
  <c r="H5415" i="1"/>
  <c r="B5415" i="1"/>
  <c r="H5414" i="1"/>
  <c r="B5414" i="1"/>
  <c r="H5413" i="1"/>
  <c r="B5413" i="1"/>
  <c r="H5412" i="1"/>
  <c r="B5412" i="1"/>
  <c r="H5411" i="1"/>
  <c r="B5411" i="1"/>
  <c r="H5410" i="1"/>
  <c r="B5410" i="1"/>
  <c r="H5409" i="1"/>
  <c r="B5409" i="1"/>
  <c r="H5408" i="1"/>
  <c r="B5408" i="1"/>
  <c r="H5407" i="1"/>
  <c r="B5407" i="1"/>
  <c r="H5406" i="1"/>
  <c r="B5406" i="1"/>
  <c r="H5405" i="1"/>
  <c r="B5405" i="1"/>
  <c r="H5404" i="1"/>
  <c r="B5404" i="1"/>
  <c r="H5403" i="1"/>
  <c r="B5403" i="1"/>
  <c r="H5402" i="1"/>
  <c r="B5402" i="1"/>
  <c r="H5401" i="1"/>
  <c r="B5401" i="1"/>
  <c r="H5400" i="1"/>
  <c r="B5400" i="1"/>
  <c r="H5399" i="1"/>
  <c r="B5399" i="1"/>
  <c r="H5398" i="1"/>
  <c r="B5398" i="1"/>
  <c r="H5397" i="1"/>
  <c r="B5397" i="1"/>
  <c r="H5396" i="1"/>
  <c r="B5396" i="1"/>
  <c r="H5395" i="1"/>
  <c r="B5395" i="1"/>
  <c r="H5394" i="1"/>
  <c r="B5394" i="1"/>
  <c r="H5393" i="1"/>
  <c r="B5393" i="1"/>
  <c r="H5392" i="1"/>
  <c r="B5392" i="1"/>
  <c r="H5391" i="1"/>
  <c r="B5391" i="1"/>
  <c r="H5390" i="1"/>
  <c r="B5390" i="1"/>
  <c r="H5389" i="1"/>
  <c r="B5389" i="1"/>
  <c r="H5388" i="1"/>
  <c r="B5388" i="1"/>
  <c r="H5387" i="1"/>
  <c r="B5387" i="1"/>
  <c r="H5386" i="1"/>
  <c r="B5386" i="1"/>
  <c r="H5385" i="1"/>
  <c r="B5385" i="1"/>
  <c r="H5384" i="1"/>
  <c r="B5384" i="1"/>
  <c r="H5383" i="1"/>
  <c r="B5383" i="1"/>
  <c r="H5382" i="1"/>
  <c r="B5382" i="1"/>
  <c r="H5381" i="1"/>
  <c r="B5381" i="1"/>
  <c r="H5380" i="1"/>
  <c r="B5380" i="1"/>
  <c r="H5379" i="1"/>
  <c r="B5379" i="1"/>
  <c r="H5378" i="1"/>
  <c r="B5378" i="1"/>
  <c r="H5377" i="1"/>
  <c r="B5377" i="1"/>
  <c r="H5376" i="1"/>
  <c r="B5376" i="1"/>
  <c r="H5375" i="1"/>
  <c r="B5375" i="1"/>
  <c r="H5374" i="1"/>
  <c r="B5374" i="1"/>
  <c r="H5373" i="1"/>
  <c r="B5373" i="1"/>
  <c r="H5372" i="1"/>
  <c r="B5372" i="1"/>
  <c r="H5371" i="1"/>
  <c r="B5371" i="1"/>
  <c r="H5370" i="1"/>
  <c r="B5370" i="1"/>
  <c r="H5369" i="1"/>
  <c r="B5369" i="1"/>
  <c r="H5368" i="1"/>
  <c r="B5368" i="1"/>
  <c r="H5367" i="1"/>
  <c r="B5367" i="1"/>
  <c r="H5366" i="1"/>
  <c r="B5366" i="1"/>
  <c r="H5365" i="1"/>
  <c r="B5365" i="1"/>
  <c r="H5364" i="1"/>
  <c r="B5364" i="1"/>
  <c r="H5363" i="1"/>
  <c r="B5363" i="1"/>
  <c r="H5362" i="1"/>
  <c r="B5362" i="1"/>
  <c r="H5361" i="1"/>
  <c r="B5361" i="1"/>
  <c r="H5360" i="1"/>
  <c r="B5360" i="1"/>
  <c r="H5359" i="1"/>
  <c r="B5359" i="1"/>
  <c r="H5358" i="1"/>
  <c r="B5358" i="1"/>
  <c r="H5357" i="1"/>
  <c r="B5357" i="1"/>
  <c r="H5356" i="1"/>
  <c r="B5356" i="1"/>
  <c r="H5355" i="1"/>
  <c r="B5355" i="1"/>
  <c r="H5354" i="1"/>
  <c r="B5354" i="1"/>
  <c r="H5353" i="1"/>
  <c r="B5353" i="1"/>
  <c r="H5352" i="1"/>
  <c r="B5352" i="1"/>
  <c r="H5351" i="1"/>
  <c r="B5351" i="1"/>
  <c r="H5350" i="1"/>
  <c r="B5350" i="1"/>
  <c r="H5349" i="1"/>
  <c r="B5349" i="1"/>
  <c r="H5348" i="1"/>
  <c r="B5348" i="1"/>
  <c r="H5347" i="1"/>
  <c r="B5347" i="1"/>
  <c r="H5346" i="1"/>
  <c r="B5346" i="1"/>
  <c r="H5345" i="1"/>
  <c r="B5345" i="1"/>
  <c r="H5344" i="1"/>
  <c r="B5344" i="1"/>
  <c r="H5343" i="1"/>
  <c r="B5343" i="1"/>
  <c r="H5342" i="1"/>
  <c r="B5342" i="1"/>
  <c r="H5341" i="1"/>
  <c r="B5341" i="1"/>
  <c r="H5340" i="1"/>
  <c r="B5340" i="1"/>
  <c r="H5339" i="1"/>
  <c r="B5339" i="1"/>
  <c r="H5338" i="1"/>
  <c r="B5338" i="1"/>
  <c r="H5337" i="1"/>
  <c r="B5337" i="1"/>
  <c r="H5336" i="1"/>
  <c r="B5336" i="1"/>
  <c r="H5335" i="1"/>
  <c r="B5335" i="1"/>
  <c r="H5334" i="1"/>
  <c r="B5334" i="1"/>
  <c r="H5333" i="1"/>
  <c r="B5333" i="1"/>
  <c r="H5332" i="1"/>
  <c r="B5332" i="1"/>
  <c r="H5331" i="1"/>
  <c r="B5331" i="1"/>
  <c r="H5330" i="1"/>
  <c r="B5330" i="1"/>
  <c r="H5329" i="1"/>
  <c r="B5329" i="1"/>
  <c r="H5328" i="1"/>
  <c r="B5328" i="1"/>
  <c r="H5327" i="1"/>
  <c r="B5327" i="1"/>
  <c r="H5326" i="1"/>
  <c r="B5326" i="1"/>
  <c r="H5325" i="1"/>
  <c r="B5325" i="1"/>
  <c r="H5324" i="1"/>
  <c r="B5324" i="1"/>
  <c r="H5323" i="1"/>
  <c r="B5323" i="1"/>
  <c r="H5322" i="1"/>
  <c r="B5322" i="1"/>
  <c r="H5321" i="1"/>
  <c r="B5321" i="1"/>
  <c r="H5320" i="1"/>
  <c r="B5320" i="1"/>
  <c r="H5319" i="1"/>
  <c r="B5319" i="1"/>
  <c r="H5318" i="1"/>
  <c r="B5318" i="1"/>
  <c r="H5317" i="1"/>
  <c r="B5317" i="1"/>
  <c r="H5316" i="1"/>
  <c r="B5316" i="1"/>
  <c r="H5315" i="1"/>
  <c r="B5315" i="1"/>
  <c r="H5314" i="1"/>
  <c r="B5314" i="1"/>
  <c r="H5313" i="1"/>
  <c r="B5313" i="1"/>
  <c r="H5312" i="1"/>
  <c r="B5312" i="1"/>
  <c r="H5311" i="1"/>
  <c r="B5311" i="1"/>
  <c r="H5310" i="1"/>
  <c r="B5310" i="1"/>
  <c r="H5309" i="1"/>
  <c r="B5309" i="1"/>
  <c r="H5308" i="1"/>
  <c r="B5308" i="1"/>
  <c r="H5307" i="1"/>
  <c r="B5307" i="1"/>
  <c r="H5306" i="1"/>
  <c r="B5306" i="1"/>
  <c r="H5305" i="1"/>
  <c r="B5305" i="1"/>
  <c r="H5304" i="1"/>
  <c r="B5304" i="1"/>
  <c r="H5303" i="1"/>
  <c r="B5303" i="1"/>
  <c r="H5302" i="1"/>
  <c r="B5302" i="1"/>
  <c r="H5301" i="1"/>
  <c r="B5301" i="1"/>
  <c r="H5300" i="1"/>
  <c r="B5300" i="1"/>
  <c r="H5299" i="1"/>
  <c r="B5299" i="1"/>
  <c r="H5298" i="1"/>
  <c r="B5298" i="1"/>
  <c r="H5297" i="1"/>
  <c r="B5297" i="1"/>
  <c r="H5296" i="1"/>
  <c r="B5296" i="1"/>
  <c r="H5295" i="1"/>
  <c r="B5295" i="1"/>
  <c r="H5294" i="1"/>
  <c r="B5294" i="1"/>
  <c r="H5293" i="1"/>
  <c r="B5293" i="1"/>
  <c r="H5292" i="1"/>
  <c r="B5292" i="1"/>
  <c r="H5291" i="1"/>
  <c r="B5291" i="1"/>
  <c r="H5290" i="1"/>
  <c r="B5290" i="1"/>
  <c r="H5289" i="1"/>
  <c r="B5289" i="1"/>
  <c r="H5288" i="1"/>
  <c r="B5288" i="1"/>
  <c r="H5287" i="1"/>
  <c r="B5287" i="1"/>
  <c r="H5286" i="1"/>
  <c r="B5286" i="1"/>
  <c r="H5285" i="1"/>
  <c r="B5285" i="1"/>
  <c r="H5284" i="1"/>
  <c r="B5284" i="1"/>
  <c r="H5283" i="1"/>
  <c r="B5283" i="1"/>
  <c r="H5282" i="1"/>
  <c r="B5282" i="1"/>
  <c r="H5281" i="1"/>
  <c r="B5281" i="1"/>
  <c r="H5280" i="1"/>
  <c r="B5280" i="1"/>
  <c r="H5279" i="1"/>
  <c r="B5279" i="1"/>
  <c r="H5278" i="1"/>
  <c r="B5278" i="1"/>
  <c r="H5277" i="1"/>
  <c r="B5277" i="1"/>
  <c r="H5276" i="1"/>
  <c r="B5276" i="1"/>
  <c r="H5275" i="1"/>
  <c r="B5275" i="1"/>
  <c r="H5274" i="1"/>
  <c r="B5274" i="1"/>
  <c r="H5273" i="1"/>
  <c r="B5273" i="1"/>
  <c r="H5272" i="1"/>
  <c r="B5272" i="1"/>
  <c r="H5271" i="1"/>
  <c r="B5271" i="1"/>
  <c r="H5270" i="1"/>
  <c r="B5270" i="1"/>
  <c r="H5269" i="1"/>
  <c r="B5269" i="1"/>
  <c r="H5268" i="1"/>
  <c r="B5268" i="1"/>
  <c r="H5267" i="1"/>
  <c r="B5267" i="1"/>
  <c r="H5266" i="1"/>
  <c r="B5266" i="1"/>
  <c r="H5265" i="1"/>
  <c r="B5265" i="1"/>
  <c r="H5264" i="1"/>
  <c r="B5264" i="1"/>
  <c r="H5263" i="1"/>
  <c r="B5263" i="1"/>
  <c r="H5262" i="1"/>
  <c r="B5262" i="1"/>
  <c r="H5261" i="1"/>
  <c r="B5261" i="1"/>
  <c r="H5260" i="1"/>
  <c r="B5260" i="1"/>
  <c r="H5259" i="1"/>
  <c r="B5259" i="1"/>
  <c r="H5258" i="1"/>
  <c r="B5258" i="1"/>
  <c r="H5257" i="1"/>
  <c r="B5257" i="1"/>
  <c r="H5256" i="1"/>
  <c r="B5256" i="1"/>
  <c r="H5255" i="1"/>
  <c r="B5255" i="1"/>
  <c r="H5254" i="1"/>
  <c r="B5254" i="1"/>
  <c r="H5253" i="1"/>
  <c r="B5253" i="1"/>
  <c r="H5252" i="1"/>
  <c r="B5252" i="1"/>
  <c r="H5251" i="1"/>
  <c r="B5251" i="1"/>
  <c r="H5250" i="1"/>
  <c r="B5250" i="1"/>
  <c r="H5249" i="1"/>
  <c r="B5249" i="1"/>
  <c r="H5248" i="1"/>
  <c r="B5248" i="1"/>
  <c r="H5247" i="1"/>
  <c r="B5247" i="1"/>
  <c r="H5246" i="1"/>
  <c r="B5246" i="1"/>
  <c r="H5245" i="1"/>
  <c r="B5245" i="1"/>
  <c r="H5244" i="1"/>
  <c r="B5244" i="1"/>
  <c r="H5243" i="1"/>
  <c r="B5243" i="1"/>
  <c r="H5242" i="1"/>
  <c r="B5242" i="1"/>
  <c r="H5241" i="1"/>
  <c r="B5241" i="1"/>
  <c r="H5240" i="1"/>
  <c r="B5240" i="1"/>
  <c r="H5239" i="1"/>
  <c r="B5239" i="1"/>
  <c r="H5238" i="1"/>
  <c r="B5238" i="1"/>
  <c r="H5237" i="1"/>
  <c r="B5237" i="1"/>
  <c r="H5236" i="1"/>
  <c r="B5236" i="1"/>
  <c r="H5235" i="1"/>
  <c r="B5235" i="1"/>
  <c r="H5234" i="1"/>
  <c r="B5234" i="1"/>
  <c r="H5233" i="1"/>
  <c r="B5233" i="1"/>
  <c r="H5232" i="1"/>
  <c r="B5232" i="1"/>
  <c r="H5231" i="1"/>
  <c r="B5231" i="1"/>
  <c r="H5230" i="1"/>
  <c r="B5230" i="1"/>
  <c r="H5229" i="1"/>
  <c r="B5229" i="1"/>
  <c r="H5228" i="1"/>
  <c r="B5228" i="1"/>
  <c r="H5227" i="1"/>
  <c r="B5227" i="1"/>
  <c r="H5226" i="1"/>
  <c r="B5226" i="1"/>
  <c r="H5225" i="1"/>
  <c r="B5225" i="1"/>
  <c r="H5224" i="1"/>
  <c r="B5224" i="1"/>
  <c r="H5223" i="1"/>
  <c r="B5223" i="1"/>
  <c r="H5222" i="1"/>
  <c r="B5222" i="1"/>
  <c r="H5221" i="1"/>
  <c r="B5221" i="1"/>
  <c r="H5220" i="1"/>
  <c r="B5220" i="1"/>
  <c r="H5219" i="1"/>
  <c r="B5219" i="1"/>
  <c r="H5218" i="1"/>
  <c r="B5218" i="1"/>
  <c r="H5217" i="1"/>
  <c r="B5217" i="1"/>
  <c r="H5216" i="1"/>
  <c r="B5216" i="1"/>
  <c r="H5215" i="1"/>
  <c r="B5215" i="1"/>
  <c r="H5214" i="1"/>
  <c r="B5214" i="1"/>
  <c r="H5213" i="1"/>
  <c r="B5213" i="1"/>
  <c r="H5212" i="1"/>
  <c r="B5212" i="1"/>
  <c r="H5211" i="1"/>
  <c r="B5211" i="1"/>
  <c r="H5210" i="1"/>
  <c r="B5210" i="1"/>
  <c r="H5209" i="1"/>
  <c r="B5209" i="1"/>
  <c r="H5208" i="1"/>
  <c r="B5208" i="1"/>
  <c r="H5207" i="1"/>
  <c r="B5207" i="1"/>
  <c r="H5206" i="1"/>
  <c r="B5206" i="1"/>
  <c r="H5205" i="1"/>
  <c r="B5205" i="1"/>
  <c r="H5204" i="1"/>
  <c r="B5204" i="1"/>
  <c r="H5203" i="1"/>
  <c r="B5203" i="1"/>
  <c r="H5202" i="1"/>
  <c r="B5202" i="1"/>
  <c r="H5201" i="1"/>
  <c r="B5201" i="1"/>
  <c r="H5200" i="1"/>
  <c r="B5200" i="1"/>
  <c r="H5199" i="1"/>
  <c r="B5199" i="1"/>
  <c r="H5198" i="1"/>
  <c r="B5198" i="1"/>
  <c r="H5197" i="1"/>
  <c r="B5197" i="1"/>
  <c r="H5196" i="1"/>
  <c r="B5196" i="1"/>
  <c r="H5195" i="1"/>
  <c r="B5195" i="1"/>
  <c r="H5194" i="1"/>
  <c r="B5194" i="1"/>
  <c r="H5193" i="1"/>
  <c r="B5193" i="1"/>
  <c r="H5192" i="1"/>
  <c r="B5192" i="1"/>
  <c r="H5191" i="1"/>
  <c r="B5191" i="1"/>
  <c r="H5190" i="1"/>
  <c r="B5190" i="1"/>
  <c r="H5189" i="1"/>
  <c r="B5189" i="1"/>
  <c r="H5188" i="1"/>
  <c r="B5188" i="1"/>
  <c r="H5187" i="1"/>
  <c r="B5187" i="1"/>
  <c r="H5186" i="1"/>
  <c r="B5186" i="1"/>
  <c r="H5185" i="1"/>
  <c r="B5185" i="1"/>
  <c r="H5184" i="1"/>
  <c r="B5184" i="1"/>
  <c r="H5183" i="1"/>
  <c r="B5183" i="1"/>
  <c r="H5182" i="1"/>
  <c r="B5182" i="1"/>
  <c r="H5181" i="1"/>
  <c r="B5181" i="1"/>
  <c r="H5180" i="1"/>
  <c r="B5180" i="1"/>
  <c r="H5179" i="1"/>
  <c r="B5179" i="1"/>
  <c r="H5178" i="1"/>
  <c r="B5178" i="1"/>
  <c r="H5177" i="1"/>
  <c r="B5177" i="1"/>
  <c r="H5176" i="1"/>
  <c r="B5176" i="1"/>
  <c r="H5175" i="1"/>
  <c r="B5175" i="1"/>
  <c r="H5174" i="1"/>
  <c r="B5174" i="1"/>
  <c r="H5173" i="1"/>
  <c r="B5173" i="1"/>
  <c r="H5172" i="1"/>
  <c r="B5172" i="1"/>
  <c r="H5171" i="1"/>
  <c r="B5171" i="1"/>
  <c r="H5170" i="1"/>
  <c r="B5170" i="1"/>
  <c r="H5169" i="1"/>
  <c r="B5169" i="1"/>
  <c r="H5168" i="1"/>
  <c r="B5168" i="1"/>
  <c r="H5167" i="1"/>
  <c r="B5167" i="1"/>
  <c r="H5166" i="1"/>
  <c r="B5166" i="1"/>
  <c r="H5165" i="1"/>
  <c r="B5165" i="1"/>
  <c r="H5164" i="1"/>
  <c r="B5164" i="1"/>
  <c r="H5163" i="1"/>
  <c r="B5163" i="1"/>
  <c r="H5162" i="1"/>
  <c r="B5162" i="1"/>
  <c r="H5161" i="1"/>
  <c r="B5161" i="1"/>
  <c r="H5160" i="1"/>
  <c r="B5160" i="1"/>
  <c r="H5159" i="1"/>
  <c r="B5159" i="1"/>
  <c r="H5158" i="1"/>
  <c r="B5158" i="1"/>
  <c r="H5157" i="1"/>
  <c r="B5157" i="1"/>
  <c r="H5156" i="1"/>
  <c r="B5156" i="1"/>
  <c r="H5155" i="1"/>
  <c r="B5155" i="1"/>
  <c r="H5154" i="1"/>
  <c r="B5154" i="1"/>
  <c r="H5153" i="1"/>
  <c r="B5153" i="1"/>
  <c r="H5152" i="1"/>
  <c r="B5152" i="1"/>
  <c r="H5151" i="1"/>
  <c r="B5151" i="1"/>
  <c r="H5150" i="1"/>
  <c r="B5150" i="1"/>
  <c r="H5149" i="1"/>
  <c r="B5149" i="1"/>
  <c r="H5148" i="1"/>
  <c r="B5148" i="1"/>
  <c r="H5147" i="1"/>
  <c r="B5147" i="1"/>
  <c r="H5146" i="1"/>
  <c r="B5146" i="1"/>
  <c r="H5145" i="1"/>
  <c r="B5145" i="1"/>
  <c r="H5144" i="1"/>
  <c r="B5144" i="1"/>
  <c r="H5143" i="1"/>
  <c r="B5143" i="1"/>
  <c r="H5142" i="1"/>
  <c r="B5142" i="1"/>
  <c r="H5141" i="1"/>
  <c r="B5141" i="1"/>
  <c r="H5140" i="1"/>
  <c r="B5140" i="1"/>
  <c r="H5139" i="1"/>
  <c r="B5139" i="1"/>
  <c r="H5138" i="1"/>
  <c r="B5138" i="1"/>
  <c r="H5137" i="1"/>
  <c r="B5137" i="1"/>
  <c r="H5136" i="1"/>
  <c r="B5136" i="1"/>
  <c r="H5135" i="1"/>
  <c r="B5135" i="1"/>
  <c r="H5134" i="1"/>
  <c r="B5134" i="1"/>
  <c r="H5133" i="1"/>
  <c r="B5133" i="1"/>
  <c r="H5132" i="1"/>
  <c r="B5132" i="1"/>
  <c r="H5131" i="1"/>
  <c r="B5131" i="1"/>
  <c r="H5130" i="1"/>
  <c r="B5130" i="1"/>
  <c r="H5129" i="1"/>
  <c r="B5129" i="1"/>
  <c r="H5128" i="1"/>
  <c r="B5128" i="1"/>
  <c r="H5127" i="1"/>
  <c r="B5127" i="1"/>
  <c r="H5126" i="1"/>
  <c r="B5126" i="1"/>
  <c r="H5125" i="1"/>
  <c r="B5125" i="1"/>
  <c r="H5124" i="1"/>
  <c r="B5124" i="1"/>
  <c r="H5123" i="1"/>
  <c r="B5123" i="1"/>
  <c r="H5122" i="1"/>
  <c r="B5122" i="1"/>
  <c r="H5121" i="1"/>
  <c r="B5121" i="1"/>
  <c r="H5120" i="1"/>
  <c r="B5120" i="1"/>
  <c r="H5119" i="1"/>
  <c r="B5119" i="1"/>
  <c r="H5118" i="1"/>
  <c r="B5118" i="1"/>
  <c r="H5117" i="1"/>
  <c r="B5117" i="1"/>
  <c r="H5116" i="1"/>
  <c r="B5116" i="1"/>
  <c r="H5115" i="1"/>
  <c r="B5115" i="1"/>
  <c r="H5114" i="1"/>
  <c r="B5114" i="1"/>
  <c r="H5113" i="1"/>
  <c r="B5113" i="1"/>
  <c r="H5112" i="1"/>
  <c r="B5112" i="1"/>
  <c r="H5111" i="1"/>
  <c r="B5111" i="1"/>
  <c r="H5110" i="1"/>
  <c r="B5110" i="1"/>
  <c r="H5109" i="1"/>
  <c r="B5109" i="1"/>
  <c r="H5108" i="1"/>
  <c r="B5108" i="1"/>
  <c r="H5107" i="1"/>
  <c r="B5107" i="1"/>
  <c r="H5106" i="1"/>
  <c r="B5106" i="1"/>
  <c r="H5105" i="1"/>
  <c r="B5105" i="1"/>
  <c r="H5104" i="1"/>
  <c r="B5104" i="1"/>
  <c r="H5103" i="1"/>
  <c r="B5103" i="1"/>
  <c r="H5102" i="1"/>
  <c r="B5102" i="1"/>
  <c r="H5101" i="1"/>
  <c r="B5101" i="1"/>
  <c r="H5100" i="1"/>
  <c r="B5100" i="1"/>
  <c r="H5099" i="1"/>
  <c r="B5099" i="1"/>
  <c r="H5098" i="1"/>
  <c r="B5098" i="1"/>
  <c r="H5097" i="1"/>
  <c r="B5097" i="1"/>
  <c r="H5096" i="1"/>
  <c r="B5096" i="1"/>
  <c r="H5095" i="1"/>
  <c r="B5095" i="1"/>
  <c r="H5094" i="1"/>
  <c r="B5094" i="1"/>
  <c r="H5093" i="1"/>
  <c r="B5093" i="1"/>
  <c r="H5092" i="1"/>
  <c r="B5092" i="1"/>
  <c r="H5091" i="1"/>
  <c r="B5091" i="1"/>
  <c r="H5090" i="1"/>
  <c r="B5090" i="1"/>
  <c r="H5089" i="1"/>
  <c r="B5089" i="1"/>
  <c r="H5088" i="1"/>
  <c r="B5088" i="1"/>
  <c r="H5087" i="1"/>
  <c r="B5087" i="1"/>
  <c r="H5086" i="1"/>
  <c r="B5086" i="1"/>
  <c r="H5085" i="1"/>
  <c r="B5085" i="1"/>
  <c r="H5084" i="1"/>
  <c r="B5084" i="1"/>
  <c r="H5083" i="1"/>
  <c r="B5083" i="1"/>
  <c r="H5082" i="1"/>
  <c r="B5082" i="1"/>
  <c r="H5081" i="1"/>
  <c r="B5081" i="1"/>
  <c r="H5080" i="1"/>
  <c r="B5080" i="1"/>
  <c r="H5079" i="1"/>
  <c r="B5079" i="1"/>
  <c r="H5078" i="1"/>
  <c r="B5078" i="1"/>
  <c r="H5077" i="1"/>
  <c r="B5077" i="1"/>
  <c r="H5076" i="1"/>
  <c r="B5076" i="1"/>
  <c r="H5075" i="1"/>
  <c r="B5075" i="1"/>
  <c r="H5074" i="1"/>
  <c r="B5074" i="1"/>
  <c r="H5073" i="1"/>
  <c r="B5073" i="1"/>
  <c r="H5072" i="1"/>
  <c r="B5072" i="1"/>
  <c r="H5071" i="1"/>
  <c r="B5071" i="1"/>
  <c r="H5070" i="1"/>
  <c r="B5070" i="1"/>
  <c r="H5069" i="1"/>
  <c r="B5069" i="1"/>
  <c r="H5068" i="1"/>
  <c r="B5068" i="1"/>
  <c r="H5067" i="1"/>
  <c r="B5067" i="1"/>
  <c r="H5066" i="1"/>
  <c r="B5066" i="1"/>
  <c r="H5065" i="1"/>
  <c r="B5065" i="1"/>
  <c r="H5064" i="1"/>
  <c r="B5064" i="1"/>
  <c r="H5063" i="1"/>
  <c r="B5063" i="1"/>
  <c r="H5062" i="1"/>
  <c r="B5062" i="1"/>
  <c r="H5061" i="1"/>
  <c r="B5061" i="1"/>
  <c r="H5060" i="1"/>
  <c r="B5060" i="1"/>
  <c r="H5059" i="1"/>
  <c r="B5059" i="1"/>
  <c r="H5058" i="1"/>
  <c r="B5058" i="1"/>
  <c r="H5057" i="1"/>
  <c r="B5057" i="1"/>
  <c r="H5056" i="1"/>
  <c r="B5056" i="1"/>
  <c r="H5055" i="1"/>
  <c r="B5055" i="1"/>
  <c r="H5054" i="1"/>
  <c r="B5054" i="1"/>
  <c r="H5053" i="1"/>
  <c r="B5053" i="1"/>
  <c r="H5052" i="1"/>
  <c r="B5052" i="1"/>
  <c r="H5051" i="1"/>
  <c r="B5051" i="1"/>
  <c r="H5050" i="1"/>
  <c r="B5050" i="1"/>
  <c r="H5049" i="1"/>
  <c r="B5049" i="1"/>
  <c r="H5048" i="1"/>
  <c r="B5048" i="1"/>
  <c r="H5047" i="1"/>
  <c r="B5047" i="1"/>
  <c r="H5046" i="1"/>
  <c r="B5046" i="1"/>
  <c r="H5045" i="1"/>
  <c r="B5045" i="1"/>
  <c r="H5044" i="1"/>
  <c r="B5044" i="1"/>
  <c r="H5043" i="1"/>
  <c r="B5043" i="1"/>
  <c r="H5042" i="1"/>
  <c r="B5042" i="1"/>
  <c r="H5041" i="1"/>
  <c r="B5041" i="1"/>
  <c r="H5040" i="1"/>
  <c r="B5040" i="1"/>
  <c r="H5039" i="1"/>
  <c r="B5039" i="1"/>
  <c r="H5038" i="1"/>
  <c r="B5038" i="1"/>
  <c r="H5037" i="1"/>
  <c r="B5037" i="1"/>
  <c r="H5036" i="1"/>
  <c r="B5036" i="1"/>
  <c r="H5035" i="1"/>
  <c r="B5035" i="1"/>
  <c r="H5034" i="1"/>
  <c r="B5034" i="1"/>
  <c r="H5033" i="1"/>
  <c r="B5033" i="1"/>
  <c r="H5032" i="1"/>
  <c r="B5032" i="1"/>
  <c r="H5031" i="1"/>
  <c r="B5031" i="1"/>
  <c r="H5030" i="1"/>
  <c r="B5030" i="1"/>
  <c r="H5029" i="1"/>
  <c r="B5029" i="1"/>
  <c r="H5028" i="1"/>
  <c r="B5028" i="1"/>
  <c r="H5027" i="1"/>
  <c r="B5027" i="1"/>
  <c r="H5026" i="1"/>
  <c r="B5026" i="1"/>
  <c r="H5025" i="1"/>
  <c r="B5025" i="1"/>
  <c r="H5024" i="1"/>
  <c r="B5024" i="1"/>
  <c r="H5023" i="1"/>
  <c r="B5023" i="1"/>
  <c r="H5022" i="1"/>
  <c r="B5022" i="1"/>
  <c r="H5021" i="1"/>
  <c r="B5021" i="1"/>
  <c r="H5020" i="1"/>
  <c r="B5020" i="1"/>
  <c r="H5019" i="1"/>
  <c r="B5019" i="1"/>
  <c r="H5018" i="1"/>
  <c r="B5018" i="1"/>
  <c r="H5017" i="1"/>
  <c r="B5017" i="1"/>
  <c r="H5016" i="1"/>
  <c r="B5016" i="1"/>
  <c r="H5015" i="1"/>
  <c r="B5015" i="1"/>
  <c r="H5014" i="1"/>
  <c r="B5014" i="1"/>
  <c r="H5013" i="1"/>
  <c r="B5013" i="1"/>
  <c r="H5012" i="1"/>
  <c r="B5012" i="1"/>
  <c r="H5011" i="1"/>
  <c r="B5011" i="1"/>
  <c r="H5010" i="1"/>
  <c r="B5010" i="1"/>
  <c r="H5009" i="1"/>
  <c r="B5009" i="1"/>
  <c r="H5008" i="1"/>
  <c r="B5008" i="1"/>
  <c r="H5007" i="1"/>
  <c r="B5007" i="1"/>
  <c r="H5006" i="1"/>
  <c r="B5006" i="1"/>
  <c r="H5005" i="1"/>
  <c r="B5005" i="1"/>
  <c r="H5004" i="1"/>
  <c r="B5004" i="1"/>
  <c r="H5003" i="1"/>
  <c r="B5003" i="1"/>
  <c r="H5002" i="1"/>
  <c r="B5002" i="1"/>
  <c r="H5001" i="1"/>
  <c r="B5001" i="1"/>
  <c r="H5000" i="1"/>
  <c r="B5000" i="1"/>
  <c r="H4999" i="1"/>
  <c r="B4999" i="1"/>
  <c r="H4998" i="1"/>
  <c r="B4998" i="1"/>
  <c r="H4997" i="1"/>
  <c r="B4997" i="1"/>
  <c r="H4996" i="1"/>
  <c r="B4996" i="1"/>
  <c r="H4995" i="1"/>
  <c r="B4995" i="1"/>
  <c r="H4994" i="1"/>
  <c r="B4994" i="1"/>
  <c r="H4993" i="1"/>
  <c r="B4993" i="1"/>
  <c r="H4992" i="1"/>
  <c r="B4992" i="1"/>
  <c r="H4991" i="1"/>
  <c r="B4991" i="1"/>
  <c r="H4990" i="1"/>
  <c r="B4990" i="1"/>
  <c r="H4989" i="1"/>
  <c r="B4989" i="1"/>
  <c r="H4988" i="1"/>
  <c r="B4988" i="1"/>
  <c r="H4987" i="1"/>
  <c r="B4987" i="1"/>
  <c r="H4986" i="1"/>
  <c r="B4986" i="1"/>
  <c r="H4985" i="1"/>
  <c r="B4985" i="1"/>
  <c r="H4984" i="1"/>
  <c r="B4984" i="1"/>
  <c r="H4983" i="1"/>
  <c r="B4983" i="1"/>
  <c r="H4982" i="1"/>
  <c r="B4982" i="1"/>
  <c r="H4981" i="1"/>
  <c r="B4981" i="1"/>
  <c r="H4980" i="1"/>
  <c r="B4980" i="1"/>
  <c r="H4979" i="1"/>
  <c r="B4979" i="1"/>
  <c r="H4978" i="1"/>
  <c r="B4978" i="1"/>
  <c r="H4977" i="1"/>
  <c r="B4977" i="1"/>
  <c r="H4976" i="1"/>
  <c r="B4976" i="1"/>
  <c r="H4975" i="1"/>
  <c r="B4975" i="1"/>
  <c r="H4974" i="1"/>
  <c r="B4974" i="1"/>
  <c r="H4973" i="1"/>
  <c r="B4973" i="1"/>
  <c r="H4972" i="1"/>
  <c r="B4972" i="1"/>
  <c r="H4971" i="1"/>
  <c r="B4971" i="1"/>
  <c r="H4970" i="1"/>
  <c r="B4970" i="1"/>
  <c r="H4969" i="1"/>
  <c r="B4969" i="1"/>
  <c r="H4968" i="1"/>
  <c r="B4968" i="1"/>
  <c r="H4967" i="1"/>
  <c r="B4967" i="1"/>
  <c r="H4966" i="1"/>
  <c r="B4966" i="1"/>
  <c r="H4965" i="1"/>
  <c r="B4965" i="1"/>
  <c r="H4964" i="1"/>
  <c r="B4964" i="1"/>
  <c r="H4963" i="1"/>
  <c r="B4963" i="1"/>
  <c r="H4962" i="1"/>
  <c r="B4962" i="1"/>
  <c r="H4961" i="1"/>
  <c r="B4961" i="1"/>
  <c r="H4960" i="1"/>
  <c r="B4960" i="1"/>
  <c r="H4959" i="1"/>
  <c r="B4959" i="1"/>
  <c r="H4958" i="1"/>
  <c r="B4958" i="1"/>
  <c r="H4957" i="1"/>
  <c r="B4957" i="1"/>
  <c r="H4956" i="1"/>
  <c r="B4956" i="1"/>
  <c r="H4955" i="1"/>
  <c r="B4955" i="1"/>
  <c r="H4954" i="1"/>
  <c r="B4954" i="1"/>
  <c r="H4953" i="1"/>
  <c r="B4953" i="1"/>
  <c r="H4952" i="1"/>
  <c r="B4952" i="1"/>
  <c r="H4951" i="1"/>
  <c r="B4951" i="1"/>
  <c r="H4950" i="1"/>
  <c r="B4950" i="1"/>
  <c r="H4949" i="1"/>
  <c r="B4949" i="1"/>
  <c r="H4948" i="1"/>
  <c r="B4948" i="1"/>
  <c r="H4947" i="1"/>
  <c r="B4947" i="1"/>
  <c r="H4946" i="1"/>
  <c r="B4946" i="1"/>
  <c r="H4945" i="1"/>
  <c r="B4945" i="1"/>
  <c r="H4944" i="1"/>
  <c r="B4944" i="1"/>
  <c r="H4943" i="1"/>
  <c r="B4943" i="1"/>
  <c r="H4942" i="1"/>
  <c r="B4942" i="1"/>
  <c r="H4941" i="1"/>
  <c r="B4941" i="1"/>
  <c r="H4940" i="1"/>
  <c r="B4940" i="1"/>
  <c r="H4939" i="1"/>
  <c r="B4939" i="1"/>
  <c r="H4938" i="1"/>
  <c r="B4938" i="1"/>
  <c r="H4937" i="1"/>
  <c r="B4937" i="1"/>
  <c r="H4936" i="1"/>
  <c r="B4936" i="1"/>
  <c r="H4935" i="1"/>
  <c r="B4935" i="1"/>
  <c r="H4934" i="1"/>
  <c r="B4934" i="1"/>
  <c r="H4933" i="1"/>
  <c r="B4933" i="1"/>
  <c r="H4932" i="1"/>
  <c r="B4932" i="1"/>
  <c r="H4931" i="1"/>
  <c r="B4931" i="1"/>
  <c r="H4930" i="1"/>
  <c r="B4930" i="1"/>
  <c r="H4929" i="1"/>
  <c r="B4929" i="1"/>
  <c r="H4928" i="1"/>
  <c r="B4928" i="1"/>
  <c r="H4927" i="1"/>
  <c r="B4927" i="1"/>
  <c r="H4926" i="1"/>
  <c r="B4926" i="1"/>
  <c r="H4925" i="1"/>
  <c r="B4925" i="1"/>
  <c r="H4924" i="1"/>
  <c r="B4924" i="1"/>
  <c r="H4923" i="1"/>
  <c r="B4923" i="1"/>
  <c r="H4922" i="1"/>
  <c r="B4922" i="1"/>
  <c r="H4921" i="1"/>
  <c r="B4921" i="1"/>
  <c r="H4920" i="1"/>
  <c r="B4920" i="1"/>
  <c r="H4919" i="1"/>
  <c r="B4919" i="1"/>
  <c r="H4918" i="1"/>
  <c r="B4918" i="1"/>
  <c r="H4917" i="1"/>
  <c r="B4917" i="1"/>
  <c r="H4916" i="1"/>
  <c r="B4916" i="1"/>
  <c r="H4915" i="1"/>
  <c r="B4915" i="1"/>
  <c r="H4914" i="1"/>
  <c r="B4914" i="1"/>
  <c r="H4913" i="1"/>
  <c r="B4913" i="1"/>
  <c r="H4912" i="1"/>
  <c r="B4912" i="1"/>
  <c r="H4911" i="1"/>
  <c r="B4911" i="1"/>
  <c r="H4910" i="1"/>
  <c r="B4910" i="1"/>
  <c r="H4909" i="1"/>
  <c r="B4909" i="1"/>
  <c r="H4908" i="1"/>
  <c r="B4908" i="1"/>
  <c r="H4907" i="1"/>
  <c r="B4907" i="1"/>
  <c r="H4906" i="1"/>
  <c r="B4906" i="1"/>
  <c r="H4905" i="1"/>
  <c r="B4905" i="1"/>
  <c r="H4904" i="1"/>
  <c r="B4904" i="1"/>
  <c r="H4903" i="1"/>
  <c r="B4903" i="1"/>
  <c r="H4902" i="1"/>
  <c r="B4902" i="1"/>
  <c r="H4901" i="1"/>
  <c r="B4901" i="1"/>
  <c r="H4900" i="1"/>
  <c r="B4900" i="1"/>
  <c r="H4899" i="1"/>
  <c r="B4899" i="1"/>
  <c r="H4898" i="1"/>
  <c r="B4898" i="1"/>
  <c r="H4897" i="1"/>
  <c r="B4897" i="1"/>
  <c r="H4896" i="1"/>
  <c r="B4896" i="1"/>
  <c r="H4895" i="1"/>
  <c r="B4895" i="1"/>
  <c r="H4894" i="1"/>
  <c r="B4894" i="1"/>
  <c r="H4893" i="1"/>
  <c r="B4893" i="1"/>
  <c r="H4892" i="1"/>
  <c r="B4892" i="1"/>
  <c r="H4891" i="1"/>
  <c r="B4891" i="1"/>
  <c r="H4890" i="1"/>
  <c r="B4890" i="1"/>
  <c r="H4889" i="1"/>
  <c r="B4889" i="1"/>
  <c r="H4888" i="1"/>
  <c r="B4888" i="1"/>
  <c r="H4887" i="1"/>
  <c r="B4887" i="1"/>
  <c r="H4886" i="1"/>
  <c r="B4886" i="1"/>
  <c r="H4885" i="1"/>
  <c r="B4885" i="1"/>
  <c r="H4884" i="1"/>
  <c r="B4884" i="1"/>
  <c r="H4883" i="1"/>
  <c r="B4883" i="1"/>
  <c r="H4882" i="1"/>
  <c r="B4882" i="1"/>
  <c r="H4881" i="1"/>
  <c r="B4881" i="1"/>
  <c r="H4880" i="1"/>
  <c r="B4880" i="1"/>
  <c r="H4879" i="1"/>
  <c r="B4879" i="1"/>
  <c r="H4878" i="1"/>
  <c r="B4878" i="1"/>
  <c r="H4877" i="1"/>
  <c r="B4877" i="1"/>
  <c r="H4876" i="1"/>
  <c r="B4876" i="1"/>
  <c r="H4875" i="1"/>
  <c r="B4875" i="1"/>
  <c r="H4874" i="1"/>
  <c r="B4874" i="1"/>
  <c r="H4873" i="1"/>
  <c r="B4873" i="1"/>
  <c r="H4872" i="1"/>
  <c r="B4872" i="1"/>
  <c r="H4871" i="1"/>
  <c r="B4871" i="1"/>
  <c r="H4870" i="1"/>
  <c r="B4870" i="1"/>
  <c r="H4869" i="1"/>
  <c r="B4869" i="1"/>
  <c r="H4868" i="1"/>
  <c r="B4868" i="1"/>
  <c r="H4867" i="1"/>
  <c r="B4867" i="1"/>
  <c r="H4866" i="1"/>
  <c r="B4866" i="1"/>
  <c r="H4865" i="1"/>
  <c r="B4865" i="1"/>
  <c r="H4864" i="1"/>
  <c r="B4864" i="1"/>
  <c r="H4863" i="1"/>
  <c r="B4863" i="1"/>
  <c r="H4862" i="1"/>
  <c r="B4862" i="1"/>
  <c r="H4861" i="1"/>
  <c r="B4861" i="1"/>
  <c r="H4860" i="1"/>
  <c r="B4860" i="1"/>
  <c r="H4859" i="1"/>
  <c r="B4859" i="1"/>
  <c r="H4858" i="1"/>
  <c r="B4858" i="1"/>
  <c r="H4857" i="1"/>
  <c r="B4857" i="1"/>
  <c r="H4856" i="1"/>
  <c r="B4856" i="1"/>
  <c r="H4855" i="1"/>
  <c r="B4855" i="1"/>
  <c r="H4854" i="1"/>
  <c r="B4854" i="1"/>
  <c r="H4853" i="1"/>
  <c r="B4853" i="1"/>
  <c r="H4852" i="1"/>
  <c r="B4852" i="1"/>
  <c r="H4851" i="1"/>
  <c r="B4851" i="1"/>
  <c r="H4850" i="1"/>
  <c r="B4850" i="1"/>
  <c r="H4849" i="1"/>
  <c r="B4849" i="1"/>
  <c r="H4848" i="1"/>
  <c r="B4848" i="1"/>
  <c r="H4847" i="1"/>
  <c r="B4847" i="1"/>
  <c r="H4846" i="1"/>
  <c r="B4846" i="1"/>
  <c r="H4845" i="1"/>
  <c r="B4845" i="1"/>
  <c r="H4844" i="1"/>
  <c r="B4844" i="1"/>
  <c r="H4843" i="1"/>
  <c r="B4843" i="1"/>
  <c r="H4842" i="1"/>
  <c r="B4842" i="1"/>
  <c r="H4841" i="1"/>
  <c r="B4841" i="1"/>
  <c r="H4840" i="1"/>
  <c r="B4840" i="1"/>
  <c r="H4839" i="1"/>
  <c r="B4839" i="1"/>
  <c r="H4838" i="1"/>
  <c r="B4838" i="1"/>
  <c r="H4837" i="1"/>
  <c r="B4837" i="1"/>
  <c r="H4836" i="1"/>
  <c r="B4836" i="1"/>
  <c r="H4835" i="1"/>
  <c r="B4835" i="1"/>
  <c r="H4834" i="1"/>
  <c r="B4834" i="1"/>
  <c r="H4833" i="1"/>
  <c r="B4833" i="1"/>
  <c r="H4832" i="1"/>
  <c r="B4832" i="1"/>
  <c r="H4831" i="1"/>
  <c r="B4831" i="1"/>
  <c r="H4830" i="1"/>
  <c r="B4830" i="1"/>
  <c r="H4829" i="1"/>
  <c r="B4829" i="1"/>
  <c r="H4828" i="1"/>
  <c r="B4828" i="1"/>
  <c r="H4827" i="1"/>
  <c r="B4827" i="1"/>
  <c r="H4826" i="1"/>
  <c r="B4826" i="1"/>
  <c r="H4825" i="1"/>
  <c r="B4825" i="1"/>
  <c r="H4824" i="1"/>
  <c r="B4824" i="1"/>
  <c r="H4823" i="1"/>
  <c r="B4823" i="1"/>
  <c r="H4822" i="1"/>
  <c r="B4822" i="1"/>
  <c r="H4821" i="1"/>
  <c r="B4821" i="1"/>
  <c r="H4820" i="1"/>
  <c r="B4820" i="1"/>
  <c r="H4819" i="1"/>
  <c r="B4819" i="1"/>
  <c r="H4818" i="1"/>
  <c r="B4818" i="1"/>
  <c r="H4817" i="1"/>
  <c r="B4817" i="1"/>
  <c r="H4816" i="1"/>
  <c r="B4816" i="1"/>
  <c r="H4815" i="1"/>
  <c r="B4815" i="1"/>
  <c r="H4814" i="1"/>
  <c r="B4814" i="1"/>
  <c r="H4813" i="1"/>
  <c r="B4813" i="1"/>
  <c r="H4812" i="1"/>
  <c r="B4812" i="1"/>
  <c r="H4811" i="1"/>
  <c r="B4811" i="1"/>
  <c r="H4810" i="1"/>
  <c r="B4810" i="1"/>
  <c r="H4809" i="1"/>
  <c r="B4809" i="1"/>
  <c r="H4808" i="1"/>
  <c r="B4808" i="1"/>
  <c r="H4807" i="1"/>
  <c r="B4807" i="1"/>
  <c r="H4806" i="1"/>
  <c r="B4806" i="1"/>
  <c r="H4805" i="1"/>
  <c r="B4805" i="1"/>
  <c r="H4804" i="1"/>
  <c r="B4804" i="1"/>
  <c r="H4803" i="1"/>
  <c r="B4803" i="1"/>
  <c r="H4802" i="1"/>
  <c r="B4802" i="1"/>
  <c r="H4801" i="1"/>
  <c r="B4801" i="1"/>
  <c r="H4800" i="1"/>
  <c r="B4800" i="1"/>
  <c r="H4799" i="1"/>
  <c r="B4799" i="1"/>
  <c r="H4798" i="1"/>
  <c r="B4798" i="1"/>
  <c r="H4797" i="1"/>
  <c r="B4797" i="1"/>
  <c r="H4796" i="1"/>
  <c r="B4796" i="1"/>
  <c r="H4795" i="1"/>
  <c r="B4795" i="1"/>
  <c r="H4794" i="1"/>
  <c r="B4794" i="1"/>
  <c r="H4793" i="1"/>
  <c r="B4793" i="1"/>
  <c r="H4792" i="1"/>
  <c r="B4792" i="1"/>
  <c r="H4791" i="1"/>
  <c r="B4791" i="1"/>
  <c r="H4790" i="1"/>
  <c r="B4790" i="1"/>
  <c r="H4789" i="1"/>
  <c r="B4789" i="1"/>
  <c r="H4788" i="1"/>
  <c r="B4788" i="1"/>
  <c r="H4787" i="1"/>
  <c r="B4787" i="1"/>
  <c r="H4786" i="1"/>
  <c r="B4786" i="1"/>
  <c r="H4785" i="1"/>
  <c r="B4785" i="1"/>
  <c r="H4784" i="1"/>
  <c r="B4784" i="1"/>
  <c r="H4783" i="1"/>
  <c r="B4783" i="1"/>
  <c r="H4782" i="1"/>
  <c r="B4782" i="1"/>
  <c r="H4781" i="1"/>
  <c r="B4781" i="1"/>
  <c r="H4780" i="1"/>
  <c r="B4780" i="1"/>
  <c r="H4779" i="1"/>
  <c r="B4779" i="1"/>
  <c r="H4778" i="1"/>
  <c r="B4778" i="1"/>
  <c r="H4777" i="1"/>
  <c r="B4777" i="1"/>
  <c r="H4776" i="1"/>
  <c r="B4776" i="1"/>
  <c r="H4775" i="1"/>
  <c r="B4775" i="1"/>
  <c r="H4774" i="1"/>
  <c r="B4774" i="1"/>
  <c r="H4773" i="1"/>
  <c r="B4773" i="1"/>
  <c r="H4772" i="1"/>
  <c r="B4772" i="1"/>
  <c r="H4771" i="1"/>
  <c r="B4771" i="1"/>
  <c r="H4770" i="1"/>
  <c r="B4770" i="1"/>
  <c r="H4769" i="1"/>
  <c r="B4769" i="1"/>
  <c r="H4768" i="1"/>
  <c r="B4768" i="1"/>
  <c r="H4767" i="1"/>
  <c r="B4767" i="1"/>
  <c r="H4766" i="1"/>
  <c r="B4766" i="1"/>
  <c r="H4765" i="1"/>
  <c r="B4765" i="1"/>
  <c r="H4764" i="1"/>
  <c r="B4764" i="1"/>
  <c r="H4763" i="1"/>
  <c r="B4763" i="1"/>
  <c r="H4762" i="1"/>
  <c r="B4762" i="1"/>
  <c r="H4761" i="1"/>
  <c r="B4761" i="1"/>
  <c r="H4760" i="1"/>
  <c r="B4760" i="1"/>
  <c r="H4759" i="1"/>
  <c r="B4759" i="1"/>
  <c r="H4758" i="1"/>
  <c r="B4758" i="1"/>
  <c r="H4757" i="1"/>
  <c r="B4757" i="1"/>
  <c r="H4756" i="1"/>
  <c r="B4756" i="1"/>
  <c r="H4755" i="1"/>
  <c r="B4755" i="1"/>
  <c r="H4754" i="1"/>
  <c r="B4754" i="1"/>
  <c r="H4753" i="1"/>
  <c r="B4753" i="1"/>
  <c r="H4752" i="1"/>
  <c r="B4752" i="1"/>
  <c r="H4751" i="1"/>
  <c r="B4751" i="1"/>
  <c r="H4750" i="1"/>
  <c r="B4750" i="1"/>
  <c r="H4749" i="1"/>
  <c r="B4749" i="1"/>
  <c r="H4748" i="1"/>
  <c r="B4748" i="1"/>
  <c r="H4747" i="1"/>
  <c r="B4747" i="1"/>
  <c r="H4746" i="1"/>
  <c r="B4746" i="1"/>
  <c r="H4745" i="1"/>
  <c r="B4745" i="1"/>
  <c r="H4744" i="1"/>
  <c r="B4744" i="1"/>
  <c r="H4743" i="1"/>
  <c r="B4743" i="1"/>
  <c r="H4742" i="1"/>
  <c r="B4742" i="1"/>
  <c r="H4741" i="1"/>
  <c r="B4741" i="1"/>
  <c r="H4740" i="1"/>
  <c r="B4740" i="1"/>
  <c r="H4739" i="1"/>
  <c r="B4739" i="1"/>
  <c r="H4738" i="1"/>
  <c r="B4738" i="1"/>
  <c r="H4737" i="1"/>
  <c r="B4737" i="1"/>
  <c r="H4736" i="1"/>
  <c r="B4736" i="1"/>
  <c r="H4735" i="1"/>
  <c r="B4735" i="1"/>
  <c r="H4734" i="1"/>
  <c r="B4734" i="1"/>
  <c r="H4733" i="1"/>
  <c r="B4733" i="1"/>
  <c r="H4732" i="1"/>
  <c r="B4732" i="1"/>
  <c r="H4731" i="1"/>
  <c r="B4731" i="1"/>
  <c r="H4730" i="1"/>
  <c r="B4730" i="1"/>
  <c r="H4729" i="1"/>
  <c r="B4729" i="1"/>
  <c r="H4728" i="1"/>
  <c r="B4728" i="1"/>
  <c r="H4727" i="1"/>
  <c r="B4727" i="1"/>
  <c r="H4726" i="1"/>
  <c r="B4726" i="1"/>
  <c r="H4725" i="1"/>
  <c r="B4725" i="1"/>
  <c r="H4724" i="1"/>
  <c r="B4724" i="1"/>
  <c r="H4723" i="1"/>
  <c r="B4723" i="1"/>
  <c r="H4722" i="1"/>
  <c r="B4722" i="1"/>
  <c r="H4721" i="1"/>
  <c r="B4721" i="1"/>
  <c r="H4720" i="1"/>
  <c r="B4720" i="1"/>
  <c r="H4719" i="1"/>
  <c r="B4719" i="1"/>
  <c r="H4718" i="1"/>
  <c r="B4718" i="1"/>
  <c r="H4717" i="1"/>
  <c r="B4717" i="1"/>
  <c r="H4716" i="1"/>
  <c r="B4716" i="1"/>
  <c r="H4715" i="1"/>
  <c r="B4715" i="1"/>
  <c r="H4714" i="1"/>
  <c r="B4714" i="1"/>
  <c r="H4713" i="1"/>
  <c r="B4713" i="1"/>
  <c r="H4712" i="1"/>
  <c r="B4712" i="1"/>
  <c r="H4711" i="1"/>
  <c r="B4711" i="1"/>
  <c r="H4710" i="1"/>
  <c r="B4710" i="1"/>
  <c r="H4709" i="1"/>
  <c r="B4709" i="1"/>
  <c r="H4708" i="1"/>
  <c r="B4708" i="1"/>
  <c r="H4707" i="1"/>
  <c r="B4707" i="1"/>
  <c r="H4706" i="1"/>
  <c r="B4706" i="1"/>
  <c r="H4705" i="1"/>
  <c r="B4705" i="1"/>
  <c r="H4704" i="1"/>
  <c r="B4704" i="1"/>
  <c r="H4703" i="1"/>
  <c r="B4703" i="1"/>
  <c r="H4702" i="1"/>
  <c r="B4702" i="1"/>
  <c r="H4701" i="1"/>
  <c r="B4701" i="1"/>
  <c r="H4700" i="1"/>
  <c r="B4700" i="1"/>
  <c r="H4699" i="1"/>
  <c r="B4699" i="1"/>
  <c r="H4698" i="1"/>
  <c r="B4698" i="1"/>
  <c r="H4697" i="1"/>
  <c r="B4697" i="1"/>
  <c r="H4696" i="1"/>
  <c r="B4696" i="1"/>
  <c r="H4695" i="1"/>
  <c r="B4695" i="1"/>
  <c r="H4694" i="1"/>
  <c r="B4694" i="1"/>
  <c r="H4693" i="1"/>
  <c r="B4693" i="1"/>
  <c r="H4692" i="1"/>
  <c r="B4692" i="1"/>
  <c r="H4691" i="1"/>
  <c r="B4691" i="1"/>
  <c r="H4690" i="1"/>
  <c r="B4690" i="1"/>
  <c r="H4689" i="1"/>
  <c r="B4689" i="1"/>
  <c r="H4688" i="1"/>
  <c r="B4688" i="1"/>
  <c r="H4687" i="1"/>
  <c r="B4687" i="1"/>
  <c r="H4686" i="1"/>
  <c r="B4686" i="1"/>
  <c r="H4685" i="1"/>
  <c r="B4685" i="1"/>
  <c r="H4684" i="1"/>
  <c r="B4684" i="1"/>
  <c r="H4683" i="1"/>
  <c r="B4683" i="1"/>
  <c r="H4682" i="1"/>
  <c r="B4682" i="1"/>
  <c r="H4681" i="1"/>
  <c r="B4681" i="1"/>
  <c r="H4680" i="1"/>
  <c r="B4680" i="1"/>
  <c r="H4679" i="1"/>
  <c r="B4679" i="1"/>
  <c r="H4678" i="1"/>
  <c r="B4678" i="1"/>
  <c r="H4677" i="1"/>
  <c r="B4677" i="1"/>
  <c r="H4676" i="1"/>
  <c r="B4676" i="1"/>
  <c r="H4675" i="1"/>
  <c r="B4675" i="1"/>
  <c r="H4674" i="1"/>
  <c r="B4674" i="1"/>
  <c r="H4673" i="1"/>
  <c r="B4673" i="1"/>
  <c r="H4672" i="1"/>
  <c r="B4672" i="1"/>
  <c r="H4671" i="1"/>
  <c r="B4671" i="1"/>
  <c r="H4670" i="1"/>
  <c r="B4670" i="1"/>
  <c r="H4669" i="1"/>
  <c r="B4669" i="1"/>
  <c r="H4668" i="1"/>
  <c r="B4668" i="1"/>
  <c r="H4667" i="1"/>
  <c r="B4667" i="1"/>
  <c r="H4666" i="1"/>
  <c r="B4666" i="1"/>
  <c r="H4665" i="1"/>
  <c r="B4665" i="1"/>
  <c r="H4664" i="1"/>
  <c r="B4664" i="1"/>
  <c r="H4663" i="1"/>
  <c r="B4663" i="1"/>
  <c r="H4662" i="1"/>
  <c r="B4662" i="1"/>
  <c r="H4661" i="1"/>
  <c r="B4661" i="1"/>
  <c r="H4660" i="1"/>
  <c r="B4660" i="1"/>
  <c r="H4659" i="1"/>
  <c r="B4659" i="1"/>
  <c r="H4658" i="1"/>
  <c r="B4658" i="1"/>
  <c r="H4657" i="1"/>
  <c r="B4657" i="1"/>
  <c r="H4656" i="1"/>
  <c r="B4656" i="1"/>
  <c r="H4655" i="1"/>
  <c r="B4655" i="1"/>
  <c r="H4654" i="1"/>
  <c r="B4654" i="1"/>
  <c r="H4653" i="1"/>
  <c r="B4653" i="1"/>
  <c r="H4652" i="1"/>
  <c r="B4652" i="1"/>
  <c r="H4651" i="1"/>
  <c r="B4651" i="1"/>
  <c r="H4650" i="1"/>
  <c r="B4650" i="1"/>
  <c r="H4649" i="1"/>
  <c r="B4649" i="1"/>
  <c r="H4648" i="1"/>
  <c r="B4648" i="1"/>
  <c r="H4647" i="1"/>
  <c r="B4647" i="1"/>
  <c r="H4646" i="1"/>
  <c r="B4646" i="1"/>
  <c r="H4645" i="1"/>
  <c r="B4645" i="1"/>
  <c r="H4644" i="1"/>
  <c r="B4644" i="1"/>
  <c r="H4643" i="1"/>
  <c r="B4643" i="1"/>
  <c r="H4642" i="1"/>
  <c r="B4642" i="1"/>
  <c r="H4641" i="1"/>
  <c r="B4641" i="1"/>
  <c r="H4640" i="1"/>
  <c r="B4640" i="1"/>
  <c r="H4639" i="1"/>
  <c r="B4639" i="1"/>
  <c r="H4638" i="1"/>
  <c r="B4638" i="1"/>
  <c r="H4637" i="1"/>
  <c r="B4637" i="1"/>
  <c r="H4636" i="1"/>
  <c r="B4636" i="1"/>
  <c r="H4635" i="1"/>
  <c r="B4635" i="1"/>
  <c r="H4634" i="1"/>
  <c r="B4634" i="1"/>
  <c r="H4633" i="1"/>
  <c r="B4633" i="1"/>
  <c r="H4632" i="1"/>
  <c r="B4632" i="1"/>
  <c r="H4631" i="1"/>
  <c r="B4631" i="1"/>
  <c r="H4630" i="1"/>
  <c r="B4630" i="1"/>
  <c r="H4629" i="1"/>
  <c r="B4629" i="1"/>
  <c r="H4628" i="1"/>
  <c r="B4628" i="1"/>
  <c r="H4627" i="1"/>
  <c r="B4627" i="1"/>
  <c r="H4626" i="1"/>
  <c r="B4626" i="1"/>
  <c r="H4625" i="1"/>
  <c r="B4625" i="1"/>
  <c r="H4624" i="1"/>
  <c r="B4624" i="1"/>
  <c r="H4623" i="1"/>
  <c r="B4623" i="1"/>
  <c r="H4622" i="1"/>
  <c r="B4622" i="1"/>
  <c r="H4621" i="1"/>
  <c r="B4621" i="1"/>
  <c r="H4620" i="1"/>
  <c r="B4620" i="1"/>
  <c r="H4619" i="1"/>
  <c r="B4619" i="1"/>
  <c r="H4618" i="1"/>
  <c r="B4618" i="1"/>
  <c r="H4617" i="1"/>
  <c r="B4617" i="1"/>
  <c r="H4616" i="1"/>
  <c r="B4616" i="1"/>
  <c r="H4615" i="1"/>
  <c r="B4615" i="1"/>
  <c r="H4614" i="1"/>
  <c r="B4614" i="1"/>
  <c r="H4613" i="1"/>
  <c r="B4613" i="1"/>
  <c r="H4612" i="1"/>
  <c r="B4612" i="1"/>
  <c r="H4611" i="1"/>
  <c r="B4611" i="1"/>
  <c r="H4610" i="1"/>
  <c r="B4610" i="1"/>
  <c r="H4609" i="1"/>
  <c r="B4609" i="1"/>
  <c r="H4608" i="1"/>
  <c r="B4608" i="1"/>
  <c r="H4607" i="1"/>
  <c r="B4607" i="1"/>
  <c r="H4606" i="1"/>
  <c r="B4606" i="1"/>
  <c r="H4605" i="1"/>
  <c r="B4605" i="1"/>
  <c r="H4604" i="1"/>
  <c r="B4604" i="1"/>
  <c r="H4603" i="1"/>
  <c r="B4603" i="1"/>
  <c r="H4602" i="1"/>
  <c r="B4602" i="1"/>
  <c r="H4601" i="1"/>
  <c r="B4601" i="1"/>
  <c r="H4600" i="1"/>
  <c r="B4600" i="1"/>
  <c r="H4599" i="1"/>
  <c r="B4599" i="1"/>
  <c r="H4598" i="1"/>
  <c r="B4598" i="1"/>
  <c r="H4597" i="1"/>
  <c r="B4597" i="1"/>
  <c r="H4596" i="1"/>
  <c r="B4596" i="1"/>
  <c r="H4595" i="1"/>
  <c r="B4595" i="1"/>
  <c r="H4594" i="1"/>
  <c r="B4594" i="1"/>
  <c r="H4593" i="1"/>
  <c r="B4593" i="1"/>
  <c r="H4592" i="1"/>
  <c r="B4592" i="1"/>
  <c r="H4591" i="1"/>
  <c r="B4591" i="1"/>
  <c r="H4590" i="1"/>
  <c r="B4590" i="1"/>
  <c r="H4589" i="1"/>
  <c r="B4589" i="1"/>
  <c r="H4588" i="1"/>
  <c r="B4588" i="1"/>
  <c r="H4587" i="1"/>
  <c r="B4587" i="1"/>
  <c r="H4586" i="1"/>
  <c r="B4586" i="1"/>
  <c r="H4585" i="1"/>
  <c r="B4585" i="1"/>
  <c r="H4584" i="1"/>
  <c r="B4584" i="1"/>
  <c r="H4583" i="1"/>
  <c r="B4583" i="1"/>
  <c r="H4582" i="1"/>
  <c r="B4582" i="1"/>
  <c r="H4581" i="1"/>
  <c r="B4581" i="1"/>
  <c r="H4580" i="1"/>
  <c r="B4580" i="1"/>
  <c r="H4579" i="1"/>
  <c r="B4579" i="1"/>
  <c r="H4578" i="1"/>
  <c r="B4578" i="1"/>
  <c r="H4577" i="1"/>
  <c r="B4577" i="1"/>
  <c r="H4576" i="1"/>
  <c r="B4576" i="1"/>
  <c r="H4575" i="1"/>
  <c r="B4575" i="1"/>
  <c r="H4574" i="1"/>
  <c r="B4574" i="1"/>
  <c r="H4573" i="1"/>
  <c r="B4573" i="1"/>
  <c r="H4572" i="1"/>
  <c r="B4572" i="1"/>
  <c r="H4571" i="1"/>
  <c r="B4571" i="1"/>
  <c r="H4570" i="1"/>
  <c r="B4570" i="1"/>
  <c r="H4569" i="1"/>
  <c r="B4569" i="1"/>
  <c r="H4568" i="1"/>
  <c r="B4568" i="1"/>
  <c r="H4567" i="1"/>
  <c r="B4567" i="1"/>
  <c r="H4566" i="1"/>
  <c r="B4566" i="1"/>
  <c r="H4565" i="1"/>
  <c r="B4565" i="1"/>
  <c r="H4564" i="1"/>
  <c r="B4564" i="1"/>
  <c r="H4563" i="1"/>
  <c r="B4563" i="1"/>
  <c r="H4562" i="1"/>
  <c r="B4562" i="1"/>
  <c r="H4561" i="1"/>
  <c r="B4561" i="1"/>
  <c r="H4560" i="1"/>
  <c r="B4560" i="1"/>
  <c r="H4559" i="1"/>
  <c r="B4559" i="1"/>
  <c r="H4558" i="1"/>
  <c r="B4558" i="1"/>
  <c r="H4557" i="1"/>
  <c r="B4557" i="1"/>
  <c r="H4556" i="1"/>
  <c r="B4556" i="1"/>
  <c r="H4555" i="1"/>
  <c r="B4555" i="1"/>
  <c r="H4554" i="1"/>
  <c r="B4554" i="1"/>
  <c r="H4553" i="1"/>
  <c r="B4553" i="1"/>
  <c r="H4552" i="1"/>
  <c r="B4552" i="1"/>
  <c r="H4551" i="1"/>
  <c r="B4551" i="1"/>
  <c r="H4550" i="1"/>
  <c r="B4550" i="1"/>
  <c r="H4549" i="1"/>
  <c r="B4549" i="1"/>
  <c r="H4548" i="1"/>
  <c r="B4548" i="1"/>
  <c r="H4547" i="1"/>
  <c r="B4547" i="1"/>
  <c r="H4546" i="1"/>
  <c r="B4546" i="1"/>
  <c r="H4545" i="1"/>
  <c r="B4545" i="1"/>
  <c r="H4544" i="1"/>
  <c r="B4544" i="1"/>
  <c r="H4543" i="1"/>
  <c r="B4543" i="1"/>
  <c r="H4542" i="1"/>
  <c r="B4542" i="1"/>
  <c r="H4541" i="1"/>
  <c r="B4541" i="1"/>
  <c r="H4540" i="1"/>
  <c r="B4540" i="1"/>
  <c r="H4539" i="1"/>
  <c r="B4539" i="1"/>
  <c r="H4538" i="1"/>
  <c r="B4538" i="1"/>
  <c r="H4537" i="1"/>
  <c r="B4537" i="1"/>
  <c r="H4536" i="1"/>
  <c r="B4536" i="1"/>
  <c r="H4535" i="1"/>
  <c r="B4535" i="1"/>
  <c r="H4534" i="1"/>
  <c r="B4534" i="1"/>
  <c r="H4533" i="1"/>
  <c r="B4533" i="1"/>
  <c r="H4532" i="1"/>
  <c r="B4532" i="1"/>
  <c r="H4531" i="1"/>
  <c r="B4531" i="1"/>
  <c r="H4530" i="1"/>
  <c r="B4530" i="1"/>
  <c r="H4529" i="1"/>
  <c r="B4529" i="1"/>
  <c r="H4528" i="1"/>
  <c r="B4528" i="1"/>
  <c r="H4527" i="1"/>
  <c r="B4527" i="1"/>
  <c r="H4526" i="1"/>
  <c r="B4526" i="1"/>
  <c r="H4525" i="1"/>
  <c r="B4525" i="1"/>
  <c r="H4524" i="1"/>
  <c r="B4524" i="1"/>
  <c r="H4523" i="1"/>
  <c r="B4523" i="1"/>
  <c r="H4522" i="1"/>
  <c r="B4522" i="1"/>
  <c r="H4521" i="1"/>
  <c r="B4521" i="1"/>
  <c r="H4520" i="1"/>
  <c r="B4520" i="1"/>
  <c r="H4519" i="1"/>
  <c r="B4519" i="1"/>
  <c r="H4518" i="1"/>
  <c r="B4518" i="1"/>
  <c r="H4517" i="1"/>
  <c r="B4517" i="1"/>
  <c r="H4516" i="1"/>
  <c r="B4516" i="1"/>
  <c r="H4515" i="1"/>
  <c r="B4515" i="1"/>
  <c r="H4514" i="1"/>
  <c r="B4514" i="1"/>
  <c r="H4513" i="1"/>
  <c r="B4513" i="1"/>
  <c r="H4512" i="1"/>
  <c r="B4512" i="1"/>
  <c r="H4511" i="1"/>
  <c r="B4511" i="1"/>
  <c r="H4510" i="1"/>
  <c r="B4510" i="1"/>
  <c r="H4509" i="1"/>
  <c r="B4509" i="1"/>
  <c r="H4508" i="1"/>
  <c r="B4508" i="1"/>
  <c r="H4507" i="1"/>
  <c r="B4507" i="1"/>
  <c r="H4506" i="1"/>
  <c r="B4506" i="1"/>
  <c r="H4505" i="1"/>
  <c r="B4505" i="1"/>
  <c r="H4504" i="1"/>
  <c r="B4504" i="1"/>
  <c r="H4503" i="1"/>
  <c r="B4503" i="1"/>
  <c r="H4502" i="1"/>
  <c r="B4502" i="1"/>
  <c r="H4501" i="1"/>
  <c r="B4501" i="1"/>
  <c r="H4500" i="1"/>
  <c r="B4500" i="1"/>
  <c r="H4499" i="1"/>
  <c r="B4499" i="1"/>
  <c r="H4498" i="1"/>
  <c r="B4498" i="1"/>
  <c r="H4497" i="1"/>
  <c r="B4497" i="1"/>
  <c r="H4496" i="1"/>
  <c r="B4496" i="1"/>
  <c r="H4495" i="1"/>
  <c r="B4495" i="1"/>
  <c r="H4494" i="1"/>
  <c r="B4494" i="1"/>
  <c r="H4493" i="1"/>
  <c r="B4493" i="1"/>
  <c r="H4492" i="1"/>
  <c r="B4492" i="1"/>
  <c r="H4491" i="1"/>
  <c r="B4491" i="1"/>
  <c r="H4490" i="1"/>
  <c r="B4490" i="1"/>
  <c r="H4489" i="1"/>
  <c r="B4489" i="1"/>
  <c r="H4488" i="1"/>
  <c r="B4488" i="1"/>
  <c r="H4487" i="1"/>
  <c r="B4487" i="1"/>
  <c r="H4486" i="1"/>
  <c r="B4486" i="1"/>
  <c r="H4485" i="1"/>
  <c r="B4485" i="1"/>
  <c r="H4484" i="1"/>
  <c r="B4484" i="1"/>
  <c r="H4483" i="1"/>
  <c r="B4483" i="1"/>
  <c r="H4482" i="1"/>
  <c r="B4482" i="1"/>
  <c r="H4481" i="1"/>
  <c r="B4481" i="1"/>
  <c r="H4480" i="1"/>
  <c r="B4480" i="1"/>
  <c r="H4479" i="1"/>
  <c r="B4479" i="1"/>
  <c r="H4478" i="1"/>
  <c r="B4478" i="1"/>
  <c r="H4477" i="1"/>
  <c r="B4477" i="1"/>
  <c r="H4476" i="1"/>
  <c r="B4476" i="1"/>
  <c r="H4475" i="1"/>
  <c r="B4475" i="1"/>
  <c r="H4474" i="1"/>
  <c r="B4474" i="1"/>
  <c r="H4473" i="1"/>
  <c r="B4473" i="1"/>
  <c r="H4472" i="1"/>
  <c r="B4472" i="1"/>
  <c r="H4471" i="1"/>
  <c r="B4471" i="1"/>
  <c r="H4470" i="1"/>
  <c r="B4470" i="1"/>
  <c r="H4469" i="1"/>
  <c r="B4469" i="1"/>
  <c r="H4468" i="1"/>
  <c r="B4468" i="1"/>
  <c r="H4467" i="1"/>
  <c r="B4467" i="1"/>
  <c r="H4466" i="1"/>
  <c r="B4466" i="1"/>
  <c r="H4465" i="1"/>
  <c r="B4465" i="1"/>
  <c r="H4464" i="1"/>
  <c r="B4464" i="1"/>
  <c r="H4463" i="1"/>
  <c r="B4463" i="1"/>
  <c r="H4462" i="1"/>
  <c r="B4462" i="1"/>
  <c r="H4461" i="1"/>
  <c r="B4461" i="1"/>
  <c r="H4460" i="1"/>
  <c r="B4460" i="1"/>
  <c r="H4459" i="1"/>
  <c r="B4459" i="1"/>
  <c r="H4458" i="1"/>
  <c r="B4458" i="1"/>
  <c r="H4457" i="1"/>
  <c r="B4457" i="1"/>
  <c r="H4456" i="1"/>
  <c r="B4456" i="1"/>
  <c r="H4455" i="1"/>
  <c r="B4455" i="1"/>
  <c r="H4454" i="1"/>
  <c r="B4454" i="1"/>
  <c r="H4453" i="1"/>
  <c r="B4453" i="1"/>
  <c r="H4452" i="1"/>
  <c r="B4452" i="1"/>
  <c r="H4451" i="1"/>
  <c r="B4451" i="1"/>
  <c r="H4450" i="1"/>
  <c r="B4450" i="1"/>
  <c r="H4449" i="1"/>
  <c r="B4449" i="1"/>
  <c r="H4448" i="1"/>
  <c r="B4448" i="1"/>
  <c r="H4447" i="1"/>
  <c r="B4447" i="1"/>
  <c r="H4446" i="1"/>
  <c r="B4446" i="1"/>
  <c r="H4445" i="1"/>
  <c r="B4445" i="1"/>
  <c r="H4444" i="1"/>
  <c r="B4444" i="1"/>
  <c r="H4443" i="1"/>
  <c r="B4443" i="1"/>
  <c r="H4442" i="1"/>
  <c r="B4442" i="1"/>
  <c r="H4441" i="1"/>
  <c r="B4441" i="1"/>
  <c r="H4440" i="1"/>
  <c r="B4440" i="1"/>
  <c r="H4439" i="1"/>
  <c r="B4439" i="1"/>
  <c r="H4438" i="1"/>
  <c r="B4438" i="1"/>
  <c r="H4437" i="1"/>
  <c r="B4437" i="1"/>
  <c r="H4436" i="1"/>
  <c r="B4436" i="1"/>
  <c r="H4435" i="1"/>
  <c r="B4435" i="1"/>
  <c r="H4434" i="1"/>
  <c r="B4434" i="1"/>
  <c r="H4433" i="1"/>
  <c r="B4433" i="1"/>
  <c r="H4432" i="1"/>
  <c r="B4432" i="1"/>
  <c r="H4431" i="1"/>
  <c r="B4431" i="1"/>
  <c r="H4430" i="1"/>
  <c r="B4430" i="1"/>
  <c r="H4429" i="1"/>
  <c r="B4429" i="1"/>
  <c r="H4428" i="1"/>
  <c r="B4428" i="1"/>
  <c r="H4427" i="1"/>
  <c r="B4427" i="1"/>
  <c r="H4426" i="1"/>
  <c r="B4426" i="1"/>
  <c r="H4425" i="1"/>
  <c r="B4425" i="1"/>
  <c r="H4424" i="1"/>
  <c r="B4424" i="1"/>
  <c r="H4423" i="1"/>
  <c r="B4423" i="1"/>
  <c r="H4422" i="1"/>
  <c r="B4422" i="1"/>
  <c r="H4421" i="1"/>
  <c r="B4421" i="1"/>
  <c r="H4420" i="1"/>
  <c r="B4420" i="1"/>
  <c r="H4419" i="1"/>
  <c r="B4419" i="1"/>
  <c r="H4418" i="1"/>
  <c r="B4418" i="1"/>
  <c r="H4417" i="1"/>
  <c r="B4417" i="1"/>
  <c r="H4416" i="1"/>
  <c r="B4416" i="1"/>
  <c r="H4415" i="1"/>
  <c r="B4415" i="1"/>
  <c r="H4414" i="1"/>
  <c r="B4414" i="1"/>
  <c r="H4413" i="1"/>
  <c r="B4413" i="1"/>
  <c r="H4412" i="1"/>
  <c r="B4412" i="1"/>
  <c r="H4411" i="1"/>
  <c r="B4411" i="1"/>
  <c r="H4410" i="1"/>
  <c r="B4410" i="1"/>
  <c r="H4409" i="1"/>
  <c r="B4409" i="1"/>
  <c r="H4408" i="1"/>
  <c r="B4408" i="1"/>
  <c r="H4407" i="1"/>
  <c r="B4407" i="1"/>
  <c r="H4406" i="1"/>
  <c r="B4406" i="1"/>
  <c r="H4405" i="1"/>
  <c r="B4405" i="1"/>
  <c r="H4404" i="1"/>
  <c r="B4404" i="1"/>
  <c r="H4403" i="1"/>
  <c r="B4403" i="1"/>
  <c r="H4402" i="1"/>
  <c r="B4402" i="1"/>
  <c r="H4401" i="1"/>
  <c r="B4401" i="1"/>
  <c r="H4400" i="1"/>
  <c r="B4400" i="1"/>
  <c r="H4399" i="1"/>
  <c r="B4399" i="1"/>
  <c r="H4398" i="1"/>
  <c r="B4398" i="1"/>
  <c r="H4397" i="1"/>
  <c r="B4397" i="1"/>
  <c r="H4396" i="1"/>
  <c r="B4396" i="1"/>
  <c r="H4395" i="1"/>
  <c r="B4395" i="1"/>
  <c r="H4394" i="1"/>
  <c r="B4394" i="1"/>
  <c r="H4393" i="1"/>
  <c r="B4393" i="1"/>
  <c r="H4392" i="1"/>
  <c r="B4392" i="1"/>
  <c r="H4391" i="1"/>
  <c r="B4391" i="1"/>
  <c r="H4390" i="1"/>
  <c r="B4390" i="1"/>
  <c r="H4389" i="1"/>
  <c r="B4389" i="1"/>
  <c r="H4388" i="1"/>
  <c r="B4388" i="1"/>
  <c r="H4387" i="1"/>
  <c r="B4387" i="1"/>
  <c r="H4386" i="1"/>
  <c r="B4386" i="1"/>
  <c r="H4385" i="1"/>
  <c r="B4385" i="1"/>
  <c r="H4384" i="1"/>
  <c r="B4384" i="1"/>
  <c r="H4383" i="1"/>
  <c r="B4383" i="1"/>
  <c r="H4382" i="1"/>
  <c r="B4382" i="1"/>
  <c r="H4381" i="1"/>
  <c r="B4381" i="1"/>
  <c r="H4380" i="1"/>
  <c r="B4380" i="1"/>
  <c r="H4379" i="1"/>
  <c r="B4379" i="1"/>
  <c r="H4378" i="1"/>
  <c r="B4378" i="1"/>
  <c r="H4377" i="1"/>
  <c r="B4377" i="1"/>
  <c r="H4376" i="1"/>
  <c r="B4376" i="1"/>
  <c r="H4375" i="1"/>
  <c r="B4375" i="1"/>
  <c r="H4374" i="1"/>
  <c r="B4374" i="1"/>
  <c r="H4373" i="1"/>
  <c r="B4373" i="1"/>
  <c r="H4372" i="1"/>
  <c r="B4372" i="1"/>
  <c r="H4371" i="1"/>
  <c r="B4371" i="1"/>
  <c r="H4370" i="1"/>
  <c r="B4370" i="1"/>
  <c r="H4369" i="1"/>
  <c r="B4369" i="1"/>
  <c r="H4368" i="1"/>
  <c r="B4368" i="1"/>
  <c r="H4367" i="1"/>
  <c r="B4367" i="1"/>
  <c r="H4366" i="1"/>
  <c r="B4366" i="1"/>
  <c r="H4365" i="1"/>
  <c r="B4365" i="1"/>
  <c r="H4364" i="1"/>
  <c r="B4364" i="1"/>
  <c r="H4363" i="1"/>
  <c r="B4363" i="1"/>
  <c r="H4362" i="1"/>
  <c r="B4362" i="1"/>
  <c r="H4361" i="1"/>
  <c r="B4361" i="1"/>
  <c r="H4360" i="1"/>
  <c r="B4360" i="1"/>
  <c r="H4359" i="1"/>
  <c r="B4359" i="1"/>
  <c r="H4358" i="1"/>
  <c r="B4358" i="1"/>
  <c r="H4357" i="1"/>
  <c r="B4357" i="1"/>
  <c r="H4356" i="1"/>
  <c r="B4356" i="1"/>
  <c r="H4355" i="1"/>
  <c r="B4355" i="1"/>
  <c r="H4354" i="1"/>
  <c r="B4354" i="1"/>
  <c r="H4353" i="1"/>
  <c r="B4353" i="1"/>
  <c r="H4352" i="1"/>
  <c r="B4352" i="1"/>
  <c r="H4351" i="1"/>
  <c r="B4351" i="1"/>
  <c r="H4350" i="1"/>
  <c r="B4350" i="1"/>
  <c r="H4349" i="1"/>
  <c r="B4349" i="1"/>
  <c r="H4348" i="1"/>
  <c r="B4348" i="1"/>
  <c r="H4347" i="1"/>
  <c r="B4347" i="1"/>
  <c r="H4346" i="1"/>
  <c r="B4346" i="1"/>
  <c r="H4345" i="1"/>
  <c r="B4345" i="1"/>
  <c r="H4344" i="1"/>
  <c r="B4344" i="1"/>
  <c r="H4343" i="1"/>
  <c r="B4343" i="1"/>
  <c r="H4342" i="1"/>
  <c r="B4342" i="1"/>
  <c r="H4341" i="1"/>
  <c r="B4341" i="1"/>
  <c r="H4340" i="1"/>
  <c r="B4340" i="1"/>
  <c r="H4339" i="1"/>
  <c r="B4339" i="1"/>
  <c r="H4338" i="1"/>
  <c r="B4338" i="1"/>
  <c r="H4337" i="1"/>
  <c r="B4337" i="1"/>
  <c r="H4336" i="1"/>
  <c r="B4336" i="1"/>
  <c r="H4335" i="1"/>
  <c r="B4335" i="1"/>
  <c r="H4334" i="1"/>
  <c r="B4334" i="1"/>
  <c r="H4333" i="1"/>
  <c r="B4333" i="1"/>
  <c r="H4332" i="1"/>
  <c r="B4332" i="1"/>
  <c r="H4331" i="1"/>
  <c r="B4331" i="1"/>
  <c r="H4330" i="1"/>
  <c r="B4330" i="1"/>
  <c r="H4329" i="1"/>
  <c r="B4329" i="1"/>
  <c r="H4328" i="1"/>
  <c r="B4328" i="1"/>
  <c r="H4327" i="1"/>
  <c r="B4327" i="1"/>
  <c r="H4326" i="1"/>
  <c r="B4326" i="1"/>
  <c r="H4325" i="1"/>
  <c r="B4325" i="1"/>
  <c r="H4324" i="1"/>
  <c r="B4324" i="1"/>
  <c r="H4323" i="1"/>
  <c r="B4323" i="1"/>
  <c r="H4322" i="1"/>
  <c r="B4322" i="1"/>
  <c r="H4321" i="1"/>
  <c r="B4321" i="1"/>
  <c r="H4320" i="1"/>
  <c r="B4320" i="1"/>
  <c r="H4319" i="1"/>
  <c r="B4319" i="1"/>
  <c r="H4318" i="1"/>
  <c r="B4318" i="1"/>
  <c r="H4317" i="1"/>
  <c r="B4317" i="1"/>
  <c r="H4316" i="1"/>
  <c r="B4316" i="1"/>
  <c r="H4315" i="1"/>
  <c r="B4315" i="1"/>
  <c r="H4314" i="1"/>
  <c r="B4314" i="1"/>
  <c r="H4313" i="1"/>
  <c r="B4313" i="1"/>
  <c r="H4312" i="1"/>
  <c r="B4312" i="1"/>
  <c r="H4311" i="1"/>
  <c r="B4311" i="1"/>
  <c r="H4310" i="1"/>
  <c r="B4310" i="1"/>
  <c r="H4309" i="1"/>
  <c r="B4309" i="1"/>
  <c r="H4308" i="1"/>
  <c r="B4308" i="1"/>
  <c r="H4307" i="1"/>
  <c r="B4307" i="1"/>
  <c r="H4306" i="1"/>
  <c r="B4306" i="1"/>
  <c r="H4305" i="1"/>
  <c r="B4305" i="1"/>
  <c r="H4304" i="1"/>
  <c r="B4304" i="1"/>
  <c r="H4303" i="1"/>
  <c r="B4303" i="1"/>
  <c r="H4302" i="1"/>
  <c r="B4302" i="1"/>
  <c r="H4301" i="1"/>
  <c r="B4301" i="1"/>
  <c r="H4300" i="1"/>
  <c r="B4300" i="1"/>
  <c r="H4299" i="1"/>
  <c r="B4299" i="1"/>
  <c r="H4298" i="1"/>
  <c r="B4298" i="1"/>
  <c r="H4297" i="1"/>
  <c r="B4297" i="1"/>
  <c r="H4296" i="1"/>
  <c r="B4296" i="1"/>
  <c r="H4295" i="1"/>
  <c r="B4295" i="1"/>
  <c r="H4294" i="1"/>
  <c r="B4294" i="1"/>
  <c r="H4293" i="1"/>
  <c r="B4293" i="1"/>
  <c r="H4292" i="1"/>
  <c r="B4292" i="1"/>
  <c r="H4291" i="1"/>
  <c r="B4291" i="1"/>
  <c r="H4290" i="1"/>
  <c r="B4290" i="1"/>
  <c r="H4289" i="1"/>
  <c r="B4289" i="1"/>
  <c r="H4288" i="1"/>
  <c r="B4288" i="1"/>
  <c r="H4287" i="1"/>
  <c r="B4287" i="1"/>
  <c r="H4286" i="1"/>
  <c r="B4286" i="1"/>
  <c r="H4285" i="1"/>
  <c r="B4285" i="1"/>
  <c r="H4284" i="1"/>
  <c r="B4284" i="1"/>
  <c r="H4283" i="1"/>
  <c r="B4283" i="1"/>
  <c r="H4282" i="1"/>
  <c r="B4282" i="1"/>
  <c r="H4281" i="1"/>
  <c r="B4281" i="1"/>
  <c r="H4280" i="1"/>
  <c r="B4280" i="1"/>
  <c r="H4279" i="1"/>
  <c r="B4279" i="1"/>
  <c r="H4278" i="1"/>
  <c r="B4278" i="1"/>
  <c r="H4277" i="1"/>
  <c r="B4277" i="1"/>
  <c r="H4276" i="1"/>
  <c r="B4276" i="1"/>
  <c r="H4275" i="1"/>
  <c r="B4275" i="1"/>
  <c r="H4274" i="1"/>
  <c r="B4274" i="1"/>
  <c r="H4273" i="1"/>
  <c r="B4273" i="1"/>
  <c r="H4272" i="1"/>
  <c r="B4272" i="1"/>
  <c r="H4271" i="1"/>
  <c r="B4271" i="1"/>
  <c r="H4270" i="1"/>
  <c r="B4270" i="1"/>
  <c r="H4269" i="1"/>
  <c r="B4269" i="1"/>
  <c r="H4268" i="1"/>
  <c r="B4268" i="1"/>
  <c r="H4267" i="1"/>
  <c r="B4267" i="1"/>
  <c r="H4266" i="1"/>
  <c r="B4266" i="1"/>
  <c r="H4265" i="1"/>
  <c r="B4265" i="1"/>
  <c r="H4264" i="1"/>
  <c r="B4264" i="1"/>
  <c r="H4263" i="1"/>
  <c r="B4263" i="1"/>
  <c r="H4262" i="1"/>
  <c r="B4262" i="1"/>
  <c r="H4261" i="1"/>
  <c r="B4261" i="1"/>
  <c r="H4260" i="1"/>
  <c r="B4260" i="1"/>
  <c r="H4259" i="1"/>
  <c r="B4259" i="1"/>
  <c r="H4258" i="1"/>
  <c r="B4258" i="1"/>
  <c r="H4257" i="1"/>
  <c r="B4257" i="1"/>
  <c r="H4256" i="1"/>
  <c r="B4256" i="1"/>
  <c r="H4255" i="1"/>
  <c r="B4255" i="1"/>
  <c r="H4254" i="1"/>
  <c r="B4254" i="1"/>
  <c r="H4253" i="1"/>
  <c r="B4253" i="1"/>
  <c r="H4252" i="1"/>
  <c r="B4252" i="1"/>
  <c r="H4251" i="1"/>
  <c r="B4251" i="1"/>
  <c r="H4250" i="1"/>
  <c r="B4250" i="1"/>
  <c r="H4249" i="1"/>
  <c r="B4249" i="1"/>
  <c r="H4248" i="1"/>
  <c r="B4248" i="1"/>
  <c r="H4247" i="1"/>
  <c r="B4247" i="1"/>
  <c r="H4246" i="1"/>
  <c r="B4246" i="1"/>
  <c r="H4245" i="1"/>
  <c r="B4245" i="1"/>
  <c r="H4244" i="1"/>
  <c r="B4244" i="1"/>
  <c r="H4243" i="1"/>
  <c r="B4243" i="1"/>
  <c r="H4242" i="1"/>
  <c r="B4242" i="1"/>
  <c r="H4241" i="1"/>
  <c r="B4241" i="1"/>
  <c r="H4240" i="1"/>
  <c r="B4240" i="1"/>
  <c r="H4239" i="1"/>
  <c r="B4239" i="1"/>
  <c r="H4238" i="1"/>
  <c r="B4238" i="1"/>
  <c r="H4237" i="1"/>
  <c r="B4237" i="1"/>
  <c r="H4236" i="1"/>
  <c r="B4236" i="1"/>
  <c r="H4235" i="1"/>
  <c r="B4235" i="1"/>
  <c r="H4234" i="1"/>
  <c r="B4234" i="1"/>
  <c r="H4233" i="1"/>
  <c r="B4233" i="1"/>
  <c r="H4232" i="1"/>
  <c r="B4232" i="1"/>
  <c r="H4231" i="1"/>
  <c r="B4231" i="1"/>
  <c r="H4230" i="1"/>
  <c r="B4230" i="1"/>
  <c r="H4229" i="1"/>
  <c r="B4229" i="1"/>
  <c r="H4228" i="1"/>
  <c r="B4228" i="1"/>
  <c r="H4227" i="1"/>
  <c r="B4227" i="1"/>
  <c r="H4226" i="1"/>
  <c r="B4226" i="1"/>
  <c r="H4225" i="1"/>
  <c r="B4225" i="1"/>
  <c r="H4224" i="1"/>
  <c r="B4224" i="1"/>
  <c r="H4223" i="1"/>
  <c r="B4223" i="1"/>
  <c r="H4222" i="1"/>
  <c r="B4222" i="1"/>
  <c r="H4221" i="1"/>
  <c r="B4221" i="1"/>
  <c r="H4220" i="1"/>
  <c r="B4220" i="1"/>
  <c r="H4219" i="1"/>
  <c r="B4219" i="1"/>
  <c r="H4218" i="1"/>
  <c r="B4218" i="1"/>
  <c r="H4217" i="1"/>
  <c r="B4217" i="1"/>
  <c r="H4216" i="1"/>
  <c r="B4216" i="1"/>
  <c r="H4215" i="1"/>
  <c r="B4215" i="1"/>
  <c r="H4214" i="1"/>
  <c r="B4214" i="1"/>
  <c r="H4213" i="1"/>
  <c r="B4213" i="1"/>
  <c r="H4212" i="1"/>
  <c r="B4212" i="1"/>
  <c r="H4211" i="1"/>
  <c r="B4211" i="1"/>
  <c r="H4210" i="1"/>
  <c r="B4210" i="1"/>
  <c r="H4209" i="1"/>
  <c r="B4209" i="1"/>
  <c r="H4208" i="1"/>
  <c r="B4208" i="1"/>
  <c r="H4207" i="1"/>
  <c r="B4207" i="1"/>
  <c r="H4206" i="1"/>
  <c r="B4206" i="1"/>
  <c r="H4205" i="1"/>
  <c r="B4205" i="1"/>
  <c r="H4204" i="1"/>
  <c r="B4204" i="1"/>
  <c r="H4203" i="1"/>
  <c r="B4203" i="1"/>
  <c r="H4202" i="1"/>
  <c r="B4202" i="1"/>
  <c r="H4201" i="1"/>
  <c r="B4201" i="1"/>
  <c r="H4200" i="1"/>
  <c r="B4200" i="1"/>
  <c r="H4199" i="1"/>
  <c r="B4199" i="1"/>
  <c r="H4198" i="1"/>
  <c r="B4198" i="1"/>
  <c r="H4197" i="1"/>
  <c r="B4197" i="1"/>
  <c r="H4196" i="1"/>
  <c r="B4196" i="1"/>
  <c r="H4195" i="1"/>
  <c r="B4195" i="1"/>
  <c r="H4194" i="1"/>
  <c r="B4194" i="1"/>
  <c r="H4193" i="1"/>
  <c r="B4193" i="1"/>
  <c r="H4192" i="1"/>
  <c r="B4192" i="1"/>
  <c r="H4191" i="1"/>
  <c r="B4191" i="1"/>
  <c r="H4190" i="1"/>
  <c r="B4190" i="1"/>
  <c r="H4189" i="1"/>
  <c r="B4189" i="1"/>
  <c r="H4188" i="1"/>
  <c r="B4188" i="1"/>
  <c r="H4187" i="1"/>
  <c r="B4187" i="1"/>
  <c r="H4186" i="1"/>
  <c r="B4186" i="1"/>
  <c r="H4185" i="1"/>
  <c r="B4185" i="1"/>
  <c r="H4184" i="1"/>
  <c r="B4184" i="1"/>
  <c r="H4183" i="1"/>
  <c r="B4183" i="1"/>
  <c r="H4182" i="1"/>
  <c r="B4182" i="1"/>
  <c r="H4181" i="1"/>
  <c r="B4181" i="1"/>
  <c r="H4180" i="1"/>
  <c r="B4180" i="1"/>
  <c r="H4179" i="1"/>
  <c r="B4179" i="1"/>
  <c r="H4178" i="1"/>
  <c r="B4178" i="1"/>
  <c r="H4177" i="1"/>
  <c r="B4177" i="1"/>
  <c r="H4176" i="1"/>
  <c r="B4176" i="1"/>
  <c r="H4175" i="1"/>
  <c r="B4175" i="1"/>
  <c r="H4174" i="1"/>
  <c r="B4174" i="1"/>
  <c r="H4173" i="1"/>
  <c r="B4173" i="1"/>
  <c r="H4172" i="1"/>
  <c r="B4172" i="1"/>
  <c r="H4171" i="1"/>
  <c r="B4171" i="1"/>
  <c r="H4170" i="1"/>
  <c r="B4170" i="1"/>
  <c r="H4169" i="1"/>
  <c r="B4169" i="1"/>
  <c r="H4168" i="1"/>
  <c r="B4168" i="1"/>
  <c r="H4167" i="1"/>
  <c r="B4167" i="1"/>
  <c r="H4166" i="1"/>
  <c r="B4166" i="1"/>
  <c r="H4165" i="1"/>
  <c r="B4165" i="1"/>
  <c r="H4164" i="1"/>
  <c r="B4164" i="1"/>
  <c r="H4163" i="1"/>
  <c r="B4163" i="1"/>
  <c r="H4162" i="1"/>
  <c r="B4162" i="1"/>
  <c r="H4161" i="1"/>
  <c r="B4161" i="1"/>
  <c r="H4160" i="1"/>
  <c r="B4160" i="1"/>
  <c r="H4159" i="1"/>
  <c r="B4159" i="1"/>
  <c r="H4158" i="1"/>
  <c r="B4158" i="1"/>
  <c r="H4157" i="1"/>
  <c r="B4157" i="1"/>
  <c r="H4156" i="1"/>
  <c r="B4156" i="1"/>
  <c r="H4155" i="1"/>
  <c r="B4155" i="1"/>
  <c r="H4154" i="1"/>
  <c r="B4154" i="1"/>
  <c r="H4153" i="1"/>
  <c r="B4153" i="1"/>
  <c r="H4152" i="1"/>
  <c r="B4152" i="1"/>
  <c r="H4151" i="1"/>
  <c r="B4151" i="1"/>
  <c r="H4150" i="1"/>
  <c r="B4150" i="1"/>
  <c r="H4149" i="1"/>
  <c r="B4149" i="1"/>
  <c r="H4148" i="1"/>
  <c r="B4148" i="1"/>
  <c r="H4147" i="1"/>
  <c r="B4147" i="1"/>
  <c r="H4146" i="1"/>
  <c r="B4146" i="1"/>
  <c r="H4145" i="1"/>
  <c r="B4145" i="1"/>
  <c r="H4144" i="1"/>
  <c r="B4144" i="1"/>
  <c r="H4143" i="1"/>
  <c r="B4143" i="1"/>
  <c r="H4142" i="1"/>
  <c r="B4142" i="1"/>
  <c r="H4141" i="1"/>
  <c r="B4141" i="1"/>
  <c r="H4140" i="1"/>
  <c r="B4140" i="1"/>
  <c r="H4139" i="1"/>
  <c r="B4139" i="1"/>
  <c r="H4138" i="1"/>
  <c r="B4138" i="1"/>
  <c r="H4137" i="1"/>
  <c r="B4137" i="1"/>
  <c r="H4136" i="1"/>
  <c r="B4136" i="1"/>
  <c r="H4135" i="1"/>
  <c r="B4135" i="1"/>
  <c r="H4134" i="1"/>
  <c r="B4134" i="1"/>
  <c r="H4133" i="1"/>
  <c r="B4133" i="1"/>
  <c r="H4132" i="1"/>
  <c r="B4132" i="1"/>
  <c r="H4131" i="1"/>
  <c r="B4131" i="1"/>
  <c r="H4130" i="1"/>
  <c r="B4130" i="1"/>
  <c r="H4129" i="1"/>
  <c r="B4129" i="1"/>
  <c r="H4128" i="1"/>
  <c r="B4128" i="1"/>
  <c r="H4127" i="1"/>
  <c r="B4127" i="1"/>
  <c r="H4126" i="1"/>
  <c r="B4126" i="1"/>
  <c r="H4125" i="1"/>
  <c r="B4125" i="1"/>
  <c r="H4124" i="1"/>
  <c r="B4124" i="1"/>
  <c r="H4123" i="1"/>
  <c r="B4123" i="1"/>
  <c r="H4122" i="1"/>
  <c r="B4122" i="1"/>
  <c r="H4121" i="1"/>
  <c r="B4121" i="1"/>
  <c r="H4120" i="1"/>
  <c r="B4120" i="1"/>
  <c r="H4119" i="1"/>
  <c r="B4119" i="1"/>
  <c r="H4118" i="1"/>
  <c r="B4118" i="1"/>
  <c r="H4117" i="1"/>
  <c r="B4117" i="1"/>
  <c r="H4116" i="1"/>
  <c r="B4116" i="1"/>
  <c r="H4115" i="1"/>
  <c r="B4115" i="1"/>
  <c r="H4114" i="1"/>
  <c r="B4114" i="1"/>
  <c r="H4113" i="1"/>
  <c r="B4113" i="1"/>
  <c r="H4112" i="1"/>
  <c r="B4112" i="1"/>
  <c r="H4111" i="1"/>
  <c r="B4111" i="1"/>
  <c r="H4110" i="1"/>
  <c r="B4110" i="1"/>
  <c r="H4109" i="1"/>
  <c r="B4109" i="1"/>
  <c r="H4108" i="1"/>
  <c r="B4108" i="1"/>
  <c r="H4107" i="1"/>
  <c r="B4107" i="1"/>
  <c r="H4106" i="1"/>
  <c r="B4106" i="1"/>
  <c r="H4105" i="1"/>
  <c r="B4105" i="1"/>
  <c r="H4104" i="1"/>
  <c r="B4104" i="1"/>
  <c r="H4103" i="1"/>
  <c r="B4103" i="1"/>
  <c r="H4102" i="1"/>
  <c r="B4102" i="1"/>
  <c r="H4101" i="1"/>
  <c r="B4101" i="1"/>
  <c r="H4100" i="1"/>
  <c r="B4100" i="1"/>
  <c r="H4099" i="1"/>
  <c r="B4099" i="1"/>
  <c r="H4098" i="1"/>
  <c r="B4098" i="1"/>
  <c r="H4097" i="1"/>
  <c r="B4097" i="1"/>
  <c r="H4096" i="1"/>
  <c r="B4096" i="1"/>
  <c r="H4095" i="1"/>
  <c r="B4095" i="1"/>
  <c r="H4094" i="1"/>
  <c r="B4094" i="1"/>
  <c r="H4093" i="1"/>
  <c r="B4093" i="1"/>
  <c r="H4092" i="1"/>
  <c r="B4092" i="1"/>
  <c r="H4091" i="1"/>
  <c r="B4091" i="1"/>
  <c r="H4090" i="1"/>
  <c r="B4090" i="1"/>
  <c r="H4089" i="1"/>
  <c r="B4089" i="1"/>
  <c r="H4088" i="1"/>
  <c r="B4088" i="1"/>
  <c r="H4087" i="1"/>
  <c r="B4087" i="1"/>
  <c r="H4086" i="1"/>
  <c r="B4086" i="1"/>
  <c r="H4085" i="1"/>
  <c r="B4085" i="1"/>
  <c r="H4084" i="1"/>
  <c r="B4084" i="1"/>
  <c r="H4083" i="1"/>
  <c r="B4083" i="1"/>
  <c r="H4082" i="1"/>
  <c r="B4082" i="1"/>
  <c r="H4081" i="1"/>
  <c r="B4081" i="1"/>
  <c r="H4080" i="1"/>
  <c r="B4080" i="1"/>
  <c r="H4079" i="1"/>
  <c r="B4079" i="1"/>
  <c r="H4078" i="1"/>
  <c r="B4078" i="1"/>
  <c r="H4077" i="1"/>
  <c r="B4077" i="1"/>
  <c r="H4076" i="1"/>
  <c r="B4076" i="1"/>
  <c r="H4075" i="1"/>
  <c r="B4075" i="1"/>
  <c r="H4074" i="1"/>
  <c r="B4074" i="1"/>
  <c r="H4073" i="1"/>
  <c r="B4073" i="1"/>
  <c r="H4072" i="1"/>
  <c r="B4072" i="1"/>
  <c r="H4071" i="1"/>
  <c r="B4071" i="1"/>
  <c r="H4070" i="1"/>
  <c r="B4070" i="1"/>
  <c r="H4069" i="1"/>
  <c r="B4069" i="1"/>
  <c r="H4068" i="1"/>
  <c r="B4068" i="1"/>
  <c r="H4067" i="1"/>
  <c r="B4067" i="1"/>
  <c r="H4066" i="1"/>
  <c r="B4066" i="1"/>
  <c r="H4065" i="1"/>
  <c r="B4065" i="1"/>
  <c r="H4064" i="1"/>
  <c r="B4064" i="1"/>
  <c r="H4063" i="1"/>
  <c r="B4063" i="1"/>
  <c r="H4062" i="1"/>
  <c r="B4062" i="1"/>
  <c r="H4061" i="1"/>
  <c r="B4061" i="1"/>
  <c r="H4060" i="1"/>
  <c r="B4060" i="1"/>
  <c r="H4059" i="1"/>
  <c r="B4059" i="1"/>
  <c r="H4058" i="1"/>
  <c r="B4058" i="1"/>
  <c r="H4057" i="1"/>
  <c r="B4057" i="1"/>
  <c r="H4056" i="1"/>
  <c r="B4056" i="1"/>
  <c r="H4055" i="1"/>
  <c r="B4055" i="1"/>
  <c r="H4054" i="1"/>
  <c r="B4054" i="1"/>
  <c r="H4053" i="1"/>
  <c r="B4053" i="1"/>
  <c r="H4052" i="1"/>
  <c r="B4052" i="1"/>
  <c r="H4051" i="1"/>
  <c r="B4051" i="1"/>
  <c r="H4050" i="1"/>
  <c r="B4050" i="1"/>
  <c r="H4049" i="1"/>
  <c r="B4049" i="1"/>
  <c r="H4048" i="1"/>
  <c r="B4048" i="1"/>
  <c r="H4047" i="1"/>
  <c r="B4047" i="1"/>
  <c r="H4046" i="1"/>
  <c r="B4046" i="1"/>
  <c r="H4045" i="1"/>
  <c r="B4045" i="1"/>
  <c r="H4044" i="1"/>
  <c r="B4044" i="1"/>
  <c r="H4043" i="1"/>
  <c r="B4043" i="1"/>
  <c r="H4042" i="1"/>
  <c r="B4042" i="1"/>
  <c r="H4041" i="1"/>
  <c r="B4041" i="1"/>
  <c r="H4040" i="1"/>
  <c r="B4040" i="1"/>
  <c r="H4039" i="1"/>
  <c r="B4039" i="1"/>
  <c r="H4038" i="1"/>
  <c r="B4038" i="1"/>
  <c r="H4037" i="1"/>
  <c r="B4037" i="1"/>
  <c r="H4036" i="1"/>
  <c r="B4036" i="1"/>
  <c r="H4035" i="1"/>
  <c r="B4035" i="1"/>
  <c r="H4034" i="1"/>
  <c r="B4034" i="1"/>
  <c r="H4033" i="1"/>
  <c r="B4033" i="1"/>
  <c r="H4032" i="1"/>
  <c r="B4032" i="1"/>
  <c r="H4031" i="1"/>
  <c r="B4031" i="1"/>
  <c r="H4030" i="1"/>
  <c r="B4030" i="1"/>
  <c r="H4029" i="1"/>
  <c r="B4029" i="1"/>
  <c r="H4028" i="1"/>
  <c r="B4028" i="1"/>
  <c r="H4027" i="1"/>
  <c r="B4027" i="1"/>
  <c r="H4026" i="1"/>
  <c r="B4026" i="1"/>
  <c r="H4025" i="1"/>
  <c r="B4025" i="1"/>
  <c r="H4024" i="1"/>
  <c r="B4024" i="1"/>
  <c r="H4023" i="1"/>
  <c r="B4023" i="1"/>
  <c r="H4022" i="1"/>
  <c r="B4022" i="1"/>
  <c r="H4021" i="1"/>
  <c r="B4021" i="1"/>
  <c r="H4020" i="1"/>
  <c r="B4020" i="1"/>
  <c r="H4019" i="1"/>
  <c r="B4019" i="1"/>
  <c r="H4018" i="1"/>
  <c r="B4018" i="1"/>
  <c r="H4017" i="1"/>
  <c r="B4017" i="1"/>
  <c r="H4016" i="1"/>
  <c r="B4016" i="1"/>
  <c r="H4015" i="1"/>
  <c r="B4015" i="1"/>
  <c r="H4014" i="1"/>
  <c r="B4014" i="1"/>
  <c r="H4013" i="1"/>
  <c r="B4013" i="1"/>
  <c r="H4012" i="1"/>
  <c r="B4012" i="1"/>
  <c r="H4011" i="1"/>
  <c r="B4011" i="1"/>
  <c r="H4010" i="1"/>
  <c r="B4010" i="1"/>
  <c r="H4009" i="1"/>
  <c r="B4009" i="1"/>
  <c r="H4008" i="1"/>
  <c r="B4008" i="1"/>
  <c r="H4007" i="1"/>
  <c r="B4007" i="1"/>
  <c r="H4006" i="1"/>
  <c r="B4006" i="1"/>
  <c r="H4005" i="1"/>
  <c r="B4005" i="1"/>
  <c r="H4004" i="1"/>
  <c r="B4004" i="1"/>
  <c r="H4003" i="1"/>
  <c r="B4003" i="1"/>
  <c r="H4002" i="1"/>
  <c r="B4002" i="1"/>
  <c r="H4001" i="1"/>
  <c r="B4001" i="1"/>
  <c r="H4000" i="1"/>
  <c r="B4000" i="1"/>
  <c r="H3999" i="1"/>
  <c r="B3999" i="1"/>
  <c r="H3998" i="1"/>
  <c r="B3998" i="1"/>
  <c r="H3997" i="1"/>
  <c r="B3997" i="1"/>
  <c r="H3996" i="1"/>
  <c r="B3996" i="1"/>
  <c r="H3995" i="1"/>
  <c r="B3995" i="1"/>
  <c r="H3994" i="1"/>
  <c r="B3994" i="1"/>
  <c r="H3993" i="1"/>
  <c r="B3993" i="1"/>
  <c r="H3992" i="1"/>
  <c r="B3992" i="1"/>
  <c r="H3991" i="1"/>
  <c r="B3991" i="1"/>
  <c r="H3990" i="1"/>
  <c r="B3990" i="1"/>
  <c r="H3989" i="1"/>
  <c r="B3989" i="1"/>
  <c r="H3988" i="1"/>
  <c r="B3988" i="1"/>
  <c r="H3987" i="1"/>
  <c r="B3987" i="1"/>
  <c r="H3986" i="1"/>
  <c r="B3986" i="1"/>
  <c r="H3985" i="1"/>
  <c r="B3985" i="1"/>
  <c r="H3984" i="1"/>
  <c r="B3984" i="1"/>
  <c r="H3983" i="1"/>
  <c r="B3983" i="1"/>
  <c r="H3982" i="1"/>
  <c r="B3982" i="1"/>
  <c r="H3981" i="1"/>
  <c r="B3981" i="1"/>
  <c r="H3980" i="1"/>
  <c r="B3980" i="1"/>
  <c r="H3979" i="1"/>
  <c r="B3979" i="1"/>
  <c r="H3978" i="1"/>
  <c r="B3978" i="1"/>
  <c r="H3977" i="1"/>
  <c r="B3977" i="1"/>
  <c r="H3976" i="1"/>
  <c r="B3976" i="1"/>
  <c r="H3975" i="1"/>
  <c r="B3975" i="1"/>
  <c r="H3974" i="1"/>
  <c r="B3974" i="1"/>
  <c r="H3973" i="1"/>
  <c r="B3973" i="1"/>
  <c r="H3972" i="1"/>
  <c r="B3972" i="1"/>
  <c r="H3971" i="1"/>
  <c r="B3971" i="1"/>
  <c r="H3970" i="1"/>
  <c r="B3970" i="1"/>
  <c r="H3969" i="1"/>
  <c r="B3969" i="1"/>
  <c r="H3968" i="1"/>
  <c r="B3968" i="1"/>
  <c r="H3967" i="1"/>
  <c r="B3967" i="1"/>
  <c r="H3966" i="1"/>
  <c r="B3966" i="1"/>
  <c r="H3965" i="1"/>
  <c r="B3965" i="1"/>
  <c r="H3964" i="1"/>
  <c r="B3964" i="1"/>
  <c r="H3963" i="1"/>
  <c r="B3963" i="1"/>
  <c r="H3962" i="1"/>
  <c r="B3962" i="1"/>
  <c r="H3961" i="1"/>
  <c r="B3961" i="1"/>
  <c r="H3960" i="1"/>
  <c r="B3960" i="1"/>
  <c r="H3959" i="1"/>
  <c r="B3959" i="1"/>
  <c r="H3958" i="1"/>
  <c r="B3958" i="1"/>
  <c r="H3957" i="1"/>
  <c r="B3957" i="1"/>
  <c r="H3956" i="1"/>
  <c r="B3956" i="1"/>
  <c r="H3955" i="1"/>
  <c r="B3955" i="1"/>
  <c r="H3954" i="1"/>
  <c r="B3954" i="1"/>
  <c r="H3953" i="1"/>
  <c r="B3953" i="1"/>
  <c r="H3952" i="1"/>
  <c r="B3952" i="1"/>
  <c r="H3951" i="1"/>
  <c r="B3951" i="1"/>
  <c r="H3950" i="1"/>
  <c r="B3950" i="1"/>
  <c r="H3949" i="1"/>
  <c r="B3949" i="1"/>
  <c r="H3948" i="1"/>
  <c r="B3948" i="1"/>
  <c r="H3947" i="1"/>
  <c r="B3947" i="1"/>
  <c r="H3946" i="1"/>
  <c r="B3946" i="1"/>
  <c r="H3945" i="1"/>
  <c r="B3945" i="1"/>
  <c r="H3944" i="1"/>
  <c r="B3944" i="1"/>
  <c r="H3943" i="1"/>
  <c r="B3943" i="1"/>
  <c r="H3942" i="1"/>
  <c r="B3942" i="1"/>
  <c r="H3941" i="1"/>
  <c r="B3941" i="1"/>
  <c r="H3940" i="1"/>
  <c r="B3940" i="1"/>
  <c r="H3939" i="1"/>
  <c r="B3939" i="1"/>
  <c r="H3938" i="1"/>
  <c r="B3938" i="1"/>
  <c r="H3937" i="1"/>
  <c r="B3937" i="1"/>
  <c r="H3936" i="1"/>
  <c r="B3936" i="1"/>
  <c r="H3935" i="1"/>
  <c r="B3935" i="1"/>
  <c r="H3934" i="1"/>
  <c r="B3934" i="1"/>
  <c r="H3933" i="1"/>
  <c r="B3933" i="1"/>
  <c r="H3932" i="1"/>
  <c r="B3932" i="1"/>
  <c r="H3931" i="1"/>
  <c r="B3931" i="1"/>
  <c r="H3930" i="1"/>
  <c r="B3930" i="1"/>
  <c r="H3929" i="1"/>
  <c r="B3929" i="1"/>
  <c r="H3928" i="1"/>
  <c r="B3928" i="1"/>
  <c r="H3927" i="1"/>
  <c r="B3927" i="1"/>
  <c r="H3926" i="1"/>
  <c r="B3926" i="1"/>
  <c r="H3925" i="1"/>
  <c r="B3925" i="1"/>
  <c r="H3924" i="1"/>
  <c r="B3924" i="1"/>
  <c r="H3923" i="1"/>
  <c r="B3923" i="1"/>
  <c r="H3922" i="1"/>
  <c r="B3922" i="1"/>
  <c r="H3921" i="1"/>
  <c r="B3921" i="1"/>
  <c r="H3920" i="1"/>
  <c r="B3920" i="1"/>
  <c r="H3919" i="1"/>
  <c r="B3919" i="1"/>
  <c r="H3918" i="1"/>
  <c r="B3918" i="1"/>
  <c r="H3917" i="1"/>
  <c r="B3917" i="1"/>
  <c r="H3916" i="1"/>
  <c r="B3916" i="1"/>
  <c r="H3915" i="1"/>
  <c r="B3915" i="1"/>
  <c r="H3914" i="1"/>
  <c r="B3914" i="1"/>
  <c r="H3913" i="1"/>
  <c r="B3913" i="1"/>
  <c r="H3912" i="1"/>
  <c r="B3912" i="1"/>
  <c r="H3911" i="1"/>
  <c r="B3911" i="1"/>
  <c r="H3910" i="1"/>
  <c r="B3910" i="1"/>
  <c r="H3909" i="1"/>
  <c r="B3909" i="1"/>
  <c r="H3908" i="1"/>
  <c r="B3908" i="1"/>
  <c r="H3907" i="1"/>
  <c r="B3907" i="1"/>
  <c r="H3906" i="1"/>
  <c r="B3906" i="1"/>
  <c r="H3905" i="1"/>
  <c r="B3905" i="1"/>
  <c r="H3904" i="1"/>
  <c r="B3904" i="1"/>
  <c r="H3903" i="1"/>
  <c r="B3903" i="1"/>
  <c r="H3902" i="1"/>
  <c r="B3902" i="1"/>
  <c r="H3901" i="1"/>
  <c r="B3901" i="1"/>
  <c r="H3900" i="1"/>
  <c r="B3900" i="1"/>
  <c r="H3899" i="1"/>
  <c r="B3899" i="1"/>
  <c r="H3898" i="1"/>
  <c r="B3898" i="1"/>
  <c r="H3897" i="1"/>
  <c r="B3897" i="1"/>
  <c r="H3896" i="1"/>
  <c r="B3896" i="1"/>
  <c r="H3895" i="1"/>
  <c r="B3895" i="1"/>
  <c r="H3894" i="1"/>
  <c r="B3894" i="1"/>
  <c r="H3893" i="1"/>
  <c r="B3893" i="1"/>
  <c r="H3892" i="1"/>
  <c r="B3892" i="1"/>
  <c r="H3891" i="1"/>
  <c r="B3891" i="1"/>
  <c r="H3890" i="1"/>
  <c r="B3890" i="1"/>
  <c r="H3889" i="1"/>
  <c r="B3889" i="1"/>
  <c r="H3888" i="1"/>
  <c r="B3888" i="1"/>
  <c r="H3887" i="1"/>
  <c r="B3887" i="1"/>
  <c r="H3886" i="1"/>
  <c r="B3886" i="1"/>
  <c r="H3885" i="1"/>
  <c r="B3885" i="1"/>
  <c r="H3884" i="1"/>
  <c r="B3884" i="1"/>
  <c r="H3883" i="1"/>
  <c r="B3883" i="1"/>
  <c r="H3882" i="1"/>
  <c r="B3882" i="1"/>
  <c r="H3881" i="1"/>
  <c r="B3881" i="1"/>
  <c r="H3880" i="1"/>
  <c r="B3880" i="1"/>
  <c r="H3879" i="1"/>
  <c r="B3879" i="1"/>
  <c r="H3878" i="1"/>
  <c r="B3878" i="1"/>
  <c r="H3877" i="1"/>
  <c r="B3877" i="1"/>
  <c r="H3876" i="1"/>
  <c r="B3876" i="1"/>
  <c r="H3875" i="1"/>
  <c r="B3875" i="1"/>
  <c r="H3874" i="1"/>
  <c r="B3874" i="1"/>
  <c r="H3873" i="1"/>
  <c r="B3873" i="1"/>
  <c r="H3872" i="1"/>
  <c r="B3872" i="1"/>
  <c r="H3871" i="1"/>
  <c r="B3871" i="1"/>
  <c r="H3870" i="1"/>
  <c r="B3870" i="1"/>
  <c r="H3869" i="1"/>
  <c r="B3869" i="1"/>
  <c r="H3868" i="1"/>
  <c r="B3868" i="1"/>
  <c r="H3867" i="1"/>
  <c r="B3867" i="1"/>
  <c r="H3866" i="1"/>
  <c r="B3866" i="1"/>
  <c r="H3865" i="1"/>
  <c r="B3865" i="1"/>
  <c r="H3864" i="1"/>
  <c r="B3864" i="1"/>
  <c r="H3863" i="1"/>
  <c r="B3863" i="1"/>
  <c r="H3862" i="1"/>
  <c r="B3862" i="1"/>
  <c r="H3861" i="1"/>
  <c r="B3861" i="1"/>
  <c r="H3860" i="1"/>
  <c r="B3860" i="1"/>
  <c r="H3859" i="1"/>
  <c r="B3859" i="1"/>
  <c r="H3858" i="1"/>
  <c r="B3858" i="1"/>
  <c r="H3857" i="1"/>
  <c r="B3857" i="1"/>
  <c r="H3856" i="1"/>
  <c r="B3856" i="1"/>
  <c r="H3855" i="1"/>
  <c r="B3855" i="1"/>
  <c r="H3854" i="1"/>
  <c r="B3854" i="1"/>
  <c r="H3853" i="1"/>
  <c r="B3853" i="1"/>
  <c r="H3852" i="1"/>
  <c r="B3852" i="1"/>
  <c r="H3851" i="1"/>
  <c r="B3851" i="1"/>
  <c r="H3850" i="1"/>
  <c r="B3850" i="1"/>
  <c r="H3849" i="1"/>
  <c r="B3849" i="1"/>
  <c r="H3848" i="1"/>
  <c r="B3848" i="1"/>
  <c r="H3847" i="1"/>
  <c r="B3847" i="1"/>
  <c r="H3846" i="1"/>
  <c r="B3846" i="1"/>
  <c r="H3845" i="1"/>
  <c r="B3845" i="1"/>
  <c r="H3844" i="1"/>
  <c r="B3844" i="1"/>
  <c r="H3843" i="1"/>
  <c r="B3843" i="1"/>
  <c r="H3842" i="1"/>
  <c r="B3842" i="1"/>
  <c r="H3841" i="1"/>
  <c r="B3841" i="1"/>
  <c r="H3840" i="1"/>
  <c r="B3840" i="1"/>
  <c r="H3839" i="1"/>
  <c r="B3839" i="1"/>
  <c r="H3838" i="1"/>
  <c r="B3838" i="1"/>
  <c r="H3837" i="1"/>
  <c r="B3837" i="1"/>
  <c r="H3836" i="1"/>
  <c r="B3836" i="1"/>
  <c r="H3835" i="1"/>
  <c r="B3835" i="1"/>
  <c r="H3834" i="1"/>
  <c r="B3834" i="1"/>
  <c r="H3833" i="1"/>
  <c r="B3833" i="1"/>
  <c r="H3832" i="1"/>
  <c r="B3832" i="1"/>
  <c r="H3831" i="1"/>
  <c r="B3831" i="1"/>
  <c r="H3830" i="1"/>
  <c r="B3830" i="1"/>
  <c r="H3829" i="1"/>
  <c r="B3829" i="1"/>
  <c r="H3828" i="1"/>
  <c r="B3828" i="1"/>
  <c r="H3827" i="1"/>
  <c r="B3827" i="1"/>
  <c r="H3826" i="1"/>
  <c r="B3826" i="1"/>
  <c r="H3825" i="1"/>
  <c r="B3825" i="1"/>
  <c r="H3824" i="1"/>
  <c r="B3824" i="1"/>
  <c r="H3823" i="1"/>
  <c r="B3823" i="1"/>
  <c r="H3822" i="1"/>
  <c r="B3822" i="1"/>
  <c r="H3821" i="1"/>
  <c r="B3821" i="1"/>
  <c r="H3820" i="1"/>
  <c r="B3820" i="1"/>
  <c r="H3819" i="1"/>
  <c r="B3819" i="1"/>
  <c r="H3818" i="1"/>
  <c r="B3818" i="1"/>
  <c r="H3817" i="1"/>
  <c r="B3817" i="1"/>
  <c r="H3816" i="1"/>
  <c r="B3816" i="1"/>
  <c r="H3815" i="1"/>
  <c r="B3815" i="1"/>
  <c r="H3814" i="1"/>
  <c r="B3814" i="1"/>
  <c r="H3813" i="1"/>
  <c r="B3813" i="1"/>
  <c r="H3812" i="1"/>
  <c r="B3812" i="1"/>
  <c r="H3811" i="1"/>
  <c r="B3811" i="1"/>
  <c r="H3810" i="1"/>
  <c r="B3810" i="1"/>
  <c r="H3809" i="1"/>
  <c r="B3809" i="1"/>
  <c r="H3808" i="1"/>
  <c r="B3808" i="1"/>
  <c r="H3807" i="1"/>
  <c r="B3807" i="1"/>
  <c r="H3806" i="1"/>
  <c r="B3806" i="1"/>
  <c r="H3805" i="1"/>
  <c r="B3805" i="1"/>
  <c r="H3804" i="1"/>
  <c r="B3804" i="1"/>
  <c r="H3803" i="1"/>
  <c r="B3803" i="1"/>
  <c r="H3802" i="1"/>
  <c r="B3802" i="1"/>
  <c r="H3801" i="1"/>
  <c r="B3801" i="1"/>
  <c r="H3800" i="1"/>
  <c r="B3800" i="1"/>
  <c r="H3799" i="1"/>
  <c r="B3799" i="1"/>
  <c r="H3798" i="1"/>
  <c r="B3798" i="1"/>
  <c r="H3797" i="1"/>
  <c r="B3797" i="1"/>
  <c r="H3796" i="1"/>
  <c r="B3796" i="1"/>
  <c r="H3795" i="1"/>
  <c r="B3795" i="1"/>
  <c r="H3794" i="1"/>
  <c r="B3794" i="1"/>
  <c r="H3793" i="1"/>
  <c r="B3793" i="1"/>
  <c r="H3792" i="1"/>
  <c r="B3792" i="1"/>
  <c r="H3791" i="1"/>
  <c r="B3791" i="1"/>
  <c r="H3790" i="1"/>
  <c r="B3790" i="1"/>
  <c r="H3789" i="1"/>
  <c r="B3789" i="1"/>
  <c r="H3788" i="1"/>
  <c r="B3788" i="1"/>
  <c r="H3787" i="1"/>
  <c r="B3787" i="1"/>
  <c r="H3786" i="1"/>
  <c r="B3786" i="1"/>
  <c r="H3785" i="1"/>
  <c r="B3785" i="1"/>
  <c r="H3784" i="1"/>
  <c r="B3784" i="1"/>
  <c r="H3783" i="1"/>
  <c r="B3783" i="1"/>
  <c r="H3782" i="1"/>
  <c r="B3782" i="1"/>
  <c r="H3781" i="1"/>
  <c r="B3781" i="1"/>
  <c r="H3780" i="1"/>
  <c r="B3780" i="1"/>
  <c r="H3779" i="1"/>
  <c r="B3779" i="1"/>
  <c r="H3778" i="1"/>
  <c r="B3778" i="1"/>
  <c r="H3777" i="1"/>
  <c r="B3777" i="1"/>
  <c r="H3776" i="1"/>
  <c r="B3776" i="1"/>
  <c r="H3775" i="1"/>
  <c r="B3775" i="1"/>
  <c r="H3774" i="1"/>
  <c r="B3774" i="1"/>
  <c r="H3773" i="1"/>
  <c r="B3773" i="1"/>
  <c r="H3772" i="1"/>
  <c r="B3772" i="1"/>
  <c r="H3771" i="1"/>
  <c r="B3771" i="1"/>
  <c r="H3770" i="1"/>
  <c r="B3770" i="1"/>
  <c r="H3769" i="1"/>
  <c r="B3769" i="1"/>
  <c r="H3768" i="1"/>
  <c r="B3768" i="1"/>
  <c r="H3767" i="1"/>
  <c r="B3767" i="1"/>
  <c r="H3766" i="1"/>
  <c r="B3766" i="1"/>
  <c r="H3765" i="1"/>
  <c r="B3765" i="1"/>
  <c r="H3764" i="1"/>
  <c r="B3764" i="1"/>
  <c r="H3763" i="1"/>
  <c r="B3763" i="1"/>
  <c r="H3762" i="1"/>
  <c r="B3762" i="1"/>
  <c r="H3761" i="1"/>
  <c r="B3761" i="1"/>
  <c r="H3760" i="1"/>
  <c r="B3760" i="1"/>
  <c r="H3759" i="1"/>
  <c r="B3759" i="1"/>
  <c r="H3758" i="1"/>
  <c r="B3758" i="1"/>
  <c r="H3757" i="1"/>
  <c r="B3757" i="1"/>
  <c r="H3756" i="1"/>
  <c r="B3756" i="1"/>
  <c r="H3755" i="1"/>
  <c r="B3755" i="1"/>
  <c r="H3754" i="1"/>
  <c r="B3754" i="1"/>
  <c r="H3753" i="1"/>
  <c r="B3753" i="1"/>
  <c r="H3752" i="1"/>
  <c r="B3752" i="1"/>
  <c r="H3751" i="1"/>
  <c r="B3751" i="1"/>
  <c r="H3750" i="1"/>
  <c r="B3750" i="1"/>
  <c r="H3749" i="1"/>
  <c r="B3749" i="1"/>
  <c r="H3748" i="1"/>
  <c r="B3748" i="1"/>
  <c r="H3747" i="1"/>
  <c r="B3747" i="1"/>
  <c r="H3746" i="1"/>
  <c r="B3746" i="1"/>
  <c r="H3745" i="1"/>
  <c r="B3745" i="1"/>
  <c r="H3744" i="1"/>
  <c r="B3744" i="1"/>
  <c r="H3743" i="1"/>
  <c r="B3743" i="1"/>
  <c r="H3742" i="1"/>
  <c r="B3742" i="1"/>
  <c r="H3741" i="1"/>
  <c r="B3741" i="1"/>
  <c r="H3740" i="1"/>
  <c r="B3740" i="1"/>
  <c r="H3739" i="1"/>
  <c r="B3739" i="1"/>
  <c r="H3738" i="1"/>
  <c r="B3738" i="1"/>
  <c r="H3737" i="1"/>
  <c r="B3737" i="1"/>
  <c r="H3736" i="1"/>
  <c r="B3736" i="1"/>
  <c r="H3735" i="1"/>
  <c r="B3735" i="1"/>
  <c r="H3734" i="1"/>
  <c r="B3734" i="1"/>
  <c r="H3733" i="1"/>
  <c r="B3733" i="1"/>
  <c r="H3732" i="1"/>
  <c r="B3732" i="1"/>
  <c r="H3731" i="1"/>
  <c r="B3731" i="1"/>
  <c r="H3730" i="1"/>
  <c r="B3730" i="1"/>
  <c r="H3729" i="1"/>
  <c r="B3729" i="1"/>
  <c r="H3728" i="1"/>
  <c r="B3728" i="1"/>
  <c r="H3727" i="1"/>
  <c r="B3727" i="1"/>
  <c r="H3726" i="1"/>
  <c r="B3726" i="1"/>
  <c r="H3725" i="1"/>
  <c r="B3725" i="1"/>
  <c r="H3724" i="1"/>
  <c r="B3724" i="1"/>
  <c r="H3723" i="1"/>
  <c r="B3723" i="1"/>
  <c r="H3722" i="1"/>
  <c r="B3722" i="1"/>
  <c r="H3721" i="1"/>
  <c r="B3721" i="1"/>
  <c r="H3720" i="1"/>
  <c r="B3720" i="1"/>
  <c r="H3719" i="1"/>
  <c r="B3719" i="1"/>
  <c r="H3718" i="1"/>
  <c r="B3718" i="1"/>
  <c r="H3717" i="1"/>
  <c r="B3717" i="1"/>
  <c r="H3716" i="1"/>
  <c r="B3716" i="1"/>
  <c r="H3715" i="1"/>
  <c r="B3715" i="1"/>
  <c r="H3714" i="1"/>
  <c r="B3714" i="1"/>
  <c r="H3713" i="1"/>
  <c r="B3713" i="1"/>
  <c r="H3712" i="1"/>
  <c r="B3712" i="1"/>
  <c r="H3711" i="1"/>
  <c r="B3711" i="1"/>
  <c r="H3710" i="1"/>
  <c r="B3710" i="1"/>
  <c r="H3709" i="1"/>
  <c r="B3709" i="1"/>
  <c r="H3708" i="1"/>
  <c r="B3708" i="1"/>
  <c r="H3707" i="1"/>
  <c r="B3707" i="1"/>
  <c r="H3706" i="1"/>
  <c r="B3706" i="1"/>
  <c r="H3705" i="1"/>
  <c r="B3705" i="1"/>
  <c r="H3704" i="1"/>
  <c r="B3704" i="1"/>
  <c r="H3703" i="1"/>
  <c r="B3703" i="1"/>
  <c r="H3702" i="1"/>
  <c r="B3702" i="1"/>
  <c r="H3701" i="1"/>
  <c r="B3701" i="1"/>
  <c r="H3700" i="1"/>
  <c r="B3700" i="1"/>
  <c r="H3699" i="1"/>
  <c r="B3699" i="1"/>
  <c r="H3698" i="1"/>
  <c r="B3698" i="1"/>
  <c r="H3697" i="1"/>
  <c r="B3697" i="1"/>
  <c r="H3696" i="1"/>
  <c r="B3696" i="1"/>
  <c r="H3695" i="1"/>
  <c r="B3695" i="1"/>
  <c r="H3694" i="1"/>
  <c r="B3694" i="1"/>
  <c r="H3693" i="1"/>
  <c r="B3693" i="1"/>
  <c r="H3692" i="1"/>
  <c r="B3692" i="1"/>
  <c r="H3691" i="1"/>
  <c r="B3691" i="1"/>
  <c r="H3690" i="1"/>
  <c r="B3690" i="1"/>
  <c r="H3689" i="1"/>
  <c r="B3689" i="1"/>
  <c r="H3688" i="1"/>
  <c r="B3688" i="1"/>
  <c r="H3687" i="1"/>
  <c r="B3687" i="1"/>
  <c r="H3686" i="1"/>
  <c r="B3686" i="1"/>
  <c r="H3685" i="1"/>
  <c r="B3685" i="1"/>
  <c r="H3684" i="1"/>
  <c r="B3684" i="1"/>
  <c r="H3683" i="1"/>
  <c r="B3683" i="1"/>
  <c r="H3682" i="1"/>
  <c r="B3682" i="1"/>
  <c r="H3681" i="1"/>
  <c r="B3681" i="1"/>
  <c r="H3680" i="1"/>
  <c r="B3680" i="1"/>
  <c r="H3679" i="1"/>
  <c r="B3679" i="1"/>
  <c r="H3678" i="1"/>
  <c r="B3678" i="1"/>
  <c r="H3677" i="1"/>
  <c r="B3677" i="1"/>
  <c r="H3676" i="1"/>
  <c r="B3676" i="1"/>
  <c r="H3675" i="1"/>
  <c r="B3675" i="1"/>
  <c r="H3674" i="1"/>
  <c r="B3674" i="1"/>
  <c r="H3673" i="1"/>
  <c r="B3673" i="1"/>
  <c r="H3672" i="1"/>
  <c r="B3672" i="1"/>
  <c r="H3671" i="1"/>
  <c r="B3671" i="1"/>
  <c r="H3670" i="1"/>
  <c r="B3670" i="1"/>
  <c r="H3669" i="1"/>
  <c r="B3669" i="1"/>
  <c r="H3668" i="1"/>
  <c r="B3668" i="1"/>
  <c r="H3667" i="1"/>
  <c r="B3667" i="1"/>
  <c r="H3666" i="1"/>
  <c r="B3666" i="1"/>
  <c r="H3665" i="1"/>
  <c r="B3665" i="1"/>
  <c r="H3664" i="1"/>
  <c r="B3664" i="1"/>
  <c r="H3663" i="1"/>
  <c r="B3663" i="1"/>
  <c r="H3662" i="1"/>
  <c r="B3662" i="1"/>
  <c r="H3661" i="1"/>
  <c r="B3661" i="1"/>
  <c r="H3660" i="1"/>
  <c r="B3660" i="1"/>
  <c r="H3659" i="1"/>
  <c r="B3659" i="1"/>
  <c r="H3658" i="1"/>
  <c r="B3658" i="1"/>
  <c r="H3657" i="1"/>
  <c r="B3657" i="1"/>
  <c r="H3656" i="1"/>
  <c r="B3656" i="1"/>
  <c r="H3655" i="1"/>
  <c r="B3655" i="1"/>
  <c r="H3654" i="1"/>
  <c r="B3654" i="1"/>
  <c r="H3653" i="1"/>
  <c r="B3653" i="1"/>
  <c r="H3652" i="1"/>
  <c r="B3652" i="1"/>
  <c r="H3651" i="1"/>
  <c r="B3651" i="1"/>
  <c r="H3650" i="1"/>
  <c r="B3650" i="1"/>
  <c r="H3649" i="1"/>
  <c r="B3649" i="1"/>
  <c r="H3648" i="1"/>
  <c r="B3648" i="1"/>
  <c r="H3647" i="1"/>
  <c r="B3647" i="1"/>
  <c r="H3646" i="1"/>
  <c r="B3646" i="1"/>
  <c r="H3645" i="1"/>
  <c r="B3645" i="1"/>
  <c r="H3644" i="1"/>
  <c r="B3644" i="1"/>
  <c r="H3643" i="1"/>
  <c r="B3643" i="1"/>
  <c r="H3642" i="1"/>
  <c r="B3642" i="1"/>
  <c r="H3641" i="1"/>
  <c r="B3641" i="1"/>
  <c r="H3640" i="1"/>
  <c r="B3640" i="1"/>
  <c r="H3639" i="1"/>
  <c r="B3639" i="1"/>
  <c r="H3638" i="1"/>
  <c r="B3638" i="1"/>
  <c r="H3637" i="1"/>
  <c r="B3637" i="1"/>
  <c r="H3636" i="1"/>
  <c r="B3636" i="1"/>
  <c r="H3635" i="1"/>
  <c r="B3635" i="1"/>
  <c r="H3634" i="1"/>
  <c r="B3634" i="1"/>
  <c r="H3633" i="1"/>
  <c r="B3633" i="1"/>
  <c r="H3632" i="1"/>
  <c r="B3632" i="1"/>
  <c r="H3631" i="1"/>
  <c r="B3631" i="1"/>
  <c r="H3630" i="1"/>
  <c r="B3630" i="1"/>
  <c r="H3629" i="1"/>
  <c r="B3629" i="1"/>
  <c r="H3628" i="1"/>
  <c r="B3628" i="1"/>
  <c r="H3627" i="1"/>
  <c r="B3627" i="1"/>
  <c r="H3626" i="1"/>
  <c r="B3626" i="1"/>
  <c r="H3625" i="1"/>
  <c r="B3625" i="1"/>
  <c r="H3624" i="1"/>
  <c r="B3624" i="1"/>
  <c r="H3623" i="1"/>
  <c r="B3623" i="1"/>
  <c r="H3622" i="1"/>
  <c r="B3622" i="1"/>
  <c r="H3621" i="1"/>
  <c r="B3621" i="1"/>
  <c r="H3620" i="1"/>
  <c r="B3620" i="1"/>
  <c r="H3619" i="1"/>
  <c r="B3619" i="1"/>
  <c r="H3618" i="1"/>
  <c r="B3618" i="1"/>
  <c r="H3617" i="1"/>
  <c r="B3617" i="1"/>
  <c r="H3616" i="1"/>
  <c r="B3616" i="1"/>
  <c r="H3615" i="1"/>
  <c r="B3615" i="1"/>
  <c r="H3614" i="1"/>
  <c r="B3614" i="1"/>
  <c r="H3613" i="1"/>
  <c r="B3613" i="1"/>
  <c r="H3612" i="1"/>
  <c r="B3612" i="1"/>
  <c r="H3611" i="1"/>
  <c r="B3611" i="1"/>
  <c r="H3610" i="1"/>
  <c r="B3610" i="1"/>
  <c r="H3609" i="1"/>
  <c r="B3609" i="1"/>
  <c r="H3608" i="1"/>
  <c r="B3608" i="1"/>
  <c r="H3607" i="1"/>
  <c r="B3607" i="1"/>
  <c r="H3606" i="1"/>
  <c r="B3606" i="1"/>
  <c r="H3605" i="1"/>
  <c r="B3605" i="1"/>
  <c r="H3604" i="1"/>
  <c r="B3604" i="1"/>
  <c r="H3603" i="1"/>
  <c r="B3603" i="1"/>
  <c r="H3602" i="1"/>
  <c r="B3602" i="1"/>
  <c r="H3601" i="1"/>
  <c r="B3601" i="1"/>
  <c r="H3600" i="1"/>
  <c r="B3600" i="1"/>
  <c r="H3599" i="1"/>
  <c r="B3599" i="1"/>
  <c r="H3598" i="1"/>
  <c r="B3598" i="1"/>
  <c r="H3597" i="1"/>
  <c r="B3597" i="1"/>
  <c r="H3596" i="1"/>
  <c r="B3596" i="1"/>
  <c r="H3595" i="1"/>
  <c r="B3595" i="1"/>
  <c r="H3594" i="1"/>
  <c r="B3594" i="1"/>
  <c r="H3593" i="1"/>
  <c r="B3593" i="1"/>
  <c r="H3592" i="1"/>
  <c r="B3592" i="1"/>
  <c r="H3591" i="1"/>
  <c r="B3591" i="1"/>
  <c r="H3590" i="1"/>
  <c r="B3590" i="1"/>
  <c r="H3589" i="1"/>
  <c r="B3589" i="1"/>
  <c r="H3588" i="1"/>
  <c r="B3588" i="1"/>
  <c r="H3587" i="1"/>
  <c r="B3587" i="1"/>
  <c r="H3586" i="1"/>
  <c r="B3586" i="1"/>
  <c r="H3585" i="1"/>
  <c r="B3585" i="1"/>
  <c r="H3584" i="1"/>
  <c r="B3584" i="1"/>
  <c r="H3583" i="1"/>
  <c r="B3583" i="1"/>
  <c r="H3582" i="1"/>
  <c r="B3582" i="1"/>
  <c r="H3581" i="1"/>
  <c r="B3581" i="1"/>
  <c r="H3580" i="1"/>
  <c r="B3580" i="1"/>
  <c r="H3579" i="1"/>
  <c r="B3579" i="1"/>
  <c r="H3578" i="1"/>
  <c r="B3578" i="1"/>
  <c r="H3577" i="1"/>
  <c r="B3577" i="1"/>
  <c r="H3576" i="1"/>
  <c r="B3576" i="1"/>
  <c r="H3575" i="1"/>
  <c r="B3575" i="1"/>
  <c r="H3574" i="1"/>
  <c r="B3574" i="1"/>
  <c r="H3573" i="1"/>
  <c r="B3573" i="1"/>
  <c r="H3572" i="1"/>
  <c r="B3572" i="1"/>
  <c r="H3571" i="1"/>
  <c r="B3571" i="1"/>
  <c r="H3570" i="1"/>
  <c r="B3570" i="1"/>
  <c r="H3569" i="1"/>
  <c r="B3569" i="1"/>
  <c r="H3568" i="1"/>
  <c r="B3568" i="1"/>
  <c r="H3567" i="1"/>
  <c r="B3567" i="1"/>
  <c r="H3566" i="1"/>
  <c r="B3566" i="1"/>
  <c r="H3565" i="1"/>
  <c r="B3565" i="1"/>
  <c r="H3564" i="1"/>
  <c r="B3564" i="1"/>
  <c r="H3563" i="1"/>
  <c r="B3563" i="1"/>
  <c r="H3562" i="1"/>
  <c r="B3562" i="1"/>
  <c r="H3561" i="1"/>
  <c r="B3561" i="1"/>
  <c r="H3560" i="1"/>
  <c r="B3560" i="1"/>
  <c r="H3559" i="1"/>
  <c r="B3559" i="1"/>
  <c r="H3558" i="1"/>
  <c r="B3558" i="1"/>
  <c r="H3557" i="1"/>
  <c r="B3557" i="1"/>
  <c r="H3556" i="1"/>
  <c r="B3556" i="1"/>
  <c r="H3555" i="1"/>
  <c r="B3555" i="1"/>
  <c r="H3554" i="1"/>
  <c r="B3554" i="1"/>
  <c r="H3553" i="1"/>
  <c r="B3553" i="1"/>
  <c r="H3552" i="1"/>
  <c r="B3552" i="1"/>
  <c r="H3551" i="1"/>
  <c r="B3551" i="1"/>
  <c r="H3550" i="1"/>
  <c r="B3550" i="1"/>
  <c r="H3549" i="1"/>
  <c r="B3549" i="1"/>
  <c r="H3548" i="1"/>
  <c r="B3548" i="1"/>
  <c r="H3547" i="1"/>
  <c r="B3547" i="1"/>
  <c r="H3546" i="1"/>
  <c r="B3546" i="1"/>
  <c r="H3545" i="1"/>
  <c r="B3545" i="1"/>
  <c r="H3544" i="1"/>
  <c r="B3544" i="1"/>
  <c r="H3543" i="1"/>
  <c r="B3543" i="1"/>
  <c r="H3542" i="1"/>
  <c r="B3542" i="1"/>
  <c r="H3541" i="1"/>
  <c r="B3541" i="1"/>
  <c r="H3540" i="1"/>
  <c r="B3540" i="1"/>
  <c r="H3539" i="1"/>
  <c r="B3539" i="1"/>
  <c r="H3538" i="1"/>
  <c r="B3538" i="1"/>
  <c r="H3537" i="1"/>
  <c r="B3537" i="1"/>
  <c r="H3536" i="1"/>
  <c r="B3536" i="1"/>
  <c r="H3535" i="1"/>
  <c r="B3535" i="1"/>
  <c r="H3534" i="1"/>
  <c r="B3534" i="1"/>
  <c r="H3533" i="1"/>
  <c r="B3533" i="1"/>
  <c r="H3532" i="1"/>
  <c r="B3532" i="1"/>
  <c r="H3531" i="1"/>
  <c r="B3531" i="1"/>
  <c r="H3530" i="1"/>
  <c r="B3530" i="1"/>
  <c r="H3529" i="1"/>
  <c r="B3529" i="1"/>
  <c r="H3528" i="1"/>
  <c r="B3528" i="1"/>
  <c r="H3527" i="1"/>
  <c r="B3527" i="1"/>
  <c r="H3526" i="1"/>
  <c r="B3526" i="1"/>
  <c r="H3525" i="1"/>
  <c r="B3525" i="1"/>
  <c r="H3524" i="1"/>
  <c r="B3524" i="1"/>
  <c r="H3523" i="1"/>
  <c r="B3523" i="1"/>
  <c r="H3522" i="1"/>
  <c r="B3522" i="1"/>
  <c r="H3521" i="1"/>
  <c r="B3521" i="1"/>
  <c r="H3520" i="1"/>
  <c r="B3520" i="1"/>
  <c r="H3519" i="1"/>
  <c r="B3519" i="1"/>
  <c r="H3518" i="1"/>
  <c r="B3518" i="1"/>
  <c r="H3517" i="1"/>
  <c r="B3517" i="1"/>
  <c r="H3516" i="1"/>
  <c r="B3516" i="1"/>
  <c r="H3515" i="1"/>
  <c r="B3515" i="1"/>
  <c r="H3514" i="1"/>
  <c r="B3514" i="1"/>
  <c r="H3513" i="1"/>
  <c r="B3513" i="1"/>
  <c r="H3512" i="1"/>
  <c r="B3512" i="1"/>
  <c r="H3511" i="1"/>
  <c r="B3511" i="1"/>
  <c r="H3510" i="1"/>
  <c r="B3510" i="1"/>
  <c r="H3509" i="1"/>
  <c r="B3509" i="1"/>
  <c r="H3508" i="1"/>
  <c r="B3508" i="1"/>
  <c r="H3507" i="1"/>
  <c r="B3507" i="1"/>
  <c r="H3506" i="1"/>
  <c r="B3506" i="1"/>
  <c r="H3505" i="1"/>
  <c r="B3505" i="1"/>
  <c r="H3504" i="1"/>
  <c r="B3504" i="1"/>
  <c r="H3503" i="1"/>
  <c r="B3503" i="1"/>
  <c r="H3502" i="1"/>
  <c r="B3502" i="1"/>
  <c r="H3501" i="1"/>
  <c r="B3501" i="1"/>
  <c r="H3500" i="1"/>
  <c r="B3500" i="1"/>
  <c r="H3499" i="1"/>
  <c r="B3499" i="1"/>
  <c r="H3498" i="1"/>
  <c r="B3498" i="1"/>
  <c r="H3497" i="1"/>
  <c r="B3497" i="1"/>
  <c r="H3496" i="1"/>
  <c r="B3496" i="1"/>
  <c r="H3495" i="1"/>
  <c r="B3495" i="1"/>
  <c r="H3494" i="1"/>
  <c r="B3494" i="1"/>
  <c r="H3493" i="1"/>
  <c r="B3493" i="1"/>
  <c r="H3492" i="1"/>
  <c r="B3492" i="1"/>
  <c r="H3491" i="1"/>
  <c r="B3491" i="1"/>
  <c r="H3490" i="1"/>
  <c r="B3490" i="1"/>
  <c r="H3489" i="1"/>
  <c r="B3489" i="1"/>
  <c r="H3488" i="1"/>
  <c r="B3488" i="1"/>
  <c r="H3487" i="1"/>
  <c r="B3487" i="1"/>
  <c r="H3486" i="1"/>
  <c r="B3486" i="1"/>
  <c r="H3485" i="1"/>
  <c r="B3485" i="1"/>
  <c r="H3484" i="1"/>
  <c r="B3484" i="1"/>
  <c r="H3483" i="1"/>
  <c r="B3483" i="1"/>
  <c r="H3482" i="1"/>
  <c r="B3482" i="1"/>
  <c r="H3481" i="1"/>
  <c r="B3481" i="1"/>
  <c r="H3480" i="1"/>
  <c r="B3480" i="1"/>
  <c r="H3479" i="1"/>
  <c r="B3479" i="1"/>
  <c r="H3478" i="1"/>
  <c r="B3478" i="1"/>
  <c r="H3477" i="1"/>
  <c r="B3477" i="1"/>
  <c r="H3476" i="1"/>
  <c r="B3476" i="1"/>
  <c r="H3475" i="1"/>
  <c r="B3475" i="1"/>
  <c r="H3474" i="1"/>
  <c r="B3474" i="1"/>
  <c r="H3473" i="1"/>
  <c r="B3473" i="1"/>
  <c r="H3472" i="1"/>
  <c r="B3472" i="1"/>
  <c r="H3471" i="1"/>
  <c r="B3471" i="1"/>
  <c r="H3470" i="1"/>
  <c r="B3470" i="1"/>
  <c r="H3469" i="1"/>
  <c r="B3469" i="1"/>
  <c r="H3468" i="1"/>
  <c r="B3468" i="1"/>
  <c r="H3467" i="1"/>
  <c r="B3467" i="1"/>
  <c r="H3466" i="1"/>
  <c r="B3466" i="1"/>
  <c r="H3465" i="1"/>
  <c r="B3465" i="1"/>
  <c r="H3464" i="1"/>
  <c r="B3464" i="1"/>
  <c r="H3463" i="1"/>
  <c r="B3463" i="1"/>
  <c r="H3462" i="1"/>
  <c r="B3462" i="1"/>
  <c r="H3461" i="1"/>
  <c r="B3461" i="1"/>
  <c r="H3460" i="1"/>
  <c r="B3460" i="1"/>
  <c r="H3459" i="1"/>
  <c r="B3459" i="1"/>
  <c r="H3458" i="1"/>
  <c r="B3458" i="1"/>
  <c r="H3457" i="1"/>
  <c r="B3457" i="1"/>
  <c r="H3456" i="1"/>
  <c r="B3456" i="1"/>
  <c r="H3455" i="1"/>
  <c r="B3455" i="1"/>
  <c r="H3454" i="1"/>
  <c r="B3454" i="1"/>
  <c r="H3453" i="1"/>
  <c r="B3453" i="1"/>
  <c r="H3452" i="1"/>
  <c r="B3452" i="1"/>
  <c r="H3451" i="1"/>
  <c r="B3451" i="1"/>
  <c r="H3450" i="1"/>
  <c r="B3450" i="1"/>
  <c r="H3449" i="1"/>
  <c r="B3449" i="1"/>
  <c r="H3448" i="1"/>
  <c r="B3448" i="1"/>
  <c r="H3447" i="1"/>
  <c r="B3447" i="1"/>
  <c r="H3446" i="1"/>
  <c r="B3446" i="1"/>
  <c r="H3445" i="1"/>
  <c r="B3445" i="1"/>
  <c r="H3444" i="1"/>
  <c r="B3444" i="1"/>
  <c r="H3443" i="1"/>
  <c r="B3443" i="1"/>
  <c r="H3442" i="1"/>
  <c r="B3442" i="1"/>
  <c r="H3441" i="1"/>
  <c r="B3441" i="1"/>
  <c r="H3440" i="1"/>
  <c r="B3440" i="1"/>
  <c r="H3439" i="1"/>
  <c r="B3439" i="1"/>
  <c r="H3438" i="1"/>
  <c r="B3438" i="1"/>
  <c r="H3437" i="1"/>
  <c r="B3437" i="1"/>
  <c r="H3436" i="1"/>
  <c r="B3436" i="1"/>
  <c r="H3435" i="1"/>
  <c r="B3435" i="1"/>
  <c r="H3434" i="1"/>
  <c r="B3434" i="1"/>
  <c r="H3433" i="1"/>
  <c r="B3433" i="1"/>
  <c r="H3432" i="1"/>
  <c r="B3432" i="1"/>
  <c r="H3431" i="1"/>
  <c r="B3431" i="1"/>
  <c r="H3430" i="1"/>
  <c r="B3430" i="1"/>
  <c r="H3429" i="1"/>
  <c r="B3429" i="1"/>
  <c r="H3428" i="1"/>
  <c r="B3428" i="1"/>
  <c r="H3427" i="1"/>
  <c r="B3427" i="1"/>
  <c r="H3426" i="1"/>
  <c r="B3426" i="1"/>
  <c r="H3425" i="1"/>
  <c r="B3425" i="1"/>
  <c r="H3424" i="1"/>
  <c r="B3424" i="1"/>
  <c r="H3423" i="1"/>
  <c r="B3423" i="1"/>
  <c r="H3422" i="1"/>
  <c r="B3422" i="1"/>
  <c r="H3421" i="1"/>
  <c r="B3421" i="1"/>
  <c r="H3420" i="1"/>
  <c r="B3420" i="1"/>
  <c r="H3419" i="1"/>
  <c r="B3419" i="1"/>
  <c r="H3418" i="1"/>
  <c r="B3418" i="1"/>
  <c r="H3417" i="1"/>
  <c r="B3417" i="1"/>
  <c r="H3416" i="1"/>
  <c r="B3416" i="1"/>
  <c r="H3415" i="1"/>
  <c r="B3415" i="1"/>
  <c r="H3414" i="1"/>
  <c r="B3414" i="1"/>
  <c r="H3413" i="1"/>
  <c r="B3413" i="1"/>
  <c r="H3412" i="1"/>
  <c r="B3412" i="1"/>
  <c r="H3411" i="1"/>
  <c r="B3411" i="1"/>
  <c r="H3410" i="1"/>
  <c r="B3410" i="1"/>
  <c r="H3409" i="1"/>
  <c r="B3409" i="1"/>
  <c r="H3408" i="1"/>
  <c r="B3408" i="1"/>
  <c r="H3407" i="1"/>
  <c r="B3407" i="1"/>
  <c r="H3406" i="1"/>
  <c r="B3406" i="1"/>
  <c r="H3405" i="1"/>
  <c r="B3405" i="1"/>
  <c r="H3404" i="1"/>
  <c r="B3404" i="1"/>
  <c r="H3403" i="1"/>
  <c r="B3403" i="1"/>
  <c r="H3402" i="1"/>
  <c r="B3402" i="1"/>
  <c r="H3401" i="1"/>
  <c r="B3401" i="1"/>
  <c r="H3400" i="1"/>
  <c r="B3400" i="1"/>
  <c r="H3399" i="1"/>
  <c r="B3399" i="1"/>
  <c r="H3398" i="1"/>
  <c r="B3398" i="1"/>
  <c r="H3397" i="1"/>
  <c r="B3397" i="1"/>
  <c r="H3396" i="1"/>
  <c r="B3396" i="1"/>
  <c r="H3395" i="1"/>
  <c r="B3395" i="1"/>
  <c r="H3394" i="1"/>
  <c r="B3394" i="1"/>
  <c r="H3393" i="1"/>
  <c r="B3393" i="1"/>
  <c r="H3392" i="1"/>
  <c r="B3392" i="1"/>
  <c r="H3391" i="1"/>
  <c r="B3391" i="1"/>
  <c r="H3390" i="1"/>
  <c r="B3390" i="1"/>
  <c r="H3389" i="1"/>
  <c r="B3389" i="1"/>
  <c r="H3388" i="1"/>
  <c r="B3388" i="1"/>
  <c r="H3387" i="1"/>
  <c r="B3387" i="1"/>
  <c r="H3386" i="1"/>
  <c r="B3386" i="1"/>
  <c r="H3385" i="1"/>
  <c r="B3385" i="1"/>
  <c r="H3384" i="1"/>
  <c r="B3384" i="1"/>
  <c r="H3383" i="1"/>
  <c r="B3383" i="1"/>
  <c r="H3382" i="1"/>
  <c r="B3382" i="1"/>
  <c r="H3381" i="1"/>
  <c r="B3381" i="1"/>
  <c r="H3380" i="1"/>
  <c r="B3380" i="1"/>
  <c r="H3379" i="1"/>
  <c r="B3379" i="1"/>
  <c r="H3378" i="1"/>
  <c r="B3378" i="1"/>
  <c r="H3377" i="1"/>
  <c r="B3377" i="1"/>
  <c r="H3376" i="1"/>
  <c r="B3376" i="1"/>
  <c r="H3375" i="1"/>
  <c r="B3375" i="1"/>
  <c r="H3374" i="1"/>
  <c r="B3374" i="1"/>
  <c r="H3373" i="1"/>
  <c r="B3373" i="1"/>
  <c r="H3372" i="1"/>
  <c r="B3372" i="1"/>
  <c r="H3371" i="1"/>
  <c r="B3371" i="1"/>
  <c r="H3370" i="1"/>
  <c r="B3370" i="1"/>
  <c r="H3369" i="1"/>
  <c r="B3369" i="1"/>
  <c r="H3368" i="1"/>
  <c r="B3368" i="1"/>
  <c r="H3367" i="1"/>
  <c r="B3367" i="1"/>
  <c r="H3366" i="1"/>
  <c r="B3366" i="1"/>
  <c r="H3365" i="1"/>
  <c r="B3365" i="1"/>
  <c r="H3364" i="1"/>
  <c r="B3364" i="1"/>
  <c r="H3363" i="1"/>
  <c r="B3363" i="1"/>
  <c r="H3362" i="1"/>
  <c r="B3362" i="1"/>
  <c r="H3361" i="1"/>
  <c r="B3361" i="1"/>
  <c r="H3360" i="1"/>
  <c r="B3360" i="1"/>
  <c r="H3359" i="1"/>
  <c r="B3359" i="1"/>
  <c r="H3358" i="1"/>
  <c r="B3358" i="1"/>
  <c r="H3357" i="1"/>
  <c r="B3357" i="1"/>
  <c r="H3356" i="1"/>
  <c r="B3356" i="1"/>
  <c r="H3355" i="1"/>
  <c r="B3355" i="1"/>
  <c r="H3354" i="1"/>
  <c r="B3354" i="1"/>
  <c r="H3353" i="1"/>
  <c r="B3353" i="1"/>
  <c r="H3352" i="1"/>
  <c r="B3352" i="1"/>
  <c r="H3351" i="1"/>
  <c r="B3351" i="1"/>
  <c r="H3350" i="1"/>
  <c r="B3350" i="1"/>
  <c r="H3349" i="1"/>
  <c r="B3349" i="1"/>
  <c r="H3348" i="1"/>
  <c r="B3348" i="1"/>
  <c r="H3347" i="1"/>
  <c r="B3347" i="1"/>
  <c r="H3346" i="1"/>
  <c r="B3346" i="1"/>
  <c r="H3345" i="1"/>
  <c r="B3345" i="1"/>
  <c r="H3344" i="1"/>
  <c r="B3344" i="1"/>
  <c r="H3343" i="1"/>
  <c r="B3343" i="1"/>
  <c r="H3342" i="1"/>
  <c r="B3342" i="1"/>
  <c r="H3341" i="1"/>
  <c r="B3341" i="1"/>
  <c r="H3340" i="1"/>
  <c r="B3340" i="1"/>
  <c r="H3339" i="1"/>
  <c r="B3339" i="1"/>
  <c r="H3338" i="1"/>
  <c r="B3338" i="1"/>
  <c r="H3337" i="1"/>
  <c r="B3337" i="1"/>
  <c r="H3336" i="1"/>
  <c r="B3336" i="1"/>
  <c r="H3335" i="1"/>
  <c r="B3335" i="1"/>
  <c r="H3334" i="1"/>
  <c r="B3334" i="1"/>
  <c r="H3333" i="1"/>
  <c r="B3333" i="1"/>
  <c r="H3332" i="1"/>
  <c r="B3332" i="1"/>
  <c r="H3331" i="1"/>
  <c r="B3331" i="1"/>
  <c r="H3330" i="1"/>
  <c r="B3330" i="1"/>
  <c r="H3329" i="1"/>
  <c r="B3329" i="1"/>
  <c r="H3328" i="1"/>
  <c r="B3328" i="1"/>
  <c r="H3327" i="1"/>
  <c r="B3327" i="1"/>
  <c r="H3326" i="1"/>
  <c r="B3326" i="1"/>
  <c r="H3325" i="1"/>
  <c r="B3325" i="1"/>
  <c r="H3324" i="1"/>
  <c r="B3324" i="1"/>
  <c r="H3323" i="1"/>
  <c r="B3323" i="1"/>
  <c r="H3322" i="1"/>
  <c r="B3322" i="1"/>
  <c r="H3321" i="1"/>
  <c r="B3321" i="1"/>
  <c r="H3320" i="1"/>
  <c r="B3320" i="1"/>
  <c r="H3319" i="1"/>
  <c r="B3319" i="1"/>
  <c r="H3318" i="1"/>
  <c r="B3318" i="1"/>
  <c r="H3317" i="1"/>
  <c r="B3317" i="1"/>
  <c r="H3316" i="1"/>
  <c r="B3316" i="1"/>
  <c r="H3315" i="1"/>
  <c r="B3315" i="1"/>
  <c r="H3314" i="1"/>
  <c r="B3314" i="1"/>
  <c r="H3313" i="1"/>
  <c r="B3313" i="1"/>
  <c r="H3312" i="1"/>
  <c r="B3312" i="1"/>
  <c r="H3311" i="1"/>
  <c r="B3311" i="1"/>
  <c r="H3310" i="1"/>
  <c r="B3310" i="1"/>
  <c r="H3309" i="1"/>
  <c r="B3309" i="1"/>
  <c r="H3308" i="1"/>
  <c r="B3308" i="1"/>
  <c r="H3307" i="1"/>
  <c r="B3307" i="1"/>
  <c r="H3306" i="1"/>
  <c r="B3306" i="1"/>
  <c r="H3305" i="1"/>
  <c r="B3305" i="1"/>
  <c r="H3304" i="1"/>
  <c r="B3304" i="1"/>
  <c r="H3303" i="1"/>
  <c r="B3303" i="1"/>
  <c r="H3302" i="1"/>
  <c r="B3302" i="1"/>
  <c r="H3301" i="1"/>
  <c r="B3301" i="1"/>
  <c r="H3300" i="1"/>
  <c r="B3300" i="1"/>
  <c r="H3299" i="1"/>
  <c r="B3299" i="1"/>
  <c r="H3298" i="1"/>
  <c r="B3298" i="1"/>
  <c r="H3297" i="1"/>
  <c r="B3297" i="1"/>
  <c r="H3296" i="1"/>
  <c r="B3296" i="1"/>
  <c r="H3295" i="1"/>
  <c r="B3295" i="1"/>
  <c r="H3294" i="1"/>
  <c r="B3294" i="1"/>
  <c r="H3293" i="1"/>
  <c r="B3293" i="1"/>
  <c r="H3292" i="1"/>
  <c r="B3292" i="1"/>
  <c r="H3291" i="1"/>
  <c r="B3291" i="1"/>
  <c r="H3290" i="1"/>
  <c r="B3290" i="1"/>
  <c r="H3289" i="1"/>
  <c r="B3289" i="1"/>
  <c r="H3288" i="1"/>
  <c r="B3288" i="1"/>
  <c r="H3287" i="1"/>
  <c r="B3287" i="1"/>
  <c r="H3286" i="1"/>
  <c r="B3286" i="1"/>
  <c r="H3285" i="1"/>
  <c r="B3285" i="1"/>
  <c r="H3284" i="1"/>
  <c r="B3284" i="1"/>
  <c r="H3283" i="1"/>
  <c r="B3283" i="1"/>
  <c r="H3282" i="1"/>
  <c r="B3282" i="1"/>
  <c r="H3281" i="1"/>
  <c r="B3281" i="1"/>
  <c r="H3280" i="1"/>
  <c r="B3280" i="1"/>
  <c r="H3279" i="1"/>
  <c r="B3279" i="1"/>
  <c r="H3278" i="1"/>
  <c r="B3278" i="1"/>
  <c r="H3277" i="1"/>
  <c r="B3277" i="1"/>
  <c r="H3276" i="1"/>
  <c r="B3276" i="1"/>
  <c r="H3275" i="1"/>
  <c r="B3275" i="1"/>
  <c r="H3274" i="1"/>
  <c r="B3274" i="1"/>
  <c r="H3273" i="1"/>
  <c r="B3273" i="1"/>
  <c r="H3272" i="1"/>
  <c r="B3272" i="1"/>
  <c r="H3271" i="1"/>
  <c r="B3271" i="1"/>
  <c r="H3270" i="1"/>
  <c r="B3270" i="1"/>
  <c r="H3269" i="1"/>
  <c r="B3269" i="1"/>
  <c r="H3268" i="1"/>
  <c r="B3268" i="1"/>
  <c r="H3267" i="1"/>
  <c r="B3267" i="1"/>
  <c r="H3266" i="1"/>
  <c r="B3266" i="1"/>
  <c r="H3265" i="1"/>
  <c r="B3265" i="1"/>
  <c r="H3264" i="1"/>
  <c r="B3264" i="1"/>
  <c r="H3263" i="1"/>
  <c r="B3263" i="1"/>
  <c r="H3262" i="1"/>
  <c r="B3262" i="1"/>
  <c r="H3261" i="1"/>
  <c r="B3261" i="1"/>
  <c r="H3260" i="1"/>
  <c r="B3260" i="1"/>
  <c r="H3259" i="1"/>
  <c r="B3259" i="1"/>
  <c r="H3258" i="1"/>
  <c r="B3258" i="1"/>
  <c r="H3257" i="1"/>
  <c r="B3257" i="1"/>
  <c r="H3256" i="1"/>
  <c r="B3256" i="1"/>
  <c r="H3255" i="1"/>
  <c r="B3255" i="1"/>
  <c r="H3254" i="1"/>
  <c r="B3254" i="1"/>
  <c r="H3253" i="1"/>
  <c r="B3253" i="1"/>
  <c r="H3252" i="1"/>
  <c r="B3252" i="1"/>
  <c r="H3251" i="1"/>
  <c r="B3251" i="1"/>
  <c r="H3250" i="1"/>
  <c r="B3250" i="1"/>
  <c r="H3249" i="1"/>
  <c r="B3249" i="1"/>
  <c r="H3248" i="1"/>
  <c r="B3248" i="1"/>
  <c r="H3247" i="1"/>
  <c r="B3247" i="1"/>
  <c r="H3246" i="1"/>
  <c r="B3246" i="1"/>
  <c r="H3245" i="1"/>
  <c r="B3245" i="1"/>
  <c r="H3244" i="1"/>
  <c r="B3244" i="1"/>
  <c r="H3243" i="1"/>
  <c r="B3243" i="1"/>
  <c r="H3242" i="1"/>
  <c r="B3242" i="1"/>
  <c r="H3241" i="1"/>
  <c r="B3241" i="1"/>
  <c r="H3240" i="1"/>
  <c r="B3240" i="1"/>
  <c r="H3239" i="1"/>
  <c r="B3239" i="1"/>
  <c r="H3238" i="1"/>
  <c r="B3238" i="1"/>
  <c r="H3237" i="1"/>
  <c r="B3237" i="1"/>
  <c r="H3236" i="1"/>
  <c r="B3236" i="1"/>
  <c r="H3235" i="1"/>
  <c r="B3235" i="1"/>
  <c r="H3234" i="1"/>
  <c r="B3234" i="1"/>
  <c r="H3233" i="1"/>
  <c r="B3233" i="1"/>
  <c r="H3232" i="1"/>
  <c r="B3232" i="1"/>
  <c r="H3231" i="1"/>
  <c r="B3231" i="1"/>
  <c r="H3230" i="1"/>
  <c r="B3230" i="1"/>
  <c r="H3229" i="1"/>
  <c r="B3229" i="1"/>
  <c r="H3228" i="1"/>
  <c r="B3228" i="1"/>
  <c r="H3227" i="1"/>
  <c r="B3227" i="1"/>
  <c r="H3226" i="1"/>
  <c r="B3226" i="1"/>
  <c r="H3225" i="1"/>
  <c r="B3225" i="1"/>
  <c r="H3224" i="1"/>
  <c r="B3224" i="1"/>
  <c r="H3223" i="1"/>
  <c r="B3223" i="1"/>
  <c r="H3222" i="1"/>
  <c r="B3222" i="1"/>
  <c r="H3221" i="1"/>
  <c r="B3221" i="1"/>
  <c r="H3220" i="1"/>
  <c r="B3220" i="1"/>
  <c r="H3219" i="1"/>
  <c r="B3219" i="1"/>
  <c r="H3218" i="1"/>
  <c r="B3218" i="1"/>
  <c r="H3217" i="1"/>
  <c r="B3217" i="1"/>
  <c r="H3216" i="1"/>
  <c r="B3216" i="1"/>
  <c r="H3215" i="1"/>
  <c r="B3215" i="1"/>
  <c r="H3214" i="1"/>
  <c r="B3214" i="1"/>
  <c r="H3213" i="1"/>
  <c r="B3213" i="1"/>
  <c r="H3212" i="1"/>
  <c r="B3212" i="1"/>
  <c r="H3211" i="1"/>
  <c r="B3211" i="1"/>
  <c r="H3210" i="1"/>
  <c r="B3210" i="1"/>
  <c r="H3209" i="1"/>
  <c r="B3209" i="1"/>
  <c r="H3208" i="1"/>
  <c r="B3208" i="1"/>
  <c r="H3207" i="1"/>
  <c r="B3207" i="1"/>
  <c r="H3206" i="1"/>
  <c r="B3206" i="1"/>
  <c r="H3205" i="1"/>
  <c r="B3205" i="1"/>
  <c r="H3204" i="1"/>
  <c r="B3204" i="1"/>
  <c r="H3203" i="1"/>
  <c r="B3203" i="1"/>
  <c r="H3202" i="1"/>
  <c r="B3202" i="1"/>
  <c r="H3201" i="1"/>
  <c r="B3201" i="1"/>
  <c r="H3200" i="1"/>
  <c r="B3200" i="1"/>
  <c r="H3199" i="1"/>
  <c r="B3199" i="1"/>
  <c r="H3198" i="1"/>
  <c r="B3198" i="1"/>
  <c r="H3197" i="1"/>
  <c r="B3197" i="1"/>
  <c r="H3196" i="1"/>
  <c r="B3196" i="1"/>
  <c r="H3195" i="1"/>
  <c r="B3195" i="1"/>
  <c r="H3194" i="1"/>
  <c r="B3194" i="1"/>
  <c r="H3193" i="1"/>
  <c r="B3193" i="1"/>
  <c r="H3192" i="1"/>
  <c r="B3192" i="1"/>
  <c r="H3191" i="1"/>
  <c r="B3191" i="1"/>
  <c r="H3190" i="1"/>
  <c r="B3190" i="1"/>
  <c r="H3189" i="1"/>
  <c r="B3189" i="1"/>
  <c r="H3188" i="1"/>
  <c r="B3188" i="1"/>
  <c r="H3187" i="1"/>
  <c r="B3187" i="1"/>
  <c r="H3186" i="1"/>
  <c r="B3186" i="1"/>
  <c r="H3185" i="1"/>
  <c r="B3185" i="1"/>
  <c r="H3184" i="1"/>
  <c r="B3184" i="1"/>
  <c r="H3183" i="1"/>
  <c r="B3183" i="1"/>
  <c r="H3182" i="1"/>
  <c r="B3182" i="1"/>
  <c r="H3181" i="1"/>
  <c r="B3181" i="1"/>
  <c r="H3180" i="1"/>
  <c r="B3180" i="1"/>
  <c r="H3179" i="1"/>
  <c r="B3179" i="1"/>
  <c r="H3178" i="1"/>
  <c r="B3178" i="1"/>
  <c r="H3177" i="1"/>
  <c r="B3177" i="1"/>
  <c r="H3176" i="1"/>
  <c r="B3176" i="1"/>
  <c r="H3175" i="1"/>
  <c r="B3175" i="1"/>
  <c r="H3174" i="1"/>
  <c r="B3174" i="1"/>
  <c r="H3173" i="1"/>
  <c r="B3173" i="1"/>
  <c r="H3172" i="1"/>
  <c r="B3172" i="1"/>
  <c r="H3171" i="1"/>
  <c r="B3171" i="1"/>
  <c r="H3170" i="1"/>
  <c r="B3170" i="1"/>
  <c r="H3169" i="1"/>
  <c r="B3169" i="1"/>
  <c r="H3168" i="1"/>
  <c r="B3168" i="1"/>
  <c r="H3167" i="1"/>
  <c r="B3167" i="1"/>
  <c r="H3166" i="1"/>
  <c r="B3166" i="1"/>
  <c r="H3165" i="1"/>
  <c r="B3165" i="1"/>
  <c r="H3164" i="1"/>
  <c r="B3164" i="1"/>
  <c r="H3163" i="1"/>
  <c r="B3163" i="1"/>
  <c r="H3162" i="1"/>
  <c r="B3162" i="1"/>
  <c r="H3161" i="1"/>
  <c r="B3161" i="1"/>
  <c r="H3160" i="1"/>
  <c r="B3160" i="1"/>
  <c r="H3159" i="1"/>
  <c r="B3159" i="1"/>
  <c r="H3158" i="1"/>
  <c r="B3158" i="1"/>
  <c r="H3157" i="1"/>
  <c r="B3157" i="1"/>
  <c r="H3156" i="1"/>
  <c r="B3156" i="1"/>
  <c r="H3155" i="1"/>
  <c r="B3155" i="1"/>
  <c r="H3154" i="1"/>
  <c r="B3154" i="1"/>
  <c r="H3153" i="1"/>
  <c r="B3153" i="1"/>
  <c r="H3152" i="1"/>
  <c r="B3152" i="1"/>
  <c r="H3151" i="1"/>
  <c r="B3151" i="1"/>
  <c r="H3150" i="1"/>
  <c r="B3150" i="1"/>
  <c r="H3149" i="1"/>
  <c r="B3149" i="1"/>
  <c r="H3148" i="1"/>
  <c r="B3148" i="1"/>
  <c r="H3147" i="1"/>
  <c r="B3147" i="1"/>
  <c r="H3146" i="1"/>
  <c r="B3146" i="1"/>
  <c r="H3145" i="1"/>
  <c r="B3145" i="1"/>
  <c r="H3144" i="1"/>
  <c r="B3144" i="1"/>
  <c r="H3143" i="1"/>
  <c r="B3143" i="1"/>
  <c r="H3142" i="1"/>
  <c r="B3142" i="1"/>
  <c r="H3141" i="1"/>
  <c r="B3141" i="1"/>
  <c r="H3140" i="1"/>
  <c r="B3140" i="1"/>
  <c r="H3139" i="1"/>
  <c r="B3139" i="1"/>
  <c r="H3138" i="1"/>
  <c r="B3138" i="1"/>
  <c r="H3137" i="1"/>
  <c r="B3137" i="1"/>
  <c r="H3136" i="1"/>
  <c r="B3136" i="1"/>
  <c r="H3135" i="1"/>
  <c r="B3135" i="1"/>
  <c r="H3134" i="1"/>
  <c r="B3134" i="1"/>
  <c r="H3133" i="1"/>
  <c r="B3133" i="1"/>
  <c r="H3132" i="1"/>
  <c r="B3132" i="1"/>
  <c r="H3131" i="1"/>
  <c r="B3131" i="1"/>
  <c r="H3130" i="1"/>
  <c r="B3130" i="1"/>
  <c r="H3129" i="1"/>
  <c r="B3129" i="1"/>
  <c r="H3128" i="1"/>
  <c r="B3128" i="1"/>
  <c r="H3127" i="1"/>
  <c r="B3127" i="1"/>
  <c r="H3126" i="1"/>
  <c r="B3126" i="1"/>
  <c r="H3125" i="1"/>
  <c r="B3125" i="1"/>
  <c r="H3124" i="1"/>
  <c r="B3124" i="1"/>
  <c r="H3123" i="1"/>
  <c r="B3123" i="1"/>
  <c r="H3122" i="1"/>
  <c r="B3122" i="1"/>
  <c r="H3121" i="1"/>
  <c r="B3121" i="1"/>
  <c r="H3120" i="1"/>
  <c r="B3120" i="1"/>
  <c r="H3119" i="1"/>
  <c r="B3119" i="1"/>
  <c r="H3118" i="1"/>
  <c r="B3118" i="1"/>
  <c r="H3117" i="1"/>
  <c r="B3117" i="1"/>
  <c r="H3116" i="1"/>
  <c r="B3116" i="1"/>
  <c r="H3115" i="1"/>
  <c r="B3115" i="1"/>
  <c r="H3114" i="1"/>
  <c r="B3114" i="1"/>
  <c r="H3113" i="1"/>
  <c r="B3113" i="1"/>
  <c r="H3112" i="1"/>
  <c r="B3112" i="1"/>
  <c r="H3111" i="1"/>
  <c r="B3111" i="1"/>
  <c r="H3110" i="1"/>
  <c r="B3110" i="1"/>
  <c r="H3109" i="1"/>
  <c r="B3109" i="1"/>
  <c r="H3108" i="1"/>
  <c r="B3108" i="1"/>
  <c r="H3107" i="1"/>
  <c r="B3107" i="1"/>
  <c r="H3106" i="1"/>
  <c r="B3106" i="1"/>
  <c r="H3105" i="1"/>
  <c r="B3105" i="1"/>
  <c r="H3104" i="1"/>
  <c r="B3104" i="1"/>
  <c r="H3103" i="1"/>
  <c r="B3103" i="1"/>
  <c r="H3102" i="1"/>
  <c r="B3102" i="1"/>
  <c r="H3101" i="1"/>
  <c r="B3101" i="1"/>
  <c r="H3100" i="1"/>
  <c r="B3100" i="1"/>
  <c r="H3099" i="1"/>
  <c r="B3099" i="1"/>
  <c r="H3098" i="1"/>
  <c r="B3098" i="1"/>
  <c r="H3097" i="1"/>
  <c r="B3097" i="1"/>
  <c r="H3096" i="1"/>
  <c r="B3096" i="1"/>
  <c r="H3095" i="1"/>
  <c r="B3095" i="1"/>
  <c r="H3094" i="1"/>
  <c r="B3094" i="1"/>
  <c r="H3093" i="1"/>
  <c r="B3093" i="1"/>
  <c r="H3092" i="1"/>
  <c r="B3092" i="1"/>
  <c r="H3091" i="1"/>
  <c r="B3091" i="1"/>
  <c r="H3090" i="1"/>
  <c r="B3090" i="1"/>
  <c r="H3089" i="1"/>
  <c r="B3089" i="1"/>
  <c r="H3088" i="1"/>
  <c r="B3088" i="1"/>
  <c r="H3087" i="1"/>
  <c r="B3087" i="1"/>
  <c r="H3086" i="1"/>
  <c r="B3086" i="1"/>
  <c r="H3085" i="1"/>
  <c r="B3085" i="1"/>
  <c r="H3084" i="1"/>
  <c r="B3084" i="1"/>
  <c r="H3083" i="1"/>
  <c r="B3083" i="1"/>
  <c r="H3082" i="1"/>
  <c r="B3082" i="1"/>
  <c r="H3081" i="1"/>
  <c r="B3081" i="1"/>
  <c r="H3080" i="1"/>
  <c r="B3080" i="1"/>
  <c r="H3079" i="1"/>
  <c r="B3079" i="1"/>
  <c r="H3078" i="1"/>
  <c r="B3078" i="1"/>
  <c r="H3077" i="1"/>
  <c r="B3077" i="1"/>
  <c r="H3076" i="1"/>
  <c r="B3076" i="1"/>
  <c r="H3075" i="1"/>
  <c r="B3075" i="1"/>
  <c r="H3074" i="1"/>
  <c r="B3074" i="1"/>
  <c r="H3073" i="1"/>
  <c r="B3073" i="1"/>
  <c r="H3072" i="1"/>
  <c r="B3072" i="1"/>
  <c r="H3071" i="1"/>
  <c r="B3071" i="1"/>
  <c r="H3070" i="1"/>
  <c r="B3070" i="1"/>
  <c r="H3069" i="1"/>
  <c r="B3069" i="1"/>
  <c r="H3068" i="1"/>
  <c r="B3068" i="1"/>
  <c r="H3067" i="1"/>
  <c r="B3067" i="1"/>
  <c r="H3066" i="1"/>
  <c r="B3066" i="1"/>
  <c r="H3065" i="1"/>
  <c r="B3065" i="1"/>
  <c r="H3064" i="1"/>
  <c r="B3064" i="1"/>
  <c r="H3063" i="1"/>
  <c r="B3063" i="1"/>
  <c r="H3062" i="1"/>
  <c r="B3062" i="1"/>
  <c r="H3061" i="1"/>
  <c r="B3061" i="1"/>
  <c r="H3060" i="1"/>
  <c r="B3060" i="1"/>
  <c r="H3059" i="1"/>
  <c r="B3059" i="1"/>
  <c r="H3058" i="1"/>
  <c r="B3058" i="1"/>
  <c r="H3057" i="1"/>
  <c r="B3057" i="1"/>
  <c r="H3056" i="1"/>
  <c r="B3056" i="1"/>
  <c r="H3055" i="1"/>
  <c r="B3055" i="1"/>
  <c r="H3054" i="1"/>
  <c r="B3054" i="1"/>
  <c r="H3053" i="1"/>
  <c r="B3053" i="1"/>
  <c r="H3052" i="1"/>
  <c r="B3052" i="1"/>
  <c r="H3051" i="1"/>
  <c r="B3051" i="1"/>
  <c r="H3050" i="1"/>
  <c r="B3050" i="1"/>
  <c r="H3049" i="1"/>
  <c r="B3049" i="1"/>
  <c r="H3048" i="1"/>
  <c r="B3048" i="1"/>
  <c r="H3047" i="1"/>
  <c r="B3047" i="1"/>
  <c r="H3046" i="1"/>
  <c r="B3046" i="1"/>
  <c r="H3045" i="1"/>
  <c r="B3045" i="1"/>
  <c r="H3044" i="1"/>
  <c r="B3044" i="1"/>
  <c r="H3043" i="1"/>
  <c r="B3043" i="1"/>
  <c r="H3042" i="1"/>
  <c r="B3042" i="1"/>
  <c r="H3041" i="1"/>
  <c r="B3041" i="1"/>
  <c r="H3040" i="1"/>
  <c r="B3040" i="1"/>
  <c r="H3039" i="1"/>
  <c r="B3039" i="1"/>
  <c r="H3038" i="1"/>
  <c r="B3038" i="1"/>
  <c r="H3037" i="1"/>
  <c r="B3037" i="1"/>
  <c r="H3036" i="1"/>
  <c r="B3036" i="1"/>
  <c r="H3035" i="1"/>
  <c r="B3035" i="1"/>
  <c r="H3034" i="1"/>
  <c r="B3034" i="1"/>
  <c r="H3033" i="1"/>
  <c r="B3033" i="1"/>
  <c r="H3032" i="1"/>
  <c r="B3032" i="1"/>
  <c r="H3031" i="1"/>
  <c r="B3031" i="1"/>
  <c r="H3030" i="1"/>
  <c r="B3030" i="1"/>
  <c r="H3029" i="1"/>
  <c r="B3029" i="1"/>
  <c r="H3028" i="1"/>
  <c r="B3028" i="1"/>
  <c r="H3027" i="1"/>
  <c r="B3027" i="1"/>
  <c r="H3026" i="1"/>
  <c r="B3026" i="1"/>
  <c r="H3025" i="1"/>
  <c r="B3025" i="1"/>
  <c r="H3024" i="1"/>
  <c r="B3024" i="1"/>
  <c r="H3023" i="1"/>
  <c r="B3023" i="1"/>
  <c r="H3022" i="1"/>
  <c r="B3022" i="1"/>
  <c r="H3021" i="1"/>
  <c r="B3021" i="1"/>
  <c r="H3020" i="1"/>
  <c r="B3020" i="1"/>
  <c r="H3019" i="1"/>
  <c r="B3019" i="1"/>
  <c r="H3018" i="1"/>
  <c r="B3018" i="1"/>
  <c r="H3017" i="1"/>
  <c r="B3017" i="1"/>
  <c r="H3016" i="1"/>
  <c r="B3016" i="1"/>
  <c r="H3015" i="1"/>
  <c r="B3015" i="1"/>
  <c r="H3014" i="1"/>
  <c r="B3014" i="1"/>
  <c r="H3013" i="1"/>
  <c r="B3013" i="1"/>
  <c r="H3012" i="1"/>
  <c r="B3012" i="1"/>
  <c r="H3011" i="1"/>
  <c r="B3011" i="1"/>
  <c r="H3010" i="1"/>
  <c r="B3010" i="1"/>
  <c r="H3009" i="1"/>
  <c r="B3009" i="1"/>
  <c r="H3008" i="1"/>
  <c r="B3008" i="1"/>
  <c r="H3007" i="1"/>
  <c r="B3007" i="1"/>
  <c r="H3006" i="1"/>
  <c r="B3006" i="1"/>
  <c r="H3005" i="1"/>
  <c r="B3005" i="1"/>
  <c r="H3004" i="1"/>
  <c r="B3004" i="1"/>
  <c r="H3003" i="1"/>
  <c r="B3003" i="1"/>
  <c r="H3002" i="1"/>
  <c r="B3002" i="1"/>
  <c r="H3001" i="1"/>
  <c r="B3001" i="1"/>
  <c r="H3000" i="1"/>
  <c r="B3000" i="1"/>
  <c r="H2999" i="1"/>
  <c r="B2999" i="1"/>
  <c r="H2998" i="1"/>
  <c r="B2998" i="1"/>
  <c r="H2997" i="1"/>
  <c r="B2997" i="1"/>
  <c r="H2996" i="1"/>
  <c r="B2996" i="1"/>
  <c r="H2995" i="1"/>
  <c r="B2995" i="1"/>
  <c r="H2994" i="1"/>
  <c r="B2994" i="1"/>
  <c r="H2993" i="1"/>
  <c r="B2993" i="1"/>
  <c r="H2992" i="1"/>
  <c r="B2992" i="1"/>
  <c r="H2991" i="1"/>
  <c r="B2991" i="1"/>
  <c r="H2990" i="1"/>
  <c r="B2990" i="1"/>
  <c r="H2989" i="1"/>
  <c r="B2989" i="1"/>
  <c r="H2988" i="1"/>
  <c r="B2988" i="1"/>
  <c r="H2987" i="1"/>
  <c r="B2987" i="1"/>
  <c r="H2986" i="1"/>
  <c r="B2986" i="1"/>
  <c r="H2985" i="1"/>
  <c r="B2985" i="1"/>
  <c r="H2984" i="1"/>
  <c r="B2984" i="1"/>
  <c r="H2983" i="1"/>
  <c r="B2983" i="1"/>
  <c r="H2982" i="1"/>
  <c r="B2982" i="1"/>
  <c r="H2981" i="1"/>
  <c r="B2981" i="1"/>
  <c r="H2980" i="1"/>
  <c r="B2980" i="1"/>
  <c r="H2979" i="1"/>
  <c r="B2979" i="1"/>
  <c r="H2978" i="1"/>
  <c r="B2978" i="1"/>
  <c r="H2977" i="1"/>
  <c r="B2977" i="1"/>
  <c r="H2976" i="1"/>
  <c r="B2976" i="1"/>
  <c r="H2975" i="1"/>
  <c r="B2975" i="1"/>
  <c r="H2974" i="1"/>
  <c r="B2974" i="1"/>
  <c r="H2973" i="1"/>
  <c r="B2973" i="1"/>
  <c r="H2972" i="1"/>
  <c r="B2972" i="1"/>
  <c r="H2971" i="1"/>
  <c r="B2971" i="1"/>
  <c r="H2970" i="1"/>
  <c r="B2970" i="1"/>
  <c r="H2969" i="1"/>
  <c r="B2969" i="1"/>
  <c r="H2968" i="1"/>
  <c r="B2968" i="1"/>
  <c r="H2967" i="1"/>
  <c r="B2967" i="1"/>
  <c r="H2966" i="1"/>
  <c r="B2966" i="1"/>
  <c r="H2965" i="1"/>
  <c r="B2965" i="1"/>
  <c r="H2964" i="1"/>
  <c r="B2964" i="1"/>
  <c r="H2963" i="1"/>
  <c r="B2963" i="1"/>
  <c r="H2962" i="1"/>
  <c r="B2962" i="1"/>
  <c r="H2961" i="1"/>
  <c r="B2961" i="1"/>
  <c r="H2960" i="1"/>
  <c r="B2960" i="1"/>
  <c r="H2959" i="1"/>
  <c r="B2959" i="1"/>
  <c r="H2958" i="1"/>
  <c r="B2958" i="1"/>
  <c r="H2957" i="1"/>
  <c r="B2957" i="1"/>
  <c r="H2956" i="1"/>
  <c r="B2956" i="1"/>
  <c r="H2955" i="1"/>
  <c r="B2955" i="1"/>
  <c r="H2954" i="1"/>
  <c r="B2954" i="1"/>
  <c r="H2953" i="1"/>
  <c r="B2953" i="1"/>
  <c r="H2952" i="1"/>
  <c r="B2952" i="1"/>
  <c r="H2951" i="1"/>
  <c r="B2951" i="1"/>
  <c r="H2950" i="1"/>
  <c r="B2950" i="1"/>
  <c r="H2949" i="1"/>
  <c r="B2949" i="1"/>
  <c r="H2948" i="1"/>
  <c r="B2948" i="1"/>
  <c r="H2947" i="1"/>
  <c r="B2947" i="1"/>
  <c r="H2946" i="1"/>
  <c r="B2946" i="1"/>
  <c r="H2945" i="1"/>
  <c r="B2945" i="1"/>
  <c r="H2944" i="1"/>
  <c r="B2944" i="1"/>
  <c r="H2943" i="1"/>
  <c r="B2943" i="1"/>
  <c r="H2942" i="1"/>
  <c r="B2942" i="1"/>
  <c r="H2941" i="1"/>
  <c r="B2941" i="1"/>
  <c r="H2940" i="1"/>
  <c r="B2940" i="1"/>
  <c r="H2939" i="1"/>
  <c r="B2939" i="1"/>
  <c r="H2938" i="1"/>
  <c r="B2938" i="1"/>
  <c r="H2937" i="1"/>
  <c r="B2937" i="1"/>
  <c r="H2936" i="1"/>
  <c r="B2936" i="1"/>
  <c r="H2935" i="1"/>
  <c r="B2935" i="1"/>
  <c r="H2934" i="1"/>
  <c r="B2934" i="1"/>
  <c r="H2933" i="1"/>
  <c r="B2933" i="1"/>
  <c r="H2932" i="1"/>
  <c r="B2932" i="1"/>
  <c r="H2931" i="1"/>
  <c r="B2931" i="1"/>
  <c r="H2930" i="1"/>
  <c r="B2930" i="1"/>
  <c r="H2929" i="1"/>
  <c r="B2929" i="1"/>
  <c r="H2928" i="1"/>
  <c r="B2928" i="1"/>
  <c r="H2927" i="1"/>
  <c r="B2927" i="1"/>
  <c r="H2926" i="1"/>
  <c r="B2926" i="1"/>
  <c r="H2925" i="1"/>
  <c r="B2925" i="1"/>
  <c r="H2924" i="1"/>
  <c r="B2924" i="1"/>
  <c r="H2923" i="1"/>
  <c r="B2923" i="1"/>
  <c r="H2922" i="1"/>
  <c r="B2922" i="1"/>
  <c r="H2921" i="1"/>
  <c r="B2921" i="1"/>
  <c r="H2920" i="1"/>
  <c r="B2920" i="1"/>
  <c r="H2919" i="1"/>
  <c r="B2919" i="1"/>
  <c r="H2918" i="1"/>
  <c r="B2918" i="1"/>
  <c r="H2917" i="1"/>
  <c r="B2917" i="1"/>
  <c r="H2916" i="1"/>
  <c r="B2916" i="1"/>
  <c r="H2915" i="1"/>
  <c r="B2915" i="1"/>
  <c r="H2914" i="1"/>
  <c r="B2914" i="1"/>
  <c r="H2913" i="1"/>
  <c r="B2913" i="1"/>
  <c r="H2912" i="1"/>
  <c r="B2912" i="1"/>
  <c r="H2911" i="1"/>
  <c r="B2911" i="1"/>
  <c r="H2910" i="1"/>
  <c r="B2910" i="1"/>
  <c r="H2909" i="1"/>
  <c r="B2909" i="1"/>
  <c r="H2908" i="1"/>
  <c r="B2908" i="1"/>
  <c r="H2907" i="1"/>
  <c r="B2907" i="1"/>
  <c r="H2906" i="1"/>
  <c r="B2906" i="1"/>
  <c r="H2905" i="1"/>
  <c r="B2905" i="1"/>
  <c r="H2904" i="1"/>
  <c r="B2904" i="1"/>
  <c r="H2903" i="1"/>
  <c r="B2903" i="1"/>
  <c r="H2902" i="1"/>
  <c r="B2902" i="1"/>
  <c r="H2901" i="1"/>
  <c r="B2901" i="1"/>
  <c r="H2900" i="1"/>
  <c r="B2900" i="1"/>
  <c r="H2899" i="1"/>
  <c r="B2899" i="1"/>
  <c r="H2898" i="1"/>
  <c r="B2898" i="1"/>
  <c r="H2897" i="1"/>
  <c r="B2897" i="1"/>
  <c r="H2896" i="1"/>
  <c r="B2896" i="1"/>
  <c r="H2895" i="1"/>
  <c r="B2895" i="1"/>
  <c r="H2894" i="1"/>
  <c r="B2894" i="1"/>
  <c r="H2893" i="1"/>
  <c r="B2893" i="1"/>
  <c r="H2892" i="1"/>
  <c r="B2892" i="1"/>
  <c r="H2891" i="1"/>
  <c r="B2891" i="1"/>
  <c r="H2890" i="1"/>
  <c r="B2890" i="1"/>
  <c r="H2889" i="1"/>
  <c r="B2889" i="1"/>
  <c r="H2888" i="1"/>
  <c r="B2888" i="1"/>
  <c r="H2887" i="1"/>
  <c r="B2887" i="1"/>
  <c r="H2886" i="1"/>
  <c r="B2886" i="1"/>
  <c r="H2885" i="1"/>
  <c r="B2885" i="1"/>
  <c r="H2884" i="1"/>
  <c r="B2884" i="1"/>
  <c r="H2883" i="1"/>
  <c r="B2883" i="1"/>
  <c r="H2882" i="1"/>
  <c r="B2882" i="1"/>
  <c r="H2881" i="1"/>
  <c r="B2881" i="1"/>
  <c r="H2880" i="1"/>
  <c r="B2880" i="1"/>
  <c r="H2879" i="1"/>
  <c r="B2879" i="1"/>
  <c r="H2878" i="1"/>
  <c r="B2878" i="1"/>
  <c r="H2877" i="1"/>
  <c r="B2877" i="1"/>
  <c r="H2876" i="1"/>
  <c r="B2876" i="1"/>
  <c r="H2875" i="1"/>
  <c r="B2875" i="1"/>
  <c r="H2874" i="1"/>
  <c r="B2874" i="1"/>
  <c r="H2873" i="1"/>
  <c r="B2873" i="1"/>
  <c r="H2872" i="1"/>
  <c r="B2872" i="1"/>
  <c r="H2871" i="1"/>
  <c r="B2871" i="1"/>
  <c r="H2870" i="1"/>
  <c r="B2870" i="1"/>
  <c r="H2869" i="1"/>
  <c r="B2869" i="1"/>
  <c r="H2868" i="1"/>
  <c r="B2868" i="1"/>
  <c r="H2867" i="1"/>
  <c r="B2867" i="1"/>
  <c r="H2866" i="1"/>
  <c r="B2866" i="1"/>
  <c r="H2865" i="1"/>
  <c r="B2865" i="1"/>
  <c r="H2864" i="1"/>
  <c r="B2864" i="1"/>
  <c r="H2863" i="1"/>
  <c r="B2863" i="1"/>
  <c r="H2862" i="1"/>
  <c r="B2862" i="1"/>
  <c r="H2861" i="1"/>
  <c r="B2861" i="1"/>
  <c r="H2860" i="1"/>
  <c r="B2860" i="1"/>
  <c r="H2859" i="1"/>
  <c r="B2859" i="1"/>
  <c r="H2858" i="1"/>
  <c r="B2858" i="1"/>
  <c r="H2857" i="1"/>
  <c r="B2857" i="1"/>
  <c r="H2856" i="1"/>
  <c r="B2856" i="1"/>
  <c r="H2855" i="1"/>
  <c r="B2855" i="1"/>
  <c r="H2854" i="1"/>
  <c r="B2854" i="1"/>
  <c r="H2853" i="1"/>
  <c r="B2853" i="1"/>
  <c r="H2852" i="1"/>
  <c r="B2852" i="1"/>
  <c r="H2851" i="1"/>
  <c r="B2851" i="1"/>
  <c r="H2850" i="1"/>
  <c r="B2850" i="1"/>
  <c r="H2849" i="1"/>
  <c r="B2849" i="1"/>
  <c r="H2848" i="1"/>
  <c r="B2848" i="1"/>
  <c r="H2847" i="1"/>
  <c r="B2847" i="1"/>
  <c r="H2846" i="1"/>
  <c r="B2846" i="1"/>
  <c r="H2845" i="1"/>
  <c r="B2845" i="1"/>
  <c r="H2844" i="1"/>
  <c r="B2844" i="1"/>
  <c r="H2843" i="1"/>
  <c r="B2843" i="1"/>
  <c r="H2842" i="1"/>
  <c r="B2842" i="1"/>
  <c r="H2841" i="1"/>
  <c r="B2841" i="1"/>
  <c r="H2840" i="1"/>
  <c r="B2840" i="1"/>
  <c r="H2839" i="1"/>
  <c r="B2839" i="1"/>
  <c r="H2838" i="1"/>
  <c r="B2838" i="1"/>
  <c r="H2837" i="1"/>
  <c r="B2837" i="1"/>
  <c r="H2836" i="1"/>
  <c r="B2836" i="1"/>
  <c r="H2835" i="1"/>
  <c r="B2835" i="1"/>
  <c r="H2834" i="1"/>
  <c r="B2834" i="1"/>
  <c r="H2833" i="1"/>
  <c r="B2833" i="1"/>
  <c r="H2832" i="1"/>
  <c r="B2832" i="1"/>
  <c r="H2831" i="1"/>
  <c r="B2831" i="1"/>
  <c r="H2830" i="1"/>
  <c r="B2830" i="1"/>
  <c r="H2829" i="1"/>
  <c r="B2829" i="1"/>
  <c r="H2828" i="1"/>
  <c r="B2828" i="1"/>
  <c r="H2827" i="1"/>
  <c r="B2827" i="1"/>
  <c r="H2826" i="1"/>
  <c r="B2826" i="1"/>
  <c r="H2825" i="1"/>
  <c r="B2825" i="1"/>
  <c r="H2824" i="1"/>
  <c r="B2824" i="1"/>
  <c r="H2823" i="1"/>
  <c r="B2823" i="1"/>
  <c r="H2822" i="1"/>
  <c r="B2822" i="1"/>
  <c r="H2821" i="1"/>
  <c r="B2821" i="1"/>
  <c r="H2820" i="1"/>
  <c r="B2820" i="1"/>
  <c r="H2819" i="1"/>
  <c r="B2819" i="1"/>
  <c r="H2818" i="1"/>
  <c r="B2818" i="1"/>
  <c r="H2817" i="1"/>
  <c r="B2817" i="1"/>
  <c r="H2816" i="1"/>
  <c r="B2816" i="1"/>
  <c r="H2815" i="1"/>
  <c r="B2815" i="1"/>
  <c r="H2814" i="1"/>
  <c r="B2814" i="1"/>
  <c r="H2813" i="1"/>
  <c r="B2813" i="1"/>
  <c r="H2812" i="1"/>
  <c r="B2812" i="1"/>
  <c r="H2811" i="1"/>
  <c r="B2811" i="1"/>
  <c r="H2810" i="1"/>
  <c r="B2810" i="1"/>
  <c r="H2809" i="1"/>
  <c r="B2809" i="1"/>
  <c r="H2808" i="1"/>
  <c r="B2808" i="1"/>
  <c r="H2807" i="1"/>
  <c r="B2807" i="1"/>
  <c r="H2806" i="1"/>
  <c r="B2806" i="1"/>
  <c r="H2805" i="1"/>
  <c r="B2805" i="1"/>
  <c r="H2804" i="1"/>
  <c r="B2804" i="1"/>
  <c r="H2803" i="1"/>
  <c r="B2803" i="1"/>
  <c r="H2802" i="1"/>
  <c r="B2802" i="1"/>
  <c r="H2801" i="1"/>
  <c r="B2801" i="1"/>
  <c r="H2800" i="1"/>
  <c r="B2800" i="1"/>
  <c r="H2799" i="1"/>
  <c r="B2799" i="1"/>
  <c r="H2798" i="1"/>
  <c r="B2798" i="1"/>
  <c r="H2797" i="1"/>
  <c r="B2797" i="1"/>
  <c r="H2796" i="1"/>
  <c r="B2796" i="1"/>
  <c r="H2795" i="1"/>
  <c r="B2795" i="1"/>
  <c r="H2794" i="1"/>
  <c r="B2794" i="1"/>
  <c r="H2793" i="1"/>
  <c r="B2793" i="1"/>
  <c r="H2792" i="1"/>
  <c r="B2792" i="1"/>
  <c r="H2791" i="1"/>
  <c r="B2791" i="1"/>
  <c r="H2790" i="1"/>
  <c r="B2790" i="1"/>
  <c r="H2789" i="1"/>
  <c r="B2789" i="1"/>
  <c r="H2788" i="1"/>
  <c r="B2788" i="1"/>
  <c r="H2787" i="1"/>
  <c r="B2787" i="1"/>
  <c r="H2786" i="1"/>
  <c r="B2786" i="1"/>
  <c r="H2785" i="1"/>
  <c r="B2785" i="1"/>
  <c r="H2784" i="1"/>
  <c r="B2784" i="1"/>
  <c r="H2783" i="1"/>
  <c r="B2783" i="1"/>
  <c r="H2782" i="1"/>
  <c r="B2782" i="1"/>
  <c r="H2781" i="1"/>
  <c r="B2781" i="1"/>
  <c r="H2780" i="1"/>
  <c r="B2780" i="1"/>
  <c r="H2779" i="1"/>
  <c r="B2779" i="1"/>
  <c r="H2778" i="1"/>
  <c r="B2778" i="1"/>
  <c r="H2777" i="1"/>
  <c r="B2777" i="1"/>
  <c r="H2776" i="1"/>
  <c r="B2776" i="1"/>
  <c r="H2775" i="1"/>
  <c r="B2775" i="1"/>
  <c r="H2774" i="1"/>
  <c r="B2774" i="1"/>
  <c r="H2773" i="1"/>
  <c r="B2773" i="1"/>
  <c r="H2772" i="1"/>
  <c r="B2772" i="1"/>
  <c r="H2771" i="1"/>
  <c r="B2771" i="1"/>
  <c r="H2770" i="1"/>
  <c r="B2770" i="1"/>
  <c r="H2769" i="1"/>
  <c r="B2769" i="1"/>
  <c r="H2768" i="1"/>
  <c r="B2768" i="1"/>
  <c r="H2767" i="1"/>
  <c r="B2767" i="1"/>
  <c r="H2766" i="1"/>
  <c r="B2766" i="1"/>
  <c r="H2765" i="1"/>
  <c r="B2765" i="1"/>
  <c r="H2764" i="1"/>
  <c r="B2764" i="1"/>
  <c r="H2763" i="1"/>
  <c r="B2763" i="1"/>
  <c r="H2762" i="1"/>
  <c r="B2762" i="1"/>
  <c r="H2761" i="1"/>
  <c r="B2761" i="1"/>
  <c r="H2760" i="1"/>
  <c r="B2760" i="1"/>
  <c r="H2759" i="1"/>
  <c r="B2759" i="1"/>
  <c r="H2758" i="1"/>
  <c r="B2758" i="1"/>
  <c r="H2757" i="1"/>
  <c r="B2757" i="1"/>
  <c r="H2756" i="1"/>
  <c r="B2756" i="1"/>
  <c r="H2755" i="1"/>
  <c r="B2755" i="1"/>
  <c r="H2754" i="1"/>
  <c r="B2754" i="1"/>
  <c r="H2753" i="1"/>
  <c r="B2753" i="1"/>
  <c r="H2752" i="1"/>
  <c r="B2752" i="1"/>
  <c r="H2751" i="1"/>
  <c r="B2751" i="1"/>
  <c r="H2750" i="1"/>
  <c r="B2750" i="1"/>
  <c r="H2749" i="1"/>
  <c r="B2749" i="1"/>
  <c r="H2748" i="1"/>
  <c r="B2748" i="1"/>
  <c r="H2747" i="1"/>
  <c r="B2747" i="1"/>
  <c r="H2746" i="1"/>
  <c r="B2746" i="1"/>
  <c r="H2745" i="1"/>
  <c r="B2745" i="1"/>
  <c r="H2744" i="1"/>
  <c r="B2744" i="1"/>
  <c r="H2743" i="1"/>
  <c r="B2743" i="1"/>
  <c r="H2742" i="1"/>
  <c r="B2742" i="1"/>
  <c r="H2741" i="1"/>
  <c r="B2741" i="1"/>
  <c r="H2740" i="1"/>
  <c r="B2740" i="1"/>
  <c r="H2739" i="1"/>
  <c r="B2739" i="1"/>
  <c r="H2738" i="1"/>
  <c r="B2738" i="1"/>
  <c r="H2737" i="1"/>
  <c r="B2737" i="1"/>
  <c r="H2736" i="1"/>
  <c r="B2736" i="1"/>
  <c r="H2735" i="1"/>
  <c r="B2735" i="1"/>
  <c r="H2734" i="1"/>
  <c r="B2734" i="1"/>
  <c r="H2733" i="1"/>
  <c r="B2733" i="1"/>
  <c r="H2732" i="1"/>
  <c r="B2732" i="1"/>
  <c r="H2731" i="1"/>
  <c r="B2731" i="1"/>
  <c r="H2730" i="1"/>
  <c r="B2730" i="1"/>
  <c r="H2729" i="1"/>
  <c r="B2729" i="1"/>
  <c r="H2728" i="1"/>
  <c r="B2728" i="1"/>
  <c r="H2727" i="1"/>
  <c r="B2727" i="1"/>
  <c r="H2726" i="1"/>
  <c r="B2726" i="1"/>
  <c r="H2725" i="1"/>
  <c r="B2725" i="1"/>
  <c r="H2724" i="1"/>
  <c r="B2724" i="1"/>
  <c r="H2723" i="1"/>
  <c r="B2723" i="1"/>
  <c r="H2722" i="1"/>
  <c r="B2722" i="1"/>
  <c r="H2721" i="1"/>
  <c r="B2721" i="1"/>
  <c r="H2720" i="1"/>
  <c r="B2720" i="1"/>
  <c r="H2719" i="1"/>
  <c r="B2719" i="1"/>
  <c r="H2718" i="1"/>
  <c r="B2718" i="1"/>
  <c r="H2717" i="1"/>
  <c r="B2717" i="1"/>
  <c r="H2716" i="1"/>
  <c r="B2716" i="1"/>
  <c r="H2715" i="1"/>
  <c r="B2715" i="1"/>
  <c r="H2714" i="1"/>
  <c r="B2714" i="1"/>
  <c r="H2713" i="1"/>
  <c r="B2713" i="1"/>
  <c r="H2712" i="1"/>
  <c r="B2712" i="1"/>
  <c r="H2711" i="1"/>
  <c r="B2711" i="1"/>
  <c r="H2710" i="1"/>
  <c r="B2710" i="1"/>
  <c r="H2709" i="1"/>
  <c r="B2709" i="1"/>
  <c r="H2708" i="1"/>
  <c r="B2708" i="1"/>
  <c r="H2707" i="1"/>
  <c r="B2707" i="1"/>
  <c r="H2706" i="1"/>
  <c r="B2706" i="1"/>
  <c r="H2705" i="1"/>
  <c r="B2705" i="1"/>
  <c r="H2704" i="1"/>
  <c r="B2704" i="1"/>
  <c r="H2703" i="1"/>
  <c r="B2703" i="1"/>
  <c r="H2702" i="1"/>
  <c r="B2702" i="1"/>
  <c r="H2701" i="1"/>
  <c r="B2701" i="1"/>
  <c r="H2700" i="1"/>
  <c r="B2700" i="1"/>
  <c r="H2699" i="1"/>
  <c r="B2699" i="1"/>
  <c r="H2698" i="1"/>
  <c r="B2698" i="1"/>
  <c r="H2697" i="1"/>
  <c r="B2697" i="1"/>
  <c r="H2696" i="1"/>
  <c r="B2696" i="1"/>
  <c r="H2695" i="1"/>
  <c r="B2695" i="1"/>
  <c r="H2694" i="1"/>
  <c r="B2694" i="1"/>
  <c r="H2693" i="1"/>
  <c r="B2693" i="1"/>
  <c r="H2692" i="1"/>
  <c r="B2692" i="1"/>
  <c r="H2691" i="1"/>
  <c r="B2691" i="1"/>
  <c r="H2690" i="1"/>
  <c r="B2690" i="1"/>
  <c r="H2689" i="1"/>
  <c r="B2689" i="1"/>
  <c r="H2688" i="1"/>
  <c r="B2688" i="1"/>
  <c r="H2687" i="1"/>
  <c r="B2687" i="1"/>
  <c r="H2686" i="1"/>
  <c r="B2686" i="1"/>
  <c r="H2685" i="1"/>
  <c r="B2685" i="1"/>
  <c r="H2684" i="1"/>
  <c r="B2684" i="1"/>
  <c r="H2683" i="1"/>
  <c r="B2683" i="1"/>
  <c r="H2682" i="1"/>
  <c r="B2682" i="1"/>
  <c r="H2681" i="1"/>
  <c r="B2681" i="1"/>
  <c r="H2680" i="1"/>
  <c r="B2680" i="1"/>
  <c r="H2679" i="1"/>
  <c r="B2679" i="1"/>
  <c r="H2678" i="1"/>
  <c r="B2678" i="1"/>
  <c r="H2677" i="1"/>
  <c r="B2677" i="1"/>
  <c r="H2676" i="1"/>
  <c r="B2676" i="1"/>
  <c r="H2675" i="1"/>
  <c r="B2675" i="1"/>
  <c r="H2674" i="1"/>
  <c r="B2674" i="1"/>
  <c r="H2673" i="1"/>
  <c r="B2673" i="1"/>
  <c r="H2672" i="1"/>
  <c r="B2672" i="1"/>
  <c r="H2671" i="1"/>
  <c r="B2671" i="1"/>
  <c r="H2670" i="1"/>
  <c r="B2670" i="1"/>
  <c r="H2669" i="1"/>
  <c r="B2669" i="1"/>
  <c r="H2668" i="1"/>
  <c r="B2668" i="1"/>
  <c r="H2667" i="1"/>
  <c r="B2667" i="1"/>
  <c r="H2666" i="1"/>
  <c r="B2666" i="1"/>
  <c r="H2665" i="1"/>
  <c r="B2665" i="1"/>
  <c r="H2664" i="1"/>
  <c r="B2664" i="1"/>
  <c r="H2663" i="1"/>
  <c r="B2663" i="1"/>
  <c r="H2662" i="1"/>
  <c r="B2662" i="1"/>
  <c r="H2661" i="1"/>
  <c r="B2661" i="1"/>
  <c r="H2660" i="1"/>
  <c r="B2660" i="1"/>
  <c r="H2659" i="1"/>
  <c r="B2659" i="1"/>
  <c r="H2658" i="1"/>
  <c r="B2658" i="1"/>
  <c r="H2657" i="1"/>
  <c r="B2657" i="1"/>
  <c r="H2656" i="1"/>
  <c r="B2656" i="1"/>
  <c r="H2655" i="1"/>
  <c r="B2655" i="1"/>
  <c r="H2654" i="1"/>
  <c r="B2654" i="1"/>
  <c r="H2653" i="1"/>
  <c r="B2653" i="1"/>
  <c r="H2652" i="1"/>
  <c r="B2652" i="1"/>
  <c r="H2651" i="1"/>
  <c r="B2651" i="1"/>
  <c r="H2650" i="1"/>
  <c r="B2650" i="1"/>
  <c r="H2649" i="1"/>
  <c r="B2649" i="1"/>
  <c r="H2648" i="1"/>
  <c r="B2648" i="1"/>
  <c r="H2647" i="1"/>
  <c r="B2647" i="1"/>
  <c r="H2646" i="1"/>
  <c r="B2646" i="1"/>
  <c r="H2645" i="1"/>
  <c r="B2645" i="1"/>
  <c r="H2644" i="1"/>
  <c r="B2644" i="1"/>
  <c r="H2643" i="1"/>
  <c r="B2643" i="1"/>
  <c r="H2642" i="1"/>
  <c r="B2642" i="1"/>
  <c r="H2641" i="1"/>
  <c r="B2641" i="1"/>
  <c r="H2640" i="1"/>
  <c r="B2640" i="1"/>
  <c r="H2639" i="1"/>
  <c r="B2639" i="1"/>
  <c r="H2638" i="1"/>
  <c r="B2638" i="1"/>
  <c r="H2637" i="1"/>
  <c r="B2637" i="1"/>
  <c r="H2636" i="1"/>
  <c r="B2636" i="1"/>
  <c r="H2635" i="1"/>
  <c r="B2635" i="1"/>
  <c r="H2634" i="1"/>
  <c r="B2634" i="1"/>
  <c r="H2633" i="1"/>
  <c r="B2633" i="1"/>
  <c r="H2632" i="1"/>
  <c r="B2632" i="1"/>
  <c r="H2631" i="1"/>
  <c r="B2631" i="1"/>
  <c r="H2630" i="1"/>
  <c r="B2630" i="1"/>
  <c r="H2629" i="1"/>
  <c r="B2629" i="1"/>
  <c r="H2628" i="1"/>
  <c r="B2628" i="1"/>
  <c r="H2627" i="1"/>
  <c r="B2627" i="1"/>
  <c r="H2626" i="1"/>
  <c r="B2626" i="1"/>
  <c r="H2625" i="1"/>
  <c r="B2625" i="1"/>
  <c r="H2624" i="1"/>
  <c r="B2624" i="1"/>
  <c r="H2623" i="1"/>
  <c r="B2623" i="1"/>
  <c r="H2622" i="1"/>
  <c r="B2622" i="1"/>
  <c r="H2621" i="1"/>
  <c r="B2621" i="1"/>
  <c r="H2620" i="1"/>
  <c r="B2620" i="1"/>
  <c r="H2619" i="1"/>
  <c r="B2619" i="1"/>
  <c r="H2618" i="1"/>
  <c r="B2618" i="1"/>
  <c r="H2617" i="1"/>
  <c r="B2617" i="1"/>
  <c r="H2616" i="1"/>
  <c r="B2616" i="1"/>
  <c r="H2615" i="1"/>
  <c r="B2615" i="1"/>
  <c r="H2614" i="1"/>
  <c r="B2614" i="1"/>
  <c r="H2613" i="1"/>
  <c r="B2613" i="1"/>
  <c r="H2612" i="1"/>
  <c r="B2612" i="1"/>
  <c r="H2611" i="1"/>
  <c r="B2611" i="1"/>
  <c r="H2610" i="1"/>
  <c r="B2610" i="1"/>
  <c r="H2609" i="1"/>
  <c r="B2609" i="1"/>
  <c r="H2608" i="1"/>
  <c r="B2608" i="1"/>
  <c r="H2607" i="1"/>
  <c r="B2607" i="1"/>
  <c r="H2606" i="1"/>
  <c r="B2606" i="1"/>
  <c r="H2605" i="1"/>
  <c r="B2605" i="1"/>
  <c r="H2604" i="1"/>
  <c r="B2604" i="1"/>
  <c r="H2603" i="1"/>
  <c r="B2603" i="1"/>
  <c r="H2602" i="1"/>
  <c r="B2602" i="1"/>
  <c r="H2601" i="1"/>
  <c r="B2601" i="1"/>
  <c r="H2600" i="1"/>
  <c r="B2600" i="1"/>
  <c r="H2599" i="1"/>
  <c r="B2599" i="1"/>
  <c r="H2598" i="1"/>
  <c r="B2598" i="1"/>
  <c r="H2597" i="1"/>
  <c r="B2597" i="1"/>
  <c r="H2596" i="1"/>
  <c r="B2596" i="1"/>
  <c r="H2595" i="1"/>
  <c r="B2595" i="1"/>
  <c r="H2594" i="1"/>
  <c r="B2594" i="1"/>
  <c r="H2593" i="1"/>
  <c r="B2593" i="1"/>
  <c r="H2592" i="1"/>
  <c r="B2592" i="1"/>
  <c r="H2591" i="1"/>
  <c r="B2591" i="1"/>
  <c r="H2590" i="1"/>
  <c r="B2590" i="1"/>
  <c r="H2589" i="1"/>
  <c r="B2589" i="1"/>
  <c r="H2588" i="1"/>
  <c r="B2588" i="1"/>
  <c r="H2587" i="1"/>
  <c r="B2587" i="1"/>
  <c r="H2586" i="1"/>
  <c r="B2586" i="1"/>
  <c r="H2585" i="1"/>
  <c r="B2585" i="1"/>
  <c r="H2584" i="1"/>
  <c r="B2584" i="1"/>
  <c r="H2583" i="1"/>
  <c r="B2583" i="1"/>
  <c r="H2582" i="1"/>
  <c r="B2582" i="1"/>
  <c r="H2581" i="1"/>
  <c r="B2581" i="1"/>
  <c r="H2580" i="1"/>
  <c r="B2580" i="1"/>
  <c r="H2579" i="1"/>
  <c r="B2579" i="1"/>
  <c r="H2578" i="1"/>
  <c r="B2578" i="1"/>
  <c r="H2577" i="1"/>
  <c r="B2577" i="1"/>
  <c r="H2576" i="1"/>
  <c r="B2576" i="1"/>
  <c r="H2575" i="1"/>
  <c r="B2575" i="1"/>
  <c r="H2574" i="1"/>
  <c r="B2574" i="1"/>
  <c r="H2573" i="1"/>
  <c r="B2573" i="1"/>
  <c r="H2572" i="1"/>
  <c r="B2572" i="1"/>
  <c r="H2571" i="1"/>
  <c r="B2571" i="1"/>
  <c r="H2570" i="1"/>
  <c r="B2570" i="1"/>
  <c r="H2569" i="1"/>
  <c r="B2569" i="1"/>
  <c r="H2568" i="1"/>
  <c r="B2568" i="1"/>
  <c r="H2567" i="1"/>
  <c r="B2567" i="1"/>
  <c r="H2566" i="1"/>
  <c r="B2566" i="1"/>
  <c r="H2565" i="1"/>
  <c r="B2565" i="1"/>
  <c r="H2564" i="1"/>
  <c r="B2564" i="1"/>
  <c r="H2563" i="1"/>
  <c r="B2563" i="1"/>
  <c r="H2562" i="1"/>
  <c r="B2562" i="1"/>
  <c r="H2561" i="1"/>
  <c r="B2561" i="1"/>
  <c r="H2560" i="1"/>
  <c r="B2560" i="1"/>
  <c r="H2559" i="1"/>
  <c r="B2559" i="1"/>
  <c r="H2558" i="1"/>
  <c r="B2558" i="1"/>
  <c r="H2557" i="1"/>
  <c r="B2557" i="1"/>
  <c r="H2556" i="1"/>
  <c r="B2556" i="1"/>
  <c r="H2555" i="1"/>
  <c r="B2555" i="1"/>
  <c r="H2554" i="1"/>
  <c r="B2554" i="1"/>
  <c r="H2553" i="1"/>
  <c r="B2553" i="1"/>
  <c r="H2552" i="1"/>
  <c r="B2552" i="1"/>
  <c r="H2551" i="1"/>
  <c r="B2551" i="1"/>
  <c r="H2550" i="1"/>
  <c r="B2550" i="1"/>
  <c r="H2549" i="1"/>
  <c r="B2549" i="1"/>
  <c r="H2548" i="1"/>
  <c r="B2548" i="1"/>
  <c r="H2547" i="1"/>
  <c r="B2547" i="1"/>
  <c r="H2546" i="1"/>
  <c r="B2546" i="1"/>
  <c r="H2545" i="1"/>
  <c r="B2545" i="1"/>
  <c r="H2544" i="1"/>
  <c r="B2544" i="1"/>
  <c r="H2543" i="1"/>
  <c r="B2543" i="1"/>
  <c r="H2542" i="1"/>
  <c r="B2542" i="1"/>
  <c r="H2541" i="1"/>
  <c r="B2541" i="1"/>
  <c r="H2540" i="1"/>
  <c r="B2540" i="1"/>
  <c r="H2539" i="1"/>
  <c r="B2539" i="1"/>
  <c r="H2538" i="1"/>
  <c r="B2538" i="1"/>
  <c r="H2537" i="1"/>
  <c r="B2537" i="1"/>
  <c r="H2536" i="1"/>
  <c r="B2536" i="1"/>
  <c r="H2535" i="1"/>
  <c r="B2535" i="1"/>
  <c r="H2534" i="1"/>
  <c r="B2534" i="1"/>
  <c r="H2533" i="1"/>
  <c r="B2533" i="1"/>
  <c r="H2532" i="1"/>
  <c r="B2532" i="1"/>
  <c r="H2531" i="1"/>
  <c r="B2531" i="1"/>
  <c r="H2530" i="1"/>
  <c r="B2530" i="1"/>
  <c r="H2529" i="1"/>
  <c r="B2529" i="1"/>
  <c r="H2528" i="1"/>
  <c r="B2528" i="1"/>
  <c r="H2527" i="1"/>
  <c r="B2527" i="1"/>
  <c r="H2526" i="1"/>
  <c r="B2526" i="1"/>
  <c r="H2525" i="1"/>
  <c r="B2525" i="1"/>
  <c r="H2524" i="1"/>
  <c r="B2524" i="1"/>
  <c r="H2523" i="1"/>
  <c r="B2523" i="1"/>
  <c r="H2522" i="1"/>
  <c r="B2522" i="1"/>
  <c r="H2521" i="1"/>
  <c r="B2521" i="1"/>
  <c r="H2520" i="1"/>
  <c r="B2520" i="1"/>
  <c r="H2519" i="1"/>
  <c r="B2519" i="1"/>
  <c r="H2518" i="1"/>
  <c r="B2518" i="1"/>
  <c r="H2517" i="1"/>
  <c r="B2517" i="1"/>
  <c r="H2516" i="1"/>
  <c r="B2516" i="1"/>
  <c r="H2515" i="1"/>
  <c r="B2515" i="1"/>
  <c r="H2514" i="1"/>
  <c r="B2514" i="1"/>
  <c r="H2513" i="1"/>
  <c r="B2513" i="1"/>
  <c r="H2512" i="1"/>
  <c r="B2512" i="1"/>
  <c r="H2511" i="1"/>
  <c r="B2511" i="1"/>
  <c r="H2510" i="1"/>
  <c r="B2510" i="1"/>
  <c r="H2509" i="1"/>
  <c r="B2509" i="1"/>
  <c r="H2508" i="1"/>
  <c r="B2508" i="1"/>
  <c r="H2507" i="1"/>
  <c r="B2507" i="1"/>
  <c r="H2506" i="1"/>
  <c r="B2506" i="1"/>
  <c r="H2505" i="1"/>
  <c r="B2505" i="1"/>
  <c r="H2504" i="1"/>
  <c r="B2504" i="1"/>
  <c r="H2503" i="1"/>
  <c r="B2503" i="1"/>
  <c r="H2502" i="1"/>
  <c r="B2502" i="1"/>
  <c r="H2501" i="1"/>
  <c r="B2501" i="1"/>
  <c r="H2500" i="1"/>
  <c r="B2500" i="1"/>
  <c r="H2499" i="1"/>
  <c r="B2499" i="1"/>
  <c r="H2498" i="1"/>
  <c r="B2498" i="1"/>
  <c r="H2497" i="1"/>
  <c r="B2497" i="1"/>
  <c r="H2496" i="1"/>
  <c r="B2496" i="1"/>
  <c r="H2495" i="1"/>
  <c r="B2495" i="1"/>
  <c r="H2494" i="1"/>
  <c r="B2494" i="1"/>
  <c r="H2493" i="1"/>
  <c r="B2493" i="1"/>
  <c r="H2492" i="1"/>
  <c r="B2492" i="1"/>
  <c r="H2491" i="1"/>
  <c r="B2491" i="1"/>
  <c r="H2490" i="1"/>
  <c r="B2490" i="1"/>
  <c r="H2489" i="1"/>
  <c r="B2489" i="1"/>
  <c r="H2488" i="1"/>
  <c r="B2488" i="1"/>
  <c r="H2487" i="1"/>
  <c r="B2487" i="1"/>
  <c r="H2486" i="1"/>
  <c r="B2486" i="1"/>
  <c r="H2485" i="1"/>
  <c r="B2485" i="1"/>
  <c r="H2484" i="1"/>
  <c r="B2484" i="1"/>
  <c r="H2483" i="1"/>
  <c r="B2483" i="1"/>
  <c r="H2482" i="1"/>
  <c r="B2482" i="1"/>
  <c r="H2481" i="1"/>
  <c r="B2481" i="1"/>
  <c r="H2480" i="1"/>
  <c r="B2480" i="1"/>
  <c r="H2479" i="1"/>
  <c r="B2479" i="1"/>
  <c r="H2478" i="1"/>
  <c r="B2478" i="1"/>
  <c r="H2477" i="1"/>
  <c r="B2477" i="1"/>
  <c r="H2476" i="1"/>
  <c r="B2476" i="1"/>
  <c r="H2475" i="1"/>
  <c r="B2475" i="1"/>
  <c r="H2474" i="1"/>
  <c r="B2474" i="1"/>
  <c r="H2473" i="1"/>
  <c r="B2473" i="1"/>
  <c r="H2472" i="1"/>
  <c r="B2472" i="1"/>
  <c r="H2471" i="1"/>
  <c r="B2471" i="1"/>
  <c r="H2470" i="1"/>
  <c r="B2470" i="1"/>
  <c r="H2469" i="1"/>
  <c r="B2469" i="1"/>
  <c r="H2468" i="1"/>
  <c r="B2468" i="1"/>
  <c r="H2467" i="1"/>
  <c r="B2467" i="1"/>
  <c r="H2466" i="1"/>
  <c r="B2466" i="1"/>
  <c r="H2465" i="1"/>
  <c r="B2465" i="1"/>
  <c r="H2464" i="1"/>
  <c r="B2464" i="1"/>
  <c r="H2463" i="1"/>
  <c r="B2463" i="1"/>
  <c r="H2462" i="1"/>
  <c r="B2462" i="1"/>
  <c r="H2461" i="1"/>
  <c r="B2461" i="1"/>
  <c r="H2460" i="1"/>
  <c r="B2460" i="1"/>
  <c r="H2459" i="1"/>
  <c r="B2459" i="1"/>
  <c r="H2458" i="1"/>
  <c r="B2458" i="1"/>
  <c r="H2457" i="1"/>
  <c r="B2457" i="1"/>
  <c r="H2456" i="1"/>
  <c r="B2456" i="1"/>
  <c r="H2455" i="1"/>
  <c r="B2455" i="1"/>
  <c r="H2454" i="1"/>
  <c r="B2454" i="1"/>
  <c r="H2453" i="1"/>
  <c r="B2453" i="1"/>
  <c r="H2452" i="1"/>
  <c r="B2452" i="1"/>
  <c r="H2451" i="1"/>
  <c r="B2451" i="1"/>
  <c r="H2450" i="1"/>
  <c r="B2450" i="1"/>
  <c r="H2449" i="1"/>
  <c r="B2449" i="1"/>
  <c r="H2448" i="1"/>
  <c r="B2448" i="1"/>
  <c r="H2447" i="1"/>
  <c r="B2447" i="1"/>
  <c r="H2446" i="1"/>
  <c r="B2446" i="1"/>
  <c r="H2445" i="1"/>
  <c r="B2445" i="1"/>
  <c r="H2444" i="1"/>
  <c r="B2444" i="1"/>
  <c r="H2443" i="1"/>
  <c r="B2443" i="1"/>
  <c r="H2442" i="1"/>
  <c r="B2442" i="1"/>
  <c r="H2441" i="1"/>
  <c r="B2441" i="1"/>
  <c r="H2440" i="1"/>
  <c r="B2440" i="1"/>
  <c r="H2439" i="1"/>
  <c r="B2439" i="1"/>
  <c r="H2438" i="1"/>
  <c r="B2438" i="1"/>
  <c r="H2437" i="1"/>
  <c r="B2437" i="1"/>
  <c r="H2436" i="1"/>
  <c r="B2436" i="1"/>
  <c r="H2435" i="1"/>
  <c r="B2435" i="1"/>
  <c r="H2434" i="1"/>
  <c r="B2434" i="1"/>
  <c r="H2433" i="1"/>
  <c r="B2433" i="1"/>
  <c r="H2432" i="1"/>
  <c r="B2432" i="1"/>
  <c r="H2431" i="1"/>
  <c r="B2431" i="1"/>
  <c r="H2430" i="1"/>
  <c r="B2430" i="1"/>
  <c r="H2429" i="1"/>
  <c r="B2429" i="1"/>
  <c r="H2428" i="1"/>
  <c r="B2428" i="1"/>
  <c r="H2427" i="1"/>
  <c r="B2427" i="1"/>
  <c r="H2426" i="1"/>
  <c r="B2426" i="1"/>
  <c r="H2425" i="1"/>
  <c r="B2425" i="1"/>
  <c r="H2424" i="1"/>
  <c r="B2424" i="1"/>
  <c r="H2423" i="1"/>
  <c r="B2423" i="1"/>
  <c r="H2422" i="1"/>
  <c r="B2422" i="1"/>
  <c r="H2421" i="1"/>
  <c r="B2421" i="1"/>
  <c r="H2420" i="1"/>
  <c r="B2420" i="1"/>
  <c r="H2419" i="1"/>
  <c r="B2419" i="1"/>
  <c r="H2418" i="1"/>
  <c r="B2418" i="1"/>
  <c r="H2417" i="1"/>
  <c r="B2417" i="1"/>
  <c r="H2416" i="1"/>
  <c r="B2416" i="1"/>
  <c r="H2415" i="1"/>
  <c r="B2415" i="1"/>
  <c r="H2414" i="1"/>
  <c r="B2414" i="1"/>
  <c r="H2413" i="1"/>
  <c r="B2413" i="1"/>
  <c r="H2412" i="1"/>
  <c r="B2412" i="1"/>
  <c r="H2411" i="1"/>
  <c r="B2411" i="1"/>
  <c r="H2410" i="1"/>
  <c r="B2410" i="1"/>
  <c r="H2409" i="1"/>
  <c r="B2409" i="1"/>
  <c r="H2408" i="1"/>
  <c r="B2408" i="1"/>
  <c r="H2407" i="1"/>
  <c r="B2407" i="1"/>
  <c r="H2406" i="1"/>
  <c r="B2406" i="1"/>
  <c r="H2405" i="1"/>
  <c r="B2405" i="1"/>
  <c r="H2404" i="1"/>
  <c r="B2404" i="1"/>
  <c r="H2403" i="1"/>
  <c r="B2403" i="1"/>
  <c r="H2402" i="1"/>
  <c r="B2402" i="1"/>
  <c r="H2401" i="1"/>
  <c r="B2401" i="1"/>
  <c r="H2400" i="1"/>
  <c r="B2400" i="1"/>
  <c r="H2399" i="1"/>
  <c r="B2399" i="1"/>
  <c r="H2398" i="1"/>
  <c r="B2398" i="1"/>
  <c r="H2397" i="1"/>
  <c r="B2397" i="1"/>
  <c r="H2396" i="1"/>
  <c r="B2396" i="1"/>
  <c r="H2395" i="1"/>
  <c r="B2395" i="1"/>
  <c r="H2394" i="1"/>
  <c r="B2394" i="1"/>
  <c r="H2393" i="1"/>
  <c r="B2393" i="1"/>
  <c r="H2392" i="1"/>
  <c r="B2392" i="1"/>
  <c r="H2391" i="1"/>
  <c r="B2391" i="1"/>
  <c r="H2390" i="1"/>
  <c r="B2390" i="1"/>
  <c r="H2389" i="1"/>
  <c r="B2389" i="1"/>
  <c r="H2388" i="1"/>
  <c r="B2388" i="1"/>
  <c r="H2387" i="1"/>
  <c r="B2387" i="1"/>
  <c r="H2386" i="1"/>
  <c r="B2386" i="1"/>
  <c r="H2385" i="1"/>
  <c r="B2385" i="1"/>
  <c r="H2384" i="1"/>
  <c r="B2384" i="1"/>
  <c r="H2383" i="1"/>
  <c r="B2383" i="1"/>
  <c r="H2382" i="1"/>
  <c r="B2382" i="1"/>
  <c r="H2381" i="1"/>
  <c r="B2381" i="1"/>
  <c r="H2380" i="1"/>
  <c r="B2380" i="1"/>
  <c r="H2379" i="1"/>
  <c r="B2379" i="1"/>
  <c r="H2378" i="1"/>
  <c r="B2378" i="1"/>
  <c r="H2377" i="1"/>
  <c r="B2377" i="1"/>
  <c r="H2376" i="1"/>
  <c r="B2376" i="1"/>
  <c r="H2375" i="1"/>
  <c r="B2375" i="1"/>
  <c r="H2374" i="1"/>
  <c r="B2374" i="1"/>
  <c r="H2373" i="1"/>
  <c r="B2373" i="1"/>
  <c r="H2372" i="1"/>
  <c r="B2372" i="1"/>
  <c r="H2371" i="1"/>
  <c r="B2371" i="1"/>
  <c r="H2370" i="1"/>
  <c r="B2370" i="1"/>
  <c r="H2369" i="1"/>
  <c r="B2369" i="1"/>
  <c r="H2368" i="1"/>
  <c r="B2368" i="1"/>
  <c r="H2367" i="1"/>
  <c r="B2367" i="1"/>
  <c r="H2366" i="1"/>
  <c r="B2366" i="1"/>
  <c r="H2365" i="1"/>
  <c r="B2365" i="1"/>
  <c r="H2364" i="1"/>
  <c r="B2364" i="1"/>
  <c r="H2363" i="1"/>
  <c r="B2363" i="1"/>
  <c r="H2362" i="1"/>
  <c r="B2362" i="1"/>
  <c r="H2361" i="1"/>
  <c r="B2361" i="1"/>
  <c r="H2360" i="1"/>
  <c r="B2360" i="1"/>
  <c r="H2359" i="1"/>
  <c r="B2359" i="1"/>
  <c r="H2358" i="1"/>
  <c r="B2358" i="1"/>
  <c r="H2357" i="1"/>
  <c r="B2357" i="1"/>
  <c r="H2356" i="1"/>
  <c r="B2356" i="1"/>
  <c r="H2355" i="1"/>
  <c r="B2355" i="1"/>
  <c r="H2354" i="1"/>
  <c r="B2354" i="1"/>
  <c r="H2353" i="1"/>
  <c r="B2353" i="1"/>
  <c r="H2352" i="1"/>
  <c r="B2352" i="1"/>
  <c r="H2351" i="1"/>
  <c r="B2351" i="1"/>
  <c r="H2350" i="1"/>
  <c r="B2350" i="1"/>
  <c r="H2349" i="1"/>
  <c r="B2349" i="1"/>
  <c r="H2348" i="1"/>
  <c r="B2348" i="1"/>
  <c r="H2347" i="1"/>
  <c r="B2347" i="1"/>
  <c r="H2346" i="1"/>
  <c r="B2346" i="1"/>
  <c r="H2345" i="1"/>
  <c r="B2345" i="1"/>
  <c r="H2344" i="1"/>
  <c r="B2344" i="1"/>
  <c r="H2343" i="1"/>
  <c r="B2343" i="1"/>
  <c r="H2342" i="1"/>
  <c r="B2342" i="1"/>
  <c r="H2341" i="1"/>
  <c r="B2341" i="1"/>
  <c r="H2340" i="1"/>
  <c r="B2340" i="1"/>
  <c r="H2339" i="1"/>
  <c r="B2339" i="1"/>
  <c r="H2338" i="1"/>
  <c r="B2338" i="1"/>
  <c r="H2337" i="1"/>
  <c r="B2337" i="1"/>
  <c r="H2336" i="1"/>
  <c r="B2336" i="1"/>
  <c r="H2335" i="1"/>
  <c r="B2335" i="1"/>
  <c r="H2334" i="1"/>
  <c r="B2334" i="1"/>
  <c r="H2333" i="1"/>
  <c r="B2333" i="1"/>
  <c r="H2332" i="1"/>
  <c r="B2332" i="1"/>
  <c r="H2331" i="1"/>
  <c r="B2331" i="1"/>
  <c r="H2330" i="1"/>
  <c r="B2330" i="1"/>
  <c r="H2329" i="1"/>
  <c r="B2329" i="1"/>
  <c r="H2328" i="1"/>
  <c r="B2328" i="1"/>
  <c r="H2327" i="1"/>
  <c r="B2327" i="1"/>
  <c r="H2326" i="1"/>
  <c r="B2326" i="1"/>
  <c r="H2325" i="1"/>
  <c r="B2325" i="1"/>
  <c r="H2324" i="1"/>
  <c r="B2324" i="1"/>
  <c r="H2323" i="1"/>
  <c r="B2323" i="1"/>
  <c r="H2322" i="1"/>
  <c r="B2322" i="1"/>
  <c r="H2321" i="1"/>
  <c r="B2321" i="1"/>
  <c r="H2320" i="1"/>
  <c r="B2320" i="1"/>
  <c r="H2319" i="1"/>
  <c r="B2319" i="1"/>
  <c r="H2318" i="1"/>
  <c r="B2318" i="1"/>
  <c r="H2317" i="1"/>
  <c r="B2317" i="1"/>
  <c r="H2316" i="1"/>
  <c r="B2316" i="1"/>
  <c r="H2315" i="1"/>
  <c r="B2315" i="1"/>
  <c r="H2314" i="1"/>
  <c r="B2314" i="1"/>
  <c r="H2313" i="1"/>
  <c r="B2313" i="1"/>
  <c r="H2312" i="1"/>
  <c r="B2312" i="1"/>
  <c r="H2311" i="1"/>
  <c r="B2311" i="1"/>
  <c r="H2310" i="1"/>
  <c r="B2310" i="1"/>
  <c r="H2309" i="1"/>
  <c r="B2309" i="1"/>
  <c r="H2308" i="1"/>
  <c r="B2308" i="1"/>
  <c r="H2307" i="1"/>
  <c r="B2307" i="1"/>
  <c r="H2306" i="1"/>
  <c r="B2306" i="1"/>
  <c r="H2305" i="1"/>
  <c r="B2305" i="1"/>
  <c r="H2304" i="1"/>
  <c r="B2304" i="1"/>
  <c r="H2303" i="1"/>
  <c r="B2303" i="1"/>
  <c r="H2302" i="1"/>
  <c r="B2302" i="1"/>
  <c r="H2301" i="1"/>
  <c r="B2301" i="1"/>
  <c r="H2300" i="1"/>
  <c r="B2300" i="1"/>
  <c r="H2299" i="1"/>
  <c r="B2299" i="1"/>
  <c r="H2298" i="1"/>
  <c r="B2298" i="1"/>
  <c r="H2297" i="1"/>
  <c r="B2297" i="1"/>
  <c r="H2296" i="1"/>
  <c r="B2296" i="1"/>
  <c r="H2295" i="1"/>
  <c r="B2295" i="1"/>
  <c r="H2294" i="1"/>
  <c r="B2294" i="1"/>
  <c r="H2293" i="1"/>
  <c r="B2293" i="1"/>
  <c r="H2292" i="1"/>
  <c r="B2292" i="1"/>
  <c r="H2291" i="1"/>
  <c r="B2291" i="1"/>
  <c r="H2290" i="1"/>
  <c r="B2290" i="1"/>
  <c r="H2289" i="1"/>
  <c r="B2289" i="1"/>
  <c r="H2288" i="1"/>
  <c r="B2288" i="1"/>
  <c r="H2287" i="1"/>
  <c r="B2287" i="1"/>
  <c r="H2286" i="1"/>
  <c r="B2286" i="1"/>
  <c r="H2285" i="1"/>
  <c r="B2285" i="1"/>
  <c r="H2284" i="1"/>
  <c r="B2284" i="1"/>
  <c r="H2283" i="1"/>
  <c r="B2283" i="1"/>
  <c r="H2282" i="1"/>
  <c r="B2282" i="1"/>
  <c r="H2281" i="1"/>
  <c r="B2281" i="1"/>
  <c r="H2280" i="1"/>
  <c r="B2280" i="1"/>
  <c r="H2279" i="1"/>
  <c r="B2279" i="1"/>
  <c r="H2278" i="1"/>
  <c r="B2278" i="1"/>
  <c r="H2277" i="1"/>
  <c r="B2277" i="1"/>
  <c r="H2276" i="1"/>
  <c r="B2276" i="1"/>
  <c r="H2275" i="1"/>
  <c r="B2275" i="1"/>
  <c r="H2274" i="1"/>
  <c r="B2274" i="1"/>
  <c r="H2273" i="1"/>
  <c r="B2273" i="1"/>
  <c r="H2272" i="1"/>
  <c r="B2272" i="1"/>
  <c r="H2271" i="1"/>
  <c r="B2271" i="1"/>
  <c r="H2270" i="1"/>
  <c r="B2270" i="1"/>
  <c r="H2269" i="1"/>
  <c r="B2269" i="1"/>
  <c r="H2268" i="1"/>
  <c r="B2268" i="1"/>
  <c r="H2267" i="1"/>
  <c r="B2267" i="1"/>
  <c r="H2266" i="1"/>
  <c r="B2266" i="1"/>
  <c r="H2265" i="1"/>
  <c r="B2265" i="1"/>
  <c r="H2264" i="1"/>
  <c r="B2264" i="1"/>
  <c r="H2263" i="1"/>
  <c r="B2263" i="1"/>
  <c r="H2262" i="1"/>
  <c r="B2262" i="1"/>
  <c r="H2261" i="1"/>
  <c r="B2261" i="1"/>
  <c r="H2260" i="1"/>
  <c r="B2260" i="1"/>
  <c r="H2259" i="1"/>
  <c r="B2259" i="1"/>
  <c r="H2258" i="1"/>
  <c r="B2258" i="1"/>
  <c r="H2257" i="1"/>
  <c r="B2257" i="1"/>
  <c r="H2256" i="1"/>
  <c r="B2256" i="1"/>
  <c r="H2255" i="1"/>
  <c r="B2255" i="1"/>
  <c r="H2254" i="1"/>
  <c r="B2254" i="1"/>
  <c r="H2253" i="1"/>
  <c r="B2253" i="1"/>
  <c r="H2252" i="1"/>
  <c r="B2252" i="1"/>
  <c r="H2251" i="1"/>
  <c r="B2251" i="1"/>
  <c r="H2250" i="1"/>
  <c r="B2250" i="1"/>
  <c r="H2249" i="1"/>
  <c r="B2249" i="1"/>
  <c r="H2248" i="1"/>
  <c r="B2248" i="1"/>
  <c r="H2247" i="1"/>
  <c r="B2247" i="1"/>
  <c r="H2246" i="1"/>
  <c r="B2246" i="1"/>
  <c r="H2245" i="1"/>
  <c r="B2245" i="1"/>
  <c r="H2244" i="1"/>
  <c r="B2244" i="1"/>
  <c r="H2243" i="1"/>
  <c r="B2243" i="1"/>
  <c r="H2242" i="1"/>
  <c r="B2242" i="1"/>
  <c r="H2241" i="1"/>
  <c r="B2241" i="1"/>
  <c r="H2240" i="1"/>
  <c r="B2240" i="1"/>
  <c r="H2239" i="1"/>
  <c r="B2239" i="1"/>
  <c r="H2238" i="1"/>
  <c r="B2238" i="1"/>
  <c r="H2237" i="1"/>
  <c r="B2237" i="1"/>
  <c r="H2236" i="1"/>
  <c r="B2236" i="1"/>
  <c r="H2235" i="1"/>
  <c r="B2235" i="1"/>
  <c r="H2234" i="1"/>
  <c r="B2234" i="1"/>
  <c r="H2233" i="1"/>
  <c r="B2233" i="1"/>
  <c r="H2232" i="1"/>
  <c r="B2232" i="1"/>
  <c r="H2231" i="1"/>
  <c r="B2231" i="1"/>
  <c r="H2230" i="1"/>
  <c r="B2230" i="1"/>
  <c r="H2229" i="1"/>
  <c r="B2229" i="1"/>
  <c r="H2228" i="1"/>
  <c r="B2228" i="1"/>
  <c r="H2227" i="1"/>
  <c r="B2227" i="1"/>
  <c r="H2226" i="1"/>
  <c r="B2226" i="1"/>
  <c r="H2225" i="1"/>
  <c r="B2225" i="1"/>
  <c r="H2224" i="1"/>
  <c r="B2224" i="1"/>
  <c r="H2223" i="1"/>
  <c r="B2223" i="1"/>
  <c r="H2222" i="1"/>
  <c r="B2222" i="1"/>
  <c r="H2221" i="1"/>
  <c r="B2221" i="1"/>
  <c r="H2220" i="1"/>
  <c r="B2220" i="1"/>
  <c r="H2219" i="1"/>
  <c r="B2219" i="1"/>
  <c r="H2218" i="1"/>
  <c r="B2218" i="1"/>
  <c r="H2217" i="1"/>
  <c r="B2217" i="1"/>
  <c r="H2216" i="1"/>
  <c r="B2216" i="1"/>
  <c r="H2215" i="1"/>
  <c r="B2215" i="1"/>
  <c r="H2214" i="1"/>
  <c r="B2214" i="1"/>
  <c r="H2213" i="1"/>
  <c r="B2213" i="1"/>
  <c r="H2212" i="1"/>
  <c r="B2212" i="1"/>
  <c r="H2211" i="1"/>
  <c r="B2211" i="1"/>
  <c r="H2210" i="1"/>
  <c r="B2210" i="1"/>
  <c r="H2209" i="1"/>
  <c r="B2209" i="1"/>
  <c r="H2208" i="1"/>
  <c r="B2208" i="1"/>
  <c r="H2207" i="1"/>
  <c r="B2207" i="1"/>
  <c r="H2206" i="1"/>
  <c r="B2206" i="1"/>
  <c r="H2205" i="1"/>
  <c r="B2205" i="1"/>
  <c r="H2204" i="1"/>
  <c r="B2204" i="1"/>
  <c r="H2203" i="1"/>
  <c r="B2203" i="1"/>
  <c r="H2202" i="1"/>
  <c r="B2202" i="1"/>
  <c r="H2201" i="1"/>
  <c r="B2201" i="1"/>
  <c r="H2200" i="1"/>
  <c r="B2200" i="1"/>
  <c r="H2199" i="1"/>
  <c r="B2199" i="1"/>
  <c r="H2198" i="1"/>
  <c r="B2198" i="1"/>
  <c r="H2197" i="1"/>
  <c r="B2197" i="1"/>
  <c r="H2196" i="1"/>
  <c r="B2196" i="1"/>
  <c r="H2195" i="1"/>
  <c r="B2195" i="1"/>
  <c r="H2194" i="1"/>
  <c r="B2194" i="1"/>
  <c r="H2193" i="1"/>
  <c r="B2193" i="1"/>
  <c r="H2192" i="1"/>
  <c r="B2192" i="1"/>
  <c r="H2191" i="1"/>
  <c r="B2191" i="1"/>
  <c r="H2190" i="1"/>
  <c r="B2190" i="1"/>
  <c r="H2189" i="1"/>
  <c r="B2189" i="1"/>
  <c r="H2188" i="1"/>
  <c r="B2188" i="1"/>
  <c r="H2187" i="1"/>
  <c r="B2187" i="1"/>
  <c r="H2186" i="1"/>
  <c r="B2186" i="1"/>
  <c r="H2185" i="1"/>
  <c r="B2185" i="1"/>
  <c r="H2184" i="1"/>
  <c r="B2184" i="1"/>
  <c r="H2183" i="1"/>
  <c r="B2183" i="1"/>
  <c r="H2182" i="1"/>
  <c r="B2182" i="1"/>
  <c r="H2181" i="1"/>
  <c r="B2181" i="1"/>
  <c r="H2180" i="1"/>
  <c r="B2180" i="1"/>
  <c r="H2179" i="1"/>
  <c r="B2179" i="1"/>
  <c r="H2178" i="1"/>
  <c r="B2178" i="1"/>
  <c r="H2177" i="1"/>
  <c r="B2177" i="1"/>
  <c r="H2176" i="1"/>
  <c r="B2176" i="1"/>
  <c r="H2175" i="1"/>
  <c r="B2175" i="1"/>
  <c r="H2174" i="1"/>
  <c r="B2174" i="1"/>
  <c r="H2173" i="1"/>
  <c r="B2173" i="1"/>
  <c r="H2172" i="1"/>
  <c r="B2172" i="1"/>
  <c r="H2171" i="1"/>
  <c r="B2171" i="1"/>
  <c r="H2170" i="1"/>
  <c r="B2170" i="1"/>
  <c r="H2169" i="1"/>
  <c r="B2169" i="1"/>
  <c r="H2168" i="1"/>
  <c r="B2168" i="1"/>
  <c r="H2167" i="1"/>
  <c r="B2167" i="1"/>
  <c r="H2166" i="1"/>
  <c r="B2166" i="1"/>
  <c r="H2165" i="1"/>
  <c r="B2165" i="1"/>
  <c r="H2164" i="1"/>
  <c r="B2164" i="1"/>
  <c r="H2163" i="1"/>
  <c r="B2163" i="1"/>
  <c r="H2162" i="1"/>
  <c r="B2162" i="1"/>
  <c r="H2161" i="1"/>
  <c r="B2161" i="1"/>
  <c r="H2160" i="1"/>
  <c r="B2160" i="1"/>
  <c r="H2159" i="1"/>
  <c r="B2159" i="1"/>
  <c r="H2158" i="1"/>
  <c r="B2158" i="1"/>
  <c r="H2157" i="1"/>
  <c r="B2157" i="1"/>
  <c r="H2156" i="1"/>
  <c r="B2156" i="1"/>
  <c r="H2155" i="1"/>
  <c r="B2155" i="1"/>
  <c r="H2154" i="1"/>
  <c r="B2154" i="1"/>
  <c r="H2153" i="1"/>
  <c r="B2153" i="1"/>
  <c r="H2152" i="1"/>
  <c r="B2152" i="1"/>
  <c r="H2151" i="1"/>
  <c r="B2151" i="1"/>
  <c r="H2150" i="1"/>
  <c r="B2150" i="1"/>
  <c r="H2149" i="1"/>
  <c r="B2149" i="1"/>
  <c r="H2148" i="1"/>
  <c r="B2148" i="1"/>
  <c r="H2147" i="1"/>
  <c r="B2147" i="1"/>
  <c r="H2146" i="1"/>
  <c r="B2146" i="1"/>
  <c r="H2145" i="1"/>
  <c r="B2145" i="1"/>
  <c r="H2144" i="1"/>
  <c r="B2144" i="1"/>
  <c r="H2143" i="1"/>
  <c r="B2143" i="1"/>
  <c r="H2142" i="1"/>
  <c r="B2142" i="1"/>
  <c r="H2141" i="1"/>
  <c r="B2141" i="1"/>
  <c r="H2140" i="1"/>
  <c r="B2140" i="1"/>
  <c r="H2139" i="1"/>
  <c r="B2139" i="1"/>
  <c r="H2138" i="1"/>
  <c r="B2138" i="1"/>
  <c r="H2137" i="1"/>
  <c r="B2137" i="1"/>
  <c r="H2136" i="1"/>
  <c r="B2136" i="1"/>
  <c r="H2135" i="1"/>
  <c r="B2135" i="1"/>
  <c r="H2134" i="1"/>
  <c r="B2134" i="1"/>
  <c r="H2133" i="1"/>
  <c r="B2133" i="1"/>
  <c r="H2132" i="1"/>
  <c r="B2132" i="1"/>
  <c r="H2131" i="1"/>
  <c r="B2131" i="1"/>
  <c r="H2130" i="1"/>
  <c r="B2130" i="1"/>
  <c r="H2129" i="1"/>
  <c r="B2129" i="1"/>
  <c r="H2128" i="1"/>
  <c r="B2128" i="1"/>
  <c r="H2127" i="1"/>
  <c r="B2127" i="1"/>
  <c r="H2126" i="1"/>
  <c r="B2126" i="1"/>
  <c r="H2125" i="1"/>
  <c r="B2125" i="1"/>
  <c r="H2124" i="1"/>
  <c r="B2124" i="1"/>
  <c r="H2123" i="1"/>
  <c r="B2123" i="1"/>
  <c r="H2122" i="1"/>
  <c r="B2122" i="1"/>
  <c r="H2121" i="1"/>
  <c r="B2121" i="1"/>
  <c r="H2120" i="1"/>
  <c r="B2120" i="1"/>
  <c r="H2119" i="1"/>
  <c r="B2119" i="1"/>
  <c r="H2118" i="1"/>
  <c r="B2118" i="1"/>
  <c r="H2117" i="1"/>
  <c r="B2117" i="1"/>
  <c r="H2116" i="1"/>
  <c r="B2116" i="1"/>
  <c r="H2115" i="1"/>
  <c r="B2115" i="1"/>
  <c r="H2114" i="1"/>
  <c r="B2114" i="1"/>
  <c r="H2113" i="1"/>
  <c r="B2113" i="1"/>
  <c r="H2112" i="1"/>
  <c r="B2112" i="1"/>
  <c r="H2111" i="1"/>
  <c r="B2111" i="1"/>
  <c r="H2110" i="1"/>
  <c r="B2110" i="1"/>
  <c r="H2109" i="1"/>
  <c r="B2109" i="1"/>
  <c r="H2108" i="1"/>
  <c r="B2108" i="1"/>
  <c r="H2107" i="1"/>
  <c r="B2107" i="1"/>
  <c r="H2106" i="1"/>
  <c r="B2106" i="1"/>
  <c r="H2105" i="1"/>
  <c r="B2105" i="1"/>
  <c r="H2104" i="1"/>
  <c r="B2104" i="1"/>
  <c r="H2103" i="1"/>
  <c r="B2103" i="1"/>
  <c r="H2102" i="1"/>
  <c r="B2102" i="1"/>
  <c r="H2101" i="1"/>
  <c r="B2101" i="1"/>
  <c r="H2100" i="1"/>
  <c r="B2100" i="1"/>
  <c r="H2099" i="1"/>
  <c r="B2099" i="1"/>
  <c r="H2098" i="1"/>
  <c r="B2098" i="1"/>
  <c r="H2097" i="1"/>
  <c r="B2097" i="1"/>
  <c r="H2096" i="1"/>
  <c r="B2096" i="1"/>
  <c r="H2095" i="1"/>
  <c r="B2095" i="1"/>
  <c r="H2094" i="1"/>
  <c r="B2094" i="1"/>
  <c r="H2093" i="1"/>
  <c r="B2093" i="1"/>
  <c r="H2092" i="1"/>
  <c r="B2092" i="1"/>
  <c r="H2091" i="1"/>
  <c r="B2091" i="1"/>
  <c r="H2090" i="1"/>
  <c r="B2090" i="1"/>
  <c r="H2089" i="1"/>
  <c r="B2089" i="1"/>
  <c r="H2088" i="1"/>
  <c r="B2088" i="1"/>
  <c r="H2087" i="1"/>
  <c r="B2087" i="1"/>
  <c r="H2086" i="1"/>
  <c r="B2086" i="1"/>
  <c r="H2085" i="1"/>
  <c r="B2085" i="1"/>
  <c r="H2084" i="1"/>
  <c r="B2084" i="1"/>
  <c r="H2083" i="1"/>
  <c r="B2083" i="1"/>
  <c r="H2082" i="1"/>
  <c r="B2082" i="1"/>
  <c r="H2081" i="1"/>
  <c r="B2081" i="1"/>
  <c r="H2080" i="1"/>
  <c r="B2080" i="1"/>
  <c r="H2079" i="1"/>
  <c r="B2079" i="1"/>
  <c r="H2078" i="1"/>
  <c r="B2078" i="1"/>
  <c r="H2077" i="1"/>
  <c r="B2077" i="1"/>
  <c r="H2076" i="1"/>
  <c r="B2076" i="1"/>
  <c r="H2075" i="1"/>
  <c r="B2075" i="1"/>
  <c r="H2074" i="1"/>
  <c r="B2074" i="1"/>
  <c r="H2073" i="1"/>
  <c r="B2073" i="1"/>
  <c r="H2072" i="1"/>
  <c r="B2072" i="1"/>
  <c r="H2071" i="1"/>
  <c r="B2071" i="1"/>
  <c r="H2070" i="1"/>
  <c r="B2070" i="1"/>
  <c r="H2069" i="1"/>
  <c r="B2069" i="1"/>
  <c r="H2068" i="1"/>
  <c r="B2068" i="1"/>
  <c r="H2067" i="1"/>
  <c r="B2067" i="1"/>
  <c r="H2066" i="1"/>
  <c r="B2066" i="1"/>
  <c r="H2065" i="1"/>
  <c r="B2065" i="1"/>
  <c r="H2064" i="1"/>
  <c r="B2064" i="1"/>
  <c r="H2063" i="1"/>
  <c r="B2063" i="1"/>
  <c r="H2062" i="1"/>
  <c r="B2062" i="1"/>
  <c r="H2061" i="1"/>
  <c r="B2061" i="1"/>
  <c r="H2060" i="1"/>
  <c r="B2060" i="1"/>
  <c r="H2059" i="1"/>
  <c r="B2059" i="1"/>
  <c r="H2058" i="1"/>
  <c r="B2058" i="1"/>
  <c r="H2057" i="1"/>
  <c r="B2057" i="1"/>
  <c r="H2056" i="1"/>
  <c r="B2056" i="1"/>
  <c r="H2055" i="1"/>
  <c r="B2055" i="1"/>
  <c r="H2054" i="1"/>
  <c r="B2054" i="1"/>
  <c r="H2053" i="1"/>
  <c r="B2053" i="1"/>
  <c r="H2052" i="1"/>
  <c r="B2052" i="1"/>
  <c r="H2051" i="1"/>
  <c r="B2051" i="1"/>
  <c r="H2050" i="1"/>
  <c r="B2050" i="1"/>
  <c r="H2049" i="1"/>
  <c r="B2049" i="1"/>
  <c r="H2048" i="1"/>
  <c r="B2048" i="1"/>
  <c r="H2047" i="1"/>
  <c r="B2047" i="1"/>
  <c r="H2046" i="1"/>
  <c r="B2046" i="1"/>
  <c r="H2045" i="1"/>
  <c r="B2045" i="1"/>
  <c r="H2044" i="1"/>
  <c r="B2044" i="1"/>
  <c r="H2043" i="1"/>
  <c r="B2043" i="1"/>
  <c r="H2042" i="1"/>
  <c r="B2042" i="1"/>
  <c r="H2041" i="1"/>
  <c r="B2041" i="1"/>
  <c r="H2040" i="1"/>
  <c r="B2040" i="1"/>
  <c r="H2039" i="1"/>
  <c r="B2039" i="1"/>
  <c r="H2038" i="1"/>
  <c r="B2038" i="1"/>
  <c r="H2037" i="1"/>
  <c r="B2037" i="1"/>
  <c r="H2036" i="1"/>
  <c r="B2036" i="1"/>
  <c r="H2035" i="1"/>
  <c r="B2035" i="1"/>
  <c r="H2034" i="1"/>
  <c r="B2034" i="1"/>
  <c r="H2033" i="1"/>
  <c r="B2033" i="1"/>
  <c r="H2032" i="1"/>
  <c r="B2032" i="1"/>
  <c r="H2031" i="1"/>
  <c r="B2031" i="1"/>
  <c r="H2030" i="1"/>
  <c r="B2030" i="1"/>
  <c r="H2029" i="1"/>
  <c r="B2029" i="1"/>
  <c r="H2028" i="1"/>
  <c r="B2028" i="1"/>
  <c r="H2027" i="1"/>
  <c r="B2027" i="1"/>
  <c r="H2026" i="1"/>
  <c r="B2026" i="1"/>
  <c r="H2025" i="1"/>
  <c r="B2025" i="1"/>
  <c r="H2024" i="1"/>
  <c r="B2024" i="1"/>
  <c r="H2023" i="1"/>
  <c r="B2023" i="1"/>
  <c r="H2022" i="1"/>
  <c r="B2022" i="1"/>
  <c r="H2021" i="1"/>
  <c r="B2021" i="1"/>
  <c r="H2020" i="1"/>
  <c r="B2020" i="1"/>
  <c r="H2019" i="1"/>
  <c r="B2019" i="1"/>
  <c r="H2018" i="1"/>
  <c r="B2018" i="1"/>
  <c r="H2017" i="1"/>
  <c r="B2017" i="1"/>
  <c r="H2016" i="1"/>
  <c r="B2016" i="1"/>
  <c r="H2015" i="1"/>
  <c r="B2015" i="1"/>
  <c r="H2014" i="1"/>
  <c r="B2014" i="1"/>
  <c r="H2013" i="1"/>
  <c r="B2013" i="1"/>
  <c r="H2012" i="1"/>
  <c r="B2012" i="1"/>
  <c r="H2011" i="1"/>
  <c r="B2011" i="1"/>
  <c r="H2010" i="1"/>
  <c r="B2010" i="1"/>
  <c r="H2009" i="1"/>
  <c r="B2009" i="1"/>
  <c r="H2008" i="1"/>
  <c r="B2008" i="1"/>
  <c r="H2007" i="1"/>
  <c r="B2007" i="1"/>
  <c r="H2006" i="1"/>
  <c r="B2006" i="1"/>
  <c r="H2005" i="1"/>
  <c r="B2005" i="1"/>
  <c r="H2004" i="1"/>
  <c r="B2004" i="1"/>
  <c r="H2003" i="1"/>
  <c r="B2003" i="1"/>
  <c r="H2002" i="1"/>
  <c r="B2002" i="1"/>
  <c r="H2001" i="1"/>
  <c r="B2001" i="1"/>
  <c r="H2000" i="1"/>
  <c r="B2000" i="1"/>
  <c r="H1999" i="1"/>
  <c r="B1999" i="1"/>
  <c r="H1998" i="1"/>
  <c r="B1998" i="1"/>
  <c r="H1997" i="1"/>
  <c r="B1997" i="1"/>
  <c r="H1996" i="1"/>
  <c r="B1996" i="1"/>
  <c r="H1995" i="1"/>
  <c r="B1995" i="1"/>
  <c r="H1994" i="1"/>
  <c r="B1994" i="1"/>
  <c r="H1993" i="1"/>
  <c r="B1993" i="1"/>
  <c r="H1992" i="1"/>
  <c r="B1992" i="1"/>
  <c r="H1991" i="1"/>
  <c r="B1991" i="1"/>
  <c r="H1990" i="1"/>
  <c r="B1990" i="1"/>
  <c r="H1989" i="1"/>
  <c r="B1989" i="1"/>
  <c r="H1988" i="1"/>
  <c r="B1988" i="1"/>
  <c r="H1987" i="1"/>
  <c r="B1987" i="1"/>
  <c r="H1986" i="1"/>
  <c r="B1986" i="1"/>
  <c r="H1985" i="1"/>
  <c r="B1985" i="1"/>
  <c r="H1984" i="1"/>
  <c r="B1984" i="1"/>
  <c r="H1983" i="1"/>
  <c r="B1983" i="1"/>
  <c r="H1982" i="1"/>
  <c r="B1982" i="1"/>
  <c r="H1981" i="1"/>
  <c r="B1981" i="1"/>
  <c r="H1980" i="1"/>
  <c r="B1980" i="1"/>
  <c r="H1979" i="1"/>
  <c r="B1979" i="1"/>
  <c r="H1978" i="1"/>
  <c r="B1978" i="1"/>
  <c r="H1977" i="1"/>
  <c r="B1977" i="1"/>
  <c r="H1976" i="1"/>
  <c r="B1976" i="1"/>
  <c r="H1975" i="1"/>
  <c r="B1975" i="1"/>
  <c r="H1974" i="1"/>
  <c r="B1974" i="1"/>
  <c r="H1973" i="1"/>
  <c r="B1973" i="1"/>
  <c r="H1972" i="1"/>
  <c r="B1972" i="1"/>
  <c r="H1971" i="1"/>
  <c r="B1971" i="1"/>
  <c r="H1970" i="1"/>
  <c r="B1970" i="1"/>
  <c r="H1969" i="1"/>
  <c r="B1969" i="1"/>
  <c r="H1968" i="1"/>
  <c r="B1968" i="1"/>
  <c r="H1967" i="1"/>
  <c r="B1967" i="1"/>
  <c r="H1966" i="1"/>
  <c r="B1966" i="1"/>
  <c r="H1965" i="1"/>
  <c r="B1965" i="1"/>
  <c r="H1964" i="1"/>
  <c r="B1964" i="1"/>
  <c r="H1963" i="1"/>
  <c r="B1963" i="1"/>
  <c r="H1962" i="1"/>
  <c r="B1962" i="1"/>
  <c r="H1961" i="1"/>
  <c r="B1961" i="1"/>
  <c r="H1960" i="1"/>
  <c r="B1960" i="1"/>
  <c r="H1959" i="1"/>
  <c r="B1959" i="1"/>
  <c r="H1958" i="1"/>
  <c r="B1958" i="1"/>
  <c r="H1957" i="1"/>
  <c r="B1957" i="1"/>
  <c r="H1956" i="1"/>
  <c r="B1956" i="1"/>
  <c r="H1955" i="1"/>
  <c r="B1955" i="1"/>
  <c r="H1954" i="1"/>
  <c r="B1954" i="1"/>
  <c r="H1953" i="1"/>
  <c r="B1953" i="1"/>
  <c r="H1952" i="1"/>
  <c r="B1952" i="1"/>
  <c r="H1951" i="1"/>
  <c r="B1951" i="1"/>
  <c r="H1950" i="1"/>
  <c r="B1950" i="1"/>
  <c r="H1949" i="1"/>
  <c r="B1949" i="1"/>
  <c r="H1948" i="1"/>
  <c r="B1948" i="1"/>
  <c r="H1947" i="1"/>
  <c r="B1947" i="1"/>
  <c r="H1946" i="1"/>
  <c r="B1946" i="1"/>
  <c r="H1945" i="1"/>
  <c r="B1945" i="1"/>
  <c r="H1944" i="1"/>
  <c r="B1944" i="1"/>
  <c r="H1943" i="1"/>
  <c r="B1943" i="1"/>
  <c r="H1942" i="1"/>
  <c r="B1942" i="1"/>
  <c r="H1941" i="1"/>
  <c r="B1941" i="1"/>
  <c r="H1940" i="1"/>
  <c r="B1940" i="1"/>
  <c r="H1939" i="1"/>
  <c r="B1939" i="1"/>
  <c r="H1938" i="1"/>
  <c r="B1938" i="1"/>
  <c r="H1937" i="1"/>
  <c r="B1937" i="1"/>
  <c r="H1936" i="1"/>
  <c r="B1936" i="1"/>
  <c r="H1935" i="1"/>
  <c r="B1935" i="1"/>
  <c r="H1934" i="1"/>
  <c r="B1934" i="1"/>
  <c r="H1933" i="1"/>
  <c r="B1933" i="1"/>
  <c r="H1932" i="1"/>
  <c r="B1932" i="1"/>
  <c r="H1931" i="1"/>
  <c r="B1931" i="1"/>
  <c r="H1930" i="1"/>
  <c r="B1930" i="1"/>
  <c r="H1929" i="1"/>
  <c r="B1929" i="1"/>
  <c r="H1928" i="1"/>
  <c r="B1928" i="1"/>
  <c r="H1927" i="1"/>
  <c r="B1927" i="1"/>
  <c r="H1926" i="1"/>
  <c r="B1926" i="1"/>
  <c r="H1925" i="1"/>
  <c r="B1925" i="1"/>
  <c r="H1924" i="1"/>
  <c r="B1924" i="1"/>
  <c r="H1923" i="1"/>
  <c r="B1923" i="1"/>
  <c r="H1922" i="1"/>
  <c r="B1922" i="1"/>
  <c r="H1921" i="1"/>
  <c r="B1921" i="1"/>
  <c r="H1920" i="1"/>
  <c r="B1920" i="1"/>
  <c r="H1919" i="1"/>
  <c r="B1919" i="1"/>
  <c r="H1918" i="1"/>
  <c r="B1918" i="1"/>
  <c r="H1917" i="1"/>
  <c r="B1917" i="1"/>
  <c r="H1916" i="1"/>
  <c r="B1916" i="1"/>
  <c r="H1915" i="1"/>
  <c r="B1915" i="1"/>
  <c r="H1914" i="1"/>
  <c r="B1914" i="1"/>
  <c r="H1913" i="1"/>
  <c r="B1913" i="1"/>
  <c r="H1912" i="1"/>
  <c r="B1912" i="1"/>
  <c r="H1911" i="1"/>
  <c r="B1911" i="1"/>
  <c r="H1910" i="1"/>
  <c r="B1910" i="1"/>
  <c r="H1909" i="1"/>
  <c r="B1909" i="1"/>
  <c r="H1908" i="1"/>
  <c r="B1908" i="1"/>
  <c r="H1907" i="1"/>
  <c r="B1907" i="1"/>
  <c r="H1906" i="1"/>
  <c r="B1906" i="1"/>
  <c r="H1905" i="1"/>
  <c r="B1905" i="1"/>
  <c r="H1904" i="1"/>
  <c r="B1904" i="1"/>
  <c r="H1903" i="1"/>
  <c r="B1903" i="1"/>
  <c r="H1902" i="1"/>
  <c r="B1902" i="1"/>
  <c r="H1901" i="1"/>
  <c r="B1901" i="1"/>
  <c r="H1900" i="1"/>
  <c r="B1900" i="1"/>
  <c r="H1899" i="1"/>
  <c r="B1899" i="1"/>
  <c r="H1898" i="1"/>
  <c r="B1898" i="1"/>
  <c r="H1897" i="1"/>
  <c r="B1897" i="1"/>
  <c r="H1896" i="1"/>
  <c r="B1896" i="1"/>
  <c r="H1895" i="1"/>
  <c r="B1895" i="1"/>
  <c r="H1894" i="1"/>
  <c r="B1894" i="1"/>
  <c r="H1893" i="1"/>
  <c r="B1893" i="1"/>
  <c r="H1892" i="1"/>
  <c r="B1892" i="1"/>
  <c r="H1891" i="1"/>
  <c r="B1891" i="1"/>
  <c r="H1890" i="1"/>
  <c r="B1890" i="1"/>
  <c r="H1889" i="1"/>
  <c r="B1889" i="1"/>
  <c r="H1888" i="1"/>
  <c r="B1888" i="1"/>
  <c r="H1887" i="1"/>
  <c r="B1887" i="1"/>
  <c r="H1886" i="1"/>
  <c r="B1886" i="1"/>
  <c r="H1885" i="1"/>
  <c r="B1885" i="1"/>
  <c r="H1884" i="1"/>
  <c r="B1884" i="1"/>
  <c r="H1883" i="1"/>
  <c r="B1883" i="1"/>
  <c r="H1882" i="1"/>
  <c r="B1882" i="1"/>
  <c r="H1881" i="1"/>
  <c r="B1881" i="1"/>
  <c r="H1880" i="1"/>
  <c r="B1880" i="1"/>
  <c r="H1879" i="1"/>
  <c r="B1879" i="1"/>
  <c r="H1878" i="1"/>
  <c r="B1878" i="1"/>
  <c r="H1877" i="1"/>
  <c r="B1877" i="1"/>
  <c r="H1876" i="1"/>
  <c r="B1876" i="1"/>
  <c r="H1875" i="1"/>
  <c r="B1875" i="1"/>
  <c r="H1874" i="1"/>
  <c r="B1874" i="1"/>
  <c r="H1873" i="1"/>
  <c r="B1873" i="1"/>
  <c r="H1872" i="1"/>
  <c r="B1872" i="1"/>
  <c r="H1871" i="1"/>
  <c r="B1871" i="1"/>
  <c r="H1870" i="1"/>
  <c r="B1870" i="1"/>
  <c r="H1869" i="1"/>
  <c r="B1869" i="1"/>
  <c r="H1868" i="1"/>
  <c r="B1868" i="1"/>
  <c r="H1867" i="1"/>
  <c r="B1867" i="1"/>
  <c r="H1866" i="1"/>
  <c r="B1866" i="1"/>
  <c r="H1865" i="1"/>
  <c r="B1865" i="1"/>
  <c r="H1864" i="1"/>
  <c r="B1864" i="1"/>
  <c r="H1863" i="1"/>
  <c r="B1863" i="1"/>
  <c r="H1862" i="1"/>
  <c r="B1862" i="1"/>
  <c r="H1861" i="1"/>
  <c r="B1861" i="1"/>
  <c r="H1860" i="1"/>
  <c r="B1860" i="1"/>
  <c r="H1859" i="1"/>
  <c r="B1859" i="1"/>
  <c r="H1858" i="1"/>
  <c r="B1858" i="1"/>
  <c r="H1857" i="1"/>
  <c r="B1857" i="1"/>
  <c r="H1856" i="1"/>
  <c r="B1856" i="1"/>
  <c r="H1855" i="1"/>
  <c r="B1855" i="1"/>
  <c r="H1854" i="1"/>
  <c r="B1854" i="1"/>
  <c r="H1853" i="1"/>
  <c r="B1853" i="1"/>
  <c r="H1852" i="1"/>
  <c r="B1852" i="1"/>
  <c r="H1851" i="1"/>
  <c r="B1851" i="1"/>
  <c r="H1850" i="1"/>
  <c r="B1850" i="1"/>
  <c r="H1849" i="1"/>
  <c r="B1849" i="1"/>
  <c r="H1848" i="1"/>
  <c r="B1848" i="1"/>
  <c r="H1847" i="1"/>
  <c r="B1847" i="1"/>
  <c r="H1846" i="1"/>
  <c r="B1846" i="1"/>
  <c r="H1845" i="1"/>
  <c r="B1845" i="1"/>
  <c r="H1844" i="1"/>
  <c r="B1844" i="1"/>
  <c r="H1843" i="1"/>
  <c r="B1843" i="1"/>
  <c r="H1842" i="1"/>
  <c r="B1842" i="1"/>
  <c r="H1841" i="1"/>
  <c r="B1841" i="1"/>
  <c r="H1840" i="1"/>
  <c r="B1840" i="1"/>
  <c r="H1839" i="1"/>
  <c r="B1839" i="1"/>
  <c r="H1838" i="1"/>
  <c r="B1838" i="1"/>
  <c r="H1837" i="1"/>
  <c r="B1837" i="1"/>
  <c r="H1836" i="1"/>
  <c r="B1836" i="1"/>
  <c r="H1835" i="1"/>
  <c r="B1835" i="1"/>
  <c r="H1834" i="1"/>
  <c r="B1834" i="1"/>
  <c r="H1833" i="1"/>
  <c r="B1833" i="1"/>
  <c r="H1832" i="1"/>
  <c r="B1832" i="1"/>
  <c r="H1831" i="1"/>
  <c r="B1831" i="1"/>
  <c r="H1830" i="1"/>
  <c r="B1830" i="1"/>
  <c r="H1829" i="1"/>
  <c r="B1829" i="1"/>
  <c r="H1828" i="1"/>
  <c r="B1828" i="1"/>
  <c r="H1827" i="1"/>
  <c r="B1827" i="1"/>
  <c r="H1826" i="1"/>
  <c r="B1826" i="1"/>
  <c r="H1825" i="1"/>
  <c r="B1825" i="1"/>
  <c r="H1824" i="1"/>
  <c r="B1824" i="1"/>
  <c r="H1823" i="1"/>
  <c r="B1823" i="1"/>
  <c r="H1822" i="1"/>
  <c r="B1822" i="1"/>
  <c r="H1821" i="1"/>
  <c r="B1821" i="1"/>
  <c r="H1820" i="1"/>
  <c r="B1820" i="1"/>
  <c r="H1819" i="1"/>
  <c r="B1819" i="1"/>
  <c r="H1818" i="1"/>
  <c r="B1818" i="1"/>
  <c r="H1817" i="1"/>
  <c r="B1817" i="1"/>
  <c r="H1816" i="1"/>
  <c r="B1816" i="1"/>
  <c r="H1815" i="1"/>
  <c r="B1815" i="1"/>
  <c r="H1814" i="1"/>
  <c r="B1814" i="1"/>
  <c r="H1813" i="1"/>
  <c r="B1813" i="1"/>
  <c r="H1812" i="1"/>
  <c r="B1812" i="1"/>
  <c r="H1811" i="1"/>
  <c r="B1811" i="1"/>
  <c r="H1810" i="1"/>
  <c r="B1810" i="1"/>
  <c r="H1809" i="1"/>
  <c r="B1809" i="1"/>
  <c r="H1808" i="1"/>
  <c r="B1808" i="1"/>
  <c r="H1807" i="1"/>
  <c r="B1807" i="1"/>
  <c r="H1806" i="1"/>
  <c r="B1806" i="1"/>
  <c r="H1805" i="1"/>
  <c r="B1805" i="1"/>
  <c r="H1804" i="1"/>
  <c r="B1804" i="1"/>
  <c r="H1803" i="1"/>
  <c r="B1803" i="1"/>
  <c r="H1802" i="1"/>
  <c r="B1802" i="1"/>
  <c r="H1801" i="1"/>
  <c r="B1801" i="1"/>
  <c r="H1800" i="1"/>
  <c r="B1800" i="1"/>
  <c r="H1799" i="1"/>
  <c r="B1799" i="1"/>
  <c r="H1798" i="1"/>
  <c r="B1798" i="1"/>
  <c r="H1797" i="1"/>
  <c r="B1797" i="1"/>
  <c r="H1796" i="1"/>
  <c r="B1796" i="1"/>
  <c r="H1795" i="1"/>
  <c r="B1795" i="1"/>
  <c r="H1794" i="1"/>
  <c r="B1794" i="1"/>
  <c r="H1793" i="1"/>
  <c r="B1793" i="1"/>
  <c r="H1792" i="1"/>
  <c r="B1792" i="1"/>
  <c r="H1791" i="1"/>
  <c r="B1791" i="1"/>
  <c r="H1790" i="1"/>
  <c r="B1790" i="1"/>
  <c r="H1789" i="1"/>
  <c r="B1789" i="1"/>
  <c r="H1788" i="1"/>
  <c r="B1788" i="1"/>
  <c r="H1787" i="1"/>
  <c r="B1787" i="1"/>
  <c r="H1786" i="1"/>
  <c r="B1786" i="1"/>
  <c r="H1785" i="1"/>
  <c r="B1785" i="1"/>
  <c r="H1784" i="1"/>
  <c r="B1784" i="1"/>
  <c r="H1783" i="1"/>
  <c r="B1783" i="1"/>
  <c r="H1782" i="1"/>
  <c r="B1782" i="1"/>
  <c r="H1781" i="1"/>
  <c r="B1781" i="1"/>
  <c r="H1780" i="1"/>
  <c r="B1780" i="1"/>
  <c r="H1779" i="1"/>
  <c r="B1779" i="1"/>
  <c r="H1778" i="1"/>
  <c r="B1778" i="1"/>
  <c r="H1777" i="1"/>
  <c r="B1777" i="1"/>
  <c r="H1776" i="1"/>
  <c r="B1776" i="1"/>
  <c r="H1775" i="1"/>
  <c r="B1775" i="1"/>
  <c r="H1774" i="1"/>
  <c r="B1774" i="1"/>
  <c r="H1773" i="1"/>
  <c r="B1773" i="1"/>
  <c r="H1772" i="1"/>
  <c r="B1772" i="1"/>
  <c r="H1771" i="1"/>
  <c r="B1771" i="1"/>
  <c r="H1770" i="1"/>
  <c r="B1770" i="1"/>
  <c r="H1769" i="1"/>
  <c r="B1769" i="1"/>
  <c r="H1768" i="1"/>
  <c r="B1768" i="1"/>
  <c r="H1767" i="1"/>
  <c r="B1767" i="1"/>
  <c r="H1766" i="1"/>
  <c r="B1766" i="1"/>
  <c r="H1765" i="1"/>
  <c r="B1765" i="1"/>
  <c r="H1764" i="1"/>
  <c r="B1764" i="1"/>
  <c r="H1763" i="1"/>
  <c r="B1763" i="1"/>
  <c r="H1762" i="1"/>
  <c r="B1762" i="1"/>
  <c r="H1761" i="1"/>
  <c r="B1761" i="1"/>
  <c r="H1760" i="1"/>
  <c r="B1760" i="1"/>
  <c r="H1759" i="1"/>
  <c r="B1759" i="1"/>
  <c r="H1758" i="1"/>
  <c r="B1758" i="1"/>
  <c r="H1757" i="1"/>
  <c r="B1757" i="1"/>
  <c r="H1756" i="1"/>
  <c r="B1756" i="1"/>
  <c r="H1755" i="1"/>
  <c r="B1755" i="1"/>
  <c r="H1754" i="1"/>
  <c r="B1754" i="1"/>
  <c r="H1753" i="1"/>
  <c r="B1753" i="1"/>
  <c r="H1752" i="1"/>
  <c r="B1752" i="1"/>
  <c r="H1751" i="1"/>
  <c r="B1751" i="1"/>
  <c r="H1750" i="1"/>
  <c r="B1750" i="1"/>
  <c r="H1749" i="1"/>
  <c r="B1749" i="1"/>
  <c r="H1748" i="1"/>
  <c r="B1748" i="1"/>
  <c r="H1747" i="1"/>
  <c r="B1747" i="1"/>
  <c r="H1746" i="1"/>
  <c r="B1746" i="1"/>
  <c r="H1745" i="1"/>
  <c r="B1745" i="1"/>
  <c r="H1744" i="1"/>
  <c r="B1744" i="1"/>
  <c r="H1743" i="1"/>
  <c r="B1743" i="1"/>
  <c r="H1742" i="1"/>
  <c r="B1742" i="1"/>
  <c r="H1741" i="1"/>
  <c r="B1741" i="1"/>
  <c r="H1740" i="1"/>
  <c r="B1740" i="1"/>
  <c r="H1739" i="1"/>
  <c r="B1739" i="1"/>
  <c r="H1738" i="1"/>
  <c r="B1738" i="1"/>
  <c r="H1737" i="1"/>
  <c r="B1737" i="1"/>
  <c r="H1736" i="1"/>
  <c r="B1736" i="1"/>
  <c r="H1735" i="1"/>
  <c r="B1735" i="1"/>
  <c r="H1734" i="1"/>
  <c r="B1734" i="1"/>
  <c r="H1733" i="1"/>
  <c r="B1733" i="1"/>
  <c r="H1732" i="1"/>
  <c r="B1732" i="1"/>
  <c r="H1731" i="1"/>
  <c r="B1731" i="1"/>
  <c r="H1730" i="1"/>
  <c r="B1730" i="1"/>
  <c r="H1729" i="1"/>
  <c r="B1729" i="1"/>
  <c r="H1728" i="1"/>
  <c r="B1728" i="1"/>
  <c r="H1727" i="1"/>
  <c r="B1727" i="1"/>
  <c r="H1726" i="1"/>
  <c r="B1726" i="1"/>
  <c r="H1725" i="1"/>
  <c r="B1725" i="1"/>
  <c r="H1724" i="1"/>
  <c r="B1724" i="1"/>
  <c r="H1723" i="1"/>
  <c r="B1723" i="1"/>
  <c r="H1722" i="1"/>
  <c r="B1722" i="1"/>
  <c r="H1721" i="1"/>
  <c r="B1721" i="1"/>
  <c r="H1720" i="1"/>
  <c r="B1720" i="1"/>
  <c r="H1719" i="1"/>
  <c r="B1719" i="1"/>
  <c r="H1718" i="1"/>
  <c r="B1718" i="1"/>
  <c r="H1717" i="1"/>
  <c r="B1717" i="1"/>
  <c r="H1716" i="1"/>
  <c r="B1716" i="1"/>
  <c r="H1715" i="1"/>
  <c r="B1715" i="1"/>
  <c r="H1714" i="1"/>
  <c r="B1714" i="1"/>
  <c r="H1713" i="1"/>
  <c r="B1713" i="1"/>
  <c r="H1712" i="1"/>
  <c r="B1712" i="1"/>
  <c r="H1711" i="1"/>
  <c r="B1711" i="1"/>
  <c r="H1710" i="1"/>
  <c r="B1710" i="1"/>
  <c r="H1709" i="1"/>
  <c r="B1709" i="1"/>
  <c r="H1708" i="1"/>
  <c r="B1708" i="1"/>
  <c r="H1707" i="1"/>
  <c r="B1707" i="1"/>
  <c r="H1706" i="1"/>
  <c r="B1706" i="1"/>
  <c r="H1705" i="1"/>
  <c r="B1705" i="1"/>
  <c r="H1704" i="1"/>
  <c r="B1704" i="1"/>
  <c r="H1703" i="1"/>
  <c r="B1703" i="1"/>
  <c r="H1702" i="1"/>
  <c r="B1702" i="1"/>
  <c r="H1701" i="1"/>
  <c r="B1701" i="1"/>
  <c r="H1700" i="1"/>
  <c r="B1700" i="1"/>
  <c r="H1699" i="1"/>
  <c r="B1699" i="1"/>
  <c r="H1698" i="1"/>
  <c r="B1698" i="1"/>
  <c r="H1697" i="1"/>
  <c r="B1697" i="1"/>
  <c r="H1696" i="1"/>
  <c r="B1696" i="1"/>
  <c r="H1695" i="1"/>
  <c r="B1695" i="1"/>
  <c r="H1694" i="1"/>
  <c r="B1694" i="1"/>
  <c r="H1693" i="1"/>
  <c r="B1693" i="1"/>
  <c r="H1692" i="1"/>
  <c r="B1692" i="1"/>
  <c r="H1691" i="1"/>
  <c r="B1691" i="1"/>
  <c r="H1690" i="1"/>
  <c r="B1690" i="1"/>
  <c r="H1689" i="1"/>
  <c r="B1689" i="1"/>
  <c r="H1688" i="1"/>
  <c r="B1688" i="1"/>
  <c r="H1687" i="1"/>
  <c r="B1687" i="1"/>
  <c r="H1686" i="1"/>
  <c r="B1686" i="1"/>
  <c r="H1685" i="1"/>
  <c r="B1685" i="1"/>
  <c r="H1684" i="1"/>
  <c r="B1684" i="1"/>
  <c r="H1683" i="1"/>
  <c r="B1683" i="1"/>
  <c r="H1682" i="1"/>
  <c r="B1682" i="1"/>
  <c r="H1681" i="1"/>
  <c r="B1681" i="1"/>
  <c r="H1680" i="1"/>
  <c r="B1680" i="1"/>
  <c r="H1679" i="1"/>
  <c r="B1679" i="1"/>
  <c r="H1678" i="1"/>
  <c r="B1678" i="1"/>
  <c r="H1677" i="1"/>
  <c r="B1677" i="1"/>
  <c r="H1676" i="1"/>
  <c r="B1676" i="1"/>
  <c r="H1675" i="1"/>
  <c r="B1675" i="1"/>
  <c r="H1674" i="1"/>
  <c r="B1674" i="1"/>
  <c r="H1673" i="1"/>
  <c r="B1673" i="1"/>
  <c r="H1672" i="1"/>
  <c r="B1672" i="1"/>
  <c r="H1671" i="1"/>
  <c r="B1671" i="1"/>
  <c r="H1670" i="1"/>
  <c r="B1670" i="1"/>
  <c r="H1669" i="1"/>
  <c r="B1669" i="1"/>
  <c r="H1668" i="1"/>
  <c r="B1668" i="1"/>
  <c r="H1667" i="1"/>
  <c r="B1667" i="1"/>
  <c r="H1666" i="1"/>
  <c r="B1666" i="1"/>
  <c r="H1665" i="1"/>
  <c r="B1665" i="1"/>
  <c r="H1664" i="1"/>
  <c r="B1664" i="1"/>
  <c r="H1663" i="1"/>
  <c r="B1663" i="1"/>
  <c r="H1662" i="1"/>
  <c r="B1662" i="1"/>
  <c r="H1661" i="1"/>
  <c r="B1661" i="1"/>
  <c r="H1660" i="1"/>
  <c r="B1660" i="1"/>
  <c r="H1659" i="1"/>
  <c r="B1659" i="1"/>
  <c r="H1658" i="1"/>
  <c r="B1658" i="1"/>
  <c r="H1657" i="1"/>
  <c r="B1657" i="1"/>
  <c r="H1656" i="1"/>
  <c r="B1656" i="1"/>
  <c r="H1655" i="1"/>
  <c r="B1655" i="1"/>
  <c r="H1654" i="1"/>
  <c r="B1654" i="1"/>
  <c r="H1653" i="1"/>
  <c r="B1653" i="1"/>
  <c r="H1652" i="1"/>
  <c r="B1652" i="1"/>
  <c r="H1651" i="1"/>
  <c r="B1651" i="1"/>
  <c r="H1650" i="1"/>
  <c r="B1650" i="1"/>
  <c r="H1649" i="1"/>
  <c r="B1649" i="1"/>
  <c r="H1648" i="1"/>
  <c r="B1648" i="1"/>
  <c r="H1647" i="1"/>
  <c r="B1647" i="1"/>
  <c r="H1646" i="1"/>
  <c r="B1646" i="1"/>
  <c r="H1645" i="1"/>
  <c r="B1645" i="1"/>
  <c r="H1644" i="1"/>
  <c r="B1644" i="1"/>
  <c r="H1643" i="1"/>
  <c r="B1643" i="1"/>
  <c r="H1642" i="1"/>
  <c r="B1642" i="1"/>
  <c r="H1641" i="1"/>
  <c r="B1641" i="1"/>
  <c r="H1640" i="1"/>
  <c r="B1640" i="1"/>
  <c r="H1639" i="1"/>
  <c r="B1639" i="1"/>
  <c r="H1638" i="1"/>
  <c r="B1638" i="1"/>
  <c r="H1637" i="1"/>
  <c r="B1637" i="1"/>
  <c r="H1636" i="1"/>
  <c r="B1636" i="1"/>
  <c r="H1635" i="1"/>
  <c r="B1635" i="1"/>
  <c r="H1634" i="1"/>
  <c r="B1634" i="1"/>
  <c r="H1633" i="1"/>
  <c r="B1633" i="1"/>
  <c r="H1632" i="1"/>
  <c r="B1632" i="1"/>
  <c r="H1631" i="1"/>
  <c r="B1631" i="1"/>
  <c r="H1630" i="1"/>
  <c r="B1630" i="1"/>
  <c r="H1629" i="1"/>
  <c r="B1629" i="1"/>
  <c r="H1628" i="1"/>
  <c r="B1628" i="1"/>
  <c r="H1627" i="1"/>
  <c r="B1627" i="1"/>
  <c r="H1626" i="1"/>
  <c r="B1626" i="1"/>
  <c r="H1625" i="1"/>
  <c r="B1625" i="1"/>
  <c r="H1624" i="1"/>
  <c r="B1624" i="1"/>
  <c r="H1623" i="1"/>
  <c r="B1623" i="1"/>
  <c r="H1622" i="1"/>
  <c r="B1622" i="1"/>
  <c r="H1621" i="1"/>
  <c r="B1621" i="1"/>
  <c r="H1620" i="1"/>
  <c r="B1620" i="1"/>
  <c r="H1619" i="1"/>
  <c r="B1619" i="1"/>
  <c r="H1618" i="1"/>
  <c r="B1618" i="1"/>
  <c r="H1617" i="1"/>
  <c r="B1617" i="1"/>
  <c r="H1616" i="1"/>
  <c r="B1616" i="1"/>
  <c r="H1615" i="1"/>
  <c r="B1615" i="1"/>
  <c r="H1614" i="1"/>
  <c r="B1614" i="1"/>
  <c r="H1613" i="1"/>
  <c r="B1613" i="1"/>
  <c r="H1612" i="1"/>
  <c r="B1612" i="1"/>
  <c r="H1611" i="1"/>
  <c r="B1611" i="1"/>
  <c r="H1610" i="1"/>
  <c r="B1610" i="1"/>
  <c r="H1609" i="1"/>
  <c r="B1609" i="1"/>
  <c r="H1608" i="1"/>
  <c r="B1608" i="1"/>
  <c r="H1607" i="1"/>
  <c r="B1607" i="1"/>
  <c r="H1606" i="1"/>
  <c r="B1606" i="1"/>
  <c r="H1605" i="1"/>
  <c r="B1605" i="1"/>
  <c r="H1604" i="1"/>
  <c r="B1604" i="1"/>
  <c r="H1603" i="1"/>
  <c r="B1603" i="1"/>
  <c r="H1602" i="1"/>
  <c r="B1602" i="1"/>
  <c r="H1601" i="1"/>
  <c r="B1601" i="1"/>
  <c r="H1600" i="1"/>
  <c r="B1600" i="1"/>
  <c r="H1599" i="1"/>
  <c r="B1599" i="1"/>
  <c r="H1598" i="1"/>
  <c r="B1598" i="1"/>
  <c r="H1597" i="1"/>
  <c r="B1597" i="1"/>
  <c r="H1596" i="1"/>
  <c r="B1596" i="1"/>
  <c r="H1595" i="1"/>
  <c r="B1595" i="1"/>
  <c r="H1594" i="1"/>
  <c r="B1594" i="1"/>
  <c r="H1593" i="1"/>
  <c r="B1593" i="1"/>
  <c r="H1592" i="1"/>
  <c r="B1592" i="1"/>
  <c r="H1591" i="1"/>
  <c r="B1591" i="1"/>
  <c r="H1590" i="1"/>
  <c r="B1590" i="1"/>
  <c r="H1589" i="1"/>
  <c r="B1589" i="1"/>
  <c r="H1588" i="1"/>
  <c r="B1588" i="1"/>
  <c r="H1587" i="1"/>
  <c r="B1587" i="1"/>
  <c r="H1586" i="1"/>
  <c r="B1586" i="1"/>
  <c r="H1585" i="1"/>
  <c r="B1585" i="1"/>
  <c r="H1584" i="1"/>
  <c r="B1584" i="1"/>
  <c r="H1583" i="1"/>
  <c r="B1583" i="1"/>
  <c r="H1582" i="1"/>
  <c r="B1582" i="1"/>
  <c r="H1581" i="1"/>
  <c r="B1581" i="1"/>
  <c r="H1580" i="1"/>
  <c r="B1580" i="1"/>
  <c r="H1579" i="1"/>
  <c r="B1579" i="1"/>
  <c r="H1578" i="1"/>
  <c r="B1578" i="1"/>
  <c r="H1577" i="1"/>
  <c r="B1577" i="1"/>
  <c r="H1576" i="1"/>
  <c r="B1576" i="1"/>
  <c r="H1575" i="1"/>
  <c r="B1575" i="1"/>
  <c r="H1574" i="1"/>
  <c r="B1574" i="1"/>
  <c r="H1573" i="1"/>
  <c r="B1573" i="1"/>
  <c r="H1572" i="1"/>
  <c r="B1572" i="1"/>
  <c r="H1571" i="1"/>
  <c r="B1571" i="1"/>
  <c r="H1570" i="1"/>
  <c r="B1570" i="1"/>
  <c r="H1569" i="1"/>
  <c r="B1569" i="1"/>
  <c r="H1568" i="1"/>
  <c r="B1568" i="1"/>
  <c r="H1567" i="1"/>
  <c r="B1567" i="1"/>
  <c r="H1566" i="1"/>
  <c r="B1566" i="1"/>
  <c r="H1565" i="1"/>
  <c r="B1565" i="1"/>
  <c r="H1564" i="1"/>
  <c r="B1564" i="1"/>
  <c r="H1563" i="1"/>
  <c r="B1563" i="1"/>
  <c r="H1562" i="1"/>
  <c r="B1562" i="1"/>
  <c r="H1561" i="1"/>
  <c r="B1561" i="1"/>
  <c r="H1560" i="1"/>
  <c r="B1560" i="1"/>
  <c r="H1559" i="1"/>
  <c r="B1559" i="1"/>
  <c r="H1558" i="1"/>
  <c r="B1558" i="1"/>
  <c r="H1557" i="1"/>
  <c r="B1557" i="1"/>
  <c r="H1556" i="1"/>
  <c r="B1556" i="1"/>
  <c r="H1555" i="1"/>
  <c r="B1555" i="1"/>
  <c r="H1554" i="1"/>
  <c r="B1554" i="1"/>
  <c r="H1553" i="1"/>
  <c r="B1553" i="1"/>
  <c r="H1552" i="1"/>
  <c r="B1552" i="1"/>
  <c r="H1551" i="1"/>
  <c r="B1551" i="1"/>
  <c r="H1550" i="1"/>
  <c r="B1550" i="1"/>
  <c r="H1549" i="1"/>
  <c r="B1549" i="1"/>
  <c r="H1548" i="1"/>
  <c r="B1548" i="1"/>
  <c r="H1547" i="1"/>
  <c r="B1547" i="1"/>
  <c r="H1546" i="1"/>
  <c r="B1546" i="1"/>
  <c r="H1545" i="1"/>
  <c r="B1545" i="1"/>
  <c r="H1544" i="1"/>
  <c r="B1544" i="1"/>
  <c r="H1543" i="1"/>
  <c r="B1543" i="1"/>
  <c r="H1542" i="1"/>
  <c r="B1542" i="1"/>
  <c r="H1541" i="1"/>
  <c r="B1541" i="1"/>
  <c r="H1540" i="1"/>
  <c r="B1540" i="1"/>
  <c r="H1539" i="1"/>
  <c r="B1539" i="1"/>
  <c r="H1538" i="1"/>
  <c r="B1538" i="1"/>
  <c r="H1537" i="1"/>
  <c r="B1537" i="1"/>
  <c r="H1536" i="1"/>
  <c r="B1536" i="1"/>
  <c r="H1535" i="1"/>
  <c r="B1535" i="1"/>
  <c r="H1534" i="1"/>
  <c r="B1534" i="1"/>
  <c r="H1533" i="1"/>
  <c r="B1533" i="1"/>
  <c r="H1532" i="1"/>
  <c r="B1532" i="1"/>
  <c r="H1531" i="1"/>
  <c r="B1531" i="1"/>
  <c r="H1530" i="1"/>
  <c r="B1530" i="1"/>
  <c r="H1529" i="1"/>
  <c r="B1529" i="1"/>
  <c r="H1528" i="1"/>
  <c r="B1528" i="1"/>
  <c r="H1527" i="1"/>
  <c r="B1527" i="1"/>
  <c r="H1526" i="1"/>
  <c r="B1526" i="1"/>
  <c r="H1525" i="1"/>
  <c r="B1525" i="1"/>
  <c r="H1524" i="1"/>
  <c r="B1524" i="1"/>
  <c r="H1523" i="1"/>
  <c r="B1523" i="1"/>
  <c r="H1522" i="1"/>
  <c r="B1522" i="1"/>
  <c r="H1521" i="1"/>
  <c r="B1521" i="1"/>
  <c r="H1520" i="1"/>
  <c r="B1520" i="1"/>
  <c r="H1519" i="1"/>
  <c r="B1519" i="1"/>
  <c r="H1518" i="1"/>
  <c r="B1518" i="1"/>
  <c r="H1517" i="1"/>
  <c r="B1517" i="1"/>
  <c r="H1516" i="1"/>
  <c r="B1516" i="1"/>
  <c r="H1515" i="1"/>
  <c r="B1515" i="1"/>
  <c r="H1514" i="1"/>
  <c r="B1514" i="1"/>
  <c r="H1513" i="1"/>
  <c r="B1513" i="1"/>
  <c r="H1512" i="1"/>
  <c r="B1512" i="1"/>
  <c r="H1511" i="1"/>
  <c r="B1511" i="1"/>
  <c r="H1510" i="1"/>
  <c r="B1510" i="1"/>
  <c r="H1509" i="1"/>
  <c r="B1509" i="1"/>
  <c r="H1508" i="1"/>
  <c r="B1508" i="1"/>
  <c r="H1507" i="1"/>
  <c r="B1507" i="1"/>
  <c r="H1506" i="1"/>
  <c r="B1506" i="1"/>
  <c r="H1505" i="1"/>
  <c r="B1505" i="1"/>
  <c r="H1504" i="1"/>
  <c r="B1504" i="1"/>
  <c r="H1503" i="1"/>
  <c r="B1503" i="1"/>
  <c r="H1502" i="1"/>
  <c r="B1502" i="1"/>
  <c r="H1501" i="1"/>
  <c r="B1501" i="1"/>
  <c r="H1500" i="1"/>
  <c r="B1500" i="1"/>
  <c r="H1499" i="1"/>
  <c r="B1499" i="1"/>
  <c r="H1498" i="1"/>
  <c r="B1498" i="1"/>
  <c r="H1497" i="1"/>
  <c r="B1497" i="1"/>
  <c r="H1496" i="1"/>
  <c r="B1496" i="1"/>
  <c r="H1495" i="1"/>
  <c r="B1495" i="1"/>
  <c r="H1494" i="1"/>
  <c r="B1494" i="1"/>
  <c r="H1493" i="1"/>
  <c r="B1493" i="1"/>
  <c r="H1492" i="1"/>
  <c r="B1492" i="1"/>
  <c r="H1491" i="1"/>
  <c r="B1491" i="1"/>
  <c r="H1490" i="1"/>
  <c r="B1490" i="1"/>
  <c r="H1489" i="1"/>
  <c r="B1489" i="1"/>
  <c r="H1488" i="1"/>
  <c r="B1488" i="1"/>
  <c r="H1487" i="1"/>
  <c r="B1487" i="1"/>
  <c r="H1486" i="1"/>
  <c r="B1486" i="1"/>
  <c r="H1485" i="1"/>
  <c r="B1485" i="1"/>
  <c r="H1484" i="1"/>
  <c r="B1484" i="1"/>
  <c r="H1483" i="1"/>
  <c r="B1483" i="1"/>
  <c r="H1482" i="1"/>
  <c r="B1482" i="1"/>
  <c r="H1481" i="1"/>
  <c r="B1481" i="1"/>
  <c r="H1480" i="1"/>
  <c r="B1480" i="1"/>
  <c r="H1479" i="1"/>
  <c r="B1479" i="1"/>
  <c r="H1478" i="1"/>
  <c r="B1478" i="1"/>
  <c r="H1477" i="1"/>
  <c r="B1477" i="1"/>
  <c r="H1476" i="1"/>
  <c r="B1476" i="1"/>
  <c r="H1475" i="1"/>
  <c r="B1475" i="1"/>
  <c r="H1474" i="1"/>
  <c r="B1474" i="1"/>
  <c r="H1473" i="1"/>
  <c r="B1473" i="1"/>
  <c r="H1472" i="1"/>
  <c r="B1472" i="1"/>
  <c r="H1471" i="1"/>
  <c r="B1471" i="1"/>
  <c r="H1470" i="1"/>
  <c r="B1470" i="1"/>
  <c r="H1469" i="1"/>
  <c r="B1469" i="1"/>
  <c r="H1468" i="1"/>
  <c r="B1468" i="1"/>
  <c r="H1467" i="1"/>
  <c r="B1467" i="1"/>
  <c r="H1466" i="1"/>
  <c r="B1466" i="1"/>
  <c r="H1465" i="1"/>
  <c r="B1465" i="1"/>
  <c r="H1464" i="1"/>
  <c r="B1464" i="1"/>
  <c r="H1463" i="1"/>
  <c r="B1463" i="1"/>
  <c r="H1462" i="1"/>
  <c r="B1462" i="1"/>
  <c r="H1461" i="1"/>
  <c r="B1461" i="1"/>
  <c r="H1460" i="1"/>
  <c r="B1460" i="1"/>
  <c r="H1459" i="1"/>
  <c r="B1459" i="1"/>
  <c r="H1458" i="1"/>
  <c r="B1458" i="1"/>
  <c r="H1457" i="1"/>
  <c r="B1457" i="1"/>
  <c r="H1456" i="1"/>
  <c r="B1456" i="1"/>
  <c r="H1455" i="1"/>
  <c r="B1455" i="1"/>
  <c r="H1454" i="1"/>
  <c r="B1454" i="1"/>
  <c r="H1453" i="1"/>
  <c r="B1453" i="1"/>
  <c r="H1452" i="1"/>
  <c r="B1452" i="1"/>
  <c r="H1451" i="1"/>
  <c r="B1451" i="1"/>
  <c r="H1450" i="1"/>
  <c r="B1450" i="1"/>
  <c r="H1449" i="1"/>
  <c r="B1449" i="1"/>
  <c r="H1448" i="1"/>
  <c r="B1448" i="1"/>
  <c r="H1447" i="1"/>
  <c r="B1447" i="1"/>
  <c r="H1446" i="1"/>
  <c r="B1446" i="1"/>
  <c r="H1445" i="1"/>
  <c r="B1445" i="1"/>
  <c r="H1444" i="1"/>
  <c r="B1444" i="1"/>
  <c r="H1443" i="1"/>
  <c r="B1443" i="1"/>
  <c r="H1442" i="1"/>
  <c r="B1442" i="1"/>
  <c r="H1441" i="1"/>
  <c r="B1441" i="1"/>
  <c r="H1440" i="1"/>
  <c r="B1440" i="1"/>
  <c r="H1439" i="1"/>
  <c r="B1439" i="1"/>
  <c r="H1438" i="1"/>
  <c r="B1438" i="1"/>
  <c r="H1437" i="1"/>
  <c r="B1437" i="1"/>
  <c r="H1436" i="1"/>
  <c r="B1436" i="1"/>
  <c r="H1435" i="1"/>
  <c r="B1435" i="1"/>
  <c r="H1434" i="1"/>
  <c r="B1434" i="1"/>
  <c r="H1433" i="1"/>
  <c r="B1433" i="1"/>
  <c r="H1432" i="1"/>
  <c r="B1432" i="1"/>
  <c r="H1431" i="1"/>
  <c r="B1431" i="1"/>
  <c r="H1430" i="1"/>
  <c r="B1430" i="1"/>
  <c r="H1429" i="1"/>
  <c r="B1429" i="1"/>
  <c r="H1428" i="1"/>
  <c r="B1428" i="1"/>
  <c r="H1427" i="1"/>
  <c r="B1427" i="1"/>
  <c r="H1426" i="1"/>
  <c r="B1426" i="1"/>
  <c r="H1425" i="1"/>
  <c r="B1425" i="1"/>
  <c r="H1424" i="1"/>
  <c r="B1424" i="1"/>
  <c r="H1423" i="1"/>
  <c r="B1423" i="1"/>
  <c r="H1422" i="1"/>
  <c r="B1422" i="1"/>
  <c r="H1421" i="1"/>
  <c r="B1421" i="1"/>
  <c r="H1420" i="1"/>
  <c r="B1420" i="1"/>
  <c r="H1419" i="1"/>
  <c r="B1419" i="1"/>
  <c r="H1418" i="1"/>
  <c r="B1418" i="1"/>
  <c r="H1417" i="1"/>
  <c r="B1417" i="1"/>
  <c r="H1416" i="1"/>
  <c r="B1416" i="1"/>
  <c r="H1415" i="1"/>
  <c r="B1415" i="1"/>
  <c r="H1414" i="1"/>
  <c r="B1414" i="1"/>
  <c r="H1413" i="1"/>
  <c r="B1413" i="1"/>
  <c r="H1412" i="1"/>
  <c r="B1412" i="1"/>
  <c r="H1411" i="1"/>
  <c r="B1411" i="1"/>
  <c r="H1410" i="1"/>
  <c r="B1410" i="1"/>
  <c r="H1409" i="1"/>
  <c r="B1409" i="1"/>
  <c r="H1408" i="1"/>
  <c r="B1408" i="1"/>
  <c r="H1407" i="1"/>
  <c r="B1407" i="1"/>
  <c r="H1406" i="1"/>
  <c r="B1406" i="1"/>
  <c r="H1405" i="1"/>
  <c r="B1405" i="1"/>
  <c r="H1404" i="1"/>
  <c r="B1404" i="1"/>
  <c r="H1403" i="1"/>
  <c r="B1403" i="1"/>
  <c r="H1402" i="1"/>
  <c r="B1402" i="1"/>
  <c r="H1401" i="1"/>
  <c r="B1401" i="1"/>
  <c r="H1400" i="1"/>
  <c r="B1400" i="1"/>
  <c r="H1399" i="1"/>
  <c r="B1399" i="1"/>
  <c r="H1398" i="1"/>
  <c r="B1398" i="1"/>
  <c r="H1397" i="1"/>
  <c r="B1397" i="1"/>
  <c r="H1396" i="1"/>
  <c r="B1396" i="1"/>
  <c r="H1395" i="1"/>
  <c r="B1395" i="1"/>
  <c r="H1394" i="1"/>
  <c r="B1394" i="1"/>
  <c r="H1393" i="1"/>
  <c r="B1393" i="1"/>
  <c r="H1392" i="1"/>
  <c r="B1392" i="1"/>
  <c r="H1391" i="1"/>
  <c r="B1391" i="1"/>
  <c r="H1390" i="1"/>
  <c r="B1390" i="1"/>
  <c r="H1389" i="1"/>
  <c r="B1389" i="1"/>
  <c r="H1388" i="1"/>
  <c r="B1388" i="1"/>
  <c r="H1387" i="1"/>
  <c r="B1387" i="1"/>
  <c r="H1386" i="1"/>
  <c r="B1386" i="1"/>
  <c r="H1385" i="1"/>
  <c r="B1385" i="1"/>
  <c r="H1384" i="1"/>
  <c r="B1384" i="1"/>
  <c r="H1383" i="1"/>
  <c r="B1383" i="1"/>
  <c r="H1382" i="1"/>
  <c r="B1382" i="1"/>
  <c r="H1381" i="1"/>
  <c r="B1381" i="1"/>
  <c r="H1380" i="1"/>
  <c r="B1380" i="1"/>
  <c r="H1379" i="1"/>
  <c r="B1379" i="1"/>
  <c r="H1378" i="1"/>
  <c r="B1378" i="1"/>
  <c r="H1377" i="1"/>
  <c r="B1377" i="1"/>
  <c r="H1376" i="1"/>
  <c r="B1376" i="1"/>
  <c r="H1375" i="1"/>
  <c r="B1375" i="1"/>
  <c r="H1374" i="1"/>
  <c r="B1374" i="1"/>
  <c r="H1373" i="1"/>
  <c r="B1373" i="1"/>
  <c r="H1372" i="1"/>
  <c r="B1372" i="1"/>
  <c r="H1371" i="1"/>
  <c r="B1371" i="1"/>
  <c r="H1370" i="1"/>
  <c r="B1370" i="1"/>
  <c r="H1369" i="1"/>
  <c r="B1369" i="1"/>
  <c r="H1368" i="1"/>
  <c r="B1368" i="1"/>
  <c r="H1367" i="1"/>
  <c r="B1367" i="1"/>
  <c r="H1366" i="1"/>
  <c r="B1366" i="1"/>
  <c r="H1365" i="1"/>
  <c r="B1365" i="1"/>
  <c r="H1364" i="1"/>
  <c r="B1364" i="1"/>
  <c r="H1363" i="1"/>
  <c r="B1363" i="1"/>
  <c r="H1362" i="1"/>
  <c r="B1362" i="1"/>
  <c r="H1361" i="1"/>
  <c r="B1361" i="1"/>
  <c r="H1360" i="1"/>
  <c r="B1360" i="1"/>
  <c r="H1359" i="1"/>
  <c r="B1359" i="1"/>
  <c r="H1358" i="1"/>
  <c r="B1358" i="1"/>
  <c r="H1357" i="1"/>
  <c r="B1357" i="1"/>
  <c r="H1356" i="1"/>
  <c r="B1356" i="1"/>
  <c r="H1355" i="1"/>
  <c r="B1355" i="1"/>
  <c r="H1354" i="1"/>
  <c r="B1354" i="1"/>
  <c r="H1353" i="1"/>
  <c r="B1353" i="1"/>
  <c r="H1352" i="1"/>
  <c r="B1352" i="1"/>
  <c r="H1351" i="1"/>
  <c r="B1351" i="1"/>
  <c r="H1350" i="1"/>
  <c r="B1350" i="1"/>
  <c r="H1349" i="1"/>
  <c r="B1349" i="1"/>
  <c r="H1348" i="1"/>
  <c r="B1348" i="1"/>
  <c r="H1347" i="1"/>
  <c r="B1347" i="1"/>
  <c r="H1346" i="1"/>
  <c r="B1346" i="1"/>
  <c r="H1345" i="1"/>
  <c r="B1345" i="1"/>
  <c r="H1344" i="1"/>
  <c r="B1344" i="1"/>
  <c r="H1343" i="1"/>
  <c r="B1343" i="1"/>
  <c r="H1342" i="1"/>
  <c r="B1342" i="1"/>
  <c r="H1341" i="1"/>
  <c r="B1341" i="1"/>
  <c r="H1340" i="1"/>
  <c r="B1340" i="1"/>
  <c r="H1339" i="1"/>
  <c r="B1339" i="1"/>
  <c r="H1338" i="1"/>
  <c r="B1338" i="1"/>
  <c r="H1337" i="1"/>
  <c r="B1337" i="1"/>
  <c r="H1336" i="1"/>
  <c r="B1336" i="1"/>
  <c r="H1335" i="1"/>
  <c r="B1335" i="1"/>
  <c r="H1334" i="1"/>
  <c r="B1334" i="1"/>
  <c r="H1333" i="1"/>
  <c r="B1333" i="1"/>
  <c r="H1332" i="1"/>
  <c r="B1332" i="1"/>
  <c r="H1331" i="1"/>
  <c r="B1331" i="1"/>
  <c r="H1330" i="1"/>
  <c r="B1330" i="1"/>
  <c r="H1329" i="1"/>
  <c r="B1329" i="1"/>
  <c r="H1328" i="1"/>
  <c r="B1328" i="1"/>
  <c r="H1327" i="1"/>
  <c r="B1327" i="1"/>
  <c r="H1326" i="1"/>
  <c r="B1326" i="1"/>
  <c r="H1325" i="1"/>
  <c r="B1325" i="1"/>
  <c r="H1324" i="1"/>
  <c r="B1324" i="1"/>
  <c r="H1323" i="1"/>
  <c r="B1323" i="1"/>
  <c r="H1322" i="1"/>
  <c r="B1322" i="1"/>
  <c r="H1321" i="1"/>
  <c r="B1321" i="1"/>
  <c r="H1320" i="1"/>
  <c r="B1320" i="1"/>
  <c r="H1319" i="1"/>
  <c r="B1319" i="1"/>
  <c r="H1318" i="1"/>
  <c r="B1318" i="1"/>
  <c r="H1317" i="1"/>
  <c r="B1317" i="1"/>
  <c r="H1316" i="1"/>
  <c r="B1316" i="1"/>
  <c r="H1315" i="1"/>
  <c r="B1315" i="1"/>
  <c r="H1314" i="1"/>
  <c r="B1314" i="1"/>
  <c r="H1313" i="1"/>
  <c r="B1313" i="1"/>
  <c r="H1312" i="1"/>
  <c r="B1312" i="1"/>
  <c r="H1311" i="1"/>
  <c r="B1311" i="1"/>
  <c r="H1310" i="1"/>
  <c r="B1310" i="1"/>
  <c r="H1309" i="1"/>
  <c r="B1309" i="1"/>
  <c r="H1308" i="1"/>
  <c r="B1308" i="1"/>
  <c r="H1307" i="1"/>
  <c r="B1307" i="1"/>
  <c r="H1306" i="1"/>
  <c r="B1306" i="1"/>
  <c r="H1305" i="1"/>
  <c r="B1305" i="1"/>
  <c r="H1304" i="1"/>
  <c r="B1304" i="1"/>
  <c r="H1303" i="1"/>
  <c r="B1303" i="1"/>
  <c r="H1302" i="1"/>
  <c r="B1302" i="1"/>
  <c r="H1301" i="1"/>
  <c r="B1301" i="1"/>
  <c r="H1300" i="1"/>
  <c r="B1300" i="1"/>
  <c r="H1299" i="1"/>
  <c r="B1299" i="1"/>
  <c r="H1298" i="1"/>
  <c r="B1298" i="1"/>
  <c r="H1297" i="1"/>
  <c r="B1297" i="1"/>
  <c r="H1296" i="1"/>
  <c r="B1296" i="1"/>
  <c r="H1295" i="1"/>
  <c r="B1295" i="1"/>
  <c r="H1294" i="1"/>
  <c r="B1294" i="1"/>
  <c r="H1293" i="1"/>
  <c r="B1293" i="1"/>
  <c r="H1292" i="1"/>
  <c r="B1292" i="1"/>
  <c r="H1291" i="1"/>
  <c r="B1291" i="1"/>
  <c r="H1290" i="1"/>
  <c r="B1290" i="1"/>
  <c r="H1289" i="1"/>
  <c r="B1289" i="1"/>
  <c r="H1288" i="1"/>
  <c r="B1288" i="1"/>
  <c r="H1287" i="1"/>
  <c r="B1287" i="1"/>
  <c r="H1286" i="1"/>
  <c r="B1286" i="1"/>
  <c r="H1285" i="1"/>
  <c r="B1285" i="1"/>
  <c r="H1284" i="1"/>
  <c r="B1284" i="1"/>
  <c r="H1283" i="1"/>
  <c r="B1283" i="1"/>
  <c r="H1282" i="1"/>
  <c r="B1282" i="1"/>
  <c r="H1281" i="1"/>
  <c r="B1281" i="1"/>
  <c r="H1280" i="1"/>
  <c r="B1280" i="1"/>
  <c r="H1279" i="1"/>
  <c r="B1279" i="1"/>
  <c r="H1278" i="1"/>
  <c r="B1278" i="1"/>
  <c r="H1277" i="1"/>
  <c r="B1277" i="1"/>
  <c r="H1276" i="1"/>
  <c r="B1276" i="1"/>
  <c r="H1275" i="1"/>
  <c r="B1275" i="1"/>
  <c r="H1274" i="1"/>
  <c r="B1274" i="1"/>
  <c r="H1273" i="1"/>
  <c r="B1273" i="1"/>
  <c r="H1272" i="1"/>
  <c r="B1272" i="1"/>
  <c r="H1271" i="1"/>
  <c r="B1271" i="1"/>
  <c r="H1270" i="1"/>
  <c r="B1270" i="1"/>
  <c r="H1269" i="1"/>
  <c r="B1269" i="1"/>
  <c r="H1268" i="1"/>
  <c r="B1268" i="1"/>
  <c r="H1267" i="1"/>
  <c r="B1267" i="1"/>
  <c r="H1266" i="1"/>
  <c r="B1266" i="1"/>
  <c r="H1265" i="1"/>
  <c r="B1265" i="1"/>
  <c r="H1264" i="1"/>
  <c r="B1264" i="1"/>
  <c r="H1263" i="1"/>
  <c r="B1263" i="1"/>
  <c r="H1262" i="1"/>
  <c r="B1262" i="1"/>
  <c r="H1261" i="1"/>
  <c r="B1261" i="1"/>
  <c r="H1260" i="1"/>
  <c r="B1260" i="1"/>
  <c r="H1259" i="1"/>
  <c r="B1259" i="1"/>
  <c r="H1258" i="1"/>
  <c r="B1258" i="1"/>
  <c r="H1257" i="1"/>
  <c r="B1257" i="1"/>
  <c r="H1256" i="1"/>
  <c r="B1256" i="1"/>
  <c r="H1255" i="1"/>
  <c r="B1255" i="1"/>
  <c r="H1254" i="1"/>
  <c r="B1254" i="1"/>
  <c r="H1253" i="1"/>
  <c r="B1253" i="1"/>
  <c r="H1252" i="1"/>
  <c r="B1252" i="1"/>
  <c r="H1251" i="1"/>
  <c r="B1251" i="1"/>
  <c r="H1250" i="1"/>
  <c r="B1250" i="1"/>
  <c r="H1249" i="1"/>
  <c r="B1249" i="1"/>
  <c r="H1248" i="1"/>
  <c r="B1248" i="1"/>
  <c r="H1247" i="1"/>
  <c r="B1247" i="1"/>
  <c r="H1246" i="1"/>
  <c r="B1246" i="1"/>
  <c r="H1245" i="1"/>
  <c r="B1245" i="1"/>
  <c r="H1244" i="1"/>
  <c r="B1244" i="1"/>
  <c r="H1243" i="1"/>
  <c r="B1243" i="1"/>
  <c r="H1242" i="1"/>
  <c r="B1242" i="1"/>
  <c r="H1241" i="1"/>
  <c r="B1241" i="1"/>
  <c r="H1240" i="1"/>
  <c r="B1240" i="1"/>
  <c r="H1239" i="1"/>
  <c r="B1239" i="1"/>
  <c r="H1238" i="1"/>
  <c r="B1238" i="1"/>
  <c r="H1237" i="1"/>
  <c r="B1237" i="1"/>
  <c r="H1236" i="1"/>
  <c r="B1236" i="1"/>
  <c r="H1235" i="1"/>
  <c r="B1235" i="1"/>
  <c r="H1234" i="1"/>
  <c r="B1234" i="1"/>
  <c r="H1233" i="1"/>
  <c r="B1233" i="1"/>
  <c r="H1232" i="1"/>
  <c r="B1232" i="1"/>
  <c r="H1231" i="1"/>
  <c r="B1231" i="1"/>
  <c r="H1230" i="1"/>
  <c r="B1230" i="1"/>
  <c r="H1229" i="1"/>
  <c r="B1229" i="1"/>
  <c r="H1228" i="1"/>
  <c r="B1228" i="1"/>
  <c r="H1227" i="1"/>
  <c r="B1227" i="1"/>
  <c r="H1226" i="1"/>
  <c r="B1226" i="1"/>
  <c r="H1225" i="1"/>
  <c r="B1225" i="1"/>
  <c r="H1224" i="1"/>
  <c r="B1224" i="1"/>
  <c r="H1223" i="1"/>
  <c r="B1223" i="1"/>
  <c r="H1222" i="1"/>
  <c r="B1222" i="1"/>
  <c r="H1221" i="1"/>
  <c r="B1221" i="1"/>
  <c r="H1220" i="1"/>
  <c r="B1220" i="1"/>
  <c r="H1219" i="1"/>
  <c r="B1219" i="1"/>
  <c r="H1218" i="1"/>
  <c r="B1218" i="1"/>
  <c r="H1217" i="1"/>
  <c r="B1217" i="1"/>
  <c r="H1216" i="1"/>
  <c r="B1216" i="1"/>
  <c r="H1215" i="1"/>
  <c r="B1215" i="1"/>
  <c r="H1214" i="1"/>
  <c r="B1214" i="1"/>
  <c r="H1213" i="1"/>
  <c r="B1213" i="1"/>
  <c r="H1212" i="1"/>
  <c r="B1212" i="1"/>
  <c r="H1211" i="1"/>
  <c r="B1211" i="1"/>
  <c r="H1210" i="1"/>
  <c r="B1210" i="1"/>
  <c r="H1209" i="1"/>
  <c r="B1209" i="1"/>
  <c r="H1208" i="1"/>
  <c r="B1208" i="1"/>
  <c r="H1207" i="1"/>
  <c r="B1207" i="1"/>
  <c r="H1206" i="1"/>
  <c r="B1206" i="1"/>
  <c r="H1205" i="1"/>
  <c r="B1205" i="1"/>
  <c r="H1204" i="1"/>
  <c r="B1204" i="1"/>
  <c r="H1203" i="1"/>
  <c r="B1203" i="1"/>
  <c r="H1202" i="1"/>
  <c r="B1202" i="1"/>
  <c r="H1201" i="1"/>
  <c r="B1201" i="1"/>
  <c r="H1200" i="1"/>
  <c r="B1200" i="1"/>
  <c r="H1199" i="1"/>
  <c r="B1199" i="1"/>
  <c r="H1198" i="1"/>
  <c r="B1198" i="1"/>
  <c r="H1197" i="1"/>
  <c r="B1197" i="1"/>
  <c r="H1196" i="1"/>
  <c r="B1196" i="1"/>
  <c r="H1195" i="1"/>
  <c r="B1195" i="1"/>
  <c r="H1194" i="1"/>
  <c r="B1194" i="1"/>
  <c r="H1193" i="1"/>
  <c r="B1193" i="1"/>
  <c r="H1192" i="1"/>
  <c r="B1192" i="1"/>
  <c r="H1191" i="1"/>
  <c r="B1191" i="1"/>
  <c r="H1190" i="1"/>
  <c r="B1190" i="1"/>
  <c r="H1189" i="1"/>
  <c r="B1189" i="1"/>
  <c r="H1188" i="1"/>
  <c r="B1188" i="1"/>
  <c r="H1187" i="1"/>
  <c r="B1187" i="1"/>
  <c r="H1186" i="1"/>
  <c r="B1186" i="1"/>
  <c r="H1185" i="1"/>
  <c r="B1185" i="1"/>
  <c r="H1184" i="1"/>
  <c r="B1184" i="1"/>
  <c r="H1183" i="1"/>
  <c r="B1183" i="1"/>
  <c r="H1182" i="1"/>
  <c r="B1182" i="1"/>
  <c r="H1181" i="1"/>
  <c r="B1181" i="1"/>
  <c r="H1180" i="1"/>
  <c r="B1180" i="1"/>
  <c r="H1179" i="1"/>
  <c r="B1179" i="1"/>
  <c r="H1178" i="1"/>
  <c r="B1178" i="1"/>
  <c r="H1177" i="1"/>
  <c r="B1177" i="1"/>
  <c r="H1176" i="1"/>
  <c r="B1176" i="1"/>
  <c r="H1175" i="1"/>
  <c r="B1175" i="1"/>
  <c r="H1174" i="1"/>
  <c r="B1174" i="1"/>
  <c r="H1173" i="1"/>
  <c r="B1173" i="1"/>
  <c r="H1172" i="1"/>
  <c r="B1172" i="1"/>
  <c r="H1171" i="1"/>
  <c r="B1171" i="1"/>
  <c r="H1170" i="1"/>
  <c r="B1170" i="1"/>
  <c r="H1169" i="1"/>
  <c r="B1169" i="1"/>
  <c r="H1168" i="1"/>
  <c r="B1168" i="1"/>
  <c r="H1167" i="1"/>
  <c r="B1167" i="1"/>
  <c r="H1166" i="1"/>
  <c r="B1166" i="1"/>
  <c r="H1165" i="1"/>
  <c r="B1165" i="1"/>
  <c r="H1164" i="1"/>
  <c r="B1164" i="1"/>
  <c r="H1163" i="1"/>
  <c r="B1163" i="1"/>
  <c r="H1162" i="1"/>
  <c r="B1162" i="1"/>
  <c r="H1161" i="1"/>
  <c r="B1161" i="1"/>
  <c r="H1160" i="1"/>
  <c r="B1160" i="1"/>
  <c r="H1159" i="1"/>
  <c r="B1159" i="1"/>
  <c r="H1158" i="1"/>
  <c r="B1158" i="1"/>
  <c r="H1157" i="1"/>
  <c r="B1157" i="1"/>
  <c r="H1156" i="1"/>
  <c r="B1156" i="1"/>
  <c r="H1155" i="1"/>
  <c r="B1155" i="1"/>
  <c r="H1154" i="1"/>
  <c r="B1154" i="1"/>
  <c r="H1153" i="1"/>
  <c r="B1153" i="1"/>
  <c r="H1152" i="1"/>
  <c r="B1152" i="1"/>
  <c r="H1151" i="1"/>
  <c r="B1151" i="1"/>
  <c r="H1150" i="1"/>
  <c r="B1150" i="1"/>
  <c r="H1149" i="1"/>
  <c r="B1149" i="1"/>
  <c r="H1148" i="1"/>
  <c r="B1148" i="1"/>
  <c r="H1147" i="1"/>
  <c r="B1147" i="1"/>
  <c r="H1146" i="1"/>
  <c r="B1146" i="1"/>
  <c r="H1145" i="1"/>
  <c r="B1145" i="1"/>
  <c r="H1144" i="1"/>
  <c r="B1144" i="1"/>
  <c r="H1143" i="1"/>
  <c r="B1143" i="1"/>
  <c r="H1142" i="1"/>
  <c r="B1142" i="1"/>
  <c r="H1141" i="1"/>
  <c r="B1141" i="1"/>
  <c r="H1140" i="1"/>
  <c r="B1140" i="1"/>
  <c r="H1139" i="1"/>
  <c r="B1139" i="1"/>
  <c r="H1138" i="1"/>
  <c r="B1138" i="1"/>
  <c r="H1137" i="1"/>
  <c r="B1137" i="1"/>
  <c r="H1136" i="1"/>
  <c r="B1136" i="1"/>
  <c r="H1135" i="1"/>
  <c r="B1135" i="1"/>
  <c r="H1134" i="1"/>
  <c r="B1134" i="1"/>
  <c r="H1133" i="1"/>
  <c r="B1133" i="1"/>
  <c r="H1132" i="1"/>
  <c r="B1132" i="1"/>
  <c r="H1131" i="1"/>
  <c r="B1131" i="1"/>
  <c r="H1130" i="1"/>
  <c r="B1130" i="1"/>
  <c r="H1129" i="1"/>
  <c r="B1129" i="1"/>
  <c r="H1128" i="1"/>
  <c r="B1128" i="1"/>
  <c r="H1127" i="1"/>
  <c r="B1127" i="1"/>
  <c r="H1126" i="1"/>
  <c r="B1126" i="1"/>
  <c r="H1125" i="1"/>
  <c r="B1125" i="1"/>
  <c r="H1124" i="1"/>
  <c r="B1124" i="1"/>
  <c r="H1123" i="1"/>
  <c r="B1123" i="1"/>
  <c r="H1122" i="1"/>
  <c r="B1122" i="1"/>
  <c r="H1121" i="1"/>
  <c r="B1121" i="1"/>
  <c r="H1120" i="1"/>
  <c r="B1120" i="1"/>
  <c r="H1119" i="1"/>
  <c r="B1119" i="1"/>
  <c r="H1118" i="1"/>
  <c r="B1118" i="1"/>
  <c r="H1117" i="1"/>
  <c r="B1117" i="1"/>
  <c r="H1116" i="1"/>
  <c r="B1116" i="1"/>
  <c r="H1115" i="1"/>
  <c r="B1115" i="1"/>
  <c r="H1114" i="1"/>
  <c r="B1114" i="1"/>
  <c r="H1113" i="1"/>
  <c r="B1113" i="1"/>
  <c r="H1112" i="1"/>
  <c r="B1112" i="1"/>
  <c r="H1111" i="1"/>
  <c r="B1111" i="1"/>
  <c r="H1110" i="1"/>
  <c r="B1110" i="1"/>
  <c r="H1109" i="1"/>
  <c r="B1109" i="1"/>
  <c r="H1108" i="1"/>
  <c r="B1108" i="1"/>
  <c r="H1107" i="1"/>
  <c r="B1107" i="1"/>
  <c r="H1106" i="1"/>
  <c r="B1106" i="1"/>
  <c r="H1105" i="1"/>
  <c r="B1105" i="1"/>
  <c r="H1104" i="1"/>
  <c r="B1104" i="1"/>
  <c r="H1103" i="1"/>
  <c r="B1103" i="1"/>
  <c r="H1102" i="1"/>
  <c r="B1102" i="1"/>
  <c r="H1101" i="1"/>
  <c r="B1101" i="1"/>
  <c r="H1100" i="1"/>
  <c r="B1100" i="1"/>
  <c r="H1099" i="1"/>
  <c r="B1099" i="1"/>
  <c r="H1098" i="1"/>
  <c r="B1098" i="1"/>
  <c r="H1097" i="1"/>
  <c r="B1097" i="1"/>
  <c r="H1096" i="1"/>
  <c r="B1096" i="1"/>
  <c r="H1095" i="1"/>
  <c r="B1095" i="1"/>
  <c r="H1094" i="1"/>
  <c r="B1094" i="1"/>
  <c r="H1093" i="1"/>
  <c r="B1093" i="1"/>
  <c r="H1092" i="1"/>
  <c r="B1092" i="1"/>
  <c r="H1091" i="1"/>
  <c r="B1091" i="1"/>
  <c r="H1090" i="1"/>
  <c r="B1090" i="1"/>
  <c r="H1089" i="1"/>
  <c r="B1089" i="1"/>
  <c r="H1088" i="1"/>
  <c r="B1088" i="1"/>
  <c r="H1087" i="1"/>
  <c r="B1087" i="1"/>
  <c r="H1086" i="1"/>
  <c r="B1086" i="1"/>
  <c r="H1085" i="1"/>
  <c r="B1085" i="1"/>
  <c r="H1084" i="1"/>
  <c r="B1084" i="1"/>
  <c r="H1083" i="1"/>
  <c r="B1083" i="1"/>
  <c r="H1082" i="1"/>
  <c r="B1082" i="1"/>
  <c r="H1081" i="1"/>
  <c r="B1081" i="1"/>
  <c r="H1080" i="1"/>
  <c r="B1080" i="1"/>
  <c r="H1079" i="1"/>
  <c r="B1079" i="1"/>
  <c r="H1078" i="1"/>
  <c r="B1078" i="1"/>
  <c r="H1077" i="1"/>
  <c r="B1077" i="1"/>
  <c r="H1076" i="1"/>
  <c r="B1076" i="1"/>
  <c r="H1075" i="1"/>
  <c r="B1075" i="1"/>
  <c r="H1074" i="1"/>
  <c r="B1074" i="1"/>
  <c r="H1073" i="1"/>
  <c r="B1073" i="1"/>
  <c r="H1072" i="1"/>
  <c r="B1072" i="1"/>
  <c r="H1071" i="1"/>
  <c r="B1071" i="1"/>
  <c r="H1070" i="1"/>
  <c r="B1070" i="1"/>
  <c r="H1069" i="1"/>
  <c r="B1069" i="1"/>
  <c r="H1068" i="1"/>
  <c r="B1068" i="1"/>
  <c r="H1067" i="1"/>
  <c r="B1067" i="1"/>
  <c r="H1066" i="1"/>
  <c r="B1066" i="1"/>
  <c r="H1065" i="1"/>
  <c r="B1065" i="1"/>
  <c r="H1064" i="1"/>
  <c r="B1064" i="1"/>
  <c r="H1063" i="1"/>
  <c r="B1063" i="1"/>
  <c r="H1062" i="1"/>
  <c r="B1062" i="1"/>
  <c r="H1061" i="1"/>
  <c r="B1061" i="1"/>
  <c r="H1060" i="1"/>
  <c r="B1060" i="1"/>
  <c r="H1059" i="1"/>
  <c r="B1059" i="1"/>
  <c r="H1058" i="1"/>
  <c r="B1058" i="1"/>
  <c r="H1057" i="1"/>
  <c r="B1057" i="1"/>
  <c r="H1056" i="1"/>
  <c r="B1056" i="1"/>
  <c r="H1055" i="1"/>
  <c r="B1055" i="1"/>
  <c r="H1054" i="1"/>
  <c r="B1054" i="1"/>
  <c r="H1053" i="1"/>
  <c r="B1053" i="1"/>
  <c r="H1052" i="1"/>
  <c r="B1052" i="1"/>
  <c r="H1051" i="1"/>
  <c r="B1051" i="1"/>
  <c r="H1050" i="1"/>
  <c r="B1050" i="1"/>
  <c r="H1049" i="1"/>
  <c r="B1049" i="1"/>
  <c r="H1048" i="1"/>
  <c r="B1048" i="1"/>
  <c r="H1047" i="1"/>
  <c r="B1047" i="1"/>
  <c r="H1046" i="1"/>
  <c r="B1046" i="1"/>
  <c r="H1045" i="1"/>
  <c r="B1045" i="1"/>
  <c r="H1044" i="1"/>
  <c r="B1044" i="1"/>
  <c r="H1043" i="1"/>
  <c r="B1043" i="1"/>
  <c r="H1042" i="1"/>
  <c r="B1042" i="1"/>
  <c r="H1041" i="1"/>
  <c r="B1041" i="1"/>
  <c r="H1040" i="1"/>
  <c r="B1040" i="1"/>
  <c r="H1039" i="1"/>
  <c r="B1039" i="1"/>
  <c r="H1038" i="1"/>
  <c r="B1038" i="1"/>
  <c r="H1037" i="1"/>
  <c r="B1037" i="1"/>
  <c r="H1036" i="1"/>
  <c r="B1036" i="1"/>
  <c r="H1035" i="1"/>
  <c r="B1035" i="1"/>
  <c r="H1034" i="1"/>
  <c r="B1034" i="1"/>
  <c r="H1033" i="1"/>
  <c r="B1033" i="1"/>
  <c r="H1032" i="1"/>
  <c r="B1032" i="1"/>
  <c r="H1031" i="1"/>
  <c r="B1031" i="1"/>
  <c r="H1030" i="1"/>
  <c r="B1030" i="1"/>
  <c r="H1029" i="1"/>
  <c r="B1029" i="1"/>
  <c r="H1028" i="1"/>
  <c r="B1028" i="1"/>
  <c r="H1027" i="1"/>
  <c r="B1027" i="1"/>
  <c r="H1026" i="1"/>
  <c r="B1026" i="1"/>
  <c r="H1025" i="1"/>
  <c r="B1025" i="1"/>
  <c r="H1024" i="1"/>
  <c r="B1024" i="1"/>
  <c r="H1023" i="1"/>
  <c r="B1023" i="1"/>
  <c r="H1022" i="1"/>
  <c r="B1022" i="1"/>
  <c r="H1021" i="1"/>
  <c r="B1021" i="1"/>
  <c r="H1020" i="1"/>
  <c r="B1020" i="1"/>
  <c r="H1019" i="1"/>
  <c r="B1019" i="1"/>
  <c r="H1018" i="1"/>
  <c r="B1018" i="1"/>
  <c r="H1017" i="1"/>
  <c r="B1017" i="1"/>
  <c r="H1016" i="1"/>
  <c r="B1016" i="1"/>
  <c r="H1015" i="1"/>
  <c r="B1015" i="1"/>
  <c r="H1014" i="1"/>
  <c r="B1014" i="1"/>
  <c r="H1013" i="1"/>
  <c r="B1013" i="1"/>
  <c r="H1012" i="1"/>
  <c r="B1012" i="1"/>
  <c r="H1011" i="1"/>
  <c r="B1011" i="1"/>
  <c r="H1010" i="1"/>
  <c r="B1010" i="1"/>
  <c r="H1009" i="1"/>
  <c r="B1009" i="1"/>
  <c r="H1008" i="1"/>
  <c r="B1008" i="1"/>
  <c r="H1007" i="1"/>
  <c r="B1007" i="1"/>
  <c r="H1006" i="1"/>
  <c r="B1006" i="1"/>
  <c r="H1005" i="1"/>
  <c r="B1005" i="1"/>
  <c r="H1004" i="1"/>
  <c r="B1004" i="1"/>
  <c r="H1003" i="1"/>
  <c r="B1003" i="1"/>
  <c r="H1002" i="1"/>
  <c r="B1002" i="1"/>
  <c r="H1001" i="1"/>
  <c r="B1001" i="1"/>
  <c r="H1000" i="1"/>
  <c r="B1000" i="1"/>
  <c r="H999" i="1"/>
  <c r="B999" i="1"/>
  <c r="H998" i="1"/>
  <c r="B998" i="1"/>
  <c r="H997" i="1"/>
  <c r="B997" i="1"/>
  <c r="H996" i="1"/>
  <c r="B996" i="1"/>
  <c r="H995" i="1"/>
  <c r="B995" i="1"/>
  <c r="H994" i="1"/>
  <c r="B994" i="1"/>
  <c r="H993" i="1"/>
  <c r="B993" i="1"/>
  <c r="H992" i="1"/>
  <c r="B992" i="1"/>
  <c r="H991" i="1"/>
  <c r="B991" i="1"/>
  <c r="H990" i="1"/>
  <c r="B990" i="1"/>
  <c r="H989" i="1"/>
  <c r="B989" i="1"/>
  <c r="H988" i="1"/>
  <c r="B988" i="1"/>
  <c r="H987" i="1"/>
  <c r="B987" i="1"/>
  <c r="H986" i="1"/>
  <c r="B986" i="1"/>
  <c r="H985" i="1"/>
  <c r="B985" i="1"/>
  <c r="H984" i="1"/>
  <c r="B984" i="1"/>
  <c r="H983" i="1"/>
  <c r="B983" i="1"/>
  <c r="H982" i="1"/>
  <c r="B982" i="1"/>
  <c r="H981" i="1"/>
  <c r="B981" i="1"/>
  <c r="H980" i="1"/>
  <c r="B980" i="1"/>
  <c r="H979" i="1"/>
  <c r="B979" i="1"/>
  <c r="H978" i="1"/>
  <c r="B978" i="1"/>
  <c r="H977" i="1"/>
  <c r="B977" i="1"/>
  <c r="H976" i="1"/>
  <c r="B976" i="1"/>
  <c r="H975" i="1"/>
  <c r="B975" i="1"/>
  <c r="H974" i="1"/>
  <c r="B974" i="1"/>
  <c r="H973" i="1"/>
  <c r="B973" i="1"/>
  <c r="H972" i="1"/>
  <c r="B972" i="1"/>
  <c r="H971" i="1"/>
  <c r="B971" i="1"/>
  <c r="H970" i="1"/>
  <c r="B970" i="1"/>
  <c r="H969" i="1"/>
  <c r="B969" i="1"/>
  <c r="H968" i="1"/>
  <c r="B968" i="1"/>
  <c r="H967" i="1"/>
  <c r="B967" i="1"/>
  <c r="H966" i="1"/>
  <c r="B966" i="1"/>
  <c r="H965" i="1"/>
  <c r="B965" i="1"/>
  <c r="H964" i="1"/>
  <c r="B964" i="1"/>
  <c r="H963" i="1"/>
  <c r="B963" i="1"/>
  <c r="H962" i="1"/>
  <c r="B962" i="1"/>
  <c r="H961" i="1"/>
  <c r="B961" i="1"/>
  <c r="H960" i="1"/>
  <c r="B960" i="1"/>
  <c r="H959" i="1"/>
  <c r="B959" i="1"/>
  <c r="H958" i="1"/>
  <c r="B958" i="1"/>
  <c r="H957" i="1"/>
  <c r="B957" i="1"/>
  <c r="H956" i="1"/>
  <c r="B956" i="1"/>
  <c r="H955" i="1"/>
  <c r="B955" i="1"/>
  <c r="H954" i="1"/>
  <c r="B954" i="1"/>
  <c r="H953" i="1"/>
  <c r="B953" i="1"/>
  <c r="H952" i="1"/>
  <c r="B952" i="1"/>
  <c r="H951" i="1"/>
  <c r="B951" i="1"/>
  <c r="H950" i="1"/>
  <c r="B950" i="1"/>
  <c r="H949" i="1"/>
  <c r="B949" i="1"/>
  <c r="H948" i="1"/>
  <c r="B948" i="1"/>
  <c r="H947" i="1"/>
  <c r="B947" i="1"/>
  <c r="H946" i="1"/>
  <c r="B946" i="1"/>
  <c r="H945" i="1"/>
  <c r="B945" i="1"/>
  <c r="H944" i="1"/>
  <c r="B944" i="1"/>
  <c r="H943" i="1"/>
  <c r="B943" i="1"/>
  <c r="H942" i="1"/>
  <c r="B942" i="1"/>
  <c r="H941" i="1"/>
  <c r="B941" i="1"/>
  <c r="H940" i="1"/>
  <c r="B940" i="1"/>
  <c r="H939" i="1"/>
  <c r="B939" i="1"/>
  <c r="H938" i="1"/>
  <c r="B938" i="1"/>
  <c r="H937" i="1"/>
  <c r="B937" i="1"/>
  <c r="H936" i="1"/>
  <c r="B936" i="1"/>
  <c r="H935" i="1"/>
  <c r="B935" i="1"/>
  <c r="H934" i="1"/>
  <c r="B934" i="1"/>
  <c r="H933" i="1"/>
  <c r="B933" i="1"/>
  <c r="H932" i="1"/>
  <c r="B932" i="1"/>
  <c r="H931" i="1"/>
  <c r="B931" i="1"/>
  <c r="H930" i="1"/>
  <c r="B930" i="1"/>
  <c r="H929" i="1"/>
  <c r="B929" i="1"/>
  <c r="H928" i="1"/>
  <c r="B928" i="1"/>
  <c r="H927" i="1"/>
  <c r="B927" i="1"/>
  <c r="H926" i="1"/>
  <c r="B926" i="1"/>
  <c r="H925" i="1"/>
  <c r="B925" i="1"/>
  <c r="H924" i="1"/>
  <c r="B924" i="1"/>
  <c r="H923" i="1"/>
  <c r="B923" i="1"/>
  <c r="H922" i="1"/>
  <c r="B922" i="1"/>
  <c r="H921" i="1"/>
  <c r="B921" i="1"/>
  <c r="H920" i="1"/>
  <c r="B920" i="1"/>
  <c r="H919" i="1"/>
  <c r="B919" i="1"/>
  <c r="H918" i="1"/>
  <c r="B918" i="1"/>
  <c r="H917" i="1"/>
  <c r="B917" i="1"/>
  <c r="H916" i="1"/>
  <c r="B916" i="1"/>
  <c r="H915" i="1"/>
  <c r="B915" i="1"/>
  <c r="H914" i="1"/>
  <c r="B914" i="1"/>
  <c r="H913" i="1"/>
  <c r="B913" i="1"/>
  <c r="H912" i="1"/>
  <c r="B912" i="1"/>
  <c r="H911" i="1"/>
  <c r="B911" i="1"/>
  <c r="H910" i="1"/>
  <c r="B910" i="1"/>
  <c r="H909" i="1"/>
  <c r="B909" i="1"/>
  <c r="H908" i="1"/>
  <c r="B908" i="1"/>
  <c r="H907" i="1"/>
  <c r="B907" i="1"/>
  <c r="H906" i="1"/>
  <c r="B906" i="1"/>
  <c r="H905" i="1"/>
  <c r="B905" i="1"/>
  <c r="H904" i="1"/>
  <c r="B904" i="1"/>
  <c r="H903" i="1"/>
  <c r="B903" i="1"/>
  <c r="H902" i="1"/>
  <c r="B902" i="1"/>
  <c r="H901" i="1"/>
  <c r="B901" i="1"/>
  <c r="H900" i="1"/>
  <c r="B900" i="1"/>
  <c r="H899" i="1"/>
  <c r="B899" i="1"/>
  <c r="H898" i="1"/>
  <c r="B898" i="1"/>
  <c r="H897" i="1"/>
  <c r="B897" i="1"/>
  <c r="H896" i="1"/>
  <c r="B896" i="1"/>
  <c r="H895" i="1"/>
  <c r="B895" i="1"/>
  <c r="H894" i="1"/>
  <c r="B894" i="1"/>
  <c r="H893" i="1"/>
  <c r="B893" i="1"/>
  <c r="H892" i="1"/>
  <c r="B892" i="1"/>
  <c r="H891" i="1"/>
  <c r="B891" i="1"/>
  <c r="H890" i="1"/>
  <c r="B890" i="1"/>
  <c r="H889" i="1"/>
  <c r="B889" i="1"/>
  <c r="H888" i="1"/>
  <c r="B888" i="1"/>
  <c r="H887" i="1"/>
  <c r="B887" i="1"/>
  <c r="H886" i="1"/>
  <c r="B886" i="1"/>
  <c r="H885" i="1"/>
  <c r="B885" i="1"/>
  <c r="H884" i="1"/>
  <c r="B884" i="1"/>
  <c r="H883" i="1"/>
  <c r="B883" i="1"/>
  <c r="H882" i="1"/>
  <c r="B882" i="1"/>
  <c r="H881" i="1"/>
  <c r="B881" i="1"/>
  <c r="H880" i="1"/>
  <c r="B880" i="1"/>
  <c r="H879" i="1"/>
  <c r="B879" i="1"/>
  <c r="H878" i="1"/>
  <c r="B878" i="1"/>
  <c r="H877" i="1"/>
  <c r="B877" i="1"/>
  <c r="H876" i="1"/>
  <c r="B876" i="1"/>
  <c r="H875" i="1"/>
  <c r="B875" i="1"/>
  <c r="H874" i="1"/>
  <c r="B874" i="1"/>
  <c r="H873" i="1"/>
  <c r="B873" i="1"/>
  <c r="H872" i="1"/>
  <c r="B872" i="1"/>
  <c r="H871" i="1"/>
  <c r="B871" i="1"/>
  <c r="H870" i="1"/>
  <c r="B870" i="1"/>
  <c r="H869" i="1"/>
  <c r="B869" i="1"/>
  <c r="H868" i="1"/>
  <c r="B868" i="1"/>
  <c r="H867" i="1"/>
  <c r="B867" i="1"/>
  <c r="H866" i="1"/>
  <c r="B866" i="1"/>
  <c r="H865" i="1"/>
  <c r="B865" i="1"/>
  <c r="H864" i="1"/>
  <c r="B864" i="1"/>
  <c r="H863" i="1"/>
  <c r="B863" i="1"/>
  <c r="H862" i="1"/>
  <c r="B862" i="1"/>
  <c r="H861" i="1"/>
  <c r="B861" i="1"/>
  <c r="H860" i="1"/>
  <c r="B860" i="1"/>
  <c r="H859" i="1"/>
  <c r="B859" i="1"/>
  <c r="H858" i="1"/>
  <c r="B858" i="1"/>
  <c r="H857" i="1"/>
  <c r="B857" i="1"/>
  <c r="H856" i="1"/>
  <c r="B856" i="1"/>
  <c r="H855" i="1"/>
  <c r="B855" i="1"/>
  <c r="H854" i="1"/>
  <c r="B854" i="1"/>
  <c r="H853" i="1"/>
  <c r="B853" i="1"/>
  <c r="H852" i="1"/>
  <c r="B852" i="1"/>
  <c r="H851" i="1"/>
  <c r="B851" i="1"/>
  <c r="H850" i="1"/>
  <c r="B850" i="1"/>
  <c r="H849" i="1"/>
  <c r="B849" i="1"/>
  <c r="H848" i="1"/>
  <c r="B848" i="1"/>
  <c r="H847" i="1"/>
  <c r="B847" i="1"/>
  <c r="H846" i="1"/>
  <c r="B846" i="1"/>
  <c r="H845" i="1"/>
  <c r="B845" i="1"/>
  <c r="H844" i="1"/>
  <c r="B844" i="1"/>
  <c r="H843" i="1"/>
  <c r="B843" i="1"/>
  <c r="H842" i="1"/>
  <c r="B842" i="1"/>
  <c r="H841" i="1"/>
  <c r="B841" i="1"/>
  <c r="H840" i="1"/>
  <c r="B840" i="1"/>
  <c r="H839" i="1"/>
  <c r="B839" i="1"/>
  <c r="H838" i="1"/>
  <c r="B838" i="1"/>
  <c r="H837" i="1"/>
  <c r="B837" i="1"/>
  <c r="H836" i="1"/>
  <c r="B836" i="1"/>
  <c r="H835" i="1"/>
  <c r="B835" i="1"/>
  <c r="H834" i="1"/>
  <c r="B834" i="1"/>
  <c r="H833" i="1"/>
  <c r="B833" i="1"/>
  <c r="H832" i="1"/>
  <c r="B832" i="1"/>
  <c r="H831" i="1"/>
  <c r="B831" i="1"/>
  <c r="H830" i="1"/>
  <c r="B830" i="1"/>
  <c r="H829" i="1"/>
  <c r="B829" i="1"/>
  <c r="H828" i="1"/>
  <c r="B828" i="1"/>
  <c r="H827" i="1"/>
  <c r="B827" i="1"/>
  <c r="H826" i="1"/>
  <c r="B826" i="1"/>
  <c r="H825" i="1"/>
  <c r="B825" i="1"/>
  <c r="H824" i="1"/>
  <c r="B824" i="1"/>
  <c r="H823" i="1"/>
  <c r="B823" i="1"/>
  <c r="H822" i="1"/>
  <c r="B822" i="1"/>
  <c r="H821" i="1"/>
  <c r="B821" i="1"/>
  <c r="H820" i="1"/>
  <c r="B820" i="1"/>
  <c r="H819" i="1"/>
  <c r="B819" i="1"/>
  <c r="H818" i="1"/>
  <c r="B818" i="1"/>
  <c r="H817" i="1"/>
  <c r="B817" i="1"/>
  <c r="H816" i="1"/>
  <c r="B816" i="1"/>
  <c r="H815" i="1"/>
  <c r="B815" i="1"/>
  <c r="H814" i="1"/>
  <c r="B814" i="1"/>
  <c r="H813" i="1"/>
  <c r="B813" i="1"/>
  <c r="H812" i="1"/>
  <c r="B812" i="1"/>
  <c r="H811" i="1"/>
  <c r="B811" i="1"/>
  <c r="H810" i="1"/>
  <c r="B810" i="1"/>
  <c r="H809" i="1"/>
  <c r="B809" i="1"/>
  <c r="H808" i="1"/>
  <c r="B808" i="1"/>
  <c r="H807" i="1"/>
  <c r="B807" i="1"/>
  <c r="H806" i="1"/>
  <c r="B806" i="1"/>
  <c r="H805" i="1"/>
  <c r="B805" i="1"/>
  <c r="H804" i="1"/>
  <c r="B804" i="1"/>
  <c r="H803" i="1"/>
  <c r="B803" i="1"/>
  <c r="H802" i="1"/>
  <c r="B802" i="1"/>
  <c r="H801" i="1"/>
  <c r="B801" i="1"/>
  <c r="H800" i="1"/>
  <c r="B800" i="1"/>
  <c r="H799" i="1"/>
  <c r="B799" i="1"/>
  <c r="H798" i="1"/>
  <c r="B798" i="1"/>
  <c r="H797" i="1"/>
  <c r="B797" i="1"/>
  <c r="H796" i="1"/>
  <c r="B796" i="1"/>
  <c r="H795" i="1"/>
  <c r="B795" i="1"/>
  <c r="H794" i="1"/>
  <c r="B794" i="1"/>
  <c r="H793" i="1"/>
  <c r="B793" i="1"/>
  <c r="H792" i="1"/>
  <c r="B792" i="1"/>
  <c r="H791" i="1"/>
  <c r="B791" i="1"/>
  <c r="H790" i="1"/>
  <c r="B790" i="1"/>
  <c r="H789" i="1"/>
  <c r="B789" i="1"/>
  <c r="H788" i="1"/>
  <c r="B788" i="1"/>
  <c r="H787" i="1"/>
  <c r="B787" i="1"/>
  <c r="H786" i="1"/>
  <c r="B786" i="1"/>
  <c r="H785" i="1"/>
  <c r="B785" i="1"/>
  <c r="H784" i="1"/>
  <c r="B784" i="1"/>
  <c r="H783" i="1"/>
  <c r="B783" i="1"/>
  <c r="H782" i="1"/>
  <c r="B782" i="1"/>
  <c r="H781" i="1"/>
  <c r="B781" i="1"/>
  <c r="H780" i="1"/>
  <c r="B780" i="1"/>
  <c r="H779" i="1"/>
  <c r="B779" i="1"/>
  <c r="H778" i="1"/>
  <c r="B778" i="1"/>
  <c r="H777" i="1"/>
  <c r="B777" i="1"/>
  <c r="H776" i="1"/>
  <c r="B776" i="1"/>
  <c r="H775" i="1"/>
  <c r="B775" i="1"/>
  <c r="H774" i="1"/>
  <c r="B774" i="1"/>
  <c r="H773" i="1"/>
  <c r="B773" i="1"/>
  <c r="H772" i="1"/>
  <c r="B772" i="1"/>
  <c r="H771" i="1"/>
  <c r="B771" i="1"/>
  <c r="H770" i="1"/>
  <c r="B770" i="1"/>
  <c r="H769" i="1"/>
  <c r="B769" i="1"/>
  <c r="H768" i="1"/>
  <c r="B768" i="1"/>
  <c r="H767" i="1"/>
  <c r="B767" i="1"/>
  <c r="H766" i="1"/>
  <c r="B766" i="1"/>
  <c r="H765" i="1"/>
  <c r="B765" i="1"/>
  <c r="H764" i="1"/>
  <c r="B764" i="1"/>
  <c r="H763" i="1"/>
  <c r="B763" i="1"/>
  <c r="H762" i="1"/>
  <c r="B762" i="1"/>
  <c r="H761" i="1"/>
  <c r="B761" i="1"/>
  <c r="H760" i="1"/>
  <c r="B760" i="1"/>
  <c r="H759" i="1"/>
  <c r="B759" i="1"/>
  <c r="H758" i="1"/>
  <c r="B758" i="1"/>
  <c r="H757" i="1"/>
  <c r="B757" i="1"/>
  <c r="H756" i="1"/>
  <c r="B756" i="1"/>
  <c r="H755" i="1"/>
  <c r="B755" i="1"/>
  <c r="H754" i="1"/>
  <c r="B754" i="1"/>
  <c r="H753" i="1"/>
  <c r="B753" i="1"/>
  <c r="H752" i="1"/>
  <c r="B752" i="1"/>
  <c r="H751" i="1"/>
  <c r="B751" i="1"/>
  <c r="H750" i="1"/>
  <c r="B750" i="1"/>
  <c r="H749" i="1"/>
  <c r="B749" i="1"/>
  <c r="H748" i="1"/>
  <c r="B748" i="1"/>
  <c r="H747" i="1"/>
  <c r="B747" i="1"/>
  <c r="H746" i="1"/>
  <c r="B746" i="1"/>
  <c r="H745" i="1"/>
  <c r="B745" i="1"/>
  <c r="H744" i="1"/>
  <c r="B744" i="1"/>
  <c r="H743" i="1"/>
  <c r="B743" i="1"/>
  <c r="H742" i="1"/>
  <c r="B742" i="1"/>
  <c r="H741" i="1"/>
  <c r="B741" i="1"/>
  <c r="H740" i="1"/>
  <c r="B740" i="1"/>
  <c r="H739" i="1"/>
  <c r="B739" i="1"/>
  <c r="H738" i="1"/>
  <c r="B738" i="1"/>
  <c r="H737" i="1"/>
  <c r="B737" i="1"/>
  <c r="H736" i="1"/>
  <c r="B736" i="1"/>
  <c r="H735" i="1"/>
  <c r="B735" i="1"/>
  <c r="H734" i="1"/>
  <c r="B734" i="1"/>
  <c r="H733" i="1"/>
  <c r="B733" i="1"/>
  <c r="H732" i="1"/>
  <c r="B732" i="1"/>
  <c r="H731" i="1"/>
  <c r="B731" i="1"/>
  <c r="H730" i="1"/>
  <c r="B730" i="1"/>
  <c r="H729" i="1"/>
  <c r="B729" i="1"/>
  <c r="H728" i="1"/>
  <c r="B728" i="1"/>
  <c r="H727" i="1"/>
  <c r="B727" i="1"/>
  <c r="H726" i="1"/>
  <c r="B726" i="1"/>
  <c r="H725" i="1"/>
  <c r="B725" i="1"/>
  <c r="H724" i="1"/>
  <c r="B724" i="1"/>
  <c r="H723" i="1"/>
  <c r="B723" i="1"/>
  <c r="H722" i="1"/>
  <c r="B722" i="1"/>
  <c r="H721" i="1"/>
  <c r="B721" i="1"/>
  <c r="H720" i="1"/>
  <c r="B720" i="1"/>
  <c r="H719" i="1"/>
  <c r="B719" i="1"/>
  <c r="H718" i="1"/>
  <c r="B718" i="1"/>
  <c r="H717" i="1"/>
  <c r="B717" i="1"/>
  <c r="H716" i="1"/>
  <c r="B716" i="1"/>
  <c r="H715" i="1"/>
  <c r="B715" i="1"/>
  <c r="H714" i="1"/>
  <c r="B714" i="1"/>
  <c r="H713" i="1"/>
  <c r="B713" i="1"/>
  <c r="H712" i="1"/>
  <c r="B712" i="1"/>
  <c r="H711" i="1"/>
  <c r="B711" i="1"/>
  <c r="H710" i="1"/>
  <c r="B710" i="1"/>
  <c r="H709" i="1"/>
  <c r="B709" i="1"/>
  <c r="H708" i="1"/>
  <c r="B708" i="1"/>
  <c r="H707" i="1"/>
  <c r="B707" i="1"/>
  <c r="H706" i="1"/>
  <c r="B706" i="1"/>
  <c r="H705" i="1"/>
  <c r="B705" i="1"/>
  <c r="H704" i="1"/>
  <c r="B704" i="1"/>
  <c r="H703" i="1"/>
  <c r="B703" i="1"/>
  <c r="H702" i="1"/>
  <c r="B702" i="1"/>
  <c r="H701" i="1"/>
  <c r="B701" i="1"/>
  <c r="H700" i="1"/>
  <c r="B700" i="1"/>
  <c r="H699" i="1"/>
  <c r="B699" i="1"/>
  <c r="H698" i="1"/>
  <c r="B698" i="1"/>
  <c r="H697" i="1"/>
  <c r="B697" i="1"/>
  <c r="H696" i="1"/>
  <c r="B696" i="1"/>
  <c r="H695" i="1"/>
  <c r="B695" i="1"/>
  <c r="H694" i="1"/>
  <c r="B694" i="1"/>
  <c r="H693" i="1"/>
  <c r="B693" i="1"/>
  <c r="H692" i="1"/>
  <c r="B692" i="1"/>
  <c r="H691" i="1"/>
  <c r="B691" i="1"/>
  <c r="H690" i="1"/>
  <c r="B690" i="1"/>
  <c r="H689" i="1"/>
  <c r="B689" i="1"/>
  <c r="H688" i="1"/>
  <c r="B688" i="1"/>
  <c r="H687" i="1"/>
  <c r="B687" i="1"/>
  <c r="H686" i="1"/>
  <c r="B686" i="1"/>
  <c r="H685" i="1"/>
  <c r="B685" i="1"/>
  <c r="H684" i="1"/>
  <c r="B684" i="1"/>
  <c r="H683" i="1"/>
  <c r="B683" i="1"/>
  <c r="H682" i="1"/>
  <c r="B682" i="1"/>
  <c r="H681" i="1"/>
  <c r="B681" i="1"/>
  <c r="H680" i="1"/>
  <c r="B680" i="1"/>
  <c r="H679" i="1"/>
  <c r="B679" i="1"/>
  <c r="H678" i="1"/>
  <c r="B678" i="1"/>
  <c r="H677" i="1"/>
  <c r="B677" i="1"/>
  <c r="H676" i="1"/>
  <c r="B676" i="1"/>
  <c r="H675" i="1"/>
  <c r="B675" i="1"/>
  <c r="H674" i="1"/>
  <c r="B674" i="1"/>
  <c r="H673" i="1"/>
  <c r="B673" i="1"/>
  <c r="H672" i="1"/>
  <c r="B672" i="1"/>
  <c r="H671" i="1"/>
  <c r="B671" i="1"/>
  <c r="H670" i="1"/>
  <c r="B670" i="1"/>
  <c r="H669" i="1"/>
  <c r="B669" i="1"/>
  <c r="H668" i="1"/>
  <c r="B668" i="1"/>
  <c r="H667" i="1"/>
  <c r="B667" i="1"/>
  <c r="H666" i="1"/>
  <c r="B666" i="1"/>
  <c r="H665" i="1"/>
  <c r="B665" i="1"/>
  <c r="H664" i="1"/>
  <c r="B664" i="1"/>
  <c r="H663" i="1"/>
  <c r="B663" i="1"/>
  <c r="H662" i="1"/>
  <c r="B662" i="1"/>
  <c r="H661" i="1"/>
  <c r="B661" i="1"/>
  <c r="H660" i="1"/>
  <c r="B660" i="1"/>
  <c r="H659" i="1"/>
  <c r="B659" i="1"/>
  <c r="H658" i="1"/>
  <c r="B658" i="1"/>
  <c r="H657" i="1"/>
  <c r="B657" i="1"/>
  <c r="H656" i="1"/>
  <c r="B656" i="1"/>
  <c r="H655" i="1"/>
  <c r="B655" i="1"/>
  <c r="H654" i="1"/>
  <c r="B654" i="1"/>
  <c r="H653" i="1"/>
  <c r="B653" i="1"/>
  <c r="H652" i="1"/>
  <c r="B652" i="1"/>
  <c r="H651" i="1"/>
  <c r="B651" i="1"/>
  <c r="H650" i="1"/>
  <c r="B650" i="1"/>
  <c r="H649" i="1"/>
  <c r="B649" i="1"/>
  <c r="H648" i="1"/>
  <c r="B648" i="1"/>
  <c r="H647" i="1"/>
  <c r="B647" i="1"/>
  <c r="H646" i="1"/>
  <c r="B646" i="1"/>
  <c r="H645" i="1"/>
  <c r="B645" i="1"/>
  <c r="H644" i="1"/>
  <c r="B644" i="1"/>
  <c r="H643" i="1"/>
  <c r="B643" i="1"/>
  <c r="H642" i="1"/>
  <c r="B642" i="1"/>
  <c r="H641" i="1"/>
  <c r="B641" i="1"/>
  <c r="H640" i="1"/>
  <c r="B640" i="1"/>
  <c r="H639" i="1"/>
  <c r="B639" i="1"/>
  <c r="H638" i="1"/>
  <c r="B638" i="1"/>
  <c r="H637" i="1"/>
  <c r="B637" i="1"/>
  <c r="H636" i="1"/>
  <c r="B636" i="1"/>
  <c r="H635" i="1"/>
  <c r="B635" i="1"/>
  <c r="H634" i="1"/>
  <c r="B634" i="1"/>
  <c r="H633" i="1"/>
  <c r="B633" i="1"/>
  <c r="H632" i="1"/>
  <c r="B632" i="1"/>
  <c r="H631" i="1"/>
  <c r="B631" i="1"/>
  <c r="H630" i="1"/>
  <c r="B630" i="1"/>
  <c r="H629" i="1"/>
  <c r="B629" i="1"/>
  <c r="H628" i="1"/>
  <c r="B628" i="1"/>
  <c r="H627" i="1"/>
  <c r="B627" i="1"/>
  <c r="H626" i="1"/>
  <c r="B626" i="1"/>
  <c r="H625" i="1"/>
  <c r="B625" i="1"/>
  <c r="H624" i="1"/>
  <c r="B624" i="1"/>
  <c r="H623" i="1"/>
  <c r="B623" i="1"/>
  <c r="H622" i="1"/>
  <c r="B622" i="1"/>
  <c r="H621" i="1"/>
  <c r="B621" i="1"/>
  <c r="H620" i="1"/>
  <c r="B620" i="1"/>
  <c r="H619" i="1"/>
  <c r="B619" i="1"/>
  <c r="H618" i="1"/>
  <c r="B618" i="1"/>
  <c r="H617" i="1"/>
  <c r="B617" i="1"/>
  <c r="H616" i="1"/>
  <c r="B616" i="1"/>
  <c r="H615" i="1"/>
  <c r="B615" i="1"/>
  <c r="H614" i="1"/>
  <c r="B614" i="1"/>
  <c r="H613" i="1"/>
  <c r="B613" i="1"/>
  <c r="H612" i="1"/>
  <c r="B612" i="1"/>
  <c r="H611" i="1"/>
  <c r="B611" i="1"/>
  <c r="H610" i="1"/>
  <c r="B610" i="1"/>
  <c r="H609" i="1"/>
  <c r="B609" i="1"/>
  <c r="H608" i="1"/>
  <c r="B608" i="1"/>
  <c r="H607" i="1"/>
  <c r="B607" i="1"/>
  <c r="H606" i="1"/>
  <c r="B606" i="1"/>
  <c r="H605" i="1"/>
  <c r="B605" i="1"/>
  <c r="H604" i="1"/>
  <c r="B604" i="1"/>
  <c r="H603" i="1"/>
  <c r="B603" i="1"/>
  <c r="H602" i="1"/>
  <c r="B602" i="1"/>
  <c r="H601" i="1"/>
  <c r="B601" i="1"/>
  <c r="H600" i="1"/>
  <c r="B600" i="1"/>
  <c r="H599" i="1"/>
  <c r="B599" i="1"/>
  <c r="H598" i="1"/>
  <c r="B598" i="1"/>
  <c r="H597" i="1"/>
  <c r="B597" i="1"/>
  <c r="H596" i="1"/>
  <c r="B596" i="1"/>
  <c r="H595" i="1"/>
  <c r="B595" i="1"/>
  <c r="H594" i="1"/>
  <c r="B594" i="1"/>
  <c r="H593" i="1"/>
  <c r="B593" i="1"/>
  <c r="H592" i="1"/>
  <c r="B592" i="1"/>
  <c r="H591" i="1"/>
  <c r="B591" i="1"/>
  <c r="H590" i="1"/>
  <c r="B590" i="1"/>
  <c r="H589" i="1"/>
  <c r="B589" i="1"/>
  <c r="H588" i="1"/>
  <c r="B588" i="1"/>
  <c r="H587" i="1"/>
  <c r="B587" i="1"/>
  <c r="H586" i="1"/>
  <c r="B586" i="1"/>
  <c r="H585" i="1"/>
  <c r="B585" i="1"/>
  <c r="H584" i="1"/>
  <c r="B584" i="1"/>
  <c r="H583" i="1"/>
  <c r="B583" i="1"/>
  <c r="H582" i="1"/>
  <c r="B582" i="1"/>
  <c r="H581" i="1"/>
  <c r="B581" i="1"/>
  <c r="H580" i="1"/>
  <c r="B580" i="1"/>
  <c r="H579" i="1"/>
  <c r="B579" i="1"/>
  <c r="H578" i="1"/>
  <c r="B578" i="1"/>
  <c r="H577" i="1"/>
  <c r="B577" i="1"/>
  <c r="H576" i="1"/>
  <c r="B576" i="1"/>
  <c r="H575" i="1"/>
  <c r="B575" i="1"/>
  <c r="H574" i="1"/>
  <c r="B574" i="1"/>
  <c r="H573" i="1"/>
  <c r="B573" i="1"/>
  <c r="H572" i="1"/>
  <c r="B572" i="1"/>
  <c r="H571" i="1"/>
  <c r="B571" i="1"/>
  <c r="H570" i="1"/>
  <c r="B570" i="1"/>
  <c r="H569" i="1"/>
  <c r="B569" i="1"/>
  <c r="H568" i="1"/>
  <c r="B568" i="1"/>
  <c r="H567" i="1"/>
  <c r="B567" i="1"/>
  <c r="H566" i="1"/>
  <c r="B566" i="1"/>
  <c r="H565" i="1"/>
  <c r="B565" i="1"/>
  <c r="H564" i="1"/>
  <c r="B564" i="1"/>
  <c r="H563" i="1"/>
  <c r="B563" i="1"/>
  <c r="H562" i="1"/>
  <c r="B562" i="1"/>
  <c r="H561" i="1"/>
  <c r="B561" i="1"/>
  <c r="H560" i="1"/>
  <c r="B560" i="1"/>
  <c r="H559" i="1"/>
  <c r="B559" i="1"/>
  <c r="H558" i="1"/>
  <c r="B558" i="1"/>
  <c r="H557" i="1"/>
  <c r="B557" i="1"/>
  <c r="H556" i="1"/>
  <c r="B556" i="1"/>
  <c r="H555" i="1"/>
  <c r="B555" i="1"/>
  <c r="H554" i="1"/>
  <c r="B554" i="1"/>
  <c r="H553" i="1"/>
  <c r="B553" i="1"/>
  <c r="H552" i="1"/>
  <c r="B552" i="1"/>
  <c r="H551" i="1"/>
  <c r="B551" i="1"/>
  <c r="H550" i="1"/>
  <c r="B550" i="1"/>
  <c r="H549" i="1"/>
  <c r="B549" i="1"/>
  <c r="H548" i="1"/>
  <c r="B548" i="1"/>
  <c r="H547" i="1"/>
  <c r="B547" i="1"/>
  <c r="H546" i="1"/>
  <c r="B546" i="1"/>
  <c r="H545" i="1"/>
  <c r="B545" i="1"/>
  <c r="H544" i="1"/>
  <c r="B544" i="1"/>
  <c r="H543" i="1"/>
  <c r="B543" i="1"/>
  <c r="H542" i="1"/>
  <c r="B542" i="1"/>
  <c r="H541" i="1"/>
  <c r="B541" i="1"/>
  <c r="H540" i="1"/>
  <c r="B540" i="1"/>
  <c r="H539" i="1"/>
  <c r="B539" i="1"/>
  <c r="H538" i="1"/>
  <c r="B538" i="1"/>
  <c r="H537" i="1"/>
  <c r="B537" i="1"/>
  <c r="H536" i="1"/>
  <c r="B536" i="1"/>
  <c r="H535" i="1"/>
  <c r="B535" i="1"/>
  <c r="H534" i="1"/>
  <c r="B534" i="1"/>
  <c r="H533" i="1"/>
  <c r="B533" i="1"/>
  <c r="H532" i="1"/>
  <c r="B532" i="1"/>
  <c r="H531" i="1"/>
  <c r="B531" i="1"/>
  <c r="H530" i="1"/>
  <c r="B530" i="1"/>
  <c r="H529" i="1"/>
  <c r="B529" i="1"/>
  <c r="H528" i="1"/>
  <c r="B528" i="1"/>
  <c r="H527" i="1"/>
  <c r="B527" i="1"/>
  <c r="H526" i="1"/>
  <c r="B526" i="1"/>
  <c r="H525" i="1"/>
  <c r="B525" i="1"/>
  <c r="H524" i="1"/>
  <c r="B524" i="1"/>
  <c r="H523" i="1"/>
  <c r="B523" i="1"/>
  <c r="H522" i="1"/>
  <c r="B522" i="1"/>
  <c r="H521" i="1"/>
  <c r="B521" i="1"/>
  <c r="H520" i="1"/>
  <c r="B520" i="1"/>
  <c r="H519" i="1"/>
  <c r="B519" i="1"/>
  <c r="H518" i="1"/>
  <c r="B518" i="1"/>
  <c r="H517" i="1"/>
  <c r="B517" i="1"/>
  <c r="H516" i="1"/>
  <c r="B516" i="1"/>
  <c r="H515" i="1"/>
  <c r="B515" i="1"/>
  <c r="H514" i="1"/>
  <c r="B514" i="1"/>
  <c r="H513" i="1"/>
  <c r="B513" i="1"/>
  <c r="H512" i="1"/>
  <c r="B512" i="1"/>
  <c r="H511" i="1"/>
  <c r="B511" i="1"/>
  <c r="H510" i="1"/>
  <c r="B510" i="1"/>
  <c r="H509" i="1"/>
  <c r="B509" i="1"/>
  <c r="H508" i="1"/>
  <c r="B508" i="1"/>
  <c r="H507" i="1"/>
  <c r="B507" i="1"/>
  <c r="H506" i="1"/>
  <c r="B506" i="1"/>
  <c r="H505" i="1"/>
  <c r="B505" i="1"/>
  <c r="H504" i="1"/>
  <c r="B504" i="1"/>
  <c r="H503" i="1"/>
  <c r="B503" i="1"/>
  <c r="H502" i="1"/>
  <c r="B502" i="1"/>
  <c r="H501" i="1"/>
  <c r="B501" i="1"/>
  <c r="H500" i="1"/>
  <c r="B500" i="1"/>
  <c r="H499" i="1"/>
  <c r="B499" i="1"/>
  <c r="H498" i="1"/>
  <c r="B498" i="1"/>
  <c r="H497" i="1"/>
  <c r="B497" i="1"/>
  <c r="H496" i="1"/>
  <c r="B496" i="1"/>
  <c r="H495" i="1"/>
  <c r="B495" i="1"/>
  <c r="H494" i="1"/>
  <c r="B494" i="1"/>
  <c r="H493" i="1"/>
  <c r="B493" i="1"/>
  <c r="H492" i="1"/>
  <c r="B492" i="1"/>
  <c r="H491" i="1"/>
  <c r="B491" i="1"/>
  <c r="H490" i="1"/>
  <c r="B490" i="1"/>
  <c r="H489" i="1"/>
  <c r="B489" i="1"/>
  <c r="H488" i="1"/>
  <c r="B488" i="1"/>
  <c r="H487" i="1"/>
  <c r="B487" i="1"/>
  <c r="H486" i="1"/>
  <c r="B486" i="1"/>
  <c r="H485" i="1"/>
  <c r="B485" i="1"/>
  <c r="H484" i="1"/>
  <c r="B484" i="1"/>
  <c r="H483" i="1"/>
  <c r="B483" i="1"/>
  <c r="H482" i="1"/>
  <c r="B482" i="1"/>
  <c r="H481" i="1"/>
  <c r="B481" i="1"/>
  <c r="H480" i="1"/>
  <c r="B480" i="1"/>
  <c r="H479" i="1"/>
  <c r="B479" i="1"/>
  <c r="H478" i="1"/>
  <c r="B478" i="1"/>
  <c r="H477" i="1"/>
  <c r="B477" i="1"/>
  <c r="H476" i="1"/>
  <c r="B476" i="1"/>
  <c r="H475" i="1"/>
  <c r="B475" i="1"/>
  <c r="H474" i="1"/>
  <c r="B474" i="1"/>
  <c r="H473" i="1"/>
  <c r="B473" i="1"/>
  <c r="H472" i="1"/>
  <c r="B472" i="1"/>
  <c r="H471" i="1"/>
  <c r="B471" i="1"/>
  <c r="H470" i="1"/>
  <c r="B470" i="1"/>
  <c r="H469" i="1"/>
  <c r="B469" i="1"/>
  <c r="H468" i="1"/>
  <c r="B468" i="1"/>
  <c r="H467" i="1"/>
  <c r="B467" i="1"/>
  <c r="H466" i="1"/>
  <c r="B466" i="1"/>
  <c r="H465" i="1"/>
  <c r="B465" i="1"/>
  <c r="H464" i="1"/>
  <c r="B464" i="1"/>
  <c r="H463" i="1"/>
  <c r="B463" i="1"/>
  <c r="H462" i="1"/>
  <c r="B462" i="1"/>
  <c r="H461" i="1"/>
  <c r="B461" i="1"/>
  <c r="H460" i="1"/>
  <c r="B460" i="1"/>
  <c r="H459" i="1"/>
  <c r="B459" i="1"/>
  <c r="H458" i="1"/>
  <c r="B458" i="1"/>
  <c r="H457" i="1"/>
  <c r="B457" i="1"/>
  <c r="H456" i="1"/>
  <c r="B456" i="1"/>
  <c r="H455" i="1"/>
  <c r="B455" i="1"/>
  <c r="H454" i="1"/>
  <c r="B454" i="1"/>
  <c r="H453" i="1"/>
  <c r="B453" i="1"/>
  <c r="H452" i="1"/>
  <c r="B452" i="1"/>
  <c r="H451" i="1"/>
  <c r="B451" i="1"/>
  <c r="H450" i="1"/>
  <c r="B450" i="1"/>
  <c r="H449" i="1"/>
  <c r="B449" i="1"/>
  <c r="H448" i="1"/>
  <c r="B448" i="1"/>
  <c r="H447" i="1"/>
  <c r="B447" i="1"/>
  <c r="H446" i="1"/>
  <c r="B446" i="1"/>
  <c r="H445" i="1"/>
  <c r="B445" i="1"/>
  <c r="H444" i="1"/>
  <c r="B444" i="1"/>
  <c r="H443" i="1"/>
  <c r="B443" i="1"/>
  <c r="H442" i="1"/>
  <c r="B442" i="1"/>
  <c r="H441" i="1"/>
  <c r="B441" i="1"/>
  <c r="H440" i="1"/>
  <c r="B440" i="1"/>
  <c r="H439" i="1"/>
  <c r="B439" i="1"/>
  <c r="H438" i="1"/>
  <c r="B438" i="1"/>
  <c r="H437" i="1"/>
  <c r="B437" i="1"/>
  <c r="H436" i="1"/>
  <c r="B436" i="1"/>
  <c r="H435" i="1"/>
  <c r="B435" i="1"/>
  <c r="H434" i="1"/>
  <c r="B434" i="1"/>
  <c r="H433" i="1"/>
  <c r="B433" i="1"/>
  <c r="H432" i="1"/>
  <c r="B432" i="1"/>
  <c r="H431" i="1"/>
  <c r="B431" i="1"/>
  <c r="H430" i="1"/>
  <c r="B430" i="1"/>
  <c r="H429" i="1"/>
  <c r="B429" i="1"/>
  <c r="H428" i="1"/>
  <c r="B428" i="1"/>
  <c r="H427" i="1"/>
  <c r="B427" i="1"/>
  <c r="H426" i="1"/>
  <c r="B426" i="1"/>
  <c r="H425" i="1"/>
  <c r="B425" i="1"/>
  <c r="H424" i="1"/>
  <c r="B424" i="1"/>
  <c r="H423" i="1"/>
  <c r="B423" i="1"/>
  <c r="H422" i="1"/>
  <c r="B422" i="1"/>
  <c r="H421" i="1"/>
  <c r="B421" i="1"/>
  <c r="H420" i="1"/>
  <c r="B420" i="1"/>
  <c r="H419" i="1"/>
  <c r="B419" i="1"/>
  <c r="H418" i="1"/>
  <c r="B418" i="1"/>
  <c r="H417" i="1"/>
  <c r="B417" i="1"/>
  <c r="H416" i="1"/>
  <c r="B416" i="1"/>
  <c r="H415" i="1"/>
  <c r="B415" i="1"/>
  <c r="H414" i="1"/>
  <c r="B414" i="1"/>
  <c r="H413" i="1"/>
  <c r="B413" i="1"/>
  <c r="H412" i="1"/>
  <c r="B412" i="1"/>
  <c r="H411" i="1"/>
  <c r="B411" i="1"/>
  <c r="H410" i="1"/>
  <c r="B410" i="1"/>
  <c r="H409" i="1"/>
  <c r="B409" i="1"/>
  <c r="H408" i="1"/>
  <c r="B408" i="1"/>
  <c r="H407" i="1"/>
  <c r="B407" i="1"/>
  <c r="H406" i="1"/>
  <c r="B406" i="1"/>
  <c r="H405" i="1"/>
  <c r="B405" i="1"/>
  <c r="H404" i="1"/>
  <c r="B404" i="1"/>
  <c r="H403" i="1"/>
  <c r="B403" i="1"/>
  <c r="H402" i="1"/>
  <c r="B402" i="1"/>
  <c r="H401" i="1"/>
  <c r="B401" i="1"/>
  <c r="H400" i="1"/>
  <c r="B400" i="1"/>
  <c r="H399" i="1"/>
  <c r="B399" i="1"/>
  <c r="H398" i="1"/>
  <c r="B398" i="1"/>
  <c r="H397" i="1"/>
  <c r="B397" i="1"/>
  <c r="H396" i="1"/>
  <c r="B396" i="1"/>
  <c r="H395" i="1"/>
  <c r="B395" i="1"/>
  <c r="H394" i="1"/>
  <c r="B394" i="1"/>
  <c r="H393" i="1"/>
  <c r="B393" i="1"/>
  <c r="H392" i="1"/>
  <c r="B392" i="1"/>
  <c r="H391" i="1"/>
  <c r="B391" i="1"/>
  <c r="H390" i="1"/>
  <c r="B390" i="1"/>
  <c r="H389" i="1"/>
  <c r="B389" i="1"/>
  <c r="H388" i="1"/>
  <c r="B388" i="1"/>
  <c r="H387" i="1"/>
  <c r="B387" i="1"/>
  <c r="H386" i="1"/>
  <c r="B386" i="1"/>
  <c r="H385" i="1"/>
  <c r="B385" i="1"/>
  <c r="H384" i="1"/>
  <c r="B384" i="1"/>
  <c r="H383" i="1"/>
  <c r="B383" i="1"/>
  <c r="H382" i="1"/>
  <c r="B382" i="1"/>
  <c r="H381" i="1"/>
  <c r="B381" i="1"/>
  <c r="H380" i="1"/>
  <c r="B380" i="1"/>
  <c r="H379" i="1"/>
  <c r="B379" i="1"/>
  <c r="H378" i="1"/>
  <c r="B378" i="1"/>
  <c r="H377" i="1"/>
  <c r="B377" i="1"/>
  <c r="H376" i="1"/>
  <c r="B376" i="1"/>
  <c r="H375" i="1"/>
  <c r="B375" i="1"/>
  <c r="H374" i="1"/>
  <c r="B374" i="1"/>
  <c r="H373" i="1"/>
  <c r="B373" i="1"/>
  <c r="H372" i="1"/>
  <c r="B372" i="1"/>
  <c r="H371" i="1"/>
  <c r="B371" i="1"/>
  <c r="H370" i="1"/>
  <c r="B370" i="1"/>
  <c r="H369" i="1"/>
  <c r="B369" i="1"/>
  <c r="H368" i="1"/>
  <c r="B368" i="1"/>
  <c r="H367" i="1"/>
  <c r="B367" i="1"/>
  <c r="H366" i="1"/>
  <c r="B366" i="1"/>
  <c r="H365" i="1"/>
  <c r="B365" i="1"/>
  <c r="H364" i="1"/>
  <c r="B364" i="1"/>
  <c r="H363" i="1"/>
  <c r="B363" i="1"/>
  <c r="H362" i="1"/>
  <c r="B362" i="1"/>
  <c r="H361" i="1"/>
  <c r="B361" i="1"/>
  <c r="H360" i="1"/>
  <c r="B360" i="1"/>
  <c r="H359" i="1"/>
  <c r="B359" i="1"/>
  <c r="H358" i="1"/>
  <c r="B358" i="1"/>
  <c r="H357" i="1"/>
  <c r="B357" i="1"/>
  <c r="H356" i="1"/>
  <c r="B356" i="1"/>
  <c r="H355" i="1"/>
  <c r="B355" i="1"/>
  <c r="H354" i="1"/>
  <c r="B354" i="1"/>
  <c r="H353" i="1"/>
  <c r="B353" i="1"/>
  <c r="H352" i="1"/>
  <c r="B352" i="1"/>
  <c r="H351" i="1"/>
  <c r="B351" i="1"/>
  <c r="H350" i="1"/>
  <c r="B350" i="1"/>
  <c r="H349" i="1"/>
  <c r="B349" i="1"/>
  <c r="H348" i="1"/>
  <c r="B348" i="1"/>
  <c r="H347" i="1"/>
  <c r="B347" i="1"/>
  <c r="H346" i="1"/>
  <c r="B346" i="1"/>
  <c r="H345" i="1"/>
  <c r="B345" i="1"/>
  <c r="H344" i="1"/>
  <c r="B344" i="1"/>
  <c r="H343" i="1"/>
  <c r="B343" i="1"/>
  <c r="H342" i="1"/>
  <c r="B342" i="1"/>
  <c r="H341" i="1"/>
  <c r="B341" i="1"/>
  <c r="H340" i="1"/>
  <c r="B340" i="1"/>
  <c r="H339" i="1"/>
  <c r="B339" i="1"/>
  <c r="H338" i="1"/>
  <c r="B338" i="1"/>
  <c r="H337" i="1"/>
  <c r="B337" i="1"/>
  <c r="H336" i="1"/>
  <c r="B336" i="1"/>
  <c r="H335" i="1"/>
  <c r="B335" i="1"/>
  <c r="H334" i="1"/>
  <c r="B334" i="1"/>
  <c r="H333" i="1"/>
  <c r="B333" i="1"/>
  <c r="H332" i="1"/>
  <c r="B332" i="1"/>
  <c r="H331" i="1"/>
  <c r="B331" i="1"/>
  <c r="H330" i="1"/>
  <c r="B330" i="1"/>
  <c r="H329" i="1"/>
  <c r="B329" i="1"/>
  <c r="H328" i="1"/>
  <c r="B328" i="1"/>
  <c r="H327" i="1"/>
  <c r="B327" i="1"/>
  <c r="H326" i="1"/>
  <c r="B326" i="1"/>
  <c r="H325" i="1"/>
  <c r="B325" i="1"/>
  <c r="H324" i="1"/>
  <c r="B324" i="1"/>
  <c r="H323" i="1"/>
  <c r="B323" i="1"/>
  <c r="H322" i="1"/>
  <c r="B322" i="1"/>
  <c r="H321" i="1"/>
  <c r="B321" i="1"/>
  <c r="H320" i="1"/>
  <c r="B320" i="1"/>
  <c r="H319" i="1"/>
  <c r="B319" i="1"/>
  <c r="H318" i="1"/>
  <c r="B318" i="1"/>
  <c r="H317" i="1"/>
  <c r="B317" i="1"/>
  <c r="H316" i="1"/>
  <c r="B316" i="1"/>
  <c r="H315" i="1"/>
  <c r="B315" i="1"/>
  <c r="H314" i="1"/>
  <c r="B314" i="1"/>
  <c r="H313" i="1"/>
  <c r="B313" i="1"/>
  <c r="H312" i="1"/>
  <c r="B312" i="1"/>
  <c r="H311" i="1"/>
  <c r="B311" i="1"/>
  <c r="H310" i="1"/>
  <c r="B310" i="1"/>
  <c r="H309" i="1"/>
  <c r="B309" i="1"/>
  <c r="H308" i="1"/>
  <c r="B308" i="1"/>
  <c r="H307" i="1"/>
  <c r="B307" i="1"/>
  <c r="H306" i="1"/>
  <c r="B306" i="1"/>
  <c r="H305" i="1"/>
  <c r="B305" i="1"/>
  <c r="H304" i="1"/>
  <c r="B304" i="1"/>
  <c r="H303" i="1"/>
  <c r="B303" i="1"/>
  <c r="H302" i="1"/>
  <c r="B302" i="1"/>
  <c r="H301" i="1"/>
  <c r="B301" i="1"/>
  <c r="H300" i="1"/>
  <c r="B300" i="1"/>
  <c r="H299" i="1"/>
  <c r="B299" i="1"/>
  <c r="H298" i="1"/>
  <c r="B298" i="1"/>
  <c r="H297" i="1"/>
  <c r="B297" i="1"/>
  <c r="H296" i="1"/>
  <c r="B296" i="1"/>
  <c r="H295" i="1"/>
  <c r="B295" i="1"/>
  <c r="H294" i="1"/>
  <c r="B294" i="1"/>
  <c r="H293" i="1"/>
  <c r="B293" i="1"/>
  <c r="H292" i="1"/>
  <c r="B292" i="1"/>
  <c r="H291" i="1"/>
  <c r="B291" i="1"/>
  <c r="H290" i="1"/>
  <c r="B290" i="1"/>
  <c r="H289" i="1"/>
  <c r="B289" i="1"/>
  <c r="H288" i="1"/>
  <c r="B288" i="1"/>
  <c r="H287" i="1"/>
  <c r="B287" i="1"/>
  <c r="H286" i="1"/>
  <c r="B286" i="1"/>
  <c r="H285" i="1"/>
  <c r="B285" i="1"/>
  <c r="H284" i="1"/>
  <c r="B284" i="1"/>
  <c r="H283" i="1"/>
  <c r="B283" i="1"/>
  <c r="H282" i="1"/>
  <c r="B282" i="1"/>
  <c r="H281" i="1"/>
  <c r="B281" i="1"/>
  <c r="H280" i="1"/>
  <c r="B280" i="1"/>
  <c r="H279" i="1"/>
  <c r="B279" i="1"/>
  <c r="H278" i="1"/>
  <c r="B278" i="1"/>
  <c r="H277" i="1"/>
  <c r="B277" i="1"/>
  <c r="H276" i="1"/>
  <c r="B276" i="1"/>
  <c r="H275" i="1"/>
  <c r="B275" i="1"/>
  <c r="H274" i="1"/>
  <c r="B274" i="1"/>
  <c r="H273" i="1"/>
  <c r="B273" i="1"/>
  <c r="H272" i="1"/>
  <c r="B272" i="1"/>
  <c r="H271" i="1"/>
  <c r="B271" i="1"/>
  <c r="H270" i="1"/>
  <c r="B270" i="1"/>
  <c r="H269" i="1"/>
  <c r="B269" i="1"/>
  <c r="H268" i="1"/>
  <c r="B268" i="1"/>
  <c r="H267" i="1"/>
  <c r="B267" i="1"/>
  <c r="H266" i="1"/>
  <c r="B266" i="1"/>
  <c r="H265" i="1"/>
  <c r="B265" i="1"/>
  <c r="H264" i="1"/>
  <c r="B264" i="1"/>
  <c r="H263" i="1"/>
  <c r="B263" i="1"/>
  <c r="H262" i="1"/>
  <c r="B262" i="1"/>
  <c r="H261" i="1"/>
  <c r="B261" i="1"/>
  <c r="H260" i="1"/>
  <c r="B260" i="1"/>
  <c r="H259" i="1"/>
  <c r="B259" i="1"/>
  <c r="H258" i="1"/>
  <c r="B258" i="1"/>
  <c r="H257" i="1"/>
  <c r="B257" i="1"/>
  <c r="H256" i="1"/>
  <c r="B256" i="1"/>
  <c r="H255" i="1"/>
  <c r="B255" i="1"/>
  <c r="H254" i="1"/>
  <c r="B254" i="1"/>
  <c r="H253" i="1"/>
  <c r="B253" i="1"/>
  <c r="H252" i="1"/>
  <c r="B252" i="1"/>
  <c r="H251" i="1"/>
  <c r="B251" i="1"/>
  <c r="H250" i="1"/>
  <c r="B250" i="1"/>
  <c r="H249" i="1"/>
  <c r="B249" i="1"/>
  <c r="H248" i="1"/>
  <c r="B248" i="1"/>
  <c r="H247" i="1"/>
  <c r="B247" i="1"/>
  <c r="H246" i="1"/>
  <c r="B246" i="1"/>
  <c r="H245" i="1"/>
  <c r="B245" i="1"/>
  <c r="H244" i="1"/>
  <c r="B244" i="1"/>
  <c r="H243" i="1"/>
  <c r="B243" i="1"/>
  <c r="H242" i="1"/>
  <c r="B242" i="1"/>
  <c r="H241" i="1"/>
  <c r="B241" i="1"/>
  <c r="H240" i="1"/>
  <c r="B240" i="1"/>
  <c r="H239" i="1"/>
  <c r="B239" i="1"/>
  <c r="H238" i="1"/>
  <c r="B238" i="1"/>
  <c r="H237" i="1"/>
  <c r="B237" i="1"/>
  <c r="H236" i="1"/>
  <c r="B236" i="1"/>
  <c r="H235" i="1"/>
  <c r="B235" i="1"/>
  <c r="H234" i="1"/>
  <c r="B234" i="1"/>
  <c r="H233" i="1"/>
  <c r="B233" i="1"/>
  <c r="H232" i="1"/>
  <c r="B232" i="1"/>
  <c r="H231" i="1"/>
  <c r="B231" i="1"/>
  <c r="H230" i="1"/>
  <c r="B230" i="1"/>
  <c r="H229" i="1"/>
  <c r="B229" i="1"/>
  <c r="H228" i="1"/>
  <c r="B228" i="1"/>
  <c r="H227" i="1"/>
  <c r="B227" i="1"/>
  <c r="H226" i="1"/>
  <c r="B226" i="1"/>
  <c r="H225" i="1"/>
  <c r="B225" i="1"/>
  <c r="H224" i="1"/>
  <c r="B224" i="1"/>
  <c r="H223" i="1"/>
  <c r="B223" i="1"/>
  <c r="H222" i="1"/>
  <c r="B222" i="1"/>
  <c r="H221" i="1"/>
  <c r="B221" i="1"/>
  <c r="H220" i="1"/>
  <c r="B220" i="1"/>
  <c r="H219" i="1"/>
  <c r="B219" i="1"/>
  <c r="H218" i="1"/>
  <c r="B218" i="1"/>
  <c r="H217" i="1"/>
  <c r="B217" i="1"/>
  <c r="H216" i="1"/>
  <c r="B216" i="1"/>
  <c r="H215" i="1"/>
  <c r="B215" i="1"/>
  <c r="H214" i="1"/>
  <c r="B214" i="1"/>
  <c r="H213" i="1"/>
  <c r="B213" i="1"/>
  <c r="H212" i="1"/>
  <c r="B212" i="1"/>
  <c r="H211" i="1"/>
  <c r="B211" i="1"/>
  <c r="H210" i="1"/>
  <c r="B210" i="1"/>
  <c r="H209" i="1"/>
  <c r="B209" i="1"/>
  <c r="H208" i="1"/>
  <c r="B208" i="1"/>
  <c r="H207" i="1"/>
  <c r="B207" i="1"/>
  <c r="H206" i="1"/>
  <c r="B206" i="1"/>
  <c r="H205" i="1"/>
  <c r="B205" i="1"/>
  <c r="H204" i="1"/>
  <c r="B204" i="1"/>
  <c r="H203" i="1"/>
  <c r="B203" i="1"/>
  <c r="H202" i="1"/>
  <c r="B202" i="1"/>
  <c r="H201" i="1"/>
  <c r="B201" i="1"/>
  <c r="H200" i="1"/>
  <c r="B200" i="1"/>
  <c r="H199" i="1"/>
  <c r="B199" i="1"/>
  <c r="H198" i="1"/>
  <c r="B198" i="1"/>
  <c r="H197" i="1"/>
  <c r="B197" i="1"/>
  <c r="H196" i="1"/>
  <c r="B196" i="1"/>
  <c r="H195" i="1"/>
  <c r="B195" i="1"/>
  <c r="H194" i="1"/>
  <c r="B194" i="1"/>
  <c r="H193" i="1"/>
  <c r="B193" i="1"/>
  <c r="H192" i="1"/>
  <c r="B192" i="1"/>
  <c r="H191" i="1"/>
  <c r="B191" i="1"/>
  <c r="H190" i="1"/>
  <c r="B190" i="1"/>
  <c r="H189" i="1"/>
  <c r="B189" i="1"/>
  <c r="H188" i="1"/>
  <c r="B188" i="1"/>
  <c r="H187" i="1"/>
  <c r="B187" i="1"/>
  <c r="H186" i="1"/>
  <c r="B186" i="1"/>
  <c r="H185" i="1"/>
  <c r="B185" i="1"/>
  <c r="H184" i="1"/>
  <c r="B184" i="1"/>
  <c r="H183" i="1"/>
  <c r="B183" i="1"/>
  <c r="H182" i="1"/>
  <c r="B182" i="1"/>
  <c r="H181" i="1"/>
  <c r="B181" i="1"/>
  <c r="H180" i="1"/>
  <c r="B180" i="1"/>
  <c r="H179" i="1"/>
  <c r="B179" i="1"/>
  <c r="H178" i="1"/>
  <c r="B178" i="1"/>
  <c r="H177" i="1"/>
  <c r="B177" i="1"/>
  <c r="H176" i="1"/>
  <c r="B176" i="1"/>
  <c r="H175" i="1"/>
  <c r="B175" i="1"/>
  <c r="H174" i="1"/>
  <c r="B174" i="1"/>
  <c r="H173" i="1"/>
  <c r="B173" i="1"/>
  <c r="H172" i="1"/>
  <c r="B172" i="1"/>
  <c r="H171" i="1"/>
  <c r="B171" i="1"/>
  <c r="H170" i="1"/>
  <c r="B170" i="1"/>
  <c r="H169" i="1"/>
  <c r="B169" i="1"/>
  <c r="H168" i="1"/>
  <c r="B168" i="1"/>
  <c r="H167" i="1"/>
  <c r="B167" i="1"/>
  <c r="H166" i="1"/>
  <c r="B166" i="1"/>
  <c r="H165" i="1"/>
  <c r="B165" i="1"/>
  <c r="H164" i="1"/>
  <c r="B164" i="1"/>
  <c r="H163" i="1"/>
  <c r="B163" i="1"/>
  <c r="H162" i="1"/>
  <c r="B162" i="1"/>
  <c r="H161" i="1"/>
  <c r="B161" i="1"/>
  <c r="H160" i="1"/>
  <c r="B160" i="1"/>
  <c r="H159" i="1"/>
  <c r="B159" i="1"/>
  <c r="H158" i="1"/>
  <c r="B158" i="1"/>
  <c r="H157" i="1"/>
  <c r="B157" i="1"/>
  <c r="H156" i="1"/>
  <c r="B156" i="1"/>
  <c r="H155" i="1"/>
  <c r="B155" i="1"/>
  <c r="H154" i="1"/>
  <c r="B154" i="1"/>
  <c r="H153" i="1"/>
  <c r="B153" i="1"/>
  <c r="H152" i="1"/>
  <c r="B152" i="1"/>
  <c r="H151" i="1"/>
  <c r="B151" i="1"/>
  <c r="H150" i="1"/>
  <c r="B150" i="1"/>
  <c r="H149" i="1"/>
  <c r="B149" i="1"/>
  <c r="H148" i="1"/>
  <c r="B148" i="1"/>
  <c r="H147" i="1"/>
  <c r="B147" i="1"/>
  <c r="H146" i="1"/>
  <c r="B146" i="1"/>
  <c r="H145" i="1"/>
  <c r="B145" i="1"/>
  <c r="H144" i="1"/>
  <c r="B144" i="1"/>
  <c r="H143" i="1"/>
  <c r="B143" i="1"/>
  <c r="H142" i="1"/>
  <c r="B142" i="1"/>
  <c r="H141" i="1"/>
  <c r="B141" i="1"/>
  <c r="H140" i="1"/>
  <c r="B140" i="1"/>
  <c r="H139" i="1"/>
  <c r="B139" i="1"/>
  <c r="H138" i="1"/>
  <c r="B138" i="1"/>
  <c r="H137" i="1"/>
  <c r="B137" i="1"/>
  <c r="H136" i="1"/>
  <c r="B136" i="1"/>
  <c r="H135" i="1"/>
  <c r="B135" i="1"/>
  <c r="H134" i="1"/>
  <c r="B134" i="1"/>
  <c r="H133" i="1"/>
  <c r="B133" i="1"/>
  <c r="H132" i="1"/>
  <c r="B132" i="1"/>
  <c r="H131" i="1"/>
  <c r="B131" i="1"/>
  <c r="H130" i="1"/>
  <c r="B130" i="1"/>
  <c r="H129" i="1"/>
  <c r="B129" i="1"/>
  <c r="H128" i="1"/>
  <c r="B128" i="1"/>
  <c r="H127" i="1"/>
  <c r="B127" i="1"/>
  <c r="H126" i="1"/>
  <c r="B126" i="1"/>
  <c r="H125" i="1"/>
  <c r="B125" i="1"/>
  <c r="H124" i="1"/>
  <c r="B124" i="1"/>
  <c r="H123" i="1"/>
  <c r="B123" i="1"/>
  <c r="H122" i="1"/>
  <c r="B122" i="1"/>
  <c r="H121" i="1"/>
  <c r="B121" i="1"/>
  <c r="H120" i="1"/>
  <c r="B120" i="1"/>
  <c r="H119" i="1"/>
  <c r="B119" i="1"/>
  <c r="H118" i="1"/>
  <c r="B118" i="1"/>
  <c r="H117" i="1"/>
  <c r="B117" i="1"/>
  <c r="H116" i="1"/>
  <c r="B116" i="1"/>
  <c r="H115" i="1"/>
  <c r="B115" i="1"/>
  <c r="H114" i="1"/>
  <c r="B114" i="1"/>
  <c r="H113" i="1"/>
  <c r="B113" i="1"/>
  <c r="H112" i="1"/>
  <c r="B112" i="1"/>
  <c r="H111" i="1"/>
  <c r="B111" i="1"/>
  <c r="H110" i="1"/>
  <c r="B110" i="1"/>
  <c r="H109" i="1"/>
  <c r="B109" i="1"/>
  <c r="H108" i="1"/>
  <c r="B108" i="1"/>
  <c r="H107" i="1"/>
  <c r="B107" i="1"/>
  <c r="H106" i="1"/>
  <c r="B106" i="1"/>
  <c r="H105" i="1"/>
  <c r="B105" i="1"/>
  <c r="H104" i="1"/>
  <c r="B104" i="1"/>
  <c r="H103" i="1"/>
  <c r="B103" i="1"/>
  <c r="H102" i="1"/>
  <c r="B102" i="1"/>
  <c r="H101" i="1"/>
  <c r="B101" i="1"/>
  <c r="H100" i="1"/>
  <c r="B100" i="1"/>
  <c r="H99" i="1"/>
  <c r="B99" i="1"/>
  <c r="H98" i="1"/>
  <c r="B98" i="1"/>
  <c r="H97" i="1"/>
  <c r="B97" i="1"/>
  <c r="H96" i="1"/>
  <c r="B96" i="1"/>
  <c r="H95" i="1"/>
  <c r="B95" i="1"/>
  <c r="H94" i="1"/>
  <c r="B94" i="1"/>
  <c r="H93" i="1"/>
  <c r="B93" i="1"/>
  <c r="H92" i="1"/>
  <c r="B92" i="1"/>
  <c r="H91" i="1"/>
  <c r="B91" i="1"/>
  <c r="H90" i="1"/>
  <c r="B90" i="1"/>
  <c r="H89" i="1"/>
  <c r="B89" i="1"/>
  <c r="H88" i="1"/>
  <c r="B88" i="1"/>
  <c r="H87" i="1"/>
  <c r="B87" i="1"/>
  <c r="H86" i="1"/>
  <c r="B86" i="1"/>
  <c r="H85" i="1"/>
  <c r="B85" i="1"/>
  <c r="H84" i="1"/>
  <c r="B84" i="1"/>
  <c r="H83" i="1"/>
  <c r="B83" i="1"/>
  <c r="H82" i="1"/>
  <c r="B82" i="1"/>
  <c r="H81" i="1"/>
  <c r="B81" i="1"/>
  <c r="H80" i="1"/>
  <c r="B80" i="1"/>
  <c r="H79" i="1"/>
  <c r="B79" i="1"/>
  <c r="H78" i="1"/>
  <c r="B78" i="1"/>
  <c r="H77" i="1"/>
  <c r="B77" i="1"/>
  <c r="H76" i="1"/>
  <c r="B76" i="1"/>
  <c r="H75" i="1"/>
  <c r="B75" i="1"/>
  <c r="H74" i="1"/>
  <c r="B74" i="1"/>
  <c r="H73" i="1"/>
  <c r="B73" i="1"/>
  <c r="H72" i="1"/>
  <c r="B72" i="1"/>
  <c r="H71" i="1"/>
  <c r="B71" i="1"/>
  <c r="H70" i="1"/>
  <c r="B70" i="1"/>
  <c r="H69" i="1"/>
  <c r="B69" i="1"/>
  <c r="H68" i="1"/>
  <c r="B68" i="1"/>
  <c r="H67" i="1"/>
  <c r="B67" i="1"/>
  <c r="H66" i="1"/>
  <c r="B66" i="1"/>
  <c r="H65" i="1"/>
  <c r="B65" i="1"/>
  <c r="H64" i="1"/>
  <c r="B64" i="1"/>
  <c r="H63" i="1"/>
  <c r="B63" i="1"/>
  <c r="H62" i="1"/>
  <c r="B62" i="1"/>
  <c r="H61" i="1"/>
  <c r="B61" i="1"/>
  <c r="H60" i="1"/>
  <c r="B60" i="1"/>
  <c r="H59" i="1"/>
  <c r="B59" i="1"/>
  <c r="H58" i="1"/>
  <c r="B58" i="1"/>
  <c r="H57" i="1"/>
  <c r="B57" i="1"/>
  <c r="H56" i="1"/>
  <c r="B56" i="1"/>
  <c r="H55" i="1"/>
  <c r="B55" i="1"/>
  <c r="H54" i="1"/>
  <c r="B54" i="1"/>
  <c r="H53" i="1"/>
  <c r="B53" i="1"/>
  <c r="H52" i="1"/>
  <c r="B52" i="1"/>
  <c r="H51" i="1"/>
  <c r="B51" i="1"/>
  <c r="H50" i="1"/>
  <c r="B50" i="1"/>
  <c r="H49" i="1"/>
  <c r="B49" i="1"/>
  <c r="H48" i="1"/>
  <c r="B48" i="1"/>
  <c r="H47" i="1"/>
  <c r="B47" i="1"/>
  <c r="H46" i="1"/>
  <c r="B46" i="1"/>
  <c r="H45" i="1"/>
  <c r="B45" i="1"/>
  <c r="H44" i="1"/>
  <c r="B44" i="1"/>
  <c r="H43" i="1"/>
  <c r="B43" i="1"/>
  <c r="H42" i="1"/>
  <c r="B42" i="1"/>
  <c r="H41" i="1"/>
  <c r="B41" i="1"/>
  <c r="H40" i="1"/>
  <c r="B40" i="1"/>
  <c r="H39" i="1"/>
  <c r="B39" i="1"/>
  <c r="H38" i="1"/>
  <c r="B38" i="1"/>
  <c r="H37" i="1"/>
  <c r="B37" i="1"/>
  <c r="H36" i="1"/>
  <c r="B36" i="1"/>
  <c r="H35" i="1"/>
  <c r="B35" i="1"/>
  <c r="H34" i="1"/>
  <c r="B34" i="1"/>
  <c r="H33" i="1"/>
  <c r="B33" i="1"/>
  <c r="H32" i="1"/>
  <c r="B32" i="1"/>
  <c r="H31" i="1"/>
  <c r="B31" i="1"/>
  <c r="H30" i="1"/>
  <c r="B30" i="1"/>
  <c r="H29" i="1"/>
  <c r="B29" i="1"/>
  <c r="H28" i="1"/>
  <c r="B28" i="1"/>
  <c r="H27" i="1"/>
  <c r="B27" i="1"/>
  <c r="H26" i="1"/>
  <c r="B26" i="1"/>
  <c r="H25" i="1"/>
  <c r="B25" i="1"/>
  <c r="H24" i="1"/>
  <c r="B24" i="1"/>
  <c r="H23" i="1"/>
  <c r="B23" i="1"/>
  <c r="H22" i="1"/>
  <c r="B22" i="1"/>
  <c r="H21" i="1"/>
  <c r="B21" i="1"/>
  <c r="H20" i="1"/>
  <c r="B20" i="1"/>
  <c r="H19" i="1"/>
  <c r="B19" i="1"/>
  <c r="H18" i="1"/>
  <c r="B18" i="1"/>
  <c r="H17" i="1"/>
  <c r="B17" i="1"/>
  <c r="H16" i="1"/>
  <c r="B16" i="1"/>
  <c r="H15" i="1"/>
  <c r="B15" i="1"/>
  <c r="H14" i="1"/>
  <c r="B14" i="1"/>
  <c r="H13" i="1"/>
  <c r="B13" i="1"/>
  <c r="H12" i="1"/>
  <c r="B12" i="1"/>
  <c r="H11" i="1"/>
  <c r="B11" i="1"/>
  <c r="H10" i="1"/>
  <c r="B10" i="1"/>
  <c r="H9" i="1"/>
  <c r="B9" i="1"/>
  <c r="H8" i="1"/>
  <c r="B8" i="1"/>
  <c r="H7" i="1"/>
  <c r="B7" i="1"/>
  <c r="H6" i="1"/>
  <c r="B6" i="1"/>
  <c r="H5" i="1"/>
  <c r="B5" i="1"/>
  <c r="H4" i="1"/>
  <c r="B4" i="1"/>
  <c r="H3" i="1"/>
  <c r="B3" i="1"/>
  <c r="H2" i="1"/>
  <c r="B2" i="1"/>
</calcChain>
</file>

<file path=xl/sharedStrings.xml><?xml version="1.0" encoding="utf-8"?>
<sst xmlns="http://schemas.openxmlformats.org/spreadsheetml/2006/main" count="92108" uniqueCount="15394">
  <si>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</si>
  <si>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</si>
  <si>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</si>
  <si>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</si>
  <si>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</si>
  <si>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</si>
  <si>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</si>
  <si>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</si>
  <si>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</si>
  <si>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</si>
  <si>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</si>
  <si>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</si>
  <si>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</si>
  <si>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</si>
  <si>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</si>
  <si>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</si>
  <si>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</si>
  <si>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</si>
  <si>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</si>
  <si>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</si>
  <si>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</si>
  <si>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</si>
  <si>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</si>
  <si>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</si>
  <si>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</si>
  <si>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</si>
  <si>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</si>
  <si>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</si>
  <si>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</si>
  <si>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</si>
  <si>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</si>
  <si>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</si>
  <si>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</si>
  <si>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</si>
  <si>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</si>
  <si>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</si>
  <si>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</si>
  <si>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</si>
  <si>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</si>
  <si>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</si>
  <si>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</si>
  <si>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</si>
  <si>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</si>
  <si>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</si>
  <si>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</si>
  <si>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</si>
  <si>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</si>
  <si>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</si>
  <si>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</si>
  <si>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</si>
  <si>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</si>
  <si>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</si>
  <si>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</si>
  <si>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</si>
  <si>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</si>
  <si>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</si>
  <si>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</si>
  <si>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</si>
  <si>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</si>
  <si>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</si>
  <si>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</si>
  <si>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</si>
  <si>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</si>
  <si>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</si>
  <si>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</si>
  <si>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</si>
  <si>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</si>
  <si>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</si>
  <si>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</si>
  <si>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</si>
  <si>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</si>
  <si>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</si>
  <si>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</si>
  <si>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</si>
  <si>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</si>
  <si>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</si>
  <si>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</si>
  <si>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</si>
  <si>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</si>
  <si>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</si>
  <si>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</si>
  <si>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</si>
  <si>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</si>
  <si>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</si>
  <si>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</si>
  <si>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</si>
  <si>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</si>
  <si>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</si>
  <si>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</si>
  <si>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</si>
  <si>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</si>
  <si>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</si>
  <si>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</si>
  <si>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</si>
  <si>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</si>
  <si>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</si>
  <si>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</si>
  <si>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</si>
  <si>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</si>
  <si>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</si>
  <si>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</si>
  <si>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</si>
  <si>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</si>
  <si>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</si>
  <si>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</si>
  <si>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</si>
  <si>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</si>
  <si>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</si>
  <si>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</si>
  <si>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</si>
  <si>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</si>
  <si>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</si>
  <si>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</si>
  <si>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</si>
  <si>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</si>
  <si>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</si>
  <si>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</si>
  <si>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</si>
  <si>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</si>
  <si>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</si>
  <si>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</si>
  <si>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</si>
  <si>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</si>
  <si>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</si>
  <si>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</si>
  <si>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</si>
  <si>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</si>
  <si>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</si>
  <si>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</si>
  <si>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</si>
  <si>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</si>
  <si>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</si>
  <si>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</si>
  <si>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</si>
  <si>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</si>
  <si>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</si>
  <si>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</si>
  <si>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</si>
  <si>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</si>
  <si>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</si>
  <si>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</si>
  <si>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</si>
  <si>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</si>
  <si>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</si>
  <si>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</si>
  <si>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</si>
  <si>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</si>
  <si>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</si>
  <si>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</si>
  <si>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</si>
  <si>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</si>
  <si>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</si>
  <si>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</si>
  <si>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</si>
  <si>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</si>
  <si>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</si>
  <si>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</si>
  <si>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</si>
  <si>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</si>
  <si>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</si>
  <si>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</si>
  <si>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</si>
  <si>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</si>
  <si>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</si>
  <si>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</si>
  <si>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</si>
  <si>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</si>
  <si>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</si>
  <si>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</si>
  <si>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</si>
  <si>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</si>
  <si>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</si>
  <si>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</si>
  <si>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</si>
  <si>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</si>
  <si>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</si>
  <si>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</si>
  <si>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</si>
  <si>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</si>
  <si>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</si>
  <si>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</si>
  <si>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</si>
  <si>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</si>
  <si>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</si>
  <si>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</si>
  <si>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</si>
  <si>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</si>
  <si>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</si>
  <si>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</si>
  <si>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</si>
  <si>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</si>
  <si>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</si>
  <si>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</si>
  <si>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</si>
  <si>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</si>
  <si>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</si>
  <si>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</si>
  <si>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</si>
  <si>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</si>
  <si>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</si>
  <si>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</si>
  <si>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</si>
  <si>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</si>
  <si>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</si>
  <si>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</si>
  <si>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</si>
  <si>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</si>
  <si>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</si>
  <si>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</si>
  <si>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</si>
  <si>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</si>
  <si>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</si>
  <si>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</si>
  <si>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</si>
  <si>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</si>
  <si>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</si>
  <si>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</si>
  <si>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</si>
  <si>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</si>
  <si>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</si>
  <si>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</si>
  <si>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</si>
  <si>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</si>
  <si>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</si>
  <si>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</si>
  <si>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</si>
  <si>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</si>
  <si>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</si>
  <si>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</si>
  <si>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</si>
  <si>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</si>
  <si>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</si>
  <si>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</si>
  <si>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</si>
  <si>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</si>
  <si>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</si>
  <si>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</si>
  <si>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</si>
  <si>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</si>
  <si>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</si>
  <si>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</si>
  <si>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</si>
  <si>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</si>
  <si>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</si>
  <si>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</si>
  <si>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</si>
  <si>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</si>
  <si>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</si>
  <si>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</si>
  <si>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</si>
  <si>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</si>
  <si>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</si>
  <si>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</si>
  <si>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</si>
  <si>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</si>
  <si>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</si>
  <si>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</si>
  <si>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</si>
  <si>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</si>
  <si>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</si>
  <si>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</si>
  <si>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</si>
  <si>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</si>
  <si>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</si>
  <si>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</si>
  <si>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</si>
  <si>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</si>
  <si>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</si>
  <si>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</si>
  <si>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</si>
  <si>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</si>
  <si>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</si>
  <si>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</si>
  <si>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</si>
  <si>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</si>
  <si>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</si>
  <si>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</si>
  <si>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</si>
  <si>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</si>
  <si>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</si>
  <si>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</si>
  <si>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</si>
  <si>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</si>
  <si>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</si>
  <si>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</si>
  <si>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</si>
  <si>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</si>
  <si>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</si>
  <si>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</si>
  <si>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</si>
  <si>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</si>
  <si>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</si>
  <si>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</si>
  <si>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</si>
  <si>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</si>
  <si>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</si>
  <si>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</si>
  <si>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</si>
  <si>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</si>
  <si>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</si>
  <si>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</si>
  <si>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</si>
  <si>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</si>
  <si>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</si>
  <si>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</si>
  <si>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</si>
  <si>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</si>
  <si>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</si>
  <si>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</si>
  <si>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</si>
  <si>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</si>
  <si>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</si>
  <si>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</si>
  <si>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</si>
  <si>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</si>
  <si>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</si>
  <si>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</si>
  <si>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</si>
  <si>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</si>
  <si>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</si>
  <si>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</si>
  <si>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</si>
  <si>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</si>
  <si>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</si>
  <si>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</si>
  <si>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</si>
  <si>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</si>
  <si>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</si>
  <si>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</si>
  <si>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</si>
  <si>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</si>
  <si>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</si>
  <si>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</si>
  <si>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</si>
  <si>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</si>
  <si>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</si>
  <si>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</si>
  <si>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</si>
  <si>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</si>
  <si>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</si>
  <si>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</si>
  <si>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</si>
  <si>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</si>
  <si>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</si>
  <si>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</si>
  <si>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</si>
  <si>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</si>
  <si>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</si>
  <si>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</si>
  <si>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</si>
  <si>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</si>
  <si>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</si>
  <si>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</si>
  <si>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</si>
  <si>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</si>
  <si>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</si>
  <si>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</si>
  <si>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</si>
  <si>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</si>
  <si>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</si>
  <si>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</si>
  <si>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</si>
  <si>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</si>
  <si>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</si>
  <si>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</si>
  <si>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</si>
  <si>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</si>
  <si>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</si>
  <si>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</si>
  <si>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</si>
  <si>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</si>
  <si>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</si>
  <si>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</si>
  <si>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</si>
  <si>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</si>
  <si>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</si>
  <si>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</si>
  <si>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</si>
  <si>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</si>
  <si>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</si>
  <si>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</si>
  <si>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</si>
  <si>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</si>
  <si>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</si>
  <si>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</si>
  <si>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</si>
  <si>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</si>
  <si>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</si>
  <si>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</si>
  <si>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</si>
  <si>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</si>
  <si>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</si>
  <si>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</si>
  <si>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</si>
  <si>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</si>
  <si>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</si>
  <si>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</si>
  <si>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</si>
  <si>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</si>
  <si>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</si>
  <si>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</si>
  <si>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</si>
  <si>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</si>
  <si>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</si>
  <si>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</si>
  <si>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</si>
  <si>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</si>
  <si>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</si>
  <si>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</si>
  <si>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</si>
  <si>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</si>
  <si>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</si>
  <si>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</si>
  <si>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</si>
  <si>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</si>
  <si>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</si>
  <si>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</si>
  <si>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</si>
  <si>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</si>
  <si>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</si>
  <si>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</si>
  <si>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</si>
  <si>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</si>
  <si>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</si>
  <si>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</si>
  <si>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</si>
  <si>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</si>
  <si>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</si>
  <si>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</si>
  <si>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</si>
  <si>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</si>
  <si>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</si>
  <si>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</si>
  <si>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</si>
  <si>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</si>
  <si>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</si>
  <si>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</si>
  <si>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</si>
  <si>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</si>
  <si>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</si>
  <si>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</si>
  <si>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</si>
  <si>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</si>
  <si>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</si>
  <si>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</si>
  <si>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</si>
  <si>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</si>
  <si>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</si>
  <si>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</si>
  <si>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</si>
  <si>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</si>
  <si>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</si>
  <si>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</si>
  <si>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</si>
  <si>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</si>
  <si>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</si>
  <si>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</si>
  <si>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</si>
  <si>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</si>
  <si>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</si>
  <si>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</si>
  <si>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</si>
  <si>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</si>
  <si>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</si>
  <si>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</si>
  <si>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</si>
  <si>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</si>
  <si>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</si>
  <si>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</si>
  <si>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</si>
  <si>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</si>
  <si>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</si>
  <si>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</si>
  <si>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</si>
  <si>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</si>
  <si>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</si>
  <si>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</si>
  <si>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</si>
  <si>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</si>
  <si>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</si>
  <si>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</si>
  <si>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</si>
  <si>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</si>
  <si>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</si>
  <si>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</si>
  <si>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</si>
  <si>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</si>
  <si>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</si>
  <si>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</si>
  <si>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</si>
  <si>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</si>
  <si>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</si>
  <si>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</si>
  <si>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</si>
  <si>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</si>
  <si>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</si>
  <si>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</si>
  <si>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</si>
  <si>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</si>
  <si>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</si>
  <si>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</si>
  <si>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</si>
  <si>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</si>
  <si>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</si>
  <si>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</si>
  <si>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</si>
  <si>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</si>
  <si>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</si>
  <si>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</si>
  <si>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</si>
  <si>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</si>
  <si>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</si>
  <si>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</si>
  <si>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</si>
  <si>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</si>
  <si>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</si>
  <si>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</si>
  <si>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</si>
  <si>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</si>
  <si>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</si>
  <si>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</si>
  <si>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</si>
  <si>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</si>
  <si>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</si>
  <si>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</si>
  <si>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</si>
  <si>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</si>
  <si>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</si>
  <si>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</si>
  <si>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</si>
  <si>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</si>
  <si>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</si>
  <si>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</si>
  <si>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</si>
  <si>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</si>
  <si>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</si>
  <si>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</si>
  <si>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</si>
  <si>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</si>
  <si>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</si>
  <si>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</si>
  <si>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</si>
  <si>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</si>
  <si>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</si>
  <si>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</si>
  <si>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</si>
  <si>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</si>
  <si>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</si>
  <si>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</si>
  <si>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</si>
  <si>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</si>
  <si>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</si>
  <si>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</si>
  <si>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</si>
  <si>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</si>
  <si>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</si>
  <si>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</si>
  <si>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</si>
  <si>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</si>
  <si>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</si>
  <si>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</si>
  <si>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</si>
  <si>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</si>
  <si>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</si>
  <si>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</si>
  <si>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</si>
  <si>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</si>
  <si>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</si>
  <si>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</si>
  <si>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</si>
  <si>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</si>
  <si>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</si>
  <si>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</si>
  <si>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</si>
  <si>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</si>
  <si>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</si>
  <si>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</si>
  <si>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</si>
  <si>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</si>
  <si>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</si>
  <si>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</si>
  <si>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</si>
  <si>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</si>
  <si>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</si>
  <si>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</si>
  <si>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</si>
  <si>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</si>
  <si>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</si>
  <si>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</si>
  <si>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</si>
  <si>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</si>
  <si>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</si>
  <si>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</si>
  <si>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</si>
  <si>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</si>
  <si>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</si>
  <si>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</si>
  <si>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</si>
  <si>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</si>
  <si>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</si>
  <si>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</si>
  <si>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</si>
  <si>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</si>
  <si>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</si>
  <si>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</si>
  <si>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</si>
  <si>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</si>
  <si>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</si>
  <si>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</si>
  <si>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</si>
  <si>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</si>
  <si>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</si>
  <si>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</si>
  <si>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</si>
  <si>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</si>
  <si>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</si>
  <si>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</si>
  <si>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</si>
  <si>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</si>
  <si>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</si>
  <si>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</si>
  <si>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</si>
  <si>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</si>
  <si>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</si>
  <si>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</si>
  <si>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</si>
  <si>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</si>
  <si>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</si>
  <si>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</si>
  <si>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</si>
  <si>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</si>
  <si>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</si>
  <si>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</si>
  <si>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</si>
  <si>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</si>
  <si>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</si>
  <si>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</si>
  <si>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</si>
  <si>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</si>
  <si>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</si>
  <si>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</si>
  <si>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</si>
  <si>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</si>
  <si>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</si>
  <si>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</si>
  <si>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</si>
  <si>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</si>
  <si>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</si>
  <si>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</si>
  <si>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</si>
  <si>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</si>
  <si>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</si>
  <si>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</si>
  <si>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</si>
  <si>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</si>
  <si>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</si>
  <si>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</si>
  <si>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</si>
  <si>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</si>
  <si>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</si>
  <si>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</si>
  <si>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</si>
  <si>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</si>
  <si>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</si>
  <si>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</si>
  <si>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</si>
  <si>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</si>
  <si>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</si>
  <si>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</si>
  <si>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</si>
  <si>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</si>
  <si>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</si>
  <si>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</si>
  <si>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</si>
  <si>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</si>
  <si>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</si>
  <si>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</si>
  <si>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</si>
  <si>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</si>
  <si>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</si>
  <si>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</si>
  <si>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</si>
  <si>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</si>
  <si>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</si>
  <si>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</si>
  <si>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</si>
  <si>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</si>
  <si>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</si>
  <si>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</si>
  <si>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</si>
  <si>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</si>
  <si>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</si>
  <si>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</si>
  <si>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</si>
  <si>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</si>
  <si>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</si>
  <si>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</si>
  <si>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</si>
  <si>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</si>
  <si>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</si>
  <si>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</si>
  <si>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</si>
  <si>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</si>
  <si>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</si>
  <si>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</si>
  <si>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</si>
  <si>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</si>
  <si>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</si>
  <si>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</si>
  <si>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</si>
  <si>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</si>
  <si>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</si>
  <si>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</si>
  <si>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</si>
  <si>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</si>
  <si>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</si>
  <si>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</si>
  <si>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</si>
  <si>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</si>
  <si>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</si>
  <si>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</si>
  <si>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</si>
  <si>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</si>
  <si>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</si>
  <si>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</si>
  <si>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</si>
  <si>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</si>
  <si>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</si>
  <si>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</si>
  <si>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</si>
  <si>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</si>
  <si>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</si>
  <si>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</si>
  <si>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</si>
  <si>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</si>
  <si>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</si>
  <si>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</si>
  <si>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</si>
  <si>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</si>
  <si>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</si>
  <si>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</si>
  <si>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</si>
  <si>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</si>
  <si>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</si>
  <si>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</si>
  <si>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</si>
  <si>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</si>
  <si>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</si>
  <si>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</si>
  <si>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</si>
  <si>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</si>
  <si>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</si>
  <si>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</si>
  <si>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</si>
  <si>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</si>
  <si>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</si>
  <si>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</si>
  <si>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</si>
  <si>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</si>
  <si>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</si>
  <si>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</si>
  <si>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</si>
  <si>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</si>
  <si>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</si>
  <si>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</si>
  <si>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</si>
  <si>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</si>
  <si>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</si>
  <si>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</si>
  <si>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</si>
  <si>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</si>
  <si>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</si>
  <si>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</si>
  <si>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</si>
  <si>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</si>
  <si>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</si>
  <si>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</si>
  <si>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</si>
  <si>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</si>
  <si>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</si>
  <si>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</si>
  <si>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</si>
  <si>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</si>
  <si>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</si>
  <si>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</si>
  <si>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</si>
  <si>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</si>
  <si>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</si>
  <si>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</si>
  <si>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</si>
  <si>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</si>
  <si>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</si>
  <si>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</si>
  <si>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</si>
  <si>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</si>
  <si>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</si>
  <si>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</si>
  <si>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</si>
  <si>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</si>
  <si>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</si>
  <si>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</si>
  <si>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</si>
  <si>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</si>
  <si>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</si>
  <si>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</si>
  <si>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</si>
  <si>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</si>
  <si>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</si>
  <si>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</si>
  <si>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</si>
  <si>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</si>
  <si>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</si>
  <si>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</si>
  <si>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</si>
  <si>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</si>
  <si>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</si>
  <si>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</si>
  <si>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</si>
  <si>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</si>
  <si>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</si>
  <si>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</si>
  <si>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</si>
  <si>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</si>
  <si>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</si>
  <si>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</si>
  <si>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</si>
  <si>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</si>
  <si>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</si>
  <si>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</si>
  <si>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</si>
  <si>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</si>
  <si>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</si>
  <si>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</si>
  <si>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</si>
  <si>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</si>
  <si>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</si>
  <si>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</si>
  <si>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</si>
  <si>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</si>
  <si>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</si>
  <si>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</si>
  <si>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</si>
  <si>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</si>
  <si>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</si>
  <si>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</si>
  <si>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</si>
  <si>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</si>
  <si>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</si>
  <si>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</si>
  <si>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</si>
  <si>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</si>
  <si>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</si>
  <si>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</si>
  <si>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</si>
  <si>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</si>
  <si>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</si>
  <si>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</si>
  <si>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</si>
  <si>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</si>
  <si>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</si>
  <si>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</si>
  <si>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</si>
  <si>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</si>
  <si>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</si>
  <si>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</si>
  <si>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</si>
  <si>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</si>
  <si>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</si>
  <si>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</si>
  <si>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</si>
  <si>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</si>
  <si>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</si>
  <si>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</si>
  <si>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</si>
  <si>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</si>
  <si>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</si>
  <si>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</si>
  <si>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</si>
  <si>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</si>
  <si>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</si>
  <si>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</si>
  <si>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</si>
  <si>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</si>
  <si>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</si>
  <si>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</si>
  <si>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</si>
  <si>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</si>
  <si>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</si>
  <si>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</si>
  <si>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</si>
  <si>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</si>
  <si>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</si>
  <si>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</si>
  <si>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</si>
  <si>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</si>
  <si>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</si>
  <si>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</si>
  <si>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</si>
  <si>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</si>
  <si>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</si>
  <si>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</si>
  <si>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</si>
  <si>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</si>
  <si>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</si>
  <si>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</si>
  <si>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</si>
  <si>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</si>
  <si>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</si>
  <si>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</si>
  <si>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</si>
  <si>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</si>
  <si>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</si>
  <si>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</si>
  <si>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</si>
  <si>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</si>
  <si>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</si>
  <si>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</si>
  <si>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</si>
  <si>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</si>
  <si>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</si>
  <si>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</si>
  <si>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</si>
  <si>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</si>
  <si>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</si>
  <si>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</si>
  <si>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</si>
  <si>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</si>
  <si>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</si>
  <si>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</si>
  <si>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</si>
  <si>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</si>
  <si>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</si>
  <si>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</si>
  <si>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</si>
  <si>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</si>
  <si>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</si>
  <si>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</si>
  <si>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</si>
  <si>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</si>
  <si>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</si>
  <si>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</si>
  <si>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</si>
  <si>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</si>
  <si>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</si>
  <si>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</si>
  <si>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</si>
  <si>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</si>
  <si>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</si>
  <si>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</si>
  <si>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</si>
  <si>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</si>
  <si>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</si>
  <si>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</si>
  <si>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</si>
  <si>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</si>
  <si>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</si>
  <si>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</si>
  <si>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</si>
  <si>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</si>
  <si>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</si>
  <si>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</si>
  <si>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</si>
  <si>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</si>
  <si>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</si>
  <si>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</si>
  <si>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</si>
  <si>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</si>
  <si>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</si>
  <si>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</si>
  <si>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</si>
  <si>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</si>
  <si>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</si>
  <si>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</si>
  <si>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</si>
  <si>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</si>
  <si>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</si>
  <si>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</si>
  <si>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</si>
  <si>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</si>
  <si>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</si>
  <si>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</si>
  <si>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</si>
  <si>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</si>
  <si>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</si>
  <si>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</si>
  <si>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</si>
  <si>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</si>
  <si>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</si>
  <si>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</si>
  <si>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</si>
  <si>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</si>
  <si>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</si>
  <si>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</si>
  <si>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</si>
  <si>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</si>
  <si>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</si>
  <si>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</si>
  <si>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</si>
  <si>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</si>
  <si>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</si>
  <si>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</si>
  <si>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</si>
  <si>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</si>
  <si>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</si>
  <si>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</si>
  <si>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</si>
  <si>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</si>
  <si>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</si>
  <si>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</si>
  <si>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</si>
  <si>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</si>
  <si>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</si>
  <si>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</si>
  <si>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</si>
  <si>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</si>
  <si>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</si>
  <si>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</si>
  <si>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</si>
  <si>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</si>
  <si>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</si>
  <si>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</si>
  <si>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</si>
  <si>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</si>
  <si>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</si>
  <si>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</si>
  <si>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</si>
  <si>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</si>
  <si>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</si>
  <si>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</si>
  <si>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</si>
  <si>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</si>
  <si>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</si>
  <si>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</si>
  <si>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</si>
  <si>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</si>
  <si>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</si>
  <si>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</si>
  <si>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</si>
  <si>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</si>
  <si>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</si>
  <si>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</si>
  <si>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</si>
  <si>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</si>
  <si>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</si>
  <si>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</si>
  <si>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</si>
  <si>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</si>
  <si>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</si>
  <si>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</si>
  <si>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</si>
  <si>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</si>
  <si>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</si>
  <si>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</si>
  <si>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</si>
  <si>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</si>
  <si>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</si>
  <si>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</si>
  <si>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</si>
  <si>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</si>
  <si>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</si>
  <si>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</si>
  <si>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</si>
  <si>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</si>
  <si>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</si>
  <si>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</si>
  <si>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</si>
  <si>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</si>
  <si>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</si>
  <si>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</si>
  <si>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</si>
  <si>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</si>
  <si>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</si>
  <si>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</si>
  <si>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</si>
  <si>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</si>
  <si>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</si>
  <si>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</si>
  <si>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</si>
  <si>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</si>
  <si>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</si>
  <si>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</si>
  <si>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</si>
  <si>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</si>
  <si>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</si>
  <si>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</si>
  <si>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</si>
  <si>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</si>
  <si>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</si>
  <si>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</si>
  <si>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</si>
  <si>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</si>
  <si>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</si>
  <si>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</si>
  <si>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</si>
  <si>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</si>
  <si>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</si>
  <si>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</si>
  <si>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</si>
  <si>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</si>
  <si>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</si>
  <si>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</si>
  <si>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</si>
  <si>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</si>
  <si>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</si>
  <si>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</si>
  <si>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</si>
  <si>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</si>
  <si>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</si>
  <si>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</si>
  <si>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</si>
  <si>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</si>
  <si>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</si>
  <si>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</si>
  <si>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</si>
  <si>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</si>
  <si>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</si>
  <si>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</si>
  <si>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</si>
  <si>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</si>
  <si>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</si>
  <si>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</si>
  <si>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</si>
  <si>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</si>
  <si>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</si>
  <si>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</si>
  <si>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</si>
  <si>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</si>
  <si>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</si>
  <si>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</si>
  <si>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</si>
  <si>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</si>
  <si>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</si>
  <si>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</si>
  <si>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</si>
  <si>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</si>
  <si>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</si>
  <si>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</si>
  <si>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</si>
  <si>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</si>
  <si>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</si>
  <si>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</si>
  <si>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</si>
  <si>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</si>
  <si>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</si>
  <si>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</si>
  <si>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</si>
  <si>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</si>
  <si>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</si>
  <si>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</si>
  <si>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</si>
  <si>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</si>
  <si>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</si>
  <si>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</si>
  <si>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</si>
  <si>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</si>
  <si>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</si>
  <si>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</si>
  <si>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</si>
  <si>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</si>
  <si>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</si>
  <si>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</si>
  <si>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</si>
  <si>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</si>
  <si>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</si>
  <si>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</si>
  <si>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</si>
  <si>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</si>
  <si>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</si>
  <si>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</si>
  <si>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</si>
  <si>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</si>
  <si>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</si>
  <si>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</si>
  <si>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</si>
  <si>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</si>
  <si>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</si>
  <si>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</si>
  <si>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</si>
  <si>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</si>
  <si>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</si>
  <si>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</si>
  <si>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</si>
  <si>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</si>
  <si>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</si>
  <si>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</si>
  <si>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</si>
  <si>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</si>
  <si>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</si>
  <si>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</si>
  <si>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</si>
  <si>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</si>
  <si>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</si>
  <si>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</si>
  <si>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</si>
  <si>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</si>
  <si>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</si>
  <si>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</si>
  <si>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</si>
  <si>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</si>
  <si>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</si>
  <si>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</si>
  <si>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</si>
  <si>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</si>
  <si>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</si>
  <si>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</si>
  <si>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</si>
  <si>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</si>
  <si>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</si>
  <si>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</si>
  <si>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</si>
  <si>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</si>
  <si>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</si>
  <si>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</si>
  <si>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</si>
  <si>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</si>
  <si>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</si>
  <si>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</si>
  <si>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</si>
  <si>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</si>
  <si>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</si>
  <si>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</si>
  <si>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</si>
  <si>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</si>
  <si>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</si>
  <si>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</si>
  <si>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</si>
  <si>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</si>
  <si>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</si>
  <si>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</si>
  <si>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</si>
  <si>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</si>
  <si>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</si>
  <si>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</si>
  <si>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</si>
  <si>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</si>
  <si>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</si>
  <si>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</si>
  <si>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</si>
  <si>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</si>
  <si>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</si>
  <si>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</si>
  <si>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</si>
  <si>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</si>
  <si>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</si>
  <si>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</si>
  <si>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</si>
  <si>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</si>
  <si>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</si>
  <si>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</si>
  <si>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</si>
  <si>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</si>
  <si>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</si>
  <si>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</si>
  <si>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</si>
  <si>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</si>
  <si>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</si>
  <si>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</si>
  <si>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</si>
  <si>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</si>
  <si>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</si>
  <si>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</si>
  <si>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</si>
  <si>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</si>
  <si>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</si>
  <si>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</si>
  <si>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</si>
  <si>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</si>
  <si>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</si>
  <si>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</si>
  <si>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</si>
  <si>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</si>
  <si>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</si>
  <si>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</si>
  <si>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</si>
  <si>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</si>
  <si>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</si>
  <si>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</si>
  <si>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</si>
  <si>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</si>
  <si>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</si>
  <si>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</si>
  <si>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</si>
  <si>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</si>
  <si>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</si>
  <si>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</si>
  <si>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</si>
  <si>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</si>
  <si>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</si>
  <si>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</si>
  <si>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</si>
  <si>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</si>
  <si>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</si>
  <si>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</si>
  <si>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</si>
  <si>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</si>
  <si>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</si>
  <si>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</si>
  <si>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</si>
  <si>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</si>
  <si>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</si>
  <si>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</si>
  <si>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</si>
  <si>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</si>
  <si>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</si>
  <si>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</si>
  <si>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</si>
  <si>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</si>
  <si>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</si>
  <si>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</si>
  <si>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</si>
  <si>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</si>
  <si>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</si>
  <si>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</si>
  <si>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</si>
  <si>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</si>
  <si>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</si>
  <si>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</si>
  <si>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</si>
  <si>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</si>
  <si>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</si>
  <si>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</si>
  <si>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</si>
  <si>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</si>
  <si>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</si>
  <si>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</si>
  <si>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</si>
  <si>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</si>
  <si>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</si>
  <si>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</si>
  <si>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</si>
  <si>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</si>
  <si>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</si>
  <si>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</si>
  <si>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</si>
  <si>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</si>
  <si>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</si>
  <si>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</si>
  <si>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</si>
  <si>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</si>
  <si>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</si>
  <si>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</si>
  <si>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</si>
  <si>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</si>
  <si>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</si>
  <si>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</si>
  <si>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</si>
  <si>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</si>
  <si>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</si>
  <si>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</si>
  <si>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</si>
  <si>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</si>
  <si>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</si>
  <si>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</si>
  <si>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</si>
  <si>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</si>
  <si>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</si>
  <si>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</si>
  <si>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</si>
  <si>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</si>
  <si>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</si>
  <si>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</si>
  <si>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</si>
  <si>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</si>
  <si>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</si>
  <si>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</si>
  <si>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</si>
  <si>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</si>
  <si>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</si>
  <si>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</si>
  <si>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</si>
  <si>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</si>
  <si>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</si>
  <si>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</si>
  <si>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</si>
  <si>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</si>
  <si>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</si>
  <si>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</si>
  <si>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</si>
  <si>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</si>
  <si>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</si>
  <si>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</si>
  <si>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</si>
  <si>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</si>
  <si>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</si>
  <si>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</si>
  <si>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</si>
  <si>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</si>
  <si>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</si>
  <si>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</si>
  <si>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</si>
  <si>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</si>
  <si>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</si>
  <si>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</si>
  <si>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</si>
  <si>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</si>
  <si>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</si>
  <si>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</si>
  <si>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</si>
  <si>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</si>
  <si>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</si>
  <si>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</si>
  <si>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</si>
  <si>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</si>
  <si>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</si>
  <si>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</si>
  <si>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</si>
  <si>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</si>
  <si>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</si>
  <si>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</si>
  <si>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</si>
  <si>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</si>
  <si>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</si>
  <si>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</si>
  <si>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</si>
  <si>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</si>
  <si>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</si>
  <si>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</si>
  <si>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</si>
  <si>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</si>
  <si>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</si>
  <si>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</si>
  <si>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</si>
  <si>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</si>
  <si>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</si>
  <si>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</si>
  <si>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</si>
  <si>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</si>
  <si>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</si>
  <si>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</si>
  <si>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</si>
  <si>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</si>
  <si>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</si>
  <si>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</si>
  <si>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</si>
  <si>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</si>
  <si>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</si>
  <si>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</si>
  <si>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</si>
  <si>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</si>
  <si>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</si>
  <si>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</si>
  <si>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</si>
  <si>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</si>
  <si>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</si>
  <si>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</si>
  <si>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</si>
  <si>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</si>
  <si>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</si>
  <si>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</si>
  <si>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</si>
  <si>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</si>
  <si>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</si>
  <si>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</si>
  <si>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</si>
  <si>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</si>
  <si>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</si>
  <si>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</si>
  <si>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</si>
  <si>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</si>
  <si>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</si>
  <si>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</si>
  <si>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</si>
  <si>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</si>
  <si>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</si>
  <si>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</si>
  <si>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</si>
  <si>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</si>
  <si>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</si>
  <si>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</si>
  <si>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</si>
  <si>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</si>
  <si>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</si>
  <si>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</si>
  <si>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</si>
  <si>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</si>
  <si>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</si>
  <si>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</si>
  <si>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</si>
  <si>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</si>
  <si>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</si>
  <si>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</si>
  <si>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</si>
  <si>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</si>
  <si>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</si>
  <si>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</si>
  <si>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</si>
  <si>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</si>
  <si>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</si>
  <si>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</si>
  <si>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</si>
  <si>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</si>
  <si>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</si>
  <si>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</si>
  <si>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</si>
  <si>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</si>
  <si>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</si>
  <si>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</si>
  <si>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</si>
  <si>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</si>
  <si>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</si>
  <si>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</si>
  <si>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</si>
  <si>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</si>
  <si>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</si>
  <si>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</si>
  <si>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</si>
  <si>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</si>
  <si>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</si>
  <si>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</si>
  <si>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</si>
  <si>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</si>
  <si>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</si>
  <si>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</si>
  <si>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</si>
  <si>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</si>
  <si>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</si>
  <si>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</si>
  <si>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</si>
  <si>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</si>
  <si>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</si>
  <si>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</si>
  <si>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</si>
  <si>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</si>
  <si>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</si>
  <si>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</si>
  <si>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</si>
  <si>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</si>
  <si>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</si>
  <si>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</si>
  <si>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</si>
  <si>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</si>
  <si>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</si>
  <si>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</si>
  <si>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</si>
  <si>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</si>
  <si>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</si>
  <si>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</si>
  <si>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</si>
  <si>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</si>
  <si>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</si>
  <si>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</si>
  <si>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</si>
  <si>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</si>
  <si>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</si>
  <si>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</si>
  <si>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</si>
  <si>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</si>
  <si>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</si>
  <si>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</si>
  <si>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</si>
  <si>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</si>
  <si>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</si>
  <si>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</si>
  <si>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</si>
  <si>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</si>
  <si>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</si>
  <si>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</si>
  <si>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</si>
  <si>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</si>
  <si>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</si>
  <si>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</si>
  <si>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</si>
  <si>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</si>
  <si>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</si>
  <si>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</si>
  <si>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</si>
  <si>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</si>
  <si>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</si>
  <si>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</si>
  <si>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</si>
  <si>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</si>
  <si>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</si>
  <si>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</si>
  <si>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</si>
  <si>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</si>
  <si>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</si>
  <si>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</si>
  <si>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</si>
  <si>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</si>
  <si>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</si>
  <si>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</si>
  <si>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</si>
  <si>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</si>
  <si>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</si>
  <si>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</si>
  <si>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</si>
  <si>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</si>
  <si>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</si>
  <si>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</si>
  <si>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</si>
  <si>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</si>
  <si>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</si>
  <si>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</si>
  <si>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</si>
  <si>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</si>
  <si>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</si>
  <si>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</si>
  <si>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</si>
  <si>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</si>
  <si>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</si>
  <si>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</si>
  <si>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</si>
  <si>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</si>
  <si>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</si>
  <si>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</si>
  <si>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</si>
  <si>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</si>
  <si>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</si>
  <si>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</si>
  <si>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</si>
  <si>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</si>
  <si>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</si>
  <si>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</si>
  <si>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</si>
  <si>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</si>
  <si>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</si>
  <si>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</si>
  <si>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</si>
  <si>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</si>
  <si>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</si>
  <si>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</si>
  <si>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</si>
  <si>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</si>
  <si>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</si>
  <si>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</si>
  <si>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</si>
  <si>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</si>
  <si>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</si>
  <si>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</si>
  <si>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</si>
  <si>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</si>
  <si>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</si>
  <si>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</si>
  <si>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</si>
  <si>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</si>
  <si>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</si>
  <si>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</si>
  <si>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</si>
  <si>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</si>
  <si>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</si>
  <si>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</si>
  <si>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</si>
  <si>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</si>
  <si>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</si>
  <si>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</si>
  <si>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</si>
  <si>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</si>
  <si>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</si>
  <si>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</si>
  <si>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</si>
  <si>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</si>
  <si>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</si>
  <si>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</si>
  <si>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</si>
  <si>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</si>
  <si>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</si>
  <si>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</si>
  <si>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</si>
  <si>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</si>
  <si>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</si>
  <si>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</si>
  <si>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</si>
  <si>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</si>
  <si>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</si>
  <si>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</si>
  <si>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</si>
  <si>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</si>
  <si>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</si>
  <si>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</si>
  <si>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</si>
  <si>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</si>
  <si>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</si>
  <si>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</si>
  <si>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</si>
  <si>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</si>
  <si>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</si>
  <si>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</si>
  <si>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</si>
  <si>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</si>
  <si>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</si>
  <si>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</si>
  <si>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</si>
  <si>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</si>
  <si>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</si>
  <si>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</si>
  <si>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</si>
  <si>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</si>
  <si>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</si>
  <si>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</si>
  <si>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</si>
  <si>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</si>
  <si>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</si>
  <si>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</si>
  <si>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</si>
  <si>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</si>
  <si>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</si>
  <si>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</si>
  <si>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</si>
  <si>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</si>
  <si>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</si>
  <si>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</si>
  <si>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</si>
  <si>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</si>
  <si>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</si>
  <si>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</si>
  <si>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</si>
  <si>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</si>
  <si>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</si>
  <si>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</si>
  <si>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</si>
  <si>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</si>
  <si>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</si>
  <si>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</si>
  <si>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</si>
  <si>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</si>
  <si>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</si>
  <si>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</si>
  <si>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</si>
  <si>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</si>
  <si>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</si>
  <si>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</si>
  <si>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</si>
  <si>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</si>
  <si>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</si>
  <si>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</si>
  <si>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</si>
  <si>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</si>
  <si>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</si>
  <si>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</si>
  <si>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</si>
  <si>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</si>
  <si>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</si>
  <si>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</si>
  <si>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</si>
  <si>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</si>
  <si>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</si>
  <si>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</si>
  <si>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</si>
  <si>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</si>
  <si>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</si>
  <si>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</si>
  <si>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</si>
  <si>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</si>
  <si>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</si>
  <si>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</si>
  <si>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</si>
  <si>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</si>
  <si>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</si>
  <si>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</si>
  <si>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</si>
  <si>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</si>
  <si>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</si>
  <si>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</si>
  <si>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</si>
  <si>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</si>
  <si>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</si>
  <si>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</si>
  <si>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</si>
  <si>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</si>
  <si>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</si>
  <si>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</si>
  <si>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</si>
  <si>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</si>
  <si>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</si>
  <si>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</si>
  <si>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</si>
  <si>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</si>
  <si>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</si>
  <si>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</si>
  <si>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</si>
  <si>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</si>
  <si>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</si>
  <si>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</si>
  <si>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</si>
  <si>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</si>
  <si>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</si>
  <si>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</si>
  <si>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</si>
  <si>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</si>
  <si>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</si>
  <si>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</si>
  <si>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</si>
  <si>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</si>
  <si>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</si>
  <si>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</si>
  <si>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</si>
  <si>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</si>
  <si>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</si>
  <si>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</si>
  <si>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</si>
  <si>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</si>
  <si>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</si>
  <si>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</si>
  <si>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</si>
  <si>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</si>
  <si>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</si>
  <si>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</si>
  <si>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</si>
  <si>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</si>
  <si>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</si>
  <si>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</si>
  <si>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</si>
  <si>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</si>
  <si>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</si>
  <si>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</si>
  <si>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</si>
  <si>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</si>
  <si>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</si>
  <si>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</si>
  <si>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</si>
  <si>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</si>
  <si>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</si>
  <si>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</si>
  <si>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</si>
  <si>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</si>
  <si>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</si>
  <si>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</si>
  <si>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</si>
  <si>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</si>
  <si>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</si>
  <si>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</si>
  <si>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</si>
  <si>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</si>
  <si>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</si>
  <si>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</si>
  <si>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</si>
  <si>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</si>
  <si>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</si>
  <si>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</si>
  <si>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</si>
  <si>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</si>
  <si>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</si>
  <si>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</si>
  <si>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</si>
  <si>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</si>
  <si>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</si>
  <si>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</si>
  <si>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</si>
  <si>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</si>
  <si>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</si>
  <si>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</si>
  <si>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</si>
  <si>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</si>
  <si>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</si>
  <si>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</si>
  <si>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</si>
  <si>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</si>
  <si>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</si>
  <si>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</si>
  <si>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</si>
  <si>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</si>
  <si>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</si>
  <si>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</si>
  <si>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</si>
  <si>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</si>
  <si>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</si>
  <si>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</si>
  <si>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</si>
  <si>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</si>
  <si>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</si>
  <si>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</si>
  <si>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</si>
  <si>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</si>
  <si>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</si>
  <si>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</si>
  <si>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</si>
  <si>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</si>
  <si>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</si>
  <si>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</si>
  <si>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</si>
  <si>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</si>
  <si>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</si>
  <si>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</si>
  <si>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</si>
  <si>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</si>
  <si>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</si>
  <si>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</si>
  <si>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</si>
  <si>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</si>
  <si>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</si>
  <si>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</si>
  <si>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</si>
  <si>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</si>
  <si>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</si>
  <si>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</si>
  <si>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</si>
  <si>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</si>
  <si>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</si>
  <si>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</si>
  <si>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</si>
  <si>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</si>
  <si>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</si>
  <si>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</si>
  <si>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</si>
  <si>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</si>
  <si>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</si>
  <si>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</si>
  <si>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</si>
  <si>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</si>
  <si>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</si>
  <si>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</si>
  <si>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</si>
  <si>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</si>
  <si>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</si>
  <si>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</si>
  <si>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</si>
  <si>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</si>
  <si>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</si>
  <si>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</si>
  <si>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</si>
  <si>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</si>
  <si>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</si>
  <si>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</si>
  <si>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</si>
  <si>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</si>
  <si>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</si>
  <si>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</si>
  <si>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</si>
  <si>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</si>
  <si>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</si>
  <si>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</si>
  <si>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</si>
  <si>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</si>
  <si>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</si>
  <si>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</si>
  <si>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</si>
  <si>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</si>
  <si>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</si>
  <si>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</si>
  <si>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</si>
  <si>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</si>
  <si>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</si>
  <si>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</si>
  <si>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</si>
  <si>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</si>
  <si>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</si>
  <si>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</si>
  <si>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</si>
  <si>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</si>
  <si>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</si>
  <si>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</si>
  <si>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</si>
  <si>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</si>
  <si>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</si>
  <si>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</si>
  <si>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</si>
  <si>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</si>
  <si>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</si>
  <si>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</si>
  <si>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</si>
  <si>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</si>
  <si>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</si>
  <si>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</si>
  <si>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</si>
  <si>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</si>
  <si>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</si>
  <si>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</si>
  <si>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</si>
  <si>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</si>
  <si>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</si>
  <si>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</si>
  <si>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</si>
  <si>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</si>
  <si>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</si>
  <si>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</si>
  <si>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</si>
  <si>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</si>
  <si>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</si>
  <si>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</si>
  <si>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</si>
  <si>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</si>
  <si>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</si>
  <si>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</si>
  <si>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</si>
  <si>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</si>
  <si>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</si>
  <si>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</si>
  <si>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</si>
  <si>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</si>
  <si>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</si>
  <si>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</si>
  <si>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</si>
  <si>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</si>
  <si>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</si>
  <si>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</si>
  <si>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</si>
  <si>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</si>
  <si>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</si>
  <si>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</si>
  <si>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</si>
  <si>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</si>
  <si>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</si>
  <si>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</si>
  <si>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</si>
  <si>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</si>
  <si>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</si>
  <si>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</si>
  <si>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</si>
  <si>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</si>
  <si>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</si>
  <si>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</si>
  <si>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</si>
  <si>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</si>
  <si>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</si>
  <si>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</si>
  <si>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</si>
  <si>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</si>
  <si>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</si>
  <si>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</si>
  <si>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</si>
  <si>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</si>
  <si>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</si>
  <si>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</si>
  <si>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</si>
  <si>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</si>
  <si>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</si>
  <si>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</si>
  <si>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</si>
  <si>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</si>
  <si>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</si>
  <si>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</si>
  <si>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</si>
  <si>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</si>
  <si>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</si>
  <si>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</si>
  <si>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</si>
  <si>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</si>
  <si>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</si>
  <si>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</si>
  <si>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</si>
  <si>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</si>
  <si>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</si>
  <si>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</si>
  <si>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</si>
  <si>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</si>
  <si>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</si>
  <si>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</si>
  <si>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</si>
  <si>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</si>
  <si>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</si>
  <si>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</si>
  <si>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</si>
  <si>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</si>
  <si>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</si>
  <si>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</si>
  <si>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</si>
  <si>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</si>
  <si>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</si>
  <si>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</si>
  <si>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</si>
  <si>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</si>
  <si>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</si>
  <si>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</si>
  <si>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</si>
  <si>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</si>
  <si>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</si>
  <si>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</si>
  <si>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</si>
  <si>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</si>
  <si>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</si>
  <si>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</si>
  <si>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</si>
  <si>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</si>
  <si>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</si>
  <si>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</si>
  <si>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</si>
  <si>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</si>
  <si>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</si>
  <si>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</si>
  <si>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</si>
  <si>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</si>
  <si>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</si>
  <si>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</si>
  <si>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</si>
  <si>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</si>
  <si>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</si>
  <si>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</si>
  <si>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</si>
  <si>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</si>
  <si>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</si>
  <si>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</si>
  <si>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</si>
  <si>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</si>
  <si>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</si>
  <si>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</si>
  <si>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</si>
  <si>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</si>
  <si>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</si>
  <si>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</si>
  <si>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</si>
  <si>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</si>
  <si>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</si>
  <si>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</si>
  <si>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</si>
  <si>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</si>
  <si>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</si>
  <si>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</si>
  <si>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</si>
  <si>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</si>
  <si>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</si>
  <si>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</si>
  <si>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</si>
  <si>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</si>
  <si>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</si>
  <si>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</si>
  <si>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</si>
  <si>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</si>
  <si>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</si>
  <si>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</si>
  <si>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</si>
  <si>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</si>
  <si>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</si>
  <si>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</si>
  <si>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</si>
  <si>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</si>
  <si>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</si>
  <si>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</si>
  <si>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</si>
  <si>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</si>
  <si>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</si>
  <si>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</si>
  <si>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</si>
  <si>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</si>
  <si>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</si>
  <si>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</si>
  <si>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</si>
  <si>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</si>
  <si>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</si>
  <si>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</si>
  <si>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</si>
  <si>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</si>
  <si>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</si>
  <si>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</si>
  <si>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</si>
  <si>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</si>
  <si>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</si>
  <si>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</si>
  <si>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</si>
  <si>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</si>
  <si>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</si>
  <si>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</si>
  <si>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</si>
  <si>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</si>
  <si>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</si>
  <si>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</si>
  <si>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</si>
  <si>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</si>
  <si>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</si>
  <si>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</si>
  <si>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</si>
  <si>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</si>
  <si>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</si>
  <si>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</si>
  <si>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</si>
  <si>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</si>
  <si>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</si>
  <si>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</si>
  <si>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</si>
  <si>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</si>
  <si>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</si>
  <si>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</si>
  <si>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</si>
  <si>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</si>
  <si>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</si>
  <si>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</si>
  <si>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</si>
  <si>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</si>
  <si>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</si>
  <si>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</si>
  <si>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</si>
  <si>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</si>
  <si>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</si>
  <si>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</si>
  <si>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</si>
  <si>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</si>
  <si>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</si>
  <si>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</si>
  <si>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</si>
  <si>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</si>
  <si>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</si>
  <si>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</si>
  <si>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</si>
  <si>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</si>
  <si>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</si>
  <si>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</si>
  <si>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</si>
  <si>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</si>
  <si>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</si>
  <si>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</si>
  <si>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</si>
  <si>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</si>
  <si>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</si>
  <si>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</si>
  <si>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</si>
  <si>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</si>
  <si>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</si>
  <si>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</si>
  <si>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</si>
  <si>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</si>
  <si>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</si>
  <si>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</si>
  <si>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</si>
  <si>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</si>
  <si>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</si>
  <si>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</si>
  <si>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</si>
  <si>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</si>
  <si>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</si>
  <si>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</si>
  <si>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</si>
  <si>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</si>
  <si>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</si>
  <si>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</si>
  <si>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</si>
  <si>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</si>
  <si>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</si>
  <si>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</si>
  <si>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</si>
  <si>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</si>
  <si>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</si>
  <si>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</si>
  <si>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</si>
  <si>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</si>
  <si>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</si>
  <si>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</si>
  <si>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</si>
  <si>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</si>
  <si>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</si>
  <si>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</si>
  <si>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</si>
  <si>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</si>
  <si>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</si>
  <si>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</si>
  <si>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</si>
  <si>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</si>
  <si>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</si>
  <si>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</si>
  <si>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</si>
  <si>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</si>
  <si>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</si>
  <si>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</si>
  <si>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</si>
  <si>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</si>
  <si>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</si>
  <si>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</si>
  <si>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</si>
  <si>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</si>
  <si>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</si>
  <si>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</si>
  <si>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</si>
  <si>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</si>
  <si>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</si>
  <si>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</si>
  <si>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</si>
  <si>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</si>
  <si>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</si>
  <si>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</si>
  <si>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</si>
  <si>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</si>
  <si>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</si>
  <si>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</si>
  <si>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</si>
  <si>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</si>
  <si>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</si>
  <si>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</si>
  <si>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</si>
  <si>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</si>
  <si>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</si>
  <si>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</si>
  <si>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</si>
  <si>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</si>
  <si>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</si>
  <si>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</si>
  <si>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</si>
  <si>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</si>
  <si>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</si>
  <si>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</si>
  <si>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</si>
  <si>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</si>
  <si>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</si>
  <si>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</si>
  <si>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</si>
  <si>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</si>
  <si>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</si>
  <si>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</si>
  <si>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</si>
  <si>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</si>
  <si>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</si>
  <si>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</si>
  <si>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</si>
  <si>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</si>
  <si>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</si>
  <si>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</si>
  <si>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</si>
  <si>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</si>
  <si>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</si>
  <si>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</si>
  <si>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</si>
  <si>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</si>
  <si>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</si>
  <si>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</si>
  <si>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</si>
  <si>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</si>
  <si>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</si>
  <si>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</si>
  <si>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</si>
  <si>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</si>
  <si>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</si>
  <si>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</si>
  <si>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</si>
  <si>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</si>
  <si>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</si>
  <si>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</si>
  <si>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</si>
  <si>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</si>
  <si>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</si>
  <si>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</si>
  <si>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</si>
  <si>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</si>
  <si>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</si>
  <si>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</si>
  <si>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</si>
  <si>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</si>
  <si>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</si>
  <si>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</si>
  <si>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</si>
  <si>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</si>
  <si>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</si>
  <si>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</si>
  <si>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</si>
  <si>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</si>
  <si>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</si>
  <si>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</si>
  <si>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</si>
  <si>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</si>
  <si>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</si>
  <si>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</si>
  <si>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</si>
  <si>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</si>
  <si>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</si>
  <si>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</si>
  <si>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</si>
  <si>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</si>
  <si>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</si>
  <si>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</si>
  <si>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</si>
  <si>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</si>
  <si>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</si>
  <si>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</si>
  <si>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</si>
  <si>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</si>
  <si>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</si>
  <si>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</si>
  <si>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</si>
  <si>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</si>
  <si>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</si>
  <si>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</si>
  <si>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</si>
  <si>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</si>
  <si>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</si>
  <si>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</si>
  <si>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</si>
  <si>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</si>
  <si>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</si>
  <si>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</si>
  <si>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</si>
  <si>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</si>
  <si>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</si>
  <si>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</si>
  <si>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</si>
  <si>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</si>
  <si>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</si>
  <si>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</si>
  <si>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</si>
  <si>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</si>
  <si>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</si>
  <si>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</si>
  <si>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</si>
  <si>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</si>
  <si>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</si>
  <si>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</si>
  <si>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</si>
  <si>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</si>
  <si>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</si>
  <si>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</si>
  <si>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</si>
  <si>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</si>
  <si>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</si>
  <si>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</si>
  <si>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</si>
  <si>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</si>
  <si>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</si>
  <si>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</si>
  <si>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</si>
  <si>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</si>
  <si>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</si>
  <si>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</si>
  <si>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</si>
  <si>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</si>
  <si>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</si>
  <si>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</si>
  <si>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</si>
  <si>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</si>
  <si>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</si>
  <si>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</si>
  <si>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</si>
  <si>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</si>
  <si>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</si>
  <si>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</si>
  <si>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</si>
  <si>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</si>
  <si>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</si>
  <si>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</si>
  <si>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</si>
  <si>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</si>
  <si>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</si>
  <si>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</si>
  <si>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</si>
  <si>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</si>
  <si>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</si>
  <si>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</si>
  <si>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</si>
  <si>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</si>
  <si>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</si>
  <si>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</si>
  <si>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</si>
  <si>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</si>
  <si>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</si>
  <si>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</si>
  <si>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</si>
  <si>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</si>
  <si>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</si>
  <si>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</si>
  <si>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</si>
  <si>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</si>
  <si>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</si>
  <si>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</si>
  <si>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</si>
  <si>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</si>
  <si>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</si>
  <si>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</si>
  <si>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</si>
  <si>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</si>
  <si>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</si>
  <si>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</si>
  <si>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</si>
  <si>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</si>
  <si>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</si>
  <si>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</si>
  <si>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</si>
  <si>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</si>
  <si>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</si>
  <si>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</si>
  <si>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</si>
  <si>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</si>
  <si>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</si>
  <si>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</si>
  <si>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</si>
  <si>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</si>
  <si>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</si>
  <si>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</si>
  <si>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</si>
  <si>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</si>
  <si>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</si>
  <si>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</si>
  <si>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</si>
  <si>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</si>
  <si>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</si>
  <si>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</si>
  <si>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</si>
  <si>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</si>
  <si>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</si>
  <si>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</si>
  <si>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</si>
  <si>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</si>
  <si>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</si>
  <si>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</si>
  <si>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</si>
  <si>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</si>
  <si>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</si>
  <si>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</si>
  <si>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</si>
  <si>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</si>
  <si>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</si>
  <si>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</si>
  <si>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</si>
  <si>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</si>
  <si>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</si>
  <si>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</si>
  <si>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</si>
  <si>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</si>
  <si>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</si>
  <si>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</si>
  <si>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</si>
  <si>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</si>
  <si>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</si>
  <si>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</si>
  <si>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</si>
  <si>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</si>
  <si>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</si>
  <si>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</si>
  <si>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</si>
  <si>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</si>
  <si>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</si>
  <si>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</si>
  <si>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</si>
  <si>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</si>
  <si>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</si>
  <si>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</si>
  <si>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</si>
  <si>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</si>
  <si>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</si>
  <si>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</si>
  <si>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</si>
  <si>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</si>
  <si>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</si>
  <si>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</si>
  <si>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</si>
  <si>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</si>
  <si>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</si>
  <si>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</si>
  <si>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</si>
  <si>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</si>
  <si>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</si>
  <si>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</si>
  <si>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</si>
  <si>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</si>
  <si>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</si>
  <si>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</si>
  <si>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</si>
  <si>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</si>
  <si>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</si>
  <si>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</si>
  <si>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</si>
  <si>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</si>
  <si>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</si>
  <si>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</si>
  <si>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</si>
  <si>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</si>
  <si>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</si>
  <si>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</si>
  <si>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</si>
  <si>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</si>
  <si>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</si>
  <si>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</si>
  <si>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</si>
  <si>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</si>
  <si>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</si>
  <si>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</si>
  <si>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</si>
  <si>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</si>
  <si>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</si>
  <si>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</si>
  <si>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</si>
  <si>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</si>
  <si>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</si>
  <si>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</si>
  <si>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</si>
  <si>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</si>
  <si>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</si>
  <si>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</si>
  <si>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</si>
  <si>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</si>
  <si>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</si>
  <si>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</si>
  <si>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</si>
  <si>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</si>
  <si>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</si>
  <si>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</si>
  <si>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</si>
  <si>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</si>
  <si>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</si>
  <si>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</si>
  <si>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</si>
  <si>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</si>
  <si>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</si>
  <si>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</si>
  <si>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</si>
  <si>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</si>
  <si>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</si>
  <si>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</si>
  <si>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</si>
  <si>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</si>
  <si>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</si>
  <si>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</si>
  <si>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</si>
  <si>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</si>
  <si>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</si>
  <si>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</si>
  <si>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</si>
  <si>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</si>
  <si>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</si>
  <si>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</si>
  <si>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</si>
  <si>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</si>
  <si>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</si>
  <si>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</si>
  <si>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</si>
  <si>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</si>
  <si>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</si>
  <si>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</si>
  <si>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</si>
  <si>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</si>
  <si>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</si>
  <si>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</si>
  <si>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</si>
  <si>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</si>
  <si>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</si>
  <si>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</si>
  <si>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</si>
  <si>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</si>
  <si>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</si>
  <si>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</si>
  <si>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</si>
  <si>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</si>
  <si>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</si>
  <si>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</si>
  <si>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</si>
  <si>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</si>
  <si>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</si>
  <si>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</si>
  <si>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</si>
  <si>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</si>
  <si>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</si>
  <si>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</si>
  <si>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</si>
  <si>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</si>
  <si>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</si>
  <si>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</si>
  <si>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</si>
  <si>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</si>
  <si>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</si>
  <si>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</si>
  <si>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</si>
  <si>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</si>
  <si>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</si>
  <si>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</si>
  <si>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</si>
  <si>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</si>
  <si>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</si>
  <si>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</si>
  <si>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</si>
  <si>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</si>
  <si>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</si>
  <si>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</si>
  <si>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</si>
  <si>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</si>
  <si>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</si>
  <si>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</si>
  <si>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</si>
  <si>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</si>
  <si>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</si>
  <si>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</si>
  <si>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</si>
  <si>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</si>
  <si>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</si>
  <si>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</si>
  <si>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</si>
  <si>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</si>
  <si>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</si>
  <si>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</si>
  <si>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</si>
  <si>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</si>
  <si>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</si>
  <si>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</si>
  <si>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</si>
  <si>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</si>
  <si>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</si>
  <si>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</si>
  <si>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</si>
  <si>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</si>
  <si>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</si>
  <si>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</si>
  <si>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</si>
  <si>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</si>
  <si>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</si>
  <si>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</si>
  <si>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</si>
  <si>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</si>
  <si>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</si>
  <si>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</si>
  <si>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</si>
  <si>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</si>
  <si>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</si>
  <si>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</si>
  <si>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</si>
  <si>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</si>
  <si>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</si>
  <si>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</si>
  <si>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</si>
  <si>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</si>
  <si>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</si>
  <si>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</si>
  <si>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</si>
  <si>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</si>
  <si>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</si>
  <si>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</si>
  <si>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</si>
  <si>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</si>
  <si>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</si>
  <si>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</si>
  <si>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</si>
  <si>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</si>
  <si>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</si>
  <si>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</si>
  <si>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</si>
  <si>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</si>
  <si>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</si>
  <si>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</si>
  <si>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</si>
  <si>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</si>
  <si>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</si>
  <si>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</si>
  <si>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</si>
  <si>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</si>
  <si>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</si>
  <si>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</si>
  <si>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</si>
  <si>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</si>
  <si>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</si>
  <si>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</si>
  <si>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</si>
  <si>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</si>
  <si>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</si>
  <si>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</si>
  <si>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</si>
  <si>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</si>
  <si>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</si>
  <si>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</si>
  <si>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</si>
  <si>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</si>
  <si>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</si>
  <si>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</si>
  <si>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</si>
  <si>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</si>
  <si>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</si>
  <si>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</si>
  <si>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</si>
  <si>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</si>
  <si>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</si>
  <si>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</si>
  <si>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</si>
  <si>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</si>
  <si>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</si>
  <si>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</si>
  <si>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</si>
  <si>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</si>
  <si>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</si>
  <si>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</si>
  <si>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</si>
  <si>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</si>
  <si>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</si>
  <si>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</si>
  <si>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</si>
  <si>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</si>
  <si>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</si>
  <si>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</si>
  <si>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</si>
  <si>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</si>
  <si>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</si>
  <si>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</si>
  <si>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</si>
  <si>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</si>
  <si>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</si>
  <si>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</si>
  <si>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</si>
  <si>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</si>
  <si>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</si>
  <si>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</si>
  <si>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</si>
  <si>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</si>
  <si>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</si>
  <si>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</si>
  <si>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</si>
  <si>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</si>
  <si>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</si>
  <si>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</si>
  <si>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</si>
  <si>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</si>
  <si>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</si>
  <si>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</si>
  <si>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</si>
  <si>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</si>
  <si>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</si>
  <si>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</si>
  <si>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</si>
  <si>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</si>
  <si>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</si>
  <si>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</si>
  <si>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</si>
  <si>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</si>
  <si>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</si>
  <si>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</si>
  <si>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</si>
  <si>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</si>
  <si>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</si>
  <si>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</si>
  <si>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</si>
  <si>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</si>
  <si>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</si>
  <si>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</si>
  <si>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</si>
  <si>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</si>
  <si>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</si>
  <si>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</si>
  <si>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</si>
  <si>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</si>
  <si>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</si>
  <si>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</si>
  <si>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</si>
  <si>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</si>
  <si>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</si>
  <si>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</si>
  <si>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</si>
  <si>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</si>
  <si>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</si>
  <si>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</si>
  <si>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</si>
  <si>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</si>
  <si>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</si>
  <si>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</si>
  <si>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</si>
  <si>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</si>
  <si>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</si>
  <si>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</si>
  <si>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</si>
  <si>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</si>
  <si>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</si>
  <si>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</si>
  <si>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</si>
  <si>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</si>
  <si>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</si>
  <si>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</si>
  <si>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</si>
  <si>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</si>
  <si>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</si>
  <si>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</si>
  <si>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</si>
  <si>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</si>
  <si>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</si>
  <si>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</si>
  <si>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</si>
  <si>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</si>
  <si>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</si>
  <si>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</si>
  <si>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</si>
  <si>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</si>
  <si>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</si>
  <si>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</si>
  <si>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</si>
  <si>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</si>
  <si>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</si>
  <si>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</si>
  <si>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</si>
  <si>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</si>
  <si>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</si>
  <si>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</si>
  <si>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</si>
  <si>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</si>
  <si>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</si>
  <si>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</si>
  <si>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</si>
  <si>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</si>
  <si>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</si>
  <si>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</si>
  <si>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</si>
  <si>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</si>
  <si>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</si>
  <si>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</si>
  <si>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</si>
  <si>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</si>
  <si>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</si>
  <si>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</si>
  <si>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</si>
  <si>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</si>
  <si>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</si>
  <si>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</si>
  <si>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</si>
  <si>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</si>
  <si>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</si>
  <si>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</si>
  <si>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</si>
  <si>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</si>
  <si>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</si>
  <si>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</si>
  <si>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</si>
  <si>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</si>
  <si>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</si>
  <si>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</si>
  <si>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</si>
  <si>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</si>
  <si>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</si>
  <si>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</si>
  <si>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</si>
  <si>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</si>
  <si>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</si>
  <si>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</si>
  <si>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</si>
  <si>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</si>
  <si>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</si>
  <si>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</si>
  <si>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</si>
  <si>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</si>
  <si>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</si>
  <si>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</si>
  <si>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</si>
  <si>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</si>
  <si>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</si>
  <si>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</si>
  <si>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</si>
  <si>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</si>
  <si>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</si>
  <si>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</si>
  <si>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</si>
  <si>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</si>
  <si>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</si>
  <si>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</si>
  <si>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</si>
  <si>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</si>
  <si>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</si>
  <si>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</si>
  <si>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</si>
  <si>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</si>
  <si>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</si>
  <si>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</si>
  <si>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</si>
  <si>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</si>
  <si>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</si>
  <si>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</si>
  <si>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</si>
  <si>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</si>
  <si>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</si>
  <si>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</si>
  <si>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</si>
  <si>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</si>
  <si>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</si>
  <si>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</si>
  <si>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</si>
  <si>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</si>
  <si>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</si>
  <si>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</si>
  <si>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</si>
  <si>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</si>
  <si>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</si>
  <si>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</si>
  <si>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</si>
  <si>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</si>
  <si>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</si>
  <si>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</si>
  <si>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</si>
  <si>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</si>
  <si>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</si>
  <si>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</si>
  <si>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</si>
  <si>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</si>
  <si>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</si>
  <si>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</si>
  <si>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</si>
  <si>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</si>
  <si>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</si>
  <si>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</si>
  <si>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</si>
  <si>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</si>
  <si>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</si>
  <si>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</si>
  <si>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</si>
  <si>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</si>
  <si>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</si>
  <si>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</si>
  <si>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</si>
  <si>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</si>
  <si>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</si>
  <si>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</si>
  <si>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</si>
  <si>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</si>
  <si>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</si>
  <si>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</si>
  <si>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</si>
  <si>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</si>
  <si>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</si>
  <si>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</si>
  <si>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</si>
  <si>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</si>
  <si>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</si>
  <si>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</si>
  <si>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</si>
  <si>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</si>
  <si>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</si>
  <si>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</si>
  <si>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</si>
  <si>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</si>
  <si>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</si>
  <si>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</si>
  <si>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</si>
  <si>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</si>
  <si>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</si>
  <si>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</si>
  <si>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</si>
  <si>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</si>
  <si>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</si>
  <si>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</si>
  <si>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</si>
  <si>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</si>
  <si>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</si>
  <si>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</si>
  <si>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</si>
  <si>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</si>
  <si>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</si>
  <si>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</si>
  <si>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</si>
  <si>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</si>
  <si>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</si>
  <si>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</si>
  <si>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</si>
  <si>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</si>
  <si>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</si>
  <si>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</si>
  <si>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</si>
  <si>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</si>
  <si>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</si>
  <si>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</si>
  <si>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</si>
  <si>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</si>
  <si>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</si>
  <si>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</si>
  <si>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</si>
  <si>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</si>
  <si>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</si>
  <si>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</si>
  <si>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</si>
  <si>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</si>
  <si>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</si>
  <si>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</si>
  <si>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</si>
  <si>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</si>
  <si>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</si>
  <si>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</si>
  <si>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</si>
  <si>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</si>
  <si>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</si>
  <si>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</si>
  <si>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</si>
  <si>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</si>
  <si>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</si>
  <si>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</si>
  <si>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</si>
  <si>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</si>
  <si>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</si>
  <si>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</si>
  <si>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</si>
  <si>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</si>
  <si>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</si>
  <si>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</si>
  <si>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</si>
  <si>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</si>
  <si>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</si>
  <si>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</si>
  <si>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</si>
  <si>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</si>
  <si>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</si>
  <si>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</si>
  <si>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</si>
  <si>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</si>
  <si>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</si>
  <si>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</si>
  <si>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</si>
  <si>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</si>
  <si>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</si>
  <si>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</si>
  <si>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</si>
  <si>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</si>
  <si>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</si>
  <si>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</si>
  <si>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</si>
  <si>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</si>
  <si>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</si>
  <si>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</si>
  <si>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</si>
  <si>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</si>
  <si>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</si>
  <si>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</si>
  <si>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</si>
  <si>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</si>
  <si>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</si>
  <si>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</si>
  <si>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</si>
  <si>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</si>
  <si>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</si>
  <si>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</si>
  <si>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</si>
  <si>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</si>
  <si>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</si>
  <si>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</si>
  <si>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</si>
  <si>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</si>
  <si>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</si>
  <si>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</si>
  <si>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</si>
  <si>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</si>
  <si>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</si>
  <si>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</si>
  <si>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</si>
  <si>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</si>
  <si>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</si>
  <si>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</si>
  <si>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</si>
  <si>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</si>
  <si>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</si>
  <si>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</si>
  <si>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</si>
  <si>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</si>
  <si>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</si>
  <si>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</si>
  <si>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</si>
  <si>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</si>
  <si>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</si>
  <si>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</si>
  <si>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</si>
  <si>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</si>
  <si>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</si>
  <si>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</si>
  <si>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</si>
  <si>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</si>
  <si>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</si>
  <si>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</si>
  <si>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</si>
  <si>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</si>
  <si>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</si>
  <si>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</si>
  <si>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</si>
  <si>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</si>
  <si>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</si>
  <si>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</si>
  <si>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</si>
  <si>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</si>
  <si>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</si>
  <si>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</si>
  <si>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</si>
  <si>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</si>
  <si>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</si>
  <si>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</si>
  <si>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</si>
  <si>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</si>
  <si>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</si>
  <si>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</si>
  <si>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</si>
  <si>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</si>
  <si>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</si>
  <si>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</si>
  <si>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</si>
  <si>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</si>
  <si>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</si>
  <si>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</si>
  <si>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</si>
  <si>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</si>
  <si>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</si>
  <si>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</si>
  <si>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</si>
  <si>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</si>
  <si>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</si>
  <si>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</si>
  <si>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</si>
  <si>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</si>
  <si>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</si>
  <si>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</si>
  <si>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</si>
  <si>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</si>
  <si>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</si>
  <si>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</si>
  <si>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</si>
  <si>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</si>
  <si>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</si>
  <si>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</si>
  <si>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</si>
  <si>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</si>
  <si>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</si>
  <si>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</si>
  <si>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</si>
  <si>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</si>
  <si>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</si>
  <si>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</si>
  <si>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</si>
  <si>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</si>
  <si>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</si>
  <si>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</si>
  <si>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</si>
  <si>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</si>
  <si>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</si>
  <si>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</si>
  <si>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</si>
  <si>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</si>
  <si>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</si>
  <si>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</si>
  <si>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</si>
  <si>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</si>
  <si>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</si>
  <si>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</si>
  <si>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</si>
  <si>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</si>
  <si>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</si>
  <si>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</si>
  <si>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</si>
  <si>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</si>
  <si>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</si>
  <si>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</si>
  <si>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</si>
  <si>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</si>
  <si>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</si>
  <si>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</si>
  <si>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</si>
  <si>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</si>
  <si>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</si>
  <si>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</si>
  <si>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</si>
  <si>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</si>
  <si>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</si>
  <si>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</si>
  <si>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</si>
  <si>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</si>
  <si>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</si>
  <si>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</si>
  <si>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</si>
  <si>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</si>
  <si>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</si>
  <si>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</si>
  <si>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</si>
  <si>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</si>
  <si>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</si>
  <si>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</si>
  <si>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</si>
  <si>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</si>
  <si>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</si>
  <si>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</si>
  <si>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</si>
  <si>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</si>
  <si>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</si>
  <si>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</si>
  <si>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</si>
  <si>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</si>
  <si>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</si>
  <si>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</si>
  <si>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</si>
  <si>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</si>
  <si>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</si>
  <si>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</si>
  <si>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</si>
  <si>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</si>
  <si>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</si>
  <si>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</si>
  <si>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</si>
  <si>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</si>
  <si>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</si>
  <si>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</si>
  <si>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</si>
  <si>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</si>
  <si>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</si>
  <si>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</si>
  <si>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</si>
  <si>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</si>
  <si>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</si>
  <si>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</si>
  <si>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</si>
  <si>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</si>
  <si>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</si>
  <si>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</si>
  <si>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</si>
  <si>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</si>
  <si>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</si>
  <si>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</si>
  <si>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</si>
  <si>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</si>
  <si>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</si>
  <si>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</si>
  <si>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</si>
  <si>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</si>
  <si>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</si>
  <si>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</si>
  <si>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</si>
  <si>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</si>
  <si>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</si>
  <si>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</si>
  <si>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</si>
  <si>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</si>
  <si>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</si>
  <si>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</si>
  <si>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</si>
  <si>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</si>
  <si>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</si>
  <si>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</si>
  <si>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</si>
  <si>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</si>
  <si>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</si>
  <si>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</si>
  <si>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</si>
  <si>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</si>
  <si>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</si>
  <si>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</si>
  <si>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</si>
  <si>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</si>
  <si>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</si>
  <si>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</si>
  <si>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</si>
  <si>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</si>
  <si>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</si>
  <si>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</si>
  <si>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</si>
  <si>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</si>
  <si>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</si>
  <si>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</si>
  <si>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</si>
  <si>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</si>
  <si>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</si>
  <si>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</si>
  <si>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</si>
  <si>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</si>
  <si>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</si>
  <si>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</si>
  <si>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</si>
  <si>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</si>
  <si>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</si>
  <si>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</si>
  <si>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</si>
  <si>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</si>
  <si>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</si>
  <si>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</si>
  <si>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</si>
  <si>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</si>
  <si>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</si>
  <si>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</si>
  <si>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</si>
  <si>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</si>
  <si>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</si>
  <si>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</si>
  <si>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</si>
  <si>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</si>
  <si>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</si>
  <si>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</si>
  <si>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</si>
  <si>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</si>
  <si>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</si>
  <si>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</si>
  <si>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</si>
  <si>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</si>
  <si>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</si>
  <si>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</si>
  <si>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</si>
  <si>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</si>
  <si>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</si>
  <si>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</si>
  <si>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</si>
  <si>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</si>
  <si>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</si>
  <si>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</si>
  <si>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</si>
  <si>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</si>
  <si>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</si>
  <si>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</si>
  <si>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</si>
  <si>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</si>
  <si>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</si>
  <si>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</si>
  <si>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</si>
  <si>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</si>
  <si>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</si>
  <si>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</si>
  <si>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</si>
  <si>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</si>
  <si>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</si>
  <si>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</si>
  <si>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</si>
  <si>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</si>
  <si>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</si>
  <si>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</si>
  <si>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</si>
  <si>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</si>
  <si>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</si>
  <si>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</si>
  <si>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</si>
  <si>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</si>
  <si>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</si>
  <si>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</si>
  <si>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</si>
  <si>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</si>
  <si>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</si>
  <si>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</si>
  <si>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</si>
  <si>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</si>
  <si>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</si>
  <si>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</si>
  <si>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</si>
  <si>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</si>
  <si>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</si>
  <si>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</si>
  <si>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</si>
  <si>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</si>
  <si>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</si>
  <si>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</si>
  <si>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</si>
  <si>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</si>
  <si>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</si>
  <si>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</si>
  <si>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</si>
  <si>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</si>
  <si>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</si>
  <si>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</si>
  <si>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</si>
  <si>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</si>
  <si>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</si>
  <si>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</si>
  <si>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</si>
  <si>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</si>
  <si>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</si>
  <si>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</si>
  <si>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</si>
  <si>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</si>
  <si>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</si>
  <si>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</si>
  <si>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</si>
  <si>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</si>
  <si>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</si>
  <si>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</si>
  <si>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</si>
  <si>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</si>
  <si>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</si>
  <si>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</si>
  <si>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</si>
  <si>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</si>
  <si>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</si>
  <si>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</si>
  <si>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</si>
  <si>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</si>
  <si>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</si>
  <si>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</si>
  <si>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</si>
  <si>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</si>
  <si>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</si>
  <si>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</si>
  <si>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</si>
  <si>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</si>
  <si>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</si>
  <si>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</si>
  <si>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</si>
  <si>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</si>
  <si>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</si>
  <si>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</si>
  <si>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</si>
  <si>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</si>
  <si>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</si>
  <si>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</si>
  <si>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</si>
  <si>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</si>
  <si>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</si>
  <si>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</si>
  <si>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</si>
  <si>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</si>
  <si>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</si>
  <si>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</si>
  <si>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</si>
  <si>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</si>
  <si>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</si>
  <si>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</si>
  <si>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</si>
  <si>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</si>
  <si>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</si>
  <si>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</si>
  <si>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</si>
  <si>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</si>
  <si>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</si>
  <si>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</si>
  <si>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</si>
  <si>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</si>
  <si>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</si>
  <si>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</si>
  <si>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</si>
  <si>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</si>
  <si>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</si>
  <si>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</si>
  <si>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</si>
  <si>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</si>
  <si>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</si>
  <si>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</si>
  <si>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</si>
  <si>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</si>
  <si>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</si>
  <si>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</si>
  <si>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</si>
  <si>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</si>
  <si>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</si>
  <si>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</si>
  <si>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</si>
  <si>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</si>
  <si>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</si>
  <si>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</si>
  <si>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</si>
  <si>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</si>
  <si>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</si>
  <si>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</si>
  <si>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</si>
  <si>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</si>
  <si>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</si>
  <si>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</si>
  <si>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</si>
  <si>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</si>
  <si>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</si>
  <si>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</si>
  <si>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</si>
  <si>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</si>
  <si>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</si>
  <si>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</si>
  <si>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</si>
  <si>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</si>
  <si>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</si>
  <si>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</si>
  <si>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</si>
  <si>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</si>
  <si>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</si>
  <si>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</si>
  <si>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</si>
  <si>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</si>
  <si>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</si>
  <si>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</si>
  <si>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</si>
  <si>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</si>
  <si>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</si>
  <si>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</si>
  <si>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</si>
  <si>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</si>
  <si>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</si>
  <si>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</si>
  <si>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</si>
  <si>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</si>
  <si>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</si>
  <si>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</si>
  <si>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</si>
  <si>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</si>
  <si>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</si>
  <si>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</si>
  <si>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</si>
  <si>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</si>
  <si>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</si>
  <si>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</si>
  <si>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</si>
  <si>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</si>
  <si>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</si>
  <si>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</si>
  <si>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</si>
  <si>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</si>
  <si>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</si>
  <si>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</si>
  <si>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</si>
  <si>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</si>
  <si>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</si>
  <si>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</si>
  <si>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</si>
  <si>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</si>
  <si>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</si>
  <si>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</si>
  <si>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</si>
  <si>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</si>
  <si>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</si>
  <si>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</si>
  <si>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</si>
  <si>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</si>
  <si>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</si>
  <si>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</si>
  <si>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</si>
  <si>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</si>
  <si>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</si>
  <si>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</si>
  <si>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</si>
  <si>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</si>
  <si>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</si>
  <si>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</si>
  <si>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</si>
  <si>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</si>
  <si>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</si>
  <si>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</si>
  <si>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</si>
  <si>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</si>
  <si>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</si>
  <si>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</si>
  <si>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</si>
  <si>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</si>
  <si>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</si>
  <si>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</si>
  <si>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</si>
  <si>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</si>
  <si>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</si>
  <si>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</si>
  <si>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</si>
  <si>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</si>
  <si>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</si>
  <si>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</si>
  <si>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</si>
  <si>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</si>
  <si>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</si>
  <si>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</si>
  <si>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</si>
  <si>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</si>
  <si>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</si>
  <si>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</si>
  <si>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</si>
  <si>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</si>
  <si>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</si>
  <si>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</si>
  <si>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</si>
  <si>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</si>
  <si>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</si>
  <si>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</si>
  <si>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</si>
  <si>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</si>
  <si>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</si>
  <si>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</si>
  <si>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</si>
  <si>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</si>
  <si>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</si>
  <si>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</si>
  <si>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</si>
  <si>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</si>
  <si>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</si>
  <si>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</si>
  <si>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</si>
  <si>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</si>
  <si>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</si>
  <si>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</si>
  <si>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</si>
  <si>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</si>
  <si>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</si>
  <si>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</si>
  <si>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</si>
  <si>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</si>
  <si>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</si>
  <si>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</si>
  <si>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</si>
  <si>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</si>
  <si>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</si>
  <si>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</si>
  <si>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</si>
  <si>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</si>
  <si>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</si>
  <si>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</si>
  <si>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</si>
  <si>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</si>
  <si>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</si>
  <si>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</si>
  <si>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</si>
  <si>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</si>
  <si>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</si>
  <si>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</si>
  <si>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</si>
  <si>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</si>
  <si>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</si>
  <si>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</si>
  <si>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</si>
  <si>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</si>
  <si>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</si>
  <si>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</si>
  <si>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</si>
  <si>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</si>
  <si>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</si>
  <si>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</si>
  <si>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</si>
  <si>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</si>
  <si>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</si>
  <si>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</si>
  <si>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</si>
  <si>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</si>
  <si>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</si>
  <si>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</si>
  <si>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</si>
  <si>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</si>
  <si>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</si>
  <si>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</si>
  <si>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</si>
  <si>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</si>
  <si>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</si>
  <si>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</si>
  <si>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</si>
  <si>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</si>
  <si>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</si>
  <si>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</si>
  <si>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</si>
  <si>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</si>
  <si>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</si>
  <si>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</si>
  <si>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</si>
  <si>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</si>
  <si>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</si>
  <si>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</si>
  <si>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</si>
  <si>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</si>
  <si>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</si>
  <si>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</si>
  <si>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</si>
  <si>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</si>
  <si>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</si>
  <si>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</si>
  <si>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</si>
  <si>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</si>
  <si>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</si>
  <si>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</si>
  <si>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</si>
  <si>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</si>
  <si>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</si>
  <si>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</si>
  <si>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</si>
  <si>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</si>
  <si>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</si>
  <si>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</si>
  <si>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</si>
  <si>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</si>
  <si>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</si>
  <si>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</si>
  <si>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</si>
  <si>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</si>
  <si>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</si>
  <si>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</si>
  <si>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</si>
  <si>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</si>
  <si>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</si>
  <si>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</si>
  <si>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</si>
  <si>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</si>
  <si>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</si>
  <si>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</si>
  <si>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</si>
  <si>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</si>
  <si>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</si>
  <si>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</si>
  <si>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</si>
  <si>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</si>
  <si>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</si>
  <si>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</si>
  <si>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</si>
  <si>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</si>
  <si>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</si>
  <si>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</si>
  <si>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</si>
  <si>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</si>
  <si>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</si>
  <si>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</si>
  <si>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</si>
  <si>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</si>
  <si>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</si>
  <si>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</si>
  <si>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</si>
  <si>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</si>
  <si>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</si>
  <si>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</si>
  <si>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</si>
  <si>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</si>
  <si>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</si>
  <si>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</si>
  <si>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</si>
  <si>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</si>
  <si>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</si>
  <si>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</si>
  <si>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</si>
  <si>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</si>
  <si>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</si>
  <si>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</si>
  <si>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</si>
  <si>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</si>
  <si>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</si>
  <si>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</si>
  <si>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</si>
  <si>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</si>
  <si>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</si>
  <si>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</si>
  <si>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</si>
  <si>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</si>
  <si>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</si>
  <si>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</si>
  <si>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</si>
  <si>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</si>
  <si>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</si>
  <si>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</si>
  <si>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</si>
  <si>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</si>
  <si>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</si>
  <si>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</si>
  <si>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</si>
  <si>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</si>
  <si>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</si>
  <si>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</si>
  <si>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</si>
  <si>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</si>
  <si>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</si>
  <si>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</si>
  <si>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</si>
  <si>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</si>
  <si>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</si>
  <si>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</si>
  <si>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</si>
  <si>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</si>
  <si>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</si>
  <si>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</si>
  <si>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</si>
  <si>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</si>
  <si>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</si>
  <si>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</si>
  <si>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</si>
  <si>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</si>
  <si>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</si>
  <si>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</si>
  <si>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</si>
  <si>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</si>
  <si>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</si>
  <si>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</si>
  <si>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</si>
  <si>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</si>
  <si>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</si>
  <si>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</si>
  <si>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</si>
  <si>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</si>
  <si>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</si>
  <si>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</si>
  <si>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</si>
  <si>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</si>
  <si>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</si>
  <si>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</si>
  <si>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</si>
  <si>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</si>
  <si>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</si>
  <si>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</si>
  <si>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</si>
  <si>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</si>
  <si>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</si>
  <si>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</si>
  <si>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</si>
  <si>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</si>
  <si>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</si>
  <si>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</si>
  <si>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</si>
  <si>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</si>
  <si>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</si>
  <si>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</si>
  <si>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</si>
  <si>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</si>
  <si>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</si>
  <si>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</si>
  <si>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</si>
  <si>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</si>
  <si>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</si>
  <si>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</si>
  <si>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</si>
  <si>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</si>
  <si>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</si>
  <si>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</si>
  <si>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</si>
  <si>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</si>
  <si>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</si>
  <si>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</si>
  <si>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</si>
  <si>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</si>
  <si>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</si>
  <si>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</si>
  <si>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</si>
  <si>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</si>
  <si>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</si>
  <si>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</si>
  <si>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</si>
  <si>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</si>
  <si>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</si>
  <si>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</si>
  <si>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</si>
  <si>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</si>
  <si>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</si>
  <si>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</si>
  <si>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</si>
  <si>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</si>
  <si>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</si>
  <si>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</si>
  <si>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</si>
  <si>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</si>
  <si>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</si>
  <si>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</si>
  <si>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</si>
  <si>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</si>
  <si>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</si>
  <si>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</si>
  <si>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</si>
  <si>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</si>
  <si>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</si>
  <si>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</si>
  <si>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</si>
  <si>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</si>
  <si>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</si>
  <si>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</si>
  <si>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</si>
  <si>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</si>
  <si>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</si>
  <si>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</si>
  <si>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</si>
  <si>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</si>
  <si>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</si>
  <si>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</si>
  <si>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</si>
  <si>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</si>
  <si>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</si>
  <si>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</si>
  <si>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</si>
  <si>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</si>
  <si>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</si>
  <si>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</si>
  <si>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</si>
  <si>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</si>
  <si>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</si>
  <si>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</si>
  <si>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</si>
  <si>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</si>
  <si>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</si>
  <si>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</si>
  <si>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</si>
  <si>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</si>
  <si>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</si>
  <si>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</si>
  <si>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</si>
  <si>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</si>
  <si>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</si>
  <si>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</si>
  <si>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</si>
  <si>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</si>
  <si>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</si>
  <si>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</si>
  <si>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</si>
  <si>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</si>
  <si>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</si>
  <si>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</si>
  <si>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</si>
  <si>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</si>
  <si>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</si>
  <si>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</si>
  <si>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</si>
  <si>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</si>
  <si>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</si>
  <si>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</si>
  <si>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</si>
  <si>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</si>
  <si>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</si>
  <si>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</si>
  <si>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</si>
  <si>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</si>
  <si>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</si>
  <si>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</si>
  <si>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</si>
  <si>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</si>
  <si>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</si>
  <si>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</si>
  <si>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</si>
  <si>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</si>
  <si>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</si>
  <si>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</si>
  <si>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</si>
  <si>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</si>
  <si>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</si>
  <si>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</si>
  <si>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</si>
  <si>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</si>
  <si>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</si>
  <si>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</si>
  <si>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</si>
  <si>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</si>
  <si>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</si>
  <si>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</si>
  <si>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</si>
  <si>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</si>
  <si>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</si>
  <si>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</si>
  <si>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</si>
  <si>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</si>
  <si>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</si>
  <si>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</si>
  <si>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</si>
  <si>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</si>
  <si>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</si>
  <si>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</si>
  <si>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</si>
  <si>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</si>
  <si>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</si>
  <si>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</si>
  <si>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</si>
  <si>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</si>
  <si>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</si>
  <si>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</si>
  <si>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</si>
  <si>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</si>
  <si>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</si>
  <si>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</si>
  <si>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</si>
  <si>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</si>
  <si>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</si>
  <si>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</si>
  <si>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</si>
  <si>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</si>
  <si>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</si>
  <si>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</si>
  <si>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</si>
  <si>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</si>
  <si>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</si>
  <si>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</si>
  <si>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</si>
  <si>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</si>
  <si>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</si>
  <si>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</si>
  <si>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</si>
  <si>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</si>
  <si>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</si>
  <si>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</si>
  <si>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</si>
  <si>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</si>
  <si>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</si>
  <si>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</si>
  <si>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</si>
  <si>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</si>
  <si>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</si>
  <si>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</si>
  <si>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</si>
  <si>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</si>
  <si>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</si>
  <si>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</si>
  <si>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</si>
  <si>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</si>
  <si>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</si>
  <si>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</si>
  <si>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</si>
  <si>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</si>
  <si>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</si>
  <si>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</si>
  <si>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</si>
  <si>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</si>
  <si>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</si>
  <si>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</si>
  <si>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</si>
  <si>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</si>
  <si>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</si>
  <si>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</si>
  <si>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</si>
  <si>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</si>
  <si>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</si>
  <si>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</si>
  <si>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</si>
  <si>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</si>
  <si>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</si>
  <si>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</si>
  <si>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</si>
  <si>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</si>
  <si>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</si>
  <si>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</si>
  <si>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</si>
  <si>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</si>
  <si>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</si>
  <si>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</si>
  <si>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</si>
  <si>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</si>
  <si>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</si>
  <si>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</si>
  <si>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</si>
  <si>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</si>
  <si>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</si>
  <si>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</si>
  <si>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</si>
  <si>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</si>
  <si>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</si>
  <si>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</si>
  <si>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</si>
  <si>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</si>
  <si>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</si>
  <si>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</si>
  <si>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</si>
  <si>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</si>
  <si>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</si>
  <si>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</si>
  <si>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</si>
  <si>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</si>
  <si>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</si>
  <si>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</si>
  <si>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</si>
  <si>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</si>
  <si>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</si>
  <si>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</si>
  <si>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</si>
  <si>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</si>
  <si>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</si>
  <si>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</si>
  <si>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</si>
  <si>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</si>
  <si>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</si>
  <si>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</si>
  <si>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</si>
  <si>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</si>
  <si>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</si>
  <si>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</si>
  <si>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</si>
  <si>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</si>
  <si>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</si>
  <si>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</si>
  <si>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</si>
  <si>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</si>
  <si>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</si>
  <si>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</si>
  <si>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</si>
  <si>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</si>
  <si>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</si>
  <si>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</si>
  <si>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</si>
  <si>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</si>
  <si>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</si>
  <si>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</si>
  <si>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</si>
  <si>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</si>
  <si>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</si>
  <si>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</si>
  <si>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</si>
  <si>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</si>
  <si>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</si>
  <si>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</si>
  <si>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</si>
  <si>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</si>
  <si>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</si>
  <si>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</si>
  <si>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</si>
  <si>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</si>
  <si>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</si>
  <si>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</si>
  <si>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</si>
  <si>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</si>
  <si>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</si>
  <si>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</si>
  <si>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</si>
  <si>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</si>
  <si>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</si>
  <si>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</si>
  <si>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</si>
  <si>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</si>
  <si>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</si>
  <si>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</si>
  <si>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</si>
  <si>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</si>
  <si>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</si>
  <si>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</si>
  <si>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</si>
  <si>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</si>
  <si>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</si>
  <si>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</si>
  <si>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</si>
  <si>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</si>
  <si>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</si>
  <si>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</si>
  <si>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</si>
  <si>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</si>
  <si>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</si>
  <si>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</si>
  <si>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</si>
  <si>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</si>
  <si>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</si>
  <si>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</si>
  <si>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</si>
  <si>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</si>
  <si>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</si>
  <si>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</si>
  <si>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</si>
  <si>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</si>
  <si>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</si>
  <si>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</si>
  <si>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</si>
  <si>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</si>
  <si>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</si>
  <si>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</si>
  <si>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</si>
  <si>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</si>
  <si>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</si>
  <si>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</si>
  <si>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</si>
  <si>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</si>
  <si>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</si>
  <si>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</si>
  <si>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</si>
  <si>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</si>
  <si>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</si>
  <si>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</si>
  <si>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</si>
  <si>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</si>
  <si>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</si>
  <si>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</si>
  <si>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</si>
  <si>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</si>
  <si>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</si>
  <si>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</si>
  <si>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</si>
  <si>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</si>
  <si>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</si>
  <si>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</si>
  <si>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</si>
  <si>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</si>
  <si>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</si>
  <si>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</si>
  <si>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</si>
  <si>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</si>
  <si>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</si>
  <si>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</si>
  <si>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</si>
  <si>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</si>
  <si>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</si>
  <si>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</si>
  <si>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</si>
  <si>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</si>
  <si>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</si>
  <si>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</si>
  <si>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</si>
  <si>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</si>
  <si>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</si>
  <si>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</si>
  <si>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</si>
  <si>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</si>
  <si>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</si>
  <si>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</si>
  <si>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</si>
  <si>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</si>
  <si>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</si>
  <si>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</si>
  <si>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</si>
  <si>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</si>
  <si>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</si>
  <si>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</si>
  <si>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</si>
  <si>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</si>
  <si>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</si>
  <si>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</si>
  <si>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</si>
  <si>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</si>
  <si>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</si>
  <si>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</si>
  <si>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</si>
  <si>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</si>
  <si>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</si>
  <si>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</si>
  <si>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</si>
  <si>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</si>
  <si>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</si>
  <si>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</si>
  <si>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</si>
  <si>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</si>
  <si>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</si>
  <si>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</si>
  <si>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</si>
  <si>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</si>
  <si>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</si>
  <si>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</si>
  <si>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</si>
  <si>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</si>
  <si>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</si>
  <si>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</si>
  <si>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</si>
  <si>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</si>
  <si>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</si>
  <si>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</si>
  <si>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</si>
  <si>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</si>
  <si>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</si>
  <si>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</si>
  <si>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</si>
  <si>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</si>
  <si>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</si>
  <si>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</si>
  <si>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</si>
  <si>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</si>
  <si>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</si>
  <si>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</si>
  <si>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</si>
  <si>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</si>
  <si>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</si>
  <si>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</si>
  <si>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</si>
  <si>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</si>
  <si>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</si>
  <si>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</si>
  <si>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</si>
  <si>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</si>
  <si>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</si>
  <si>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</si>
  <si>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</si>
  <si>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</si>
  <si>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</si>
  <si>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</si>
  <si>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</si>
  <si>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</si>
  <si>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</si>
  <si>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</si>
  <si>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</si>
  <si>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</si>
  <si>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</si>
  <si>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</si>
  <si>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</si>
  <si>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</si>
  <si>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</si>
  <si>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</si>
  <si>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</si>
  <si>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</si>
  <si>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</si>
  <si>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</si>
  <si>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</si>
  <si>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</si>
  <si>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</si>
  <si>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</si>
  <si>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</si>
  <si>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</si>
  <si>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</si>
  <si>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</si>
  <si>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</si>
  <si>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</si>
  <si>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</si>
  <si>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</si>
  <si>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</si>
  <si>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</si>
  <si>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</si>
  <si>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</si>
  <si>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</si>
  <si>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</si>
  <si>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</si>
  <si>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</si>
  <si>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</si>
  <si>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</si>
  <si>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</si>
  <si>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</si>
  <si>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</si>
  <si>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</si>
  <si>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</si>
  <si>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</si>
  <si>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</si>
  <si>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</si>
  <si>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</si>
  <si>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</si>
  <si>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</si>
  <si>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</si>
  <si>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</si>
  <si>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</si>
  <si>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</si>
  <si>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</si>
  <si>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</si>
  <si>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</si>
  <si>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</si>
  <si>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</si>
  <si>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</si>
  <si>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</si>
  <si>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</si>
  <si>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</si>
  <si>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</si>
  <si>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</si>
  <si>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</si>
  <si>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</si>
  <si>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</si>
  <si>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</si>
  <si>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</si>
  <si>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</si>
  <si>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</si>
  <si>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</si>
  <si>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</si>
  <si>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</si>
  <si>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</si>
  <si>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</si>
  <si>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</si>
  <si>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</si>
  <si>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</si>
  <si>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</si>
  <si>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</si>
  <si>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</si>
  <si>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</si>
  <si>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</si>
  <si>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</si>
  <si>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</si>
  <si>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</si>
  <si>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</si>
  <si>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</si>
  <si>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</si>
  <si>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</si>
  <si>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</si>
  <si>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</si>
  <si>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</si>
  <si>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</si>
  <si>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</si>
  <si>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</si>
  <si>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</si>
  <si>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</si>
  <si>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</si>
  <si>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</si>
  <si>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</si>
  <si>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</si>
  <si>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</si>
  <si>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</si>
  <si>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</si>
  <si>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</si>
  <si>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</si>
  <si>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</si>
  <si>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</si>
  <si>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</si>
  <si>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</si>
  <si>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</si>
  <si>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</si>
  <si>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</si>
  <si>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</si>
  <si>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</si>
  <si>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</si>
  <si>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</si>
  <si>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</si>
  <si>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</si>
  <si>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</si>
  <si>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</si>
  <si>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</si>
  <si>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</si>
  <si>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</si>
  <si>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</si>
  <si>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</si>
  <si>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</si>
  <si>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</si>
  <si>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</si>
  <si>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</si>
  <si>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</si>
  <si>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</si>
  <si>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</si>
  <si>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</si>
  <si>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</si>
  <si>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</si>
  <si>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</si>
  <si>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</si>
  <si>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</si>
  <si>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</si>
  <si>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</si>
  <si>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</si>
  <si>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</si>
  <si>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</si>
  <si>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</si>
  <si>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</si>
  <si>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</si>
  <si>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</si>
  <si>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</si>
  <si>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</si>
  <si>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</si>
  <si>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</si>
  <si>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</si>
  <si>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</si>
  <si>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</si>
  <si>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</si>
  <si>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</si>
  <si>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</si>
  <si>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</si>
  <si>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</si>
  <si>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</si>
  <si>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</si>
  <si>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</si>
  <si>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</si>
  <si>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</si>
  <si>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</si>
  <si>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</si>
  <si>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</si>
  <si>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</si>
  <si>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</si>
  <si>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</si>
  <si>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</si>
  <si>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</si>
  <si>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</si>
  <si>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</si>
  <si>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</si>
  <si>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</si>
  <si>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</si>
  <si>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</si>
  <si>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</si>
  <si>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</si>
  <si>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</si>
  <si>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</si>
  <si>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</si>
  <si>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</si>
  <si>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</si>
  <si>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</si>
  <si>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</si>
  <si>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</si>
  <si>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</si>
  <si>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</si>
  <si>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</si>
  <si>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</si>
  <si>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</si>
  <si>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</si>
  <si>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</si>
  <si>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</si>
  <si>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</si>
  <si>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</si>
  <si>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</si>
  <si>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</si>
  <si>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</si>
  <si>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</si>
  <si>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</si>
  <si>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</si>
  <si>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</si>
  <si>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</si>
  <si>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</si>
  <si>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</si>
  <si>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</si>
  <si>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</si>
  <si>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</si>
  <si>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</si>
  <si>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</si>
  <si>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</si>
  <si>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</si>
  <si>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</si>
  <si>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</si>
  <si>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</si>
  <si>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</si>
  <si>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</si>
  <si>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</si>
  <si>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</si>
  <si>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</si>
  <si>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</si>
  <si>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</si>
  <si>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</si>
  <si>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</si>
  <si>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</si>
  <si>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</si>
  <si>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</si>
  <si>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</si>
  <si>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</si>
  <si>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</si>
  <si>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</si>
  <si>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</si>
  <si>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</si>
  <si>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</si>
  <si>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</si>
  <si>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</si>
  <si>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</si>
  <si>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</si>
  <si>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</si>
  <si>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</si>
  <si>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</si>
  <si>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</si>
  <si>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</si>
  <si>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</si>
  <si>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</si>
  <si>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</si>
  <si>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</si>
  <si>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</si>
  <si>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</si>
  <si>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</si>
  <si>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</si>
  <si>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</si>
  <si>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</si>
  <si>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</si>
  <si>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</si>
  <si>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</si>
  <si>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</si>
  <si>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</si>
  <si>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</si>
  <si>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</si>
  <si>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</si>
  <si>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</si>
  <si>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</si>
  <si>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</si>
  <si>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</si>
  <si>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</si>
  <si>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</si>
  <si>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</si>
  <si>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</si>
  <si>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</si>
  <si>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</si>
  <si>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</si>
  <si>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</si>
  <si>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</si>
  <si>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</si>
  <si>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</si>
  <si>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</si>
  <si>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</si>
  <si>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</si>
  <si>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</si>
  <si>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</si>
  <si>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</si>
  <si>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</si>
  <si>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</si>
  <si>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</si>
  <si>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</si>
  <si>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</si>
  <si>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</si>
  <si>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</si>
  <si>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</si>
  <si>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</si>
  <si>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</si>
  <si>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</si>
  <si>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</si>
  <si>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</si>
  <si>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</si>
  <si>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</si>
  <si>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</si>
  <si>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</si>
  <si>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</si>
  <si>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</si>
  <si>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</si>
  <si>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</si>
  <si>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</si>
  <si>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</si>
  <si>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</si>
  <si>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</si>
  <si>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</si>
  <si>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</si>
  <si>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</si>
  <si>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</si>
  <si>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</si>
  <si>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</si>
  <si>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</si>
  <si>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</si>
  <si>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</si>
  <si>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</si>
  <si>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</si>
  <si>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</si>
  <si>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</si>
  <si>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</si>
  <si>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</si>
  <si>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</si>
  <si>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</si>
  <si>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</si>
  <si>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</si>
  <si>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</si>
  <si>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</si>
  <si>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</si>
  <si>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</si>
  <si>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</si>
  <si>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</si>
  <si>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</si>
  <si>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</si>
  <si>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</si>
  <si>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</si>
  <si>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</si>
  <si>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</si>
  <si>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</si>
  <si>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</si>
  <si>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</si>
  <si>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</si>
  <si>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</si>
  <si>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</si>
  <si>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</si>
  <si>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</si>
  <si>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</si>
  <si>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</si>
  <si>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</si>
  <si>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</si>
  <si>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</si>
  <si>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</si>
  <si>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</si>
  <si>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</si>
  <si>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</si>
  <si>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</si>
  <si>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</si>
  <si>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</si>
  <si>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</si>
  <si>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</si>
  <si>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</si>
  <si>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</si>
  <si>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</si>
  <si>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</si>
  <si>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</si>
  <si>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</si>
  <si>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</si>
  <si>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</si>
  <si>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</si>
  <si>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</si>
  <si>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</si>
  <si>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</si>
  <si>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</si>
  <si>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</si>
  <si>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</si>
  <si>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</si>
  <si>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</si>
  <si>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</si>
  <si>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</si>
  <si>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</si>
  <si>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</si>
  <si>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</si>
  <si>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</si>
  <si>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</si>
  <si>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</si>
  <si>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</si>
  <si>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</si>
  <si>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</si>
  <si>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</si>
  <si>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</si>
  <si>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</si>
  <si>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</si>
  <si>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</si>
  <si>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</si>
  <si>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</si>
  <si>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</si>
  <si>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</si>
  <si>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</si>
  <si>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</si>
  <si>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</si>
  <si>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</si>
  <si>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</si>
  <si>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</si>
  <si>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</si>
  <si>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</si>
  <si>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</si>
  <si>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</si>
  <si>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</si>
  <si>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</si>
  <si>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</si>
  <si>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</si>
  <si>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</si>
  <si>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</si>
  <si>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</si>
  <si>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</si>
  <si>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</si>
  <si>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</si>
  <si>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</si>
  <si>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</si>
  <si>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</si>
  <si>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</si>
  <si>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</si>
  <si>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</si>
  <si>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</si>
  <si>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</si>
  <si>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</si>
  <si>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</si>
  <si>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</si>
  <si>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</si>
  <si>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</si>
  <si>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</si>
  <si>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</si>
  <si>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</si>
  <si>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</si>
  <si>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</si>
  <si>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</si>
  <si>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</si>
  <si>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</si>
  <si>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</si>
  <si>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</si>
  <si>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</si>
  <si>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</si>
  <si>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</si>
  <si>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</si>
  <si>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</si>
  <si>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</si>
  <si>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</si>
  <si>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</si>
  <si>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</si>
  <si>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</si>
  <si>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</si>
  <si>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</si>
  <si>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</si>
  <si>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</si>
  <si>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</si>
  <si>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</si>
  <si>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</si>
  <si>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</si>
  <si>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</si>
  <si>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</si>
  <si>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</si>
  <si>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</si>
  <si>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</si>
  <si>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</si>
  <si>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</si>
  <si>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</si>
  <si>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</si>
  <si>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</si>
  <si>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</si>
  <si>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</si>
  <si>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</si>
  <si>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</si>
  <si>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</si>
  <si>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</si>
  <si>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</si>
  <si>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</si>
  <si>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</si>
  <si>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</si>
  <si>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</si>
  <si>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</si>
  <si>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</si>
  <si>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</si>
  <si>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</si>
  <si>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</si>
  <si>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</si>
  <si>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</si>
  <si>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</si>
  <si>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</si>
  <si>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</si>
  <si>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</si>
  <si>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</si>
  <si>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</si>
  <si>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</si>
  <si>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</si>
  <si>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</si>
  <si>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</si>
  <si>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</si>
  <si>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</si>
  <si>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</si>
  <si>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</si>
  <si>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</si>
  <si>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</si>
  <si>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</si>
  <si>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</si>
  <si>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</si>
  <si>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</si>
  <si>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</si>
  <si>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</si>
  <si>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</si>
  <si>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</si>
  <si>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</si>
  <si>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</si>
  <si>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</si>
  <si>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</si>
  <si>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</si>
  <si>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</si>
  <si>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</si>
  <si>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</si>
  <si>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</si>
  <si>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</si>
  <si>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</si>
  <si>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</si>
  <si>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</si>
  <si>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</si>
  <si>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</si>
  <si>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</si>
  <si>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</si>
  <si>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</si>
  <si>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</si>
  <si>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</si>
  <si>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</si>
  <si>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</si>
  <si>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</si>
  <si>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</si>
  <si>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</si>
  <si>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</si>
  <si>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</si>
  <si>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</si>
  <si>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</si>
  <si>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</si>
  <si>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</si>
  <si>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</si>
  <si>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</si>
  <si>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</si>
  <si>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</si>
  <si>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</si>
  <si>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</si>
  <si>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</si>
  <si>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</si>
  <si>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</si>
  <si>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</si>
  <si>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</si>
  <si>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</si>
  <si>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</si>
  <si>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</si>
  <si>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</si>
  <si>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</si>
  <si>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</si>
  <si>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</si>
  <si>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</si>
  <si>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</si>
  <si>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</si>
  <si>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</si>
  <si>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</si>
  <si>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</si>
  <si>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</si>
  <si>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</si>
  <si>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</si>
  <si>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</si>
  <si>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</si>
  <si>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</si>
  <si>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</si>
  <si>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</si>
  <si>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</si>
  <si>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</si>
  <si>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</si>
  <si>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</si>
  <si>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</si>
  <si>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</si>
  <si>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</si>
  <si>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</si>
  <si>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</si>
  <si>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</si>
  <si>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</si>
  <si>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</si>
  <si>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</si>
  <si>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</si>
  <si>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</si>
  <si>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</si>
  <si>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</si>
  <si>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</si>
  <si>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</si>
  <si>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</si>
  <si>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</si>
  <si>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</si>
  <si>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</si>
  <si>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</si>
  <si>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</si>
  <si>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</si>
  <si>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</si>
  <si>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</si>
  <si>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</si>
  <si>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</si>
  <si>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</si>
  <si>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</si>
  <si>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</si>
  <si>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</si>
  <si>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</si>
  <si>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</si>
  <si>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</si>
  <si>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</si>
  <si>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</si>
  <si>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</si>
  <si>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</si>
  <si>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</si>
  <si>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</si>
  <si>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</si>
  <si>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</si>
  <si>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</si>
  <si>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</si>
  <si>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</si>
  <si>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</si>
  <si>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</si>
  <si>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</si>
  <si>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</si>
  <si>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</si>
  <si>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</si>
  <si>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</si>
  <si>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</si>
  <si>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</si>
  <si>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</si>
  <si>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</si>
  <si>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</si>
  <si>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</si>
  <si>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</si>
  <si>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</si>
  <si>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</si>
  <si>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</si>
  <si>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</si>
  <si>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</si>
  <si>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</si>
  <si>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</si>
  <si>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</si>
  <si>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</si>
  <si>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</si>
  <si>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</si>
  <si>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</si>
  <si>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</si>
  <si>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</si>
  <si>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</si>
  <si>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</si>
  <si>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</si>
  <si>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</si>
  <si>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</si>
  <si>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</si>
  <si>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</si>
  <si>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</si>
  <si>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</si>
  <si>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</si>
  <si>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</si>
  <si>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</si>
  <si>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</si>
  <si>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</si>
  <si>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</si>
  <si>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</si>
  <si>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</si>
  <si>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</si>
  <si>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</si>
  <si>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</si>
  <si>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</si>
  <si>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</si>
  <si>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</si>
  <si>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</si>
  <si>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</si>
  <si>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</si>
  <si>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</si>
  <si>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</si>
  <si>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</si>
  <si>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</si>
  <si>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</si>
  <si>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</si>
  <si>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</si>
  <si>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</si>
  <si>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</si>
  <si>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</si>
  <si>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</si>
  <si>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</si>
  <si>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</si>
  <si>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</si>
  <si>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</si>
  <si>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</si>
  <si>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</si>
  <si>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</si>
  <si>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</si>
  <si>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</si>
  <si>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</si>
  <si>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</si>
  <si>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</si>
  <si>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</si>
  <si>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</si>
  <si>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</si>
  <si>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</si>
  <si>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</si>
  <si>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</si>
  <si>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</si>
  <si>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</si>
  <si>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</si>
  <si>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</si>
  <si>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</si>
  <si>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</si>
  <si>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</si>
  <si>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</si>
  <si>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</si>
  <si>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</si>
  <si>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</si>
  <si>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</si>
  <si>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</si>
  <si>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</si>
  <si>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</si>
  <si>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</si>
  <si>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</si>
  <si>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</si>
  <si>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</si>
  <si>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</si>
  <si>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</si>
  <si>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</si>
  <si>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</si>
  <si>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</si>
  <si>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</si>
  <si>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</si>
  <si>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</si>
  <si>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</si>
  <si>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</si>
  <si>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</si>
  <si>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</si>
  <si>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</si>
  <si>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</si>
  <si>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</si>
  <si>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</si>
  <si>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</si>
  <si>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</si>
  <si>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</si>
  <si>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</si>
  <si>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</si>
  <si>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</si>
  <si>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</si>
  <si>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</si>
  <si>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</si>
  <si>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</si>
  <si>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</si>
  <si>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</si>
  <si>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</si>
  <si>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</si>
  <si>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</si>
  <si>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</si>
  <si>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</si>
  <si>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</si>
  <si>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</si>
  <si>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</si>
  <si>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</si>
  <si>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</si>
  <si>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</si>
  <si>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</si>
  <si>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</si>
  <si>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</si>
  <si>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</si>
  <si>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</si>
  <si>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</si>
  <si>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</si>
  <si>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</si>
  <si>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</si>
  <si>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</si>
  <si>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</si>
  <si>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</si>
  <si>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</si>
  <si>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</si>
  <si>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</si>
  <si>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</si>
  <si>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</si>
  <si>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</si>
  <si>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</si>
  <si>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</si>
  <si>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</si>
  <si>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</si>
  <si>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</si>
  <si>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</si>
  <si>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</si>
  <si>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</si>
  <si>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</si>
  <si>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</si>
  <si>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</si>
  <si>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</si>
  <si>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</si>
  <si>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</si>
  <si>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</si>
  <si>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</si>
  <si>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</si>
  <si>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</si>
  <si>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</si>
  <si>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</si>
  <si>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</si>
  <si>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</si>
  <si>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</si>
  <si>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</si>
  <si>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</si>
  <si>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</si>
  <si>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</si>
  <si>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</si>
  <si>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</si>
  <si>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</si>
  <si>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</si>
  <si>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</si>
  <si>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</si>
  <si>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</si>
  <si>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</si>
  <si>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</si>
  <si>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</si>
  <si>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</si>
  <si>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</si>
  <si>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</si>
  <si>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</si>
  <si>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</si>
  <si>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</si>
  <si>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</si>
  <si>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</si>
  <si>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</si>
  <si>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</si>
  <si>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</si>
  <si>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</si>
  <si>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</si>
  <si>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</si>
  <si>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</si>
  <si>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</si>
  <si>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</si>
  <si>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</si>
  <si>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</si>
  <si>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</si>
  <si>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</si>
  <si>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</si>
  <si>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</si>
  <si>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</si>
  <si>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</si>
  <si>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</si>
  <si>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</si>
  <si>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</si>
  <si>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</si>
  <si>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</si>
  <si>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</si>
  <si>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</si>
  <si>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</si>
  <si>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</si>
  <si>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</si>
  <si>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</si>
  <si>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</si>
  <si>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</si>
  <si>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</si>
  <si>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</si>
  <si>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</si>
  <si>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</si>
  <si>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</si>
  <si>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</si>
  <si>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</si>
  <si>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</si>
  <si>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</si>
  <si>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</si>
  <si>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</si>
  <si>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</si>
  <si>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</si>
  <si>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</si>
  <si>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</si>
  <si>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</si>
  <si>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</si>
  <si>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</si>
  <si>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</si>
  <si>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</si>
  <si>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</si>
  <si>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</si>
  <si>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</si>
  <si>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</si>
  <si>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</si>
  <si>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</si>
  <si>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</si>
  <si>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</si>
  <si>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</si>
  <si>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</si>
  <si>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</si>
  <si>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</si>
  <si>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</si>
  <si>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</si>
  <si>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</si>
  <si>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</si>
  <si>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</si>
  <si>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</si>
  <si>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</si>
  <si>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</si>
  <si>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</si>
  <si>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</si>
  <si>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</si>
  <si>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</si>
  <si>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</si>
  <si>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</si>
  <si>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</si>
  <si>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</si>
  <si>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</si>
  <si>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</si>
  <si>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</si>
  <si>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</si>
  <si>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</si>
  <si>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</si>
  <si>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</si>
  <si>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</si>
  <si>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</si>
  <si>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</si>
  <si>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</si>
  <si>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</si>
  <si>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</si>
  <si>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</si>
  <si>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</si>
  <si>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</si>
  <si>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</si>
  <si>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</si>
  <si>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</si>
  <si>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</si>
  <si>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</si>
  <si>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</si>
  <si>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</si>
  <si>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</si>
  <si>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</si>
  <si>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</si>
  <si>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</si>
  <si>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</si>
  <si>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</si>
  <si>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</si>
  <si>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</si>
  <si>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</si>
  <si>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</si>
  <si>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</si>
  <si>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</si>
  <si>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</si>
  <si>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</si>
  <si>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</si>
  <si>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</si>
  <si>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</si>
  <si>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</si>
  <si>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</si>
  <si>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</si>
  <si>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</si>
  <si>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</si>
  <si>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</si>
  <si>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</si>
  <si>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</si>
  <si>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</si>
  <si>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</si>
  <si>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</si>
  <si>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</si>
  <si>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</si>
  <si>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</si>
  <si>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</si>
  <si>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</si>
  <si>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</si>
  <si>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</si>
  <si>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</si>
  <si>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</si>
  <si>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</si>
  <si>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</si>
  <si>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</si>
  <si>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</si>
  <si>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</si>
  <si>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</si>
  <si>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</si>
  <si>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</si>
  <si>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</si>
  <si>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</si>
  <si>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</si>
  <si>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</si>
  <si>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</si>
  <si>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</si>
  <si>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</si>
  <si>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</si>
  <si>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</si>
  <si>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</si>
  <si>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</si>
  <si>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</si>
  <si>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</si>
  <si>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</si>
  <si>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</si>
  <si>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</si>
  <si>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</si>
  <si>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</si>
  <si>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</si>
  <si>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</si>
  <si>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</si>
  <si>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</si>
  <si>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</si>
  <si>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</si>
  <si>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</si>
  <si>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</si>
  <si>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</si>
  <si>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</si>
  <si>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</si>
  <si>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</si>
  <si>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</si>
  <si>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</si>
  <si>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</si>
  <si>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</si>
  <si>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</si>
  <si>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</si>
  <si>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</si>
  <si>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</si>
  <si>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</si>
  <si>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</si>
  <si>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</si>
  <si>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</si>
  <si>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</si>
  <si>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</si>
  <si>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</si>
  <si>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</si>
  <si>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</si>
  <si>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</si>
  <si>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</si>
  <si>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</si>
  <si>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</si>
  <si>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</si>
  <si>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</si>
  <si>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</si>
  <si>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</si>
  <si>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</si>
  <si>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</si>
  <si>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</si>
  <si>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</si>
  <si>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</si>
  <si>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</si>
  <si>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</si>
  <si>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</si>
  <si>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</si>
  <si>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</si>
  <si>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</si>
  <si>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</si>
  <si>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</si>
  <si>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</si>
  <si>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</si>
  <si>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</si>
  <si>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</si>
  <si>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</si>
  <si>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</si>
  <si>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</si>
  <si>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</si>
  <si>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</si>
  <si>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</si>
  <si>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</si>
  <si>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</si>
  <si>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</si>
  <si>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</si>
  <si>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</si>
  <si>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</si>
  <si>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</si>
  <si>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</si>
  <si>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</si>
  <si>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</si>
  <si>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</si>
  <si>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</si>
  <si>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</si>
  <si>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</si>
  <si>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</si>
  <si>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</si>
  <si>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</si>
  <si>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</si>
  <si>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</si>
  <si>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</si>
  <si>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</si>
  <si>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</si>
  <si>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</si>
  <si>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</si>
  <si>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</si>
  <si>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</si>
  <si>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</si>
  <si>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</si>
  <si>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</si>
  <si>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</si>
  <si>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</si>
  <si>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</si>
  <si>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</si>
  <si>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</si>
  <si>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</si>
  <si>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</si>
  <si>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</si>
  <si>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</si>
  <si>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</si>
  <si>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</si>
  <si>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</si>
  <si>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</si>
  <si>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</si>
  <si>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</si>
  <si>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</si>
  <si>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</si>
  <si>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</si>
  <si>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</si>
  <si>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</si>
  <si>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</si>
  <si>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</si>
  <si>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</si>
  <si>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</si>
  <si>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</si>
  <si>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</si>
  <si>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</si>
  <si>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</si>
  <si>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</si>
  <si>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</si>
  <si>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</si>
  <si>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</si>
  <si>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</si>
  <si>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</si>
  <si>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</si>
  <si>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</si>
  <si>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</si>
  <si>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</si>
  <si>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</si>
  <si>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</si>
  <si>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</si>
  <si>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</si>
  <si>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</si>
  <si>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</si>
  <si>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</si>
  <si>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</si>
  <si>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</si>
  <si>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</si>
  <si>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</si>
  <si>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</si>
  <si>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</si>
  <si>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</si>
  <si>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</si>
  <si>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</si>
  <si>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</si>
  <si>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</si>
  <si>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</si>
  <si>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</si>
  <si>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</si>
  <si>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</si>
  <si>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</si>
  <si>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</si>
  <si>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</si>
  <si>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</si>
  <si>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</si>
  <si>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</si>
  <si>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</si>
  <si>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</si>
  <si>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</si>
  <si>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</si>
  <si>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</si>
  <si>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</si>
  <si>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</si>
  <si>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</si>
  <si>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</si>
  <si>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</si>
  <si>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</si>
  <si>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</si>
  <si>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</si>
  <si>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</si>
  <si>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</si>
  <si>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</si>
  <si>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</si>
  <si>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</si>
  <si>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</si>
  <si>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</si>
  <si>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</si>
  <si>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</si>
  <si>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</si>
  <si>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</si>
  <si>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</si>
  <si>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</si>
  <si>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</si>
  <si>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</si>
  <si>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</si>
  <si>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</si>
  <si>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</si>
  <si>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</si>
  <si>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</si>
  <si>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</si>
  <si>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</si>
  <si>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</si>
  <si>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</si>
  <si>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</si>
  <si>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</si>
  <si>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</si>
  <si>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</si>
  <si>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</si>
  <si>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</si>
  <si>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</si>
  <si>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</si>
  <si>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</si>
  <si>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</si>
  <si>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</si>
  <si>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</si>
  <si>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</si>
  <si>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</si>
  <si>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</si>
  <si>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</si>
  <si>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</si>
  <si>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</si>
  <si>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</si>
  <si>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</si>
  <si>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</si>
  <si>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</si>
  <si>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</si>
  <si>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</si>
  <si>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</si>
  <si>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</si>
  <si>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</si>
  <si>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</si>
  <si>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</si>
  <si>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</si>
  <si>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</si>
  <si>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</si>
  <si>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</si>
  <si>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</si>
  <si>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</si>
  <si>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</si>
  <si>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</si>
  <si>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</si>
  <si>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</si>
  <si>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</si>
  <si>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</si>
  <si>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</si>
  <si>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</si>
  <si>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</si>
  <si>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</si>
  <si>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</si>
  <si>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</si>
  <si>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</si>
  <si>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</si>
  <si>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</si>
  <si>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</si>
  <si>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</si>
  <si>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</si>
  <si>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</si>
  <si>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</si>
  <si>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</si>
  <si>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</si>
  <si>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</si>
  <si>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</si>
  <si>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</si>
  <si>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</si>
  <si>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</si>
  <si>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</si>
  <si>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</si>
  <si>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</si>
  <si>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</si>
  <si>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</si>
  <si>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</si>
  <si>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</si>
  <si>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</si>
  <si>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</si>
  <si>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</si>
  <si>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</si>
  <si>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</si>
  <si>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</si>
  <si>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</si>
  <si>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</si>
  <si>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</si>
  <si>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</si>
  <si>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</si>
  <si>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</si>
  <si>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</si>
  <si>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</si>
  <si>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</si>
  <si>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</si>
  <si>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</si>
  <si>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</si>
  <si>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</si>
  <si>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</si>
  <si>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</si>
  <si>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</si>
  <si>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</si>
  <si>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</si>
  <si>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</si>
  <si>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</si>
  <si>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</si>
  <si>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</si>
  <si>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</si>
  <si>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</si>
  <si>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</si>
  <si>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</si>
  <si>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</si>
  <si>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</si>
  <si>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</si>
  <si>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</si>
  <si>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</si>
  <si>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</si>
  <si>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</si>
  <si>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</si>
  <si>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</si>
  <si>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</si>
  <si>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</si>
  <si>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</si>
  <si>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</si>
  <si>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</si>
  <si>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</si>
  <si>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</si>
  <si>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</si>
  <si>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</si>
  <si>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</si>
  <si>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</si>
  <si>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</si>
  <si>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</si>
  <si>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</si>
  <si>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</si>
  <si>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</si>
  <si>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</si>
  <si>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</si>
  <si>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</si>
  <si>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</si>
  <si>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</si>
  <si>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</si>
  <si>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</si>
  <si>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</si>
  <si>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</si>
  <si>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</si>
  <si>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</si>
  <si>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</si>
  <si>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</si>
  <si>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</si>
  <si>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</si>
  <si>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</si>
  <si>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</si>
  <si>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</si>
  <si>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</si>
  <si>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</si>
  <si>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</si>
  <si>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</si>
  <si>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</si>
  <si>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</si>
  <si>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</si>
  <si>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</si>
  <si>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</si>
  <si>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</si>
  <si>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</si>
  <si>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</si>
  <si>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</si>
  <si>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</si>
  <si>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</si>
  <si>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</si>
  <si>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</si>
  <si>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</si>
  <si>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</si>
  <si>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</si>
  <si>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</si>
  <si>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</si>
  <si>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</si>
  <si>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</si>
  <si>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</si>
  <si>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</si>
  <si>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</si>
  <si>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</si>
  <si>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</si>
  <si>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</si>
  <si>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</si>
  <si>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</si>
  <si>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</si>
  <si>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</si>
  <si>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</si>
  <si>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</si>
  <si>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</si>
  <si>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</si>
  <si>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</si>
  <si>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</si>
  <si>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</si>
  <si>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</si>
  <si>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</si>
  <si>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</si>
  <si>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</si>
  <si>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</si>
  <si>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</si>
  <si>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</si>
  <si>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</si>
  <si>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</si>
  <si>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</si>
  <si>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</si>
  <si>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</si>
  <si>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</si>
  <si>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</si>
  <si>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</si>
  <si>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</si>
  <si>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</si>
  <si>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</si>
  <si>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</si>
  <si>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</si>
  <si>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</si>
  <si>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</si>
  <si>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</si>
  <si>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</si>
  <si>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</si>
  <si>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</si>
  <si>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</si>
  <si>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</si>
  <si>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</si>
  <si>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</si>
  <si>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</si>
  <si>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</si>
  <si>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</si>
  <si>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</si>
  <si>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</si>
  <si>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</si>
  <si>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</si>
  <si>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</si>
  <si>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</si>
  <si>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</si>
  <si>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</si>
  <si>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</si>
  <si>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</si>
  <si>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</si>
  <si>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</si>
  <si>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</si>
  <si>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</si>
  <si>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</si>
  <si>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</si>
  <si>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</si>
  <si>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</si>
  <si>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</si>
  <si>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</si>
  <si>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</si>
  <si>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</si>
  <si>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</si>
  <si>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</si>
  <si>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</si>
  <si>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</si>
  <si>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</si>
  <si>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</si>
  <si>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</si>
  <si>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</si>
  <si>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</si>
  <si>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</si>
  <si>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</si>
  <si>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</si>
  <si>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</si>
  <si>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</si>
  <si>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</si>
  <si>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</si>
  <si>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</si>
  <si>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</si>
  <si>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</si>
  <si>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</si>
  <si>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</si>
  <si>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</si>
  <si>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</si>
  <si>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</si>
  <si>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</si>
  <si>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</si>
  <si>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</si>
  <si>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</si>
  <si>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</si>
  <si>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</si>
  <si>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</si>
  <si>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</si>
  <si>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</si>
  <si>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</si>
  <si>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</si>
  <si>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</si>
  <si>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</si>
  <si>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</si>
  <si>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</si>
  <si>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</si>
  <si>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</si>
  <si>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</si>
  <si>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</si>
  <si>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</si>
  <si>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</si>
  <si>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</si>
  <si>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</si>
  <si>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</si>
  <si>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</si>
  <si>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</si>
  <si>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</si>
  <si>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</si>
  <si>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</si>
  <si>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</si>
  <si>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</si>
  <si>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</si>
  <si>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</si>
  <si>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</si>
  <si>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</si>
  <si>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</si>
  <si>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</si>
  <si>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</si>
  <si>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</si>
  <si>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</si>
  <si>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</si>
  <si>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</si>
  <si>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</si>
  <si>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</si>
  <si>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</si>
  <si>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</si>
  <si>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</si>
  <si>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</si>
  <si>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</si>
  <si>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</si>
  <si>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</si>
  <si>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</si>
  <si>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</si>
  <si>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</si>
  <si>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</si>
  <si>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</si>
  <si>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</si>
  <si>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</si>
  <si>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</si>
  <si>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</si>
  <si>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</si>
  <si>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</si>
  <si>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</si>
  <si>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</si>
  <si>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</si>
  <si>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</si>
  <si>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</si>
  <si>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</si>
  <si>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</si>
  <si>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</si>
  <si>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</si>
  <si>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</si>
  <si>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</si>
  <si>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</si>
  <si>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</si>
  <si>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</si>
  <si>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</si>
  <si>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</si>
  <si>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</si>
  <si>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</si>
  <si>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</si>
  <si>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</si>
  <si>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</si>
  <si>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</si>
  <si>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</si>
  <si>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</si>
  <si>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</si>
  <si>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</si>
  <si>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</si>
  <si>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</si>
  <si>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</si>
  <si>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</si>
  <si>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</si>
  <si>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</si>
  <si>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</si>
  <si>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</si>
  <si>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</si>
  <si>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</si>
  <si>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</si>
  <si>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</si>
  <si>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</si>
  <si>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</si>
  <si>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</si>
  <si>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</si>
  <si>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</si>
  <si>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</si>
  <si>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</si>
  <si>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</si>
  <si>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</si>
  <si>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</si>
  <si>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</si>
  <si>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</si>
  <si>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</si>
  <si>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</si>
  <si>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</si>
  <si>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</si>
  <si>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</si>
  <si>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</si>
  <si>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</si>
  <si>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</si>
  <si>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</si>
  <si>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</si>
  <si>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</si>
  <si>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</si>
  <si>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</si>
  <si>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</si>
  <si>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</si>
  <si>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</si>
  <si>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</si>
  <si>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</si>
  <si>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</si>
  <si>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</si>
  <si>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</si>
  <si>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</si>
  <si>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</si>
  <si>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</si>
  <si>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</si>
  <si>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</si>
  <si>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</si>
  <si>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</si>
  <si>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</si>
  <si>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</si>
  <si>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</si>
  <si>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</si>
  <si>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</si>
  <si>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</si>
  <si>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</si>
  <si>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</si>
  <si>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</si>
  <si>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</si>
  <si>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</si>
  <si>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</si>
  <si>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</si>
  <si>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</si>
  <si>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</si>
  <si>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</si>
  <si>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</si>
  <si>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</si>
  <si>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</si>
  <si>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</si>
  <si>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</si>
  <si>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</si>
  <si>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</si>
  <si>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</si>
  <si>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</si>
  <si>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</si>
  <si>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</si>
  <si>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</si>
  <si>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</si>
  <si>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</si>
  <si>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</si>
  <si>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</si>
  <si>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</si>
  <si>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</si>
  <si>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</si>
  <si>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</si>
  <si>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</si>
  <si>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</si>
  <si>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</si>
  <si>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</si>
  <si>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</si>
  <si>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</si>
  <si>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</si>
  <si>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</si>
  <si>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</si>
  <si>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</si>
  <si>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</si>
  <si>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</si>
  <si>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</si>
  <si>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</si>
  <si>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</si>
  <si>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</si>
  <si>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</si>
  <si>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</si>
  <si>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</si>
  <si>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</si>
  <si>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</si>
  <si>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</si>
  <si>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</si>
  <si>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</si>
  <si>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</si>
  <si>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</si>
  <si>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</si>
  <si>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</si>
  <si>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</si>
  <si>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</si>
  <si>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</si>
  <si>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</si>
  <si>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</si>
  <si>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</si>
  <si>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</si>
  <si>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</si>
  <si>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</si>
  <si>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</si>
  <si>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</si>
  <si>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</si>
  <si>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</si>
  <si>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</si>
  <si>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</si>
  <si>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</si>
  <si>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</si>
  <si>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</si>
  <si>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</si>
  <si>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</si>
  <si>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</si>
  <si>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</si>
  <si>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</si>
  <si>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</si>
  <si>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</si>
  <si>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</si>
  <si>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</si>
  <si>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</si>
  <si>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</si>
  <si>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</si>
  <si>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</si>
  <si>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</si>
  <si>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</si>
  <si>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</si>
  <si>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</si>
  <si>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</si>
  <si>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</si>
  <si>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</si>
  <si>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</si>
  <si>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</si>
  <si>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</si>
  <si>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</si>
  <si>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</si>
  <si>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</si>
  <si>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</si>
  <si>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</si>
  <si>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</si>
  <si>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</si>
  <si>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</si>
  <si>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</si>
  <si>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</si>
  <si>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</si>
  <si>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</si>
  <si>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</si>
  <si>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</si>
  <si>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</si>
  <si>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</si>
  <si>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</si>
  <si>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</si>
  <si>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</si>
  <si>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</si>
  <si>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</si>
  <si>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</si>
  <si>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</si>
  <si>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</si>
  <si>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</si>
  <si>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</si>
  <si>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</si>
  <si>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</si>
  <si>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</si>
  <si>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</si>
  <si>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</si>
  <si>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</si>
  <si>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</si>
  <si>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</si>
  <si>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</si>
  <si>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</si>
  <si>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</si>
  <si>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</si>
  <si>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</si>
  <si>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</si>
  <si>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</si>
  <si>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</si>
  <si>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</si>
  <si>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</si>
  <si>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</si>
  <si>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</si>
  <si>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</si>
  <si>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</si>
  <si>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</si>
  <si>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</si>
  <si>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</si>
  <si>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</si>
  <si>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</si>
  <si>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</si>
  <si>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</si>
  <si>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</si>
  <si>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</si>
  <si>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</si>
  <si>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</si>
  <si>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</si>
  <si>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</si>
  <si>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</si>
  <si>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</si>
  <si>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</si>
  <si>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</si>
  <si>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</si>
  <si>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</si>
  <si>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</si>
  <si>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</si>
  <si>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</si>
  <si>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</si>
  <si>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</si>
  <si>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</si>
  <si>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</si>
  <si>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</si>
  <si>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</si>
  <si>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</si>
  <si>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</si>
  <si>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</si>
  <si>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</si>
  <si>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</si>
  <si>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</si>
  <si>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</si>
  <si>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</si>
  <si>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</si>
  <si>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</si>
  <si>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</si>
  <si>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</si>
  <si>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</si>
  <si>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</si>
  <si>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</si>
  <si>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</si>
  <si>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</si>
  <si>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</si>
  <si>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</si>
  <si>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</si>
  <si>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</si>
  <si>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</si>
  <si>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</si>
  <si>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</si>
  <si>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</si>
  <si>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</si>
  <si>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</si>
  <si>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</si>
  <si>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</si>
  <si>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</si>
  <si>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</si>
  <si>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</si>
  <si>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</si>
  <si>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</si>
  <si>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</si>
  <si>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</si>
  <si>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</si>
  <si>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</si>
  <si>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</si>
  <si>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</si>
  <si>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</si>
  <si>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</si>
  <si>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</si>
  <si>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</si>
  <si>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</si>
  <si>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</si>
  <si>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</si>
  <si>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</si>
  <si>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</si>
  <si>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</si>
  <si>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</si>
  <si>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</si>
  <si>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</si>
  <si>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</si>
  <si>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</si>
  <si>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</si>
  <si>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</si>
  <si>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</si>
  <si>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</si>
  <si>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</si>
  <si>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</si>
  <si>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</si>
  <si>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</si>
  <si>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</si>
  <si>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</si>
  <si>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</si>
  <si>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</si>
  <si>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</si>
  <si>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</si>
  <si>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</si>
  <si>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</si>
  <si>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</si>
  <si>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</si>
  <si>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</si>
  <si>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</si>
  <si>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</si>
  <si>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</si>
  <si>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</si>
  <si>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</si>
  <si>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</si>
  <si>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</si>
  <si>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</si>
  <si>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</si>
  <si>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</si>
  <si>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</si>
  <si>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</si>
  <si>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</si>
  <si>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</si>
  <si>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</si>
  <si>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</si>
  <si>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</si>
  <si>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</si>
  <si>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</si>
  <si>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</si>
  <si>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</si>
  <si>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</si>
  <si>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</si>
  <si>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</si>
  <si>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</si>
  <si>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</si>
  <si>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</si>
  <si>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</si>
  <si>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</si>
  <si>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</si>
  <si>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</si>
  <si>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</si>
  <si>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</si>
  <si>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</si>
  <si>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</si>
  <si>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</si>
  <si>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</si>
  <si>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</si>
  <si>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</si>
  <si>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</si>
  <si>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</si>
  <si>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</si>
  <si>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</si>
  <si>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</si>
  <si>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</si>
  <si>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</si>
  <si>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</si>
  <si>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</si>
  <si>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</si>
  <si>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</si>
  <si>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</si>
  <si>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</si>
  <si>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</si>
  <si>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</si>
  <si>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</si>
  <si>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</si>
  <si>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</si>
  <si>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</si>
  <si>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</si>
  <si>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</si>
  <si>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</si>
  <si>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</si>
  <si>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</si>
  <si>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</si>
  <si>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</si>
  <si>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</si>
  <si>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</si>
  <si>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</si>
  <si>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</si>
  <si>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</si>
  <si>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</si>
  <si>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</si>
  <si>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</si>
  <si>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</si>
  <si>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</si>
  <si>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</si>
  <si>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</si>
  <si>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</si>
  <si>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</si>
  <si>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</si>
  <si>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</si>
  <si>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</si>
  <si>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</si>
  <si>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</si>
  <si>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</si>
  <si>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</si>
  <si>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</si>
  <si>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</si>
  <si>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</si>
  <si>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</si>
  <si>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</si>
  <si>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</si>
  <si>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</si>
  <si>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</si>
  <si>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</si>
  <si>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</si>
  <si>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</si>
  <si>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</si>
  <si>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</si>
  <si>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</si>
  <si>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</si>
  <si>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</si>
  <si>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</si>
  <si>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</si>
  <si>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</si>
  <si>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</si>
  <si>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</si>
  <si>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</si>
  <si>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</si>
  <si>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</si>
  <si>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</si>
  <si>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</si>
  <si>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</si>
  <si>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</si>
  <si>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</si>
  <si>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</si>
  <si>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</si>
  <si>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</si>
  <si>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</si>
  <si>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</si>
  <si>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</si>
  <si>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</si>
  <si>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</si>
  <si>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</si>
  <si>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</si>
  <si>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</si>
  <si>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</si>
  <si>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</si>
  <si>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</si>
  <si>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</si>
  <si>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</si>
  <si>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</si>
  <si>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</si>
  <si>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</si>
  <si>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</si>
  <si>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</si>
  <si>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</si>
  <si>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</si>
  <si>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</si>
  <si>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</si>
  <si>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</si>
  <si>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</si>
  <si>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</si>
  <si>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</si>
  <si>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</si>
  <si>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</si>
  <si>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</si>
  <si>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</si>
  <si>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</si>
  <si>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</si>
  <si>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</si>
  <si>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</si>
  <si>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</si>
  <si>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</si>
  <si>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</si>
  <si>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</si>
  <si>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</si>
  <si>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</si>
  <si>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</si>
  <si>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</si>
  <si>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</si>
  <si>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</si>
  <si>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</si>
  <si>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</si>
  <si>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</si>
  <si>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</si>
  <si>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</si>
  <si>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</si>
  <si>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</si>
  <si>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</si>
  <si>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</si>
  <si>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</si>
  <si>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</si>
  <si>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</si>
  <si>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</si>
  <si>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</si>
  <si>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</si>
  <si>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</si>
  <si>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</si>
  <si>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</si>
  <si>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</si>
  <si>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</si>
  <si>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</si>
  <si>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</si>
  <si>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</si>
  <si>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</si>
  <si>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</si>
  <si>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</si>
  <si>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</si>
  <si>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</si>
  <si>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</si>
  <si>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</si>
  <si>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</si>
  <si>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</si>
  <si>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</si>
  <si>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</si>
  <si>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</si>
  <si>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</si>
  <si>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</si>
  <si>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</si>
  <si>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</si>
  <si>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</si>
  <si>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</si>
  <si>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</si>
  <si>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</si>
  <si>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</si>
  <si>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</si>
  <si>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</si>
  <si>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</si>
  <si>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</si>
  <si>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</si>
  <si>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</si>
  <si>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</si>
  <si>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</si>
  <si>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</si>
  <si>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</si>
  <si>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</si>
  <si>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</si>
  <si>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</si>
  <si>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</si>
  <si>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</si>
  <si>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</si>
  <si>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</si>
  <si>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</si>
  <si>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</si>
  <si>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</si>
  <si>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</si>
  <si>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</si>
  <si>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</si>
  <si>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</si>
  <si>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</si>
  <si>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</si>
  <si>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</si>
  <si>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</si>
  <si>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</si>
  <si>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</si>
  <si>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</si>
  <si>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</si>
  <si>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</si>
  <si>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</si>
  <si>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</si>
  <si>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</si>
  <si>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</si>
  <si>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</si>
  <si>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</si>
  <si>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</si>
  <si>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</si>
  <si>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</si>
  <si>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</si>
  <si>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</si>
  <si>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</si>
  <si>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</si>
  <si>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</si>
  <si>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</si>
  <si>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</si>
  <si>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</si>
  <si>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</si>
  <si>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</si>
  <si>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</si>
  <si>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</si>
  <si>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</si>
  <si>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</si>
  <si>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</si>
  <si>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</si>
  <si>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</si>
  <si>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</si>
  <si>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</si>
  <si>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</si>
  <si>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</si>
  <si>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</si>
  <si>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</si>
  <si>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</si>
  <si>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</si>
  <si>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</si>
  <si>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</si>
  <si>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</si>
  <si>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</si>
  <si>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</si>
  <si>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</si>
  <si>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</si>
  <si>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</si>
  <si>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</si>
  <si>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</si>
  <si>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</si>
  <si>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</si>
  <si>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</si>
  <si>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</si>
  <si>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</si>
  <si>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</si>
  <si>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</si>
  <si>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</si>
  <si>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</si>
  <si>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</si>
  <si>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</si>
  <si>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</si>
  <si>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</si>
  <si>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</si>
  <si>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</si>
  <si>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</si>
  <si>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</si>
  <si>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</si>
  <si>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</si>
  <si>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</si>
  <si>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</si>
  <si>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</si>
  <si>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</si>
  <si>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</si>
  <si>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</si>
  <si>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</si>
  <si>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</si>
  <si>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</si>
  <si>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</si>
  <si>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</si>
  <si>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</si>
  <si>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</si>
  <si>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</si>
  <si>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</si>
  <si>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</si>
  <si>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</si>
  <si>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</si>
  <si>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</si>
  <si>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</si>
  <si>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</si>
  <si>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</si>
  <si>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</si>
  <si>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</si>
  <si>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</si>
  <si>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</si>
  <si>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</si>
  <si>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</si>
  <si>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</si>
  <si>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</si>
  <si>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</si>
  <si>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</si>
  <si>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</si>
  <si>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</si>
  <si>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</si>
  <si>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</si>
  <si>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</si>
  <si>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</si>
  <si>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</si>
  <si>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</si>
  <si>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</si>
  <si>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</si>
  <si>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</si>
  <si>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</si>
  <si>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</si>
  <si>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</si>
  <si>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</si>
  <si>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</si>
  <si>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</si>
  <si>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</si>
  <si>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</si>
  <si>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</si>
  <si>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</si>
  <si>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</si>
  <si>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</si>
  <si>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</si>
  <si>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</si>
  <si>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</si>
  <si>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</si>
  <si>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</si>
  <si>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</si>
  <si>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</si>
  <si>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</si>
  <si>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</si>
  <si>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</si>
  <si>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</si>
  <si>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</si>
  <si>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</si>
  <si>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</si>
  <si>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</si>
  <si>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</si>
  <si>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</si>
  <si>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</si>
  <si>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</si>
  <si>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</si>
  <si>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</si>
  <si>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</si>
  <si>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</si>
  <si>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</si>
  <si>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</si>
  <si>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</si>
  <si>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</si>
  <si>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</si>
  <si>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</si>
  <si>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</si>
  <si>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</si>
  <si>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</si>
  <si>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</si>
  <si>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</si>
  <si>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</si>
  <si>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</si>
  <si>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</si>
  <si>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</si>
  <si>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</si>
  <si>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</si>
  <si>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</si>
  <si>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</si>
  <si>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</si>
  <si>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</si>
  <si>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</si>
  <si>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</si>
  <si>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</si>
  <si>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</si>
  <si>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</si>
  <si>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</si>
  <si>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</si>
  <si>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</si>
  <si>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</si>
  <si>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</si>
  <si>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</si>
  <si>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</si>
  <si>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</si>
  <si>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</si>
  <si>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</si>
  <si>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</si>
  <si>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</si>
  <si>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</si>
  <si>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</si>
  <si>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</si>
  <si>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</si>
  <si>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</si>
  <si>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</si>
  <si>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</si>
  <si>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</si>
  <si>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</si>
  <si>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</si>
  <si>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</si>
  <si>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</si>
  <si>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</si>
  <si>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</si>
  <si>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</si>
  <si>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</si>
  <si>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</si>
  <si>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</si>
  <si>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</si>
  <si>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</si>
  <si>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</si>
  <si>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</si>
  <si>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</si>
  <si>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</si>
  <si>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</si>
  <si>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</si>
  <si>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</si>
  <si>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</si>
  <si>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</si>
  <si>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</si>
  <si>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</si>
  <si>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</si>
  <si>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</si>
  <si>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</si>
  <si>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</si>
  <si>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</si>
  <si>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</si>
  <si>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</si>
  <si>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</si>
  <si>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</si>
  <si>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</si>
  <si>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</si>
  <si>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</si>
  <si>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</si>
  <si>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</si>
  <si>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</si>
  <si>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</si>
  <si>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</si>
  <si>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</si>
  <si>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</si>
  <si>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</si>
  <si>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</si>
  <si>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</si>
  <si>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</si>
  <si>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</si>
  <si>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</si>
  <si>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</si>
  <si>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</si>
  <si>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</si>
  <si>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</si>
  <si>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</si>
  <si>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</si>
  <si>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</si>
  <si>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</si>
  <si>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</si>
  <si>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</si>
  <si>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</si>
  <si>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</si>
  <si>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</si>
  <si>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</si>
  <si>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</si>
  <si>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</si>
  <si>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</si>
  <si>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</si>
  <si>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</si>
  <si>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</si>
  <si>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</si>
  <si>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</si>
  <si>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</si>
  <si>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</si>
  <si>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</si>
  <si>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</si>
  <si>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</si>
  <si>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</si>
  <si>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</si>
  <si>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</si>
  <si>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</si>
  <si>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</si>
  <si>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</si>
  <si>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</si>
  <si>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</si>
  <si>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</si>
  <si>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</si>
  <si>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</si>
  <si>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</si>
  <si>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</si>
  <si>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</si>
  <si>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</si>
  <si>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</si>
  <si>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</si>
  <si>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</si>
  <si>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</si>
  <si>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</si>
  <si>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</si>
  <si>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</si>
  <si>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</si>
  <si>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</si>
  <si>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</si>
  <si>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</si>
  <si>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</si>
  <si>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</si>
  <si>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</si>
  <si>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</si>
  <si>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</si>
  <si>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</si>
  <si>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</si>
  <si>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</si>
  <si>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</si>
  <si>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</si>
  <si>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</si>
  <si>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</si>
  <si>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</si>
  <si>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</si>
  <si>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</si>
  <si>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</si>
  <si>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</si>
  <si>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</si>
  <si>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</si>
  <si>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</si>
  <si>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</si>
  <si>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</si>
  <si>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</si>
  <si>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</si>
  <si>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</si>
  <si>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</si>
  <si>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</si>
  <si>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</si>
  <si>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</si>
  <si>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</si>
  <si>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</si>
  <si>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</si>
  <si>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</si>
  <si>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</si>
  <si>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</si>
  <si>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</si>
  <si>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</si>
  <si>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</si>
  <si>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</si>
  <si>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</si>
  <si>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</si>
  <si>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</si>
  <si>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</si>
  <si>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</si>
  <si>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</si>
  <si>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</si>
  <si>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</si>
  <si>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</si>
  <si>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</si>
  <si>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</si>
  <si>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</si>
  <si>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</si>
  <si>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</si>
  <si>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</si>
  <si>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</si>
  <si>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</si>
  <si>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</si>
  <si>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</si>
  <si>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</si>
  <si>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</si>
  <si>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</si>
  <si>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</si>
  <si>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</si>
  <si>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</si>
  <si>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</si>
  <si>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</si>
  <si>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</si>
  <si>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</si>
  <si>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</si>
  <si>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</si>
  <si>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</si>
  <si>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</si>
  <si>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</si>
  <si>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</si>
  <si>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</si>
  <si>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</si>
  <si>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</si>
  <si>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</si>
  <si>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</si>
  <si>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</si>
  <si>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</si>
  <si>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</si>
  <si>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</si>
  <si>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</si>
  <si>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</si>
  <si>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</si>
  <si>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</si>
  <si>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</si>
  <si>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</si>
  <si>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</si>
  <si>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</si>
  <si>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</si>
  <si>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</si>
  <si>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</si>
  <si>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</si>
  <si>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</si>
  <si>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</si>
  <si>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</si>
  <si>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</si>
  <si>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</si>
  <si>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</si>
  <si>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</si>
  <si>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</si>
  <si>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</si>
  <si>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</si>
  <si>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</si>
  <si>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</si>
  <si>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</si>
  <si>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</si>
  <si>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</si>
  <si>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</si>
  <si>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</si>
  <si>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</si>
  <si>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</si>
  <si>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</si>
  <si>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</si>
  <si>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</si>
  <si>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</si>
  <si>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</si>
  <si>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</si>
  <si>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</si>
  <si>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</si>
  <si>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</si>
  <si>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</si>
  <si>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</si>
  <si>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</si>
  <si>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</si>
  <si>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</si>
  <si>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</si>
  <si>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</si>
  <si>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</si>
  <si>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</si>
  <si>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</si>
  <si>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</si>
  <si>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</si>
  <si>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</si>
  <si>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</si>
  <si>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</si>
  <si>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</si>
  <si>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</si>
  <si>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</si>
  <si>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</si>
  <si>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</si>
  <si>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</si>
  <si>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</si>
  <si>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</si>
  <si>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</si>
  <si>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</si>
  <si>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</si>
  <si>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</si>
  <si>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</si>
  <si>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</si>
  <si>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</si>
  <si>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</si>
  <si>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</si>
  <si>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</si>
  <si>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</si>
  <si>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</si>
  <si>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</si>
  <si>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</si>
  <si>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</si>
  <si>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</si>
  <si>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</si>
  <si>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</si>
  <si>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</si>
  <si>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</si>
  <si>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</si>
  <si>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</si>
  <si>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</si>
  <si>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</si>
  <si>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</si>
  <si>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</si>
  <si>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</si>
  <si>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</si>
  <si>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</si>
  <si>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</si>
  <si>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</si>
  <si>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</si>
  <si>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</si>
  <si>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</si>
  <si>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</si>
  <si>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</si>
  <si>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</si>
  <si>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</si>
  <si>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</si>
  <si>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</si>
  <si>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</si>
  <si>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</si>
  <si>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</si>
  <si>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</si>
  <si>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</si>
  <si>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</si>
  <si>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</si>
  <si>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</si>
  <si>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</si>
  <si>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</si>
  <si>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</si>
  <si>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</si>
  <si>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</si>
  <si>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</si>
  <si>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</si>
  <si>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</si>
  <si>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</si>
  <si>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</si>
  <si>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</si>
  <si>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</si>
  <si>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</si>
  <si>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</si>
  <si>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</si>
  <si>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</si>
  <si>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</si>
  <si>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</si>
  <si>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</si>
  <si>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</si>
  <si>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</si>
  <si>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</si>
  <si>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</si>
  <si>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</si>
  <si>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</si>
  <si>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</si>
  <si>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</si>
  <si>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</si>
  <si>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</si>
  <si>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</si>
  <si>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</si>
  <si>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</si>
  <si>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</si>
  <si>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</si>
  <si>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</si>
  <si>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</si>
  <si>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</si>
  <si>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</si>
  <si>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</si>
  <si>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</si>
  <si>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</si>
  <si>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</si>
  <si>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</si>
  <si>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</si>
  <si>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</si>
  <si>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</si>
  <si>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</si>
  <si>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</si>
  <si>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</si>
  <si>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</si>
  <si>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</si>
  <si>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</si>
  <si>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</si>
  <si>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</si>
  <si>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</si>
  <si>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</si>
  <si>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</si>
  <si>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</si>
  <si>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</si>
  <si>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</si>
  <si>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</si>
  <si>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</si>
  <si>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</si>
  <si>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</si>
  <si>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</si>
  <si>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</si>
  <si>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</si>
  <si>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</si>
  <si>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</si>
  <si>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</si>
  <si>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</si>
  <si>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</si>
  <si>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</si>
  <si>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</si>
  <si>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</si>
  <si>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</si>
  <si>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</si>
  <si>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</si>
  <si>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</si>
  <si>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</si>
  <si>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</si>
  <si>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</si>
  <si>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</si>
  <si>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</si>
  <si>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</si>
  <si>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</si>
  <si>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</si>
  <si>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</si>
  <si>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</si>
  <si>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</si>
  <si>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</si>
  <si>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</si>
  <si>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</si>
  <si>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</si>
  <si>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</si>
  <si>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</si>
  <si>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</si>
  <si>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</si>
  <si>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</si>
  <si>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</si>
  <si>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</si>
  <si>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</si>
  <si>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</si>
  <si>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</si>
  <si>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</si>
  <si>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</si>
  <si>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</si>
  <si>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</si>
  <si>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</si>
  <si>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</si>
  <si>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</si>
  <si>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</si>
  <si>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</si>
  <si>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</si>
  <si>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</si>
  <si>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</si>
  <si>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</si>
  <si>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</si>
  <si>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</si>
  <si>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</si>
  <si>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</si>
  <si>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</si>
  <si>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</si>
  <si>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</si>
  <si>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</si>
  <si>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</si>
  <si>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</si>
  <si>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</si>
  <si>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</si>
  <si>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</si>
  <si>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</si>
  <si>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</si>
  <si>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</si>
  <si>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</si>
  <si>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</si>
  <si>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</si>
  <si>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</si>
  <si>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</si>
  <si>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</si>
  <si>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</si>
  <si>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</si>
  <si>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</si>
  <si>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</si>
  <si>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</si>
  <si>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</si>
  <si>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</si>
  <si>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</si>
  <si>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</si>
  <si>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</si>
  <si>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</si>
  <si>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</si>
  <si>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</si>
  <si>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</si>
  <si>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</si>
  <si>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</si>
  <si>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</si>
  <si>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</si>
  <si>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</si>
  <si>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</si>
  <si>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</si>
  <si>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</si>
  <si>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</si>
  <si>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</si>
  <si>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</si>
  <si>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</si>
  <si>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</si>
  <si>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</si>
  <si>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</si>
  <si>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</si>
  <si>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</si>
  <si>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</si>
  <si>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</si>
  <si>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</si>
  <si>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</si>
  <si>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</si>
  <si>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</si>
  <si>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</si>
  <si>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</si>
  <si>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</si>
  <si>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</si>
  <si>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</si>
  <si>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</si>
  <si>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</si>
  <si>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</si>
  <si>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</si>
  <si>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</si>
  <si>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</si>
  <si>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</si>
  <si>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</si>
  <si>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</si>
  <si>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</si>
  <si>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</si>
  <si>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</si>
  <si>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</si>
  <si>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</si>
  <si>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</si>
  <si>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</si>
  <si>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</si>
  <si>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</si>
  <si>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</si>
  <si>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</si>
  <si>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</si>
  <si>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</si>
  <si>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</si>
  <si>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</si>
  <si>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</si>
  <si>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</si>
  <si>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</si>
  <si>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</si>
  <si>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</si>
  <si>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</si>
  <si>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</si>
  <si>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</si>
  <si>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</si>
  <si>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</si>
  <si>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</si>
  <si>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</si>
  <si>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</si>
  <si>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</si>
  <si>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</si>
  <si>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</si>
  <si>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</si>
  <si>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</si>
  <si>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</si>
  <si>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</si>
  <si>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</si>
  <si>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</si>
  <si>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</si>
  <si>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</si>
  <si>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</si>
  <si>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</si>
  <si>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</si>
  <si>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</si>
  <si>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</si>
  <si>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</si>
  <si>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</si>
  <si>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</si>
  <si>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</si>
  <si>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</si>
  <si>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</si>
  <si>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</si>
  <si>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</si>
  <si>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</si>
  <si>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</si>
  <si>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</si>
  <si>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</si>
  <si>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</si>
  <si>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</si>
  <si>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</si>
  <si>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</si>
  <si>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</si>
  <si>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</si>
  <si>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</si>
  <si>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</si>
  <si>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</si>
  <si>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</si>
  <si>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</si>
  <si>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</si>
  <si>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</si>
  <si>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</si>
  <si>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</si>
  <si>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</si>
  <si>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</si>
  <si>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</si>
  <si>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</si>
  <si>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</si>
  <si>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</si>
  <si>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</si>
  <si>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</si>
  <si>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</si>
  <si>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</si>
  <si>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</si>
  <si>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</si>
  <si>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</si>
  <si>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</si>
  <si>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</si>
  <si>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</si>
  <si>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</si>
  <si>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</si>
  <si>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</si>
  <si>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</si>
  <si>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</si>
  <si>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</si>
  <si>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</si>
  <si>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</si>
  <si>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</si>
  <si>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</si>
  <si>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</si>
  <si>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</si>
  <si>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</si>
  <si>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</si>
  <si>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</si>
  <si>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</si>
  <si>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</si>
  <si>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</si>
  <si>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</si>
  <si>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</si>
  <si>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</si>
  <si>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</si>
  <si>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</si>
  <si>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</si>
  <si>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</si>
  <si>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</si>
  <si>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</si>
  <si>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</si>
  <si>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</si>
  <si>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</si>
  <si>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</si>
  <si>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</si>
  <si>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</si>
  <si>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</si>
  <si>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</si>
  <si>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</si>
  <si>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</si>
  <si>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</si>
  <si>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</si>
  <si>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</si>
  <si>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</si>
  <si>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</si>
  <si>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</si>
  <si>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</si>
  <si>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</si>
  <si>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</si>
  <si>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</si>
  <si>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</si>
  <si>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</si>
  <si>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</si>
  <si>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</si>
  <si>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</si>
  <si>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</si>
  <si>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</si>
  <si>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</si>
  <si>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</si>
  <si>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</si>
  <si>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</si>
  <si>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</si>
  <si>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</si>
  <si>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</si>
  <si>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</si>
  <si>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</si>
  <si>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</si>
  <si>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</si>
  <si>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</si>
  <si>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</si>
  <si>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</si>
  <si>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</si>
  <si>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</si>
  <si>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</si>
  <si>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</si>
  <si>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</si>
  <si>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</si>
  <si>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</si>
  <si>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</si>
  <si>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</si>
  <si>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</si>
  <si>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</si>
  <si>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</si>
  <si>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</si>
  <si>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</si>
  <si>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</si>
  <si>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</si>
  <si>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</si>
  <si>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</si>
  <si>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</si>
  <si>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</si>
  <si>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</si>
  <si>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</si>
  <si>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</si>
  <si>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</si>
  <si>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</si>
  <si>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</si>
  <si>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</si>
  <si>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</si>
  <si>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</si>
  <si>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</si>
  <si>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</si>
  <si>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</si>
  <si>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</si>
  <si>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</si>
  <si>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</si>
  <si>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</si>
  <si>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</si>
  <si>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</si>
  <si>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</si>
  <si>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</si>
  <si>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</si>
  <si>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</si>
  <si>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</si>
  <si>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</si>
  <si>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</si>
  <si>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</si>
  <si>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</si>
  <si>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</si>
  <si>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</si>
  <si>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</si>
  <si>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</si>
  <si>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</si>
  <si>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</si>
  <si>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</si>
  <si>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</si>
  <si>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</si>
  <si>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</si>
  <si>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</si>
  <si>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</si>
  <si>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</si>
  <si>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</si>
  <si>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</si>
  <si>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</si>
  <si>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</si>
  <si>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</si>
  <si>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</si>
  <si>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</si>
  <si>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</si>
  <si>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</si>
  <si>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</si>
  <si>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</si>
  <si>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</si>
  <si>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</si>
  <si>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</si>
  <si>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</si>
  <si>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</si>
  <si>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</si>
  <si>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</si>
  <si>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</si>
  <si>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</si>
  <si>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</si>
  <si>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</si>
  <si>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</si>
  <si>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</si>
  <si>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</si>
  <si>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</si>
  <si>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</si>
  <si>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</si>
  <si>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</si>
  <si>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</si>
  <si>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</si>
  <si>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</si>
  <si>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</si>
  <si>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</si>
  <si>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</si>
  <si>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</si>
  <si>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</si>
  <si>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</si>
  <si>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</si>
  <si>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</si>
  <si>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</si>
  <si>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</si>
  <si>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</si>
  <si>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</si>
  <si>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</si>
  <si>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</si>
  <si>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</si>
  <si>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</si>
  <si>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</si>
  <si>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</si>
  <si>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</si>
  <si>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</si>
  <si>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</si>
  <si>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</si>
  <si>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</si>
  <si>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</si>
  <si>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</si>
  <si>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</si>
  <si>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</si>
  <si>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</si>
  <si>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</si>
  <si>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</si>
  <si>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</si>
  <si>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</si>
  <si>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</si>
  <si>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</si>
  <si>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</si>
  <si>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</si>
  <si>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</si>
  <si>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</si>
  <si>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</si>
  <si>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</si>
  <si>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</si>
  <si>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</si>
  <si>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</si>
  <si>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</si>
  <si>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</si>
  <si>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</si>
  <si>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</si>
  <si>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</si>
  <si>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</si>
  <si>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</si>
  <si>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</si>
  <si>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</si>
  <si>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</si>
  <si>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</si>
  <si>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</si>
  <si>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</si>
  <si>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</si>
  <si>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</si>
  <si>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</si>
  <si>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</si>
  <si>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</si>
  <si>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</si>
  <si>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</si>
  <si>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</si>
  <si>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</si>
  <si>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</si>
  <si>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</si>
  <si>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</si>
  <si>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</si>
  <si>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</si>
  <si>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</si>
  <si>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</si>
  <si>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</si>
  <si>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</si>
  <si>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</si>
  <si>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</si>
  <si>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</si>
  <si>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</si>
  <si>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</si>
  <si>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</si>
  <si>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</si>
  <si>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</si>
  <si>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</si>
  <si>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</si>
  <si>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</si>
  <si>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</si>
  <si>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</si>
  <si>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</si>
  <si>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</si>
  <si>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</si>
  <si>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</si>
  <si>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</si>
  <si>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</si>
  <si>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</si>
  <si>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</si>
  <si>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</si>
  <si>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</si>
  <si>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</si>
  <si>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</si>
  <si>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</si>
  <si>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</si>
  <si>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</si>
  <si>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</si>
  <si>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</si>
  <si>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</si>
  <si>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</si>
  <si>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</si>
  <si>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</si>
  <si>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</si>
  <si>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</si>
  <si>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</si>
  <si>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</si>
  <si>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</si>
  <si>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</si>
  <si>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</si>
  <si>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</si>
  <si>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</si>
  <si>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</si>
  <si>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</si>
  <si>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</si>
  <si>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</si>
  <si>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</si>
  <si>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</si>
  <si>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</si>
  <si>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</si>
  <si>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</si>
  <si>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</si>
  <si>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</si>
  <si>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</si>
  <si>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</si>
  <si>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</si>
  <si>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</si>
  <si>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</si>
  <si>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</si>
  <si>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</si>
  <si>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</si>
  <si>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</si>
  <si>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</si>
  <si>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</si>
  <si>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</si>
  <si>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</si>
  <si>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</si>
  <si>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</si>
  <si>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</si>
  <si>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</si>
  <si>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</si>
  <si>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</si>
  <si>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</si>
  <si>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</si>
  <si>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</si>
  <si>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</si>
  <si>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</si>
  <si>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</si>
  <si>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</si>
  <si>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</si>
  <si>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</si>
  <si>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</si>
  <si>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</si>
  <si>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</si>
  <si>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</si>
  <si>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</si>
  <si>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</si>
  <si>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</si>
  <si>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</si>
  <si>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</si>
  <si>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</si>
  <si>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</si>
  <si>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</si>
  <si>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</si>
  <si>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</si>
  <si>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</si>
  <si>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</si>
  <si>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</si>
  <si>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</si>
  <si>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</si>
  <si>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</si>
  <si>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</si>
  <si>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</si>
  <si>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</si>
  <si>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</si>
  <si>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</si>
  <si>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</si>
  <si>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</si>
  <si>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</si>
  <si>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</si>
  <si>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</si>
  <si>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</si>
  <si>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</si>
  <si>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</si>
  <si>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</si>
  <si>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</si>
  <si>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</si>
  <si>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</si>
  <si>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</si>
  <si>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</si>
  <si>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</si>
  <si>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</si>
  <si>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</si>
  <si>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</si>
  <si>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</si>
  <si>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</si>
  <si>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</si>
  <si>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</si>
  <si>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</si>
  <si>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</si>
  <si>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</si>
  <si>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</si>
  <si>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</si>
  <si>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</si>
  <si>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</si>
  <si>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</si>
  <si>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</si>
  <si>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</si>
  <si>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</si>
  <si>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</si>
  <si>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</si>
  <si>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</si>
  <si>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</si>
  <si>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</si>
  <si>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</si>
  <si>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</si>
  <si>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</si>
  <si>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</si>
  <si>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</si>
  <si>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</si>
  <si>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</si>
  <si>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</si>
  <si>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</si>
  <si>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</si>
  <si>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</si>
  <si>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</si>
  <si>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</si>
  <si>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</si>
  <si>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</si>
  <si>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</si>
  <si>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</si>
  <si>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</si>
  <si>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</si>
  <si>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</si>
  <si>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</si>
  <si>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</si>
  <si>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</si>
  <si>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</si>
  <si>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</si>
  <si>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</si>
  <si>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</si>
  <si>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</si>
  <si>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</si>
  <si>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</si>
  <si>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</si>
  <si>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</si>
  <si>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</si>
  <si>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</si>
  <si>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</si>
  <si>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</si>
  <si>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</si>
  <si>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</si>
  <si>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</si>
  <si>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</si>
  <si>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</si>
  <si>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</si>
  <si>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</si>
  <si>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</si>
  <si>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</si>
  <si>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</si>
  <si>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</si>
  <si>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</si>
  <si>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</si>
  <si>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</si>
  <si>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</si>
  <si>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</si>
  <si>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</si>
  <si>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</si>
  <si>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</si>
  <si>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</si>
  <si>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</si>
  <si>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</si>
  <si>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</si>
  <si>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</si>
  <si>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</si>
  <si>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</si>
  <si>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</si>
  <si>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</si>
  <si>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</si>
  <si>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</si>
  <si>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</si>
  <si>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</si>
  <si>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</si>
  <si>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</si>
  <si>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</si>
  <si>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</si>
  <si>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</si>
  <si>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</si>
  <si>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</si>
  <si>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</si>
  <si>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</si>
  <si>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</si>
  <si>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</si>
  <si>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</si>
  <si>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</si>
  <si>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</si>
  <si>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</si>
  <si>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</si>
  <si>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</si>
  <si>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</si>
  <si>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</si>
  <si>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</si>
  <si>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</si>
  <si>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</si>
  <si>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</si>
  <si>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</si>
  <si>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</si>
  <si>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</si>
  <si>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</si>
  <si>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</si>
  <si>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</si>
  <si>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</si>
  <si>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</si>
  <si>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</si>
  <si>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</si>
  <si>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</si>
  <si>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</si>
  <si>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</si>
  <si>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</si>
  <si>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</si>
  <si>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</si>
  <si>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</si>
  <si>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</si>
  <si>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</si>
  <si>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</si>
  <si>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</si>
  <si>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</si>
  <si>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</si>
  <si>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</si>
  <si>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</si>
  <si>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</si>
  <si>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</si>
  <si>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</si>
  <si>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</si>
  <si>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</si>
  <si>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</si>
  <si>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</si>
  <si>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</si>
  <si>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</si>
  <si>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</si>
  <si>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</si>
  <si>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</si>
  <si>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</si>
  <si>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</si>
  <si>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</si>
  <si>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</si>
  <si>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</si>
  <si>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</si>
  <si>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</si>
  <si>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</si>
  <si>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</si>
  <si>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</si>
  <si>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</si>
  <si>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</si>
  <si>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</si>
  <si>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</si>
  <si>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</si>
  <si>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</si>
  <si>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</si>
  <si>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</si>
  <si>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</si>
  <si>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</si>
  <si>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</si>
  <si>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</si>
  <si>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</si>
  <si>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</si>
  <si>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</si>
  <si>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</si>
  <si>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</si>
  <si>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</si>
  <si>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</si>
  <si>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</si>
  <si>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</si>
  <si>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</si>
  <si>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</si>
  <si>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</si>
  <si>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</si>
  <si>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</si>
  <si>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</si>
  <si>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</si>
  <si>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</si>
  <si>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</si>
  <si>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</si>
  <si>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</si>
  <si>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</si>
  <si>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</si>
  <si>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</si>
  <si>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</si>
  <si>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</si>
  <si>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</si>
  <si>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</si>
  <si>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</si>
  <si>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</si>
  <si>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</si>
  <si>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</si>
  <si>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</si>
  <si>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</si>
  <si>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</si>
  <si>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</si>
  <si>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</si>
  <si>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</si>
  <si>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</si>
  <si>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</si>
  <si>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</si>
  <si>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</si>
  <si>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</si>
  <si>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</si>
  <si>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</si>
  <si>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</si>
  <si>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</si>
  <si>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</si>
  <si>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</si>
  <si>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</si>
  <si>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</si>
  <si>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</si>
  <si>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</si>
  <si>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</si>
  <si>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</si>
  <si>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</si>
  <si>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</si>
  <si>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</si>
  <si>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</si>
  <si>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</si>
  <si>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</si>
  <si>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</si>
  <si>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</si>
  <si>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</si>
  <si>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</si>
  <si>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</si>
  <si>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</si>
  <si>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</si>
  <si>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</si>
  <si>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</si>
  <si>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</si>
  <si>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</si>
  <si>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</si>
  <si>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</si>
  <si>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</si>
  <si>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</si>
  <si>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</si>
  <si>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</si>
  <si>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</si>
  <si>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</si>
  <si>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</si>
  <si>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</si>
  <si>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</si>
  <si>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</si>
  <si>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</si>
  <si>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</si>
  <si>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</si>
  <si>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</si>
  <si>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</si>
  <si>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</si>
  <si>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</si>
  <si>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</si>
  <si>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</si>
  <si>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</si>
  <si>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</si>
  <si>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</si>
  <si>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</si>
  <si>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</si>
  <si>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</si>
  <si>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</si>
  <si>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</si>
  <si>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</si>
  <si>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</si>
  <si>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</si>
  <si>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</si>
  <si>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</si>
  <si>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</si>
  <si>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</si>
  <si>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</si>
  <si>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</si>
  <si>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</si>
  <si>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</si>
  <si>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</si>
  <si>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</si>
  <si>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</si>
  <si>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</si>
  <si>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</si>
  <si>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</si>
  <si>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</si>
  <si>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</si>
  <si>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</si>
  <si>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</si>
  <si>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</si>
  <si>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</si>
  <si>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</si>
  <si>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</si>
  <si>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</si>
  <si>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</si>
  <si>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</si>
  <si>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</si>
  <si>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</si>
  <si>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</si>
  <si>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</si>
  <si>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</si>
  <si>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</si>
  <si>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</si>
  <si>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</si>
  <si>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</si>
  <si>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</si>
  <si>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</si>
  <si>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</si>
  <si>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</si>
  <si>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</si>
  <si>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</si>
  <si>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</si>
  <si>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</si>
  <si>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</si>
  <si>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</si>
  <si>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</si>
  <si>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</si>
  <si>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</si>
  <si>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</si>
  <si>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</si>
  <si>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</si>
  <si>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</si>
  <si>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</si>
  <si>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</si>
  <si>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</si>
  <si>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</si>
  <si>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</si>
  <si>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</si>
  <si>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</si>
  <si>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</si>
  <si>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</si>
  <si>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</si>
  <si>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</si>
  <si>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</si>
  <si>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</si>
  <si>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</si>
  <si>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</si>
  <si>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</si>
  <si>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</si>
  <si>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</si>
  <si>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</si>
  <si>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</si>
  <si>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</si>
  <si>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</si>
  <si>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</si>
  <si>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</si>
  <si>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</si>
  <si>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</si>
  <si>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</si>
  <si>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</si>
  <si>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</si>
  <si>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</si>
  <si>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</si>
  <si>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</si>
  <si>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</si>
  <si>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</si>
  <si>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</si>
  <si>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</si>
  <si>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</si>
  <si>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</si>
  <si>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</si>
  <si>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</si>
  <si>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</si>
  <si>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</si>
  <si>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</si>
  <si>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</si>
  <si>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</si>
  <si>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</si>
  <si>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</si>
  <si>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</si>
  <si>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</si>
  <si>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</si>
  <si>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</si>
  <si>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</si>
  <si>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</si>
  <si>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</si>
  <si>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</si>
  <si>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</si>
  <si>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</si>
  <si>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</si>
  <si>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</si>
  <si>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</si>
  <si>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</si>
  <si>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</si>
  <si>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</si>
  <si>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</si>
  <si>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</si>
  <si>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</si>
  <si>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</si>
  <si>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</si>
  <si>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</si>
  <si>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</si>
  <si>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</si>
  <si>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</si>
  <si>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</si>
  <si>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</si>
  <si>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</si>
  <si>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</si>
  <si>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</si>
  <si>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</si>
  <si>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</si>
  <si>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</si>
  <si>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</si>
  <si>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</si>
  <si>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</si>
  <si>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</si>
  <si>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</si>
  <si>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</si>
  <si>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</si>
  <si>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</si>
  <si>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</si>
  <si>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</si>
  <si>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</si>
  <si>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</si>
  <si>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</si>
  <si>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</si>
  <si>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</si>
  <si>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</si>
  <si>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</si>
  <si>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</si>
  <si>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</si>
  <si>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</si>
  <si>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</si>
  <si>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</si>
  <si>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</si>
  <si>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</si>
  <si>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</si>
  <si>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</si>
  <si>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</si>
  <si>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</si>
  <si>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</si>
  <si>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</si>
  <si>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</si>
  <si>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</si>
  <si>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</si>
  <si>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</si>
  <si>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</si>
  <si>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</si>
  <si>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</si>
  <si>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</si>
  <si>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</si>
  <si>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</si>
  <si>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</si>
  <si>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</si>
  <si>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</si>
  <si>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</si>
  <si>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</si>
  <si>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</si>
  <si>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</si>
  <si>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</si>
  <si>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</si>
  <si>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</si>
  <si>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</si>
  <si>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</si>
  <si>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</si>
  <si>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</si>
  <si>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</si>
  <si>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</si>
  <si>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</si>
  <si>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</si>
  <si>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</si>
  <si>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</si>
  <si>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</si>
  <si>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</si>
  <si>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</si>
  <si>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</si>
  <si>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</si>
  <si>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</si>
  <si>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</si>
  <si>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</si>
  <si>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</si>
  <si>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</si>
  <si>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</si>
  <si>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</si>
  <si>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</si>
  <si>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</si>
  <si>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</si>
  <si>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</si>
  <si>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</si>
  <si>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</si>
  <si>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</si>
  <si>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</si>
  <si>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</si>
  <si>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</si>
  <si>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</si>
  <si>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</si>
  <si>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</si>
  <si>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</si>
  <si>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</si>
  <si>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</si>
  <si>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</si>
  <si>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</si>
  <si>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</si>
  <si>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</si>
  <si>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</si>
  <si>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</si>
  <si>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</si>
  <si>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</si>
  <si>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</si>
  <si>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</si>
  <si>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</si>
  <si>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</si>
  <si>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</si>
  <si>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</si>
  <si>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</si>
  <si>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</si>
  <si>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</si>
  <si>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</si>
  <si>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</si>
  <si>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</si>
  <si>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</si>
  <si>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</si>
  <si>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</si>
  <si>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</si>
  <si>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</si>
  <si>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</si>
  <si>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</si>
  <si>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</si>
  <si>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</si>
  <si>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</si>
  <si>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</si>
  <si>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</si>
  <si>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</si>
  <si>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</si>
  <si>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</si>
  <si>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</si>
  <si>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</si>
  <si>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</si>
  <si>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</si>
  <si>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</si>
  <si>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</si>
  <si>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</si>
  <si>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</si>
  <si>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</si>
  <si>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</si>
  <si>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</si>
  <si>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</si>
  <si>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</si>
  <si>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</si>
  <si>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</si>
  <si>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</si>
  <si>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</si>
  <si>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</si>
  <si>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</si>
  <si>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</si>
  <si>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</si>
  <si>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</si>
  <si>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</si>
  <si>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</si>
  <si>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</si>
  <si>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</si>
  <si>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</si>
  <si>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</si>
  <si>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</si>
  <si>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</si>
  <si>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</si>
  <si>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</si>
  <si>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</si>
  <si>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</si>
  <si>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</si>
  <si>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</si>
  <si>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</si>
  <si>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</si>
  <si>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</si>
  <si>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</si>
  <si>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</si>
  <si>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</si>
  <si>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</si>
  <si>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</si>
  <si>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</si>
  <si>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</si>
  <si>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</si>
  <si>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</si>
  <si>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</si>
  <si>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</si>
  <si>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</si>
  <si>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</si>
  <si>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</si>
  <si>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</si>
  <si>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</si>
  <si>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</si>
  <si>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</si>
  <si>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</si>
  <si>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</si>
  <si>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</si>
  <si>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</si>
  <si>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</si>
  <si>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</si>
  <si>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</si>
  <si>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</si>
  <si>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</si>
  <si>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</si>
  <si>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</si>
  <si>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</si>
  <si>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</si>
  <si>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</si>
  <si>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</si>
  <si>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</si>
  <si>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</si>
  <si>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</si>
  <si>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</si>
  <si>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</si>
  <si>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</si>
  <si>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</si>
  <si>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</si>
  <si>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</si>
  <si>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</si>
  <si>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</si>
  <si>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</si>
  <si>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</si>
  <si>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</si>
  <si>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</si>
  <si>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</si>
  <si>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</si>
  <si>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</si>
  <si>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</si>
  <si>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</si>
  <si>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</si>
  <si>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</si>
  <si>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</si>
  <si>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</si>
  <si>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</si>
  <si>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</si>
  <si>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</si>
  <si>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</si>
  <si>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</si>
  <si>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</si>
  <si>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</si>
  <si>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</si>
  <si>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</si>
  <si>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</si>
  <si>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</si>
  <si>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</si>
  <si>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</si>
  <si>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</si>
  <si>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</si>
  <si>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</si>
  <si>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</si>
  <si>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</si>
  <si>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</si>
  <si>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</si>
  <si>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</si>
  <si>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</si>
  <si>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</si>
  <si>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</si>
  <si>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</si>
  <si>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</si>
  <si>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</si>
  <si>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</si>
  <si>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</si>
  <si>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</si>
  <si>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</si>
  <si>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</si>
  <si>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</si>
  <si>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</si>
  <si>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</si>
  <si>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</si>
  <si>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</si>
  <si>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</si>
  <si>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</si>
  <si>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</si>
  <si>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</si>
  <si>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</si>
  <si>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</si>
  <si>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</si>
  <si>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</si>
  <si>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</si>
  <si>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</si>
  <si>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</si>
  <si>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</si>
  <si>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</si>
  <si>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</si>
  <si>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</si>
  <si>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</si>
  <si>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</si>
  <si>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</si>
  <si>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</si>
  <si>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</si>
  <si>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</si>
  <si>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</si>
  <si>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</si>
  <si>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</si>
  <si>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</si>
  <si>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</si>
  <si>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</si>
  <si>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</si>
  <si>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</si>
  <si>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</si>
  <si>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</si>
  <si>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</si>
  <si>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</si>
  <si>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</si>
  <si>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</si>
  <si>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</si>
  <si>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</si>
  <si>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</si>
  <si>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</si>
  <si>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</si>
  <si>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</si>
  <si>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</si>
  <si>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</si>
  <si>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</si>
  <si>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</si>
  <si>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</si>
  <si>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</si>
  <si>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</si>
  <si>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</si>
  <si>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</si>
  <si>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</si>
  <si>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</si>
  <si>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</si>
  <si>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</si>
  <si>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</si>
  <si>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</si>
  <si>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</si>
  <si>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</si>
  <si>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</si>
  <si>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</si>
  <si>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</si>
  <si>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</si>
  <si>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</si>
  <si>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</si>
  <si>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</si>
  <si>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</si>
  <si>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</si>
  <si>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</si>
  <si>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</si>
  <si>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</si>
  <si>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</si>
  <si>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</si>
  <si>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</si>
  <si>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</si>
  <si>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</si>
  <si>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</si>
  <si>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</si>
  <si>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</si>
  <si>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</si>
  <si>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</si>
  <si>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</si>
  <si>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</si>
  <si>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</si>
  <si>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</si>
  <si>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</si>
  <si>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</si>
  <si>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</si>
  <si>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</si>
  <si>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</si>
  <si>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</si>
  <si>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</si>
  <si>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</si>
  <si>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</si>
  <si>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</si>
  <si>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</si>
  <si>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</si>
  <si>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</si>
  <si>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</si>
  <si>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</si>
  <si>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</si>
  <si>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</si>
  <si>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</si>
  <si>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</si>
  <si>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</si>
  <si>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</si>
  <si>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</si>
  <si>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</si>
  <si>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</si>
  <si>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</si>
  <si>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</si>
  <si>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</si>
  <si>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</si>
  <si>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</si>
  <si>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</si>
  <si>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</si>
  <si>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</si>
  <si>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</si>
  <si>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</si>
  <si>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</si>
  <si>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</si>
  <si>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</si>
  <si>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</si>
  <si>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</si>
  <si>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</si>
  <si>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</si>
  <si>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</si>
  <si>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</si>
  <si>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</si>
  <si>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</si>
  <si>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</si>
  <si>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</si>
  <si>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</si>
  <si>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</si>
  <si>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</si>
  <si>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</si>
  <si>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</si>
  <si>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</si>
  <si>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</si>
  <si>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</si>
  <si>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</si>
  <si>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</si>
  <si>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</si>
  <si>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</si>
  <si>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</si>
  <si>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</si>
  <si>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</si>
  <si>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</si>
  <si>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</si>
  <si>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</si>
  <si>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</si>
  <si>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</si>
  <si>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</si>
  <si>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</si>
  <si>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</si>
  <si>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</si>
  <si>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</si>
  <si>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</si>
  <si>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</si>
  <si>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</si>
  <si>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</si>
  <si>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</si>
  <si>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</si>
  <si>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</si>
  <si>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</si>
  <si>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</si>
  <si>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</si>
  <si>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</si>
  <si>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</si>
  <si>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</si>
  <si>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</si>
  <si>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</si>
  <si>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</si>
  <si>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</si>
  <si>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</si>
  <si>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</si>
  <si>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</si>
  <si>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</si>
  <si>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</si>
  <si>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</si>
  <si>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</si>
  <si>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</si>
  <si>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</si>
  <si>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</si>
  <si>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</si>
  <si>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</si>
  <si>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</si>
  <si>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</si>
  <si>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</si>
  <si>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</si>
  <si>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</si>
  <si>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</si>
  <si>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</si>
  <si>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</si>
  <si>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</si>
  <si>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</si>
  <si>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</si>
  <si>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</si>
  <si>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</si>
  <si>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</si>
  <si>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</si>
  <si>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</si>
  <si>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</si>
  <si>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</si>
  <si>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</si>
  <si>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</si>
  <si>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</si>
  <si>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</si>
  <si>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</si>
  <si>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</si>
  <si>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</si>
  <si>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</si>
  <si>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</si>
  <si>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</si>
  <si>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</si>
  <si>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</si>
  <si>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</si>
  <si>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</si>
  <si>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</si>
  <si>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</si>
  <si>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</si>
  <si>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</si>
  <si>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</si>
  <si>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</si>
  <si>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</si>
  <si>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</si>
  <si>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</si>
  <si>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</si>
  <si>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</si>
  <si>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</si>
  <si>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</si>
  <si>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</si>
  <si>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</si>
  <si>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</si>
  <si>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</si>
  <si>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</si>
  <si>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</si>
  <si>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</si>
  <si>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</si>
  <si>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</si>
  <si>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</si>
  <si>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</si>
  <si>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</si>
  <si>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</si>
  <si>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</si>
  <si>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</si>
  <si>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</si>
  <si>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</si>
  <si>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</si>
  <si>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</si>
  <si>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</si>
  <si>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</si>
  <si>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</si>
  <si>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</si>
  <si>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</si>
  <si>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</si>
  <si>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</si>
  <si>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</si>
  <si>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</si>
  <si>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</si>
  <si>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</si>
  <si>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</si>
  <si>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</si>
  <si>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</si>
  <si>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</si>
  <si>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</si>
  <si>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</si>
  <si>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</si>
  <si>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</si>
  <si>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</si>
  <si>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</si>
  <si>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</si>
  <si>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</si>
  <si>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</si>
  <si>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</si>
  <si>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</si>
  <si>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</si>
  <si>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</si>
  <si>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</si>
  <si>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</si>
  <si>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</si>
  <si>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</si>
  <si>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</si>
  <si>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</si>
  <si>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</si>
  <si>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</si>
  <si>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</si>
  <si>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</si>
  <si>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</si>
  <si>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</si>
  <si>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</si>
  <si>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</si>
  <si>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</si>
  <si>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</si>
  <si>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</si>
  <si>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</si>
  <si>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</si>
  <si>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</si>
  <si>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</si>
  <si>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</si>
  <si>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</si>
  <si>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</si>
  <si>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</si>
  <si>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</si>
  <si>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</si>
  <si>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</si>
  <si>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</si>
  <si>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</si>
  <si>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</si>
  <si>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</si>
  <si>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</si>
  <si>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</si>
  <si>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</si>
  <si>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</si>
  <si>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</si>
  <si>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</si>
  <si>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</si>
  <si>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</si>
  <si>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</si>
  <si>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</si>
  <si>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</si>
  <si>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</si>
  <si>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</si>
  <si>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</si>
  <si>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</si>
  <si>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</si>
  <si>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</si>
  <si>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</si>
  <si>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</si>
  <si>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</si>
  <si>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</si>
  <si>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</si>
  <si>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</si>
  <si>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</si>
  <si>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</si>
  <si>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</si>
  <si>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</si>
  <si>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</si>
  <si>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</si>
  <si>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</si>
  <si>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</si>
  <si>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</si>
  <si>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</si>
  <si>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</si>
  <si>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</si>
  <si>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</si>
  <si>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</si>
  <si>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</si>
  <si>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</si>
  <si>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</si>
  <si>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</si>
  <si>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</si>
  <si>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</si>
  <si>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</si>
  <si>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</si>
  <si>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</si>
  <si>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</si>
  <si>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</si>
  <si>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</si>
  <si>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</si>
  <si>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</si>
  <si>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</si>
  <si>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</si>
  <si>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</si>
  <si>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</si>
  <si>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</si>
  <si>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</si>
  <si>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</si>
  <si>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</si>
  <si>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</si>
  <si>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</si>
  <si>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</si>
  <si>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</si>
  <si>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</si>
  <si>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</si>
  <si>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</si>
  <si>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</si>
  <si>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</si>
  <si>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</si>
  <si>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</si>
  <si>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</si>
  <si>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</si>
  <si>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</si>
  <si>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</si>
  <si>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</si>
  <si>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</si>
  <si>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</si>
  <si>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</si>
  <si>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</si>
  <si>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</si>
  <si>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</si>
  <si>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</si>
  <si>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</si>
  <si>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</si>
  <si>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</si>
  <si>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</si>
  <si>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</si>
  <si>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</si>
  <si>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</si>
  <si>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</si>
  <si>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</si>
  <si>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</si>
  <si>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</si>
  <si>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</si>
  <si>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</si>
  <si>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</si>
  <si>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</si>
  <si>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</si>
  <si>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</si>
  <si>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</si>
  <si>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</si>
  <si>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</si>
  <si>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</si>
  <si>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</si>
  <si>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</si>
  <si>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</si>
  <si>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</si>
  <si>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</si>
  <si>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</si>
  <si>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</si>
  <si>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</si>
  <si>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</si>
  <si>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</si>
  <si>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</si>
  <si>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</si>
  <si>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</si>
  <si>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</si>
  <si>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</si>
  <si>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</si>
  <si>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</si>
  <si>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</si>
  <si>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</si>
  <si>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</si>
  <si>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</si>
  <si>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</si>
  <si>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</si>
  <si>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</si>
  <si>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</si>
  <si>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</si>
  <si>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</si>
  <si>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</si>
  <si>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</si>
  <si>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</si>
  <si>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</si>
  <si>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</si>
  <si>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</si>
  <si>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</si>
  <si>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</si>
  <si>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</si>
  <si>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</si>
  <si>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</si>
  <si>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</si>
  <si>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</si>
  <si>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</si>
  <si>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</si>
  <si>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</si>
  <si>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</si>
  <si>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</si>
  <si>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</si>
  <si>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</si>
  <si>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</si>
  <si>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</si>
  <si>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</si>
  <si>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</si>
  <si>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</si>
  <si>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</si>
  <si>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</si>
  <si>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</si>
  <si>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</si>
  <si>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</si>
  <si>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</si>
  <si>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</si>
  <si>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</si>
  <si>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</si>
  <si>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</si>
  <si>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</si>
  <si>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</si>
  <si>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</si>
  <si>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</si>
  <si>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</si>
  <si>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</si>
  <si>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</si>
  <si>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</si>
  <si>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</si>
  <si>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</si>
  <si>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</si>
  <si>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</si>
  <si>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</si>
  <si>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</si>
  <si>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</si>
  <si>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</si>
  <si>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</si>
  <si>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</si>
  <si>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</si>
  <si>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</si>
  <si>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</si>
  <si>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</si>
  <si>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</si>
  <si>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</si>
  <si>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</si>
  <si>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</si>
  <si>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</si>
  <si>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</si>
  <si>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</si>
  <si>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</si>
  <si>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</si>
  <si>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</si>
  <si>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</si>
  <si>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</si>
  <si>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</si>
  <si>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</si>
  <si>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</si>
  <si>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</si>
  <si>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</si>
  <si>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</si>
  <si>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</si>
  <si>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</si>
  <si>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</si>
  <si>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</si>
  <si>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</si>
  <si>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</si>
  <si>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</si>
  <si>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</si>
  <si>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</si>
  <si>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</si>
  <si>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</si>
  <si>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</si>
  <si>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</si>
  <si>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</si>
  <si>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</si>
  <si>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</si>
  <si>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</si>
  <si>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</si>
  <si>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</si>
  <si>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</si>
  <si>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</si>
  <si>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</si>
  <si>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</si>
  <si>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</si>
  <si>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</si>
  <si>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</si>
  <si>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</si>
  <si>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</si>
  <si>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</si>
  <si>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</si>
  <si>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</si>
  <si>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</si>
  <si>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</si>
  <si>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</si>
  <si>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</si>
  <si>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</si>
  <si>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</si>
  <si>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</si>
  <si>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</si>
  <si>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</si>
  <si>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</si>
  <si>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</si>
  <si>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</si>
  <si>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</si>
  <si>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</si>
  <si>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</si>
  <si>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</si>
  <si>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</si>
  <si>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</si>
  <si>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</si>
  <si>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</si>
  <si>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</si>
  <si>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</si>
  <si>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</si>
  <si>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</si>
  <si>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</si>
  <si>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</si>
  <si>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</si>
  <si>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</si>
  <si>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</si>
  <si>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</si>
  <si>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</si>
  <si>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</si>
  <si>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</si>
  <si>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</si>
  <si>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</si>
  <si>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</si>
  <si>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</si>
  <si>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</si>
  <si>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</si>
  <si>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</si>
  <si>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</si>
  <si>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</si>
  <si>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</si>
  <si>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</si>
  <si>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</si>
  <si>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</si>
  <si>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</si>
  <si>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</si>
  <si>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</si>
  <si>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</si>
  <si>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</si>
  <si>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</si>
  <si>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</si>
  <si>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</si>
  <si>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</si>
  <si>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</si>
  <si>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</si>
  <si>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</si>
  <si>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</si>
  <si>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</si>
  <si>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</si>
  <si>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</si>
  <si>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</si>
  <si>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</si>
  <si>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</si>
  <si>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</si>
  <si>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</si>
  <si>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</si>
  <si>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</si>
  <si>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</si>
  <si>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</si>
  <si>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</si>
  <si>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</si>
  <si>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</si>
  <si>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</si>
  <si>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</si>
  <si>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</si>
  <si>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</si>
  <si>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</si>
  <si>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</si>
  <si>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</si>
  <si>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</si>
  <si>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</si>
  <si>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</si>
  <si>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</si>
  <si>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</si>
  <si>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</si>
  <si>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</si>
  <si>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</si>
  <si>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</si>
  <si>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</si>
  <si>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</si>
  <si>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</si>
  <si>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</si>
  <si>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</si>
  <si>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</si>
  <si>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</si>
  <si>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</si>
  <si>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</si>
  <si>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</si>
  <si>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</si>
  <si>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</si>
  <si>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</si>
  <si>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</si>
  <si>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</si>
  <si>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</si>
  <si>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</si>
  <si>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</si>
  <si>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</si>
  <si>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</si>
  <si>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</si>
  <si>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</si>
  <si>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</si>
  <si>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</si>
  <si>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</si>
  <si>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</si>
  <si>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</si>
  <si>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</si>
  <si>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</si>
  <si>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</si>
  <si>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</si>
  <si>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</si>
  <si>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</si>
  <si>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</si>
  <si>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</si>
  <si>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</si>
  <si>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</si>
  <si>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</si>
  <si>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</si>
  <si>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</si>
  <si>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</si>
  <si>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</si>
  <si>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</si>
  <si>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</si>
  <si>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</si>
  <si>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</si>
  <si>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</si>
  <si>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</si>
  <si>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</si>
  <si>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</si>
  <si>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</si>
  <si>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</si>
  <si>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</si>
  <si>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</si>
  <si>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</si>
  <si>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</si>
  <si>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</si>
  <si>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</si>
  <si>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</si>
  <si>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</si>
  <si>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</si>
  <si>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</si>
  <si>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</si>
  <si>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</si>
  <si>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</si>
  <si>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</si>
  <si>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</si>
  <si>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</si>
  <si>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</si>
  <si>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</si>
  <si>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</si>
  <si>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</si>
  <si>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</si>
  <si>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</si>
  <si>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</si>
  <si>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</si>
  <si>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</si>
  <si>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</si>
  <si>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</si>
  <si>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</si>
  <si>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</si>
  <si>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</si>
  <si>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</si>
  <si>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</si>
  <si>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</si>
  <si>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</si>
  <si>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</si>
  <si>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</si>
  <si>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</si>
  <si>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</si>
  <si>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</si>
  <si>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</si>
  <si>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</si>
  <si>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</si>
  <si>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</si>
  <si>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</si>
  <si>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</si>
  <si>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</si>
  <si>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</si>
  <si>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</si>
  <si>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</si>
  <si>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</si>
  <si>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</si>
  <si>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</si>
  <si>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</si>
  <si>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</si>
  <si>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</si>
  <si>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</si>
  <si>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</si>
  <si>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</si>
  <si>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</si>
  <si>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</si>
  <si>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</si>
  <si>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</si>
  <si>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</si>
  <si>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</si>
  <si>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</si>
  <si>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</si>
  <si>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</si>
  <si>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</si>
  <si>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</si>
  <si>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</si>
  <si>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</si>
  <si>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</si>
  <si>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</si>
  <si>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</si>
  <si>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</si>
  <si>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</si>
  <si>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</si>
  <si>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</si>
  <si>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</si>
  <si>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</si>
  <si>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</si>
  <si>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</si>
  <si>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</si>
  <si>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</si>
  <si>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</si>
  <si>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</si>
  <si>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</si>
  <si>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</si>
  <si>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</si>
  <si>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</si>
  <si>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</si>
  <si>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</si>
  <si>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</si>
  <si>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</si>
  <si>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</si>
  <si>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</si>
  <si>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</si>
  <si>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</si>
  <si>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</si>
  <si>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</si>
  <si>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</si>
  <si>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</si>
  <si>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</si>
  <si>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</si>
  <si>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</si>
  <si>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</si>
  <si>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</si>
  <si>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</si>
  <si>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</si>
  <si>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</si>
  <si>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</si>
  <si>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</si>
  <si>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</si>
  <si>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</si>
  <si>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</si>
  <si>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</si>
  <si>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</si>
  <si>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</si>
  <si>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</si>
  <si>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</si>
  <si>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</si>
  <si>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</si>
  <si>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</si>
  <si>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</si>
  <si>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</si>
  <si>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</si>
  <si>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</si>
  <si>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</si>
  <si>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</si>
  <si>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</si>
  <si>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</si>
  <si>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</si>
  <si>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</si>
  <si>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</si>
  <si>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</si>
  <si>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</si>
  <si>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</si>
  <si>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</si>
  <si>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</si>
  <si>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</si>
  <si>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</si>
  <si>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</si>
  <si>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</si>
  <si>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</si>
  <si>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</si>
  <si>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</si>
  <si>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</si>
  <si>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</si>
  <si>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</si>
  <si>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</si>
  <si>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</si>
  <si>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</si>
  <si>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</si>
  <si>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</si>
  <si>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</si>
  <si>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</si>
  <si>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</si>
  <si>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</si>
  <si>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</si>
  <si>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</si>
  <si>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</si>
  <si>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</si>
  <si>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</si>
  <si>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</si>
  <si>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</si>
  <si>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</si>
  <si>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</si>
  <si>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</si>
  <si>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</si>
  <si>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</si>
  <si>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</si>
  <si>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</si>
  <si>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</si>
  <si>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</si>
  <si>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</si>
  <si>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</si>
  <si>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</si>
  <si>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</si>
  <si>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</si>
  <si>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</si>
  <si>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</si>
  <si>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</si>
  <si>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</si>
  <si>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</si>
  <si>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</si>
  <si>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</si>
  <si>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</si>
  <si>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</si>
  <si>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</si>
  <si>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</si>
  <si>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</si>
  <si>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</si>
  <si>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</si>
  <si>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</si>
  <si>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</si>
  <si>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</si>
  <si>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</si>
  <si>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</si>
  <si>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</si>
  <si>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</si>
  <si>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</si>
  <si>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</si>
  <si>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</si>
  <si>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</si>
  <si>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</si>
  <si>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</si>
  <si>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</si>
  <si>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</si>
  <si>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</si>
  <si>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</si>
  <si>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</si>
  <si>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</si>
  <si>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</si>
  <si>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</si>
  <si>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</si>
  <si>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</si>
  <si>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</si>
  <si>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</si>
  <si>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</si>
  <si>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</si>
  <si>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</si>
  <si>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</si>
  <si>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</si>
  <si>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</si>
  <si>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</si>
  <si>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</si>
  <si>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</si>
  <si>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</si>
  <si>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</si>
  <si>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</si>
  <si>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</si>
  <si>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</si>
  <si>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</si>
  <si>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</si>
  <si>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</si>
  <si>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</si>
  <si>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</si>
  <si>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</si>
  <si>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</si>
  <si>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</si>
  <si>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</si>
  <si>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</si>
  <si>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</si>
  <si>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</si>
  <si>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</si>
  <si>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</si>
  <si>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</si>
  <si>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</si>
  <si>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</si>
  <si>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</si>
  <si>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</si>
  <si>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</si>
  <si>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</si>
  <si>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</si>
  <si>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</si>
  <si>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</si>
  <si>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</si>
  <si>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</si>
  <si>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</si>
  <si>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</si>
  <si>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</si>
  <si>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</si>
  <si>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</si>
  <si>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</si>
  <si>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</si>
  <si>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</si>
  <si>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</si>
  <si>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</si>
  <si>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</si>
  <si>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</si>
  <si>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</si>
  <si>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</si>
  <si>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</si>
  <si>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</si>
  <si>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</si>
  <si>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</si>
  <si>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</si>
  <si>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</si>
  <si>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</si>
  <si>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</si>
  <si>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</si>
  <si>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</si>
  <si>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</si>
  <si>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</si>
  <si>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</si>
  <si>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</si>
  <si>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</si>
  <si>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</si>
  <si>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</si>
  <si>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</si>
  <si>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</si>
  <si>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</si>
  <si>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</si>
  <si>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</si>
  <si>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</si>
  <si>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</si>
  <si>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</si>
  <si>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</si>
  <si>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</si>
  <si>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</si>
  <si>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</si>
  <si>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</si>
  <si>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</si>
  <si>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</si>
  <si>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</si>
  <si>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</si>
  <si>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</si>
  <si>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</si>
  <si>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</si>
  <si>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</si>
  <si>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</si>
  <si>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</si>
  <si>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</si>
  <si>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</si>
  <si>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</si>
  <si>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</si>
  <si>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</si>
  <si>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</si>
  <si>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</si>
  <si>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</si>
  <si>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</si>
  <si>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</si>
  <si>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</si>
  <si>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</si>
  <si>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</si>
  <si>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</si>
  <si>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</si>
  <si>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</si>
  <si>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</si>
  <si>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</si>
  <si>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</si>
  <si>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</si>
  <si>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</si>
  <si>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</si>
  <si>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</si>
  <si>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</si>
  <si>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</si>
  <si>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</si>
  <si>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</si>
  <si>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</si>
  <si>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</si>
  <si>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</si>
  <si>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</si>
  <si>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</si>
  <si>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</si>
  <si>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</si>
  <si>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</si>
  <si>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</si>
  <si>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</si>
  <si>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</si>
  <si>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</si>
  <si>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</si>
  <si>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</si>
  <si>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</si>
  <si>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</si>
  <si>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</si>
  <si>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</si>
  <si>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</si>
  <si>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</si>
  <si>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</si>
  <si>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</si>
  <si>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</si>
  <si>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</si>
  <si>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</si>
  <si>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</si>
  <si>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</si>
  <si>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</si>
  <si>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</si>
  <si>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</si>
  <si>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</si>
  <si>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</si>
  <si>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</si>
  <si>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</si>
  <si>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</si>
  <si>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</si>
  <si>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</si>
  <si>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</si>
  <si>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</si>
  <si>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</si>
  <si>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</si>
  <si>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</si>
  <si>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</si>
  <si>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</si>
  <si>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</si>
  <si>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</si>
  <si>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</si>
  <si>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</si>
  <si>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</si>
  <si>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</si>
  <si>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</si>
  <si>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</si>
  <si>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</si>
  <si>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</si>
  <si>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</si>
  <si>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</si>
  <si>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</si>
  <si>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</si>
  <si>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</si>
  <si>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</si>
  <si>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</si>
  <si>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</si>
  <si>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</si>
  <si>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</si>
  <si>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</si>
  <si>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</si>
  <si>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</si>
  <si>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</si>
  <si>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</si>
  <si>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</si>
  <si>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</si>
  <si>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</si>
  <si>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</si>
  <si>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</si>
  <si>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</si>
  <si>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</si>
  <si>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</si>
  <si>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</si>
  <si>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</si>
  <si>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</si>
  <si>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</si>
  <si>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</si>
  <si>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</si>
  <si>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</si>
  <si>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</si>
  <si>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</si>
  <si>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</si>
  <si>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</si>
  <si>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</si>
  <si>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</si>
  <si>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</si>
  <si>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</si>
  <si>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</si>
  <si>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</si>
  <si>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</si>
  <si>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</si>
  <si>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</si>
  <si>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</si>
  <si>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</si>
  <si>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</si>
  <si>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</si>
  <si>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</si>
  <si>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</si>
  <si>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</si>
  <si>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</si>
  <si>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</si>
  <si>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</si>
  <si>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</si>
  <si>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</si>
  <si>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</si>
  <si>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</si>
  <si>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</si>
  <si>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</si>
  <si>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</si>
  <si>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</si>
  <si>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</si>
  <si>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</si>
  <si>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</si>
  <si>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</si>
  <si>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</si>
  <si>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</si>
  <si>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</si>
  <si>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</si>
  <si>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</si>
  <si>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</si>
  <si>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</si>
  <si>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</si>
  <si>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</si>
  <si>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</si>
  <si>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</si>
  <si>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</si>
  <si>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</si>
  <si>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</si>
  <si>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</si>
  <si>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</si>
  <si>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</si>
  <si>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</si>
  <si>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</si>
  <si>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</si>
  <si>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</si>
  <si>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</si>
  <si>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</si>
  <si>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</si>
  <si>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</si>
  <si>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</si>
  <si>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</si>
  <si>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</si>
  <si>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</si>
  <si>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</si>
  <si>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</si>
  <si>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</si>
  <si>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</si>
  <si>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</si>
  <si>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</si>
  <si>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</si>
  <si>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</si>
  <si>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</si>
  <si>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</si>
  <si>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</si>
  <si>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</si>
  <si>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</si>
  <si>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</si>
  <si>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</si>
  <si>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</si>
  <si>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</si>
  <si>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</si>
  <si>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</si>
  <si>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</si>
  <si>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</si>
  <si>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</si>
  <si>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</si>
  <si>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</si>
  <si>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</si>
  <si>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</si>
  <si>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</si>
  <si>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</si>
  <si>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</si>
  <si>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</si>
  <si>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</si>
  <si>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</si>
  <si>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</si>
  <si>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</si>
  <si>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</si>
  <si>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</si>
  <si>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</si>
  <si>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</si>
  <si>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</si>
  <si>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</si>
  <si>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</si>
  <si>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</si>
  <si>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</si>
  <si>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</si>
  <si>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</si>
  <si>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</si>
  <si>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</si>
  <si>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</si>
  <si>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</si>
  <si>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</si>
  <si>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</si>
  <si>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</si>
  <si>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</si>
  <si>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</si>
  <si>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</si>
  <si>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</si>
  <si>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</si>
  <si>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</si>
  <si>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</si>
  <si>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</si>
  <si>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</si>
  <si>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</si>
  <si>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</si>
  <si>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</si>
  <si>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</si>
  <si>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</si>
  <si>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</si>
  <si>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</si>
  <si>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</si>
  <si>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</si>
  <si>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</si>
  <si>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</si>
  <si>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</si>
  <si>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</si>
  <si>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</si>
  <si>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</si>
  <si>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</si>
  <si>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</si>
  <si>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</si>
  <si>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</si>
  <si>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</si>
  <si>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</si>
  <si>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</si>
  <si>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</si>
  <si>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</si>
  <si>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</si>
  <si>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</si>
  <si>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</si>
  <si>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</si>
  <si>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</si>
  <si>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</si>
  <si>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</si>
  <si>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</si>
  <si>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</si>
  <si>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</si>
  <si>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</si>
  <si>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</si>
  <si>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</si>
  <si>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</si>
  <si>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</si>
  <si>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</si>
  <si>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</si>
  <si>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</si>
  <si>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</si>
  <si>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</si>
  <si>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</si>
  <si>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</si>
  <si>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</si>
  <si>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</si>
  <si>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</si>
  <si>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</si>
  <si>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</si>
  <si>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</si>
  <si>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</si>
  <si>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</si>
  <si>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</si>
  <si>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</si>
  <si>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</si>
  <si>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</si>
  <si>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</si>
  <si>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</si>
  <si>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</si>
  <si>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</si>
  <si>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</si>
  <si>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</si>
  <si>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</si>
  <si>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</si>
  <si>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</si>
  <si>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</si>
  <si>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</si>
  <si>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</si>
  <si>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</si>
  <si>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</si>
  <si>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</si>
  <si>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</si>
  <si>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</si>
  <si>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</si>
  <si>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</si>
  <si>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</si>
  <si>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</si>
  <si>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</si>
  <si>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</si>
  <si>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</si>
  <si>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</si>
  <si>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</si>
  <si>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</si>
  <si>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</si>
  <si>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</si>
  <si>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</si>
  <si>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</si>
  <si>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</si>
  <si>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</si>
  <si>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</si>
  <si>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</si>
  <si>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</si>
  <si>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</si>
  <si>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</si>
  <si>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</si>
  <si>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</si>
  <si>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</si>
  <si>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</si>
  <si>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</si>
  <si>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</si>
  <si>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</si>
  <si>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</si>
  <si>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</si>
  <si>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</si>
  <si>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</si>
  <si>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</si>
  <si>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</si>
  <si>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</si>
  <si>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</si>
  <si>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</si>
  <si>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</si>
  <si>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</si>
  <si>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</si>
  <si>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</si>
  <si>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</si>
  <si>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</si>
  <si>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</si>
  <si>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</si>
  <si>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</si>
  <si>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</si>
  <si>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</si>
  <si>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</si>
  <si>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</si>
  <si>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</si>
  <si>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</si>
  <si>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</si>
  <si>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</si>
  <si>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</si>
  <si>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</si>
  <si>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</si>
  <si>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</si>
  <si>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</si>
  <si>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</si>
  <si>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</si>
  <si>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</si>
  <si>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</si>
  <si>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</si>
  <si>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</si>
  <si>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</si>
  <si>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</si>
  <si>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</si>
  <si>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</si>
  <si>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</si>
  <si>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</si>
  <si>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</si>
  <si>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</si>
  <si>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</si>
  <si>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</si>
  <si>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</si>
  <si>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</si>
  <si>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</si>
  <si>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</si>
  <si>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</si>
  <si>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</si>
  <si>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</si>
  <si>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</si>
  <si>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</si>
  <si>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</si>
  <si>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</si>
  <si>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</si>
  <si>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</si>
  <si>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</si>
  <si>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</si>
  <si>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</si>
  <si>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</si>
  <si>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</si>
  <si>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</si>
  <si>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</si>
  <si>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</si>
  <si>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</si>
  <si>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</si>
  <si>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</si>
  <si>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</si>
  <si>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</si>
  <si>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</si>
  <si>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</si>
  <si>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</si>
  <si>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</si>
  <si>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</si>
  <si>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</si>
  <si>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</si>
  <si>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</si>
  <si>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</si>
  <si>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</si>
  <si>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</si>
  <si>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</si>
  <si>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</si>
  <si>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</si>
  <si>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</si>
  <si>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</si>
  <si>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</si>
  <si>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</si>
  <si>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</si>
  <si>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</si>
  <si>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</si>
  <si>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</si>
  <si>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</si>
  <si>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</si>
  <si>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</si>
  <si>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</si>
  <si>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</si>
  <si>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</si>
  <si>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</si>
  <si>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</si>
  <si>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</si>
  <si>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</si>
  <si>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</si>
  <si>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</si>
  <si>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</si>
  <si>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</si>
  <si>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</si>
  <si>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</si>
  <si>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</si>
  <si>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</si>
  <si>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</si>
  <si>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</si>
  <si>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</si>
  <si>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</si>
  <si>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</si>
  <si>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</si>
  <si>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</si>
  <si>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</si>
  <si>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</si>
  <si>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</si>
  <si>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</si>
  <si>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</si>
  <si>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</si>
  <si>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</si>
  <si>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</si>
  <si>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</si>
  <si>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</si>
  <si>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</si>
  <si>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</si>
  <si>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</si>
  <si>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</si>
  <si>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</si>
  <si>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</si>
  <si>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</si>
  <si>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</si>
  <si>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</si>
  <si>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</si>
  <si>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</si>
  <si>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</si>
  <si>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</si>
  <si>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</si>
  <si>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</si>
  <si>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</si>
  <si>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</si>
  <si>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</si>
  <si>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</si>
  <si>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</si>
  <si>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</si>
  <si>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</si>
  <si>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</si>
  <si>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</si>
  <si>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</si>
  <si>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</si>
  <si>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</si>
  <si>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</si>
  <si>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</si>
  <si>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</si>
  <si>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</si>
  <si>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</si>
  <si>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</si>
  <si>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</si>
  <si>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</si>
  <si>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</si>
  <si>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</si>
  <si>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</si>
  <si>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</si>
  <si>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</si>
  <si>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</si>
  <si>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</si>
  <si>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</si>
  <si>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</si>
  <si>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</si>
  <si>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</si>
  <si>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</si>
  <si>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</si>
  <si>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</si>
  <si>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</si>
  <si>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</si>
  <si>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</si>
  <si>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</si>
  <si>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</si>
  <si>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</si>
  <si>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</si>
  <si>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</si>
  <si>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</si>
  <si>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</si>
  <si>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</si>
  <si>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</si>
  <si>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</si>
  <si>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</si>
  <si>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</si>
  <si>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</si>
  <si>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</si>
  <si>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</si>
  <si>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</si>
  <si>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</si>
  <si>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</si>
  <si>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</si>
  <si>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</si>
  <si>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</si>
  <si>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</si>
  <si>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</si>
  <si>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</si>
  <si>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</si>
  <si>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</si>
  <si>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</si>
  <si>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</si>
  <si>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</si>
  <si>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</si>
  <si>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</si>
  <si>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</si>
  <si>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</si>
  <si>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</si>
  <si>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</si>
  <si>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</si>
  <si>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</si>
  <si>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</si>
  <si>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</si>
  <si>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</si>
  <si>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</si>
  <si>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</si>
  <si>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</si>
  <si>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</si>
  <si>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</si>
  <si>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</si>
  <si>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</si>
  <si>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</si>
  <si>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</si>
  <si>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</si>
  <si>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</si>
  <si>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</si>
  <si>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</si>
  <si>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</si>
  <si>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</si>
  <si>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</si>
  <si>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</si>
  <si>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</si>
  <si>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</si>
  <si>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</si>
  <si>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</si>
  <si>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</si>
  <si>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</si>
  <si>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</si>
  <si>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</si>
  <si>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</si>
  <si>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</si>
  <si>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</si>
  <si>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</si>
  <si>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</si>
  <si>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</si>
  <si>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</si>
  <si>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</si>
  <si>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</si>
  <si>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</si>
  <si>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</si>
  <si>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</si>
  <si>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</si>
  <si>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</si>
  <si>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</si>
  <si>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</si>
  <si>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</si>
  <si>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</si>
  <si>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</si>
  <si>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</si>
  <si>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</si>
  <si>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</si>
  <si>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</si>
  <si>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</si>
  <si>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</si>
  <si>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</si>
  <si>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</si>
  <si>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</si>
  <si>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</si>
  <si>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</si>
  <si>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</si>
  <si>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</si>
  <si>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</si>
  <si>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</si>
  <si>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</si>
  <si>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</si>
  <si>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</si>
  <si>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</si>
  <si>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</si>
  <si>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</si>
  <si>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</si>
  <si>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</si>
  <si>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</si>
  <si>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</si>
  <si>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</si>
  <si>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</si>
  <si>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</si>
  <si>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</si>
  <si>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</si>
  <si>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</si>
  <si>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</si>
  <si>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</si>
  <si>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</si>
  <si>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</si>
  <si>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</si>
  <si>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</si>
  <si>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</si>
  <si>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</si>
  <si>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</si>
  <si>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</si>
  <si>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</si>
  <si>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</si>
  <si>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</si>
  <si>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</si>
  <si>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</si>
  <si>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</si>
  <si>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</si>
  <si>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</si>
  <si>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</si>
  <si>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</si>
  <si>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</si>
  <si>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</si>
  <si>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</si>
  <si>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</si>
  <si>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</si>
  <si>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</si>
  <si>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</si>
  <si>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</si>
  <si>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</si>
  <si>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</si>
  <si>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</si>
  <si>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</si>
  <si>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</si>
  <si>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</si>
  <si>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</si>
  <si>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</si>
  <si>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</si>
  <si>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</si>
  <si>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</si>
  <si>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</si>
  <si>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</si>
  <si>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</si>
  <si>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</si>
  <si>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</si>
  <si>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</si>
  <si>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</si>
  <si>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</si>
  <si>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</si>
  <si>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</si>
  <si>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</si>
  <si>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</si>
  <si>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</si>
  <si>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</si>
  <si>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</si>
  <si>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</si>
  <si>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</si>
  <si>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</si>
  <si>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</si>
  <si>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</si>
  <si>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</si>
  <si>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</si>
  <si>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</si>
  <si>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</si>
  <si>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</si>
  <si>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</si>
  <si>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</si>
  <si>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</si>
  <si>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</si>
  <si>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</si>
  <si>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</si>
  <si>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</si>
  <si>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</si>
  <si>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</si>
  <si>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</si>
  <si>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</si>
  <si>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</si>
  <si>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</si>
  <si>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</si>
  <si>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</si>
  <si>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</si>
  <si>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</si>
  <si>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</si>
  <si>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</si>
  <si>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</si>
  <si>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</si>
  <si>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</si>
  <si>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</si>
  <si>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</si>
  <si>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</si>
  <si>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</si>
  <si>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</si>
  <si>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</si>
  <si>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</si>
  <si>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</si>
  <si>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</si>
  <si>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</si>
  <si>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</si>
  <si>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</si>
  <si>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</si>
  <si>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</si>
  <si>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</si>
  <si>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</si>
  <si>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</si>
  <si>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</si>
  <si>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</si>
  <si>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</si>
  <si>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</si>
  <si>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</si>
  <si>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</si>
  <si>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</si>
  <si>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</si>
  <si>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</si>
  <si>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</si>
  <si>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</si>
  <si>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</si>
  <si>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</si>
  <si>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</si>
  <si>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</si>
  <si>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</si>
  <si>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</si>
  <si>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</si>
  <si>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</si>
  <si>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</si>
  <si>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</si>
  <si>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</si>
  <si>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</si>
  <si>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</si>
  <si>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</si>
  <si>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</si>
  <si>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</si>
  <si>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</si>
  <si>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</si>
  <si>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</si>
  <si>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</si>
  <si>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</si>
  <si>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</si>
  <si>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</si>
  <si>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</si>
  <si>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</si>
  <si>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</si>
  <si>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</si>
  <si>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</si>
  <si>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</si>
  <si>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</si>
  <si>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</si>
  <si>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</si>
  <si>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</si>
  <si>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</si>
  <si>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</si>
  <si>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</si>
  <si>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</si>
  <si>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</si>
  <si>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</si>
  <si>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</si>
  <si>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</si>
  <si>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</si>
  <si>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</si>
  <si>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</si>
  <si>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</si>
  <si>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</si>
  <si>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</si>
  <si>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</si>
  <si>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</si>
  <si>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</si>
  <si>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</si>
  <si>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</si>
  <si>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</si>
  <si>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</si>
  <si>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</si>
  <si>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</si>
  <si>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</si>
  <si>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</si>
  <si>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</si>
  <si>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</si>
  <si>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</si>
  <si>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</si>
  <si>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</si>
  <si>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</si>
  <si>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</si>
  <si>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</si>
  <si>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</si>
  <si>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</si>
  <si>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</si>
  <si>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</si>
  <si>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</si>
  <si>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</si>
  <si>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</si>
  <si>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</si>
  <si>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</si>
  <si>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</si>
  <si>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</si>
  <si>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</si>
  <si>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</si>
  <si>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</si>
  <si>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</si>
  <si>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</si>
  <si>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</si>
  <si>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</si>
  <si>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</si>
  <si>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</si>
  <si>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</si>
  <si>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</si>
  <si>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</si>
  <si>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</si>
  <si>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</si>
  <si>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</si>
  <si>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</si>
  <si>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</si>
  <si>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</si>
  <si>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</si>
  <si>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</si>
  <si>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</si>
  <si>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</si>
  <si>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</si>
  <si>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</si>
  <si>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</si>
  <si>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</si>
  <si>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</si>
  <si>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</si>
  <si>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</si>
  <si>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</si>
  <si>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</si>
  <si>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</si>
  <si>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</si>
  <si>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</si>
  <si>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</si>
  <si>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</si>
  <si>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</si>
  <si>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</si>
  <si>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</si>
  <si>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</si>
  <si>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</si>
  <si>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</si>
  <si>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</si>
  <si>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</si>
  <si>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</si>
  <si>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</si>
  <si>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</si>
  <si>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</si>
  <si>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</si>
  <si>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</si>
  <si>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</si>
  <si>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</si>
  <si>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</si>
  <si>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</si>
  <si>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</si>
  <si>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</si>
  <si>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</si>
  <si>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</si>
  <si>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</si>
  <si>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</si>
  <si>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</si>
  <si>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</si>
  <si>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</si>
  <si>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</si>
  <si>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</si>
  <si>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</si>
  <si>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</si>
  <si>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</si>
  <si>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</si>
  <si>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</si>
  <si>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</si>
  <si>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</si>
  <si>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</si>
  <si>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</si>
  <si>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</si>
  <si>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</si>
  <si>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</si>
  <si>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</si>
  <si>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</si>
  <si>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</si>
  <si>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</si>
  <si>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</si>
  <si>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</si>
  <si>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</si>
  <si>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</si>
  <si>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</si>
  <si>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</si>
  <si>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</si>
  <si>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</si>
  <si>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</si>
  <si>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</si>
  <si>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</si>
  <si>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</si>
  <si>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</si>
  <si>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</si>
  <si>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</si>
  <si>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</si>
  <si>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</si>
  <si>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</si>
  <si>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</si>
  <si>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</si>
  <si>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</si>
  <si>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</si>
  <si>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</si>
  <si>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</si>
  <si>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</si>
  <si>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</si>
  <si>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</si>
  <si>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</si>
  <si>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</si>
  <si>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</si>
  <si>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</si>
  <si>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</si>
  <si>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</si>
  <si>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</si>
  <si>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</si>
  <si>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</si>
  <si>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</si>
  <si>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</si>
  <si>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</si>
  <si>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</si>
  <si>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</si>
  <si>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</si>
  <si>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</si>
  <si>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</si>
  <si>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</si>
  <si>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</si>
  <si>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</si>
  <si>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</si>
  <si>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</si>
  <si>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</si>
  <si>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</si>
  <si>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</si>
  <si>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</si>
  <si>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</si>
  <si>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</si>
  <si>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</si>
  <si>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</si>
  <si>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</si>
  <si>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</si>
  <si>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</si>
  <si>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</si>
  <si>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</si>
  <si>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</si>
  <si>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</si>
  <si>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</si>
  <si>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</si>
  <si>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</si>
  <si>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</si>
  <si>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</si>
  <si>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</si>
  <si>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</si>
  <si>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</si>
  <si>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</si>
  <si>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</si>
  <si>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</si>
  <si>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</si>
  <si>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</si>
  <si>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</si>
  <si>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</si>
  <si>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</si>
  <si>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</si>
  <si>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</si>
  <si>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</si>
  <si>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</si>
  <si>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</si>
  <si>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</si>
  <si>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</si>
  <si>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</si>
  <si>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</si>
  <si>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</si>
  <si>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</si>
  <si>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</si>
  <si>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</si>
  <si>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</si>
  <si>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</si>
  <si>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</si>
  <si>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</si>
  <si>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</si>
  <si>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</si>
  <si>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</si>
  <si>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</si>
  <si>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</si>
  <si>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</si>
  <si>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</si>
  <si>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</si>
  <si>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</si>
  <si>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</si>
  <si>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</si>
  <si>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</si>
  <si>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</si>
  <si>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</si>
  <si>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</si>
  <si>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</si>
  <si>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</si>
  <si>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</si>
  <si>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</si>
  <si>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</si>
  <si>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</si>
  <si>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</si>
  <si>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</si>
  <si>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</si>
  <si>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</si>
  <si>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</si>
  <si>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</si>
  <si>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</si>
  <si>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</si>
  <si>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</si>
  <si>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</si>
  <si>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</si>
  <si>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</si>
  <si>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</si>
  <si>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</si>
  <si>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</si>
  <si>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</si>
  <si>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</si>
  <si>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</si>
  <si>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</si>
  <si>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</si>
  <si>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</si>
  <si>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</si>
  <si>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</si>
  <si>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</si>
  <si>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</si>
  <si>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</si>
  <si>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</si>
  <si>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</si>
  <si>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</si>
  <si>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</si>
  <si>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</si>
  <si>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</si>
  <si>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</si>
  <si>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</si>
  <si>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</si>
  <si>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</si>
  <si>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</si>
  <si>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</si>
  <si>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</si>
  <si>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</si>
  <si>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</si>
  <si>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</si>
  <si>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</si>
  <si>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</si>
  <si>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</si>
  <si>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</si>
  <si>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</si>
  <si>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</si>
  <si>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</si>
  <si>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</si>
  <si>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</si>
  <si>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</si>
  <si>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</si>
  <si>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</si>
  <si>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</si>
  <si>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</si>
  <si>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</si>
  <si>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</si>
  <si>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</si>
  <si>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</si>
  <si>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</si>
  <si>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</si>
  <si>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</si>
  <si>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</si>
  <si>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</si>
  <si>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</si>
  <si>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</si>
  <si>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</si>
  <si>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</si>
  <si>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</si>
  <si>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</si>
  <si>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</si>
  <si>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</si>
  <si>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</si>
  <si>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</si>
  <si>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</si>
  <si>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</si>
  <si>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</si>
  <si>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</si>
  <si>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</si>
  <si>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</si>
  <si>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</si>
  <si>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</si>
  <si>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</si>
  <si>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</si>
  <si>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</si>
  <si>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</si>
  <si>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</si>
  <si>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</si>
  <si>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</si>
  <si>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</si>
  <si>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</si>
  <si>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</si>
  <si>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</si>
  <si>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</si>
  <si>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</si>
  <si>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</si>
  <si>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</si>
  <si>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</si>
  <si>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</si>
  <si>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</si>
  <si>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</si>
  <si>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</si>
  <si>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</si>
  <si>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</si>
  <si>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</si>
  <si>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</si>
  <si>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</si>
  <si>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</si>
  <si>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</si>
  <si>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</si>
  <si>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</si>
  <si>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</si>
  <si>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</si>
  <si>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</si>
  <si>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</si>
  <si>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</si>
  <si>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</si>
  <si>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</si>
  <si>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</si>
  <si>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</si>
  <si>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</si>
  <si>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</si>
  <si>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</si>
  <si>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</si>
  <si>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</si>
  <si>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</si>
  <si>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</si>
  <si>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</si>
  <si>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</si>
  <si>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</si>
  <si>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</si>
  <si>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</si>
  <si>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</si>
  <si>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</si>
  <si>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</si>
  <si>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</si>
  <si>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</si>
  <si>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</si>
  <si>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</si>
  <si>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</si>
  <si>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</si>
  <si>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</si>
  <si>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</si>
  <si>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</si>
  <si>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</si>
  <si>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</si>
  <si>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</si>
  <si>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</si>
  <si>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</si>
  <si>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</si>
  <si>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</si>
  <si>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</si>
  <si>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</si>
  <si>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</si>
  <si>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</si>
  <si>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</si>
  <si>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</si>
  <si>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</si>
  <si>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</si>
  <si>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</si>
  <si>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</si>
  <si>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</si>
  <si>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</si>
  <si>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</si>
  <si>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</si>
  <si>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</si>
  <si>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</si>
  <si>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</si>
  <si>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</si>
  <si>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</si>
  <si>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</si>
  <si>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</si>
  <si>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</si>
  <si>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</si>
  <si>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</si>
  <si>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</si>
  <si>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</si>
  <si>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</si>
  <si>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</si>
  <si>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</si>
  <si>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</si>
  <si>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</si>
  <si>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</si>
  <si>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</si>
  <si>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</si>
  <si>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</si>
  <si>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</si>
  <si>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</si>
  <si>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</si>
  <si>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</si>
  <si>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</si>
  <si>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</si>
  <si>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</si>
  <si>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</si>
  <si>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</si>
  <si>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</si>
  <si>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</si>
  <si>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</si>
  <si>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</si>
  <si>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</si>
  <si>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</si>
  <si>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</si>
  <si>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</si>
  <si>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</si>
  <si>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</si>
  <si>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</si>
  <si>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</si>
  <si>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</si>
  <si>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</si>
  <si>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</si>
  <si>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</si>
  <si>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</si>
  <si>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</si>
  <si>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</si>
  <si>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</si>
  <si>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</si>
  <si>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</si>
  <si>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</si>
  <si>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</si>
  <si>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</si>
  <si>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</si>
  <si>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</si>
  <si>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</si>
  <si>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</si>
  <si>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</si>
  <si>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</si>
  <si>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</si>
  <si>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</si>
  <si>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</si>
  <si>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</si>
  <si>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</si>
  <si>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</si>
  <si>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</si>
  <si>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</si>
  <si>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</si>
  <si>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</si>
  <si>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</si>
  <si>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</si>
  <si>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</si>
  <si>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</si>
  <si>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</si>
  <si>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</si>
  <si>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</si>
  <si>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</si>
  <si>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</si>
  <si>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</si>
  <si>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</si>
  <si>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</si>
  <si>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</si>
  <si>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</si>
  <si>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</si>
  <si>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</si>
  <si>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</si>
  <si>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</si>
  <si>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</si>
  <si>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</si>
  <si>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</si>
  <si>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</si>
  <si>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</si>
  <si>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</si>
  <si>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</si>
  <si>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</si>
  <si>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</si>
  <si>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</si>
  <si>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</si>
  <si>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</si>
  <si>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</si>
  <si>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</si>
  <si>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</si>
  <si>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</si>
  <si>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</si>
  <si>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</si>
  <si>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</si>
  <si>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</si>
  <si>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</si>
  <si>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</si>
  <si>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</si>
  <si>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</si>
  <si>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</si>
  <si>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</si>
  <si>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</si>
  <si>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</si>
  <si>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</si>
  <si>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</si>
  <si>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</si>
  <si>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</si>
  <si>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</si>
  <si>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</si>
  <si>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</si>
  <si>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</si>
  <si>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</si>
  <si>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</si>
  <si>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</si>
  <si>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</si>
  <si>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</si>
  <si>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</si>
  <si>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</si>
  <si>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</si>
  <si>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</si>
  <si>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</si>
  <si>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</si>
  <si>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</si>
  <si>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</si>
  <si>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</si>
  <si>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</si>
  <si>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</si>
  <si>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</si>
  <si>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</si>
  <si>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</si>
  <si>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</si>
  <si>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</si>
  <si>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</si>
  <si>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</si>
  <si>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</si>
  <si>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</si>
  <si>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</si>
  <si>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</si>
  <si>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</si>
  <si>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</si>
  <si>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</si>
  <si>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</si>
  <si>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</si>
  <si>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</si>
  <si>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</si>
  <si>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</si>
  <si>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</si>
  <si>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</si>
  <si>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</si>
  <si>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</si>
  <si>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</si>
  <si>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</si>
  <si>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</si>
  <si>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</si>
  <si>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</si>
  <si>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</si>
  <si>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</si>
  <si>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</si>
  <si>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</si>
  <si>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</si>
  <si>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</si>
  <si>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</si>
  <si>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</si>
  <si>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</si>
  <si>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</si>
  <si>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</si>
  <si>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</si>
  <si>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</si>
  <si>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</si>
  <si>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</si>
  <si>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</si>
  <si>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</si>
  <si>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</si>
  <si>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</si>
  <si>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</si>
  <si>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</si>
  <si>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</si>
  <si>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</si>
  <si>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</si>
  <si>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</si>
  <si>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</si>
  <si>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</si>
  <si>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</si>
  <si>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</si>
  <si>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</si>
  <si>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</si>
  <si>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</si>
  <si>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</si>
  <si>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</si>
  <si>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</si>
  <si>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</si>
  <si>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</si>
  <si>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</si>
  <si>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</si>
  <si>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</si>
  <si>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</si>
  <si>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</si>
  <si>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</si>
  <si>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</si>
  <si>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</si>
  <si>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</si>
  <si>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</si>
  <si>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</si>
  <si>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</si>
  <si>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</si>
  <si>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</si>
  <si>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</si>
  <si>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</si>
  <si>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</si>
  <si>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</si>
  <si>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</si>
  <si>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</si>
  <si>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</si>
  <si>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</si>
  <si>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</si>
  <si>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</si>
  <si>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</si>
  <si>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</si>
  <si>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</si>
  <si>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</si>
  <si>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</si>
  <si>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</si>
  <si>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</si>
  <si>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</si>
  <si>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</si>
  <si>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</si>
  <si>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</si>
  <si>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</si>
  <si>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</si>
  <si>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</si>
  <si>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</si>
  <si>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</si>
  <si>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</si>
  <si>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</si>
  <si>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</si>
  <si>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</si>
  <si>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</si>
  <si>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</si>
  <si>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</si>
  <si>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</si>
  <si>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</si>
  <si>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</si>
  <si>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</si>
  <si>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</si>
  <si>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</si>
  <si>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</si>
  <si>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</si>
  <si>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</si>
  <si>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</si>
  <si>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</si>
  <si>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</si>
  <si>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</si>
  <si>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</si>
  <si>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</si>
  <si>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</si>
  <si>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</si>
  <si>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</si>
  <si>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</si>
  <si>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</si>
  <si>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</si>
  <si>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</si>
  <si>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</si>
  <si>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</si>
  <si>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</si>
  <si>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</si>
  <si>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</si>
  <si>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</si>
  <si>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</si>
  <si>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</si>
  <si>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</si>
  <si>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</si>
  <si>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</si>
  <si>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</si>
  <si>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</si>
  <si>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</si>
  <si>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</si>
  <si>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</si>
  <si>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</si>
  <si>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</si>
  <si>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</si>
  <si>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</si>
  <si>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</si>
  <si>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</si>
  <si>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</si>
  <si>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</si>
  <si>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</si>
  <si>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</si>
  <si>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</si>
  <si>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</si>
  <si>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</si>
  <si>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</si>
  <si>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</si>
  <si>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</si>
  <si>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</si>
  <si>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</si>
  <si>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</si>
  <si>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</si>
  <si>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</si>
  <si>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</si>
  <si>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</si>
  <si>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</si>
  <si>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</si>
  <si>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</si>
  <si>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</si>
  <si>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</si>
  <si>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</si>
  <si>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</si>
  <si>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</si>
  <si>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</si>
  <si>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</si>
  <si>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</si>
  <si>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</si>
  <si>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</si>
  <si>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</si>
  <si>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</si>
  <si>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</si>
  <si>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</si>
  <si>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</si>
  <si>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</si>
  <si>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</si>
  <si>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</si>
  <si>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</si>
  <si>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</si>
  <si>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</si>
  <si>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</si>
  <si>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</si>
  <si>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</si>
  <si>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</si>
  <si>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</si>
  <si>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</si>
  <si>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</si>
  <si>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</si>
  <si>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</si>
  <si>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</si>
  <si>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</si>
  <si>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</si>
  <si>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</si>
  <si>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</si>
  <si>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</si>
  <si>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</si>
  <si>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</si>
  <si>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</si>
  <si>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</si>
  <si>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</si>
  <si>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</si>
  <si>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</si>
  <si>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</si>
  <si>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</si>
  <si>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</si>
  <si>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</si>
  <si>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</si>
  <si>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</si>
  <si>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</si>
  <si>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</si>
  <si>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</si>
  <si>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</si>
  <si>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</si>
  <si>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</si>
  <si>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</si>
  <si>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</si>
  <si>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</si>
  <si>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</si>
  <si>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</si>
  <si>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</si>
  <si>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</si>
  <si>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</si>
  <si>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</si>
  <si>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</si>
  <si>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</si>
  <si>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</si>
  <si>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</si>
  <si>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</si>
  <si>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</si>
  <si>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</si>
  <si>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</si>
  <si>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</si>
  <si>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</si>
  <si>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</si>
  <si>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</si>
  <si>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</si>
  <si>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</si>
  <si>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</si>
  <si>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</si>
  <si>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</si>
  <si>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</si>
  <si>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</si>
  <si>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</si>
  <si>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</si>
  <si>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</si>
  <si>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</si>
  <si>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</si>
  <si>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</si>
  <si>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</si>
  <si>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</si>
  <si>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</si>
  <si>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</si>
  <si>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</si>
  <si>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</si>
  <si>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</si>
  <si>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</si>
  <si>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</si>
  <si>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</si>
  <si>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</si>
  <si>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</si>
  <si>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</si>
  <si>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</si>
  <si>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</si>
  <si>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</si>
  <si>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</si>
  <si>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</si>
  <si>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</si>
  <si>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</si>
  <si>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</si>
  <si>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</si>
  <si>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</si>
  <si>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</si>
  <si>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</si>
  <si>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</si>
  <si>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</si>
  <si>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</si>
  <si>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</si>
  <si>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</si>
  <si>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</si>
  <si>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</si>
  <si>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</si>
  <si>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</si>
  <si>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</si>
  <si>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</si>
  <si>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</si>
  <si>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</si>
  <si>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</si>
  <si>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</si>
  <si>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</si>
  <si>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</si>
  <si>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</si>
  <si>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</si>
  <si>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</si>
  <si>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</si>
  <si>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</si>
  <si>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</si>
  <si>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</si>
  <si>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</si>
  <si>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</si>
  <si>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</si>
  <si>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</si>
  <si>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</si>
  <si>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</si>
  <si>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</si>
  <si>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</si>
  <si>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</si>
  <si>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</si>
  <si>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</si>
  <si>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</si>
  <si>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</si>
  <si>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</si>
  <si>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</si>
  <si>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</si>
  <si>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</si>
  <si>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</si>
  <si>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</si>
  <si>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</si>
  <si>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</si>
  <si>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</si>
  <si>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</si>
  <si>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</si>
  <si>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</si>
  <si>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</si>
  <si>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</si>
  <si>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</si>
  <si>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</si>
  <si>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</si>
  <si>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</si>
  <si>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</si>
  <si>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</si>
  <si>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</si>
  <si>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</si>
  <si>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</si>
  <si>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</si>
  <si>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</si>
  <si>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</si>
  <si>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</si>
  <si>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</si>
  <si>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</si>
  <si>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</si>
  <si>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</si>
  <si>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</si>
  <si>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</si>
  <si>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</si>
  <si>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</si>
  <si>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</si>
  <si>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</si>
  <si>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</si>
  <si>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</si>
  <si>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</si>
  <si>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</si>
  <si>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</si>
  <si>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</si>
  <si>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</si>
  <si>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</si>
  <si>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</si>
  <si>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</si>
  <si>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</si>
  <si>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</si>
  <si>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</si>
  <si>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</si>
  <si>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</si>
  <si>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</si>
  <si>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</si>
  <si>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</si>
  <si>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</si>
  <si>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</si>
  <si>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</si>
  <si>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</si>
  <si>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</si>
  <si>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</si>
  <si>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</si>
  <si>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</si>
  <si>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</si>
  <si>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</si>
  <si>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</si>
  <si>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</si>
  <si>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</si>
  <si>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</si>
  <si>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</si>
  <si>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</si>
  <si>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</si>
  <si>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</si>
  <si>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</si>
  <si>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</si>
  <si>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</si>
  <si>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</si>
  <si>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</si>
  <si>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</si>
  <si>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</si>
  <si>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</si>
  <si>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</si>
  <si>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</si>
  <si>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</si>
  <si>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</si>
  <si>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</si>
  <si>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</si>
  <si>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</si>
  <si>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</si>
  <si>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</si>
  <si>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</si>
  <si>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</si>
  <si>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</si>
  <si>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</si>
  <si>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</si>
  <si>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</si>
  <si>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</si>
  <si>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</si>
  <si>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</si>
  <si>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</si>
  <si>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</si>
  <si>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</si>
  <si>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</si>
  <si>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</si>
  <si>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</si>
  <si>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</si>
  <si>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</si>
  <si>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</si>
  <si>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</si>
  <si>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</si>
  <si>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</si>
  <si>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</si>
  <si>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</si>
  <si>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</si>
  <si>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</si>
  <si>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</si>
  <si>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</si>
  <si>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</si>
  <si>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</si>
  <si>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</si>
  <si>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</si>
  <si>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</si>
  <si>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</si>
  <si>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</si>
  <si>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</si>
  <si>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</si>
  <si>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</si>
  <si>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</si>
  <si>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</si>
  <si>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</si>
  <si>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</si>
  <si>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</si>
  <si>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</si>
  <si>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</si>
  <si>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</si>
  <si>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</si>
  <si>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</si>
  <si>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</si>
  <si>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</si>
  <si>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</si>
  <si>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</si>
  <si>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</si>
  <si>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</si>
  <si>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</si>
  <si>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</si>
  <si>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</si>
  <si>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</si>
  <si>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</si>
  <si>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</si>
  <si>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</si>
  <si>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</si>
  <si>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</si>
  <si>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</si>
  <si>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</si>
  <si>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</si>
  <si>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</si>
  <si>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</si>
  <si>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</si>
  <si>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</si>
  <si>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</si>
  <si>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</si>
  <si>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</si>
  <si>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</si>
  <si>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</si>
  <si>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</si>
  <si>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</si>
  <si>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</si>
  <si>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</si>
  <si>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</si>
  <si>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</si>
  <si>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</si>
  <si>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</si>
  <si>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</si>
  <si>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</si>
  <si>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</si>
  <si>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</si>
  <si>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</si>
  <si>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</si>
  <si>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</si>
  <si>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</si>
  <si>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</si>
  <si>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</si>
  <si>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</si>
  <si>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</si>
  <si>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</si>
  <si>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</si>
  <si>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</si>
  <si>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</si>
  <si>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</si>
  <si>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</si>
  <si>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</si>
  <si>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</si>
  <si>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</si>
  <si>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</si>
  <si>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</si>
  <si>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</si>
  <si>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</si>
  <si>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</si>
  <si>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</si>
  <si>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</si>
  <si>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</si>
  <si>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</si>
  <si>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</si>
  <si>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</si>
  <si>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</si>
  <si>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</si>
  <si>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</si>
  <si>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</si>
  <si>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</si>
  <si>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</si>
  <si>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</si>
  <si>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</si>
  <si>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</si>
  <si>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</si>
  <si>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</si>
  <si>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</si>
  <si>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</si>
  <si>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</si>
  <si>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</si>
  <si>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</si>
  <si>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</si>
  <si>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</si>
  <si>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</si>
  <si>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</si>
  <si>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</si>
  <si>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</si>
  <si>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</si>
  <si>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</si>
  <si>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</si>
  <si>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</si>
  <si>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</si>
  <si>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</si>
  <si>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</si>
  <si>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</si>
  <si>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</si>
  <si>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</si>
  <si>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</si>
  <si>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</si>
  <si>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</si>
  <si>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</si>
  <si>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</si>
  <si>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</si>
  <si>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</si>
  <si>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</si>
  <si>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</si>
  <si>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</si>
  <si>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</si>
  <si>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</si>
  <si>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</si>
  <si>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</si>
  <si>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</si>
  <si>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</si>
  <si>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</si>
  <si>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</si>
  <si>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</si>
  <si>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</si>
  <si>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</si>
  <si>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</si>
  <si>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</si>
  <si>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</si>
  <si>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</si>
  <si>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</si>
  <si>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</si>
  <si>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</si>
  <si>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</si>
  <si>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</si>
  <si>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</si>
  <si>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</si>
  <si>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</si>
  <si>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</si>
  <si>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</si>
  <si>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</si>
  <si>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</si>
  <si>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</si>
  <si>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</si>
  <si>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</si>
  <si>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</si>
  <si>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</si>
  <si>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</si>
  <si>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</si>
  <si>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</si>
  <si>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</si>
  <si>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</si>
  <si>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</si>
  <si>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</si>
  <si>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</si>
  <si>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</si>
  <si>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</si>
  <si>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</si>
  <si>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</si>
  <si>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</si>
  <si>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</si>
  <si>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</si>
  <si>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</si>
  <si>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</si>
  <si>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</si>
  <si>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</si>
  <si>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</si>
  <si>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</si>
  <si>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</si>
  <si>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</si>
  <si>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</si>
  <si>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</si>
  <si>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</si>
  <si>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</si>
  <si>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</si>
  <si>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</si>
  <si>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</si>
  <si>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</si>
  <si>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</si>
  <si>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</si>
  <si>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</si>
  <si>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</si>
  <si>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</si>
  <si>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</si>
  <si>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</si>
  <si>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</si>
  <si>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</si>
  <si>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</si>
  <si>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</si>
  <si>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</si>
  <si>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</si>
  <si>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</si>
  <si>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</si>
  <si>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</si>
  <si>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</si>
  <si>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</si>
  <si>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</si>
  <si>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</si>
  <si>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</si>
  <si>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</si>
  <si>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</si>
  <si>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</si>
  <si>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</si>
  <si>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</si>
  <si>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</si>
  <si>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</si>
  <si>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</si>
  <si>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</si>
  <si>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</si>
  <si>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</si>
  <si>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</si>
  <si>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</si>
  <si>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</si>
  <si>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</si>
  <si>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</si>
  <si>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</si>
  <si>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</si>
  <si>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</si>
  <si>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</si>
  <si>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</si>
  <si>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</si>
  <si>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</si>
  <si>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</si>
  <si>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</si>
  <si>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</si>
  <si>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</si>
  <si>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</si>
  <si>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</si>
  <si>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</si>
  <si>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</si>
  <si>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</si>
  <si>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</si>
  <si>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</si>
  <si>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</si>
  <si>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</si>
  <si>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</si>
  <si>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</si>
  <si>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</si>
  <si>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</si>
  <si>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</si>
  <si>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</si>
  <si>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</si>
  <si>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</si>
  <si>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</si>
  <si>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</si>
  <si>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</si>
  <si>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</si>
  <si>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</si>
  <si>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</si>
  <si>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</si>
  <si>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</si>
  <si>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</si>
  <si>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</si>
  <si>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</si>
  <si>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</si>
  <si>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</si>
  <si>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</si>
  <si>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</si>
  <si>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</si>
  <si>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</si>
  <si>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</si>
  <si>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</si>
  <si>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</si>
  <si>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</si>
  <si>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</si>
  <si>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</si>
  <si>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</si>
  <si>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</si>
  <si>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</si>
  <si>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</si>
  <si>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</si>
  <si>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</si>
  <si>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</si>
  <si>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</si>
  <si>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</si>
  <si>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</si>
  <si>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</si>
  <si>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</si>
  <si>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</si>
  <si>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</si>
  <si>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</si>
  <si>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</si>
  <si>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</si>
  <si>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</si>
  <si>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</si>
  <si>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</si>
  <si>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</si>
  <si>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</si>
  <si>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</si>
  <si>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</si>
  <si>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</si>
  <si>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</si>
  <si>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</si>
  <si>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</si>
  <si>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</si>
  <si>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</si>
  <si>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</si>
  <si>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</si>
  <si>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</si>
  <si>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</si>
  <si>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</si>
  <si>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</si>
  <si>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</si>
  <si>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</si>
  <si>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</si>
  <si>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</si>
  <si>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</si>
  <si>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</si>
  <si>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</si>
  <si>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</si>
  <si>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</si>
  <si>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</si>
  <si>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</si>
  <si>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</si>
  <si>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</si>
  <si>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</si>
  <si>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</si>
  <si>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</si>
  <si>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</si>
  <si>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</si>
  <si>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</si>
  <si>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</si>
  <si>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</si>
  <si>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</si>
  <si>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</si>
  <si>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</si>
  <si>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</si>
  <si>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</si>
  <si>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</si>
  <si>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</si>
  <si>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</si>
  <si>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</si>
  <si>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</si>
  <si>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</si>
  <si>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</si>
  <si>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</si>
  <si>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</si>
  <si>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</si>
  <si>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</si>
  <si>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</si>
  <si>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</si>
  <si>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</si>
  <si>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</si>
  <si>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</si>
  <si>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</si>
  <si>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</si>
  <si>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</si>
  <si>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</si>
  <si>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</si>
  <si>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</si>
  <si>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</si>
  <si>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</si>
  <si>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</si>
  <si>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</si>
  <si>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</si>
  <si>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</si>
  <si>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</si>
  <si>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</si>
  <si>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</si>
  <si>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</si>
  <si>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</si>
  <si>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</si>
  <si>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</si>
  <si>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</si>
  <si>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</si>
  <si>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</si>
  <si>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</si>
  <si>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</si>
  <si>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</si>
  <si>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</si>
  <si>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</si>
  <si>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</si>
  <si>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</si>
  <si>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</si>
  <si>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</si>
  <si>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</si>
  <si>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</si>
  <si>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</si>
  <si>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</si>
  <si>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</si>
  <si>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</si>
  <si>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</si>
  <si>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</si>
  <si>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</si>
  <si>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</si>
  <si>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</si>
  <si>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</si>
  <si>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</si>
  <si>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</si>
  <si>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</si>
  <si>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</si>
  <si>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</si>
  <si>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</si>
  <si>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</si>
  <si>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</si>
  <si>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</si>
  <si>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</si>
  <si>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</si>
  <si>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</si>
  <si>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</si>
  <si>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</si>
  <si>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</si>
  <si>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</si>
  <si>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</si>
  <si>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</si>
  <si>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</si>
  <si>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</si>
  <si>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</si>
  <si>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</si>
  <si>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</si>
  <si>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</si>
  <si>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</si>
  <si>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</si>
  <si>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</si>
  <si>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</si>
  <si>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</si>
  <si>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</si>
  <si>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</si>
  <si>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</si>
  <si>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</si>
  <si>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</si>
  <si>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</si>
  <si>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</si>
  <si>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</si>
  <si>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</si>
  <si>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</si>
  <si>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</si>
  <si>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</si>
  <si>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</si>
  <si>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</si>
  <si>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</si>
  <si>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</si>
  <si>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</si>
  <si>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</si>
  <si>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</si>
  <si>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</si>
  <si>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</si>
  <si>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</si>
  <si>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</si>
  <si>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</si>
  <si>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</si>
  <si>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</si>
  <si>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</si>
  <si>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</si>
  <si>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</si>
  <si>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</si>
  <si>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</si>
  <si>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</si>
  <si>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</si>
  <si>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</si>
  <si>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</si>
  <si>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</si>
  <si>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</si>
  <si>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</si>
  <si>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</si>
  <si>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</si>
  <si>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</si>
  <si>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</si>
  <si>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</si>
  <si>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</si>
  <si>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</si>
  <si>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</si>
  <si>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</si>
  <si>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</si>
  <si>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</si>
  <si>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</si>
  <si>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</si>
  <si>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</si>
  <si>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</si>
  <si>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</si>
  <si>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</si>
  <si>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</si>
  <si>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</si>
  <si>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</si>
  <si>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</si>
  <si>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</si>
  <si>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</si>
  <si>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</si>
  <si>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</si>
  <si>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</si>
  <si>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</si>
  <si>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</si>
  <si>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</si>
  <si>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</si>
  <si>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</si>
  <si>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</si>
  <si>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</si>
  <si>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</si>
  <si>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</si>
  <si>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</si>
  <si>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</si>
  <si>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</si>
  <si>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</si>
  <si>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</si>
  <si>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</si>
  <si>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</si>
  <si>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</si>
  <si>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</si>
  <si>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</si>
  <si>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</si>
  <si>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</si>
  <si>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</si>
  <si>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</si>
  <si>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</si>
  <si>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</si>
  <si>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</si>
  <si>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</si>
  <si>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</si>
  <si>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</si>
  <si>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</si>
  <si>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</si>
  <si>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</si>
  <si>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</si>
  <si>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</si>
  <si>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</si>
  <si>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</si>
  <si>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</si>
  <si>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</si>
  <si>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</si>
  <si>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</si>
  <si>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</si>
  <si>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</si>
  <si>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</si>
  <si>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</si>
  <si>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</si>
  <si>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</si>
  <si>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</si>
  <si>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</si>
  <si>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</si>
  <si>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</si>
  <si>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</si>
  <si>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</si>
  <si>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</si>
  <si>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</si>
  <si>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</si>
  <si>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</si>
  <si>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</si>
  <si>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</si>
  <si>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</si>
  <si>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</si>
  <si>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</si>
  <si>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</si>
  <si>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</si>
  <si>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</si>
  <si>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</si>
  <si>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</si>
  <si>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</si>
  <si>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</si>
  <si>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</si>
  <si>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</si>
  <si>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</si>
  <si>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</si>
  <si>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</si>
  <si>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</si>
  <si>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</si>
  <si>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</si>
  <si>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</si>
  <si>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</si>
  <si>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</si>
  <si>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</si>
  <si>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</si>
  <si>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</si>
  <si>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</si>
  <si>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</si>
  <si>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</si>
  <si>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</si>
  <si>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</si>
  <si>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</si>
  <si>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</si>
  <si>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</si>
  <si>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</si>
  <si>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</si>
  <si>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</si>
  <si>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</si>
  <si>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</si>
  <si>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</si>
  <si>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</si>
  <si>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</si>
  <si>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</si>
  <si>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</si>
  <si>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</si>
  <si>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</si>
  <si>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</si>
  <si>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</si>
  <si>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</si>
  <si>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</si>
  <si>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</si>
  <si>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</si>
  <si>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</si>
  <si>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</si>
  <si>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</si>
  <si>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</si>
  <si>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</si>
  <si>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</si>
  <si>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</si>
  <si>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</si>
  <si>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</si>
  <si>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</si>
  <si>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</si>
  <si>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</si>
  <si>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</si>
  <si>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</si>
  <si>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</si>
  <si>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</si>
  <si>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</si>
  <si>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</si>
  <si>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</si>
  <si>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</si>
  <si>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</si>
  <si>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</si>
  <si>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</si>
  <si>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</si>
  <si>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</si>
  <si>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</si>
  <si>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</si>
  <si>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</si>
  <si>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</si>
  <si>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</si>
  <si>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</si>
  <si>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</si>
  <si>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</si>
  <si>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</si>
  <si>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</si>
  <si>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</si>
  <si>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</si>
  <si>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</si>
  <si>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</si>
  <si>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</si>
  <si>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</si>
  <si>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</si>
  <si>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</si>
  <si>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</si>
  <si>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</si>
  <si>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</si>
  <si>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</si>
  <si>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</si>
  <si>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</si>
  <si>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</si>
  <si>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</si>
  <si>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</si>
  <si>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</si>
  <si>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</si>
  <si>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</si>
  <si>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</si>
  <si>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</si>
  <si>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</si>
  <si>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</si>
  <si>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</si>
  <si>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</si>
  <si>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</si>
  <si>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</si>
  <si>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</si>
  <si>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</si>
  <si>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</si>
  <si>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</si>
  <si>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</si>
  <si>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</si>
  <si>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</si>
  <si>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</si>
  <si>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</si>
  <si>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</si>
  <si>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</si>
  <si>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</si>
  <si>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</si>
  <si>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</si>
  <si>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</si>
  <si>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</si>
  <si>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</si>
  <si>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</si>
  <si>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</si>
  <si>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</si>
  <si>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</si>
  <si>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</si>
  <si>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</si>
  <si>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</si>
  <si>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</si>
  <si>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</si>
  <si>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</si>
  <si>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</si>
  <si>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</si>
  <si>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</si>
  <si>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</si>
  <si>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</si>
  <si>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</si>
  <si>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</si>
  <si>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</si>
  <si>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</si>
  <si>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</si>
  <si>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</si>
  <si>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</si>
  <si>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</si>
  <si>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</si>
  <si>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</si>
  <si>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</si>
  <si>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</si>
  <si>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</si>
  <si>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</si>
  <si>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</si>
  <si>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</si>
  <si>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</si>
  <si>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</si>
  <si>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</si>
  <si>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</si>
  <si>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</si>
  <si>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</si>
  <si>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</si>
  <si>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</si>
  <si>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</si>
  <si>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</si>
  <si>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</si>
  <si>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</si>
  <si>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</si>
  <si>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</si>
  <si>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</si>
  <si>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</si>
  <si>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</si>
  <si>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</si>
  <si>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</si>
  <si>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</si>
  <si>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</si>
  <si>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</si>
  <si>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</si>
  <si>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</si>
  <si>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</si>
  <si>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</si>
  <si>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</si>
  <si>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</si>
  <si>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</si>
  <si>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</si>
  <si>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</si>
  <si>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</si>
  <si>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</si>
  <si>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</si>
  <si>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</si>
  <si>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</si>
  <si>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</si>
  <si>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</si>
  <si>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</si>
  <si>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</si>
  <si>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</si>
  <si>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</si>
  <si>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</si>
  <si>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</si>
  <si>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</si>
  <si>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</si>
  <si>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</si>
  <si>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</si>
  <si>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</si>
  <si>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</si>
  <si>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</si>
  <si>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</si>
  <si>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</si>
  <si>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</si>
  <si>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</si>
  <si>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</si>
  <si>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</si>
  <si>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</si>
  <si>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</si>
  <si>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</si>
  <si>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</si>
  <si>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</si>
  <si>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</si>
  <si>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</si>
  <si>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</si>
  <si>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</si>
  <si>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</si>
  <si>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</si>
  <si>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</si>
  <si>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</si>
  <si>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</si>
  <si>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</si>
  <si>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</si>
  <si>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</si>
  <si>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</si>
  <si>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</si>
  <si>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</si>
  <si>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</si>
  <si>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</si>
  <si>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</si>
  <si>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</si>
  <si>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</si>
  <si>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</si>
  <si>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</si>
  <si>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</si>
  <si>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</si>
  <si>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</si>
  <si>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</si>
  <si>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</si>
  <si>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</si>
  <si>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</si>
  <si>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</si>
  <si>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</si>
  <si>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</si>
  <si>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</si>
  <si>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</si>
  <si>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</si>
  <si>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</si>
  <si>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</si>
  <si>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</si>
  <si>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</si>
  <si>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</si>
  <si>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</si>
  <si>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</si>
  <si>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</si>
  <si>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</si>
  <si>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</si>
  <si>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</si>
  <si>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</si>
  <si>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</si>
  <si>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</si>
  <si>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</si>
  <si>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</si>
  <si>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</si>
  <si>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</si>
  <si>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</si>
  <si>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</si>
  <si>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</si>
  <si>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</si>
  <si>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</si>
  <si>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</si>
  <si>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</si>
  <si>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</si>
  <si>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</si>
  <si>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</si>
  <si>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</si>
  <si>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</si>
  <si>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</si>
  <si>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</si>
  <si>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</si>
  <si>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</si>
  <si>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</si>
  <si>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</si>
  <si>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</si>
  <si>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</si>
  <si>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</si>
  <si>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</si>
  <si>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</si>
  <si>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</si>
  <si>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</si>
  <si>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</si>
  <si>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</si>
  <si>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</si>
  <si>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</si>
  <si>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</si>
  <si>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</si>
  <si>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</si>
  <si>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</si>
  <si>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</si>
  <si>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</si>
  <si>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</si>
  <si>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</si>
  <si>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</si>
  <si>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</si>
  <si>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</si>
  <si>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</si>
  <si>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</si>
  <si>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</si>
  <si>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</si>
  <si>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</si>
  <si>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</si>
  <si>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</si>
  <si>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</si>
  <si>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</si>
  <si>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</si>
  <si>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</si>
  <si>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</si>
  <si>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</si>
  <si>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</si>
  <si>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</si>
  <si>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</si>
  <si>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</si>
  <si>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</si>
  <si>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</si>
  <si>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</si>
  <si>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</si>
  <si>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</si>
  <si>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</si>
  <si>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</si>
  <si>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</si>
  <si>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</si>
  <si>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</si>
  <si>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</si>
  <si>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</si>
  <si>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</si>
  <si>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</si>
  <si>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</si>
  <si>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</si>
  <si>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</si>
  <si>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</si>
  <si>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</si>
  <si>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</si>
  <si>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</si>
  <si>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</si>
  <si>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</si>
  <si>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</si>
  <si>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</si>
  <si>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</si>
  <si>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</si>
  <si>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</si>
  <si>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</si>
  <si>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</si>
  <si>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</si>
  <si>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</si>
  <si>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</si>
  <si>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</si>
  <si>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</si>
  <si>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</si>
  <si>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</si>
  <si>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</si>
  <si>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</si>
  <si>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</si>
  <si>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</si>
  <si>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</si>
  <si>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</si>
  <si>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</si>
  <si>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</si>
  <si>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</si>
  <si>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</si>
  <si>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</si>
  <si>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</si>
  <si>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</si>
  <si>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</si>
  <si>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</si>
  <si>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</si>
  <si>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</si>
  <si>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</si>
  <si>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</si>
  <si>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</si>
  <si>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</si>
  <si>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</si>
  <si>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</si>
  <si>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</si>
  <si>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</si>
  <si>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</si>
  <si>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</si>
  <si>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</si>
  <si>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</si>
  <si>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</si>
  <si>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</si>
  <si>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</si>
  <si>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</si>
  <si>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</si>
  <si>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</si>
  <si>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</si>
  <si>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</si>
  <si>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</si>
  <si>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</si>
  <si>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</si>
  <si>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</si>
  <si>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</si>
  <si>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</si>
  <si>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</si>
  <si>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</si>
  <si>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</si>
  <si>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</si>
  <si>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</si>
  <si>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</si>
  <si>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</si>
  <si>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</si>
  <si>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</si>
  <si>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</si>
  <si>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</si>
  <si>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</si>
  <si>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</si>
  <si>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</si>
  <si>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</si>
  <si>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</si>
  <si>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</si>
  <si>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</si>
  <si>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</si>
  <si>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</si>
  <si>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</si>
  <si>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</si>
  <si>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</si>
  <si>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</si>
  <si>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</si>
  <si>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</si>
  <si>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</si>
  <si>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</si>
  <si>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</si>
  <si>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</si>
  <si>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</si>
  <si>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</si>
  <si>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</si>
  <si>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</si>
  <si>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</si>
  <si>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</si>
  <si>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</si>
  <si>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</si>
  <si>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</si>
  <si>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</si>
  <si>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</si>
  <si>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</si>
  <si>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</si>
  <si>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</si>
  <si>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</si>
  <si>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</si>
  <si>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</si>
  <si>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</si>
  <si>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</si>
  <si>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</si>
  <si>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</si>
  <si>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</si>
  <si>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</si>
  <si>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</si>
  <si>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</si>
  <si>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</si>
  <si>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</si>
  <si>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</si>
  <si>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</si>
  <si>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</si>
  <si>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</si>
  <si>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</si>
  <si>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</si>
  <si>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</si>
  <si>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</si>
  <si>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</si>
  <si>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</si>
  <si>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</si>
  <si>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</si>
  <si>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</si>
  <si>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</si>
  <si>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</si>
  <si>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</si>
  <si>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</si>
  <si>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</si>
  <si>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</si>
  <si>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</si>
  <si>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</si>
  <si>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</si>
  <si>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</si>
  <si>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</si>
  <si>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</si>
  <si>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</si>
  <si>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</si>
  <si>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</si>
  <si>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</si>
  <si>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</si>
  <si>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</si>
  <si>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</si>
  <si>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</si>
  <si>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</si>
  <si>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</si>
  <si>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</si>
  <si>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</si>
  <si>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</si>
  <si>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</si>
  <si>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</si>
  <si>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</si>
  <si>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</si>
  <si>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</si>
  <si>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</si>
  <si>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</si>
  <si>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</si>
  <si>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</si>
  <si>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</si>
  <si>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</si>
  <si>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</si>
  <si>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</si>
  <si>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</si>
  <si>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</si>
  <si>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</si>
  <si>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</si>
  <si>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</si>
  <si>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</si>
  <si>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</si>
  <si>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</si>
  <si>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</si>
  <si>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</si>
  <si>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</si>
  <si>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</si>
  <si>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</si>
  <si>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</si>
  <si>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</si>
  <si>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</si>
  <si>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</si>
  <si>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</si>
  <si>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</si>
  <si>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</si>
  <si>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</si>
  <si>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</si>
  <si>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</si>
  <si>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</si>
  <si>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</si>
  <si>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</si>
  <si>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</si>
  <si>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</si>
  <si>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</si>
  <si>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</si>
  <si>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</si>
  <si>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</si>
  <si>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</si>
  <si>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</si>
  <si>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</si>
  <si>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</si>
  <si>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</si>
  <si>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</si>
  <si>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</si>
  <si>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</si>
  <si>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</si>
  <si>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</si>
  <si>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</si>
  <si>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</si>
  <si>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</si>
  <si>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</si>
  <si>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</si>
  <si>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</si>
  <si>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</si>
  <si>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</si>
  <si>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</si>
  <si>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</si>
  <si>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</si>
  <si>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</si>
  <si>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</si>
  <si>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</si>
  <si>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</si>
  <si>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</si>
  <si>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</si>
  <si>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</si>
  <si>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</si>
  <si>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</si>
  <si>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</si>
  <si>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</si>
  <si>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</si>
  <si>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</si>
  <si>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</si>
  <si>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</si>
  <si>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</si>
  <si>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</si>
  <si>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</si>
  <si>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</si>
  <si>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</si>
  <si>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</si>
  <si>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</si>
  <si>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</si>
  <si>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</si>
  <si>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</si>
  <si>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</si>
  <si>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</si>
  <si>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</si>
  <si>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</si>
  <si>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</si>
  <si>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</si>
  <si>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</si>
  <si>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</si>
  <si>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</si>
  <si>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</si>
  <si>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</si>
  <si>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</si>
  <si>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</si>
  <si>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</si>
  <si>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</si>
  <si>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</si>
  <si>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</si>
  <si>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</si>
  <si>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</si>
  <si>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</si>
  <si>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</si>
  <si>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</si>
  <si>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</si>
  <si>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</si>
  <si>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</si>
  <si>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</si>
  <si>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</si>
  <si>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</si>
  <si>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</si>
  <si>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</si>
  <si>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</si>
  <si>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</si>
  <si>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</si>
  <si>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</si>
  <si>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</si>
  <si>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</si>
  <si>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</si>
  <si>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</si>
  <si>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</si>
  <si>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</si>
  <si>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</si>
  <si>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</si>
  <si>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</si>
  <si>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</si>
  <si>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</si>
  <si>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</si>
  <si>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</si>
  <si>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</si>
  <si>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</si>
  <si>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</si>
  <si>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</si>
  <si>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</si>
  <si>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</si>
  <si>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</si>
  <si>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</si>
  <si>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</si>
  <si>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</si>
  <si>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</si>
  <si>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</si>
  <si>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</si>
  <si>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</si>
  <si>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</si>
  <si>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</si>
  <si>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</si>
  <si>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</si>
  <si>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</si>
  <si>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</si>
  <si>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</si>
  <si>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</si>
  <si>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</si>
  <si>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</si>
  <si>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</si>
  <si>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</si>
  <si>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</si>
  <si>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</si>
  <si>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</si>
  <si>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</si>
  <si>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</si>
  <si>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</si>
  <si>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</si>
  <si>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</si>
  <si>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</si>
  <si>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</si>
  <si>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</si>
  <si>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</si>
  <si>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</si>
  <si>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</si>
  <si>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</si>
  <si>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</si>
  <si>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</si>
  <si>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</si>
  <si>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</si>
  <si>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</si>
  <si>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</si>
  <si>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</si>
  <si>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</si>
  <si>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</si>
  <si>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</si>
  <si>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</si>
  <si>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</si>
  <si>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</si>
  <si>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</si>
  <si>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</si>
  <si>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</si>
  <si>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</si>
  <si>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</si>
  <si>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</si>
  <si>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</si>
  <si>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</si>
  <si>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</si>
  <si>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</si>
  <si>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</si>
  <si>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</si>
  <si>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</si>
  <si>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</si>
  <si>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</si>
  <si>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</si>
  <si>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</si>
  <si>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</si>
  <si>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</si>
  <si>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</si>
  <si>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</si>
  <si>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</si>
  <si>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</si>
  <si>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</si>
  <si>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</si>
  <si>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</si>
  <si>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</si>
  <si>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</si>
  <si>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</si>
  <si>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</si>
  <si>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</si>
  <si>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</si>
  <si>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</si>
  <si>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</si>
  <si>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</si>
  <si>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</si>
  <si>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</si>
  <si>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</si>
  <si>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</si>
  <si>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</si>
  <si>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</si>
  <si>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</si>
  <si>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</si>
  <si>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</si>
  <si>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</si>
  <si>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</si>
  <si>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</si>
  <si>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</si>
  <si>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</si>
  <si>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</si>
  <si>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</si>
  <si>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</si>
  <si>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</si>
  <si>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</si>
  <si>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</si>
  <si>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</si>
  <si>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</si>
  <si>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</si>
  <si>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</si>
  <si>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</si>
  <si>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</si>
  <si>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</si>
  <si>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</si>
  <si>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</si>
  <si>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</si>
  <si>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</si>
  <si>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</si>
  <si>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</si>
  <si>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</si>
  <si>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</si>
  <si>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</si>
  <si>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</si>
  <si>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</si>
  <si>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</si>
  <si>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</si>
  <si>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</si>
  <si>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</si>
  <si>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</si>
  <si>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</si>
  <si>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</si>
  <si>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</si>
  <si>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</si>
  <si>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</si>
  <si>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</si>
  <si>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</si>
  <si>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</si>
  <si>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</si>
  <si>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</si>
  <si>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</si>
  <si>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</si>
  <si>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</si>
  <si>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</si>
  <si>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</si>
  <si>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</si>
  <si>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</si>
  <si>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</si>
  <si>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</si>
  <si>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</si>
  <si>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</si>
  <si>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</si>
  <si>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</si>
  <si>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</si>
  <si>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</si>
  <si>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</si>
  <si>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</si>
  <si>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</si>
  <si>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</si>
  <si>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</si>
  <si>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</si>
  <si>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</si>
  <si>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</si>
  <si>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</si>
  <si>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</si>
  <si>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</si>
  <si>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</si>
  <si>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</si>
  <si>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</si>
  <si>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</si>
  <si>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</si>
  <si>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</si>
  <si>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</si>
  <si>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</si>
  <si>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</si>
  <si>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</si>
  <si>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</si>
  <si>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</si>
  <si>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</si>
  <si>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</si>
  <si>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</si>
  <si>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</si>
  <si>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</si>
  <si>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</si>
  <si>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</si>
  <si>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</si>
  <si>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</si>
  <si>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</si>
  <si>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</si>
  <si>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</si>
  <si>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</si>
  <si>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</si>
  <si>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</si>
  <si>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</si>
  <si>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</si>
  <si>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</si>
  <si>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</si>
  <si>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</si>
  <si>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</si>
  <si>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</si>
  <si>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</si>
  <si>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</si>
  <si>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</si>
  <si>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</si>
  <si>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</si>
  <si>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</si>
  <si>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</si>
  <si>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</si>
  <si>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</si>
  <si>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</si>
  <si>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</si>
  <si>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</si>
  <si>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</si>
  <si>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</si>
  <si>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</si>
  <si>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</si>
  <si>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</si>
  <si>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</si>
  <si>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</si>
  <si>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</si>
  <si>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</si>
  <si>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</si>
  <si>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</si>
  <si>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</si>
  <si>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</si>
  <si>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</si>
  <si>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</si>
  <si>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</si>
  <si>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</si>
  <si>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</si>
  <si>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</si>
  <si>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</si>
  <si>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</si>
  <si>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</si>
  <si>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</si>
  <si>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</si>
  <si>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</si>
  <si>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</si>
  <si>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</si>
  <si>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</si>
  <si>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</si>
  <si>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</si>
  <si>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</si>
  <si>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</si>
  <si>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</si>
  <si>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</si>
  <si>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</si>
  <si>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</si>
  <si>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</si>
  <si>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</si>
  <si>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</si>
  <si>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</si>
  <si>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</si>
  <si>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</si>
  <si>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</si>
  <si>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</si>
  <si>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</si>
  <si>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</si>
  <si>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</si>
  <si>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</si>
  <si>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</si>
  <si>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</si>
  <si>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</si>
  <si>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</si>
  <si>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</si>
  <si>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</si>
  <si>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</si>
  <si>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</si>
  <si>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</si>
  <si>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</si>
  <si>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</si>
  <si>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</si>
  <si>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</si>
  <si>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</si>
  <si>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</si>
  <si>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</si>
  <si>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</si>
  <si>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</si>
  <si>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</si>
  <si>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</si>
  <si>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</si>
  <si>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</si>
  <si>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</si>
  <si>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</si>
  <si>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</si>
  <si>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</si>
  <si>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</si>
  <si>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</si>
  <si>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</si>
  <si>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</si>
  <si>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</si>
  <si>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</si>
  <si>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</si>
  <si>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</si>
  <si>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</si>
  <si>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</si>
  <si>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</si>
  <si>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</si>
  <si>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</si>
  <si>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</si>
  <si>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</si>
  <si>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</si>
  <si>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</si>
  <si>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</si>
  <si>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</si>
  <si>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</si>
  <si>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</si>
  <si>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</si>
  <si>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</si>
  <si>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</si>
  <si>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</si>
  <si>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</si>
  <si>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</si>
  <si>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</si>
  <si>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</si>
  <si>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</si>
  <si>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</si>
  <si>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</si>
  <si>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</si>
  <si>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</si>
  <si>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</si>
  <si>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</si>
  <si>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</si>
  <si>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</si>
  <si>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</si>
  <si>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</si>
  <si>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</si>
  <si>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</si>
  <si>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</si>
  <si>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</si>
  <si>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</si>
  <si>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</si>
  <si>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</si>
  <si>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</si>
  <si>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</si>
  <si>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</si>
  <si>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</si>
  <si>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</si>
  <si>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</si>
  <si>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</si>
  <si>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</si>
  <si>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</si>
  <si>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</si>
  <si>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</si>
  <si>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</si>
  <si>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</si>
  <si>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</si>
  <si>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</si>
  <si>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</si>
  <si>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</si>
  <si>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</si>
  <si>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</si>
  <si>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</si>
  <si>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</si>
  <si>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</si>
  <si>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</si>
  <si>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</si>
  <si>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</si>
  <si>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</si>
  <si>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</si>
  <si>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</si>
  <si>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</si>
  <si>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</si>
  <si>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</si>
  <si>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</si>
  <si>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</si>
  <si>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</si>
  <si>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</si>
  <si>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</si>
  <si>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</si>
  <si>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</si>
  <si>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</si>
  <si>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</si>
  <si>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</si>
  <si>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</si>
  <si>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</si>
  <si>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</si>
  <si>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</si>
  <si>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</si>
  <si>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</si>
  <si>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</si>
  <si>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</si>
  <si>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</si>
  <si>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</si>
  <si>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</si>
  <si>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</si>
  <si>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</si>
  <si>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</si>
  <si>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</si>
  <si>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</si>
  <si>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</si>
  <si>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</si>
  <si>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</si>
  <si>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</si>
  <si>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</si>
  <si>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</si>
  <si>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</si>
  <si>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</si>
  <si>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</si>
  <si>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</si>
  <si>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</si>
  <si>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</si>
  <si>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</si>
  <si>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</si>
  <si>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</si>
  <si>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</si>
  <si>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</si>
  <si>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</si>
  <si>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</si>
  <si>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</si>
  <si>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</si>
  <si>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</si>
  <si>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</si>
  <si>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</si>
  <si>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</si>
  <si>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</si>
  <si>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</si>
  <si>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</si>
  <si>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</si>
  <si>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</si>
  <si>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</si>
  <si>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</si>
  <si>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</si>
  <si>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</si>
  <si>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</si>
  <si>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</si>
  <si>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</si>
  <si>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</si>
  <si>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</si>
  <si>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</si>
  <si>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</si>
  <si>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</si>
  <si>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</si>
  <si>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</si>
  <si>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</si>
  <si>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</si>
  <si>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</si>
  <si>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</si>
  <si>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</si>
  <si>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</si>
  <si>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</si>
  <si>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</si>
  <si>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</si>
  <si>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</si>
  <si>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</si>
  <si>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</si>
  <si>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</si>
  <si>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</si>
  <si>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</si>
  <si>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</si>
  <si>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</si>
  <si>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</si>
  <si>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</si>
  <si>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</si>
  <si>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</si>
  <si>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</si>
  <si>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</si>
  <si>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</si>
  <si>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</si>
  <si>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</si>
  <si>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</si>
  <si>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</si>
  <si>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</si>
  <si>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</si>
  <si>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</si>
  <si>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</si>
  <si>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</si>
  <si>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</si>
  <si>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</si>
  <si>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</si>
  <si>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</si>
  <si>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</si>
  <si>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</si>
  <si>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</si>
  <si>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</si>
  <si>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</si>
  <si>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</si>
  <si>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</si>
  <si>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</si>
  <si>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</si>
  <si>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</si>
  <si>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</si>
  <si>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</si>
  <si>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</si>
  <si>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</si>
  <si>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</si>
  <si>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</si>
  <si>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</si>
  <si>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</si>
  <si>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</si>
  <si>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</si>
  <si>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</si>
  <si>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</si>
  <si>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</si>
  <si>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</si>
  <si>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</si>
  <si>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</si>
  <si>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</si>
  <si>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</si>
  <si>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</si>
  <si>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</si>
  <si>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</si>
  <si>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</si>
  <si>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</si>
  <si>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</si>
  <si>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</si>
  <si>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</si>
  <si>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</si>
  <si>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</si>
  <si>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</si>
  <si>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</si>
  <si>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</si>
  <si>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</si>
  <si>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</si>
  <si>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</si>
  <si>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</si>
  <si>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</si>
  <si>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</si>
  <si>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</si>
  <si>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</si>
  <si>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</si>
  <si>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</si>
  <si>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</si>
  <si>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</si>
  <si>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</si>
  <si>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</si>
  <si>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</si>
  <si>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</si>
  <si>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</si>
  <si>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</si>
  <si>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</si>
  <si>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</si>
  <si>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</si>
  <si>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</si>
  <si>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</si>
  <si>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</si>
  <si>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</si>
  <si>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</si>
  <si>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</si>
  <si>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</si>
  <si>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</si>
  <si>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</si>
  <si>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</si>
  <si>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</si>
  <si>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</si>
  <si>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</si>
  <si>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</si>
  <si>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</si>
  <si>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</si>
  <si>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</si>
  <si>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</si>
  <si>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</si>
  <si>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</si>
  <si>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</si>
  <si>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</si>
  <si>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</si>
  <si>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</si>
  <si>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</si>
  <si>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</si>
  <si>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</si>
  <si>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</si>
  <si>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</si>
  <si>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</si>
  <si>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</si>
  <si>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</si>
  <si>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</si>
  <si>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</si>
  <si>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</si>
  <si>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</si>
  <si>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</si>
  <si>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</si>
  <si>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</si>
  <si>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</si>
  <si>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</si>
  <si>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</si>
  <si>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</si>
  <si>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</si>
  <si>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</si>
  <si>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</si>
  <si>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</si>
  <si>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</si>
  <si>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</si>
  <si>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</si>
  <si>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</si>
  <si>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</si>
  <si>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</si>
  <si>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</si>
  <si>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</si>
  <si>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</si>
  <si>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</si>
  <si>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</si>
  <si>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</si>
  <si>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</si>
  <si>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</si>
  <si>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</si>
  <si>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</si>
  <si>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</si>
  <si>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</si>
  <si>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</si>
  <si>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</si>
  <si>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</si>
  <si>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</si>
  <si>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</si>
  <si>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</si>
  <si>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</si>
  <si>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</si>
  <si>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</si>
  <si>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</si>
  <si>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</si>
  <si>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</si>
  <si>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</si>
  <si>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</si>
  <si>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</si>
  <si>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</si>
  <si>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</si>
  <si>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</si>
  <si>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</si>
  <si>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</si>
  <si>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</si>
  <si>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</si>
  <si>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</si>
  <si>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</si>
  <si>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</si>
  <si>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</si>
  <si>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</si>
  <si>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</si>
  <si>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</si>
  <si>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</si>
  <si>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</si>
  <si>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</si>
  <si>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</si>
  <si>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</si>
  <si>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</si>
  <si>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</si>
  <si>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</si>
  <si>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</si>
  <si>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</si>
  <si>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</si>
  <si>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</si>
  <si>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</si>
  <si>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</si>
  <si>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</si>
  <si>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</si>
  <si>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</si>
  <si>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</si>
  <si>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</si>
  <si>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</si>
  <si>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</si>
  <si>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</si>
  <si>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</si>
  <si>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</si>
  <si>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</si>
  <si>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</si>
  <si>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</si>
  <si>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</si>
  <si>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</si>
  <si>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</si>
  <si>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</si>
  <si>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</si>
  <si>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</si>
  <si>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</si>
  <si>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</si>
  <si>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</si>
  <si>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</si>
  <si>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</si>
  <si>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</si>
  <si>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</si>
  <si>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</si>
  <si>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</si>
  <si>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</si>
  <si>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</si>
  <si>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</si>
  <si>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</si>
  <si>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</si>
  <si>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</si>
  <si>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</si>
  <si>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</si>
  <si>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</si>
  <si>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</si>
  <si>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</si>
  <si>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</si>
  <si>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</si>
  <si>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</si>
  <si>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</si>
  <si>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</si>
  <si>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</si>
  <si>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</si>
  <si>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</si>
  <si>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</si>
  <si>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</si>
  <si>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</si>
  <si>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</si>
  <si>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</si>
  <si>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</si>
  <si>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</si>
  <si>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</si>
  <si>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</si>
  <si>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</si>
  <si>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</si>
  <si>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</si>
  <si>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</si>
  <si>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</si>
  <si>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</si>
  <si>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</si>
  <si>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</si>
  <si>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</si>
  <si>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</si>
  <si>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</si>
  <si>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</si>
  <si>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</si>
  <si>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</si>
  <si>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</si>
  <si>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</si>
  <si>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</si>
  <si>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</si>
  <si>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</si>
  <si>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</si>
  <si>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</si>
  <si>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</si>
  <si>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</si>
  <si>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</si>
  <si>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</si>
  <si>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</si>
  <si>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</si>
  <si>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</si>
  <si>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</si>
  <si>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</si>
  <si>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</si>
  <si>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</si>
  <si>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</si>
  <si>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</si>
  <si>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</si>
  <si>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</si>
  <si>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</si>
  <si>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</si>
  <si>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</si>
  <si>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</si>
  <si>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</si>
  <si>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</si>
  <si>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</si>
  <si>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</si>
  <si>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</si>
  <si>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</si>
  <si>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</si>
  <si>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</si>
  <si>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</si>
  <si>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</si>
  <si>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</si>
  <si>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</si>
  <si>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</si>
  <si>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</si>
  <si>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</si>
  <si>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</si>
  <si>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</si>
  <si>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</si>
  <si>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</si>
  <si>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</si>
  <si>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</si>
  <si>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</si>
  <si>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</si>
  <si>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</si>
  <si>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</si>
  <si>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</si>
  <si>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</si>
  <si>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</si>
  <si>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</si>
  <si>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</si>
  <si>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</si>
  <si>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</si>
  <si>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</si>
  <si>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</si>
  <si>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</si>
  <si>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</si>
  <si>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</si>
  <si>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</si>
  <si>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</si>
  <si>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</si>
  <si>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</si>
  <si>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</si>
  <si>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</si>
  <si>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</si>
  <si>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</si>
  <si>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</si>
  <si>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</si>
  <si>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</si>
  <si>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</si>
  <si>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</si>
  <si>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</si>
  <si>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</si>
  <si>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</si>
  <si>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</si>
  <si>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</si>
  <si>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</si>
  <si>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</si>
  <si>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</si>
  <si>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</si>
  <si>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</si>
  <si>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</si>
  <si>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</si>
  <si>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</si>
  <si>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</si>
  <si>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</si>
  <si>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</si>
  <si>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</si>
  <si>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</si>
  <si>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</si>
  <si>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</si>
  <si>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</si>
  <si>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</si>
  <si>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</si>
  <si>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</si>
  <si>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</si>
  <si>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</si>
  <si>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</si>
  <si>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</si>
  <si>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</si>
  <si>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</si>
  <si>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</si>
  <si>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</si>
  <si>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</si>
  <si>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</si>
  <si>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</si>
  <si>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</si>
  <si>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</si>
  <si>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</si>
  <si>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</si>
  <si>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</si>
  <si>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</si>
  <si>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</si>
  <si>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</si>
  <si>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</si>
  <si>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</si>
  <si>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</si>
  <si>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</si>
  <si>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</si>
  <si>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</si>
  <si>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</si>
  <si>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</si>
  <si>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</si>
  <si>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</si>
  <si>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</si>
  <si>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</si>
  <si>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</si>
  <si>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</si>
  <si>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</si>
  <si>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</si>
  <si>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</si>
  <si>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</si>
  <si>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</si>
  <si>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</si>
  <si>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</si>
  <si>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</si>
  <si>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</si>
  <si>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</si>
  <si>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</si>
  <si>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</si>
  <si>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</si>
  <si>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</si>
  <si>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</si>
  <si>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</si>
  <si>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</si>
  <si>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</si>
  <si>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</si>
  <si>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</si>
  <si>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</si>
  <si>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</si>
  <si>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</si>
  <si>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</si>
  <si>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</si>
  <si>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</si>
  <si>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</si>
  <si>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</si>
  <si>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</si>
  <si>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</si>
  <si>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</si>
  <si>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</si>
  <si>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</si>
  <si>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</si>
  <si>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</si>
  <si>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</si>
  <si>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</si>
  <si>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</si>
  <si>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</si>
  <si>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</si>
  <si>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</si>
  <si>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</si>
  <si>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</si>
  <si>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</si>
  <si>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</si>
  <si>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</si>
  <si>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</si>
  <si>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</si>
  <si>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</si>
  <si>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</si>
  <si>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</si>
  <si>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</si>
  <si>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</si>
  <si>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</si>
  <si>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</si>
  <si>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</si>
  <si>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</si>
  <si>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</si>
  <si>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</si>
  <si>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</si>
  <si>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</si>
  <si>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</si>
  <si>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</si>
  <si>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</si>
  <si>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</si>
  <si>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</si>
  <si>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</si>
  <si>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</si>
  <si>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</si>
  <si>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</si>
  <si>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</si>
  <si>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</si>
  <si>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</si>
  <si>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</si>
  <si>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</si>
  <si>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</si>
  <si>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</si>
  <si>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</si>
  <si>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</si>
  <si>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</si>
  <si>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</si>
  <si>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</si>
  <si>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</si>
  <si>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</si>
  <si>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</si>
  <si>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</si>
  <si>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</si>
  <si>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</si>
  <si>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</si>
  <si>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</si>
  <si>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</si>
  <si>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</si>
  <si>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</si>
  <si>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</si>
  <si>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</si>
  <si>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</si>
  <si>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</si>
  <si>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</si>
  <si>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</si>
  <si>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</si>
  <si>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</si>
  <si>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</si>
  <si>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</si>
  <si>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</si>
  <si>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</si>
  <si>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</si>
  <si>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</si>
  <si>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</si>
  <si>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</si>
  <si>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</si>
  <si>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</si>
  <si>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</si>
  <si>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</si>
  <si>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</si>
  <si>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</si>
  <si>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</si>
  <si>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</si>
  <si>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</si>
  <si>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</si>
  <si>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</si>
  <si>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</si>
  <si>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</si>
  <si>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</si>
  <si>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</si>
  <si>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</si>
  <si>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</si>
  <si>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</si>
  <si>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</si>
  <si>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</si>
  <si>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</si>
  <si>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</si>
  <si>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</si>
  <si>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</si>
  <si>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</si>
  <si>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</si>
  <si>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</si>
  <si>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</si>
  <si>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</si>
  <si>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</si>
  <si>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</si>
  <si>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</si>
  <si>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</si>
  <si>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</si>
  <si>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</si>
  <si>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</si>
  <si>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</si>
  <si>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</si>
  <si>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</si>
  <si>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</si>
  <si>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</si>
  <si>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</si>
  <si>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</si>
  <si>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</si>
  <si>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</si>
  <si>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</si>
  <si>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</si>
  <si>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</si>
  <si>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</si>
  <si>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</si>
  <si>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</si>
  <si>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</si>
  <si>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</si>
  <si>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</si>
  <si>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</si>
  <si>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</si>
  <si>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</si>
  <si>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</si>
  <si>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</si>
  <si>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</si>
  <si>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</si>
  <si>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</si>
  <si>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</si>
  <si>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</si>
  <si>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</si>
  <si>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</si>
  <si>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</si>
  <si>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</si>
  <si>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</si>
  <si>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</si>
  <si>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</si>
  <si>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</si>
  <si>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</si>
  <si>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</si>
  <si>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</si>
  <si>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</si>
  <si>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</si>
  <si>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</si>
  <si>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</si>
  <si>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</si>
  <si>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</si>
  <si>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</si>
  <si>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</si>
  <si>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</si>
  <si>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</si>
  <si>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</si>
  <si>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</si>
  <si>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</si>
  <si>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</si>
  <si>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</si>
  <si>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</si>
  <si>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</si>
  <si>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</si>
  <si>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</si>
  <si>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</si>
  <si>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</si>
  <si>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</si>
  <si>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</si>
  <si>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</si>
  <si>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</si>
  <si>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</si>
  <si>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</si>
  <si>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</si>
  <si>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</si>
  <si>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</si>
  <si>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</si>
  <si>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</si>
  <si>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</si>
  <si>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</si>
  <si>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</si>
  <si>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</si>
  <si>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</si>
  <si>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</si>
  <si>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</si>
  <si>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</si>
  <si>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</si>
  <si>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</si>
  <si>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</si>
  <si>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</si>
  <si>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</si>
  <si>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</si>
  <si>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</si>
  <si>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</si>
  <si>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</si>
  <si>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</si>
  <si>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</si>
  <si>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</si>
  <si>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</si>
  <si>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</si>
  <si>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</si>
  <si>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</si>
  <si>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</si>
  <si>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</si>
  <si>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</si>
  <si>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</si>
  <si>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</si>
  <si>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</si>
  <si>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</si>
  <si>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</si>
  <si>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</si>
  <si>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</si>
  <si>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</si>
  <si>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</si>
  <si>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</si>
  <si>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</si>
  <si>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</si>
  <si>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</si>
  <si>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</si>
  <si>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</si>
  <si>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</si>
  <si>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</si>
  <si>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</si>
  <si>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</si>
  <si>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</si>
  <si>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</si>
  <si>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</si>
  <si>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</si>
  <si>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</si>
  <si>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</si>
  <si>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</si>
  <si>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</si>
  <si>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</si>
  <si>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</si>
  <si>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</si>
  <si>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</si>
  <si>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</si>
  <si>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</si>
  <si>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</si>
  <si>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</si>
  <si>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</si>
  <si>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</si>
  <si>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</si>
  <si>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</si>
  <si>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</si>
  <si>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</si>
  <si>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</si>
  <si>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</si>
  <si>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</si>
  <si>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</si>
  <si>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</si>
  <si>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</si>
  <si>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</si>
  <si>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</si>
  <si>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</si>
  <si>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</si>
  <si>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</si>
  <si>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</si>
  <si>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</si>
  <si>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</si>
  <si>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</si>
  <si>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</si>
  <si>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</si>
  <si>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</si>
  <si>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</si>
  <si>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</si>
  <si>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</si>
  <si>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</si>
  <si>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</si>
  <si>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</si>
  <si>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</si>
  <si>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</si>
  <si>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</si>
  <si>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</si>
  <si>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</si>
  <si>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</si>
  <si>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</si>
  <si>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</si>
  <si>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</si>
  <si>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</si>
  <si>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</si>
  <si>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</si>
  <si>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</si>
  <si>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</si>
  <si>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</si>
  <si>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</si>
  <si>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</si>
  <si>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</si>
  <si>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</si>
  <si>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</si>
  <si>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</si>
  <si>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</si>
  <si>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</si>
  <si>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</si>
  <si>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</si>
  <si>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</si>
  <si>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</si>
  <si>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</si>
  <si>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</si>
  <si>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</si>
  <si>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</si>
  <si>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</si>
  <si>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</si>
  <si>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</si>
  <si>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</si>
  <si>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</si>
  <si>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</si>
  <si>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</si>
  <si>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</si>
  <si>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</si>
  <si>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</si>
  <si>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</si>
  <si>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</si>
  <si>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</si>
  <si>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</si>
  <si>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</si>
  <si>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</si>
  <si>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</si>
  <si>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</si>
  <si>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</si>
  <si>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</si>
  <si>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</si>
  <si>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</si>
  <si>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</si>
  <si>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</si>
  <si>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</si>
  <si>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</si>
  <si>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</si>
  <si>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</si>
  <si>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</si>
  <si>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</si>
  <si>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</si>
  <si>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</si>
  <si>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</si>
  <si>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</si>
  <si>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</si>
  <si>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</si>
  <si>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</si>
  <si>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</si>
  <si>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</si>
  <si>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</si>
  <si>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</si>
  <si>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</si>
  <si>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</si>
  <si>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</si>
  <si>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</si>
  <si>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</si>
  <si>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</si>
  <si>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</si>
  <si>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</si>
  <si>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</si>
  <si>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</si>
  <si>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</si>
  <si>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</si>
  <si>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</si>
  <si>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</si>
  <si>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</si>
  <si>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</si>
  <si>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</si>
  <si>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</si>
  <si>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</si>
  <si>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</si>
  <si>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</si>
  <si>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</si>
  <si>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</si>
  <si>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</si>
  <si>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</si>
  <si>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</si>
  <si>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</si>
  <si>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</si>
  <si>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</si>
  <si>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</si>
  <si>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</si>
  <si>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</si>
  <si>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</si>
  <si>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</si>
  <si>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</si>
  <si>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</si>
  <si>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</si>
  <si>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</si>
  <si>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</si>
  <si>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</si>
  <si>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</si>
  <si>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</si>
  <si>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</si>
  <si>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</si>
  <si>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</si>
  <si>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</si>
  <si>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</si>
  <si>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</si>
  <si>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</si>
  <si>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</si>
  <si>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</si>
  <si>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</si>
  <si>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</si>
  <si>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</si>
  <si>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</si>
  <si>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</si>
  <si>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</si>
  <si>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</si>
  <si>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</si>
  <si>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</si>
  <si>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</si>
  <si>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</si>
  <si>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</si>
  <si>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</si>
  <si>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</si>
  <si>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</si>
  <si>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</si>
  <si>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</si>
  <si>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</si>
  <si>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</si>
  <si>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</si>
  <si>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</si>
  <si>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</si>
  <si>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</si>
  <si>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</si>
  <si>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</si>
  <si>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</si>
  <si>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</si>
  <si>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</si>
  <si>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</si>
  <si>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</si>
  <si>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</si>
  <si>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</si>
  <si>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</si>
  <si>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</si>
  <si>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</si>
  <si>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</si>
  <si>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</si>
  <si>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</si>
  <si>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</si>
  <si>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</si>
  <si>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</si>
  <si>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</si>
  <si>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</si>
  <si>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</si>
  <si>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</si>
  <si>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</si>
  <si>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</si>
  <si>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</si>
  <si>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</si>
  <si>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</si>
  <si>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</si>
  <si>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</si>
  <si>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</si>
  <si>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</si>
  <si>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</si>
  <si>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</si>
  <si>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</si>
  <si>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</si>
  <si>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</si>
  <si>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</si>
  <si>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</si>
  <si>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</si>
  <si>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</si>
  <si>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</si>
  <si>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</si>
  <si>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</si>
  <si>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</si>
  <si>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</si>
  <si>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</si>
  <si>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</si>
  <si>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</si>
  <si>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</si>
  <si>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</si>
  <si>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</si>
  <si>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</si>
  <si>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</si>
  <si>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</si>
  <si>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</si>
  <si>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</si>
  <si>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</si>
  <si>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</si>
  <si>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</si>
  <si>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</si>
  <si>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</si>
  <si>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</si>
  <si>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</si>
  <si>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</si>
  <si>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</si>
  <si>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</si>
  <si>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</si>
  <si>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</si>
  <si>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</si>
  <si>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</si>
  <si>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</si>
  <si>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</si>
  <si>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</si>
  <si>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</si>
  <si>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</si>
  <si>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</si>
  <si>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</si>
  <si>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</si>
  <si>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</si>
  <si>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</si>
  <si>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</si>
  <si>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</si>
  <si>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</si>
  <si>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</si>
  <si>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</si>
  <si>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</si>
  <si>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</si>
  <si>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</si>
  <si>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</si>
  <si>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</si>
  <si>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</si>
  <si>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</si>
  <si>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</si>
  <si>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</si>
  <si>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</si>
  <si>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</si>
  <si>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</si>
  <si>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</si>
  <si>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</si>
  <si>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</si>
  <si>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</si>
  <si>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</si>
  <si>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</si>
  <si>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</si>
  <si>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</si>
  <si>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</si>
  <si>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</si>
  <si>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</si>
  <si>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</si>
  <si>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</si>
  <si>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</si>
  <si>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</si>
  <si>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</si>
  <si>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</si>
  <si>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</si>
  <si>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</si>
  <si>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</si>
  <si>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</si>
  <si>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</si>
  <si>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</si>
  <si>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</si>
  <si>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</si>
  <si>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</si>
  <si>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</si>
  <si>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</si>
  <si>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</si>
  <si>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</si>
  <si>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</si>
  <si>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</si>
  <si>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</si>
  <si>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</si>
  <si>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</si>
  <si>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</si>
  <si>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</si>
  <si>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</si>
  <si>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</si>
  <si>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</si>
  <si>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</si>
  <si>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</si>
  <si>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</si>
  <si>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</si>
  <si>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</si>
  <si>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</si>
  <si>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</si>
  <si>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</si>
  <si>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</si>
  <si>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</si>
  <si>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</si>
  <si>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</si>
  <si>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</si>
  <si>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</si>
  <si>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</si>
  <si>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</si>
  <si>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</si>
  <si>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</si>
  <si>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</si>
  <si>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</si>
  <si>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</si>
  <si>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</si>
  <si>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</si>
  <si>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</si>
  <si>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</si>
  <si>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</si>
  <si>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</si>
  <si>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</si>
  <si>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</si>
  <si>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</si>
  <si>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</si>
  <si>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</si>
  <si>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</si>
  <si>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</si>
  <si>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</si>
  <si>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</si>
  <si>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</si>
  <si>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</si>
  <si>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</si>
  <si>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</si>
  <si>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</si>
  <si>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</si>
  <si>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</si>
  <si>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</si>
  <si>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</si>
  <si>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</si>
  <si>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</si>
  <si>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</si>
  <si>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</si>
  <si>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</si>
  <si>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</si>
  <si>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</si>
  <si>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</si>
  <si>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</si>
  <si>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</si>
  <si>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</si>
  <si>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</si>
  <si>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</si>
  <si>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</si>
  <si>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</si>
  <si>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</si>
  <si>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</si>
  <si>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</si>
  <si>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</si>
  <si>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</si>
  <si>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</si>
  <si>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</si>
  <si>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</si>
  <si>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</si>
  <si>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</si>
  <si>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</si>
  <si>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</si>
  <si>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</si>
  <si>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</si>
  <si>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</si>
  <si>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</si>
  <si>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</si>
  <si>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</si>
  <si>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</si>
  <si>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</si>
  <si>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</si>
  <si>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</si>
  <si>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</si>
  <si>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</si>
  <si>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</si>
  <si>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</si>
  <si>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</si>
  <si>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</si>
  <si>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</si>
  <si>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</si>
  <si>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</si>
  <si>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</si>
  <si>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</si>
  <si>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</si>
  <si>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</si>
  <si>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</si>
  <si>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</si>
  <si>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</si>
  <si>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</si>
  <si>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</si>
  <si>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</si>
  <si>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</si>
  <si>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</si>
  <si>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</si>
  <si>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</si>
  <si>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</si>
  <si>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</si>
  <si>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</si>
  <si>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</si>
  <si>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</si>
  <si>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</si>
  <si>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</si>
  <si>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</si>
  <si>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</si>
  <si>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</si>
  <si>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</si>
  <si>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</si>
  <si>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</si>
  <si>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</si>
  <si>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</si>
  <si>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</si>
  <si>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</si>
  <si>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</si>
  <si>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</si>
  <si>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</si>
  <si>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</si>
  <si>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</si>
  <si>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</si>
  <si>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</si>
  <si>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</si>
  <si>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</si>
  <si>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</si>
  <si>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</si>
  <si>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</si>
  <si>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</si>
  <si>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</si>
  <si>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</si>
  <si>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</si>
  <si>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</si>
  <si>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</si>
  <si>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</si>
  <si>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</si>
  <si>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</si>
  <si>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</si>
  <si>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</si>
  <si>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</si>
  <si>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</si>
  <si>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</si>
  <si>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</si>
  <si>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</si>
  <si>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</si>
  <si>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</si>
  <si>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</si>
  <si>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</si>
  <si>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</si>
  <si>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</si>
  <si>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</si>
  <si>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</si>
  <si>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</si>
  <si>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</si>
  <si>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</si>
  <si>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</si>
  <si>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</si>
  <si>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</si>
  <si>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</si>
  <si>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</si>
  <si>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</si>
  <si>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</si>
  <si>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</si>
  <si>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</si>
  <si>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</si>
  <si>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</si>
  <si>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</si>
  <si>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</si>
  <si>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</si>
  <si>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</si>
  <si>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</si>
  <si>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</si>
  <si>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</si>
  <si>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</si>
  <si>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</si>
  <si>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</si>
  <si>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</si>
  <si>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</si>
  <si>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</si>
  <si>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</si>
  <si>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</si>
  <si>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</si>
  <si>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</si>
  <si>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</si>
  <si>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</si>
  <si>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</si>
  <si>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</si>
  <si>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</si>
  <si>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</si>
  <si>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</si>
  <si>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</si>
  <si>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</si>
  <si>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</si>
  <si>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</si>
  <si>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</si>
  <si>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</si>
  <si>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</si>
  <si>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</si>
  <si>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</si>
  <si>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</si>
  <si>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</si>
  <si>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</si>
  <si>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</si>
  <si>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</si>
  <si>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</si>
  <si>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</si>
  <si>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</si>
  <si>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</si>
  <si>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</si>
  <si>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</si>
  <si>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</si>
  <si>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</si>
  <si>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</si>
  <si>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</si>
  <si>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</si>
  <si>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</si>
  <si>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</si>
  <si>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</si>
  <si>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</si>
  <si>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</si>
  <si>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</si>
  <si>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</si>
  <si>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</si>
  <si>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</si>
  <si>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</si>
  <si>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</si>
  <si>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</si>
  <si>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</si>
  <si>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</si>
  <si>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</si>
  <si>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</si>
  <si>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</si>
  <si>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</si>
  <si>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</si>
  <si>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</si>
  <si>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</si>
  <si>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</si>
  <si>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</si>
  <si>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</si>
  <si>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</si>
  <si>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</si>
  <si>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</si>
  <si>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</si>
  <si>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</si>
  <si>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</si>
  <si>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</si>
  <si>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</si>
  <si>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</si>
  <si>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</si>
  <si>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</si>
  <si>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</si>
  <si>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</si>
  <si>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</si>
  <si>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</si>
  <si>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</si>
  <si>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</si>
  <si>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</si>
  <si>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</si>
  <si>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</si>
  <si>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</si>
  <si>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</si>
  <si>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</si>
  <si>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</si>
  <si>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</si>
  <si>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</si>
  <si>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</si>
  <si>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</si>
  <si>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</si>
  <si>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</si>
  <si>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</si>
  <si>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</si>
  <si>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</si>
  <si>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</si>
  <si>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</si>
  <si>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</si>
  <si>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</si>
  <si>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</si>
  <si>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</si>
  <si>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</si>
  <si>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</si>
  <si>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</si>
  <si>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</si>
  <si>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</si>
  <si>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</si>
  <si>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</si>
  <si>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</si>
  <si>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</si>
  <si>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</si>
  <si>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</si>
  <si>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</si>
  <si>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</si>
  <si>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</si>
  <si>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</si>
  <si>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</si>
  <si>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</si>
  <si>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</si>
  <si>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</si>
  <si>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</si>
  <si>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</si>
  <si>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</si>
  <si>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</si>
  <si>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</si>
  <si>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</si>
  <si>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</si>
  <si>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</si>
  <si>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</si>
  <si>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</si>
  <si>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</si>
  <si>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</si>
  <si>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</si>
  <si>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</si>
  <si>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</si>
  <si>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</si>
  <si>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</si>
  <si>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</si>
  <si>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</si>
  <si>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</si>
  <si>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</si>
  <si>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</si>
  <si>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</si>
  <si>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</si>
  <si>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</si>
  <si>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</si>
  <si>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</si>
  <si>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</si>
  <si>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</si>
  <si>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</si>
  <si>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</si>
  <si>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</si>
  <si>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</si>
  <si>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</si>
  <si>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</si>
  <si>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</si>
  <si>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</si>
  <si>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</si>
  <si>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</si>
  <si>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</si>
  <si>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</si>
  <si>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</si>
  <si>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</si>
  <si>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</si>
  <si>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</si>
  <si>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</si>
  <si>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</si>
  <si>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</si>
  <si>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</si>
  <si>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</si>
  <si>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</si>
  <si>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</si>
  <si>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</si>
  <si>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</si>
  <si>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</si>
  <si>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</si>
  <si>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</si>
  <si>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</si>
  <si>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</si>
  <si>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</si>
  <si>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</si>
  <si>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</si>
  <si>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</si>
  <si>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</si>
  <si>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</si>
  <si>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</si>
  <si>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</si>
  <si>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</si>
  <si>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</si>
  <si>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</si>
  <si>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</si>
  <si>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</si>
  <si>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</si>
  <si>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</si>
  <si>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</si>
  <si>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</si>
  <si>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</si>
  <si>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</si>
  <si>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</si>
  <si>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</si>
  <si>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</si>
  <si>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</si>
  <si>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</si>
  <si>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</si>
  <si>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</si>
  <si>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</si>
  <si>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</si>
  <si>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</si>
  <si>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</si>
  <si>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</si>
  <si>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</si>
  <si>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</si>
  <si>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</si>
  <si>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</si>
  <si>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</si>
  <si>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</si>
  <si>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</si>
  <si>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</si>
  <si>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</si>
  <si>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</si>
  <si>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</si>
  <si>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</si>
  <si>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</si>
  <si>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</si>
  <si>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</si>
  <si>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</si>
  <si>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</si>
  <si>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</si>
  <si>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</si>
  <si>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</si>
  <si>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</si>
  <si>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</si>
  <si>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</si>
  <si>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</si>
  <si>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</si>
  <si>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</si>
  <si>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</si>
  <si>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</si>
  <si>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</si>
  <si>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</si>
  <si>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</si>
  <si>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</si>
  <si>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</si>
  <si>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</si>
  <si>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</si>
  <si>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</si>
  <si>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</si>
  <si>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</si>
  <si>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</si>
  <si>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</si>
  <si>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</si>
  <si>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</si>
  <si>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</si>
  <si>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</si>
  <si>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</si>
  <si>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</si>
  <si>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</si>
  <si>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</si>
  <si>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</si>
  <si>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</si>
  <si>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</si>
  <si>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</si>
  <si>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</si>
  <si>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</si>
  <si>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</si>
  <si>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</si>
  <si>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</si>
  <si>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</si>
  <si>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</si>
  <si>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</si>
  <si>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</si>
  <si>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</si>
  <si>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</si>
  <si>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</si>
  <si>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</si>
  <si>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</si>
  <si>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</si>
  <si>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</si>
  <si>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</si>
  <si>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</si>
  <si>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</si>
  <si>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</si>
  <si>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</si>
  <si>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</si>
  <si>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</si>
  <si>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</si>
  <si>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</si>
  <si>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</si>
  <si>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</si>
  <si>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</si>
  <si>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</si>
  <si>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</si>
  <si>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</si>
  <si>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</si>
  <si>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</si>
  <si>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</si>
  <si>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</si>
  <si>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</si>
  <si>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</si>
  <si>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</si>
  <si>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</si>
  <si>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</si>
  <si>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</si>
  <si>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</si>
  <si>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</si>
  <si>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</si>
  <si>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</si>
  <si>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</si>
  <si>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</si>
  <si>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</si>
  <si>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</si>
  <si>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</si>
  <si>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</si>
  <si>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</si>
  <si>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</si>
  <si>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</si>
  <si>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</si>
  <si>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</si>
  <si>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</si>
  <si>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</si>
  <si>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</si>
  <si>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</si>
  <si>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</si>
  <si>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</si>
  <si>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</si>
  <si>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</si>
  <si>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</si>
  <si>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</si>
  <si>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</si>
  <si>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</si>
  <si>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</si>
  <si>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</si>
  <si>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</si>
  <si>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</si>
  <si>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</si>
  <si>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</si>
  <si>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</si>
  <si>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</si>
  <si>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</si>
  <si>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</si>
  <si>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</si>
  <si>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</si>
  <si>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</si>
  <si>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</si>
  <si>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</si>
  <si>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</si>
  <si>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</si>
  <si>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</si>
  <si>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</si>
  <si>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</si>
  <si>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</si>
  <si>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</si>
  <si>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</si>
  <si>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</si>
  <si>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</si>
  <si>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</si>
  <si>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</si>
  <si>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</si>
  <si>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</si>
  <si>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</si>
  <si>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</si>
  <si>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</si>
  <si>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</si>
  <si>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</si>
  <si>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</si>
  <si>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</si>
  <si>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</si>
  <si>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</si>
  <si>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</si>
  <si>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</si>
  <si>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</si>
  <si>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</si>
  <si>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</si>
  <si>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</si>
  <si>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</si>
  <si>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</si>
  <si>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</si>
  <si>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</si>
  <si>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</si>
  <si>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</si>
  <si>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</si>
  <si>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</si>
  <si>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</si>
  <si>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</si>
  <si>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</si>
  <si>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</si>
  <si>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</si>
  <si>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</si>
  <si>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</si>
  <si>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</si>
  <si>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</si>
  <si>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</si>
  <si>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</si>
  <si>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</si>
  <si>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</si>
  <si>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</si>
  <si>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</si>
  <si>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</si>
  <si>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</si>
  <si>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</si>
  <si>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</si>
  <si>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</si>
  <si>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</si>
  <si>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</si>
  <si>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</si>
  <si>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</si>
  <si>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</si>
  <si>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</si>
  <si>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</si>
  <si>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</si>
  <si>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</si>
  <si>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</si>
  <si>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</si>
  <si>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</si>
  <si>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</si>
  <si>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</si>
  <si>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</si>
  <si>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</si>
  <si>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</si>
  <si>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</si>
  <si>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</si>
  <si>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</si>
  <si>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</si>
  <si>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</si>
  <si>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</si>
  <si>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</si>
  <si>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</si>
  <si>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</si>
  <si>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</si>
  <si>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</si>
  <si>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</si>
  <si>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</si>
  <si>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</si>
  <si>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</si>
  <si>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</si>
  <si>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</si>
  <si>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</si>
  <si>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</si>
  <si>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</si>
  <si>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</si>
  <si>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</si>
  <si>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</si>
  <si>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</si>
  <si>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</si>
  <si>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</si>
  <si>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</si>
  <si>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</si>
  <si>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</si>
  <si>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</si>
  <si>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</si>
  <si>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</si>
  <si>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</si>
  <si>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</si>
  <si>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</si>
  <si>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</si>
  <si>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</si>
  <si>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</si>
  <si>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</si>
  <si>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</si>
  <si>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</si>
  <si>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</si>
  <si>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</si>
  <si>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</si>
  <si>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</si>
  <si>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</si>
  <si>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</si>
  <si>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</si>
  <si>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</si>
  <si>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</si>
  <si>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</si>
  <si>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</si>
  <si>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</si>
  <si>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</si>
  <si>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</si>
  <si>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</si>
  <si>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</si>
  <si>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</si>
  <si>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</si>
  <si>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</si>
  <si>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</si>
  <si>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</si>
  <si>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</si>
  <si>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</si>
  <si>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</si>
  <si>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</si>
  <si>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</si>
  <si>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</si>
  <si>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</si>
  <si>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</si>
  <si>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</si>
  <si>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</si>
  <si>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</si>
  <si>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</si>
  <si>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</si>
  <si>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</si>
  <si>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</si>
  <si>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</si>
  <si>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</si>
  <si>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</si>
  <si>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</si>
  <si>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</si>
  <si>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</si>
  <si>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</si>
  <si>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</si>
  <si>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</si>
  <si>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</si>
  <si>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</si>
  <si>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</si>
  <si>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</si>
  <si>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</si>
  <si>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</si>
  <si>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</si>
  <si>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</si>
  <si>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</si>
  <si>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</si>
  <si>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</si>
  <si>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</si>
  <si>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</si>
  <si>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</si>
  <si>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</si>
  <si>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</si>
  <si>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</si>
  <si>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</si>
  <si>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</si>
  <si>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</si>
  <si>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</si>
  <si>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</si>
  <si>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</si>
  <si>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</si>
  <si>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</si>
  <si>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</si>
  <si>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</si>
  <si>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</si>
  <si>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</si>
  <si>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</si>
  <si>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</si>
  <si>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</si>
  <si>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</si>
  <si>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</si>
  <si>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</si>
  <si>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</si>
  <si>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</si>
  <si>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</si>
  <si>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</si>
  <si>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</si>
  <si>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</si>
  <si>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</si>
  <si>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</si>
  <si>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</si>
  <si>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</si>
  <si>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</si>
  <si>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</si>
  <si>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</si>
  <si>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</si>
  <si>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</si>
  <si>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</si>
  <si>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</si>
  <si>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</si>
  <si>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</si>
  <si>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</si>
  <si>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</si>
  <si>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</si>
  <si>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</si>
  <si>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</si>
  <si>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</si>
  <si>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</si>
  <si>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</si>
  <si>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</si>
  <si>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</si>
  <si>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</si>
  <si>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</si>
  <si>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</si>
  <si>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</si>
  <si>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</si>
  <si>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</si>
  <si>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</si>
  <si>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</si>
  <si>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</si>
  <si>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</si>
  <si>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</si>
  <si>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</si>
  <si>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</si>
  <si>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</si>
  <si>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</si>
  <si>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</si>
  <si>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</si>
  <si>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</si>
  <si>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</si>
  <si>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</si>
  <si>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</si>
  <si>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</si>
  <si>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</si>
  <si>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</si>
  <si>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</si>
  <si>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</si>
  <si>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</si>
  <si>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</si>
  <si>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</si>
  <si>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</si>
  <si>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</si>
  <si>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</si>
  <si>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</si>
  <si>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</si>
  <si>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</si>
  <si>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</si>
  <si>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</si>
  <si>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</si>
  <si>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</si>
  <si>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</si>
  <si>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</si>
  <si>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</si>
  <si>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</si>
  <si>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</si>
  <si>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</si>
  <si>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</si>
  <si>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</si>
  <si>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</si>
  <si>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</si>
  <si>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</si>
  <si>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</si>
  <si>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</si>
  <si>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</si>
  <si>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</si>
  <si>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</si>
  <si>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</si>
  <si>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</si>
  <si>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</si>
  <si>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</si>
  <si>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</si>
  <si>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</si>
  <si>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</si>
  <si>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</si>
  <si>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</si>
  <si>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</si>
  <si>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</si>
  <si>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</si>
  <si>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</si>
  <si>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</si>
  <si>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</si>
  <si>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</si>
  <si>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</si>
  <si>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</si>
  <si>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</si>
  <si>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</si>
  <si>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</si>
  <si>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</si>
  <si>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</si>
  <si>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</si>
  <si>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</si>
  <si>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</si>
  <si>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</si>
  <si>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</si>
  <si>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</si>
  <si>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</si>
  <si>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</si>
  <si>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</si>
  <si>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</si>
  <si>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</si>
  <si>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</si>
  <si>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</si>
  <si>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</si>
  <si>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</si>
  <si>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</si>
  <si>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</si>
  <si>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</si>
  <si>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</si>
  <si>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</si>
  <si>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</si>
  <si>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</si>
  <si>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</si>
  <si>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</si>
  <si>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</si>
  <si>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</si>
  <si>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</si>
  <si>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</si>
  <si>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</si>
  <si>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</si>
  <si>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</si>
  <si>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</si>
  <si>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</si>
  <si>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</si>
  <si>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</si>
  <si>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</si>
  <si>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</si>
  <si>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</si>
  <si>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</si>
  <si>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</si>
  <si>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</si>
  <si>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</si>
  <si>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</si>
  <si>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</si>
  <si>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</si>
  <si>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</si>
  <si>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</si>
  <si>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</si>
  <si>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</si>
  <si>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</si>
  <si>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</si>
  <si>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</si>
  <si>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</si>
  <si>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</si>
  <si>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</si>
  <si>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</si>
  <si>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</si>
  <si>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</si>
  <si>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</si>
  <si>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</si>
  <si>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</si>
  <si>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</si>
  <si>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</si>
  <si>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</si>
  <si>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</si>
  <si>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</si>
  <si>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</si>
  <si>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</si>
  <si>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</si>
  <si>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</si>
  <si>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</si>
  <si>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</si>
  <si>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</si>
  <si>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</si>
  <si>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</si>
  <si>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</si>
  <si>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</si>
  <si>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</si>
  <si>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</si>
  <si>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</si>
  <si>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</si>
  <si>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</si>
  <si>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</si>
  <si>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</si>
  <si>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</si>
  <si>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</si>
  <si>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</si>
  <si>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</si>
  <si>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</si>
  <si>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</si>
  <si>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</si>
  <si>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</si>
  <si>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</si>
  <si>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</si>
  <si>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</si>
  <si>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</si>
  <si>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</si>
  <si>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</si>
  <si>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</si>
  <si>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</si>
  <si>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</si>
  <si>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</si>
  <si>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</si>
  <si>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</si>
  <si>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</si>
  <si>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</si>
  <si>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</si>
  <si>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</si>
  <si>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</si>
  <si>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</si>
  <si>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</si>
  <si>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</si>
  <si>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</si>
  <si>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</si>
  <si>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</si>
  <si>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</si>
  <si>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</si>
  <si>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</si>
  <si>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</si>
  <si>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</si>
  <si>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</si>
  <si>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</si>
  <si>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</si>
  <si>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</si>
  <si>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</si>
  <si>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</si>
  <si>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</si>
  <si>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</si>
  <si>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</si>
  <si>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</si>
  <si>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</si>
  <si>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</si>
  <si>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</si>
  <si>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</si>
  <si>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</si>
  <si>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</si>
  <si>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</si>
  <si>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</si>
  <si>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</si>
  <si>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</si>
  <si>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</si>
  <si>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</si>
  <si>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</si>
  <si>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</si>
  <si>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</si>
  <si>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</si>
  <si>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</si>
  <si>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</si>
  <si>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</si>
  <si>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</si>
  <si>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</si>
  <si>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</si>
  <si>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</si>
  <si>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</si>
  <si>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</si>
  <si>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</si>
  <si>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</si>
  <si>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</si>
  <si>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</si>
  <si>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</si>
  <si>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</si>
  <si>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</si>
  <si>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</si>
  <si>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</si>
  <si>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</si>
  <si>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</si>
  <si>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</si>
  <si>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</si>
  <si>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</si>
  <si>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</si>
  <si>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</si>
  <si>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</si>
  <si>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</si>
  <si>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</si>
  <si>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</si>
  <si>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</si>
  <si>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</si>
  <si>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</si>
  <si>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</si>
  <si>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</si>
  <si>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</si>
  <si>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</si>
  <si>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</si>
  <si>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</si>
  <si>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</si>
  <si>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</si>
  <si>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</si>
  <si>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</si>
  <si>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</si>
  <si>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</si>
  <si>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</si>
  <si>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</si>
  <si>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</si>
  <si>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</si>
  <si>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</si>
  <si>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</si>
  <si>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</si>
  <si>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</si>
  <si>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</si>
  <si>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</si>
  <si>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</si>
  <si>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</si>
  <si>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</si>
  <si>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</si>
  <si>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</si>
  <si>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</si>
  <si>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</si>
  <si>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</si>
  <si>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</si>
  <si>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</si>
  <si>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</si>
  <si>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</si>
  <si>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</si>
  <si>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</si>
  <si>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</si>
  <si>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</si>
  <si>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</si>
  <si>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</si>
  <si>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</si>
  <si>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</si>
  <si>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</si>
  <si>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</si>
  <si>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</si>
  <si>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</si>
  <si>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</si>
  <si>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</si>
  <si>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</si>
  <si>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</si>
  <si>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</si>
  <si>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</si>
  <si>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</si>
  <si>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</si>
  <si>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</si>
  <si>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</si>
  <si>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</si>
  <si>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</si>
  <si>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</si>
  <si>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</si>
  <si>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</si>
  <si>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</si>
  <si>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</si>
  <si>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</si>
  <si>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</si>
  <si>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</si>
  <si>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</si>
  <si>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</si>
  <si>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</si>
  <si>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</si>
  <si>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</si>
  <si>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</si>
  <si>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</si>
  <si>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</si>
  <si>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</si>
  <si>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</si>
  <si>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</si>
  <si>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</si>
  <si>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</si>
  <si>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</si>
  <si>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</si>
  <si>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</si>
  <si>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</si>
  <si>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</si>
  <si>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</si>
  <si>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</si>
  <si>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</si>
  <si>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</si>
  <si>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</si>
  <si>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</si>
  <si>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</si>
  <si>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</si>
  <si>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</si>
  <si>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</si>
  <si>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</si>
  <si>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</si>
  <si>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</si>
  <si>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</si>
  <si>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</si>
  <si>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</si>
  <si>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</si>
  <si>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</si>
  <si>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</si>
  <si>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</si>
  <si>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</si>
  <si>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</si>
  <si>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</si>
  <si>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</si>
  <si>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</si>
  <si>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</si>
  <si>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</si>
  <si>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</si>
  <si>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</si>
  <si>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</si>
  <si>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</si>
  <si>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</si>
  <si>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</si>
  <si>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</si>
  <si>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</si>
  <si>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</si>
  <si>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</si>
  <si>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</si>
  <si>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</si>
  <si>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</si>
  <si>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</si>
  <si>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</si>
  <si>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</si>
  <si>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</si>
  <si>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</si>
  <si>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</si>
  <si>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</si>
  <si>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</si>
  <si>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</si>
  <si>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</si>
  <si>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</si>
  <si>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</si>
  <si>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</si>
  <si>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</si>
  <si>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</si>
  <si>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</si>
  <si>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</si>
  <si>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</si>
  <si>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</si>
  <si>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</si>
  <si>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</si>
  <si>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</si>
  <si>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</si>
  <si>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</si>
  <si>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</si>
  <si>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</si>
  <si>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</si>
  <si>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</si>
  <si>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</si>
  <si>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</si>
  <si>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</si>
  <si>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</si>
  <si>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</si>
  <si>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</si>
  <si>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</si>
  <si>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</si>
  <si>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</si>
  <si>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</si>
  <si>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</si>
  <si>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</si>
  <si>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</si>
  <si>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</si>
  <si>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</si>
  <si>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</si>
  <si>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</si>
  <si>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</si>
  <si>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</si>
  <si>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</si>
  <si>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</si>
  <si>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</si>
  <si>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</si>
  <si>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</si>
  <si>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</si>
  <si>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</si>
  <si>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</si>
  <si>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</si>
  <si>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</si>
  <si>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</si>
  <si>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</si>
  <si>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</si>
  <si>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</si>
  <si>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</si>
  <si>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</si>
  <si>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</si>
  <si>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</si>
  <si>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</si>
  <si>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</si>
  <si>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</si>
  <si>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</si>
  <si>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</si>
  <si>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</si>
  <si>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</si>
  <si>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</si>
  <si>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</si>
  <si>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</si>
  <si>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</si>
  <si>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</si>
  <si>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</si>
  <si>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</si>
  <si>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</si>
  <si>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</si>
  <si>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</si>
  <si>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</si>
  <si>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</si>
  <si>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</si>
  <si>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</si>
  <si>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</si>
  <si>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</si>
  <si>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</si>
  <si>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</si>
  <si>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</si>
  <si>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</si>
  <si>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</si>
  <si>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</si>
  <si>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</si>
  <si>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</si>
  <si>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</si>
  <si>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</si>
  <si>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</si>
  <si>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</si>
  <si>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</si>
  <si>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</si>
  <si>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</si>
  <si>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</si>
  <si>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</si>
  <si>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</si>
  <si>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</si>
  <si>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</si>
  <si>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</si>
  <si>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</si>
  <si>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</si>
  <si>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</si>
  <si>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</si>
  <si>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</si>
  <si>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</si>
  <si>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</si>
  <si>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</si>
  <si>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</si>
  <si>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</si>
  <si>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</si>
  <si>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</si>
  <si>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</si>
  <si>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</si>
  <si>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</si>
  <si>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</si>
  <si>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</si>
  <si>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</si>
  <si>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</si>
  <si>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</si>
  <si>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</si>
  <si>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</si>
  <si>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</si>
  <si>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</si>
  <si>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</si>
  <si>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</si>
  <si>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</si>
  <si>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</si>
  <si>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</si>
  <si>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</si>
  <si>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</si>
  <si>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</si>
  <si>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</si>
  <si>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</si>
  <si>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</si>
  <si>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</si>
  <si>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</si>
  <si>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</si>
  <si>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</si>
  <si>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</si>
  <si>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</si>
  <si>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</si>
  <si>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</si>
  <si>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</si>
  <si>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</si>
  <si>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</si>
  <si>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</si>
  <si>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</si>
  <si>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</si>
  <si>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</si>
  <si>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</si>
  <si>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</si>
  <si>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</si>
  <si>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</si>
  <si>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</si>
  <si>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</si>
  <si>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</si>
  <si>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</si>
  <si>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</si>
  <si>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</si>
  <si>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</si>
  <si>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</si>
  <si>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</si>
  <si>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</si>
  <si>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</si>
  <si>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</si>
  <si>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</si>
  <si>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</si>
  <si>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</si>
  <si>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</si>
  <si>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</si>
  <si>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</si>
  <si>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</si>
  <si>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</si>
  <si>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</si>
  <si>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</si>
  <si>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</si>
  <si>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</si>
  <si>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</si>
  <si>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</si>
  <si>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</si>
  <si>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</si>
  <si>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</si>
  <si>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</si>
  <si>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</si>
  <si>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</si>
  <si>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</si>
  <si>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</si>
  <si>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</si>
  <si>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</si>
  <si>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</si>
  <si>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</si>
  <si>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</si>
  <si>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</si>
  <si>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</si>
  <si>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</si>
  <si>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</si>
  <si>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</si>
  <si>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</si>
  <si>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</si>
  <si>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</si>
  <si>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</si>
  <si>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</si>
  <si>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</si>
  <si>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</si>
  <si>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</si>
  <si>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</si>
  <si>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</si>
  <si>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</si>
  <si>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</si>
  <si>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</si>
  <si>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</si>
  <si>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</si>
  <si>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</si>
  <si>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</si>
  <si>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</si>
  <si>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</si>
  <si>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</si>
  <si>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</si>
  <si>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</si>
  <si>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</si>
  <si>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</si>
  <si>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</si>
  <si>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</si>
  <si>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</si>
  <si>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</si>
  <si>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</si>
  <si>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</si>
  <si>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</si>
  <si>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</si>
  <si>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</si>
  <si>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</si>
  <si>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</si>
  <si>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</si>
  <si>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</si>
  <si>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</si>
  <si>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</si>
  <si>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</si>
  <si>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</si>
  <si>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</si>
  <si>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</si>
  <si>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</si>
  <si>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</si>
  <si>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</si>
  <si>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</si>
  <si>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</si>
  <si>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</si>
  <si>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</si>
  <si>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</si>
  <si>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</si>
  <si>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</si>
  <si>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</si>
  <si>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</si>
  <si>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</si>
  <si>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</si>
  <si>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</si>
  <si>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</si>
  <si>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</si>
  <si>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</si>
  <si>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</si>
  <si>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</si>
  <si>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</si>
  <si>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</si>
  <si>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</si>
  <si>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</si>
  <si>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</si>
  <si>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</si>
  <si>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</si>
  <si>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</si>
  <si>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</si>
  <si>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</si>
  <si>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</si>
  <si>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</si>
  <si>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</si>
  <si>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</si>
  <si>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</si>
  <si>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</si>
  <si>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</si>
  <si>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</si>
  <si>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</si>
  <si>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</si>
  <si>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</si>
  <si>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</si>
  <si>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</si>
  <si>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</si>
  <si>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</si>
  <si>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</si>
  <si>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</si>
  <si>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</si>
  <si>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</si>
  <si>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</si>
  <si>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</si>
  <si>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</si>
  <si>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</si>
  <si>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</si>
  <si>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</si>
  <si>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</si>
  <si>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</si>
  <si>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</si>
  <si>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</si>
  <si>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</si>
  <si>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</si>
  <si>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</si>
  <si>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</si>
  <si>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</si>
  <si>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</si>
  <si>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</si>
  <si>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</si>
  <si>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</si>
  <si>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</si>
  <si>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</si>
  <si>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</si>
  <si>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</si>
  <si>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</si>
  <si>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</si>
  <si>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</si>
  <si>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</si>
  <si>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</si>
  <si>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</si>
  <si>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</si>
  <si>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</si>
  <si>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</si>
  <si>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</si>
  <si>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</si>
  <si>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</si>
  <si>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</si>
  <si>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</si>
  <si>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</si>
  <si>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</si>
  <si>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</si>
  <si>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</si>
  <si>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</si>
  <si>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</si>
  <si>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</si>
  <si>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</si>
  <si>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</si>
  <si>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</si>
  <si>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</si>
  <si>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</si>
  <si>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</si>
  <si>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</si>
  <si>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</si>
  <si>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</si>
  <si>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</si>
  <si>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</si>
  <si>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</si>
  <si>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</si>
  <si>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</si>
  <si>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</si>
  <si>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</si>
  <si>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</si>
  <si>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</si>
  <si>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</si>
  <si>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</si>
  <si>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</si>
  <si>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</si>
  <si>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</si>
  <si>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</si>
  <si>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</si>
  <si>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</si>
  <si>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</si>
  <si>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</si>
  <si>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</si>
  <si>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</si>
  <si>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</si>
  <si>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</si>
  <si>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</si>
  <si>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</si>
  <si>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</si>
  <si>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</si>
  <si>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</si>
  <si>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</si>
  <si>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</si>
  <si>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</si>
  <si>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</si>
  <si>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</si>
  <si>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</si>
  <si>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</si>
  <si>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</si>
  <si>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</si>
  <si>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</si>
  <si>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</si>
  <si>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</si>
  <si>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</si>
  <si>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</si>
  <si>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</si>
  <si>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</si>
  <si>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</si>
  <si>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</si>
  <si>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</si>
  <si>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</si>
  <si>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</si>
  <si>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</si>
  <si>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</si>
  <si>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</si>
  <si>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</si>
  <si>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</si>
  <si>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</si>
  <si>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</si>
  <si>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</si>
  <si>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</si>
  <si>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</si>
  <si>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</si>
  <si>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</si>
  <si>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</si>
  <si>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</si>
  <si>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</si>
  <si>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</si>
  <si>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</si>
  <si>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</si>
  <si>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</si>
  <si>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</si>
  <si>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</si>
  <si>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</si>
  <si>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</si>
  <si>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</si>
  <si>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</si>
  <si>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</si>
  <si>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</si>
  <si>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</si>
  <si>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</si>
  <si>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</si>
  <si>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</si>
  <si>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</si>
  <si>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</si>
  <si>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</si>
  <si>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</si>
  <si>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</si>
  <si>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</si>
  <si>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</si>
  <si>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</si>
  <si>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</si>
  <si>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</si>
  <si>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</si>
  <si>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</si>
  <si>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</si>
  <si>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</si>
  <si>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</si>
  <si>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</si>
  <si>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</si>
  <si>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</si>
  <si>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</si>
  <si>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</si>
  <si>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</si>
  <si>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</si>
  <si>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</si>
  <si>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</si>
  <si>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</si>
  <si>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</si>
  <si>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</si>
  <si>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</si>
  <si>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</si>
  <si>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</si>
  <si>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</si>
  <si>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</si>
  <si>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</si>
  <si>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</si>
  <si>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</si>
  <si>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</si>
  <si>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</si>
  <si>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</si>
  <si>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</si>
  <si>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</si>
  <si>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</si>
  <si>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</si>
  <si>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</si>
  <si>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</si>
  <si>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</si>
  <si>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</si>
  <si>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</si>
  <si>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</si>
  <si>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</si>
  <si>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</si>
  <si>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</si>
  <si>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</si>
  <si>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</si>
  <si>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</si>
  <si>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</si>
  <si>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</si>
  <si>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</si>
  <si>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</si>
  <si>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</si>
  <si>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</si>
  <si>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</si>
  <si>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</si>
  <si>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</si>
  <si>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</si>
  <si>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</si>
  <si>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</si>
  <si>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</si>
  <si>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</si>
  <si>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</si>
  <si>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</si>
  <si>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</si>
  <si>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</si>
  <si>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</si>
  <si>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</si>
  <si>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</si>
  <si>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</si>
  <si>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</si>
  <si>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</si>
  <si>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</si>
  <si>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</si>
  <si>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</si>
  <si>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</si>
  <si>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</si>
  <si>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</si>
  <si>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</si>
  <si>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</si>
  <si>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</si>
  <si>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</si>
  <si>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</si>
  <si>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</si>
  <si>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</si>
  <si>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</si>
  <si>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</si>
  <si>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</si>
  <si>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</si>
  <si>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</si>
  <si>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</si>
  <si>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</si>
  <si>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</si>
  <si>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</si>
  <si>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</si>
  <si>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</si>
  <si>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</si>
  <si>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</si>
  <si>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</si>
  <si>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</si>
  <si>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</si>
  <si>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</si>
  <si>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</si>
  <si>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</si>
  <si>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</si>
  <si>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</si>
  <si>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</si>
  <si>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</si>
  <si>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</si>
  <si>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</si>
  <si>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</si>
  <si>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</si>
  <si>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</si>
  <si>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</si>
  <si>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</si>
  <si>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</si>
  <si>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</si>
  <si>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</si>
  <si>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</si>
  <si>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</si>
  <si>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</si>
  <si>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</si>
  <si>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</si>
  <si>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</si>
  <si>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</si>
  <si>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</si>
  <si>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</si>
  <si>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</si>
  <si>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</si>
  <si>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</si>
  <si>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</si>
  <si>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</si>
  <si>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</si>
  <si>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</si>
  <si>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</si>
  <si>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</si>
  <si>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</si>
  <si>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</si>
  <si>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</si>
  <si>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</si>
  <si>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</si>
  <si>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</si>
  <si>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</si>
  <si>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</si>
  <si>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</si>
  <si>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</si>
  <si>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</si>
  <si>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</si>
  <si>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</si>
  <si>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</si>
  <si>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</si>
  <si>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</si>
  <si>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</si>
  <si>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</si>
  <si>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</si>
  <si>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</si>
  <si>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</si>
  <si>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</si>
  <si>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</si>
  <si>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</si>
  <si>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</si>
  <si>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</si>
  <si>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</si>
  <si>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</si>
  <si>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</si>
  <si>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</si>
  <si>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</si>
  <si>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</si>
  <si>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</si>
  <si>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</si>
  <si>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</si>
  <si>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</si>
  <si>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</si>
  <si>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</si>
  <si>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</si>
  <si>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</si>
  <si>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</si>
  <si>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</si>
  <si>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</si>
  <si>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</si>
  <si>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</si>
  <si>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</si>
  <si>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</si>
  <si>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</si>
  <si>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</si>
  <si>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</si>
  <si>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</si>
  <si>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</si>
  <si>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</si>
  <si>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</si>
  <si>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</si>
  <si>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</si>
  <si>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</si>
  <si>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</si>
  <si>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</si>
  <si>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</si>
  <si>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</si>
  <si>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</si>
  <si>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</si>
  <si>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</si>
  <si>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</si>
  <si>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</si>
  <si>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</si>
  <si>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</si>
  <si>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</si>
  <si>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</si>
  <si>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</si>
  <si>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</si>
  <si>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</si>
  <si>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</si>
  <si>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</si>
  <si>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</si>
  <si>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</si>
  <si>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</si>
  <si>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</si>
  <si>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</si>
  <si>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</si>
  <si>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</si>
  <si>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</si>
  <si>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</si>
  <si>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</si>
  <si>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</si>
  <si>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</si>
  <si>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</si>
  <si>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</si>
  <si>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</si>
  <si>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</si>
  <si>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</si>
  <si>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</si>
  <si>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</si>
  <si>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</si>
  <si>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</si>
  <si>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</si>
  <si>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</si>
  <si>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</si>
  <si>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</si>
  <si>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</si>
  <si>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</si>
  <si>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</si>
  <si>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</si>
  <si>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</si>
  <si>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</si>
  <si>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</si>
  <si>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</si>
  <si>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</si>
  <si>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</si>
  <si>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</si>
  <si>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</si>
  <si>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</si>
  <si>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</si>
  <si>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</si>
  <si>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</si>
  <si>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</si>
  <si>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</si>
  <si>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</si>
  <si>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</si>
  <si>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</si>
  <si>
    <t>Total Sales</t>
  </si>
  <si>
    <t>Column1</t>
  </si>
  <si>
    <t xml:space="preserve">Overall by Region </t>
  </si>
  <si>
    <t>Overall by Orders</t>
  </si>
  <si>
    <t xml:space="preserve">COUNT </t>
  </si>
  <si>
    <t xml:space="preserve">TOTAL ORDERS </t>
  </si>
  <si>
    <t xml:space="preserve">CLOTHING </t>
  </si>
  <si>
    <t xml:space="preserve">ELECTRONICS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</si>
</sst>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3" fillId="2" borderId="0" xfId="0" applyFont="1" applyFill="1"/>
    <xf numFmtId="0" fontId="0" fillId="0" borderId="0" xfId="0"/>
    <xf numFmtId="0" fontId="6" fillId="0" borderId="0" xfId="0" applyFont="1"/>
    <xf numFmtId="0" fontId="5" fillId="0" borderId="0" xfId="0" applyFont="1"/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7" fillId="0" borderId="0" xfId="0" applyFont="1"/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N15346">
  <autoFilter ref="A1:N15346" xr:uid="{00000000-000C-0000-FFFF-FFFF00000000}"/>
  <tableColumns count="14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9"/>
    <tableColumn id="5" xr3:uid="{00000000-0010-0000-0000-000005000000}" name="region" dataDxfId="8"/>
    <tableColumn id="3" xr3:uid="{00000000-0010-0000-0000-000003000000}" name="sales"/>
    <tableColumn id="8" xr3:uid="{00000000-0010-0000-0000-000008000000}" name="category" dataDxfId="7"/>
    <tableColumn id="15" xr3:uid="{B1A4DCFD-3FBB-4C68-977D-3EE103C3F2B6}" name="Column1" dataDxfId="0">
      <calculatedColumnFormula>IF(AND(D2="East",Table_1[[#This Row],[category]]="Clothing"),"✅","❌")</calculatedColumnFormula>
    </tableColumn>
    <tableColumn id="6" xr3:uid="{00000000-0010-0000-0000-000006000000}" name="discount"/>
    <tableColumn id="9" xr3:uid="{00000000-0010-0000-0000-000009000000}" name="quantity" dataDxfId="6"/>
    <tableColumn id="10" xr3:uid="{00000000-0010-0000-0000-00000A000000}" name="delivery_date" dataDxfId="5"/>
    <tableColumn id="11" xr3:uid="{00000000-0010-0000-0000-00000B000000}" name="customer_type" dataDxfId="4"/>
    <tableColumn id="12" xr3:uid="{00000000-0010-0000-0000-00000C000000}" name="payment_mode" dataDxfId="3"/>
    <tableColumn id="13" xr3:uid="{00000000-0010-0000-0000-00000D000000}" name="profit" dataDxfId="2"/>
    <tableColumn id="14" xr3:uid="{00000000-0010-0000-0000-00000E000000}" name="city" dataDxfId="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5346"/>
  <sheetViews>
    <sheetView tabSelected="1" zoomScale="87" zoomScaleNormal="87" workbookViewId="0">
      <selection activeCell="I12" sqref="I12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7" width="21.5546875" customWidth="1"/>
    <col min="8" max="8" width="15.33203125" customWidth="1"/>
    <col min="10" max="10" width="18.5546875" customWidth="1"/>
    <col min="11" max="11" width="19.88671875" customWidth="1"/>
    <col min="12" max="12" width="19.6640625" customWidth="1"/>
    <col min="15" max="15" width="28.21875" customWidth="1"/>
    <col min="16" max="16" width="26.77734375" customWidth="1"/>
    <col min="17" max="17" width="13" customWidth="1"/>
    <col min="18" max="18" width="17.5546875" bestFit="1" customWidth="1"/>
    <col min="19" max="19" width="16.77734375" bestFit="1" customWidth="1"/>
    <col min="20" max="20" width="17.21875" bestFit="1" customWidth="1"/>
    <col min="21" max="21" width="9.5546875" bestFit="1" customWidth="1"/>
    <col min="22" max="22" width="11.6640625" bestFit="1" customWidth="1"/>
    <col min="23" max="23" width="20.33203125" customWidth="1"/>
    <col min="24" max="38" width="27.77734375" customWidth="1"/>
  </cols>
  <sheetData>
    <row r="1" spans="1:29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15387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 t="str">
        <f>IF(AND(D2="East",Table_1[[#This Row],[category]]="Clothing"),"✅","❌")</f>
        <v>✅</v>
      </c>
      <c r="H2" s="3">
        <f t="shared" ref="H2:H65" si="1">E2*10%</f>
        <v>71.349000000000004</v>
      </c>
      <c r="I2" s="3">
        <v>3</v>
      </c>
      <c r="J2" s="4">
        <v>45017</v>
      </c>
      <c r="K2" s="3" t="s">
        <v>16</v>
      </c>
      <c r="L2" s="3" t="s">
        <v>17</v>
      </c>
      <c r="M2" s="3">
        <v>114.72</v>
      </c>
      <c r="N2" s="3" t="s">
        <v>18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 t="str">
        <f>IF(AND(D3="East",Table_1[[#This Row],[category]]="Clothing"),"✅","❌")</f>
        <v>❌</v>
      </c>
      <c r="H3" s="3">
        <f t="shared" si="1"/>
        <v>380.29700000000003</v>
      </c>
      <c r="I3" s="3">
        <v>4</v>
      </c>
      <c r="J3" s="4">
        <v>45172</v>
      </c>
      <c r="K3" s="3" t="s">
        <v>22</v>
      </c>
      <c r="L3" s="3" t="s">
        <v>23</v>
      </c>
      <c r="M3" s="3">
        <v>971.41</v>
      </c>
      <c r="N3" s="3" t="s">
        <v>24</v>
      </c>
      <c r="O3" s="20">
        <f>SUMIF(Table_1[region],"North",Table_1[sales])</f>
        <v>10143913.330000035</v>
      </c>
      <c r="P3" s="20">
        <f>SUMIF(Table_1[region],"East",Table_1[sales])</f>
        <v>9518321.9399999864</v>
      </c>
      <c r="Q3" s="20"/>
    </row>
    <row r="4" spans="1:29" ht="15" x14ac:dyDescent="0.2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 t="str">
        <f>IF(AND(D4="East",Table_1[[#This Row],[category]]="Clothing"),"✅","❌")</f>
        <v>❌</v>
      </c>
      <c r="H4" s="3">
        <f t="shared" si="1"/>
        <v>358.89699999999999</v>
      </c>
      <c r="I4" s="3">
        <v>7</v>
      </c>
      <c r="J4" s="4">
        <v>45366</v>
      </c>
      <c r="K4" s="3" t="s">
        <v>22</v>
      </c>
      <c r="L4" s="3" t="s">
        <v>28</v>
      </c>
      <c r="M4" s="3">
        <v>769.08</v>
      </c>
      <c r="N4" s="3" t="s">
        <v>29</v>
      </c>
      <c r="O4" s="20">
        <f>SUMIF(Table_1[region],"West",Table_1[sales])</f>
        <v>9748863.0599999912</v>
      </c>
      <c r="P4" s="20">
        <f>SUMIF(Table_1[region],"South",Table_1[sales])</f>
        <v>9851779.1900000274</v>
      </c>
      <c r="Q4" s="20"/>
    </row>
    <row r="5" spans="1:29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 t="str">
        <f>IF(AND(D5="East",Table_1[[#This Row],[category]]="Clothing"),"✅","❌")</f>
        <v>❌</v>
      </c>
      <c r="H5" s="3">
        <f t="shared" si="1"/>
        <v>116.086</v>
      </c>
      <c r="I5" s="3">
        <v>5</v>
      </c>
      <c r="J5" s="4">
        <v>45584</v>
      </c>
      <c r="K5" s="3" t="s">
        <v>16</v>
      </c>
      <c r="L5" s="3" t="s">
        <v>17</v>
      </c>
      <c r="M5" s="3">
        <v>71.61</v>
      </c>
      <c r="N5" s="3" t="s">
        <v>18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5.6" x14ac:dyDescent="0.3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 t="str">
        <f>IF(AND(D6="East",Table_1[[#This Row],[category]]="Clothing"),"✅","❌")</f>
        <v>❌</v>
      </c>
      <c r="H6" s="3">
        <f t="shared" si="1"/>
        <v>307.13200000000006</v>
      </c>
      <c r="I6" s="3">
        <v>7</v>
      </c>
      <c r="J6" s="4">
        <v>45025</v>
      </c>
      <c r="K6" s="3" t="s">
        <v>32</v>
      </c>
      <c r="L6" s="3" t="s">
        <v>28</v>
      </c>
      <c r="M6" s="3">
        <v>621.91999999999996</v>
      </c>
      <c r="N6" s="3" t="s">
        <v>29</v>
      </c>
      <c r="O6" s="7" t="s">
        <v>15380</v>
      </c>
      <c r="P6" s="7" t="s">
        <v>15381</v>
      </c>
      <c r="Q6" s="5"/>
      <c r="R6" s="15" t="s">
        <v>15392</v>
      </c>
      <c r="S6" s="5">
        <f>COUNTIFS(F:F,"Clothing",D:D,"South")</f>
        <v>725</v>
      </c>
      <c r="T6" s="5"/>
      <c r="U6" s="5">
        <v>754</v>
      </c>
      <c r="V6" s="5"/>
      <c r="W6" s="5"/>
      <c r="X6" s="5"/>
      <c r="Y6" s="5"/>
      <c r="Z6" s="5"/>
      <c r="AA6" s="5"/>
      <c r="AB6" s="5"/>
      <c r="AC6" s="5"/>
    </row>
    <row r="7" spans="1:29" ht="15.6" x14ac:dyDescent="0.3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 t="str">
        <f>IF(AND(D7="East",Table_1[[#This Row],[category]]="Clothing"),"✅","❌")</f>
        <v>❌</v>
      </c>
      <c r="H7" s="3">
        <f t="shared" si="1"/>
        <v>256.61799999999999</v>
      </c>
      <c r="I7" s="3">
        <v>6</v>
      </c>
      <c r="J7" s="4">
        <v>45111</v>
      </c>
      <c r="K7" s="3" t="s">
        <v>16</v>
      </c>
      <c r="L7" s="3" t="s">
        <v>17</v>
      </c>
      <c r="M7" s="3">
        <v>578.94000000000005</v>
      </c>
      <c r="N7" s="3" t="s">
        <v>35</v>
      </c>
      <c r="O7" s="8">
        <f>SUMIF(Table_1[region],D4,Table_1[sales])</f>
        <v>10143913.330000035</v>
      </c>
      <c r="P7" s="6">
        <f>SUMIF(Table_1[region],D2,Table_1[sales])</f>
        <v>9518321.9399999864</v>
      </c>
      <c r="Q7" s="5"/>
      <c r="R7" s="15" t="s">
        <v>15393</v>
      </c>
      <c r="S7" s="5">
        <f>COUNTIFS(F:F,F3,D:D,D11)</f>
        <v>772</v>
      </c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5.6" x14ac:dyDescent="0.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 t="str">
        <f>IF(AND(D8="East",Table_1[[#This Row],[category]]="Clothing"),"✅","❌")</f>
        <v>❌</v>
      </c>
      <c r="H8" s="3">
        <f t="shared" si="1"/>
        <v>39.800000000000004</v>
      </c>
      <c r="I8" s="3">
        <v>4</v>
      </c>
      <c r="J8" s="4">
        <v>45124</v>
      </c>
      <c r="K8" s="3" t="s">
        <v>32</v>
      </c>
      <c r="L8" s="3" t="s">
        <v>28</v>
      </c>
      <c r="M8" s="3">
        <v>110.31</v>
      </c>
      <c r="N8" s="3" t="s">
        <v>35</v>
      </c>
      <c r="O8" s="7" t="s">
        <v>15382</v>
      </c>
      <c r="P8" s="7" t="s">
        <v>15383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5" x14ac:dyDescent="0.2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 t="str">
        <f>IF(AND(D9="East",Table_1[[#This Row],[category]]="Clothing"),"✅","❌")</f>
        <v>❌</v>
      </c>
      <c r="H9" s="3">
        <f t="shared" si="1"/>
        <v>146.29500000000002</v>
      </c>
      <c r="I9" s="3">
        <v>2</v>
      </c>
      <c r="J9" s="4">
        <v>45066</v>
      </c>
      <c r="K9" s="3" t="s">
        <v>22</v>
      </c>
      <c r="L9" s="3" t="s">
        <v>17</v>
      </c>
      <c r="M9" s="3">
        <v>91.68</v>
      </c>
      <c r="N9" s="3" t="s">
        <v>29</v>
      </c>
      <c r="O9" s="8">
        <f>SUMIF(Table_1[region],D3,Table_1[sales])</f>
        <v>9748863.0599999912</v>
      </c>
      <c r="P9" s="8">
        <f>SUMIF(Table_1[region],D11,Table_1[sales])</f>
        <v>9851779.1900000274</v>
      </c>
      <c r="Q9" s="5"/>
      <c r="R9" s="14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15" x14ac:dyDescent="0.2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 t="str">
        <f>IF(AND(D10="East",Table_1[[#This Row],[category]]="Clothing"),"✅","❌")</f>
        <v>❌</v>
      </c>
      <c r="H10" s="3">
        <f t="shared" si="1"/>
        <v>499.74700000000007</v>
      </c>
      <c r="I10" s="3">
        <v>6</v>
      </c>
      <c r="J10" s="4">
        <v>45299</v>
      </c>
      <c r="K10" s="3" t="s">
        <v>22</v>
      </c>
      <c r="L10" s="3" t="s">
        <v>23</v>
      </c>
      <c r="M10" s="3">
        <v>995.78</v>
      </c>
      <c r="N10" s="3" t="s">
        <v>40</v>
      </c>
    </row>
    <row r="11" spans="1:29" ht="15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 t="str">
        <f>IF(AND(D11="East",Table_1[[#This Row],[category]]="Clothing"),"✅","❌")</f>
        <v>❌</v>
      </c>
      <c r="H11" s="3">
        <f t="shared" si="1"/>
        <v>58.772000000000006</v>
      </c>
      <c r="I11" s="3">
        <v>6</v>
      </c>
      <c r="J11" s="4">
        <v>45521</v>
      </c>
      <c r="K11" s="3" t="s">
        <v>32</v>
      </c>
      <c r="L11" s="3" t="s">
        <v>28</v>
      </c>
      <c r="M11" s="3">
        <v>102.96</v>
      </c>
      <c r="N11" s="3" t="s">
        <v>18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5.6" x14ac:dyDescent="0.3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 t="str">
        <f>IF(AND(D12="East",Table_1[[#This Row],[category]]="Clothing"),"✅","❌")</f>
        <v>✅</v>
      </c>
      <c r="H12" s="3">
        <f t="shared" si="1"/>
        <v>258.142</v>
      </c>
      <c r="I12" s="3">
        <v>6</v>
      </c>
      <c r="J12" s="4">
        <v>45420</v>
      </c>
      <c r="K12" s="3" t="s">
        <v>22</v>
      </c>
      <c r="L12" s="3" t="s">
        <v>28</v>
      </c>
      <c r="M12" s="3">
        <v>542.82000000000005</v>
      </c>
      <c r="N12" s="3" t="s">
        <v>29</v>
      </c>
      <c r="O12" s="17" t="s">
        <v>15390</v>
      </c>
      <c r="P12" s="16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5.6" x14ac:dyDescent="0.3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 t="str">
        <f>IF(AND(D13="East",Table_1[[#This Row],[category]]="Clothing"),"✅","❌")</f>
        <v>✅</v>
      </c>
      <c r="H13" s="3">
        <f t="shared" si="1"/>
        <v>426.17399999999998</v>
      </c>
      <c r="I13" s="3">
        <v>1</v>
      </c>
      <c r="J13" s="4">
        <v>45172</v>
      </c>
      <c r="K13" s="3" t="s">
        <v>32</v>
      </c>
      <c r="L13" s="3" t="s">
        <v>17</v>
      </c>
      <c r="M13" s="3">
        <v>1028.47</v>
      </c>
      <c r="N13" s="3" t="s">
        <v>18</v>
      </c>
      <c r="O13" s="7" t="s">
        <v>15384</v>
      </c>
      <c r="P13" s="7" t="s">
        <v>15385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5" x14ac:dyDescent="0.2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 t="str">
        <f>IF(AND(D14="East",Table_1[[#This Row],[category]]="Clothing"),"✅","❌")</f>
        <v>❌</v>
      </c>
      <c r="H14" s="3">
        <f t="shared" si="1"/>
        <v>157.31900000000002</v>
      </c>
      <c r="I14" s="3">
        <v>6</v>
      </c>
      <c r="J14" s="4">
        <v>45338</v>
      </c>
      <c r="K14" s="3" t="s">
        <v>32</v>
      </c>
      <c r="L14" s="3" t="s">
        <v>28</v>
      </c>
      <c r="M14" s="3">
        <v>131.5</v>
      </c>
      <c r="N14" s="3" t="s">
        <v>29</v>
      </c>
      <c r="O14" s="9" t="s">
        <v>14</v>
      </c>
      <c r="P14" s="10">
        <f>COUNTIF(Table_1[[#All],[region]],D2)</f>
        <v>3778</v>
      </c>
      <c r="Q14" s="5">
        <f>COUNTIF(Table_1[region],"East")</f>
        <v>3778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 t="str">
        <f>IF(AND(D15="East",Table_1[[#This Row],[category]]="Clothing"),"✅","❌")</f>
        <v>✅</v>
      </c>
      <c r="H15" s="3">
        <f t="shared" si="1"/>
        <v>137.74700000000001</v>
      </c>
      <c r="I15" s="3">
        <v>2</v>
      </c>
      <c r="J15" s="4">
        <v>45075</v>
      </c>
      <c r="K15" s="3" t="s">
        <v>16</v>
      </c>
      <c r="L15" s="3" t="s">
        <v>28</v>
      </c>
      <c r="M15" s="3">
        <v>255.49</v>
      </c>
      <c r="N15" s="3" t="s">
        <v>40</v>
      </c>
      <c r="O15" s="9" t="s">
        <v>20</v>
      </c>
      <c r="P15" s="10">
        <f>COUNTIF(Table_1[[#All],[region]],D3)</f>
        <v>3790</v>
      </c>
      <c r="Q15" s="5">
        <f>COUNTIF(Table_1[region],"West")</f>
        <v>3790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5" x14ac:dyDescent="0.2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 t="str">
        <f>IF(AND(D16="East",Table_1[[#This Row],[category]]="Clothing"),"✅","❌")</f>
        <v>❌</v>
      </c>
      <c r="H16" s="3">
        <f t="shared" si="1"/>
        <v>446.48900000000003</v>
      </c>
      <c r="I16" s="3">
        <v>5</v>
      </c>
      <c r="J16" s="4">
        <v>45303</v>
      </c>
      <c r="K16" s="3" t="s">
        <v>22</v>
      </c>
      <c r="L16" s="3" t="s">
        <v>17</v>
      </c>
      <c r="M16" s="3">
        <v>804.36</v>
      </c>
      <c r="N16" s="3" t="s">
        <v>18</v>
      </c>
      <c r="O16" s="9" t="s">
        <v>26</v>
      </c>
      <c r="P16" s="10">
        <f>COUNTIF(Table_1[[#All],[region]],D4)</f>
        <v>3924</v>
      </c>
      <c r="Q16" s="5">
        <f>COUNTIF(Table_1[region],"North")</f>
        <v>3924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5" x14ac:dyDescent="0.2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 t="str">
        <f>IF(AND(D17="East",Table_1[[#This Row],[category]]="Clothing"),"✅","❌")</f>
        <v>❌</v>
      </c>
      <c r="H17" s="3">
        <f t="shared" si="1"/>
        <v>159.36700000000002</v>
      </c>
      <c r="I17" s="3">
        <v>7</v>
      </c>
      <c r="J17" s="4">
        <v>45587</v>
      </c>
      <c r="K17" s="3" t="s">
        <v>16</v>
      </c>
      <c r="L17" s="3" t="s">
        <v>23</v>
      </c>
      <c r="M17" s="3">
        <v>284.91000000000003</v>
      </c>
      <c r="N17" s="3" t="s">
        <v>49</v>
      </c>
      <c r="O17" s="9" t="s">
        <v>42</v>
      </c>
      <c r="P17" s="11">
        <f>COUNTIF(Table_1[[#All],[region]],D11)</f>
        <v>3853</v>
      </c>
      <c r="Q17" s="20">
        <f>COUNTIF(Table_1[region],"South")</f>
        <v>3853</v>
      </c>
    </row>
    <row r="18" spans="1:29" ht="15.6" x14ac:dyDescent="0.3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 t="str">
        <f>IF(AND(D18="East",Table_1[[#This Row],[category]]="Clothing"),"✅","❌")</f>
        <v>❌</v>
      </c>
      <c r="H18" s="3">
        <f t="shared" si="1"/>
        <v>329.23200000000003</v>
      </c>
      <c r="I18" s="3">
        <v>1</v>
      </c>
      <c r="J18" s="4">
        <v>45043</v>
      </c>
      <c r="K18" s="3" t="s">
        <v>16</v>
      </c>
      <c r="L18" s="3" t="s">
        <v>23</v>
      </c>
      <c r="M18" s="3">
        <v>504.83</v>
      </c>
      <c r="N18" s="3" t="s">
        <v>35</v>
      </c>
      <c r="O18" s="18" t="s">
        <v>15391</v>
      </c>
      <c r="P18" s="19"/>
    </row>
    <row r="19" spans="1:29" ht="15.6" x14ac:dyDescent="0.3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 t="str">
        <f>IF(AND(D19="East",Table_1[[#This Row],[category]]="Clothing"),"✅","❌")</f>
        <v>❌</v>
      </c>
      <c r="H19" s="3">
        <f t="shared" si="1"/>
        <v>372.75300000000004</v>
      </c>
      <c r="I19" s="3">
        <v>5</v>
      </c>
      <c r="J19" s="4">
        <v>45235</v>
      </c>
      <c r="K19" s="3" t="s">
        <v>22</v>
      </c>
      <c r="L19" s="3" t="s">
        <v>23</v>
      </c>
      <c r="M19" s="3">
        <v>978.07</v>
      </c>
      <c r="N19" s="3" t="s">
        <v>49</v>
      </c>
      <c r="O19" s="7" t="s">
        <v>15384</v>
      </c>
      <c r="P19" s="7" t="s">
        <v>15385</v>
      </c>
    </row>
    <row r="20" spans="1:29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 t="str">
        <f>IF(AND(D20="East",Table_1[[#This Row],[category]]="Clothing"),"✅","❌")</f>
        <v>❌</v>
      </c>
      <c r="H20" s="3">
        <f t="shared" si="1"/>
        <v>396.423</v>
      </c>
      <c r="I20" s="3">
        <v>9</v>
      </c>
      <c r="J20" s="4">
        <v>45451</v>
      </c>
      <c r="K20" s="3" t="s">
        <v>16</v>
      </c>
      <c r="L20" s="3" t="s">
        <v>17</v>
      </c>
      <c r="M20" s="3">
        <v>260.95</v>
      </c>
      <c r="N20" s="3" t="s">
        <v>29</v>
      </c>
      <c r="O20" s="9" t="s">
        <v>14</v>
      </c>
      <c r="P20" s="11">
        <f>SUMIF(Table_1[[#All],[region]],D2,Table_1[[#All],[sales]])</f>
        <v>9518321.9399999864</v>
      </c>
      <c r="Q20" s="20">
        <f>SUMIF(D:D,"East",E:E)</f>
        <v>9518321.9399999864</v>
      </c>
    </row>
    <row r="21" spans="1:29" ht="15" x14ac:dyDescent="0.2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 t="str">
        <f>IF(AND(D21="East",Table_1[[#This Row],[category]]="Clothing"),"✅","❌")</f>
        <v>❌</v>
      </c>
      <c r="H21" s="3">
        <f t="shared" si="1"/>
        <v>497.43200000000002</v>
      </c>
      <c r="I21" s="3">
        <v>3</v>
      </c>
      <c r="J21" s="4">
        <v>45051</v>
      </c>
      <c r="K21" s="3" t="s">
        <v>22</v>
      </c>
      <c r="L21" s="3" t="s">
        <v>23</v>
      </c>
      <c r="M21" s="3">
        <v>727.29</v>
      </c>
      <c r="N21" s="3" t="s">
        <v>40</v>
      </c>
      <c r="O21" s="9" t="s">
        <v>20</v>
      </c>
      <c r="P21" s="11">
        <f>SUMIF(Table_1[[#All],[region]],D7,Table_1[[#All],[sales]])</f>
        <v>9748863.0599999912</v>
      </c>
      <c r="Q21" s="20">
        <f>SUMIF(D:D,D3,E:E)</f>
        <v>9748863.0599999912</v>
      </c>
    </row>
    <row r="22" spans="1:29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 t="str">
        <f>IF(AND(D22="East",Table_1[[#This Row],[category]]="Clothing"),"✅","❌")</f>
        <v>❌</v>
      </c>
      <c r="H22" s="3">
        <f t="shared" si="1"/>
        <v>403.56400000000002</v>
      </c>
      <c r="I22" s="3">
        <v>2</v>
      </c>
      <c r="J22" s="4">
        <v>45593</v>
      </c>
      <c r="K22" s="3" t="s">
        <v>22</v>
      </c>
      <c r="L22" s="3" t="s">
        <v>28</v>
      </c>
      <c r="M22" s="3">
        <v>798.81</v>
      </c>
      <c r="N22" s="3" t="s">
        <v>40</v>
      </c>
      <c r="O22" s="9" t="s">
        <v>26</v>
      </c>
      <c r="P22" s="11">
        <f>SUMIF(Table_1[[#All],[region]],D8,Table_1[[#All],[sales]])</f>
        <v>10143913.330000035</v>
      </c>
      <c r="Q22" s="20">
        <f>SUMIF(D:D,D4,E:E)</f>
        <v>10143913.330000035</v>
      </c>
    </row>
    <row r="23" spans="1:29" ht="15" x14ac:dyDescent="0.2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 t="str">
        <f>IF(AND(D23="East",Table_1[[#This Row],[category]]="Clothing"),"✅","❌")</f>
        <v>❌</v>
      </c>
      <c r="H23" s="3">
        <f t="shared" si="1"/>
        <v>331.93600000000004</v>
      </c>
      <c r="I23" s="3">
        <v>2</v>
      </c>
      <c r="J23" s="4">
        <v>45159</v>
      </c>
      <c r="K23" s="3" t="s">
        <v>16</v>
      </c>
      <c r="L23" s="3" t="s">
        <v>28</v>
      </c>
      <c r="M23" s="3">
        <v>920.22</v>
      </c>
      <c r="N23" s="3" t="s">
        <v>29</v>
      </c>
      <c r="O23" s="9" t="s">
        <v>42</v>
      </c>
      <c r="P23" s="11">
        <f>SUMIF(Table_1[[#All],[region]],D11,Table_1[[#All],[sales]])</f>
        <v>9851779.1900000274</v>
      </c>
      <c r="Q23" s="20">
        <f>SUMIF(D:D,D11,E:E)</f>
        <v>9851779.1900000274</v>
      </c>
    </row>
    <row r="24" spans="1:29" ht="15" x14ac:dyDescent="0.2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 t="str">
        <f>IF(AND(D24="East",Table_1[[#This Row],[category]]="Clothing"),"✅","❌")</f>
        <v>❌</v>
      </c>
      <c r="H24" s="3">
        <f t="shared" si="1"/>
        <v>448.77700000000004</v>
      </c>
      <c r="I24" s="3">
        <v>3</v>
      </c>
      <c r="J24" s="4">
        <v>45659</v>
      </c>
      <c r="K24" s="3" t="s">
        <v>22</v>
      </c>
      <c r="L24" s="3" t="s">
        <v>23</v>
      </c>
      <c r="M24" s="3">
        <v>931.37</v>
      </c>
      <c r="N24" s="3" t="s">
        <v>18</v>
      </c>
    </row>
    <row r="25" spans="1:29" ht="15" x14ac:dyDescent="0.2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 t="str">
        <f>IF(AND(D25="East",Table_1[[#This Row],[category]]="Clothing"),"✅","❌")</f>
        <v>❌</v>
      </c>
      <c r="H25" s="3">
        <f t="shared" si="1"/>
        <v>453.815</v>
      </c>
      <c r="I25" s="3">
        <v>1</v>
      </c>
      <c r="J25" s="4">
        <v>45008</v>
      </c>
      <c r="K25" s="3" t="s">
        <v>22</v>
      </c>
      <c r="L25" s="3" t="s">
        <v>28</v>
      </c>
      <c r="M25" s="3">
        <v>375.7</v>
      </c>
      <c r="N25" s="3" t="s">
        <v>40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5.6" x14ac:dyDescent="0.2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 t="str">
        <f>IF(AND(D26="East",Table_1[[#This Row],[category]]="Clothing"),"✅","❌")</f>
        <v>❌</v>
      </c>
      <c r="H26" s="3">
        <f t="shared" si="1"/>
        <v>486.85200000000009</v>
      </c>
      <c r="I26" s="3">
        <v>2</v>
      </c>
      <c r="J26" s="4">
        <v>45273</v>
      </c>
      <c r="K26" s="3" t="s">
        <v>22</v>
      </c>
      <c r="L26" s="3" t="s">
        <v>28</v>
      </c>
      <c r="M26" s="3">
        <v>1072.26</v>
      </c>
      <c r="N26" s="3" t="s">
        <v>35</v>
      </c>
      <c r="O26" s="21" t="s">
        <v>15386</v>
      </c>
      <c r="P26" s="8">
        <f>SUM(Table_1[sales])</f>
        <v>39262877.519999973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5.6" x14ac:dyDescent="0.3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 t="str">
        <f>IF(AND(D27="East",Table_1[[#This Row],[category]]="Clothing"),"✅","❌")</f>
        <v>❌</v>
      </c>
      <c r="H27" s="3">
        <f t="shared" si="1"/>
        <v>390.46800000000002</v>
      </c>
      <c r="I27" s="3">
        <v>6</v>
      </c>
      <c r="J27" s="4">
        <v>45072</v>
      </c>
      <c r="K27" s="3" t="s">
        <v>22</v>
      </c>
      <c r="L27" s="3" t="s">
        <v>23</v>
      </c>
      <c r="M27" s="3">
        <v>526.66</v>
      </c>
      <c r="N27" s="3" t="s">
        <v>24</v>
      </c>
      <c r="O27" s="22" t="s">
        <v>15389</v>
      </c>
      <c r="P27" s="8">
        <v>15345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5.6" x14ac:dyDescent="0.3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 t="str">
        <f>IF(AND(D28="East",Table_1[[#This Row],[category]]="Clothing"),"✅","❌")</f>
        <v>❌</v>
      </c>
      <c r="H28" s="3">
        <f t="shared" si="1"/>
        <v>105.51400000000001</v>
      </c>
      <c r="I28" s="3">
        <v>8</v>
      </c>
      <c r="J28" s="4">
        <v>45468</v>
      </c>
      <c r="K28" s="3" t="s">
        <v>16</v>
      </c>
      <c r="L28" s="3" t="s">
        <v>17</v>
      </c>
      <c r="M28" s="3">
        <v>207.61</v>
      </c>
      <c r="N28" s="3" t="s">
        <v>49</v>
      </c>
      <c r="O28" s="22" t="s">
        <v>15388</v>
      </c>
      <c r="P28" s="8">
        <v>15345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 t="str">
        <f>IF(AND(D29="East",Table_1[[#This Row],[category]]="Clothing"),"✅","❌")</f>
        <v>❌</v>
      </c>
      <c r="H29" s="3">
        <f t="shared" si="1"/>
        <v>357.80500000000006</v>
      </c>
      <c r="I29" s="3">
        <v>4</v>
      </c>
      <c r="J29" s="4">
        <v>45217</v>
      </c>
      <c r="K29" s="3" t="s">
        <v>32</v>
      </c>
      <c r="L29" s="3" t="s">
        <v>23</v>
      </c>
      <c r="M29" s="3">
        <v>689.74</v>
      </c>
      <c r="N29" s="3" t="s">
        <v>35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 t="str">
        <f>IF(AND(D30="East",Table_1[[#This Row],[category]]="Clothing"),"✅","❌")</f>
        <v>❌</v>
      </c>
      <c r="H30" s="3">
        <f t="shared" si="1"/>
        <v>46.813000000000002</v>
      </c>
      <c r="I30" s="3">
        <v>2</v>
      </c>
      <c r="J30" s="4">
        <v>45261</v>
      </c>
      <c r="K30" s="3" t="s">
        <v>16</v>
      </c>
      <c r="L30" s="3" t="s">
        <v>17</v>
      </c>
      <c r="M30" s="3">
        <v>43.58</v>
      </c>
      <c r="N30" s="3" t="s">
        <v>24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" x14ac:dyDescent="0.2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 t="str">
        <f>IF(AND(D31="East",Table_1[[#This Row],[category]]="Clothing"),"✅","❌")</f>
        <v>❌</v>
      </c>
      <c r="H31" s="3">
        <f t="shared" si="1"/>
        <v>165.80200000000002</v>
      </c>
      <c r="I31" s="3">
        <v>5</v>
      </c>
      <c r="J31" s="4">
        <v>45357</v>
      </c>
      <c r="K31" s="3" t="s">
        <v>32</v>
      </c>
      <c r="L31" s="3" t="s">
        <v>28</v>
      </c>
      <c r="M31" s="3">
        <v>422.33</v>
      </c>
      <c r="N31" s="3" t="s">
        <v>40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 t="str">
        <f>IF(AND(D32="East",Table_1[[#This Row],[category]]="Clothing"),"✅","❌")</f>
        <v>❌</v>
      </c>
      <c r="H32" s="3">
        <f t="shared" si="1"/>
        <v>66.746000000000009</v>
      </c>
      <c r="I32" s="3">
        <v>3</v>
      </c>
      <c r="J32" s="4">
        <v>45031</v>
      </c>
      <c r="K32" s="3" t="s">
        <v>32</v>
      </c>
      <c r="L32" s="3" t="s">
        <v>23</v>
      </c>
      <c r="M32" s="3">
        <v>123.49</v>
      </c>
      <c r="N32" s="3" t="s">
        <v>18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" x14ac:dyDescent="0.2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 t="str">
        <f>IF(AND(D33="East",Table_1[[#This Row],[category]]="Clothing"),"✅","❌")</f>
        <v>❌</v>
      </c>
      <c r="H33" s="3">
        <f t="shared" si="1"/>
        <v>475.47200000000004</v>
      </c>
      <c r="I33" s="3">
        <v>5</v>
      </c>
      <c r="J33" s="4">
        <v>45531</v>
      </c>
      <c r="K33" s="3" t="s">
        <v>32</v>
      </c>
      <c r="L33" s="3" t="s">
        <v>28</v>
      </c>
      <c r="M33" s="3">
        <v>697.03</v>
      </c>
      <c r="N33" s="3" t="s">
        <v>49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 t="str">
        <f>IF(AND(D34="East",Table_1[[#This Row],[category]]="Clothing"),"✅","❌")</f>
        <v>❌</v>
      </c>
      <c r="H34" s="3">
        <f t="shared" si="1"/>
        <v>175.99</v>
      </c>
      <c r="I34" s="3">
        <v>3</v>
      </c>
      <c r="J34" s="4">
        <v>44939</v>
      </c>
      <c r="K34" s="3" t="s">
        <v>22</v>
      </c>
      <c r="L34" s="3" t="s">
        <v>28</v>
      </c>
      <c r="M34" s="3">
        <v>178.58</v>
      </c>
      <c r="N34" s="3" t="s">
        <v>40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 t="str">
        <f>IF(AND(D35="East",Table_1[[#This Row],[category]]="Clothing"),"✅","❌")</f>
        <v>❌</v>
      </c>
      <c r="H35" s="3">
        <f t="shared" si="1"/>
        <v>359.47600000000006</v>
      </c>
      <c r="I35" s="3">
        <v>4</v>
      </c>
      <c r="J35" s="4">
        <v>45099</v>
      </c>
      <c r="K35" s="3" t="s">
        <v>32</v>
      </c>
      <c r="L35" s="3" t="s">
        <v>17</v>
      </c>
      <c r="M35" s="3">
        <v>1002.97</v>
      </c>
      <c r="N35" s="3" t="s">
        <v>40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" x14ac:dyDescent="0.2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 t="str">
        <f>IF(AND(D36="East",Table_1[[#This Row],[category]]="Clothing"),"✅","❌")</f>
        <v>❌</v>
      </c>
      <c r="H36" s="3">
        <f t="shared" si="1"/>
        <v>289.94600000000003</v>
      </c>
      <c r="I36" s="3">
        <v>5</v>
      </c>
      <c r="J36" s="4">
        <v>45190</v>
      </c>
      <c r="K36" s="3" t="s">
        <v>22</v>
      </c>
      <c r="L36" s="3" t="s">
        <v>28</v>
      </c>
      <c r="M36" s="3">
        <v>320.43</v>
      </c>
      <c r="N36" s="3" t="s">
        <v>29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 t="str">
        <f>IF(AND(D37="East",Table_1[[#This Row],[category]]="Clothing"),"✅","❌")</f>
        <v>❌</v>
      </c>
      <c r="H37" s="3">
        <f t="shared" si="1"/>
        <v>62.680999999999997</v>
      </c>
      <c r="I37" s="3">
        <v>7</v>
      </c>
      <c r="J37" s="4">
        <v>45303</v>
      </c>
      <c r="K37" s="3" t="s">
        <v>22</v>
      </c>
      <c r="L37" s="3" t="s">
        <v>17</v>
      </c>
      <c r="M37" s="3">
        <v>177.84</v>
      </c>
      <c r="N37" s="3" t="s">
        <v>35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 t="str">
        <f>IF(AND(D38="East",Table_1[[#This Row],[category]]="Clothing"),"✅","❌")</f>
        <v>❌</v>
      </c>
      <c r="H38" s="3">
        <f t="shared" si="1"/>
        <v>285.05900000000003</v>
      </c>
      <c r="I38" s="3">
        <v>2</v>
      </c>
      <c r="J38" s="4">
        <v>45474</v>
      </c>
      <c r="K38" s="3" t="s">
        <v>22</v>
      </c>
      <c r="L38" s="3" t="s">
        <v>23</v>
      </c>
      <c r="M38" s="3">
        <v>528.38</v>
      </c>
      <c r="N38" s="3" t="s">
        <v>49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 t="str">
        <f>IF(AND(D39="East",Table_1[[#This Row],[category]]="Clothing"),"✅","❌")</f>
        <v>❌</v>
      </c>
      <c r="H39" s="3">
        <f t="shared" si="1"/>
        <v>333.90200000000004</v>
      </c>
      <c r="I39" s="3">
        <v>6</v>
      </c>
      <c r="J39" s="4">
        <v>45652</v>
      </c>
      <c r="K39" s="3" t="s">
        <v>16</v>
      </c>
      <c r="L39" s="3" t="s">
        <v>28</v>
      </c>
      <c r="M39" s="3">
        <v>586.69000000000005</v>
      </c>
      <c r="N39" s="3" t="s">
        <v>24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 t="str">
        <f>IF(AND(D40="East",Table_1[[#This Row],[category]]="Clothing"),"✅","❌")</f>
        <v>❌</v>
      </c>
      <c r="H40" s="3">
        <f t="shared" si="1"/>
        <v>441.94300000000004</v>
      </c>
      <c r="I40" s="3">
        <v>6</v>
      </c>
      <c r="J40" s="4">
        <v>45426</v>
      </c>
      <c r="K40" s="3" t="s">
        <v>32</v>
      </c>
      <c r="L40" s="3" t="s">
        <v>17</v>
      </c>
      <c r="M40" s="3">
        <v>742.22</v>
      </c>
      <c r="N40" s="3" t="s">
        <v>18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 t="str">
        <f>IF(AND(D41="East",Table_1[[#This Row],[category]]="Clothing"),"✅","❌")</f>
        <v>❌</v>
      </c>
      <c r="H41" s="3">
        <f t="shared" si="1"/>
        <v>44.342000000000006</v>
      </c>
      <c r="I41" s="3">
        <v>6</v>
      </c>
      <c r="J41" s="4">
        <v>44990</v>
      </c>
      <c r="K41" s="3" t="s">
        <v>16</v>
      </c>
      <c r="L41" s="3" t="s">
        <v>23</v>
      </c>
      <c r="M41" s="3">
        <v>119.91</v>
      </c>
      <c r="N41" s="3" t="s">
        <v>29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 t="str">
        <f>IF(AND(D42="East",Table_1[[#This Row],[category]]="Clothing"),"✅","❌")</f>
        <v>❌</v>
      </c>
      <c r="H42" s="3">
        <f t="shared" si="1"/>
        <v>154.86099999999999</v>
      </c>
      <c r="I42" s="3">
        <v>7</v>
      </c>
      <c r="J42" s="4">
        <v>45263</v>
      </c>
      <c r="K42" s="3" t="s">
        <v>22</v>
      </c>
      <c r="L42" s="3" t="s">
        <v>28</v>
      </c>
      <c r="M42" s="3">
        <v>392.57</v>
      </c>
      <c r="N42" s="3" t="s">
        <v>18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" x14ac:dyDescent="0.2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 t="str">
        <f>IF(AND(D43="East",Table_1[[#This Row],[category]]="Clothing"),"✅","❌")</f>
        <v>❌</v>
      </c>
      <c r="H43" s="3">
        <f t="shared" si="1"/>
        <v>349.24700000000001</v>
      </c>
      <c r="I43" s="3">
        <v>3</v>
      </c>
      <c r="J43" s="4">
        <v>44957</v>
      </c>
      <c r="K43" s="3" t="s">
        <v>16</v>
      </c>
      <c r="L43" s="3" t="s">
        <v>23</v>
      </c>
      <c r="M43" s="3">
        <v>765.08</v>
      </c>
      <c r="N43" s="3" t="s">
        <v>35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" x14ac:dyDescent="0.2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 t="str">
        <f>IF(AND(D44="East",Table_1[[#This Row],[category]]="Clothing"),"✅","❌")</f>
        <v>❌</v>
      </c>
      <c r="H44" s="3">
        <f t="shared" si="1"/>
        <v>26.823000000000004</v>
      </c>
      <c r="I44" s="3">
        <v>5</v>
      </c>
      <c r="J44" s="4">
        <v>45188</v>
      </c>
      <c r="K44" s="3" t="s">
        <v>22</v>
      </c>
      <c r="L44" s="3" t="s">
        <v>28</v>
      </c>
      <c r="M44" s="3">
        <v>48.54</v>
      </c>
      <c r="N44" s="3" t="s">
        <v>24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" x14ac:dyDescent="0.2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 t="str">
        <f>IF(AND(D45="East",Table_1[[#This Row],[category]]="Clothing"),"✅","❌")</f>
        <v>❌</v>
      </c>
      <c r="H45" s="3">
        <f t="shared" si="1"/>
        <v>109.74100000000001</v>
      </c>
      <c r="I45" s="3">
        <v>9</v>
      </c>
      <c r="J45" s="4">
        <v>45475</v>
      </c>
      <c r="K45" s="3" t="s">
        <v>16</v>
      </c>
      <c r="L45" s="3" t="s">
        <v>28</v>
      </c>
      <c r="M45" s="3">
        <v>235.05</v>
      </c>
      <c r="N45" s="3" t="s">
        <v>35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" x14ac:dyDescent="0.2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 t="str">
        <f>IF(AND(D46="East",Table_1[[#This Row],[category]]="Clothing"),"✅","❌")</f>
        <v>❌</v>
      </c>
      <c r="H46" s="3">
        <f t="shared" si="1"/>
        <v>117.14800000000001</v>
      </c>
      <c r="I46" s="3">
        <v>9</v>
      </c>
      <c r="J46" s="4">
        <v>45065</v>
      </c>
      <c r="K46" s="3" t="s">
        <v>22</v>
      </c>
      <c r="L46" s="3" t="s">
        <v>23</v>
      </c>
      <c r="M46" s="3">
        <v>129.80000000000001</v>
      </c>
      <c r="N46" s="3" t="s">
        <v>49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5" x14ac:dyDescent="0.2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 t="str">
        <f>IF(AND(D47="East",Table_1[[#This Row],[category]]="Clothing"),"✅","❌")</f>
        <v>❌</v>
      </c>
      <c r="H47" s="3">
        <f t="shared" si="1"/>
        <v>337.97</v>
      </c>
      <c r="I47" s="3">
        <v>7</v>
      </c>
      <c r="J47" s="4">
        <v>45247</v>
      </c>
      <c r="K47" s="3" t="s">
        <v>22</v>
      </c>
      <c r="L47" s="3" t="s">
        <v>28</v>
      </c>
      <c r="M47" s="3">
        <v>588.79</v>
      </c>
      <c r="N47" s="3" t="s">
        <v>49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 t="str">
        <f>IF(AND(D48="East",Table_1[[#This Row],[category]]="Clothing"),"✅","❌")</f>
        <v>❌</v>
      </c>
      <c r="H48" s="3">
        <f t="shared" si="1"/>
        <v>150.12100000000001</v>
      </c>
      <c r="I48" s="3">
        <v>9</v>
      </c>
      <c r="J48" s="4">
        <v>45390</v>
      </c>
      <c r="K48" s="3" t="s">
        <v>16</v>
      </c>
      <c r="L48" s="3" t="s">
        <v>23</v>
      </c>
      <c r="M48" s="3">
        <v>127.89</v>
      </c>
      <c r="N48" s="3" t="s">
        <v>18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 t="str">
        <f>IF(AND(D49="East",Table_1[[#This Row],[category]]="Clothing"),"✅","❌")</f>
        <v>❌</v>
      </c>
      <c r="H49" s="3">
        <f t="shared" si="1"/>
        <v>303.80200000000002</v>
      </c>
      <c r="I49" s="3">
        <v>3</v>
      </c>
      <c r="J49" s="4">
        <v>45341</v>
      </c>
      <c r="K49" s="3" t="s">
        <v>22</v>
      </c>
      <c r="L49" s="3" t="s">
        <v>28</v>
      </c>
      <c r="M49" s="3">
        <v>249.34</v>
      </c>
      <c r="N49" s="3" t="s">
        <v>49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 t="str">
        <f>IF(AND(D50="East",Table_1[[#This Row],[category]]="Clothing"),"✅","❌")</f>
        <v>❌</v>
      </c>
      <c r="H50" s="3">
        <f t="shared" si="1"/>
        <v>483.02100000000002</v>
      </c>
      <c r="I50" s="3">
        <v>7</v>
      </c>
      <c r="J50" s="4">
        <v>45560</v>
      </c>
      <c r="K50" s="3" t="s">
        <v>32</v>
      </c>
      <c r="L50" s="3" t="s">
        <v>28</v>
      </c>
      <c r="M50" s="3">
        <v>1097.26</v>
      </c>
      <c r="N50" s="3" t="s">
        <v>49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 t="str">
        <f>IF(AND(D51="East",Table_1[[#This Row],[category]]="Clothing"),"✅","❌")</f>
        <v>❌</v>
      </c>
      <c r="H51" s="3">
        <f t="shared" si="1"/>
        <v>398.68900000000002</v>
      </c>
      <c r="I51" s="3">
        <v>1</v>
      </c>
      <c r="J51" s="4">
        <v>45110</v>
      </c>
      <c r="K51" s="3" t="s">
        <v>16</v>
      </c>
      <c r="L51" s="3" t="s">
        <v>28</v>
      </c>
      <c r="M51" s="3">
        <v>1139.21</v>
      </c>
      <c r="N51" s="3" t="s">
        <v>24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 t="str">
        <f>IF(AND(D52="East",Table_1[[#This Row],[category]]="Clothing"),"✅","❌")</f>
        <v>❌</v>
      </c>
      <c r="H52" s="3">
        <f t="shared" si="1"/>
        <v>173.12200000000001</v>
      </c>
      <c r="I52" s="3">
        <v>7</v>
      </c>
      <c r="J52" s="4">
        <v>45180</v>
      </c>
      <c r="K52" s="3" t="s">
        <v>16</v>
      </c>
      <c r="L52" s="3" t="s">
        <v>17</v>
      </c>
      <c r="M52" s="3">
        <v>433.9</v>
      </c>
      <c r="N52" s="3" t="s">
        <v>29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 t="str">
        <f>IF(AND(D53="East",Table_1[[#This Row],[category]]="Clothing"),"✅","❌")</f>
        <v>❌</v>
      </c>
      <c r="H53" s="3">
        <f t="shared" si="1"/>
        <v>241.47600000000003</v>
      </c>
      <c r="I53" s="3">
        <v>3</v>
      </c>
      <c r="J53" s="4">
        <v>44961</v>
      </c>
      <c r="K53" s="3" t="s">
        <v>22</v>
      </c>
      <c r="L53" s="3" t="s">
        <v>28</v>
      </c>
      <c r="M53" s="3">
        <v>687.58</v>
      </c>
      <c r="N53" s="3" t="s">
        <v>24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5" x14ac:dyDescent="0.2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 t="str">
        <f>IF(AND(D54="East",Table_1[[#This Row],[category]]="Clothing"),"✅","❌")</f>
        <v>❌</v>
      </c>
      <c r="H54" s="3">
        <f t="shared" si="1"/>
        <v>108.33</v>
      </c>
      <c r="I54" s="3">
        <v>3</v>
      </c>
      <c r="J54" s="4">
        <v>45240</v>
      </c>
      <c r="K54" s="3" t="s">
        <v>16</v>
      </c>
      <c r="L54" s="3" t="s">
        <v>28</v>
      </c>
      <c r="M54" s="3">
        <v>114.25</v>
      </c>
      <c r="N54" s="3" t="s">
        <v>35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 t="str">
        <f>IF(AND(D55="East",Table_1[[#This Row],[category]]="Clothing"),"✅","❌")</f>
        <v>❌</v>
      </c>
      <c r="H55" s="3">
        <f t="shared" si="1"/>
        <v>17.702999999999999</v>
      </c>
      <c r="I55" s="3">
        <v>7</v>
      </c>
      <c r="J55" s="4">
        <v>45106</v>
      </c>
      <c r="K55" s="3" t="s">
        <v>32</v>
      </c>
      <c r="L55" s="3" t="s">
        <v>17</v>
      </c>
      <c r="M55" s="3">
        <v>20.43</v>
      </c>
      <c r="N55" s="3" t="s">
        <v>24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 t="str">
        <f>IF(AND(D56="East",Table_1[[#This Row],[category]]="Clothing"),"✅","❌")</f>
        <v>❌</v>
      </c>
      <c r="H56" s="3">
        <f t="shared" si="1"/>
        <v>151.96099999999998</v>
      </c>
      <c r="I56" s="3">
        <v>8</v>
      </c>
      <c r="J56" s="4">
        <v>45438</v>
      </c>
      <c r="K56" s="3" t="s">
        <v>16</v>
      </c>
      <c r="L56" s="3" t="s">
        <v>17</v>
      </c>
      <c r="M56" s="3">
        <v>237.01</v>
      </c>
      <c r="N56" s="3" t="s">
        <v>40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5" x14ac:dyDescent="0.2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 t="str">
        <f>IF(AND(D57="East",Table_1[[#This Row],[category]]="Clothing"),"✅","❌")</f>
        <v>❌</v>
      </c>
      <c r="H57" s="3">
        <f t="shared" si="1"/>
        <v>191.01</v>
      </c>
      <c r="I57" s="3">
        <v>4</v>
      </c>
      <c r="J57" s="4">
        <v>45305</v>
      </c>
      <c r="K57" s="3" t="s">
        <v>32</v>
      </c>
      <c r="L57" s="3" t="s">
        <v>28</v>
      </c>
      <c r="M57" s="3">
        <v>278.48</v>
      </c>
      <c r="N57" s="3" t="s">
        <v>18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 t="str">
        <f>IF(AND(D58="East",Table_1[[#This Row],[category]]="Clothing"),"✅","❌")</f>
        <v>❌</v>
      </c>
      <c r="H58" s="3">
        <f t="shared" si="1"/>
        <v>286.54000000000002</v>
      </c>
      <c r="I58" s="3">
        <v>1</v>
      </c>
      <c r="J58" s="4">
        <v>45206</v>
      </c>
      <c r="K58" s="3" t="s">
        <v>16</v>
      </c>
      <c r="L58" s="3" t="s">
        <v>28</v>
      </c>
      <c r="M58" s="3">
        <v>356.81</v>
      </c>
      <c r="N58" s="3" t="s">
        <v>18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 t="str">
        <f>IF(AND(D59="East",Table_1[[#This Row],[category]]="Clothing"),"✅","❌")</f>
        <v>❌</v>
      </c>
      <c r="H59" s="3">
        <f t="shared" si="1"/>
        <v>472.59300000000007</v>
      </c>
      <c r="I59" s="3">
        <v>5</v>
      </c>
      <c r="J59" s="4">
        <v>45416</v>
      </c>
      <c r="K59" s="3" t="s">
        <v>32</v>
      </c>
      <c r="L59" s="3" t="s">
        <v>28</v>
      </c>
      <c r="M59" s="3">
        <v>581.75</v>
      </c>
      <c r="N59" s="3" t="s">
        <v>49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 t="str">
        <f>IF(AND(D60="East",Table_1[[#This Row],[category]]="Clothing"),"✅","❌")</f>
        <v>❌</v>
      </c>
      <c r="H60" s="3">
        <f t="shared" si="1"/>
        <v>474.44799999999998</v>
      </c>
      <c r="I60" s="3">
        <v>4</v>
      </c>
      <c r="J60" s="4">
        <v>45207</v>
      </c>
      <c r="K60" s="3" t="s">
        <v>16</v>
      </c>
      <c r="L60" s="3" t="s">
        <v>23</v>
      </c>
      <c r="M60" s="3">
        <v>1320.22</v>
      </c>
      <c r="N60" s="3" t="s">
        <v>29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 t="str">
        <f>IF(AND(D61="East",Table_1[[#This Row],[category]]="Clothing"),"✅","❌")</f>
        <v>❌</v>
      </c>
      <c r="H61" s="3">
        <f t="shared" si="1"/>
        <v>44.348000000000006</v>
      </c>
      <c r="I61" s="3">
        <v>9</v>
      </c>
      <c r="J61" s="4">
        <v>45221</v>
      </c>
      <c r="K61" s="3" t="s">
        <v>32</v>
      </c>
      <c r="L61" s="3" t="s">
        <v>23</v>
      </c>
      <c r="M61" s="3">
        <v>42.23</v>
      </c>
      <c r="N61" s="3" t="s">
        <v>40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 t="str">
        <f>IF(AND(D62="East",Table_1[[#This Row],[category]]="Clothing"),"✅","❌")</f>
        <v>❌</v>
      </c>
      <c r="H62" s="3">
        <f t="shared" si="1"/>
        <v>311.17600000000004</v>
      </c>
      <c r="I62" s="3">
        <v>3</v>
      </c>
      <c r="J62" s="4">
        <v>45057</v>
      </c>
      <c r="K62" s="3" t="s">
        <v>22</v>
      </c>
      <c r="L62" s="3" t="s">
        <v>23</v>
      </c>
      <c r="M62" s="3">
        <v>835.81</v>
      </c>
      <c r="N62" s="3" t="s">
        <v>29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 t="str">
        <f>IF(AND(D63="East",Table_1[[#This Row],[category]]="Clothing"),"✅","❌")</f>
        <v>✅</v>
      </c>
      <c r="H63" s="3">
        <f t="shared" si="1"/>
        <v>30.753</v>
      </c>
      <c r="I63" s="3">
        <v>4</v>
      </c>
      <c r="J63" s="4">
        <v>45238</v>
      </c>
      <c r="K63" s="3" t="s">
        <v>16</v>
      </c>
      <c r="L63" s="3" t="s">
        <v>28</v>
      </c>
      <c r="M63" s="3">
        <v>54.58</v>
      </c>
      <c r="N63" s="3" t="s">
        <v>18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 t="str">
        <f>IF(AND(D64="East",Table_1[[#This Row],[category]]="Clothing"),"✅","❌")</f>
        <v>❌</v>
      </c>
      <c r="H64" s="3">
        <f t="shared" si="1"/>
        <v>327.56</v>
      </c>
      <c r="I64" s="3">
        <v>3</v>
      </c>
      <c r="J64" s="4">
        <v>45000</v>
      </c>
      <c r="K64" s="3" t="s">
        <v>16</v>
      </c>
      <c r="L64" s="3" t="s">
        <v>28</v>
      </c>
      <c r="M64" s="3">
        <v>922.83</v>
      </c>
      <c r="N64" s="3" t="s">
        <v>49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 t="str">
        <f>IF(AND(D65="East",Table_1[[#This Row],[category]]="Clothing"),"✅","❌")</f>
        <v>❌</v>
      </c>
      <c r="H65" s="3">
        <f t="shared" si="1"/>
        <v>67.674999999999997</v>
      </c>
      <c r="I65" s="3">
        <v>3</v>
      </c>
      <c r="J65" s="4">
        <v>45301</v>
      </c>
      <c r="K65" s="3" t="s">
        <v>32</v>
      </c>
      <c r="L65" s="3" t="s">
        <v>23</v>
      </c>
      <c r="M65" s="3">
        <v>36.86</v>
      </c>
      <c r="N65" s="3" t="s">
        <v>35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 t="str">
        <f>IF(AND(D66="East",Table_1[[#This Row],[category]]="Clothing"),"✅","❌")</f>
        <v>✅</v>
      </c>
      <c r="H66" s="3">
        <f t="shared" ref="H66:H129" si="3">E66*10%</f>
        <v>473.73700000000002</v>
      </c>
      <c r="I66" s="3">
        <v>7</v>
      </c>
      <c r="J66" s="4">
        <v>45653</v>
      </c>
      <c r="K66" s="3" t="s">
        <v>16</v>
      </c>
      <c r="L66" s="3" t="s">
        <v>17</v>
      </c>
      <c r="M66" s="3">
        <v>499.78</v>
      </c>
      <c r="N66" s="3" t="s">
        <v>29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 t="str">
        <f>IF(AND(D67="East",Table_1[[#This Row],[category]]="Clothing"),"✅","❌")</f>
        <v>❌</v>
      </c>
      <c r="H67" s="3">
        <f t="shared" si="3"/>
        <v>433.52600000000007</v>
      </c>
      <c r="I67" s="3">
        <v>5</v>
      </c>
      <c r="J67" s="4">
        <v>45362</v>
      </c>
      <c r="K67" s="3" t="s">
        <v>32</v>
      </c>
      <c r="L67" s="3" t="s">
        <v>17</v>
      </c>
      <c r="M67" s="3">
        <v>757.48</v>
      </c>
      <c r="N67" s="3" t="s">
        <v>40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 t="str">
        <f>IF(AND(D68="East",Table_1[[#This Row],[category]]="Clothing"),"✅","❌")</f>
        <v>❌</v>
      </c>
      <c r="H68" s="3">
        <f t="shared" si="3"/>
        <v>20.941000000000003</v>
      </c>
      <c r="I68" s="3">
        <v>5</v>
      </c>
      <c r="J68" s="4">
        <v>45651</v>
      </c>
      <c r="K68" s="3" t="s">
        <v>22</v>
      </c>
      <c r="L68" s="3" t="s">
        <v>28</v>
      </c>
      <c r="M68" s="3">
        <v>17.88</v>
      </c>
      <c r="N68" s="3" t="s">
        <v>18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 t="str">
        <f>IF(AND(D69="East",Table_1[[#This Row],[category]]="Clothing"),"✅","❌")</f>
        <v>❌</v>
      </c>
      <c r="H69" s="3">
        <f t="shared" si="3"/>
        <v>393.245</v>
      </c>
      <c r="I69" s="3">
        <v>4</v>
      </c>
      <c r="J69" s="4">
        <v>44994</v>
      </c>
      <c r="K69" s="3" t="s">
        <v>32</v>
      </c>
      <c r="L69" s="3" t="s">
        <v>28</v>
      </c>
      <c r="M69" s="3">
        <v>408.02</v>
      </c>
      <c r="N69" s="3" t="s">
        <v>29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 t="str">
        <f>IF(AND(D70="East",Table_1[[#This Row],[category]]="Clothing"),"✅","❌")</f>
        <v>❌</v>
      </c>
      <c r="H70" s="3">
        <f t="shared" si="3"/>
        <v>321.59000000000003</v>
      </c>
      <c r="I70" s="3">
        <v>8</v>
      </c>
      <c r="J70" s="4">
        <v>44973</v>
      </c>
      <c r="K70" s="3" t="s">
        <v>16</v>
      </c>
      <c r="L70" s="3" t="s">
        <v>28</v>
      </c>
      <c r="M70" s="3">
        <v>542.05999999999995</v>
      </c>
      <c r="N70" s="3" t="s">
        <v>40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 t="str">
        <f>IF(AND(D71="East",Table_1[[#This Row],[category]]="Clothing"),"✅","❌")</f>
        <v>❌</v>
      </c>
      <c r="H71" s="3">
        <f t="shared" si="3"/>
        <v>252.73099999999999</v>
      </c>
      <c r="I71" s="3">
        <v>1</v>
      </c>
      <c r="J71" s="4">
        <v>45297</v>
      </c>
      <c r="K71" s="3" t="s">
        <v>22</v>
      </c>
      <c r="L71" s="3" t="s">
        <v>23</v>
      </c>
      <c r="M71" s="3">
        <v>611.45000000000005</v>
      </c>
      <c r="N71" s="3" t="s">
        <v>18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 t="str">
        <f>IF(AND(D72="East",Table_1[[#This Row],[category]]="Clothing"),"✅","❌")</f>
        <v>❌</v>
      </c>
      <c r="H72" s="3">
        <f t="shared" si="3"/>
        <v>305.291</v>
      </c>
      <c r="I72" s="3">
        <v>9</v>
      </c>
      <c r="J72" s="4">
        <v>45453</v>
      </c>
      <c r="K72" s="3" t="s">
        <v>32</v>
      </c>
      <c r="L72" s="3" t="s">
        <v>23</v>
      </c>
      <c r="M72" s="3">
        <v>752</v>
      </c>
      <c r="N72" s="3" t="s">
        <v>40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 t="str">
        <f>IF(AND(D73="East",Table_1[[#This Row],[category]]="Clothing"),"✅","❌")</f>
        <v>❌</v>
      </c>
      <c r="H73" s="3">
        <f t="shared" si="3"/>
        <v>342.34300000000002</v>
      </c>
      <c r="I73" s="3">
        <v>9</v>
      </c>
      <c r="J73" s="4">
        <v>45622</v>
      </c>
      <c r="K73" s="3" t="s">
        <v>32</v>
      </c>
      <c r="L73" s="3" t="s">
        <v>23</v>
      </c>
      <c r="M73" s="3">
        <v>698.02</v>
      </c>
      <c r="N73" s="3" t="s">
        <v>29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 t="str">
        <f>IF(AND(D74="East",Table_1[[#This Row],[category]]="Clothing"),"✅","❌")</f>
        <v>❌</v>
      </c>
      <c r="H74" s="3">
        <f t="shared" si="3"/>
        <v>443.38400000000001</v>
      </c>
      <c r="I74" s="3">
        <v>5</v>
      </c>
      <c r="J74" s="4">
        <v>45626</v>
      </c>
      <c r="K74" s="3" t="s">
        <v>22</v>
      </c>
      <c r="L74" s="3" t="s">
        <v>28</v>
      </c>
      <c r="M74" s="3">
        <v>1229.3</v>
      </c>
      <c r="N74" s="3" t="s">
        <v>49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 t="str">
        <f>IF(AND(D75="East",Table_1[[#This Row],[category]]="Clothing"),"✅","❌")</f>
        <v>❌</v>
      </c>
      <c r="H75" s="3">
        <f t="shared" si="3"/>
        <v>386.00500000000005</v>
      </c>
      <c r="I75" s="3">
        <v>1</v>
      </c>
      <c r="J75" s="4">
        <v>44994</v>
      </c>
      <c r="K75" s="3" t="s">
        <v>16</v>
      </c>
      <c r="L75" s="3" t="s">
        <v>17</v>
      </c>
      <c r="M75" s="3">
        <v>800.39</v>
      </c>
      <c r="N75" s="3" t="s">
        <v>29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 t="str">
        <f>IF(AND(D76="East",Table_1[[#This Row],[category]]="Clothing"),"✅","❌")</f>
        <v>❌</v>
      </c>
      <c r="H76" s="3">
        <f t="shared" si="3"/>
        <v>291.935</v>
      </c>
      <c r="I76" s="3">
        <v>2</v>
      </c>
      <c r="J76" s="4">
        <v>45410</v>
      </c>
      <c r="K76" s="3" t="s">
        <v>16</v>
      </c>
      <c r="L76" s="3" t="s">
        <v>23</v>
      </c>
      <c r="M76" s="3">
        <v>163.35</v>
      </c>
      <c r="N76" s="3" t="s">
        <v>49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 t="str">
        <f>IF(AND(D77="East",Table_1[[#This Row],[category]]="Clothing"),"✅","❌")</f>
        <v>❌</v>
      </c>
      <c r="H77" s="3">
        <f t="shared" si="3"/>
        <v>414.06200000000001</v>
      </c>
      <c r="I77" s="3">
        <v>2</v>
      </c>
      <c r="J77" s="4">
        <v>45113</v>
      </c>
      <c r="K77" s="3" t="s">
        <v>16</v>
      </c>
      <c r="L77" s="3" t="s">
        <v>17</v>
      </c>
      <c r="M77" s="3">
        <v>743.22</v>
      </c>
      <c r="N77" s="3" t="s">
        <v>29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 t="str">
        <f>IF(AND(D78="East",Table_1[[#This Row],[category]]="Clothing"),"✅","❌")</f>
        <v>❌</v>
      </c>
      <c r="H78" s="3">
        <f t="shared" si="3"/>
        <v>493.59200000000004</v>
      </c>
      <c r="I78" s="3">
        <v>6</v>
      </c>
      <c r="J78" s="4">
        <v>45566</v>
      </c>
      <c r="K78" s="3" t="s">
        <v>22</v>
      </c>
      <c r="L78" s="3" t="s">
        <v>17</v>
      </c>
      <c r="M78" s="3">
        <v>1440.78</v>
      </c>
      <c r="N78" s="3" t="s">
        <v>40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 t="str">
        <f>IF(AND(D79="East",Table_1[[#This Row],[category]]="Clothing"),"✅","❌")</f>
        <v>❌</v>
      </c>
      <c r="H79" s="3">
        <f t="shared" si="3"/>
        <v>157.08900000000003</v>
      </c>
      <c r="I79" s="3">
        <v>9</v>
      </c>
      <c r="J79" s="4">
        <v>44949</v>
      </c>
      <c r="K79" s="3" t="s">
        <v>32</v>
      </c>
      <c r="L79" s="3" t="s">
        <v>17</v>
      </c>
      <c r="M79" s="3">
        <v>336.22</v>
      </c>
      <c r="N79" s="3" t="s">
        <v>40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 t="str">
        <f>IF(AND(D80="East",Table_1[[#This Row],[category]]="Clothing"),"✅","❌")</f>
        <v>❌</v>
      </c>
      <c r="H80" s="3">
        <f t="shared" si="3"/>
        <v>68.025999999999996</v>
      </c>
      <c r="I80" s="3">
        <v>3</v>
      </c>
      <c r="J80" s="4">
        <v>45444</v>
      </c>
      <c r="K80" s="3" t="s">
        <v>22</v>
      </c>
      <c r="L80" s="3" t="s">
        <v>17</v>
      </c>
      <c r="M80" s="3">
        <v>151.09</v>
      </c>
      <c r="N80" s="3" t="s">
        <v>29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 t="str">
        <f>IF(AND(D81="East",Table_1[[#This Row],[category]]="Clothing"),"✅","❌")</f>
        <v>❌</v>
      </c>
      <c r="H81" s="3">
        <f t="shared" si="3"/>
        <v>368.41</v>
      </c>
      <c r="I81" s="3">
        <v>8</v>
      </c>
      <c r="J81" s="4">
        <v>45649</v>
      </c>
      <c r="K81" s="3" t="s">
        <v>32</v>
      </c>
      <c r="L81" s="3" t="s">
        <v>17</v>
      </c>
      <c r="M81" s="3">
        <v>289.32</v>
      </c>
      <c r="N81" s="3" t="s">
        <v>18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 t="str">
        <f>IF(AND(D82="East",Table_1[[#This Row],[category]]="Clothing"),"✅","❌")</f>
        <v>❌</v>
      </c>
      <c r="H82" s="3">
        <f t="shared" si="3"/>
        <v>489.512</v>
      </c>
      <c r="I82" s="3">
        <v>2</v>
      </c>
      <c r="J82" s="4">
        <v>45630</v>
      </c>
      <c r="K82" s="3" t="s">
        <v>22</v>
      </c>
      <c r="L82" s="3" t="s">
        <v>23</v>
      </c>
      <c r="M82" s="3">
        <v>684.94</v>
      </c>
      <c r="N82" s="3" t="s">
        <v>49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 t="str">
        <f>IF(AND(D83="East",Table_1[[#This Row],[category]]="Clothing"),"✅","❌")</f>
        <v>❌</v>
      </c>
      <c r="H83" s="3">
        <f t="shared" si="3"/>
        <v>67.186000000000007</v>
      </c>
      <c r="I83" s="3">
        <v>5</v>
      </c>
      <c r="J83" s="4">
        <v>45611</v>
      </c>
      <c r="K83" s="3" t="s">
        <v>32</v>
      </c>
      <c r="L83" s="3" t="s">
        <v>17</v>
      </c>
      <c r="M83" s="3">
        <v>175.75</v>
      </c>
      <c r="N83" s="3" t="s">
        <v>24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 t="str">
        <f>IF(AND(D84="East",Table_1[[#This Row],[category]]="Clothing"),"✅","❌")</f>
        <v>❌</v>
      </c>
      <c r="H84" s="3">
        <f t="shared" si="3"/>
        <v>221.53700000000001</v>
      </c>
      <c r="I84" s="3">
        <v>4</v>
      </c>
      <c r="J84" s="4">
        <v>45506</v>
      </c>
      <c r="K84" s="3" t="s">
        <v>32</v>
      </c>
      <c r="L84" s="3" t="s">
        <v>28</v>
      </c>
      <c r="M84" s="3">
        <v>171.87</v>
      </c>
      <c r="N84" s="3" t="s">
        <v>35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 t="str">
        <f>IF(AND(D85="East",Table_1[[#This Row],[category]]="Clothing"),"✅","❌")</f>
        <v>❌</v>
      </c>
      <c r="H85" s="3">
        <f t="shared" si="3"/>
        <v>40.511000000000003</v>
      </c>
      <c r="I85" s="3">
        <v>5</v>
      </c>
      <c r="J85" s="4">
        <v>45276</v>
      </c>
      <c r="K85" s="3" t="s">
        <v>22</v>
      </c>
      <c r="L85" s="3" t="s">
        <v>23</v>
      </c>
      <c r="M85" s="3">
        <v>105.25</v>
      </c>
      <c r="N85" s="3" t="s">
        <v>24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 t="str">
        <f>IF(AND(D86="East",Table_1[[#This Row],[category]]="Clothing"),"✅","❌")</f>
        <v>❌</v>
      </c>
      <c r="H86" s="3">
        <f t="shared" si="3"/>
        <v>390.50100000000003</v>
      </c>
      <c r="I86" s="3">
        <v>4</v>
      </c>
      <c r="J86" s="4">
        <v>45498</v>
      </c>
      <c r="K86" s="3" t="s">
        <v>22</v>
      </c>
      <c r="L86" s="3" t="s">
        <v>17</v>
      </c>
      <c r="M86" s="3">
        <v>754.77</v>
      </c>
      <c r="N86" s="3" t="s">
        <v>24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 t="str">
        <f>IF(AND(D87="East",Table_1[[#This Row],[category]]="Clothing"),"✅","❌")</f>
        <v>❌</v>
      </c>
      <c r="H87" s="3">
        <f t="shared" si="3"/>
        <v>474.86700000000002</v>
      </c>
      <c r="I87" s="3">
        <v>1</v>
      </c>
      <c r="J87" s="4">
        <v>45603</v>
      </c>
      <c r="K87" s="3" t="s">
        <v>22</v>
      </c>
      <c r="L87" s="3" t="s">
        <v>17</v>
      </c>
      <c r="M87" s="3">
        <v>705.01</v>
      </c>
      <c r="N87" s="3" t="s">
        <v>18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 t="str">
        <f>IF(AND(D88="East",Table_1[[#This Row],[category]]="Clothing"),"✅","❌")</f>
        <v>❌</v>
      </c>
      <c r="H88" s="3">
        <f t="shared" si="3"/>
        <v>254.50700000000003</v>
      </c>
      <c r="I88" s="3">
        <v>1</v>
      </c>
      <c r="J88" s="4">
        <v>45152</v>
      </c>
      <c r="K88" s="3" t="s">
        <v>32</v>
      </c>
      <c r="L88" s="3" t="s">
        <v>23</v>
      </c>
      <c r="M88" s="3">
        <v>719.11</v>
      </c>
      <c r="N88" s="3" t="s">
        <v>40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 t="str">
        <f>IF(AND(D89="East",Table_1[[#This Row],[category]]="Clothing"),"✅","❌")</f>
        <v>❌</v>
      </c>
      <c r="H89" s="3">
        <f t="shared" si="3"/>
        <v>210.66500000000002</v>
      </c>
      <c r="I89" s="3">
        <v>6</v>
      </c>
      <c r="J89" s="4">
        <v>45465</v>
      </c>
      <c r="K89" s="3" t="s">
        <v>22</v>
      </c>
      <c r="L89" s="3" t="s">
        <v>17</v>
      </c>
      <c r="M89" s="3">
        <v>120.84</v>
      </c>
      <c r="N89" s="3" t="s">
        <v>40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 t="str">
        <f>IF(AND(D90="East",Table_1[[#This Row],[category]]="Clothing"),"✅","❌")</f>
        <v>❌</v>
      </c>
      <c r="H90" s="3">
        <f t="shared" si="3"/>
        <v>454.78199999999998</v>
      </c>
      <c r="I90" s="3">
        <v>8</v>
      </c>
      <c r="J90" s="4">
        <v>45237</v>
      </c>
      <c r="K90" s="3" t="s">
        <v>32</v>
      </c>
      <c r="L90" s="3" t="s">
        <v>28</v>
      </c>
      <c r="M90" s="3">
        <v>1281.0999999999999</v>
      </c>
      <c r="N90" s="3" t="s">
        <v>49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 t="str">
        <f>IF(AND(D91="East",Table_1[[#This Row],[category]]="Clothing"),"✅","❌")</f>
        <v>❌</v>
      </c>
      <c r="H91" s="3">
        <f t="shared" si="3"/>
        <v>75.36</v>
      </c>
      <c r="I91" s="3">
        <v>7</v>
      </c>
      <c r="J91" s="4">
        <v>45231</v>
      </c>
      <c r="K91" s="3" t="s">
        <v>32</v>
      </c>
      <c r="L91" s="3" t="s">
        <v>17</v>
      </c>
      <c r="M91" s="3">
        <v>203.17</v>
      </c>
      <c r="N91" s="3" t="s">
        <v>35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 t="str">
        <f>IF(AND(D92="East",Table_1[[#This Row],[category]]="Clothing"),"✅","❌")</f>
        <v>❌</v>
      </c>
      <c r="H92" s="3">
        <f t="shared" si="3"/>
        <v>446.87600000000003</v>
      </c>
      <c r="I92" s="3">
        <v>4</v>
      </c>
      <c r="J92" s="4">
        <v>45561</v>
      </c>
      <c r="K92" s="3" t="s">
        <v>22</v>
      </c>
      <c r="L92" s="3" t="s">
        <v>23</v>
      </c>
      <c r="M92" s="3">
        <v>1325.93</v>
      </c>
      <c r="N92" s="3" t="s">
        <v>35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 t="str">
        <f>IF(AND(D93="East",Table_1[[#This Row],[category]]="Clothing"),"✅","❌")</f>
        <v>❌</v>
      </c>
      <c r="H93" s="3">
        <f t="shared" si="3"/>
        <v>202.14200000000002</v>
      </c>
      <c r="I93" s="3">
        <v>5</v>
      </c>
      <c r="J93" s="4">
        <v>45627</v>
      </c>
      <c r="K93" s="3" t="s">
        <v>16</v>
      </c>
      <c r="L93" s="3" t="s">
        <v>23</v>
      </c>
      <c r="M93" s="3">
        <v>311.67</v>
      </c>
      <c r="N93" s="3" t="s">
        <v>24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 t="str">
        <f>IF(AND(D94="East",Table_1[[#This Row],[category]]="Clothing"),"✅","❌")</f>
        <v>❌</v>
      </c>
      <c r="H94" s="3">
        <f t="shared" si="3"/>
        <v>284.10900000000004</v>
      </c>
      <c r="I94" s="3">
        <v>8</v>
      </c>
      <c r="J94" s="4">
        <v>45283</v>
      </c>
      <c r="K94" s="3" t="s">
        <v>16</v>
      </c>
      <c r="L94" s="3" t="s">
        <v>23</v>
      </c>
      <c r="M94" s="3">
        <v>469.27</v>
      </c>
      <c r="N94" s="3" t="s">
        <v>49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 t="str">
        <f>IF(AND(D95="East",Table_1[[#This Row],[category]]="Clothing"),"✅","❌")</f>
        <v>❌</v>
      </c>
      <c r="H95" s="3">
        <f t="shared" si="3"/>
        <v>268.863</v>
      </c>
      <c r="I95" s="3">
        <v>6</v>
      </c>
      <c r="J95" s="4">
        <v>45510</v>
      </c>
      <c r="K95" s="3" t="s">
        <v>32</v>
      </c>
      <c r="L95" s="3" t="s">
        <v>28</v>
      </c>
      <c r="M95" s="3">
        <v>608.51</v>
      </c>
      <c r="N95" s="3" t="s">
        <v>35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 t="str">
        <f>IF(AND(D96="East",Table_1[[#This Row],[category]]="Clothing"),"✅","❌")</f>
        <v>❌</v>
      </c>
      <c r="H96" s="3">
        <f t="shared" si="3"/>
        <v>311.83000000000004</v>
      </c>
      <c r="I96" s="3">
        <v>8</v>
      </c>
      <c r="J96" s="4">
        <v>45647</v>
      </c>
      <c r="K96" s="3" t="s">
        <v>32</v>
      </c>
      <c r="L96" s="3" t="s">
        <v>17</v>
      </c>
      <c r="M96" s="3">
        <v>241.86</v>
      </c>
      <c r="N96" s="3" t="s">
        <v>29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 t="str">
        <f>IF(AND(D97="East",Table_1[[#This Row],[category]]="Clothing"),"✅","❌")</f>
        <v>❌</v>
      </c>
      <c r="H97" s="3">
        <f t="shared" si="3"/>
        <v>471.64</v>
      </c>
      <c r="I97" s="3">
        <v>6</v>
      </c>
      <c r="J97" s="4">
        <v>45199</v>
      </c>
      <c r="K97" s="3" t="s">
        <v>16</v>
      </c>
      <c r="L97" s="3" t="s">
        <v>23</v>
      </c>
      <c r="M97" s="3">
        <v>523.02</v>
      </c>
      <c r="N97" s="3" t="s">
        <v>40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 t="str">
        <f>IF(AND(D98="East",Table_1[[#This Row],[category]]="Clothing"),"✅","❌")</f>
        <v>❌</v>
      </c>
      <c r="H98" s="3">
        <f t="shared" si="3"/>
        <v>476.05200000000008</v>
      </c>
      <c r="I98" s="3">
        <v>8</v>
      </c>
      <c r="J98" s="4">
        <v>44947</v>
      </c>
      <c r="K98" s="3" t="s">
        <v>32</v>
      </c>
      <c r="L98" s="3" t="s">
        <v>28</v>
      </c>
      <c r="M98" s="3">
        <v>764.06</v>
      </c>
      <c r="N98" s="3" t="s">
        <v>24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 t="str">
        <f>IF(AND(D99="East",Table_1[[#This Row],[category]]="Clothing"),"✅","❌")</f>
        <v>❌</v>
      </c>
      <c r="H99" s="3">
        <f t="shared" si="3"/>
        <v>417.26300000000003</v>
      </c>
      <c r="I99" s="3">
        <v>4</v>
      </c>
      <c r="J99" s="4">
        <v>45448</v>
      </c>
      <c r="K99" s="3" t="s">
        <v>16</v>
      </c>
      <c r="L99" s="3" t="s">
        <v>28</v>
      </c>
      <c r="M99" s="3">
        <v>957.31</v>
      </c>
      <c r="N99" s="3" t="s">
        <v>35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 t="str">
        <f>IF(AND(D100="East",Table_1[[#This Row],[category]]="Clothing"),"✅","❌")</f>
        <v>❌</v>
      </c>
      <c r="H100" s="3">
        <f t="shared" si="3"/>
        <v>103.857</v>
      </c>
      <c r="I100" s="3">
        <v>2</v>
      </c>
      <c r="J100" s="4">
        <v>45185</v>
      </c>
      <c r="K100" s="3" t="s">
        <v>32</v>
      </c>
      <c r="L100" s="3" t="s">
        <v>23</v>
      </c>
      <c r="M100" s="3">
        <v>180.83</v>
      </c>
      <c r="N100" s="3" t="s">
        <v>29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 t="str">
        <f>IF(AND(D101="East",Table_1[[#This Row],[category]]="Clothing"),"✅","❌")</f>
        <v>❌</v>
      </c>
      <c r="H101" s="3">
        <f t="shared" si="3"/>
        <v>173.423</v>
      </c>
      <c r="I101" s="3">
        <v>3</v>
      </c>
      <c r="J101" s="4">
        <v>45012</v>
      </c>
      <c r="K101" s="3" t="s">
        <v>32</v>
      </c>
      <c r="L101" s="3" t="s">
        <v>23</v>
      </c>
      <c r="M101" s="3">
        <v>186.24</v>
      </c>
      <c r="N101" s="3" t="s">
        <v>24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 t="str">
        <f>IF(AND(D102="East",Table_1[[#This Row],[category]]="Clothing"),"✅","❌")</f>
        <v>❌</v>
      </c>
      <c r="H102" s="3">
        <f t="shared" si="3"/>
        <v>249.03400000000002</v>
      </c>
      <c r="I102" s="3">
        <v>5</v>
      </c>
      <c r="J102" s="4">
        <v>45481</v>
      </c>
      <c r="K102" s="3" t="s">
        <v>22</v>
      </c>
      <c r="L102" s="3" t="s">
        <v>28</v>
      </c>
      <c r="M102" s="3">
        <v>306.17</v>
      </c>
      <c r="N102" s="3" t="s">
        <v>24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 t="str">
        <f>IF(AND(D103="East",Table_1[[#This Row],[category]]="Clothing"),"✅","❌")</f>
        <v>❌</v>
      </c>
      <c r="H103" s="3">
        <f t="shared" si="3"/>
        <v>453.67600000000004</v>
      </c>
      <c r="I103" s="3">
        <v>4</v>
      </c>
      <c r="J103" s="4">
        <v>45657</v>
      </c>
      <c r="K103" s="3" t="s">
        <v>16</v>
      </c>
      <c r="L103" s="3" t="s">
        <v>23</v>
      </c>
      <c r="M103" s="3">
        <v>1077.1099999999999</v>
      </c>
      <c r="N103" s="3" t="s">
        <v>29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 t="str">
        <f>IF(AND(D104="East",Table_1[[#This Row],[category]]="Clothing"),"✅","❌")</f>
        <v>❌</v>
      </c>
      <c r="H104" s="3">
        <f t="shared" si="3"/>
        <v>265.22399999999999</v>
      </c>
      <c r="I104" s="3">
        <v>5</v>
      </c>
      <c r="J104" s="4">
        <v>45090</v>
      </c>
      <c r="K104" s="3" t="s">
        <v>32</v>
      </c>
      <c r="L104" s="3" t="s">
        <v>23</v>
      </c>
      <c r="M104" s="3">
        <v>666.98</v>
      </c>
      <c r="N104" s="3" t="s">
        <v>40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 t="str">
        <f>IF(AND(D105="East",Table_1[[#This Row],[category]]="Clothing"),"✅","❌")</f>
        <v>❌</v>
      </c>
      <c r="H105" s="3">
        <f t="shared" si="3"/>
        <v>488.94300000000004</v>
      </c>
      <c r="I105" s="3">
        <v>1</v>
      </c>
      <c r="J105" s="4">
        <v>45170</v>
      </c>
      <c r="K105" s="3" t="s">
        <v>16</v>
      </c>
      <c r="L105" s="3" t="s">
        <v>28</v>
      </c>
      <c r="M105" s="3">
        <v>777.62</v>
      </c>
      <c r="N105" s="3" t="s">
        <v>49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 t="str">
        <f>IF(AND(D106="East",Table_1[[#This Row],[category]]="Clothing"),"✅","❌")</f>
        <v>❌</v>
      </c>
      <c r="H106" s="3">
        <f t="shared" si="3"/>
        <v>492.08199999999999</v>
      </c>
      <c r="I106" s="3">
        <v>1</v>
      </c>
      <c r="J106" s="4">
        <v>45013</v>
      </c>
      <c r="K106" s="3" t="s">
        <v>22</v>
      </c>
      <c r="L106" s="3" t="s">
        <v>17</v>
      </c>
      <c r="M106" s="3">
        <v>483.88</v>
      </c>
      <c r="N106" s="3" t="s">
        <v>35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 t="str">
        <f>IF(AND(D107="East",Table_1[[#This Row],[category]]="Clothing"),"✅","❌")</f>
        <v>❌</v>
      </c>
      <c r="H107" s="3">
        <f t="shared" si="3"/>
        <v>303.30599999999998</v>
      </c>
      <c r="I107" s="3">
        <v>2</v>
      </c>
      <c r="J107" s="4">
        <v>45517</v>
      </c>
      <c r="K107" s="3" t="s">
        <v>16</v>
      </c>
      <c r="L107" s="3" t="s">
        <v>23</v>
      </c>
      <c r="M107" s="3">
        <v>587.57000000000005</v>
      </c>
      <c r="N107" s="3" t="s">
        <v>29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 t="str">
        <f>IF(AND(D108="East",Table_1[[#This Row],[category]]="Clothing"),"✅","❌")</f>
        <v>❌</v>
      </c>
      <c r="H108" s="3">
        <f t="shared" si="3"/>
        <v>439.97299999999996</v>
      </c>
      <c r="I108" s="3">
        <v>2</v>
      </c>
      <c r="J108" s="4">
        <v>45333</v>
      </c>
      <c r="K108" s="3" t="s">
        <v>32</v>
      </c>
      <c r="L108" s="3" t="s">
        <v>28</v>
      </c>
      <c r="M108" s="3">
        <v>660.08</v>
      </c>
      <c r="N108" s="3" t="s">
        <v>29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 t="str">
        <f>IF(AND(D109="East",Table_1[[#This Row],[category]]="Clothing"),"✅","❌")</f>
        <v>❌</v>
      </c>
      <c r="H109" s="3">
        <f t="shared" si="3"/>
        <v>499.61899999999997</v>
      </c>
      <c r="I109" s="3">
        <v>8</v>
      </c>
      <c r="J109" s="4">
        <v>45076</v>
      </c>
      <c r="K109" s="3" t="s">
        <v>16</v>
      </c>
      <c r="L109" s="3" t="s">
        <v>23</v>
      </c>
      <c r="M109" s="3">
        <v>1047.8699999999999</v>
      </c>
      <c r="N109" s="3" t="s">
        <v>24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 t="str">
        <f>IF(AND(D110="East",Table_1[[#This Row],[category]]="Clothing"),"✅","❌")</f>
        <v>❌</v>
      </c>
      <c r="H110" s="3">
        <f t="shared" si="3"/>
        <v>426.36099999999999</v>
      </c>
      <c r="I110" s="3">
        <v>4</v>
      </c>
      <c r="J110" s="4">
        <v>45364</v>
      </c>
      <c r="K110" s="3" t="s">
        <v>22</v>
      </c>
      <c r="L110" s="3" t="s">
        <v>23</v>
      </c>
      <c r="M110" s="3">
        <v>1092.43</v>
      </c>
      <c r="N110" s="3" t="s">
        <v>18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 t="str">
        <f>IF(AND(D111="East",Table_1[[#This Row],[category]]="Clothing"),"✅","❌")</f>
        <v>❌</v>
      </c>
      <c r="H111" s="3">
        <f t="shared" si="3"/>
        <v>331.88600000000002</v>
      </c>
      <c r="I111" s="3">
        <v>6</v>
      </c>
      <c r="J111" s="4">
        <v>45554</v>
      </c>
      <c r="K111" s="3" t="s">
        <v>16</v>
      </c>
      <c r="L111" s="3" t="s">
        <v>17</v>
      </c>
      <c r="M111" s="3">
        <v>604.07000000000005</v>
      </c>
      <c r="N111" s="3" t="s">
        <v>24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 t="str">
        <f>IF(AND(D112="East",Table_1[[#This Row],[category]]="Clothing"),"✅","❌")</f>
        <v>❌</v>
      </c>
      <c r="H112" s="3">
        <f t="shared" si="3"/>
        <v>424.11500000000001</v>
      </c>
      <c r="I112" s="3">
        <v>2</v>
      </c>
      <c r="J112" s="4">
        <v>45487</v>
      </c>
      <c r="K112" s="3" t="s">
        <v>16</v>
      </c>
      <c r="L112" s="3" t="s">
        <v>23</v>
      </c>
      <c r="M112" s="3">
        <v>1168.31</v>
      </c>
      <c r="N112" s="3" t="s">
        <v>18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 t="str">
        <f>IF(AND(D113="East",Table_1[[#This Row],[category]]="Clothing"),"✅","❌")</f>
        <v>❌</v>
      </c>
      <c r="H113" s="3">
        <f t="shared" si="3"/>
        <v>50.501000000000005</v>
      </c>
      <c r="I113" s="3">
        <v>1</v>
      </c>
      <c r="J113" s="4">
        <v>45088</v>
      </c>
      <c r="K113" s="3" t="s">
        <v>16</v>
      </c>
      <c r="L113" s="3" t="s">
        <v>23</v>
      </c>
      <c r="M113" s="3">
        <v>71.8</v>
      </c>
      <c r="N113" s="3" t="s">
        <v>29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 t="str">
        <f>IF(AND(D114="East",Table_1[[#This Row],[category]]="Clothing"),"✅","❌")</f>
        <v>❌</v>
      </c>
      <c r="H114" s="3">
        <f t="shared" si="3"/>
        <v>321.06200000000001</v>
      </c>
      <c r="I114" s="3">
        <v>7</v>
      </c>
      <c r="J114" s="4">
        <v>45518</v>
      </c>
      <c r="K114" s="3" t="s">
        <v>16</v>
      </c>
      <c r="L114" s="3" t="s">
        <v>23</v>
      </c>
      <c r="M114" s="3">
        <v>546.45000000000005</v>
      </c>
      <c r="N114" s="3" t="s">
        <v>49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 t="str">
        <f>IF(AND(D115="East",Table_1[[#This Row],[category]]="Clothing"),"✅","❌")</f>
        <v>❌</v>
      </c>
      <c r="H115" s="3">
        <f t="shared" si="3"/>
        <v>116.096</v>
      </c>
      <c r="I115" s="3">
        <v>4</v>
      </c>
      <c r="J115" s="4">
        <v>45057</v>
      </c>
      <c r="K115" s="3" t="s">
        <v>32</v>
      </c>
      <c r="L115" s="3" t="s">
        <v>28</v>
      </c>
      <c r="M115" s="3">
        <v>223.68</v>
      </c>
      <c r="N115" s="3" t="s">
        <v>35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 t="str">
        <f>IF(AND(D116="East",Table_1[[#This Row],[category]]="Clothing"),"✅","❌")</f>
        <v>✅</v>
      </c>
      <c r="H116" s="3">
        <f t="shared" si="3"/>
        <v>66.871000000000009</v>
      </c>
      <c r="I116" s="3">
        <v>4</v>
      </c>
      <c r="J116" s="4">
        <v>45047</v>
      </c>
      <c r="K116" s="3" t="s">
        <v>16</v>
      </c>
      <c r="L116" s="3" t="s">
        <v>23</v>
      </c>
      <c r="M116" s="3">
        <v>153.62</v>
      </c>
      <c r="N116" s="3" t="s">
        <v>24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 t="str">
        <f>IF(AND(D117="East",Table_1[[#This Row],[category]]="Clothing"),"✅","❌")</f>
        <v>❌</v>
      </c>
      <c r="H117" s="3">
        <f t="shared" si="3"/>
        <v>447.50700000000001</v>
      </c>
      <c r="I117" s="3">
        <v>2</v>
      </c>
      <c r="J117" s="4">
        <v>45197</v>
      </c>
      <c r="K117" s="3" t="s">
        <v>22</v>
      </c>
      <c r="L117" s="3" t="s">
        <v>23</v>
      </c>
      <c r="M117" s="3">
        <v>815.29</v>
      </c>
      <c r="N117" s="3" t="s">
        <v>40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 t="str">
        <f>IF(AND(D118="East",Table_1[[#This Row],[category]]="Clothing"),"✅","❌")</f>
        <v>❌</v>
      </c>
      <c r="H118" s="3">
        <f t="shared" si="3"/>
        <v>323.42600000000004</v>
      </c>
      <c r="I118" s="3">
        <v>9</v>
      </c>
      <c r="J118" s="4">
        <v>45349</v>
      </c>
      <c r="K118" s="3" t="s">
        <v>16</v>
      </c>
      <c r="L118" s="3" t="s">
        <v>28</v>
      </c>
      <c r="M118" s="3">
        <v>817.55</v>
      </c>
      <c r="N118" s="3" t="s">
        <v>35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 t="str">
        <f>IF(AND(D119="East",Table_1[[#This Row],[category]]="Clothing"),"✅","❌")</f>
        <v>❌</v>
      </c>
      <c r="H119" s="3">
        <f t="shared" si="3"/>
        <v>129.33800000000002</v>
      </c>
      <c r="I119" s="3">
        <v>2</v>
      </c>
      <c r="J119" s="4">
        <v>44938</v>
      </c>
      <c r="K119" s="3" t="s">
        <v>22</v>
      </c>
      <c r="L119" s="3" t="s">
        <v>23</v>
      </c>
      <c r="M119" s="3">
        <v>289.92</v>
      </c>
      <c r="N119" s="3" t="s">
        <v>49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 t="str">
        <f>IF(AND(D120="East",Table_1[[#This Row],[category]]="Clothing"),"✅","❌")</f>
        <v>❌</v>
      </c>
      <c r="H120" s="3">
        <f t="shared" si="3"/>
        <v>199.52300000000002</v>
      </c>
      <c r="I120" s="3">
        <v>5</v>
      </c>
      <c r="J120" s="4">
        <v>45339</v>
      </c>
      <c r="K120" s="3" t="s">
        <v>22</v>
      </c>
      <c r="L120" s="3" t="s">
        <v>23</v>
      </c>
      <c r="M120" s="3">
        <v>274.36</v>
      </c>
      <c r="N120" s="3" t="s">
        <v>18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 t="str">
        <f>IF(AND(D121="East",Table_1[[#This Row],[category]]="Clothing"),"✅","❌")</f>
        <v>❌</v>
      </c>
      <c r="H121" s="3">
        <f t="shared" si="3"/>
        <v>486.90600000000006</v>
      </c>
      <c r="I121" s="3">
        <v>6</v>
      </c>
      <c r="J121" s="4">
        <v>45155</v>
      </c>
      <c r="K121" s="3" t="s">
        <v>22</v>
      </c>
      <c r="L121" s="3" t="s">
        <v>23</v>
      </c>
      <c r="M121" s="3">
        <v>1022.41</v>
      </c>
      <c r="N121" s="3" t="s">
        <v>29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 t="str">
        <f>IF(AND(D122="East",Table_1[[#This Row],[category]]="Clothing"),"✅","❌")</f>
        <v>❌</v>
      </c>
      <c r="H122" s="3">
        <f t="shared" si="3"/>
        <v>432.46899999999999</v>
      </c>
      <c r="I122" s="3">
        <v>3</v>
      </c>
      <c r="J122" s="4">
        <v>45507</v>
      </c>
      <c r="K122" s="3" t="s">
        <v>22</v>
      </c>
      <c r="L122" s="3" t="s">
        <v>17</v>
      </c>
      <c r="M122" s="3">
        <v>558.65</v>
      </c>
      <c r="N122" s="3" t="s">
        <v>49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 t="str">
        <f>IF(AND(D123="East",Table_1[[#This Row],[category]]="Clothing"),"✅","❌")</f>
        <v>❌</v>
      </c>
      <c r="H123" s="3">
        <f t="shared" si="3"/>
        <v>17.635000000000002</v>
      </c>
      <c r="I123" s="3">
        <v>3</v>
      </c>
      <c r="J123" s="4">
        <v>45106</v>
      </c>
      <c r="K123" s="3" t="s">
        <v>32</v>
      </c>
      <c r="L123" s="3" t="s">
        <v>28</v>
      </c>
      <c r="M123" s="3">
        <v>40.409999999999997</v>
      </c>
      <c r="N123" s="3" t="s">
        <v>18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 t="str">
        <f>IF(AND(D124="East",Table_1[[#This Row],[category]]="Clothing"),"✅","❌")</f>
        <v>❌</v>
      </c>
      <c r="H124" s="3">
        <f t="shared" si="3"/>
        <v>490.10200000000009</v>
      </c>
      <c r="I124" s="3">
        <v>6</v>
      </c>
      <c r="J124" s="4">
        <v>45106</v>
      </c>
      <c r="K124" s="3" t="s">
        <v>16</v>
      </c>
      <c r="L124" s="3" t="s">
        <v>28</v>
      </c>
      <c r="M124" s="3">
        <v>1045.7</v>
      </c>
      <c r="N124" s="3" t="s">
        <v>18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 t="str">
        <f>IF(AND(D125="East",Table_1[[#This Row],[category]]="Clothing"),"✅","❌")</f>
        <v>❌</v>
      </c>
      <c r="H125" s="3">
        <f t="shared" si="3"/>
        <v>190.57900000000001</v>
      </c>
      <c r="I125" s="3">
        <v>5</v>
      </c>
      <c r="J125" s="4">
        <v>45477</v>
      </c>
      <c r="K125" s="3" t="s">
        <v>16</v>
      </c>
      <c r="L125" s="3" t="s">
        <v>28</v>
      </c>
      <c r="M125" s="3">
        <v>179.78</v>
      </c>
      <c r="N125" s="3" t="s">
        <v>35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 t="str">
        <f>IF(AND(D126="East",Table_1[[#This Row],[category]]="Clothing"),"✅","❌")</f>
        <v>❌</v>
      </c>
      <c r="H126" s="3">
        <f t="shared" si="3"/>
        <v>350.75500000000005</v>
      </c>
      <c r="I126" s="3">
        <v>5</v>
      </c>
      <c r="J126" s="4">
        <v>45504</v>
      </c>
      <c r="K126" s="3" t="s">
        <v>32</v>
      </c>
      <c r="L126" s="3" t="s">
        <v>17</v>
      </c>
      <c r="M126" s="3">
        <v>789.67</v>
      </c>
      <c r="N126" s="3" t="s">
        <v>49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 t="str">
        <f>IF(AND(D127="East",Table_1[[#This Row],[category]]="Clothing"),"✅","❌")</f>
        <v>❌</v>
      </c>
      <c r="H127" s="3">
        <f t="shared" si="3"/>
        <v>359.21199999999999</v>
      </c>
      <c r="I127" s="3">
        <v>5</v>
      </c>
      <c r="J127" s="4">
        <v>44956</v>
      </c>
      <c r="K127" s="3" t="s">
        <v>16</v>
      </c>
      <c r="L127" s="3" t="s">
        <v>28</v>
      </c>
      <c r="M127" s="3">
        <v>296.98</v>
      </c>
      <c r="N127" s="3" t="s">
        <v>35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 t="str">
        <f>IF(AND(D128="East",Table_1[[#This Row],[category]]="Clothing"),"✅","❌")</f>
        <v>❌</v>
      </c>
      <c r="H128" s="3">
        <f t="shared" si="3"/>
        <v>456.72500000000002</v>
      </c>
      <c r="I128" s="3">
        <v>9</v>
      </c>
      <c r="J128" s="4">
        <v>45129</v>
      </c>
      <c r="K128" s="3" t="s">
        <v>32</v>
      </c>
      <c r="L128" s="3" t="s">
        <v>28</v>
      </c>
      <c r="M128" s="3">
        <v>333.34</v>
      </c>
      <c r="N128" s="3" t="s">
        <v>35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 t="str">
        <f>IF(AND(D129="East",Table_1[[#This Row],[category]]="Clothing"),"✅","❌")</f>
        <v>❌</v>
      </c>
      <c r="H129" s="3">
        <f t="shared" si="3"/>
        <v>443.68000000000006</v>
      </c>
      <c r="I129" s="3">
        <v>8</v>
      </c>
      <c r="J129" s="4">
        <v>45340</v>
      </c>
      <c r="K129" s="3" t="s">
        <v>22</v>
      </c>
      <c r="L129" s="3" t="s">
        <v>28</v>
      </c>
      <c r="M129" s="3">
        <v>934.84</v>
      </c>
      <c r="N129" s="3" t="s">
        <v>29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 t="str">
        <f>IF(AND(D130="East",Table_1[[#This Row],[category]]="Clothing"),"✅","❌")</f>
        <v>❌</v>
      </c>
      <c r="H130" s="3">
        <f t="shared" ref="H130:H193" si="5">E130*10%</f>
        <v>148.047</v>
      </c>
      <c r="I130" s="3">
        <v>4</v>
      </c>
      <c r="J130" s="4">
        <v>44995</v>
      </c>
      <c r="K130" s="3" t="s">
        <v>16</v>
      </c>
      <c r="L130" s="3" t="s">
        <v>23</v>
      </c>
      <c r="M130" s="3">
        <v>197.42</v>
      </c>
      <c r="N130" s="3" t="s">
        <v>49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 t="str">
        <f>IF(AND(D131="East",Table_1[[#This Row],[category]]="Clothing"),"✅","❌")</f>
        <v>❌</v>
      </c>
      <c r="H131" s="3">
        <f t="shared" si="5"/>
        <v>325.33200000000005</v>
      </c>
      <c r="I131" s="3">
        <v>6</v>
      </c>
      <c r="J131" s="4">
        <v>45407</v>
      </c>
      <c r="K131" s="3" t="s">
        <v>22</v>
      </c>
      <c r="L131" s="3" t="s">
        <v>17</v>
      </c>
      <c r="M131" s="3">
        <v>293.39999999999998</v>
      </c>
      <c r="N131" s="3" t="s">
        <v>49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 t="str">
        <f>IF(AND(D132="East",Table_1[[#This Row],[category]]="Clothing"),"✅","❌")</f>
        <v>❌</v>
      </c>
      <c r="H132" s="3">
        <f t="shared" si="5"/>
        <v>202.91600000000003</v>
      </c>
      <c r="I132" s="3">
        <v>5</v>
      </c>
      <c r="J132" s="4">
        <v>45327</v>
      </c>
      <c r="K132" s="3" t="s">
        <v>16</v>
      </c>
      <c r="L132" s="3" t="s">
        <v>23</v>
      </c>
      <c r="M132" s="3">
        <v>602.37</v>
      </c>
      <c r="N132" s="3" t="s">
        <v>24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 t="str">
        <f>IF(AND(D133="East",Table_1[[#This Row],[category]]="Clothing"),"✅","❌")</f>
        <v>❌</v>
      </c>
      <c r="H133" s="3">
        <f t="shared" si="5"/>
        <v>267.51600000000002</v>
      </c>
      <c r="I133" s="3">
        <v>6</v>
      </c>
      <c r="J133" s="4">
        <v>45414</v>
      </c>
      <c r="K133" s="3" t="s">
        <v>16</v>
      </c>
      <c r="L133" s="3" t="s">
        <v>28</v>
      </c>
      <c r="M133" s="3">
        <v>715.56</v>
      </c>
      <c r="N133" s="3" t="s">
        <v>24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 t="str">
        <f>IF(AND(D134="East",Table_1[[#This Row],[category]]="Clothing"),"✅","❌")</f>
        <v>❌</v>
      </c>
      <c r="H134" s="3">
        <f t="shared" si="5"/>
        <v>281.79200000000003</v>
      </c>
      <c r="I134" s="3">
        <v>8</v>
      </c>
      <c r="J134" s="4">
        <v>45593</v>
      </c>
      <c r="K134" s="3" t="s">
        <v>16</v>
      </c>
      <c r="L134" s="3" t="s">
        <v>23</v>
      </c>
      <c r="M134" s="3">
        <v>265.5</v>
      </c>
      <c r="N134" s="3" t="s">
        <v>18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 t="str">
        <f>IF(AND(D135="East",Table_1[[#This Row],[category]]="Clothing"),"✅","❌")</f>
        <v>❌</v>
      </c>
      <c r="H135" s="3">
        <f t="shared" si="5"/>
        <v>204.208</v>
      </c>
      <c r="I135" s="3">
        <v>6</v>
      </c>
      <c r="J135" s="4">
        <v>45115</v>
      </c>
      <c r="K135" s="3" t="s">
        <v>22</v>
      </c>
      <c r="L135" s="3" t="s">
        <v>28</v>
      </c>
      <c r="M135" s="3">
        <v>583.83000000000004</v>
      </c>
      <c r="N135" s="3" t="s">
        <v>29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 t="str">
        <f>IF(AND(D136="East",Table_1[[#This Row],[category]]="Clothing"),"✅","❌")</f>
        <v>❌</v>
      </c>
      <c r="H136" s="3">
        <f t="shared" si="5"/>
        <v>237.30799999999999</v>
      </c>
      <c r="I136" s="3">
        <v>6</v>
      </c>
      <c r="J136" s="4">
        <v>45534</v>
      </c>
      <c r="K136" s="3" t="s">
        <v>32</v>
      </c>
      <c r="L136" s="3" t="s">
        <v>23</v>
      </c>
      <c r="M136" s="3">
        <v>478.2</v>
      </c>
      <c r="N136" s="3" t="s">
        <v>40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 t="str">
        <f>IF(AND(D137="East",Table_1[[#This Row],[category]]="Clothing"),"✅","❌")</f>
        <v>❌</v>
      </c>
      <c r="H137" s="3">
        <f t="shared" si="5"/>
        <v>112.08800000000002</v>
      </c>
      <c r="I137" s="3">
        <v>2</v>
      </c>
      <c r="J137" s="4">
        <v>45195</v>
      </c>
      <c r="K137" s="3" t="s">
        <v>22</v>
      </c>
      <c r="L137" s="3" t="s">
        <v>23</v>
      </c>
      <c r="M137" s="3">
        <v>201.73</v>
      </c>
      <c r="N137" s="3" t="s">
        <v>40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 t="str">
        <f>IF(AND(D138="East",Table_1[[#This Row],[category]]="Clothing"),"✅","❌")</f>
        <v>❌</v>
      </c>
      <c r="H138" s="3">
        <f t="shared" si="5"/>
        <v>307.74700000000001</v>
      </c>
      <c r="I138" s="3">
        <v>7</v>
      </c>
      <c r="J138" s="4">
        <v>45634</v>
      </c>
      <c r="K138" s="3" t="s">
        <v>32</v>
      </c>
      <c r="L138" s="3" t="s">
        <v>17</v>
      </c>
      <c r="M138" s="3">
        <v>428.41</v>
      </c>
      <c r="N138" s="3" t="s">
        <v>49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 t="str">
        <f>IF(AND(D139="East",Table_1[[#This Row],[category]]="Clothing"),"✅","❌")</f>
        <v>❌</v>
      </c>
      <c r="H139" s="3">
        <f t="shared" si="5"/>
        <v>381.89000000000004</v>
      </c>
      <c r="I139" s="3">
        <v>3</v>
      </c>
      <c r="J139" s="4">
        <v>44956</v>
      </c>
      <c r="K139" s="3" t="s">
        <v>16</v>
      </c>
      <c r="L139" s="3" t="s">
        <v>28</v>
      </c>
      <c r="M139" s="3">
        <v>497.78</v>
      </c>
      <c r="N139" s="3" t="s">
        <v>49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 t="str">
        <f>IF(AND(D140="East",Table_1[[#This Row],[category]]="Clothing"),"✅","❌")</f>
        <v>❌</v>
      </c>
      <c r="H140" s="3">
        <f t="shared" si="5"/>
        <v>220.57300000000001</v>
      </c>
      <c r="I140" s="3">
        <v>7</v>
      </c>
      <c r="J140" s="4">
        <v>45180</v>
      </c>
      <c r="K140" s="3" t="s">
        <v>16</v>
      </c>
      <c r="L140" s="3" t="s">
        <v>17</v>
      </c>
      <c r="M140" s="3">
        <v>167.08</v>
      </c>
      <c r="N140" s="3" t="s">
        <v>29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 t="str">
        <f>IF(AND(D141="East",Table_1[[#This Row],[category]]="Clothing"),"✅","❌")</f>
        <v>❌</v>
      </c>
      <c r="H141" s="3">
        <f t="shared" si="5"/>
        <v>489.06300000000005</v>
      </c>
      <c r="I141" s="3">
        <v>5</v>
      </c>
      <c r="J141" s="4">
        <v>45437</v>
      </c>
      <c r="K141" s="3" t="s">
        <v>16</v>
      </c>
      <c r="L141" s="3" t="s">
        <v>28</v>
      </c>
      <c r="M141" s="3">
        <v>466.35</v>
      </c>
      <c r="N141" s="3" t="s">
        <v>18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 t="str">
        <f>IF(AND(D142="East",Table_1[[#This Row],[category]]="Clothing"),"✅","❌")</f>
        <v>❌</v>
      </c>
      <c r="H142" s="3">
        <f t="shared" si="5"/>
        <v>38.041000000000004</v>
      </c>
      <c r="I142" s="3">
        <v>4</v>
      </c>
      <c r="J142" s="4">
        <v>45633</v>
      </c>
      <c r="K142" s="3" t="s">
        <v>16</v>
      </c>
      <c r="L142" s="3" t="s">
        <v>28</v>
      </c>
      <c r="M142" s="3">
        <v>44.61</v>
      </c>
      <c r="N142" s="3" t="s">
        <v>24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 t="str">
        <f>IF(AND(D143="East",Table_1[[#This Row],[category]]="Clothing"),"✅","❌")</f>
        <v>❌</v>
      </c>
      <c r="H143" s="3">
        <f t="shared" si="5"/>
        <v>298.68900000000002</v>
      </c>
      <c r="I143" s="3">
        <v>1</v>
      </c>
      <c r="J143" s="4">
        <v>45055</v>
      </c>
      <c r="K143" s="3" t="s">
        <v>22</v>
      </c>
      <c r="L143" s="3" t="s">
        <v>28</v>
      </c>
      <c r="M143" s="3">
        <v>699.11</v>
      </c>
      <c r="N143" s="3" t="s">
        <v>40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 t="str">
        <f>IF(AND(D144="East",Table_1[[#This Row],[category]]="Clothing"),"✅","❌")</f>
        <v>❌</v>
      </c>
      <c r="H144" s="3">
        <f t="shared" si="5"/>
        <v>295.964</v>
      </c>
      <c r="I144" s="3">
        <v>8</v>
      </c>
      <c r="J144" s="4">
        <v>45348</v>
      </c>
      <c r="K144" s="3" t="s">
        <v>32</v>
      </c>
      <c r="L144" s="3" t="s">
        <v>23</v>
      </c>
      <c r="M144" s="3">
        <v>858.27</v>
      </c>
      <c r="N144" s="3" t="s">
        <v>35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 t="str">
        <f>IF(AND(D145="East",Table_1[[#This Row],[category]]="Clothing"),"✅","❌")</f>
        <v>❌</v>
      </c>
      <c r="H145" s="3">
        <f t="shared" si="5"/>
        <v>27.785000000000004</v>
      </c>
      <c r="I145" s="3">
        <v>2</v>
      </c>
      <c r="J145" s="4">
        <v>45349</v>
      </c>
      <c r="K145" s="3" t="s">
        <v>32</v>
      </c>
      <c r="L145" s="3" t="s">
        <v>17</v>
      </c>
      <c r="M145" s="3">
        <v>46.23</v>
      </c>
      <c r="N145" s="3" t="s">
        <v>35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 t="str">
        <f>IF(AND(D146="East",Table_1[[#This Row],[category]]="Clothing"),"✅","❌")</f>
        <v>❌</v>
      </c>
      <c r="H146" s="3">
        <f t="shared" si="5"/>
        <v>120.03900000000002</v>
      </c>
      <c r="I146" s="3">
        <v>8</v>
      </c>
      <c r="J146" s="4">
        <v>45588</v>
      </c>
      <c r="K146" s="3" t="s">
        <v>32</v>
      </c>
      <c r="L146" s="3" t="s">
        <v>28</v>
      </c>
      <c r="M146" s="3">
        <v>171.37</v>
      </c>
      <c r="N146" s="3" t="s">
        <v>35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 t="str">
        <f>IF(AND(D147="East",Table_1[[#This Row],[category]]="Clothing"),"✅","❌")</f>
        <v>❌</v>
      </c>
      <c r="H147" s="3">
        <f t="shared" si="5"/>
        <v>453.71600000000001</v>
      </c>
      <c r="I147" s="3">
        <v>7</v>
      </c>
      <c r="J147" s="4">
        <v>45352</v>
      </c>
      <c r="K147" s="3" t="s">
        <v>16</v>
      </c>
      <c r="L147" s="3" t="s">
        <v>28</v>
      </c>
      <c r="M147" s="3">
        <v>1201.33</v>
      </c>
      <c r="N147" s="3" t="s">
        <v>29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 t="str">
        <f>IF(AND(D148="East",Table_1[[#This Row],[category]]="Clothing"),"✅","❌")</f>
        <v>✅</v>
      </c>
      <c r="H148" s="3">
        <f t="shared" si="5"/>
        <v>276.81200000000001</v>
      </c>
      <c r="I148" s="3">
        <v>3</v>
      </c>
      <c r="J148" s="4">
        <v>45600</v>
      </c>
      <c r="K148" s="3" t="s">
        <v>22</v>
      </c>
      <c r="L148" s="3" t="s">
        <v>23</v>
      </c>
      <c r="M148" s="3">
        <v>609.51</v>
      </c>
      <c r="N148" s="3" t="s">
        <v>24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 t="str">
        <f>IF(AND(D149="East",Table_1[[#This Row],[category]]="Clothing"),"✅","❌")</f>
        <v>✅</v>
      </c>
      <c r="H149" s="3">
        <f t="shared" si="5"/>
        <v>223.82900000000001</v>
      </c>
      <c r="I149" s="3">
        <v>7</v>
      </c>
      <c r="J149" s="4">
        <v>45159</v>
      </c>
      <c r="K149" s="3" t="s">
        <v>16</v>
      </c>
      <c r="L149" s="3" t="s">
        <v>28</v>
      </c>
      <c r="M149" s="3">
        <v>248.9</v>
      </c>
      <c r="N149" s="3" t="s">
        <v>29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 t="str">
        <f>IF(AND(D150="East",Table_1[[#This Row],[category]]="Clothing"),"✅","❌")</f>
        <v>❌</v>
      </c>
      <c r="H150" s="3">
        <f t="shared" si="5"/>
        <v>213.59299999999999</v>
      </c>
      <c r="I150" s="3">
        <v>1</v>
      </c>
      <c r="J150" s="4">
        <v>45474</v>
      </c>
      <c r="K150" s="3" t="s">
        <v>32</v>
      </c>
      <c r="L150" s="3" t="s">
        <v>28</v>
      </c>
      <c r="M150" s="3">
        <v>394.17</v>
      </c>
      <c r="N150" s="3" t="s">
        <v>49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 t="str">
        <f>IF(AND(D151="East",Table_1[[#This Row],[category]]="Clothing"),"✅","❌")</f>
        <v>❌</v>
      </c>
      <c r="H151" s="3">
        <f t="shared" si="5"/>
        <v>445.19900000000001</v>
      </c>
      <c r="I151" s="3">
        <v>5</v>
      </c>
      <c r="J151" s="4">
        <v>45010</v>
      </c>
      <c r="K151" s="3" t="s">
        <v>22</v>
      </c>
      <c r="L151" s="3" t="s">
        <v>23</v>
      </c>
      <c r="M151" s="3">
        <v>1205.9000000000001</v>
      </c>
      <c r="N151" s="3" t="s">
        <v>18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 t="str">
        <f>IF(AND(D152="East",Table_1[[#This Row],[category]]="Clothing"),"✅","❌")</f>
        <v>❌</v>
      </c>
      <c r="H152" s="3">
        <f t="shared" si="5"/>
        <v>189.84500000000003</v>
      </c>
      <c r="I152" s="3">
        <v>2</v>
      </c>
      <c r="J152" s="4">
        <v>44987</v>
      </c>
      <c r="K152" s="3" t="s">
        <v>22</v>
      </c>
      <c r="L152" s="3" t="s">
        <v>23</v>
      </c>
      <c r="M152" s="3">
        <v>408.16</v>
      </c>
      <c r="N152" s="3" t="s">
        <v>24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 t="str">
        <f>IF(AND(D153="East",Table_1[[#This Row],[category]]="Clothing"),"✅","❌")</f>
        <v>❌</v>
      </c>
      <c r="H153" s="3">
        <f t="shared" si="5"/>
        <v>430.99200000000002</v>
      </c>
      <c r="I153" s="3">
        <v>2</v>
      </c>
      <c r="J153" s="4">
        <v>44983</v>
      </c>
      <c r="K153" s="3" t="s">
        <v>16</v>
      </c>
      <c r="L153" s="3" t="s">
        <v>23</v>
      </c>
      <c r="M153" s="3">
        <v>617.32000000000005</v>
      </c>
      <c r="N153" s="3" t="s">
        <v>35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 t="str">
        <f>IF(AND(D154="East",Table_1[[#This Row],[category]]="Clothing"),"✅","❌")</f>
        <v>❌</v>
      </c>
      <c r="H154" s="3">
        <f t="shared" si="5"/>
        <v>161.50400000000002</v>
      </c>
      <c r="I154" s="3">
        <v>3</v>
      </c>
      <c r="J154" s="4">
        <v>45342</v>
      </c>
      <c r="K154" s="3" t="s">
        <v>22</v>
      </c>
      <c r="L154" s="3" t="s">
        <v>17</v>
      </c>
      <c r="M154" s="3">
        <v>253.65</v>
      </c>
      <c r="N154" s="3" t="s">
        <v>35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 t="str">
        <f>IF(AND(D155="East",Table_1[[#This Row],[category]]="Clothing"),"✅","❌")</f>
        <v>✅</v>
      </c>
      <c r="H155" s="3">
        <f t="shared" si="5"/>
        <v>270.43700000000001</v>
      </c>
      <c r="I155" s="3">
        <v>7</v>
      </c>
      <c r="J155" s="4">
        <v>45405</v>
      </c>
      <c r="K155" s="3" t="s">
        <v>22</v>
      </c>
      <c r="L155" s="3" t="s">
        <v>17</v>
      </c>
      <c r="M155" s="3">
        <v>742.76</v>
      </c>
      <c r="N155" s="3" t="s">
        <v>18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 t="str">
        <f>IF(AND(D156="East",Table_1[[#This Row],[category]]="Clothing"),"✅","❌")</f>
        <v>❌</v>
      </c>
      <c r="H156" s="3">
        <f t="shared" si="5"/>
        <v>80.472000000000008</v>
      </c>
      <c r="I156" s="3">
        <v>2</v>
      </c>
      <c r="J156" s="4">
        <v>45460</v>
      </c>
      <c r="K156" s="3" t="s">
        <v>22</v>
      </c>
      <c r="L156" s="3" t="s">
        <v>17</v>
      </c>
      <c r="M156" s="3">
        <v>182.68</v>
      </c>
      <c r="N156" s="3" t="s">
        <v>49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 t="str">
        <f>IF(AND(D157="East",Table_1[[#This Row],[category]]="Clothing"),"✅","❌")</f>
        <v>❌</v>
      </c>
      <c r="H157" s="3">
        <f t="shared" si="5"/>
        <v>414.26499999999999</v>
      </c>
      <c r="I157" s="3">
        <v>4</v>
      </c>
      <c r="J157" s="4">
        <v>45129</v>
      </c>
      <c r="K157" s="3" t="s">
        <v>16</v>
      </c>
      <c r="L157" s="3" t="s">
        <v>28</v>
      </c>
      <c r="M157" s="3">
        <v>735.37</v>
      </c>
      <c r="N157" s="3" t="s">
        <v>49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 t="str">
        <f>IF(AND(D158="East",Table_1[[#This Row],[category]]="Clothing"),"✅","❌")</f>
        <v>❌</v>
      </c>
      <c r="H158" s="3">
        <f t="shared" si="5"/>
        <v>370.62800000000004</v>
      </c>
      <c r="I158" s="3">
        <v>4</v>
      </c>
      <c r="J158" s="4">
        <v>45156</v>
      </c>
      <c r="K158" s="3" t="s">
        <v>16</v>
      </c>
      <c r="L158" s="3" t="s">
        <v>17</v>
      </c>
      <c r="M158" s="3">
        <v>813.65</v>
      </c>
      <c r="N158" s="3" t="s">
        <v>24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 t="str">
        <f>IF(AND(D159="East",Table_1[[#This Row],[category]]="Clothing"),"✅","❌")</f>
        <v>❌</v>
      </c>
      <c r="H159" s="3">
        <f t="shared" si="5"/>
        <v>269.74600000000004</v>
      </c>
      <c r="I159" s="3">
        <v>1</v>
      </c>
      <c r="J159" s="4">
        <v>45058</v>
      </c>
      <c r="K159" s="3" t="s">
        <v>22</v>
      </c>
      <c r="L159" s="3" t="s">
        <v>28</v>
      </c>
      <c r="M159" s="3">
        <v>597.1</v>
      </c>
      <c r="N159" s="3" t="s">
        <v>49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 t="str">
        <f>IF(AND(D160="East",Table_1[[#This Row],[category]]="Clothing"),"✅","❌")</f>
        <v>❌</v>
      </c>
      <c r="H160" s="3">
        <f t="shared" si="5"/>
        <v>22.692</v>
      </c>
      <c r="I160" s="3">
        <v>7</v>
      </c>
      <c r="J160" s="4">
        <v>45262</v>
      </c>
      <c r="K160" s="3" t="s">
        <v>16</v>
      </c>
      <c r="L160" s="3" t="s">
        <v>17</v>
      </c>
      <c r="M160" s="3">
        <v>43.53</v>
      </c>
      <c r="N160" s="3" t="s">
        <v>18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 t="str">
        <f>IF(AND(D161="East",Table_1[[#This Row],[category]]="Clothing"),"✅","❌")</f>
        <v>❌</v>
      </c>
      <c r="H161" s="3">
        <f t="shared" si="5"/>
        <v>245.816</v>
      </c>
      <c r="I161" s="3">
        <v>4</v>
      </c>
      <c r="J161" s="4">
        <v>45585</v>
      </c>
      <c r="K161" s="3" t="s">
        <v>22</v>
      </c>
      <c r="L161" s="3" t="s">
        <v>28</v>
      </c>
      <c r="M161" s="3">
        <v>508.56</v>
      </c>
      <c r="N161" s="3" t="s">
        <v>24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 t="str">
        <f>IF(AND(D162="East",Table_1[[#This Row],[category]]="Clothing"),"✅","❌")</f>
        <v>❌</v>
      </c>
      <c r="H162" s="3">
        <f t="shared" si="5"/>
        <v>120.346</v>
      </c>
      <c r="I162" s="3">
        <v>1</v>
      </c>
      <c r="J162" s="4">
        <v>45372</v>
      </c>
      <c r="K162" s="3" t="s">
        <v>32</v>
      </c>
      <c r="L162" s="3" t="s">
        <v>28</v>
      </c>
      <c r="M162" s="3">
        <v>166.4</v>
      </c>
      <c r="N162" s="3" t="s">
        <v>24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 t="str">
        <f>IF(AND(D163="East",Table_1[[#This Row],[category]]="Clothing"),"✅","❌")</f>
        <v>❌</v>
      </c>
      <c r="H163" s="3">
        <f t="shared" si="5"/>
        <v>212.55300000000003</v>
      </c>
      <c r="I163" s="3">
        <v>3</v>
      </c>
      <c r="J163" s="4">
        <v>45058</v>
      </c>
      <c r="K163" s="3" t="s">
        <v>32</v>
      </c>
      <c r="L163" s="3" t="s">
        <v>23</v>
      </c>
      <c r="M163" s="3">
        <v>292.08</v>
      </c>
      <c r="N163" s="3" t="s">
        <v>29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 t="str">
        <f>IF(AND(D164="East",Table_1[[#This Row],[category]]="Clothing"),"✅","❌")</f>
        <v>❌</v>
      </c>
      <c r="H164" s="3">
        <f t="shared" si="5"/>
        <v>429.649</v>
      </c>
      <c r="I164" s="3">
        <v>8</v>
      </c>
      <c r="J164" s="4">
        <v>45074</v>
      </c>
      <c r="K164" s="3" t="s">
        <v>22</v>
      </c>
      <c r="L164" s="3" t="s">
        <v>17</v>
      </c>
      <c r="M164" s="3">
        <v>579.12</v>
      </c>
      <c r="N164" s="3" t="s">
        <v>18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 t="str">
        <f>IF(AND(D165="East",Table_1[[#This Row],[category]]="Clothing"),"✅","❌")</f>
        <v>❌</v>
      </c>
      <c r="H165" s="3">
        <f t="shared" si="5"/>
        <v>387.10599999999999</v>
      </c>
      <c r="I165" s="3">
        <v>4</v>
      </c>
      <c r="J165" s="4">
        <v>45403</v>
      </c>
      <c r="K165" s="3" t="s">
        <v>32</v>
      </c>
      <c r="L165" s="3" t="s">
        <v>23</v>
      </c>
      <c r="M165" s="3">
        <v>230.99</v>
      </c>
      <c r="N165" s="3" t="s">
        <v>35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 t="str">
        <f>IF(AND(D166="East",Table_1[[#This Row],[category]]="Clothing"),"✅","❌")</f>
        <v>❌</v>
      </c>
      <c r="H166" s="3">
        <f t="shared" si="5"/>
        <v>128.55699999999999</v>
      </c>
      <c r="I166" s="3">
        <v>1</v>
      </c>
      <c r="J166" s="4">
        <v>45509</v>
      </c>
      <c r="K166" s="3" t="s">
        <v>32</v>
      </c>
      <c r="L166" s="3" t="s">
        <v>28</v>
      </c>
      <c r="M166" s="3">
        <v>330.45</v>
      </c>
      <c r="N166" s="3" t="s">
        <v>49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 t="str">
        <f>IF(AND(D167="East",Table_1[[#This Row],[category]]="Clothing"),"✅","❌")</f>
        <v>❌</v>
      </c>
      <c r="H167" s="3">
        <f t="shared" si="5"/>
        <v>492.62700000000007</v>
      </c>
      <c r="I167" s="3">
        <v>7</v>
      </c>
      <c r="J167" s="4">
        <v>45088</v>
      </c>
      <c r="K167" s="3" t="s">
        <v>32</v>
      </c>
      <c r="L167" s="3" t="s">
        <v>28</v>
      </c>
      <c r="M167" s="3">
        <v>440.26</v>
      </c>
      <c r="N167" s="3" t="s">
        <v>49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 t="str">
        <f>IF(AND(D168="East",Table_1[[#This Row],[category]]="Clothing"),"✅","❌")</f>
        <v>❌</v>
      </c>
      <c r="H168" s="3">
        <f t="shared" si="5"/>
        <v>452.57299999999998</v>
      </c>
      <c r="I168" s="3">
        <v>8</v>
      </c>
      <c r="J168" s="4">
        <v>45380</v>
      </c>
      <c r="K168" s="3" t="s">
        <v>22</v>
      </c>
      <c r="L168" s="3" t="s">
        <v>17</v>
      </c>
      <c r="M168" s="3">
        <v>332.86</v>
      </c>
      <c r="N168" s="3" t="s">
        <v>35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 t="str">
        <f>IF(AND(D169="East",Table_1[[#This Row],[category]]="Clothing"),"✅","❌")</f>
        <v>❌</v>
      </c>
      <c r="H169" s="3">
        <f t="shared" si="5"/>
        <v>269.05</v>
      </c>
      <c r="I169" s="3">
        <v>5</v>
      </c>
      <c r="J169" s="4">
        <v>45444</v>
      </c>
      <c r="K169" s="3" t="s">
        <v>16</v>
      </c>
      <c r="L169" s="3" t="s">
        <v>28</v>
      </c>
      <c r="M169" s="3">
        <v>418.96</v>
      </c>
      <c r="N169" s="3" t="s">
        <v>40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 t="str">
        <f>IF(AND(D170="East",Table_1[[#This Row],[category]]="Clothing"),"✅","❌")</f>
        <v>❌</v>
      </c>
      <c r="H170" s="3">
        <f t="shared" si="5"/>
        <v>269.774</v>
      </c>
      <c r="I170" s="3">
        <v>9</v>
      </c>
      <c r="J170" s="4">
        <v>45319</v>
      </c>
      <c r="K170" s="3" t="s">
        <v>22</v>
      </c>
      <c r="L170" s="3" t="s">
        <v>17</v>
      </c>
      <c r="M170" s="3">
        <v>458.18</v>
      </c>
      <c r="N170" s="3" t="s">
        <v>18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 t="str">
        <f>IF(AND(D171="East",Table_1[[#This Row],[category]]="Clothing"),"✅","❌")</f>
        <v>❌</v>
      </c>
      <c r="H171" s="3">
        <f t="shared" si="5"/>
        <v>451.62</v>
      </c>
      <c r="I171" s="3">
        <v>7</v>
      </c>
      <c r="J171" s="4">
        <v>45457</v>
      </c>
      <c r="K171" s="3" t="s">
        <v>22</v>
      </c>
      <c r="L171" s="3" t="s">
        <v>17</v>
      </c>
      <c r="M171" s="3">
        <v>522.95000000000005</v>
      </c>
      <c r="N171" s="3" t="s">
        <v>35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 t="str">
        <f>IF(AND(D172="East",Table_1[[#This Row],[category]]="Clothing"),"✅","❌")</f>
        <v>❌</v>
      </c>
      <c r="H172" s="3">
        <f t="shared" si="5"/>
        <v>321.71100000000001</v>
      </c>
      <c r="I172" s="3">
        <v>4</v>
      </c>
      <c r="J172" s="4">
        <v>45219</v>
      </c>
      <c r="K172" s="3" t="s">
        <v>16</v>
      </c>
      <c r="L172" s="3" t="s">
        <v>17</v>
      </c>
      <c r="M172" s="3">
        <v>930.19</v>
      </c>
      <c r="N172" s="3" t="s">
        <v>40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 t="str">
        <f>IF(AND(D173="East",Table_1[[#This Row],[category]]="Clothing"),"✅","❌")</f>
        <v>❌</v>
      </c>
      <c r="H173" s="3">
        <f t="shared" si="5"/>
        <v>272.97700000000003</v>
      </c>
      <c r="I173" s="3">
        <v>9</v>
      </c>
      <c r="J173" s="4">
        <v>45418</v>
      </c>
      <c r="K173" s="3" t="s">
        <v>22</v>
      </c>
      <c r="L173" s="3" t="s">
        <v>23</v>
      </c>
      <c r="M173" s="3">
        <v>250.2</v>
      </c>
      <c r="N173" s="3" t="s">
        <v>40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 t="str">
        <f>IF(AND(D174="East",Table_1[[#This Row],[category]]="Clothing"),"✅","❌")</f>
        <v>❌</v>
      </c>
      <c r="H174" s="3">
        <f t="shared" si="5"/>
        <v>377.08300000000003</v>
      </c>
      <c r="I174" s="3">
        <v>6</v>
      </c>
      <c r="J174" s="4">
        <v>44959</v>
      </c>
      <c r="K174" s="3" t="s">
        <v>22</v>
      </c>
      <c r="L174" s="3" t="s">
        <v>17</v>
      </c>
      <c r="M174" s="3">
        <v>729.42</v>
      </c>
      <c r="N174" s="3" t="s">
        <v>24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 t="str">
        <f>IF(AND(D175="East",Table_1[[#This Row],[category]]="Clothing"),"✅","❌")</f>
        <v>❌</v>
      </c>
      <c r="H175" s="3">
        <f t="shared" si="5"/>
        <v>125.19800000000001</v>
      </c>
      <c r="I175" s="3">
        <v>8</v>
      </c>
      <c r="J175" s="4">
        <v>45300</v>
      </c>
      <c r="K175" s="3" t="s">
        <v>22</v>
      </c>
      <c r="L175" s="3" t="s">
        <v>17</v>
      </c>
      <c r="M175" s="3">
        <v>253.73</v>
      </c>
      <c r="N175" s="3" t="s">
        <v>49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 t="str">
        <f>IF(AND(D176="East",Table_1[[#This Row],[category]]="Clothing"),"✅","❌")</f>
        <v>❌</v>
      </c>
      <c r="H176" s="3">
        <f t="shared" si="5"/>
        <v>440.40500000000003</v>
      </c>
      <c r="I176" s="3">
        <v>2</v>
      </c>
      <c r="J176" s="4">
        <v>44945</v>
      </c>
      <c r="K176" s="3" t="s">
        <v>32</v>
      </c>
      <c r="L176" s="3" t="s">
        <v>17</v>
      </c>
      <c r="M176" s="3">
        <v>941.87</v>
      </c>
      <c r="N176" s="3" t="s">
        <v>24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 t="str">
        <f>IF(AND(D177="East",Table_1[[#This Row],[category]]="Clothing"),"✅","❌")</f>
        <v>❌</v>
      </c>
      <c r="H177" s="3">
        <f t="shared" si="5"/>
        <v>270.39299999999997</v>
      </c>
      <c r="I177" s="3">
        <v>5</v>
      </c>
      <c r="J177" s="4">
        <v>45297</v>
      </c>
      <c r="K177" s="3" t="s">
        <v>22</v>
      </c>
      <c r="L177" s="3" t="s">
        <v>17</v>
      </c>
      <c r="M177" s="3">
        <v>671.84</v>
      </c>
      <c r="N177" s="3" t="s">
        <v>18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 t="str">
        <f>IF(AND(D178="East",Table_1[[#This Row],[category]]="Clothing"),"✅","❌")</f>
        <v>❌</v>
      </c>
      <c r="H178" s="3">
        <f t="shared" si="5"/>
        <v>305.71500000000003</v>
      </c>
      <c r="I178" s="3">
        <v>3</v>
      </c>
      <c r="J178" s="4">
        <v>45050</v>
      </c>
      <c r="K178" s="3" t="s">
        <v>22</v>
      </c>
      <c r="L178" s="3" t="s">
        <v>17</v>
      </c>
      <c r="M178" s="3">
        <v>814</v>
      </c>
      <c r="N178" s="3" t="s">
        <v>24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 t="str">
        <f>IF(AND(D179="East",Table_1[[#This Row],[category]]="Clothing"),"✅","❌")</f>
        <v>❌</v>
      </c>
      <c r="H179" s="3">
        <f t="shared" si="5"/>
        <v>54.072000000000003</v>
      </c>
      <c r="I179" s="3">
        <v>5</v>
      </c>
      <c r="J179" s="4">
        <v>45643</v>
      </c>
      <c r="K179" s="3" t="s">
        <v>16</v>
      </c>
      <c r="L179" s="3" t="s">
        <v>23</v>
      </c>
      <c r="M179" s="3">
        <v>66.459999999999994</v>
      </c>
      <c r="N179" s="3" t="s">
        <v>40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 t="str">
        <f>IF(AND(D180="East",Table_1[[#This Row],[category]]="Clothing"),"✅","❌")</f>
        <v>❌</v>
      </c>
      <c r="H180" s="3">
        <f t="shared" si="5"/>
        <v>161.65899999999999</v>
      </c>
      <c r="I180" s="3">
        <v>8</v>
      </c>
      <c r="J180" s="4">
        <v>45187</v>
      </c>
      <c r="K180" s="3" t="s">
        <v>32</v>
      </c>
      <c r="L180" s="3" t="s">
        <v>17</v>
      </c>
      <c r="M180" s="3">
        <v>479.33</v>
      </c>
      <c r="N180" s="3" t="s">
        <v>29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 t="str">
        <f>IF(AND(D181="East",Table_1[[#This Row],[category]]="Clothing"),"✅","❌")</f>
        <v>❌</v>
      </c>
      <c r="H181" s="3">
        <f t="shared" si="5"/>
        <v>219.10000000000002</v>
      </c>
      <c r="I181" s="3">
        <v>6</v>
      </c>
      <c r="J181" s="4">
        <v>45643</v>
      </c>
      <c r="K181" s="3" t="s">
        <v>32</v>
      </c>
      <c r="L181" s="3" t="s">
        <v>28</v>
      </c>
      <c r="M181" s="3">
        <v>336.28</v>
      </c>
      <c r="N181" s="3" t="s">
        <v>49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 t="str">
        <f>IF(AND(D182="East",Table_1[[#This Row],[category]]="Clothing"),"✅","❌")</f>
        <v>❌</v>
      </c>
      <c r="H182" s="3">
        <f t="shared" si="5"/>
        <v>212.816</v>
      </c>
      <c r="I182" s="3">
        <v>1</v>
      </c>
      <c r="J182" s="4">
        <v>45607</v>
      </c>
      <c r="K182" s="3" t="s">
        <v>22</v>
      </c>
      <c r="L182" s="3" t="s">
        <v>28</v>
      </c>
      <c r="M182" s="3">
        <v>523.61</v>
      </c>
      <c r="N182" s="3" t="s">
        <v>18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 t="str">
        <f>IF(AND(D183="East",Table_1[[#This Row],[category]]="Clothing"),"✅","❌")</f>
        <v>❌</v>
      </c>
      <c r="H183" s="3">
        <f t="shared" si="5"/>
        <v>391.35900000000004</v>
      </c>
      <c r="I183" s="3">
        <v>7</v>
      </c>
      <c r="J183" s="4">
        <v>45290</v>
      </c>
      <c r="K183" s="3" t="s">
        <v>32</v>
      </c>
      <c r="L183" s="3" t="s">
        <v>17</v>
      </c>
      <c r="M183" s="3">
        <v>235.73</v>
      </c>
      <c r="N183" s="3" t="s">
        <v>35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 t="str">
        <f>IF(AND(D184="East",Table_1[[#This Row],[category]]="Clothing"),"✅","❌")</f>
        <v>❌</v>
      </c>
      <c r="H184" s="3">
        <f t="shared" si="5"/>
        <v>148.33800000000002</v>
      </c>
      <c r="I184" s="3">
        <v>1</v>
      </c>
      <c r="J184" s="4">
        <v>45118</v>
      </c>
      <c r="K184" s="3" t="s">
        <v>32</v>
      </c>
      <c r="L184" s="3" t="s">
        <v>17</v>
      </c>
      <c r="M184" s="3">
        <v>350.59</v>
      </c>
      <c r="N184" s="3" t="s">
        <v>49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 t="str">
        <f>IF(AND(D185="East",Table_1[[#This Row],[category]]="Clothing"),"✅","❌")</f>
        <v>❌</v>
      </c>
      <c r="H185" s="3">
        <f t="shared" si="5"/>
        <v>99.234000000000009</v>
      </c>
      <c r="I185" s="3">
        <v>1</v>
      </c>
      <c r="J185" s="4">
        <v>45249</v>
      </c>
      <c r="K185" s="3" t="s">
        <v>16</v>
      </c>
      <c r="L185" s="3" t="s">
        <v>17</v>
      </c>
      <c r="M185" s="3">
        <v>255.64</v>
      </c>
      <c r="N185" s="3" t="s">
        <v>24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 t="str">
        <f>IF(AND(D186="East",Table_1[[#This Row],[category]]="Clothing"),"✅","❌")</f>
        <v>❌</v>
      </c>
      <c r="H186" s="3">
        <f t="shared" si="5"/>
        <v>295.48200000000003</v>
      </c>
      <c r="I186" s="3">
        <v>4</v>
      </c>
      <c r="J186" s="4">
        <v>45362</v>
      </c>
      <c r="K186" s="3" t="s">
        <v>16</v>
      </c>
      <c r="L186" s="3" t="s">
        <v>17</v>
      </c>
      <c r="M186" s="3">
        <v>227.77</v>
      </c>
      <c r="N186" s="3" t="s">
        <v>49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 t="str">
        <f>IF(AND(D187="East",Table_1[[#This Row],[category]]="Clothing"),"✅","❌")</f>
        <v>❌</v>
      </c>
      <c r="H187" s="3">
        <f t="shared" si="5"/>
        <v>311.35700000000003</v>
      </c>
      <c r="I187" s="3">
        <v>9</v>
      </c>
      <c r="J187" s="4">
        <v>45566</v>
      </c>
      <c r="K187" s="3" t="s">
        <v>32</v>
      </c>
      <c r="L187" s="3" t="s">
        <v>17</v>
      </c>
      <c r="M187" s="3">
        <v>393.92</v>
      </c>
      <c r="N187" s="3" t="s">
        <v>18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 t="str">
        <f>IF(AND(D188="East",Table_1[[#This Row],[category]]="Clothing"),"✅","❌")</f>
        <v>❌</v>
      </c>
      <c r="H188" s="3">
        <f t="shared" si="5"/>
        <v>69.576000000000008</v>
      </c>
      <c r="I188" s="3">
        <v>8</v>
      </c>
      <c r="J188" s="4">
        <v>45620</v>
      </c>
      <c r="K188" s="3" t="s">
        <v>16</v>
      </c>
      <c r="L188" s="3" t="s">
        <v>28</v>
      </c>
      <c r="M188" s="3">
        <v>112.67</v>
      </c>
      <c r="N188" s="3" t="s">
        <v>29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 t="str">
        <f>IF(AND(D189="East",Table_1[[#This Row],[category]]="Clothing"),"✅","❌")</f>
        <v>❌</v>
      </c>
      <c r="H189" s="3">
        <f t="shared" si="5"/>
        <v>11.21</v>
      </c>
      <c r="I189" s="3">
        <v>3</v>
      </c>
      <c r="J189" s="4">
        <v>45573</v>
      </c>
      <c r="K189" s="3" t="s">
        <v>22</v>
      </c>
      <c r="L189" s="3" t="s">
        <v>17</v>
      </c>
      <c r="M189" s="3">
        <v>27.01</v>
      </c>
      <c r="N189" s="3" t="s">
        <v>40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 t="str">
        <f>IF(AND(D190="East",Table_1[[#This Row],[category]]="Clothing"),"✅","❌")</f>
        <v>❌</v>
      </c>
      <c r="H190" s="3">
        <f t="shared" si="5"/>
        <v>459.64799999999997</v>
      </c>
      <c r="I190" s="3">
        <v>6</v>
      </c>
      <c r="J190" s="4">
        <v>45233</v>
      </c>
      <c r="K190" s="3" t="s">
        <v>16</v>
      </c>
      <c r="L190" s="3" t="s">
        <v>17</v>
      </c>
      <c r="M190" s="3">
        <v>838.45</v>
      </c>
      <c r="N190" s="3" t="s">
        <v>18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 t="str">
        <f>IF(AND(D191="East",Table_1[[#This Row],[category]]="Clothing"),"✅","❌")</f>
        <v>❌</v>
      </c>
      <c r="H191" s="3">
        <f t="shared" si="5"/>
        <v>49.022000000000006</v>
      </c>
      <c r="I191" s="3">
        <v>1</v>
      </c>
      <c r="J191" s="4">
        <v>45463</v>
      </c>
      <c r="K191" s="3" t="s">
        <v>22</v>
      </c>
      <c r="L191" s="3" t="s">
        <v>17</v>
      </c>
      <c r="M191" s="3">
        <v>101.89</v>
      </c>
      <c r="N191" s="3" t="s">
        <v>18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 t="str">
        <f>IF(AND(D192="East",Table_1[[#This Row],[category]]="Clothing"),"✅","❌")</f>
        <v>✅</v>
      </c>
      <c r="H192" s="3">
        <f t="shared" si="5"/>
        <v>449.95500000000004</v>
      </c>
      <c r="I192" s="3">
        <v>1</v>
      </c>
      <c r="J192" s="4">
        <v>44950</v>
      </c>
      <c r="K192" s="3" t="s">
        <v>16</v>
      </c>
      <c r="L192" s="3" t="s">
        <v>28</v>
      </c>
      <c r="M192" s="3">
        <v>639.71</v>
      </c>
      <c r="N192" s="3" t="s">
        <v>35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 t="str">
        <f>IF(AND(D193="East",Table_1[[#This Row],[category]]="Clothing"),"✅","❌")</f>
        <v>❌</v>
      </c>
      <c r="H193" s="3">
        <f t="shared" si="5"/>
        <v>205.61500000000001</v>
      </c>
      <c r="I193" s="3">
        <v>6</v>
      </c>
      <c r="J193" s="4">
        <v>45406</v>
      </c>
      <c r="K193" s="3" t="s">
        <v>32</v>
      </c>
      <c r="L193" s="3" t="s">
        <v>28</v>
      </c>
      <c r="M193" s="3">
        <v>549.92999999999995</v>
      </c>
      <c r="N193" s="3" t="s">
        <v>35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 t="str">
        <f>IF(AND(D194="East",Table_1[[#This Row],[category]]="Clothing"),"✅","❌")</f>
        <v>❌</v>
      </c>
      <c r="H194" s="3">
        <f t="shared" ref="H194:H257" si="7">E194*10%</f>
        <v>329.99700000000001</v>
      </c>
      <c r="I194" s="3">
        <v>5</v>
      </c>
      <c r="J194" s="4">
        <v>44939</v>
      </c>
      <c r="K194" s="3" t="s">
        <v>22</v>
      </c>
      <c r="L194" s="3" t="s">
        <v>17</v>
      </c>
      <c r="M194" s="3">
        <v>467.32</v>
      </c>
      <c r="N194" s="3" t="s">
        <v>49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 t="str">
        <f>IF(AND(D195="East",Table_1[[#This Row],[category]]="Clothing"),"✅","❌")</f>
        <v>❌</v>
      </c>
      <c r="H195" s="3">
        <f t="shared" si="7"/>
        <v>100.95100000000001</v>
      </c>
      <c r="I195" s="3">
        <v>6</v>
      </c>
      <c r="J195" s="4">
        <v>45119</v>
      </c>
      <c r="K195" s="3" t="s">
        <v>16</v>
      </c>
      <c r="L195" s="3" t="s">
        <v>28</v>
      </c>
      <c r="M195" s="3">
        <v>170.18</v>
      </c>
      <c r="N195" s="3" t="s">
        <v>18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 t="str">
        <f>IF(AND(D196="East",Table_1[[#This Row],[category]]="Clothing"),"✅","❌")</f>
        <v>❌</v>
      </c>
      <c r="H196" s="3">
        <f t="shared" si="7"/>
        <v>413.71899999999999</v>
      </c>
      <c r="I196" s="3">
        <v>9</v>
      </c>
      <c r="J196" s="4">
        <v>45632</v>
      </c>
      <c r="K196" s="3" t="s">
        <v>16</v>
      </c>
      <c r="L196" s="3" t="s">
        <v>17</v>
      </c>
      <c r="M196" s="3">
        <v>664.13</v>
      </c>
      <c r="N196" s="3" t="s">
        <v>40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 t="str">
        <f>IF(AND(D197="East",Table_1[[#This Row],[category]]="Clothing"),"✅","❌")</f>
        <v>❌</v>
      </c>
      <c r="H197" s="3">
        <f t="shared" si="7"/>
        <v>98.295000000000016</v>
      </c>
      <c r="I197" s="3">
        <v>5</v>
      </c>
      <c r="J197" s="4">
        <v>44973</v>
      </c>
      <c r="K197" s="3" t="s">
        <v>22</v>
      </c>
      <c r="L197" s="3" t="s">
        <v>28</v>
      </c>
      <c r="M197" s="3">
        <v>242.2</v>
      </c>
      <c r="N197" s="3" t="s">
        <v>49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 t="str">
        <f>IF(AND(D198="East",Table_1[[#This Row],[category]]="Clothing"),"✅","❌")</f>
        <v>❌</v>
      </c>
      <c r="H198" s="3">
        <f t="shared" si="7"/>
        <v>199.38900000000001</v>
      </c>
      <c r="I198" s="3">
        <v>2</v>
      </c>
      <c r="J198" s="4">
        <v>45182</v>
      </c>
      <c r="K198" s="3" t="s">
        <v>16</v>
      </c>
      <c r="L198" s="3" t="s">
        <v>17</v>
      </c>
      <c r="M198" s="3">
        <v>508.95</v>
      </c>
      <c r="N198" s="3" t="s">
        <v>40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 t="str">
        <f>IF(AND(D199="East",Table_1[[#This Row],[category]]="Clothing"),"✅","❌")</f>
        <v>❌</v>
      </c>
      <c r="H199" s="3">
        <f t="shared" si="7"/>
        <v>126.633</v>
      </c>
      <c r="I199" s="3">
        <v>1</v>
      </c>
      <c r="J199" s="4">
        <v>45127</v>
      </c>
      <c r="K199" s="3" t="s">
        <v>32</v>
      </c>
      <c r="L199" s="3" t="s">
        <v>23</v>
      </c>
      <c r="M199" s="3">
        <v>350.09</v>
      </c>
      <c r="N199" s="3" t="s">
        <v>49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 t="str">
        <f>IF(AND(D200="East",Table_1[[#This Row],[category]]="Clothing"),"✅","❌")</f>
        <v>❌</v>
      </c>
      <c r="H200" s="3">
        <f t="shared" si="7"/>
        <v>420.37799999999999</v>
      </c>
      <c r="I200" s="3">
        <v>2</v>
      </c>
      <c r="J200" s="4">
        <v>45135</v>
      </c>
      <c r="K200" s="3" t="s">
        <v>22</v>
      </c>
      <c r="L200" s="3" t="s">
        <v>28</v>
      </c>
      <c r="M200" s="3">
        <v>451.8</v>
      </c>
      <c r="N200" s="3" t="s">
        <v>24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 t="str">
        <f>IF(AND(D201="East",Table_1[[#This Row],[category]]="Clothing"),"✅","❌")</f>
        <v>✅</v>
      </c>
      <c r="H201" s="3">
        <f t="shared" si="7"/>
        <v>430.58500000000004</v>
      </c>
      <c r="I201" s="3">
        <v>8</v>
      </c>
      <c r="J201" s="4">
        <v>45117</v>
      </c>
      <c r="K201" s="3" t="s">
        <v>32</v>
      </c>
      <c r="L201" s="3" t="s">
        <v>23</v>
      </c>
      <c r="M201" s="3">
        <v>1195.98</v>
      </c>
      <c r="N201" s="3" t="s">
        <v>24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 t="str">
        <f>IF(AND(D202="East",Table_1[[#This Row],[category]]="Clothing"),"✅","❌")</f>
        <v>❌</v>
      </c>
      <c r="H202" s="3">
        <f t="shared" si="7"/>
        <v>192.29400000000001</v>
      </c>
      <c r="I202" s="3">
        <v>1</v>
      </c>
      <c r="J202" s="4">
        <v>45406</v>
      </c>
      <c r="K202" s="3" t="s">
        <v>22</v>
      </c>
      <c r="L202" s="3" t="s">
        <v>28</v>
      </c>
      <c r="M202" s="3">
        <v>235.46</v>
      </c>
      <c r="N202" s="3" t="s">
        <v>35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 t="str">
        <f>IF(AND(D203="East",Table_1[[#This Row],[category]]="Clothing"),"✅","❌")</f>
        <v>❌</v>
      </c>
      <c r="H203" s="3">
        <f t="shared" si="7"/>
        <v>160.61500000000001</v>
      </c>
      <c r="I203" s="3">
        <v>6</v>
      </c>
      <c r="J203" s="4">
        <v>45203</v>
      </c>
      <c r="K203" s="3" t="s">
        <v>22</v>
      </c>
      <c r="L203" s="3" t="s">
        <v>23</v>
      </c>
      <c r="M203" s="3">
        <v>432.87</v>
      </c>
      <c r="N203" s="3" t="s">
        <v>18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 t="str">
        <f>IF(AND(D204="East",Table_1[[#This Row],[category]]="Clothing"),"✅","❌")</f>
        <v>❌</v>
      </c>
      <c r="H204" s="3">
        <f t="shared" si="7"/>
        <v>389.04700000000003</v>
      </c>
      <c r="I204" s="3">
        <v>5</v>
      </c>
      <c r="J204" s="4">
        <v>45621</v>
      </c>
      <c r="K204" s="3" t="s">
        <v>22</v>
      </c>
      <c r="L204" s="3" t="s">
        <v>28</v>
      </c>
      <c r="M204" s="3">
        <v>1028.18</v>
      </c>
      <c r="N204" s="3" t="s">
        <v>40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 t="str">
        <f>IF(AND(D205="East",Table_1[[#This Row],[category]]="Clothing"),"✅","❌")</f>
        <v>❌</v>
      </c>
      <c r="H205" s="3">
        <f t="shared" si="7"/>
        <v>440.471</v>
      </c>
      <c r="I205" s="3">
        <v>9</v>
      </c>
      <c r="J205" s="4">
        <v>45017</v>
      </c>
      <c r="K205" s="3" t="s">
        <v>22</v>
      </c>
      <c r="L205" s="3" t="s">
        <v>28</v>
      </c>
      <c r="M205" s="3">
        <v>721</v>
      </c>
      <c r="N205" s="3" t="s">
        <v>40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 t="str">
        <f>IF(AND(D206="East",Table_1[[#This Row],[category]]="Clothing"),"✅","❌")</f>
        <v>❌</v>
      </c>
      <c r="H206" s="3">
        <f t="shared" si="7"/>
        <v>315.77</v>
      </c>
      <c r="I206" s="3">
        <v>4</v>
      </c>
      <c r="J206" s="4">
        <v>45203</v>
      </c>
      <c r="K206" s="3" t="s">
        <v>32</v>
      </c>
      <c r="L206" s="3" t="s">
        <v>17</v>
      </c>
      <c r="M206" s="3">
        <v>788.19</v>
      </c>
      <c r="N206" s="3" t="s">
        <v>35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 t="str">
        <f>IF(AND(D207="East",Table_1[[#This Row],[category]]="Clothing"),"✅","❌")</f>
        <v>❌</v>
      </c>
      <c r="H207" s="3">
        <f t="shared" si="7"/>
        <v>464.428</v>
      </c>
      <c r="I207" s="3">
        <v>5</v>
      </c>
      <c r="J207" s="4">
        <v>45481</v>
      </c>
      <c r="K207" s="3" t="s">
        <v>32</v>
      </c>
      <c r="L207" s="3" t="s">
        <v>28</v>
      </c>
      <c r="M207" s="3">
        <v>1095.22</v>
      </c>
      <c r="N207" s="3" t="s">
        <v>35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 t="str">
        <f>IF(AND(D208="East",Table_1[[#This Row],[category]]="Clothing"),"✅","❌")</f>
        <v>❌</v>
      </c>
      <c r="H208" s="3">
        <f t="shared" si="7"/>
        <v>197.69100000000003</v>
      </c>
      <c r="I208" s="3">
        <v>5</v>
      </c>
      <c r="J208" s="4">
        <v>45051</v>
      </c>
      <c r="K208" s="3" t="s">
        <v>22</v>
      </c>
      <c r="L208" s="3" t="s">
        <v>28</v>
      </c>
      <c r="M208" s="3">
        <v>121.08</v>
      </c>
      <c r="N208" s="3" t="s">
        <v>35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 t="str">
        <f>IF(AND(D209="East",Table_1[[#This Row],[category]]="Clothing"),"✅","❌")</f>
        <v>❌</v>
      </c>
      <c r="H209" s="3">
        <f t="shared" si="7"/>
        <v>84.424000000000007</v>
      </c>
      <c r="I209" s="3">
        <v>2</v>
      </c>
      <c r="J209" s="4">
        <v>45498</v>
      </c>
      <c r="K209" s="3" t="s">
        <v>22</v>
      </c>
      <c r="L209" s="3" t="s">
        <v>23</v>
      </c>
      <c r="M209" s="3">
        <v>47.74</v>
      </c>
      <c r="N209" s="3" t="s">
        <v>29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 t="str">
        <f>IF(AND(D210="East",Table_1[[#This Row],[category]]="Clothing"),"✅","❌")</f>
        <v>❌</v>
      </c>
      <c r="H210" s="3">
        <f t="shared" si="7"/>
        <v>98.025000000000006</v>
      </c>
      <c r="I210" s="3">
        <v>2</v>
      </c>
      <c r="J210" s="4">
        <v>45169</v>
      </c>
      <c r="K210" s="3" t="s">
        <v>32</v>
      </c>
      <c r="L210" s="3" t="s">
        <v>23</v>
      </c>
      <c r="M210" s="3">
        <v>70.55</v>
      </c>
      <c r="N210" s="3" t="s">
        <v>24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 t="str">
        <f>IF(AND(D211="East",Table_1[[#This Row],[category]]="Clothing"),"✅","❌")</f>
        <v>❌</v>
      </c>
      <c r="H211" s="3">
        <f t="shared" si="7"/>
        <v>338.21800000000002</v>
      </c>
      <c r="I211" s="3">
        <v>9</v>
      </c>
      <c r="J211" s="4">
        <v>45196</v>
      </c>
      <c r="K211" s="3" t="s">
        <v>22</v>
      </c>
      <c r="L211" s="3" t="s">
        <v>23</v>
      </c>
      <c r="M211" s="3">
        <v>970.91</v>
      </c>
      <c r="N211" s="3" t="s">
        <v>24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 t="str">
        <f>IF(AND(D212="East",Table_1[[#This Row],[category]]="Clothing"),"✅","❌")</f>
        <v>✅</v>
      </c>
      <c r="H212" s="3">
        <f t="shared" si="7"/>
        <v>209.68800000000002</v>
      </c>
      <c r="I212" s="3">
        <v>3</v>
      </c>
      <c r="J212" s="4">
        <v>45120</v>
      </c>
      <c r="K212" s="3" t="s">
        <v>22</v>
      </c>
      <c r="L212" s="3" t="s">
        <v>23</v>
      </c>
      <c r="M212" s="3">
        <v>478.55</v>
      </c>
      <c r="N212" s="3" t="s">
        <v>24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 t="str">
        <f>IF(AND(D213="East",Table_1[[#This Row],[category]]="Clothing"),"✅","❌")</f>
        <v>❌</v>
      </c>
      <c r="H213" s="3">
        <f t="shared" si="7"/>
        <v>86.594000000000008</v>
      </c>
      <c r="I213" s="3">
        <v>6</v>
      </c>
      <c r="J213" s="4">
        <v>45214</v>
      </c>
      <c r="K213" s="3" t="s">
        <v>32</v>
      </c>
      <c r="L213" s="3" t="s">
        <v>17</v>
      </c>
      <c r="M213" s="3">
        <v>133.02000000000001</v>
      </c>
      <c r="N213" s="3" t="s">
        <v>18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 t="str">
        <f>IF(AND(D214="East",Table_1[[#This Row],[category]]="Clothing"),"✅","❌")</f>
        <v>❌</v>
      </c>
      <c r="H214" s="3">
        <f t="shared" si="7"/>
        <v>153.191</v>
      </c>
      <c r="I214" s="3">
        <v>4</v>
      </c>
      <c r="J214" s="4">
        <v>45603</v>
      </c>
      <c r="K214" s="3" t="s">
        <v>32</v>
      </c>
      <c r="L214" s="3" t="s">
        <v>23</v>
      </c>
      <c r="M214" s="3">
        <v>161.16</v>
      </c>
      <c r="N214" s="3" t="s">
        <v>40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 t="str">
        <f>IF(AND(D215="East",Table_1[[#This Row],[category]]="Clothing"),"✅","❌")</f>
        <v>❌</v>
      </c>
      <c r="H215" s="3">
        <f t="shared" si="7"/>
        <v>269.99600000000004</v>
      </c>
      <c r="I215" s="3">
        <v>4</v>
      </c>
      <c r="J215" s="4">
        <v>45392</v>
      </c>
      <c r="K215" s="3" t="s">
        <v>32</v>
      </c>
      <c r="L215" s="3" t="s">
        <v>17</v>
      </c>
      <c r="M215" s="3">
        <v>774.75</v>
      </c>
      <c r="N215" s="3" t="s">
        <v>18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 t="str">
        <f>IF(AND(D216="East",Table_1[[#This Row],[category]]="Clothing"),"✅","❌")</f>
        <v>✅</v>
      </c>
      <c r="H216" s="3">
        <f t="shared" si="7"/>
        <v>69.50800000000001</v>
      </c>
      <c r="I216" s="3">
        <v>5</v>
      </c>
      <c r="J216" s="4">
        <v>45654</v>
      </c>
      <c r="K216" s="3" t="s">
        <v>16</v>
      </c>
      <c r="L216" s="3" t="s">
        <v>17</v>
      </c>
      <c r="M216" s="3">
        <v>77.209999999999994</v>
      </c>
      <c r="N216" s="3" t="s">
        <v>40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 t="str">
        <f>IF(AND(D217="East",Table_1[[#This Row],[category]]="Clothing"),"✅","❌")</f>
        <v>❌</v>
      </c>
      <c r="H217" s="3">
        <f t="shared" si="7"/>
        <v>11.687000000000001</v>
      </c>
      <c r="I217" s="3">
        <v>5</v>
      </c>
      <c r="J217" s="4">
        <v>45018</v>
      </c>
      <c r="K217" s="3" t="s">
        <v>22</v>
      </c>
      <c r="L217" s="3" t="s">
        <v>23</v>
      </c>
      <c r="M217" s="3">
        <v>21.73</v>
      </c>
      <c r="N217" s="3" t="s">
        <v>18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 t="str">
        <f>IF(AND(D218="East",Table_1[[#This Row],[category]]="Clothing"),"✅","❌")</f>
        <v>❌</v>
      </c>
      <c r="H218" s="3">
        <f t="shared" si="7"/>
        <v>459.47600000000006</v>
      </c>
      <c r="I218" s="3">
        <v>7</v>
      </c>
      <c r="J218" s="4">
        <v>45291</v>
      </c>
      <c r="K218" s="3" t="s">
        <v>32</v>
      </c>
      <c r="L218" s="3" t="s">
        <v>23</v>
      </c>
      <c r="M218" s="3">
        <v>509.07</v>
      </c>
      <c r="N218" s="3" t="s">
        <v>49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 t="str">
        <f>IF(AND(D219="East",Table_1[[#This Row],[category]]="Clothing"),"✅","❌")</f>
        <v>❌</v>
      </c>
      <c r="H219" s="3">
        <f t="shared" si="7"/>
        <v>159.38200000000001</v>
      </c>
      <c r="I219" s="3">
        <v>7</v>
      </c>
      <c r="J219" s="4">
        <v>45308</v>
      </c>
      <c r="K219" s="3" t="s">
        <v>22</v>
      </c>
      <c r="L219" s="3" t="s">
        <v>23</v>
      </c>
      <c r="M219" s="3">
        <v>369.28</v>
      </c>
      <c r="N219" s="3" t="s">
        <v>35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 t="str">
        <f>IF(AND(D220="East",Table_1[[#This Row],[category]]="Clothing"),"✅","❌")</f>
        <v>❌</v>
      </c>
      <c r="H220" s="3">
        <f t="shared" si="7"/>
        <v>118.53399999999999</v>
      </c>
      <c r="I220" s="3">
        <v>1</v>
      </c>
      <c r="J220" s="4">
        <v>45100</v>
      </c>
      <c r="K220" s="3" t="s">
        <v>16</v>
      </c>
      <c r="L220" s="3" t="s">
        <v>28</v>
      </c>
      <c r="M220" s="3">
        <v>110.39</v>
      </c>
      <c r="N220" s="3" t="s">
        <v>24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 t="str">
        <f>IF(AND(D221="East",Table_1[[#This Row],[category]]="Clothing"),"✅","❌")</f>
        <v>❌</v>
      </c>
      <c r="H221" s="3">
        <f t="shared" si="7"/>
        <v>352.25600000000003</v>
      </c>
      <c r="I221" s="3">
        <v>6</v>
      </c>
      <c r="J221" s="4">
        <v>45625</v>
      </c>
      <c r="K221" s="3" t="s">
        <v>32</v>
      </c>
      <c r="L221" s="3" t="s">
        <v>23</v>
      </c>
      <c r="M221" s="3">
        <v>700.49</v>
      </c>
      <c r="N221" s="3" t="s">
        <v>49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 t="str">
        <f>IF(AND(D222="East",Table_1[[#This Row],[category]]="Clothing"),"✅","❌")</f>
        <v>❌</v>
      </c>
      <c r="H222" s="3">
        <f t="shared" si="7"/>
        <v>428.16700000000003</v>
      </c>
      <c r="I222" s="3">
        <v>4</v>
      </c>
      <c r="J222" s="4">
        <v>45547</v>
      </c>
      <c r="K222" s="3" t="s">
        <v>32</v>
      </c>
      <c r="L222" s="3" t="s">
        <v>23</v>
      </c>
      <c r="M222" s="3">
        <v>909.46</v>
      </c>
      <c r="N222" s="3" t="s">
        <v>49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 t="str">
        <f>IF(AND(D223="East",Table_1[[#This Row],[category]]="Clothing"),"✅","❌")</f>
        <v>✅</v>
      </c>
      <c r="H223" s="3">
        <f t="shared" si="7"/>
        <v>319.81700000000001</v>
      </c>
      <c r="I223" s="3">
        <v>2</v>
      </c>
      <c r="J223" s="4">
        <v>45500</v>
      </c>
      <c r="K223" s="3" t="s">
        <v>22</v>
      </c>
      <c r="L223" s="3" t="s">
        <v>17</v>
      </c>
      <c r="M223" s="3">
        <v>930.63</v>
      </c>
      <c r="N223" s="3" t="s">
        <v>18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 t="str">
        <f>IF(AND(D224="East",Table_1[[#This Row],[category]]="Clothing"),"✅","❌")</f>
        <v>❌</v>
      </c>
      <c r="H224" s="3">
        <f t="shared" si="7"/>
        <v>134.697</v>
      </c>
      <c r="I224" s="3">
        <v>6</v>
      </c>
      <c r="J224" s="4">
        <v>45134</v>
      </c>
      <c r="K224" s="3" t="s">
        <v>22</v>
      </c>
      <c r="L224" s="3" t="s">
        <v>23</v>
      </c>
      <c r="M224" s="3">
        <v>270.37</v>
      </c>
      <c r="N224" s="3" t="s">
        <v>49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 t="str">
        <f>IF(AND(D225="East",Table_1[[#This Row],[category]]="Clothing"),"✅","❌")</f>
        <v>❌</v>
      </c>
      <c r="H225" s="3">
        <f t="shared" si="7"/>
        <v>432.20200000000006</v>
      </c>
      <c r="I225" s="3">
        <v>7</v>
      </c>
      <c r="J225" s="4">
        <v>45056</v>
      </c>
      <c r="K225" s="3" t="s">
        <v>32</v>
      </c>
      <c r="L225" s="3" t="s">
        <v>28</v>
      </c>
      <c r="M225" s="3">
        <v>740.19</v>
      </c>
      <c r="N225" s="3" t="s">
        <v>18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 t="str">
        <f>IF(AND(D226="East",Table_1[[#This Row],[category]]="Clothing"),"✅","❌")</f>
        <v>❌</v>
      </c>
      <c r="H226" s="3">
        <f t="shared" si="7"/>
        <v>260.10900000000004</v>
      </c>
      <c r="I226" s="3">
        <v>2</v>
      </c>
      <c r="J226" s="4">
        <v>45393</v>
      </c>
      <c r="K226" s="3" t="s">
        <v>32</v>
      </c>
      <c r="L226" s="3" t="s">
        <v>23</v>
      </c>
      <c r="M226" s="3">
        <v>385.44</v>
      </c>
      <c r="N226" s="3" t="s">
        <v>40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 t="str">
        <f>IF(AND(D227="East",Table_1[[#This Row],[category]]="Clothing"),"✅","❌")</f>
        <v>❌</v>
      </c>
      <c r="H227" s="3">
        <f t="shared" si="7"/>
        <v>196.78300000000002</v>
      </c>
      <c r="I227" s="3">
        <v>2</v>
      </c>
      <c r="J227" s="4">
        <v>45273</v>
      </c>
      <c r="K227" s="3" t="s">
        <v>22</v>
      </c>
      <c r="L227" s="3" t="s">
        <v>23</v>
      </c>
      <c r="M227" s="3">
        <v>150.44999999999999</v>
      </c>
      <c r="N227" s="3" t="s">
        <v>49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 t="str">
        <f>IF(AND(D228="East",Table_1[[#This Row],[category]]="Clothing"),"✅","❌")</f>
        <v>❌</v>
      </c>
      <c r="H228" s="3">
        <f t="shared" si="7"/>
        <v>306.31599999999997</v>
      </c>
      <c r="I228" s="3">
        <v>7</v>
      </c>
      <c r="J228" s="4">
        <v>45600</v>
      </c>
      <c r="K228" s="3" t="s">
        <v>22</v>
      </c>
      <c r="L228" s="3" t="s">
        <v>17</v>
      </c>
      <c r="M228" s="3">
        <v>706.04</v>
      </c>
      <c r="N228" s="3" t="s">
        <v>29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 t="str">
        <f>IF(AND(D229="East",Table_1[[#This Row],[category]]="Clothing"),"✅","❌")</f>
        <v>❌</v>
      </c>
      <c r="H229" s="3">
        <f t="shared" si="7"/>
        <v>353.3</v>
      </c>
      <c r="I229" s="3">
        <v>9</v>
      </c>
      <c r="J229" s="4">
        <v>45359</v>
      </c>
      <c r="K229" s="3" t="s">
        <v>32</v>
      </c>
      <c r="L229" s="3" t="s">
        <v>28</v>
      </c>
      <c r="M229" s="3">
        <v>394.98</v>
      </c>
      <c r="N229" s="3" t="s">
        <v>35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 t="str">
        <f>IF(AND(D230="East",Table_1[[#This Row],[category]]="Clothing"),"✅","❌")</f>
        <v>❌</v>
      </c>
      <c r="H230" s="3">
        <f t="shared" si="7"/>
        <v>300.97700000000003</v>
      </c>
      <c r="I230" s="3">
        <v>3</v>
      </c>
      <c r="J230" s="4">
        <v>45472</v>
      </c>
      <c r="K230" s="3" t="s">
        <v>16</v>
      </c>
      <c r="L230" s="3" t="s">
        <v>28</v>
      </c>
      <c r="M230" s="3">
        <v>385.71</v>
      </c>
      <c r="N230" s="3" t="s">
        <v>49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 t="str">
        <f>IF(AND(D231="East",Table_1[[#This Row],[category]]="Clothing"),"✅","❌")</f>
        <v>❌</v>
      </c>
      <c r="H231" s="3">
        <f t="shared" si="7"/>
        <v>460.92</v>
      </c>
      <c r="I231" s="3">
        <v>3</v>
      </c>
      <c r="J231" s="4">
        <v>45144</v>
      </c>
      <c r="K231" s="3" t="s">
        <v>22</v>
      </c>
      <c r="L231" s="3" t="s">
        <v>23</v>
      </c>
      <c r="M231" s="3">
        <v>244.12</v>
      </c>
      <c r="N231" s="3" t="s">
        <v>49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 t="str">
        <f>IF(AND(D232="East",Table_1[[#This Row],[category]]="Clothing"),"✅","❌")</f>
        <v>❌</v>
      </c>
      <c r="H232" s="3">
        <f t="shared" si="7"/>
        <v>317.72900000000004</v>
      </c>
      <c r="I232" s="3">
        <v>8</v>
      </c>
      <c r="J232" s="4">
        <v>45196</v>
      </c>
      <c r="K232" s="3" t="s">
        <v>22</v>
      </c>
      <c r="L232" s="3" t="s">
        <v>28</v>
      </c>
      <c r="M232" s="3">
        <v>682.33</v>
      </c>
      <c r="N232" s="3" t="s">
        <v>40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 t="str">
        <f>IF(AND(D233="East",Table_1[[#This Row],[category]]="Clothing"),"✅","❌")</f>
        <v>❌</v>
      </c>
      <c r="H233" s="3">
        <f t="shared" si="7"/>
        <v>440.50500000000005</v>
      </c>
      <c r="I233" s="3">
        <v>2</v>
      </c>
      <c r="J233" s="4">
        <v>45200</v>
      </c>
      <c r="K233" s="3" t="s">
        <v>22</v>
      </c>
      <c r="L233" s="3" t="s">
        <v>23</v>
      </c>
      <c r="M233" s="3">
        <v>1055.96</v>
      </c>
      <c r="N233" s="3" t="s">
        <v>18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 t="str">
        <f>IF(AND(D234="East",Table_1[[#This Row],[category]]="Clothing"),"✅","❌")</f>
        <v>❌</v>
      </c>
      <c r="H234" s="3">
        <f t="shared" si="7"/>
        <v>297.61</v>
      </c>
      <c r="I234" s="3">
        <v>9</v>
      </c>
      <c r="J234" s="4">
        <v>45187</v>
      </c>
      <c r="K234" s="3" t="s">
        <v>32</v>
      </c>
      <c r="L234" s="3" t="s">
        <v>17</v>
      </c>
      <c r="M234" s="3">
        <v>219.01</v>
      </c>
      <c r="N234" s="3" t="s">
        <v>18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 t="str">
        <f>IF(AND(D235="East",Table_1[[#This Row],[category]]="Clothing"),"✅","❌")</f>
        <v>❌</v>
      </c>
      <c r="H235" s="3">
        <f t="shared" si="7"/>
        <v>171.54300000000001</v>
      </c>
      <c r="I235" s="3">
        <v>7</v>
      </c>
      <c r="J235" s="4">
        <v>45121</v>
      </c>
      <c r="K235" s="3" t="s">
        <v>32</v>
      </c>
      <c r="L235" s="3" t="s">
        <v>28</v>
      </c>
      <c r="M235" s="3">
        <v>144.54</v>
      </c>
      <c r="N235" s="3" t="s">
        <v>18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 t="str">
        <f>IF(AND(D236="East",Table_1[[#This Row],[category]]="Clothing"),"✅","❌")</f>
        <v>❌</v>
      </c>
      <c r="H236" s="3">
        <f t="shared" si="7"/>
        <v>270.82499999999999</v>
      </c>
      <c r="I236" s="3">
        <v>8</v>
      </c>
      <c r="J236" s="4">
        <v>44962</v>
      </c>
      <c r="K236" s="3" t="s">
        <v>32</v>
      </c>
      <c r="L236" s="3" t="s">
        <v>23</v>
      </c>
      <c r="M236" s="3">
        <v>692.61</v>
      </c>
      <c r="N236" s="3" t="s">
        <v>18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 t="str">
        <f>IF(AND(D237="East",Table_1[[#This Row],[category]]="Clothing"),"✅","❌")</f>
        <v>❌</v>
      </c>
      <c r="H237" s="3">
        <f t="shared" si="7"/>
        <v>52.305</v>
      </c>
      <c r="I237" s="3">
        <v>9</v>
      </c>
      <c r="J237" s="4">
        <v>45234</v>
      </c>
      <c r="K237" s="3" t="s">
        <v>22</v>
      </c>
      <c r="L237" s="3" t="s">
        <v>17</v>
      </c>
      <c r="M237" s="3">
        <v>122.23</v>
      </c>
      <c r="N237" s="3" t="s">
        <v>35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 t="str">
        <f>IF(AND(D238="East",Table_1[[#This Row],[category]]="Clothing"),"✅","❌")</f>
        <v>❌</v>
      </c>
      <c r="H238" s="3">
        <f t="shared" si="7"/>
        <v>122.786</v>
      </c>
      <c r="I238" s="3">
        <v>3</v>
      </c>
      <c r="J238" s="4">
        <v>45381</v>
      </c>
      <c r="K238" s="3" t="s">
        <v>22</v>
      </c>
      <c r="L238" s="3" t="s">
        <v>17</v>
      </c>
      <c r="M238" s="3">
        <v>99.39</v>
      </c>
      <c r="N238" s="3" t="s">
        <v>40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 t="str">
        <f>IF(AND(D239="East",Table_1[[#This Row],[category]]="Clothing"),"✅","❌")</f>
        <v>❌</v>
      </c>
      <c r="H239" s="3">
        <f t="shared" si="7"/>
        <v>385.45400000000001</v>
      </c>
      <c r="I239" s="3">
        <v>6</v>
      </c>
      <c r="J239" s="4">
        <v>45627</v>
      </c>
      <c r="K239" s="3" t="s">
        <v>16</v>
      </c>
      <c r="L239" s="3" t="s">
        <v>23</v>
      </c>
      <c r="M239" s="3">
        <v>600.08000000000004</v>
      </c>
      <c r="N239" s="3" t="s">
        <v>35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 t="str">
        <f>IF(AND(D240="East",Table_1[[#This Row],[category]]="Clothing"),"✅","❌")</f>
        <v>❌</v>
      </c>
      <c r="H240" s="3">
        <f t="shared" si="7"/>
        <v>334.12300000000005</v>
      </c>
      <c r="I240" s="3">
        <v>8</v>
      </c>
      <c r="J240" s="4">
        <v>45626</v>
      </c>
      <c r="K240" s="3" t="s">
        <v>32</v>
      </c>
      <c r="L240" s="3" t="s">
        <v>17</v>
      </c>
      <c r="M240" s="3">
        <v>427.47</v>
      </c>
      <c r="N240" s="3" t="s">
        <v>24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 t="str">
        <f>IF(AND(D241="East",Table_1[[#This Row],[category]]="Clothing"),"✅","❌")</f>
        <v>❌</v>
      </c>
      <c r="H241" s="3">
        <f t="shared" si="7"/>
        <v>91.594000000000008</v>
      </c>
      <c r="I241" s="3">
        <v>1</v>
      </c>
      <c r="J241" s="4">
        <v>45572</v>
      </c>
      <c r="K241" s="3" t="s">
        <v>32</v>
      </c>
      <c r="L241" s="3" t="s">
        <v>17</v>
      </c>
      <c r="M241" s="3">
        <v>83.32</v>
      </c>
      <c r="N241" s="3" t="s">
        <v>18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 t="str">
        <f>IF(AND(D242="East",Table_1[[#This Row],[category]]="Clothing"),"✅","❌")</f>
        <v>❌</v>
      </c>
      <c r="H242" s="3">
        <f t="shared" si="7"/>
        <v>224.62700000000001</v>
      </c>
      <c r="I242" s="3">
        <v>6</v>
      </c>
      <c r="J242" s="4">
        <v>44963</v>
      </c>
      <c r="K242" s="3" t="s">
        <v>22</v>
      </c>
      <c r="L242" s="3" t="s">
        <v>23</v>
      </c>
      <c r="M242" s="3">
        <v>358.48</v>
      </c>
      <c r="N242" s="3" t="s">
        <v>18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 t="str">
        <f>IF(AND(D243="East",Table_1[[#This Row],[category]]="Clothing"),"✅","❌")</f>
        <v>❌</v>
      </c>
      <c r="H243" s="3">
        <f t="shared" si="7"/>
        <v>79.576000000000008</v>
      </c>
      <c r="I243" s="3">
        <v>3</v>
      </c>
      <c r="J243" s="4">
        <v>45092</v>
      </c>
      <c r="K243" s="3" t="s">
        <v>22</v>
      </c>
      <c r="L243" s="3" t="s">
        <v>28</v>
      </c>
      <c r="M243" s="3">
        <v>209.28</v>
      </c>
      <c r="N243" s="3" t="s">
        <v>18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 t="str">
        <f>IF(AND(D244="East",Table_1[[#This Row],[category]]="Clothing"),"✅","❌")</f>
        <v>❌</v>
      </c>
      <c r="H244" s="3">
        <f t="shared" si="7"/>
        <v>429.35100000000006</v>
      </c>
      <c r="I244" s="3">
        <v>8</v>
      </c>
      <c r="J244" s="4">
        <v>45579</v>
      </c>
      <c r="K244" s="3" t="s">
        <v>16</v>
      </c>
      <c r="L244" s="3" t="s">
        <v>28</v>
      </c>
      <c r="M244" s="3">
        <v>1090.8399999999999</v>
      </c>
      <c r="N244" s="3" t="s">
        <v>40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 t="str">
        <f>IF(AND(D245="East",Table_1[[#This Row],[category]]="Clothing"),"✅","❌")</f>
        <v>❌</v>
      </c>
      <c r="H245" s="3">
        <f t="shared" si="7"/>
        <v>63.492999999999995</v>
      </c>
      <c r="I245" s="3">
        <v>9</v>
      </c>
      <c r="J245" s="4">
        <v>45351</v>
      </c>
      <c r="K245" s="3" t="s">
        <v>22</v>
      </c>
      <c r="L245" s="3" t="s">
        <v>17</v>
      </c>
      <c r="M245" s="3">
        <v>124.78</v>
      </c>
      <c r="N245" s="3" t="s">
        <v>35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 t="str">
        <f>IF(AND(D246="East",Table_1[[#This Row],[category]]="Clothing"),"✅","❌")</f>
        <v>❌</v>
      </c>
      <c r="H246" s="3">
        <f t="shared" si="7"/>
        <v>330.57500000000005</v>
      </c>
      <c r="I246" s="3">
        <v>5</v>
      </c>
      <c r="J246" s="4">
        <v>45278</v>
      </c>
      <c r="K246" s="3" t="s">
        <v>22</v>
      </c>
      <c r="L246" s="3" t="s">
        <v>23</v>
      </c>
      <c r="M246" s="3">
        <v>627.83000000000004</v>
      </c>
      <c r="N246" s="3" t="s">
        <v>40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 t="str">
        <f>IF(AND(D247="East",Table_1[[#This Row],[category]]="Clothing"),"✅","❌")</f>
        <v>❌</v>
      </c>
      <c r="H247" s="3">
        <f t="shared" si="7"/>
        <v>307.43000000000006</v>
      </c>
      <c r="I247" s="3">
        <v>2</v>
      </c>
      <c r="J247" s="4">
        <v>45508</v>
      </c>
      <c r="K247" s="3" t="s">
        <v>22</v>
      </c>
      <c r="L247" s="3" t="s">
        <v>28</v>
      </c>
      <c r="M247" s="3">
        <v>656.86</v>
      </c>
      <c r="N247" s="3" t="s">
        <v>18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 t="str">
        <f>IF(AND(D248="East",Table_1[[#This Row],[category]]="Clothing"),"✅","❌")</f>
        <v>❌</v>
      </c>
      <c r="H248" s="3">
        <f t="shared" si="7"/>
        <v>241.66100000000003</v>
      </c>
      <c r="I248" s="3">
        <v>7</v>
      </c>
      <c r="J248" s="4">
        <v>45152</v>
      </c>
      <c r="K248" s="3" t="s">
        <v>16</v>
      </c>
      <c r="L248" s="3" t="s">
        <v>28</v>
      </c>
      <c r="M248" s="3">
        <v>710.07</v>
      </c>
      <c r="N248" s="3" t="s">
        <v>35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 t="str">
        <f>IF(AND(D249="East",Table_1[[#This Row],[category]]="Clothing"),"✅","❌")</f>
        <v>❌</v>
      </c>
      <c r="H249" s="3">
        <f t="shared" si="7"/>
        <v>146.33500000000001</v>
      </c>
      <c r="I249" s="3">
        <v>6</v>
      </c>
      <c r="J249" s="4">
        <v>45121</v>
      </c>
      <c r="K249" s="3" t="s">
        <v>16</v>
      </c>
      <c r="L249" s="3" t="s">
        <v>17</v>
      </c>
      <c r="M249" s="3">
        <v>374.36</v>
      </c>
      <c r="N249" s="3" t="s">
        <v>35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 t="str">
        <f>IF(AND(D250="East",Table_1[[#This Row],[category]]="Clothing"),"✅","❌")</f>
        <v>❌</v>
      </c>
      <c r="H250" s="3">
        <f t="shared" si="7"/>
        <v>207.93899999999999</v>
      </c>
      <c r="I250" s="3">
        <v>6</v>
      </c>
      <c r="J250" s="4">
        <v>45353</v>
      </c>
      <c r="K250" s="3" t="s">
        <v>16</v>
      </c>
      <c r="L250" s="3" t="s">
        <v>17</v>
      </c>
      <c r="M250" s="3">
        <v>214.85</v>
      </c>
      <c r="N250" s="3" t="s">
        <v>18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 t="str">
        <f>IF(AND(D251="East",Table_1[[#This Row],[category]]="Clothing"),"✅","❌")</f>
        <v>❌</v>
      </c>
      <c r="H251" s="3">
        <f t="shared" si="7"/>
        <v>405.13200000000006</v>
      </c>
      <c r="I251" s="3">
        <v>1</v>
      </c>
      <c r="J251" s="4">
        <v>45482</v>
      </c>
      <c r="K251" s="3" t="s">
        <v>16</v>
      </c>
      <c r="L251" s="3" t="s">
        <v>28</v>
      </c>
      <c r="M251" s="3">
        <v>675.38</v>
      </c>
      <c r="N251" s="3" t="s">
        <v>40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 t="str">
        <f>IF(AND(D252="East",Table_1[[#This Row],[category]]="Clothing"),"✅","❌")</f>
        <v>❌</v>
      </c>
      <c r="H252" s="3">
        <f t="shared" si="7"/>
        <v>383.16</v>
      </c>
      <c r="I252" s="3">
        <v>1</v>
      </c>
      <c r="J252" s="4">
        <v>45444</v>
      </c>
      <c r="K252" s="3" t="s">
        <v>16</v>
      </c>
      <c r="L252" s="3" t="s">
        <v>23</v>
      </c>
      <c r="M252" s="3">
        <v>906.63</v>
      </c>
      <c r="N252" s="3" t="s">
        <v>35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 t="str">
        <f>IF(AND(D253="East",Table_1[[#This Row],[category]]="Clothing"),"✅","❌")</f>
        <v>❌</v>
      </c>
      <c r="H253" s="3">
        <f t="shared" si="7"/>
        <v>372.01600000000002</v>
      </c>
      <c r="I253" s="3">
        <v>6</v>
      </c>
      <c r="J253" s="4">
        <v>45138</v>
      </c>
      <c r="K253" s="3" t="s">
        <v>32</v>
      </c>
      <c r="L253" s="3" t="s">
        <v>23</v>
      </c>
      <c r="M253" s="3">
        <v>974.82</v>
      </c>
      <c r="N253" s="3" t="s">
        <v>18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 t="str">
        <f>IF(AND(D254="East",Table_1[[#This Row],[category]]="Clothing"),"✅","❌")</f>
        <v>❌</v>
      </c>
      <c r="H254" s="3">
        <f t="shared" si="7"/>
        <v>377.41399999999999</v>
      </c>
      <c r="I254" s="3">
        <v>6</v>
      </c>
      <c r="J254" s="4">
        <v>45299</v>
      </c>
      <c r="K254" s="3" t="s">
        <v>22</v>
      </c>
      <c r="L254" s="3" t="s">
        <v>17</v>
      </c>
      <c r="M254" s="3">
        <v>268.47000000000003</v>
      </c>
      <c r="N254" s="3" t="s">
        <v>35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 t="str">
        <f>IF(AND(D255="East",Table_1[[#This Row],[category]]="Clothing"),"✅","❌")</f>
        <v>❌</v>
      </c>
      <c r="H255" s="3">
        <f t="shared" si="7"/>
        <v>80.504000000000005</v>
      </c>
      <c r="I255" s="3">
        <v>4</v>
      </c>
      <c r="J255" s="4">
        <v>45401</v>
      </c>
      <c r="K255" s="3" t="s">
        <v>16</v>
      </c>
      <c r="L255" s="3" t="s">
        <v>28</v>
      </c>
      <c r="M255" s="3">
        <v>179.9</v>
      </c>
      <c r="N255" s="3" t="s">
        <v>24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 t="str">
        <f>IF(AND(D256="East",Table_1[[#This Row],[category]]="Clothing"),"✅","❌")</f>
        <v>❌</v>
      </c>
      <c r="H256" s="3">
        <f t="shared" si="7"/>
        <v>58.557000000000009</v>
      </c>
      <c r="I256" s="3">
        <v>8</v>
      </c>
      <c r="J256" s="4">
        <v>45321</v>
      </c>
      <c r="K256" s="3" t="s">
        <v>16</v>
      </c>
      <c r="L256" s="3" t="s">
        <v>28</v>
      </c>
      <c r="M256" s="3">
        <v>51.66</v>
      </c>
      <c r="N256" s="3" t="s">
        <v>24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 t="str">
        <f>IF(AND(D257="East",Table_1[[#This Row],[category]]="Clothing"),"✅","❌")</f>
        <v>❌</v>
      </c>
      <c r="H257" s="3">
        <f t="shared" si="7"/>
        <v>432.13400000000001</v>
      </c>
      <c r="I257" s="3">
        <v>9</v>
      </c>
      <c r="J257" s="4">
        <v>45406</v>
      </c>
      <c r="K257" s="3" t="s">
        <v>16</v>
      </c>
      <c r="L257" s="3" t="s">
        <v>17</v>
      </c>
      <c r="M257" s="3">
        <v>330.56</v>
      </c>
      <c r="N257" s="3" t="s">
        <v>18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 t="str">
        <f>IF(AND(D258="East",Table_1[[#This Row],[category]]="Clothing"),"✅","❌")</f>
        <v>❌</v>
      </c>
      <c r="H258" s="3">
        <f t="shared" ref="H258:H321" si="9">E258*10%</f>
        <v>420.21600000000001</v>
      </c>
      <c r="I258" s="3">
        <v>6</v>
      </c>
      <c r="J258" s="4">
        <v>45442</v>
      </c>
      <c r="K258" s="3" t="s">
        <v>16</v>
      </c>
      <c r="L258" s="3" t="s">
        <v>17</v>
      </c>
      <c r="M258" s="3">
        <v>1096.27</v>
      </c>
      <c r="N258" s="3" t="s">
        <v>40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 t="str">
        <f>IF(AND(D259="East",Table_1[[#This Row],[category]]="Clothing"),"✅","❌")</f>
        <v>❌</v>
      </c>
      <c r="H259" s="3">
        <f t="shared" si="9"/>
        <v>343.846</v>
      </c>
      <c r="I259" s="3">
        <v>8</v>
      </c>
      <c r="J259" s="4">
        <v>44986</v>
      </c>
      <c r="K259" s="3" t="s">
        <v>22</v>
      </c>
      <c r="L259" s="3" t="s">
        <v>28</v>
      </c>
      <c r="M259" s="3">
        <v>848.11</v>
      </c>
      <c r="N259" s="3" t="s">
        <v>29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 t="str">
        <f>IF(AND(D260="East",Table_1[[#This Row],[category]]="Clothing"),"✅","❌")</f>
        <v>❌</v>
      </c>
      <c r="H260" s="3">
        <f t="shared" si="9"/>
        <v>306.89400000000001</v>
      </c>
      <c r="I260" s="3">
        <v>8</v>
      </c>
      <c r="J260" s="4">
        <v>44998</v>
      </c>
      <c r="K260" s="3" t="s">
        <v>22</v>
      </c>
      <c r="L260" s="3" t="s">
        <v>23</v>
      </c>
      <c r="M260" s="3">
        <v>726.26</v>
      </c>
      <c r="N260" s="3" t="s">
        <v>24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 t="str">
        <f>IF(AND(D261="East",Table_1[[#This Row],[category]]="Clothing"),"✅","❌")</f>
        <v>❌</v>
      </c>
      <c r="H261" s="3">
        <f t="shared" si="9"/>
        <v>189.76700000000002</v>
      </c>
      <c r="I261" s="3">
        <v>2</v>
      </c>
      <c r="J261" s="4">
        <v>44959</v>
      </c>
      <c r="K261" s="3" t="s">
        <v>32</v>
      </c>
      <c r="L261" s="3" t="s">
        <v>17</v>
      </c>
      <c r="M261" s="3">
        <v>106.36</v>
      </c>
      <c r="N261" s="3" t="s">
        <v>29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 t="str">
        <f>IF(AND(D262="East",Table_1[[#This Row],[category]]="Clothing"),"✅","❌")</f>
        <v>❌</v>
      </c>
      <c r="H262" s="3">
        <f t="shared" si="9"/>
        <v>119.80000000000001</v>
      </c>
      <c r="I262" s="3">
        <v>4</v>
      </c>
      <c r="J262" s="4">
        <v>45587</v>
      </c>
      <c r="K262" s="3" t="s">
        <v>22</v>
      </c>
      <c r="L262" s="3" t="s">
        <v>23</v>
      </c>
      <c r="M262" s="3">
        <v>136.83000000000001</v>
      </c>
      <c r="N262" s="3" t="s">
        <v>18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 t="str">
        <f>IF(AND(D263="East",Table_1[[#This Row],[category]]="Clothing"),"✅","❌")</f>
        <v>❌</v>
      </c>
      <c r="H263" s="3">
        <f t="shared" si="9"/>
        <v>337.15200000000004</v>
      </c>
      <c r="I263" s="3">
        <v>1</v>
      </c>
      <c r="J263" s="4">
        <v>45583</v>
      </c>
      <c r="K263" s="3" t="s">
        <v>16</v>
      </c>
      <c r="L263" s="3" t="s">
        <v>23</v>
      </c>
      <c r="M263" s="3">
        <v>531.95000000000005</v>
      </c>
      <c r="N263" s="3" t="s">
        <v>40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 t="str">
        <f>IF(AND(D264="East",Table_1[[#This Row],[category]]="Clothing"),"✅","❌")</f>
        <v>❌</v>
      </c>
      <c r="H264" s="3">
        <f t="shared" si="9"/>
        <v>457.387</v>
      </c>
      <c r="I264" s="3">
        <v>1</v>
      </c>
      <c r="J264" s="4">
        <v>45161</v>
      </c>
      <c r="K264" s="3" t="s">
        <v>16</v>
      </c>
      <c r="L264" s="3" t="s">
        <v>28</v>
      </c>
      <c r="M264" s="3">
        <v>1235</v>
      </c>
      <c r="N264" s="3" t="s">
        <v>40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 t="str">
        <f>IF(AND(D265="East",Table_1[[#This Row],[category]]="Clothing"),"✅","❌")</f>
        <v>❌</v>
      </c>
      <c r="H265" s="3">
        <f t="shared" si="9"/>
        <v>224.12800000000004</v>
      </c>
      <c r="I265" s="3">
        <v>6</v>
      </c>
      <c r="J265" s="4">
        <v>45038</v>
      </c>
      <c r="K265" s="3" t="s">
        <v>16</v>
      </c>
      <c r="L265" s="3" t="s">
        <v>23</v>
      </c>
      <c r="M265" s="3">
        <v>405.21</v>
      </c>
      <c r="N265" s="3" t="s">
        <v>29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 t="str">
        <f>IF(AND(D266="East",Table_1[[#This Row],[category]]="Clothing"),"✅","❌")</f>
        <v>❌</v>
      </c>
      <c r="H266" s="3">
        <f t="shared" si="9"/>
        <v>158.57400000000001</v>
      </c>
      <c r="I266" s="3">
        <v>7</v>
      </c>
      <c r="J266" s="4">
        <v>45066</v>
      </c>
      <c r="K266" s="3" t="s">
        <v>16</v>
      </c>
      <c r="L266" s="3" t="s">
        <v>23</v>
      </c>
      <c r="M266" s="3">
        <v>276.95999999999998</v>
      </c>
      <c r="N266" s="3" t="s">
        <v>35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 t="str">
        <f>IF(AND(D267="East",Table_1[[#This Row],[category]]="Clothing"),"✅","❌")</f>
        <v>❌</v>
      </c>
      <c r="H267" s="3">
        <f t="shared" si="9"/>
        <v>142.66300000000001</v>
      </c>
      <c r="I267" s="3">
        <v>5</v>
      </c>
      <c r="J267" s="4">
        <v>45311</v>
      </c>
      <c r="K267" s="3" t="s">
        <v>22</v>
      </c>
      <c r="L267" s="3" t="s">
        <v>28</v>
      </c>
      <c r="M267" s="3">
        <v>72.98</v>
      </c>
      <c r="N267" s="3" t="s">
        <v>40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 t="str">
        <f>IF(AND(D268="East",Table_1[[#This Row],[category]]="Clothing"),"✅","❌")</f>
        <v>❌</v>
      </c>
      <c r="H268" s="3">
        <f t="shared" si="9"/>
        <v>21.616</v>
      </c>
      <c r="I268" s="3">
        <v>8</v>
      </c>
      <c r="J268" s="4">
        <v>45608</v>
      </c>
      <c r="K268" s="3" t="s">
        <v>22</v>
      </c>
      <c r="L268" s="3" t="s">
        <v>17</v>
      </c>
      <c r="M268" s="3">
        <v>55.65</v>
      </c>
      <c r="N268" s="3" t="s">
        <v>29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 t="str">
        <f>IF(AND(D269="East",Table_1[[#This Row],[category]]="Clothing"),"✅","❌")</f>
        <v>❌</v>
      </c>
      <c r="H269" s="3">
        <f t="shared" si="9"/>
        <v>264.95500000000004</v>
      </c>
      <c r="I269" s="3">
        <v>9</v>
      </c>
      <c r="J269" s="4">
        <v>45591</v>
      </c>
      <c r="K269" s="3" t="s">
        <v>32</v>
      </c>
      <c r="L269" s="3" t="s">
        <v>23</v>
      </c>
      <c r="M269" s="3">
        <v>520.04</v>
      </c>
      <c r="N269" s="3" t="s">
        <v>24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 t="str">
        <f>IF(AND(D270="East",Table_1[[#This Row],[category]]="Clothing"),"✅","❌")</f>
        <v>❌</v>
      </c>
      <c r="H270" s="3">
        <f t="shared" si="9"/>
        <v>494.23599999999999</v>
      </c>
      <c r="I270" s="3">
        <v>4</v>
      </c>
      <c r="J270" s="4">
        <v>45323</v>
      </c>
      <c r="K270" s="3" t="s">
        <v>22</v>
      </c>
      <c r="L270" s="3" t="s">
        <v>17</v>
      </c>
      <c r="M270" s="3">
        <v>705.97</v>
      </c>
      <c r="N270" s="3" t="s">
        <v>35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 t="str">
        <f>IF(AND(D271="East",Table_1[[#This Row],[category]]="Clothing"),"✅","❌")</f>
        <v>✅</v>
      </c>
      <c r="H271" s="3">
        <f t="shared" si="9"/>
        <v>409.46600000000001</v>
      </c>
      <c r="I271" s="3">
        <v>1</v>
      </c>
      <c r="J271" s="4">
        <v>45622</v>
      </c>
      <c r="K271" s="3" t="s">
        <v>16</v>
      </c>
      <c r="L271" s="3" t="s">
        <v>28</v>
      </c>
      <c r="M271" s="3">
        <v>369.04</v>
      </c>
      <c r="N271" s="3" t="s">
        <v>40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 t="str">
        <f>IF(AND(D272="East",Table_1[[#This Row],[category]]="Clothing"),"✅","❌")</f>
        <v>❌</v>
      </c>
      <c r="H272" s="3">
        <f t="shared" si="9"/>
        <v>449.76300000000003</v>
      </c>
      <c r="I272" s="3">
        <v>6</v>
      </c>
      <c r="J272" s="4">
        <v>45531</v>
      </c>
      <c r="K272" s="3" t="s">
        <v>16</v>
      </c>
      <c r="L272" s="3" t="s">
        <v>28</v>
      </c>
      <c r="M272" s="3">
        <v>696.38</v>
      </c>
      <c r="N272" s="3" t="s">
        <v>49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 t="str">
        <f>IF(AND(D273="East",Table_1[[#This Row],[category]]="Clothing"),"✅","❌")</f>
        <v>❌</v>
      </c>
      <c r="H273" s="3">
        <f t="shared" si="9"/>
        <v>314.37</v>
      </c>
      <c r="I273" s="3">
        <v>1</v>
      </c>
      <c r="J273" s="4">
        <v>45006</v>
      </c>
      <c r="K273" s="3" t="s">
        <v>22</v>
      </c>
      <c r="L273" s="3" t="s">
        <v>28</v>
      </c>
      <c r="M273" s="3">
        <v>344.8</v>
      </c>
      <c r="N273" s="3" t="s">
        <v>24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 t="str">
        <f>IF(AND(D274="East",Table_1[[#This Row],[category]]="Clothing"),"✅","❌")</f>
        <v>❌</v>
      </c>
      <c r="H274" s="3">
        <f t="shared" si="9"/>
        <v>245.90900000000002</v>
      </c>
      <c r="I274" s="3">
        <v>2</v>
      </c>
      <c r="J274" s="4">
        <v>45388</v>
      </c>
      <c r="K274" s="3" t="s">
        <v>32</v>
      </c>
      <c r="L274" s="3" t="s">
        <v>28</v>
      </c>
      <c r="M274" s="3">
        <v>399.72</v>
      </c>
      <c r="N274" s="3" t="s">
        <v>35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 t="str">
        <f>IF(AND(D275="East",Table_1[[#This Row],[category]]="Clothing"),"✅","❌")</f>
        <v>❌</v>
      </c>
      <c r="H275" s="3">
        <f t="shared" si="9"/>
        <v>495.32400000000001</v>
      </c>
      <c r="I275" s="3">
        <v>4</v>
      </c>
      <c r="J275" s="4">
        <v>45273</v>
      </c>
      <c r="K275" s="3" t="s">
        <v>32</v>
      </c>
      <c r="L275" s="3" t="s">
        <v>28</v>
      </c>
      <c r="M275" s="3">
        <v>627.20000000000005</v>
      </c>
      <c r="N275" s="3" t="s">
        <v>29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 t="str">
        <f>IF(AND(D276="East",Table_1[[#This Row],[category]]="Clothing"),"✅","❌")</f>
        <v>❌</v>
      </c>
      <c r="H276" s="3">
        <f t="shared" si="9"/>
        <v>229.10900000000004</v>
      </c>
      <c r="I276" s="3">
        <v>4</v>
      </c>
      <c r="J276" s="4">
        <v>45521</v>
      </c>
      <c r="K276" s="3" t="s">
        <v>22</v>
      </c>
      <c r="L276" s="3" t="s">
        <v>17</v>
      </c>
      <c r="M276" s="3">
        <v>139.74</v>
      </c>
      <c r="N276" s="3" t="s">
        <v>40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 t="str">
        <f>IF(AND(D277="East",Table_1[[#This Row],[category]]="Clothing"),"✅","❌")</f>
        <v>❌</v>
      </c>
      <c r="H277" s="3">
        <f t="shared" si="9"/>
        <v>459.24700000000007</v>
      </c>
      <c r="I277" s="3">
        <v>6</v>
      </c>
      <c r="J277" s="4">
        <v>45501</v>
      </c>
      <c r="K277" s="3" t="s">
        <v>22</v>
      </c>
      <c r="L277" s="3" t="s">
        <v>17</v>
      </c>
      <c r="M277" s="3">
        <v>1369.07</v>
      </c>
      <c r="N277" s="3" t="s">
        <v>24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 t="str">
        <f>IF(AND(D278="East",Table_1[[#This Row],[category]]="Clothing"),"✅","❌")</f>
        <v>❌</v>
      </c>
      <c r="H278" s="3">
        <f t="shared" si="9"/>
        <v>383.30400000000003</v>
      </c>
      <c r="I278" s="3">
        <v>8</v>
      </c>
      <c r="J278" s="4">
        <v>45645</v>
      </c>
      <c r="K278" s="3" t="s">
        <v>22</v>
      </c>
      <c r="L278" s="3" t="s">
        <v>28</v>
      </c>
      <c r="M278" s="3">
        <v>620.79</v>
      </c>
      <c r="N278" s="3" t="s">
        <v>29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 t="str">
        <f>IF(AND(D279="East",Table_1[[#This Row],[category]]="Clothing"),"✅","❌")</f>
        <v>❌</v>
      </c>
      <c r="H279" s="3">
        <f t="shared" si="9"/>
        <v>172.179</v>
      </c>
      <c r="I279" s="3">
        <v>3</v>
      </c>
      <c r="J279" s="4">
        <v>45386</v>
      </c>
      <c r="K279" s="3" t="s">
        <v>16</v>
      </c>
      <c r="L279" s="3" t="s">
        <v>23</v>
      </c>
      <c r="M279" s="3">
        <v>436.28</v>
      </c>
      <c r="N279" s="3" t="s">
        <v>29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 t="str">
        <f>IF(AND(D280="East",Table_1[[#This Row],[category]]="Clothing"),"✅","❌")</f>
        <v>❌</v>
      </c>
      <c r="H280" s="3">
        <f t="shared" si="9"/>
        <v>256.5</v>
      </c>
      <c r="I280" s="3">
        <v>6</v>
      </c>
      <c r="J280" s="4">
        <v>45293</v>
      </c>
      <c r="K280" s="3" t="s">
        <v>22</v>
      </c>
      <c r="L280" s="3" t="s">
        <v>28</v>
      </c>
      <c r="M280" s="3">
        <v>202.72</v>
      </c>
      <c r="N280" s="3" t="s">
        <v>49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 t="str">
        <f>IF(AND(D281="East",Table_1[[#This Row],[category]]="Clothing"),"✅","❌")</f>
        <v>❌</v>
      </c>
      <c r="H281" s="3">
        <f t="shared" si="9"/>
        <v>198.32100000000003</v>
      </c>
      <c r="I281" s="3">
        <v>3</v>
      </c>
      <c r="J281" s="4">
        <v>45505</v>
      </c>
      <c r="K281" s="3" t="s">
        <v>22</v>
      </c>
      <c r="L281" s="3" t="s">
        <v>28</v>
      </c>
      <c r="M281" s="3">
        <v>400.98</v>
      </c>
      <c r="N281" s="3" t="s">
        <v>24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 t="str">
        <f>IF(AND(D282="East",Table_1[[#This Row],[category]]="Clothing"),"✅","❌")</f>
        <v>❌</v>
      </c>
      <c r="H282" s="3">
        <f t="shared" si="9"/>
        <v>76.749000000000009</v>
      </c>
      <c r="I282" s="3">
        <v>2</v>
      </c>
      <c r="J282" s="4">
        <v>45073</v>
      </c>
      <c r="K282" s="3" t="s">
        <v>32</v>
      </c>
      <c r="L282" s="3" t="s">
        <v>23</v>
      </c>
      <c r="M282" s="3">
        <v>139.09</v>
      </c>
      <c r="N282" s="3" t="s">
        <v>49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 t="str">
        <f>IF(AND(D283="East",Table_1[[#This Row],[category]]="Clothing"),"✅","❌")</f>
        <v>❌</v>
      </c>
      <c r="H283" s="3">
        <f t="shared" si="9"/>
        <v>184.81600000000003</v>
      </c>
      <c r="I283" s="3">
        <v>4</v>
      </c>
      <c r="J283" s="4">
        <v>45509</v>
      </c>
      <c r="K283" s="3" t="s">
        <v>32</v>
      </c>
      <c r="L283" s="3" t="s">
        <v>23</v>
      </c>
      <c r="M283" s="3">
        <v>533.01</v>
      </c>
      <c r="N283" s="3" t="s">
        <v>40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 t="str">
        <f>IF(AND(D284="East",Table_1[[#This Row],[category]]="Clothing"),"✅","❌")</f>
        <v>❌</v>
      </c>
      <c r="H284" s="3">
        <f t="shared" si="9"/>
        <v>445.59700000000004</v>
      </c>
      <c r="I284" s="3">
        <v>4</v>
      </c>
      <c r="J284" s="4">
        <v>45570</v>
      </c>
      <c r="K284" s="3" t="s">
        <v>16</v>
      </c>
      <c r="L284" s="3" t="s">
        <v>28</v>
      </c>
      <c r="M284" s="3">
        <v>1118.01</v>
      </c>
      <c r="N284" s="3" t="s">
        <v>35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 t="str">
        <f>IF(AND(D285="East",Table_1[[#This Row],[category]]="Clothing"),"✅","❌")</f>
        <v>❌</v>
      </c>
      <c r="H285" s="3">
        <f t="shared" si="9"/>
        <v>378.791</v>
      </c>
      <c r="I285" s="3">
        <v>2</v>
      </c>
      <c r="J285" s="4">
        <v>45075</v>
      </c>
      <c r="K285" s="3" t="s">
        <v>32</v>
      </c>
      <c r="L285" s="3" t="s">
        <v>28</v>
      </c>
      <c r="M285" s="3">
        <v>580.76</v>
      </c>
      <c r="N285" s="3" t="s">
        <v>29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 t="str">
        <f>IF(AND(D286="East",Table_1[[#This Row],[category]]="Clothing"),"✅","❌")</f>
        <v>❌</v>
      </c>
      <c r="H286" s="3">
        <f t="shared" si="9"/>
        <v>146.01500000000001</v>
      </c>
      <c r="I286" s="3">
        <v>3</v>
      </c>
      <c r="J286" s="4">
        <v>45302</v>
      </c>
      <c r="K286" s="3" t="s">
        <v>32</v>
      </c>
      <c r="L286" s="3" t="s">
        <v>23</v>
      </c>
      <c r="M286" s="3">
        <v>362.96</v>
      </c>
      <c r="N286" s="3" t="s">
        <v>49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 t="str">
        <f>IF(AND(D287="East",Table_1[[#This Row],[category]]="Clothing"),"✅","❌")</f>
        <v>❌</v>
      </c>
      <c r="H287" s="3">
        <f t="shared" si="9"/>
        <v>190.27800000000002</v>
      </c>
      <c r="I287" s="3">
        <v>9</v>
      </c>
      <c r="J287" s="4">
        <v>45357</v>
      </c>
      <c r="K287" s="3" t="s">
        <v>22</v>
      </c>
      <c r="L287" s="3" t="s">
        <v>23</v>
      </c>
      <c r="M287" s="3">
        <v>289.24</v>
      </c>
      <c r="N287" s="3" t="s">
        <v>29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 t="str">
        <f>IF(AND(D288="East",Table_1[[#This Row],[category]]="Clothing"),"✅","❌")</f>
        <v>❌</v>
      </c>
      <c r="H288" s="3">
        <f t="shared" si="9"/>
        <v>312.05300000000005</v>
      </c>
      <c r="I288" s="3">
        <v>9</v>
      </c>
      <c r="J288" s="4">
        <v>45645</v>
      </c>
      <c r="K288" s="3" t="s">
        <v>32</v>
      </c>
      <c r="L288" s="3" t="s">
        <v>28</v>
      </c>
      <c r="M288" s="3">
        <v>749.57</v>
      </c>
      <c r="N288" s="3" t="s">
        <v>24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 t="str">
        <f>IF(AND(D289="East",Table_1[[#This Row],[category]]="Clothing"),"✅","❌")</f>
        <v>❌</v>
      </c>
      <c r="H289" s="3">
        <f t="shared" si="9"/>
        <v>213.90900000000002</v>
      </c>
      <c r="I289" s="3">
        <v>7</v>
      </c>
      <c r="J289" s="4">
        <v>45183</v>
      </c>
      <c r="K289" s="3" t="s">
        <v>32</v>
      </c>
      <c r="L289" s="3" t="s">
        <v>28</v>
      </c>
      <c r="M289" s="3">
        <v>262.82</v>
      </c>
      <c r="N289" s="3" t="s">
        <v>29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 t="str">
        <f>IF(AND(D290="East",Table_1[[#This Row],[category]]="Clothing"),"✅","❌")</f>
        <v>❌</v>
      </c>
      <c r="H290" s="3">
        <f t="shared" si="9"/>
        <v>256.49200000000002</v>
      </c>
      <c r="I290" s="3">
        <v>2</v>
      </c>
      <c r="J290" s="4">
        <v>45555</v>
      </c>
      <c r="K290" s="3" t="s">
        <v>32</v>
      </c>
      <c r="L290" s="3" t="s">
        <v>23</v>
      </c>
      <c r="M290" s="3">
        <v>367.39</v>
      </c>
      <c r="N290" s="3" t="s">
        <v>49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 t="str">
        <f>IF(AND(D291="East",Table_1[[#This Row],[category]]="Clothing"),"✅","❌")</f>
        <v>❌</v>
      </c>
      <c r="H291" s="3">
        <f t="shared" si="9"/>
        <v>352.10300000000007</v>
      </c>
      <c r="I291" s="3">
        <v>5</v>
      </c>
      <c r="J291" s="4">
        <v>45081</v>
      </c>
      <c r="K291" s="3" t="s">
        <v>32</v>
      </c>
      <c r="L291" s="3" t="s">
        <v>28</v>
      </c>
      <c r="M291" s="3">
        <v>709.19</v>
      </c>
      <c r="N291" s="3" t="s">
        <v>24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 t="str">
        <f>IF(AND(D292="East",Table_1[[#This Row],[category]]="Clothing"),"✅","❌")</f>
        <v>❌</v>
      </c>
      <c r="H292" s="3">
        <f t="shared" si="9"/>
        <v>238.95300000000003</v>
      </c>
      <c r="I292" s="3">
        <v>8</v>
      </c>
      <c r="J292" s="4">
        <v>45058</v>
      </c>
      <c r="K292" s="3" t="s">
        <v>32</v>
      </c>
      <c r="L292" s="3" t="s">
        <v>17</v>
      </c>
      <c r="M292" s="3">
        <v>442.59</v>
      </c>
      <c r="N292" s="3" t="s">
        <v>18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 t="str">
        <f>IF(AND(D293="East",Table_1[[#This Row],[category]]="Clothing"),"✅","❌")</f>
        <v>❌</v>
      </c>
      <c r="H293" s="3">
        <f t="shared" si="9"/>
        <v>103.575</v>
      </c>
      <c r="I293" s="3">
        <v>1</v>
      </c>
      <c r="J293" s="4">
        <v>45281</v>
      </c>
      <c r="K293" s="3" t="s">
        <v>32</v>
      </c>
      <c r="L293" s="3" t="s">
        <v>28</v>
      </c>
      <c r="M293" s="3">
        <v>154.19</v>
      </c>
      <c r="N293" s="3" t="s">
        <v>49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 t="str">
        <f>IF(AND(D294="East",Table_1[[#This Row],[category]]="Clothing"),"✅","❌")</f>
        <v>❌</v>
      </c>
      <c r="H294" s="3">
        <f t="shared" si="9"/>
        <v>265.08100000000002</v>
      </c>
      <c r="I294" s="3">
        <v>1</v>
      </c>
      <c r="J294" s="4">
        <v>45048</v>
      </c>
      <c r="K294" s="3" t="s">
        <v>32</v>
      </c>
      <c r="L294" s="3" t="s">
        <v>23</v>
      </c>
      <c r="M294" s="3">
        <v>753.91</v>
      </c>
      <c r="N294" s="3" t="s">
        <v>49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 t="str">
        <f>IF(AND(D295="East",Table_1[[#This Row],[category]]="Clothing"),"✅","❌")</f>
        <v>❌</v>
      </c>
      <c r="H295" s="3">
        <f t="shared" si="9"/>
        <v>184.49800000000002</v>
      </c>
      <c r="I295" s="3">
        <v>6</v>
      </c>
      <c r="J295" s="4">
        <v>45303</v>
      </c>
      <c r="K295" s="3" t="s">
        <v>32</v>
      </c>
      <c r="L295" s="3" t="s">
        <v>17</v>
      </c>
      <c r="M295" s="3">
        <v>324.74</v>
      </c>
      <c r="N295" s="3" t="s">
        <v>29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 t="str">
        <f>IF(AND(D296="East",Table_1[[#This Row],[category]]="Clothing"),"✅","❌")</f>
        <v>❌</v>
      </c>
      <c r="H296" s="3">
        <f t="shared" si="9"/>
        <v>152.46</v>
      </c>
      <c r="I296" s="3">
        <v>7</v>
      </c>
      <c r="J296" s="4">
        <v>45270</v>
      </c>
      <c r="K296" s="3" t="s">
        <v>16</v>
      </c>
      <c r="L296" s="3" t="s">
        <v>28</v>
      </c>
      <c r="M296" s="3">
        <v>351.13</v>
      </c>
      <c r="N296" s="3" t="s">
        <v>24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 t="str">
        <f>IF(AND(D297="East",Table_1[[#This Row],[category]]="Clothing"),"✅","❌")</f>
        <v>❌</v>
      </c>
      <c r="H297" s="3">
        <f t="shared" si="9"/>
        <v>170.77300000000002</v>
      </c>
      <c r="I297" s="3">
        <v>7</v>
      </c>
      <c r="J297" s="4">
        <v>44964</v>
      </c>
      <c r="K297" s="3" t="s">
        <v>22</v>
      </c>
      <c r="L297" s="3" t="s">
        <v>23</v>
      </c>
      <c r="M297" s="3">
        <v>263.39999999999998</v>
      </c>
      <c r="N297" s="3" t="s">
        <v>35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 t="str">
        <f>IF(AND(D298="East",Table_1[[#This Row],[category]]="Clothing"),"✅","❌")</f>
        <v>❌</v>
      </c>
      <c r="H298" s="3">
        <f t="shared" si="9"/>
        <v>225.11100000000002</v>
      </c>
      <c r="I298" s="3">
        <v>3</v>
      </c>
      <c r="J298" s="4">
        <v>45278</v>
      </c>
      <c r="K298" s="3" t="s">
        <v>32</v>
      </c>
      <c r="L298" s="3" t="s">
        <v>17</v>
      </c>
      <c r="M298" s="3">
        <v>519.6</v>
      </c>
      <c r="N298" s="3" t="s">
        <v>29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 t="str">
        <f>IF(AND(D299="East",Table_1[[#This Row],[category]]="Clothing"),"✅","❌")</f>
        <v>❌</v>
      </c>
      <c r="H299" s="3">
        <f t="shared" si="9"/>
        <v>444.44</v>
      </c>
      <c r="I299" s="3">
        <v>4</v>
      </c>
      <c r="J299" s="4">
        <v>45482</v>
      </c>
      <c r="K299" s="3" t="s">
        <v>22</v>
      </c>
      <c r="L299" s="3" t="s">
        <v>23</v>
      </c>
      <c r="M299" s="3">
        <v>1102.6300000000001</v>
      </c>
      <c r="N299" s="3" t="s">
        <v>29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 t="str">
        <f>IF(AND(D300="East",Table_1[[#This Row],[category]]="Clothing"),"✅","❌")</f>
        <v>❌</v>
      </c>
      <c r="H300" s="3">
        <f t="shared" si="9"/>
        <v>369.68800000000005</v>
      </c>
      <c r="I300" s="3">
        <v>9</v>
      </c>
      <c r="J300" s="4">
        <v>45135</v>
      </c>
      <c r="K300" s="3" t="s">
        <v>32</v>
      </c>
      <c r="L300" s="3" t="s">
        <v>28</v>
      </c>
      <c r="M300" s="3">
        <v>690.48</v>
      </c>
      <c r="N300" s="3" t="s">
        <v>49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 t="str">
        <f>IF(AND(D301="East",Table_1[[#This Row],[category]]="Clothing"),"✅","❌")</f>
        <v>❌</v>
      </c>
      <c r="H301" s="3">
        <f t="shared" si="9"/>
        <v>337.262</v>
      </c>
      <c r="I301" s="3">
        <v>4</v>
      </c>
      <c r="J301" s="4">
        <v>45304</v>
      </c>
      <c r="K301" s="3" t="s">
        <v>16</v>
      </c>
      <c r="L301" s="3" t="s">
        <v>17</v>
      </c>
      <c r="M301" s="3">
        <v>196.2</v>
      </c>
      <c r="N301" s="3" t="s">
        <v>29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 t="str">
        <f>IF(AND(D302="East",Table_1[[#This Row],[category]]="Clothing"),"✅","❌")</f>
        <v>❌</v>
      </c>
      <c r="H302" s="3">
        <f t="shared" si="9"/>
        <v>240.91800000000001</v>
      </c>
      <c r="I302" s="3">
        <v>5</v>
      </c>
      <c r="J302" s="4">
        <v>45340</v>
      </c>
      <c r="K302" s="3" t="s">
        <v>32</v>
      </c>
      <c r="L302" s="3" t="s">
        <v>28</v>
      </c>
      <c r="M302" s="3">
        <v>424.14</v>
      </c>
      <c r="N302" s="3" t="s">
        <v>29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 t="str">
        <f>IF(AND(D303="East",Table_1[[#This Row],[category]]="Clothing"),"✅","❌")</f>
        <v>❌</v>
      </c>
      <c r="H303" s="3">
        <f t="shared" si="9"/>
        <v>10.897</v>
      </c>
      <c r="I303" s="3">
        <v>6</v>
      </c>
      <c r="J303" s="4">
        <v>45492</v>
      </c>
      <c r="K303" s="3" t="s">
        <v>16</v>
      </c>
      <c r="L303" s="3" t="s">
        <v>17</v>
      </c>
      <c r="M303" s="3">
        <v>29.94</v>
      </c>
      <c r="N303" s="3" t="s">
        <v>35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 t="str">
        <f>IF(AND(D304="East",Table_1[[#This Row],[category]]="Clothing"),"✅","❌")</f>
        <v>❌</v>
      </c>
      <c r="H304" s="3">
        <f t="shared" si="9"/>
        <v>176.87</v>
      </c>
      <c r="I304" s="3">
        <v>7</v>
      </c>
      <c r="J304" s="4">
        <v>45535</v>
      </c>
      <c r="K304" s="3" t="s">
        <v>32</v>
      </c>
      <c r="L304" s="3" t="s">
        <v>28</v>
      </c>
      <c r="M304" s="3">
        <v>125.52</v>
      </c>
      <c r="N304" s="3" t="s">
        <v>18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 t="str">
        <f>IF(AND(D305="East",Table_1[[#This Row],[category]]="Clothing"),"✅","❌")</f>
        <v>❌</v>
      </c>
      <c r="H305" s="3">
        <f t="shared" si="9"/>
        <v>408.464</v>
      </c>
      <c r="I305" s="3">
        <v>5</v>
      </c>
      <c r="J305" s="4">
        <v>45159</v>
      </c>
      <c r="K305" s="3" t="s">
        <v>32</v>
      </c>
      <c r="L305" s="3" t="s">
        <v>17</v>
      </c>
      <c r="M305" s="3">
        <v>800.8</v>
      </c>
      <c r="N305" s="3" t="s">
        <v>18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 t="str">
        <f>IF(AND(D306="East",Table_1[[#This Row],[category]]="Clothing"),"✅","❌")</f>
        <v>❌</v>
      </c>
      <c r="H306" s="3">
        <f t="shared" si="9"/>
        <v>200.20400000000001</v>
      </c>
      <c r="I306" s="3">
        <v>7</v>
      </c>
      <c r="J306" s="4">
        <v>44959</v>
      </c>
      <c r="K306" s="3" t="s">
        <v>22</v>
      </c>
      <c r="L306" s="3" t="s">
        <v>23</v>
      </c>
      <c r="M306" s="3">
        <v>117.22</v>
      </c>
      <c r="N306" s="3" t="s">
        <v>18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 t="str">
        <f>IF(AND(D307="East",Table_1[[#This Row],[category]]="Clothing"),"✅","❌")</f>
        <v>❌</v>
      </c>
      <c r="H307" s="3">
        <f t="shared" si="9"/>
        <v>286.27100000000002</v>
      </c>
      <c r="I307" s="3">
        <v>2</v>
      </c>
      <c r="J307" s="4">
        <v>45623</v>
      </c>
      <c r="K307" s="3" t="s">
        <v>32</v>
      </c>
      <c r="L307" s="3" t="s">
        <v>28</v>
      </c>
      <c r="M307" s="3">
        <v>491.84</v>
      </c>
      <c r="N307" s="3" t="s">
        <v>18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 t="str">
        <f>IF(AND(D308="East",Table_1[[#This Row],[category]]="Clothing"),"✅","❌")</f>
        <v>❌</v>
      </c>
      <c r="H308" s="3">
        <f t="shared" si="9"/>
        <v>110.32300000000001</v>
      </c>
      <c r="I308" s="3">
        <v>7</v>
      </c>
      <c r="J308" s="4">
        <v>45273</v>
      </c>
      <c r="K308" s="3" t="s">
        <v>32</v>
      </c>
      <c r="L308" s="3" t="s">
        <v>28</v>
      </c>
      <c r="M308" s="3">
        <v>245.99</v>
      </c>
      <c r="N308" s="3" t="s">
        <v>29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 t="str">
        <f>IF(AND(D309="East",Table_1[[#This Row],[category]]="Clothing"),"✅","❌")</f>
        <v>❌</v>
      </c>
      <c r="H309" s="3">
        <f t="shared" si="9"/>
        <v>458.77</v>
      </c>
      <c r="I309" s="3">
        <v>5</v>
      </c>
      <c r="J309" s="4">
        <v>45130</v>
      </c>
      <c r="K309" s="3" t="s">
        <v>16</v>
      </c>
      <c r="L309" s="3" t="s">
        <v>23</v>
      </c>
      <c r="M309" s="3">
        <v>665.8</v>
      </c>
      <c r="N309" s="3" t="s">
        <v>40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 t="str">
        <f>IF(AND(D310="East",Table_1[[#This Row],[category]]="Clothing"),"✅","❌")</f>
        <v>❌</v>
      </c>
      <c r="H310" s="3">
        <f t="shared" si="9"/>
        <v>462.35400000000004</v>
      </c>
      <c r="I310" s="3">
        <v>5</v>
      </c>
      <c r="J310" s="4">
        <v>45221</v>
      </c>
      <c r="K310" s="3" t="s">
        <v>22</v>
      </c>
      <c r="L310" s="3" t="s">
        <v>28</v>
      </c>
      <c r="M310" s="3">
        <v>362.88</v>
      </c>
      <c r="N310" s="3" t="s">
        <v>24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 t="str">
        <f>IF(AND(D311="East",Table_1[[#This Row],[category]]="Clothing"),"✅","❌")</f>
        <v>❌</v>
      </c>
      <c r="H311" s="3">
        <f t="shared" si="9"/>
        <v>81.574000000000012</v>
      </c>
      <c r="I311" s="3">
        <v>6</v>
      </c>
      <c r="J311" s="4">
        <v>45517</v>
      </c>
      <c r="K311" s="3" t="s">
        <v>32</v>
      </c>
      <c r="L311" s="3" t="s">
        <v>17</v>
      </c>
      <c r="M311" s="3">
        <v>234</v>
      </c>
      <c r="N311" s="3" t="s">
        <v>40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 t="str">
        <f>IF(AND(D312="East",Table_1[[#This Row],[category]]="Clothing"),"✅","❌")</f>
        <v>❌</v>
      </c>
      <c r="H312" s="3">
        <f t="shared" si="9"/>
        <v>364.83800000000002</v>
      </c>
      <c r="I312" s="3">
        <v>9</v>
      </c>
      <c r="J312" s="4">
        <v>45051</v>
      </c>
      <c r="K312" s="3" t="s">
        <v>22</v>
      </c>
      <c r="L312" s="3" t="s">
        <v>23</v>
      </c>
      <c r="M312" s="3">
        <v>1033.49</v>
      </c>
      <c r="N312" s="3" t="s">
        <v>29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 t="str">
        <f>IF(AND(D313="East",Table_1[[#This Row],[category]]="Clothing"),"✅","❌")</f>
        <v>❌</v>
      </c>
      <c r="H313" s="3">
        <f t="shared" si="9"/>
        <v>46.867000000000004</v>
      </c>
      <c r="I313" s="3">
        <v>4</v>
      </c>
      <c r="J313" s="4">
        <v>45564</v>
      </c>
      <c r="K313" s="3" t="s">
        <v>22</v>
      </c>
      <c r="L313" s="3" t="s">
        <v>17</v>
      </c>
      <c r="M313" s="3">
        <v>116.61</v>
      </c>
      <c r="N313" s="3" t="s">
        <v>29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 t="str">
        <f>IF(AND(D314="East",Table_1[[#This Row],[category]]="Clothing"),"✅","❌")</f>
        <v>❌</v>
      </c>
      <c r="H314" s="3">
        <f t="shared" si="9"/>
        <v>303.28800000000001</v>
      </c>
      <c r="I314" s="3">
        <v>5</v>
      </c>
      <c r="J314" s="4">
        <v>45308</v>
      </c>
      <c r="K314" s="3" t="s">
        <v>32</v>
      </c>
      <c r="L314" s="3" t="s">
        <v>23</v>
      </c>
      <c r="M314" s="3">
        <v>309.11</v>
      </c>
      <c r="N314" s="3" t="s">
        <v>24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 t="str">
        <f>IF(AND(D315="East",Table_1[[#This Row],[category]]="Clothing"),"✅","❌")</f>
        <v>❌</v>
      </c>
      <c r="H315" s="3">
        <f t="shared" si="9"/>
        <v>97.54</v>
      </c>
      <c r="I315" s="3">
        <v>5</v>
      </c>
      <c r="J315" s="4">
        <v>45486</v>
      </c>
      <c r="K315" s="3" t="s">
        <v>32</v>
      </c>
      <c r="L315" s="3" t="s">
        <v>17</v>
      </c>
      <c r="M315" s="3">
        <v>237.24</v>
      </c>
      <c r="N315" s="3" t="s">
        <v>18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 t="str">
        <f>IF(AND(D316="East",Table_1[[#This Row],[category]]="Clothing"),"✅","❌")</f>
        <v>✅</v>
      </c>
      <c r="H316" s="3">
        <f t="shared" si="9"/>
        <v>81.396000000000015</v>
      </c>
      <c r="I316" s="3">
        <v>3</v>
      </c>
      <c r="J316" s="4">
        <v>44944</v>
      </c>
      <c r="K316" s="3" t="s">
        <v>32</v>
      </c>
      <c r="L316" s="3" t="s">
        <v>28</v>
      </c>
      <c r="M316" s="3">
        <v>108.85</v>
      </c>
      <c r="N316" s="3" t="s">
        <v>29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 t="str">
        <f>IF(AND(D317="East",Table_1[[#This Row],[category]]="Clothing"),"✅","❌")</f>
        <v>❌</v>
      </c>
      <c r="H317" s="3">
        <f t="shared" si="9"/>
        <v>12.019</v>
      </c>
      <c r="I317" s="3">
        <v>3</v>
      </c>
      <c r="J317" s="4">
        <v>45370</v>
      </c>
      <c r="K317" s="3" t="s">
        <v>32</v>
      </c>
      <c r="L317" s="3" t="s">
        <v>17</v>
      </c>
      <c r="M317" s="3">
        <v>24.31</v>
      </c>
      <c r="N317" s="3" t="s">
        <v>49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 t="str">
        <f>IF(AND(D318="East",Table_1[[#This Row],[category]]="Clothing"),"✅","❌")</f>
        <v>❌</v>
      </c>
      <c r="H318" s="3">
        <f t="shared" si="9"/>
        <v>471.02</v>
      </c>
      <c r="I318" s="3">
        <v>1</v>
      </c>
      <c r="J318" s="4">
        <v>45280</v>
      </c>
      <c r="K318" s="3" t="s">
        <v>32</v>
      </c>
      <c r="L318" s="3" t="s">
        <v>28</v>
      </c>
      <c r="M318" s="3">
        <v>762.19</v>
      </c>
      <c r="N318" s="3" t="s">
        <v>35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 t="str">
        <f>IF(AND(D319="East",Table_1[[#This Row],[category]]="Clothing"),"✅","❌")</f>
        <v>❌</v>
      </c>
      <c r="H319" s="3">
        <f t="shared" si="9"/>
        <v>416.33400000000006</v>
      </c>
      <c r="I319" s="3">
        <v>4</v>
      </c>
      <c r="J319" s="4">
        <v>45141</v>
      </c>
      <c r="K319" s="3" t="s">
        <v>22</v>
      </c>
      <c r="L319" s="3" t="s">
        <v>23</v>
      </c>
      <c r="M319" s="3">
        <v>468.81</v>
      </c>
      <c r="N319" s="3" t="s">
        <v>35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 t="str">
        <f>IF(AND(D320="East",Table_1[[#This Row],[category]]="Clothing"),"✅","❌")</f>
        <v>❌</v>
      </c>
      <c r="H320" s="3">
        <f t="shared" si="9"/>
        <v>47.963000000000001</v>
      </c>
      <c r="I320" s="3">
        <v>9</v>
      </c>
      <c r="J320" s="4">
        <v>45089</v>
      </c>
      <c r="K320" s="3" t="s">
        <v>16</v>
      </c>
      <c r="L320" s="3" t="s">
        <v>17</v>
      </c>
      <c r="M320" s="3">
        <v>102.29</v>
      </c>
      <c r="N320" s="3" t="s">
        <v>24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 t="str">
        <f>IF(AND(D321="East",Table_1[[#This Row],[category]]="Clothing"),"✅","❌")</f>
        <v>❌</v>
      </c>
      <c r="H321" s="3">
        <f t="shared" si="9"/>
        <v>303.69400000000002</v>
      </c>
      <c r="I321" s="3">
        <v>2</v>
      </c>
      <c r="J321" s="4">
        <v>45214</v>
      </c>
      <c r="K321" s="3" t="s">
        <v>22</v>
      </c>
      <c r="L321" s="3" t="s">
        <v>17</v>
      </c>
      <c r="M321" s="3">
        <v>697.79</v>
      </c>
      <c r="N321" s="3" t="s">
        <v>49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 t="str">
        <f>IF(AND(D322="East",Table_1[[#This Row],[category]]="Clothing"),"✅","❌")</f>
        <v>❌</v>
      </c>
      <c r="H322" s="3">
        <f t="shared" ref="H322:H385" si="11">E322*10%</f>
        <v>124.12</v>
      </c>
      <c r="I322" s="3">
        <v>4</v>
      </c>
      <c r="J322" s="4">
        <v>44981</v>
      </c>
      <c r="K322" s="3" t="s">
        <v>32</v>
      </c>
      <c r="L322" s="3" t="s">
        <v>28</v>
      </c>
      <c r="M322" s="3">
        <v>226</v>
      </c>
      <c r="N322" s="3" t="s">
        <v>35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 t="str">
        <f>IF(AND(D323="East",Table_1[[#This Row],[category]]="Clothing"),"✅","❌")</f>
        <v>❌</v>
      </c>
      <c r="H323" s="3">
        <f t="shared" si="11"/>
        <v>139.36800000000002</v>
      </c>
      <c r="I323" s="3">
        <v>9</v>
      </c>
      <c r="J323" s="4">
        <v>45014</v>
      </c>
      <c r="K323" s="3" t="s">
        <v>22</v>
      </c>
      <c r="L323" s="3" t="s">
        <v>23</v>
      </c>
      <c r="M323" s="3">
        <v>126.14</v>
      </c>
      <c r="N323" s="3" t="s">
        <v>40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 t="str">
        <f>IF(AND(D324="East",Table_1[[#This Row],[category]]="Clothing"),"✅","❌")</f>
        <v>❌</v>
      </c>
      <c r="H324" s="3">
        <f t="shared" si="11"/>
        <v>438.34300000000007</v>
      </c>
      <c r="I324" s="3">
        <v>9</v>
      </c>
      <c r="J324" s="4">
        <v>45311</v>
      </c>
      <c r="K324" s="3" t="s">
        <v>16</v>
      </c>
      <c r="L324" s="3" t="s">
        <v>28</v>
      </c>
      <c r="M324" s="3">
        <v>761.11</v>
      </c>
      <c r="N324" s="3" t="s">
        <v>18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 t="str">
        <f>IF(AND(D325="East",Table_1[[#This Row],[category]]="Clothing"),"✅","❌")</f>
        <v>❌</v>
      </c>
      <c r="H325" s="3">
        <f t="shared" si="11"/>
        <v>66.02000000000001</v>
      </c>
      <c r="I325" s="3">
        <v>8</v>
      </c>
      <c r="J325" s="4">
        <v>45279</v>
      </c>
      <c r="K325" s="3" t="s">
        <v>22</v>
      </c>
      <c r="L325" s="3" t="s">
        <v>23</v>
      </c>
      <c r="M325" s="3">
        <v>159.93</v>
      </c>
      <c r="N325" s="3" t="s">
        <v>40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 t="str">
        <f>IF(AND(D326="East",Table_1[[#This Row],[category]]="Clothing"),"✅","❌")</f>
        <v>❌</v>
      </c>
      <c r="H326" s="3">
        <f t="shared" si="11"/>
        <v>304.73</v>
      </c>
      <c r="I326" s="3">
        <v>2</v>
      </c>
      <c r="J326" s="4">
        <v>45215</v>
      </c>
      <c r="K326" s="3" t="s">
        <v>32</v>
      </c>
      <c r="L326" s="3" t="s">
        <v>28</v>
      </c>
      <c r="M326" s="3">
        <v>797.25</v>
      </c>
      <c r="N326" s="3" t="s">
        <v>40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 t="str">
        <f>IF(AND(D327="East",Table_1[[#This Row],[category]]="Clothing"),"✅","❌")</f>
        <v>❌</v>
      </c>
      <c r="H327" s="3">
        <f t="shared" si="11"/>
        <v>206.61500000000001</v>
      </c>
      <c r="I327" s="3">
        <v>3</v>
      </c>
      <c r="J327" s="4">
        <v>45420</v>
      </c>
      <c r="K327" s="3" t="s">
        <v>32</v>
      </c>
      <c r="L327" s="3" t="s">
        <v>28</v>
      </c>
      <c r="M327" s="3">
        <v>117.23</v>
      </c>
      <c r="N327" s="3" t="s">
        <v>49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 t="str">
        <f>IF(AND(D328="East",Table_1[[#This Row],[category]]="Clothing"),"✅","❌")</f>
        <v>❌</v>
      </c>
      <c r="H328" s="3">
        <f t="shared" si="11"/>
        <v>103.49200000000002</v>
      </c>
      <c r="I328" s="3">
        <v>6</v>
      </c>
      <c r="J328" s="4">
        <v>45318</v>
      </c>
      <c r="K328" s="3" t="s">
        <v>32</v>
      </c>
      <c r="L328" s="3" t="s">
        <v>28</v>
      </c>
      <c r="M328" s="3">
        <v>100.03</v>
      </c>
      <c r="N328" s="3" t="s">
        <v>49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 t="str">
        <f>IF(AND(D329="East",Table_1[[#This Row],[category]]="Clothing"),"✅","❌")</f>
        <v>❌</v>
      </c>
      <c r="H329" s="3">
        <f t="shared" si="11"/>
        <v>231.44000000000003</v>
      </c>
      <c r="I329" s="3">
        <v>2</v>
      </c>
      <c r="J329" s="4">
        <v>45367</v>
      </c>
      <c r="K329" s="3" t="s">
        <v>16</v>
      </c>
      <c r="L329" s="3" t="s">
        <v>17</v>
      </c>
      <c r="M329" s="3">
        <v>653.86</v>
      </c>
      <c r="N329" s="3" t="s">
        <v>18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 t="str">
        <f>IF(AND(D330="East",Table_1[[#This Row],[category]]="Clothing"),"✅","❌")</f>
        <v>❌</v>
      </c>
      <c r="H330" s="3">
        <f t="shared" si="11"/>
        <v>470.84</v>
      </c>
      <c r="I330" s="3">
        <v>3</v>
      </c>
      <c r="J330" s="4">
        <v>45511</v>
      </c>
      <c r="K330" s="3" t="s">
        <v>32</v>
      </c>
      <c r="L330" s="3" t="s">
        <v>17</v>
      </c>
      <c r="M330" s="3">
        <v>1155.56</v>
      </c>
      <c r="N330" s="3" t="s">
        <v>24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 t="str">
        <f>IF(AND(D331="East",Table_1[[#This Row],[category]]="Clothing"),"✅","❌")</f>
        <v>❌</v>
      </c>
      <c r="H331" s="3">
        <f t="shared" si="11"/>
        <v>392.98900000000003</v>
      </c>
      <c r="I331" s="3">
        <v>1</v>
      </c>
      <c r="J331" s="4">
        <v>44973</v>
      </c>
      <c r="K331" s="3" t="s">
        <v>32</v>
      </c>
      <c r="L331" s="3" t="s">
        <v>28</v>
      </c>
      <c r="M331" s="3">
        <v>902.41</v>
      </c>
      <c r="N331" s="3" t="s">
        <v>49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 t="str">
        <f>IF(AND(D332="East",Table_1[[#This Row],[category]]="Clothing"),"✅","❌")</f>
        <v>❌</v>
      </c>
      <c r="H332" s="3">
        <f t="shared" si="11"/>
        <v>74.734999999999999</v>
      </c>
      <c r="I332" s="3">
        <v>4</v>
      </c>
      <c r="J332" s="4">
        <v>45438</v>
      </c>
      <c r="K332" s="3" t="s">
        <v>32</v>
      </c>
      <c r="L332" s="3" t="s">
        <v>23</v>
      </c>
      <c r="M332" s="3">
        <v>63.14</v>
      </c>
      <c r="N332" s="3" t="s">
        <v>35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 t="str">
        <f>IF(AND(D333="East",Table_1[[#This Row],[category]]="Clothing"),"✅","❌")</f>
        <v>❌</v>
      </c>
      <c r="H333" s="3">
        <f t="shared" si="11"/>
        <v>426.221</v>
      </c>
      <c r="I333" s="3">
        <v>6</v>
      </c>
      <c r="J333" s="4">
        <v>45591</v>
      </c>
      <c r="K333" s="3" t="s">
        <v>32</v>
      </c>
      <c r="L333" s="3" t="s">
        <v>17</v>
      </c>
      <c r="M333" s="3">
        <v>217.76</v>
      </c>
      <c r="N333" s="3" t="s">
        <v>35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 t="str">
        <f>IF(AND(D334="East",Table_1[[#This Row],[category]]="Clothing"),"✅","❌")</f>
        <v>❌</v>
      </c>
      <c r="H334" s="3">
        <f t="shared" si="11"/>
        <v>469.346</v>
      </c>
      <c r="I334" s="3">
        <v>1</v>
      </c>
      <c r="J334" s="4">
        <v>45102</v>
      </c>
      <c r="K334" s="3" t="s">
        <v>22</v>
      </c>
      <c r="L334" s="3" t="s">
        <v>28</v>
      </c>
      <c r="M334" s="3">
        <v>925.54</v>
      </c>
      <c r="N334" s="3" t="s">
        <v>35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 t="str">
        <f>IF(AND(D335="East",Table_1[[#This Row],[category]]="Clothing"),"✅","❌")</f>
        <v>❌</v>
      </c>
      <c r="H335" s="3">
        <f t="shared" si="11"/>
        <v>145.71199999999999</v>
      </c>
      <c r="I335" s="3">
        <v>1</v>
      </c>
      <c r="J335" s="4">
        <v>45007</v>
      </c>
      <c r="K335" s="3" t="s">
        <v>32</v>
      </c>
      <c r="L335" s="3" t="s">
        <v>23</v>
      </c>
      <c r="M335" s="3">
        <v>388.34</v>
      </c>
      <c r="N335" s="3" t="s">
        <v>24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 t="str">
        <f>IF(AND(D336="East",Table_1[[#This Row],[category]]="Clothing"),"✅","❌")</f>
        <v>❌</v>
      </c>
      <c r="H336" s="3">
        <f t="shared" si="11"/>
        <v>173.376</v>
      </c>
      <c r="I336" s="3">
        <v>8</v>
      </c>
      <c r="J336" s="4">
        <v>44938</v>
      </c>
      <c r="K336" s="3" t="s">
        <v>22</v>
      </c>
      <c r="L336" s="3" t="s">
        <v>23</v>
      </c>
      <c r="M336" s="3">
        <v>117.57</v>
      </c>
      <c r="N336" s="3" t="s">
        <v>35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 t="str">
        <f>IF(AND(D337="East",Table_1[[#This Row],[category]]="Clothing"),"✅","❌")</f>
        <v>❌</v>
      </c>
      <c r="H337" s="3">
        <f t="shared" si="11"/>
        <v>71.891999999999996</v>
      </c>
      <c r="I337" s="3">
        <v>7</v>
      </c>
      <c r="J337" s="4">
        <v>45402</v>
      </c>
      <c r="K337" s="3" t="s">
        <v>16</v>
      </c>
      <c r="L337" s="3" t="s">
        <v>23</v>
      </c>
      <c r="M337" s="3">
        <v>48.42</v>
      </c>
      <c r="N337" s="3" t="s">
        <v>49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 t="str">
        <f>IF(AND(D338="East",Table_1[[#This Row],[category]]="Clothing"),"✅","❌")</f>
        <v>❌</v>
      </c>
      <c r="H338" s="3">
        <f t="shared" si="11"/>
        <v>179.02100000000002</v>
      </c>
      <c r="I338" s="3">
        <v>7</v>
      </c>
      <c r="J338" s="4">
        <v>45103</v>
      </c>
      <c r="K338" s="3" t="s">
        <v>22</v>
      </c>
      <c r="L338" s="3" t="s">
        <v>28</v>
      </c>
      <c r="M338" s="3">
        <v>536.41999999999996</v>
      </c>
      <c r="N338" s="3" t="s">
        <v>24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 t="str">
        <f>IF(AND(D339="East",Table_1[[#This Row],[category]]="Clothing"),"✅","❌")</f>
        <v>❌</v>
      </c>
      <c r="H339" s="3">
        <f t="shared" si="11"/>
        <v>339.839</v>
      </c>
      <c r="I339" s="3">
        <v>7</v>
      </c>
      <c r="J339" s="4">
        <v>45367</v>
      </c>
      <c r="K339" s="3" t="s">
        <v>22</v>
      </c>
      <c r="L339" s="3" t="s">
        <v>17</v>
      </c>
      <c r="M339" s="3">
        <v>370.75</v>
      </c>
      <c r="N339" s="3" t="s">
        <v>40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 t="str">
        <f>IF(AND(D340="East",Table_1[[#This Row],[category]]="Clothing"),"✅","❌")</f>
        <v>❌</v>
      </c>
      <c r="H340" s="3">
        <f t="shared" si="11"/>
        <v>143.35599999999999</v>
      </c>
      <c r="I340" s="3">
        <v>5</v>
      </c>
      <c r="J340" s="4">
        <v>45569</v>
      </c>
      <c r="K340" s="3" t="s">
        <v>22</v>
      </c>
      <c r="L340" s="3" t="s">
        <v>23</v>
      </c>
      <c r="M340" s="3">
        <v>310.11</v>
      </c>
      <c r="N340" s="3" t="s">
        <v>24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 t="str">
        <f>IF(AND(D341="East",Table_1[[#This Row],[category]]="Clothing"),"✅","❌")</f>
        <v>❌</v>
      </c>
      <c r="H341" s="3">
        <f t="shared" si="11"/>
        <v>13.344000000000001</v>
      </c>
      <c r="I341" s="3">
        <v>4</v>
      </c>
      <c r="J341" s="4">
        <v>45655</v>
      </c>
      <c r="K341" s="3" t="s">
        <v>22</v>
      </c>
      <c r="L341" s="3" t="s">
        <v>28</v>
      </c>
      <c r="M341" s="3">
        <v>25.28</v>
      </c>
      <c r="N341" s="3" t="s">
        <v>35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 t="str">
        <f>IF(AND(D342="East",Table_1[[#This Row],[category]]="Clothing"),"✅","❌")</f>
        <v>❌</v>
      </c>
      <c r="H342" s="3">
        <f t="shared" si="11"/>
        <v>175.887</v>
      </c>
      <c r="I342" s="3">
        <v>7</v>
      </c>
      <c r="J342" s="4">
        <v>45382</v>
      </c>
      <c r="K342" s="3" t="s">
        <v>22</v>
      </c>
      <c r="L342" s="3" t="s">
        <v>28</v>
      </c>
      <c r="M342" s="3">
        <v>270.22000000000003</v>
      </c>
      <c r="N342" s="3" t="s">
        <v>18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 t="str">
        <f>IF(AND(D343="East",Table_1[[#This Row],[category]]="Clothing"),"✅","❌")</f>
        <v>❌</v>
      </c>
      <c r="H343" s="3">
        <f t="shared" si="11"/>
        <v>232.05500000000004</v>
      </c>
      <c r="I343" s="3">
        <v>3</v>
      </c>
      <c r="J343" s="4">
        <v>45583</v>
      </c>
      <c r="K343" s="3" t="s">
        <v>22</v>
      </c>
      <c r="L343" s="3" t="s">
        <v>28</v>
      </c>
      <c r="M343" s="3">
        <v>581.83000000000004</v>
      </c>
      <c r="N343" s="3" t="s">
        <v>29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 t="str">
        <f>IF(AND(D344="East",Table_1[[#This Row],[category]]="Clothing"),"✅","❌")</f>
        <v>❌</v>
      </c>
      <c r="H344" s="3">
        <f t="shared" si="11"/>
        <v>287.51400000000001</v>
      </c>
      <c r="I344" s="3">
        <v>9</v>
      </c>
      <c r="J344" s="4">
        <v>45600</v>
      </c>
      <c r="K344" s="3" t="s">
        <v>16</v>
      </c>
      <c r="L344" s="3" t="s">
        <v>28</v>
      </c>
      <c r="M344" s="3">
        <v>314.73</v>
      </c>
      <c r="N344" s="3" t="s">
        <v>40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 t="str">
        <f>IF(AND(D345="East",Table_1[[#This Row],[category]]="Clothing"),"✅","❌")</f>
        <v>❌</v>
      </c>
      <c r="H345" s="3">
        <f t="shared" si="11"/>
        <v>345.07400000000001</v>
      </c>
      <c r="I345" s="3">
        <v>2</v>
      </c>
      <c r="J345" s="4">
        <v>45574</v>
      </c>
      <c r="K345" s="3" t="s">
        <v>32</v>
      </c>
      <c r="L345" s="3" t="s">
        <v>28</v>
      </c>
      <c r="M345" s="3">
        <v>413.97</v>
      </c>
      <c r="N345" s="3" t="s">
        <v>35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 t="str">
        <f>IF(AND(D346="East",Table_1[[#This Row],[category]]="Clothing"),"✅","❌")</f>
        <v>❌</v>
      </c>
      <c r="H346" s="3">
        <f t="shared" si="11"/>
        <v>40.274000000000001</v>
      </c>
      <c r="I346" s="3">
        <v>1</v>
      </c>
      <c r="J346" s="4">
        <v>45426</v>
      </c>
      <c r="K346" s="3" t="s">
        <v>16</v>
      </c>
      <c r="L346" s="3" t="s">
        <v>17</v>
      </c>
      <c r="M346" s="3">
        <v>46.96</v>
      </c>
      <c r="N346" s="3" t="s">
        <v>49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 t="str">
        <f>IF(AND(D347="East",Table_1[[#This Row],[category]]="Clothing"),"✅","❌")</f>
        <v>❌</v>
      </c>
      <c r="H347" s="3">
        <f t="shared" si="11"/>
        <v>240.17800000000003</v>
      </c>
      <c r="I347" s="3">
        <v>8</v>
      </c>
      <c r="J347" s="4">
        <v>45388</v>
      </c>
      <c r="K347" s="3" t="s">
        <v>22</v>
      </c>
      <c r="L347" s="3" t="s">
        <v>17</v>
      </c>
      <c r="M347" s="3">
        <v>448.63</v>
      </c>
      <c r="N347" s="3" t="s">
        <v>40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 t="str">
        <f>IF(AND(D348="East",Table_1[[#This Row],[category]]="Clothing"),"✅","❌")</f>
        <v>❌</v>
      </c>
      <c r="H348" s="3">
        <f t="shared" si="11"/>
        <v>140.518</v>
      </c>
      <c r="I348" s="3">
        <v>6</v>
      </c>
      <c r="J348" s="4">
        <v>45115</v>
      </c>
      <c r="K348" s="3" t="s">
        <v>22</v>
      </c>
      <c r="L348" s="3" t="s">
        <v>28</v>
      </c>
      <c r="M348" s="3">
        <v>300.73</v>
      </c>
      <c r="N348" s="3" t="s">
        <v>35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 t="str">
        <f>IF(AND(D349="East",Table_1[[#This Row],[category]]="Clothing"),"✅","❌")</f>
        <v>❌</v>
      </c>
      <c r="H349" s="3">
        <f t="shared" si="11"/>
        <v>474.50500000000005</v>
      </c>
      <c r="I349" s="3">
        <v>4</v>
      </c>
      <c r="J349" s="4">
        <v>45661</v>
      </c>
      <c r="K349" s="3" t="s">
        <v>22</v>
      </c>
      <c r="L349" s="3" t="s">
        <v>17</v>
      </c>
      <c r="M349" s="3">
        <v>347.16</v>
      </c>
      <c r="N349" s="3" t="s">
        <v>49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 t="str">
        <f>IF(AND(D350="East",Table_1[[#This Row],[category]]="Clothing"),"✅","❌")</f>
        <v>❌</v>
      </c>
      <c r="H350" s="3">
        <f t="shared" si="11"/>
        <v>186.35000000000002</v>
      </c>
      <c r="I350" s="3">
        <v>9</v>
      </c>
      <c r="J350" s="4">
        <v>45100</v>
      </c>
      <c r="K350" s="3" t="s">
        <v>16</v>
      </c>
      <c r="L350" s="3" t="s">
        <v>28</v>
      </c>
      <c r="M350" s="3">
        <v>161.51</v>
      </c>
      <c r="N350" s="3" t="s">
        <v>18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 t="str">
        <f>IF(AND(D351="East",Table_1[[#This Row],[category]]="Clothing"),"✅","❌")</f>
        <v>✅</v>
      </c>
      <c r="H351" s="3">
        <f t="shared" si="11"/>
        <v>59.061000000000007</v>
      </c>
      <c r="I351" s="3">
        <v>5</v>
      </c>
      <c r="J351" s="4">
        <v>45240</v>
      </c>
      <c r="K351" s="3" t="s">
        <v>22</v>
      </c>
      <c r="L351" s="3" t="s">
        <v>23</v>
      </c>
      <c r="M351" s="3">
        <v>46.99</v>
      </c>
      <c r="N351" s="3" t="s">
        <v>18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 t="str">
        <f>IF(AND(D352="East",Table_1[[#This Row],[category]]="Clothing"),"✅","❌")</f>
        <v>❌</v>
      </c>
      <c r="H352" s="3">
        <f t="shared" si="11"/>
        <v>30.331000000000003</v>
      </c>
      <c r="I352" s="3">
        <v>1</v>
      </c>
      <c r="J352" s="4">
        <v>45207</v>
      </c>
      <c r="K352" s="3" t="s">
        <v>16</v>
      </c>
      <c r="L352" s="3" t="s">
        <v>17</v>
      </c>
      <c r="M352" s="3">
        <v>64.56</v>
      </c>
      <c r="N352" s="3" t="s">
        <v>29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 t="str">
        <f>IF(AND(D353="East",Table_1[[#This Row],[category]]="Clothing"),"✅","❌")</f>
        <v>❌</v>
      </c>
      <c r="H353" s="3">
        <f t="shared" si="11"/>
        <v>140.04900000000001</v>
      </c>
      <c r="I353" s="3">
        <v>1</v>
      </c>
      <c r="J353" s="4">
        <v>45017</v>
      </c>
      <c r="K353" s="3" t="s">
        <v>22</v>
      </c>
      <c r="L353" s="3" t="s">
        <v>17</v>
      </c>
      <c r="M353" s="3">
        <v>289</v>
      </c>
      <c r="N353" s="3" t="s">
        <v>29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 t="str">
        <f>IF(AND(D354="East",Table_1[[#This Row],[category]]="Clothing"),"✅","❌")</f>
        <v>❌</v>
      </c>
      <c r="H354" s="3">
        <f t="shared" si="11"/>
        <v>97.65100000000001</v>
      </c>
      <c r="I354" s="3">
        <v>7</v>
      </c>
      <c r="J354" s="4">
        <v>45146</v>
      </c>
      <c r="K354" s="3" t="s">
        <v>22</v>
      </c>
      <c r="L354" s="3" t="s">
        <v>28</v>
      </c>
      <c r="M354" s="3">
        <v>251.49</v>
      </c>
      <c r="N354" s="3" t="s">
        <v>29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 t="str">
        <f>IF(AND(D355="East",Table_1[[#This Row],[category]]="Clothing"),"✅","❌")</f>
        <v>❌</v>
      </c>
      <c r="H355" s="3">
        <f t="shared" si="11"/>
        <v>328.40200000000004</v>
      </c>
      <c r="I355" s="3">
        <v>1</v>
      </c>
      <c r="J355" s="4">
        <v>45371</v>
      </c>
      <c r="K355" s="3" t="s">
        <v>16</v>
      </c>
      <c r="L355" s="3" t="s">
        <v>28</v>
      </c>
      <c r="M355" s="3">
        <v>399.43</v>
      </c>
      <c r="N355" s="3" t="s">
        <v>24</v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 t="str">
        <f>IF(AND(D356="East",Table_1[[#This Row],[category]]="Clothing"),"✅","❌")</f>
        <v>❌</v>
      </c>
      <c r="H356" s="3">
        <f t="shared" si="11"/>
        <v>425.01400000000007</v>
      </c>
      <c r="I356" s="3">
        <v>6</v>
      </c>
      <c r="J356" s="4">
        <v>45619</v>
      </c>
      <c r="K356" s="3" t="s">
        <v>16</v>
      </c>
      <c r="L356" s="3" t="s">
        <v>17</v>
      </c>
      <c r="M356" s="3">
        <v>990.91</v>
      </c>
      <c r="N356" s="3" t="s">
        <v>35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 t="str">
        <f>IF(AND(D357="East",Table_1[[#This Row],[category]]="Clothing"),"✅","❌")</f>
        <v>❌</v>
      </c>
      <c r="H357" s="3">
        <f t="shared" si="11"/>
        <v>163.154</v>
      </c>
      <c r="I357" s="3">
        <v>7</v>
      </c>
      <c r="J357" s="4">
        <v>45551</v>
      </c>
      <c r="K357" s="3" t="s">
        <v>16</v>
      </c>
      <c r="L357" s="3" t="s">
        <v>23</v>
      </c>
      <c r="M357" s="3">
        <v>197.89</v>
      </c>
      <c r="N357" s="3" t="s">
        <v>18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 t="str">
        <f>IF(AND(D358="East",Table_1[[#This Row],[category]]="Clothing"),"✅","❌")</f>
        <v>❌</v>
      </c>
      <c r="H358" s="3">
        <f t="shared" si="11"/>
        <v>293.11799999999999</v>
      </c>
      <c r="I358" s="3">
        <v>5</v>
      </c>
      <c r="J358" s="4">
        <v>45558</v>
      </c>
      <c r="K358" s="3" t="s">
        <v>16</v>
      </c>
      <c r="L358" s="3" t="s">
        <v>17</v>
      </c>
      <c r="M358" s="3">
        <v>697.38</v>
      </c>
      <c r="N358" s="3" t="s">
        <v>35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 t="str">
        <f>IF(AND(D359="East",Table_1[[#This Row],[category]]="Clothing"),"✅","❌")</f>
        <v>❌</v>
      </c>
      <c r="H359" s="3">
        <f t="shared" si="11"/>
        <v>367.85</v>
      </c>
      <c r="I359" s="3">
        <v>3</v>
      </c>
      <c r="J359" s="4">
        <v>45329</v>
      </c>
      <c r="K359" s="3" t="s">
        <v>22</v>
      </c>
      <c r="L359" s="3" t="s">
        <v>17</v>
      </c>
      <c r="M359" s="3">
        <v>743.04</v>
      </c>
      <c r="N359" s="3" t="s">
        <v>35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 t="str">
        <f>IF(AND(D360="East",Table_1[[#This Row],[category]]="Clothing"),"✅","❌")</f>
        <v>❌</v>
      </c>
      <c r="H360" s="3">
        <f t="shared" si="11"/>
        <v>205.25900000000001</v>
      </c>
      <c r="I360" s="3">
        <v>3</v>
      </c>
      <c r="J360" s="4">
        <v>45399</v>
      </c>
      <c r="K360" s="3" t="s">
        <v>22</v>
      </c>
      <c r="L360" s="3" t="s">
        <v>17</v>
      </c>
      <c r="M360" s="3">
        <v>315.05</v>
      </c>
      <c r="N360" s="3" t="s">
        <v>18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 t="str">
        <f>IF(AND(D361="East",Table_1[[#This Row],[category]]="Clothing"),"✅","❌")</f>
        <v>❌</v>
      </c>
      <c r="H361" s="3">
        <f t="shared" si="11"/>
        <v>42.5</v>
      </c>
      <c r="I361" s="3">
        <v>2</v>
      </c>
      <c r="J361" s="4">
        <v>45343</v>
      </c>
      <c r="K361" s="3" t="s">
        <v>32</v>
      </c>
      <c r="L361" s="3" t="s">
        <v>23</v>
      </c>
      <c r="M361" s="3">
        <v>88.73</v>
      </c>
      <c r="N361" s="3" t="s">
        <v>18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 t="str">
        <f>IF(AND(D362="East",Table_1[[#This Row],[category]]="Clothing"),"✅","❌")</f>
        <v>❌</v>
      </c>
      <c r="H362" s="3">
        <f t="shared" si="11"/>
        <v>122.301</v>
      </c>
      <c r="I362" s="3">
        <v>1</v>
      </c>
      <c r="J362" s="4">
        <v>45548</v>
      </c>
      <c r="K362" s="3" t="s">
        <v>22</v>
      </c>
      <c r="L362" s="3" t="s">
        <v>23</v>
      </c>
      <c r="M362" s="3">
        <v>319.61</v>
      </c>
      <c r="N362" s="3" t="s">
        <v>29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 t="str">
        <f>IF(AND(D363="East",Table_1[[#This Row],[category]]="Clothing"),"✅","❌")</f>
        <v>❌</v>
      </c>
      <c r="H363" s="3">
        <f t="shared" si="11"/>
        <v>442.70200000000006</v>
      </c>
      <c r="I363" s="3">
        <v>8</v>
      </c>
      <c r="J363" s="4">
        <v>45215</v>
      </c>
      <c r="K363" s="3" t="s">
        <v>22</v>
      </c>
      <c r="L363" s="3" t="s">
        <v>28</v>
      </c>
      <c r="M363" s="3">
        <v>466.97</v>
      </c>
      <c r="N363" s="3" t="s">
        <v>24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 t="str">
        <f>IF(AND(D364="East",Table_1[[#This Row],[category]]="Clothing"),"✅","❌")</f>
        <v>❌</v>
      </c>
      <c r="H364" s="3">
        <f t="shared" si="11"/>
        <v>413.995</v>
      </c>
      <c r="I364" s="3">
        <v>9</v>
      </c>
      <c r="J364" s="4">
        <v>45163</v>
      </c>
      <c r="K364" s="3" t="s">
        <v>22</v>
      </c>
      <c r="L364" s="3" t="s">
        <v>17</v>
      </c>
      <c r="M364" s="3">
        <v>843.52</v>
      </c>
      <c r="N364" s="3" t="s">
        <v>40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 t="str">
        <f>IF(AND(D365="East",Table_1[[#This Row],[category]]="Clothing"),"✅","❌")</f>
        <v>❌</v>
      </c>
      <c r="H365" s="3">
        <f t="shared" si="11"/>
        <v>52.401000000000003</v>
      </c>
      <c r="I365" s="3">
        <v>2</v>
      </c>
      <c r="J365" s="4">
        <v>45586</v>
      </c>
      <c r="K365" s="3" t="s">
        <v>22</v>
      </c>
      <c r="L365" s="3" t="s">
        <v>28</v>
      </c>
      <c r="M365" s="3">
        <v>156.33000000000001</v>
      </c>
      <c r="N365" s="3" t="s">
        <v>49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 t="str">
        <f>IF(AND(D366="East",Table_1[[#This Row],[category]]="Clothing"),"✅","❌")</f>
        <v>✅</v>
      </c>
      <c r="H366" s="3">
        <f t="shared" si="11"/>
        <v>119.735</v>
      </c>
      <c r="I366" s="3">
        <v>4</v>
      </c>
      <c r="J366" s="4">
        <v>44953</v>
      </c>
      <c r="K366" s="3" t="s">
        <v>22</v>
      </c>
      <c r="L366" s="3" t="s">
        <v>23</v>
      </c>
      <c r="M366" s="3">
        <v>298.56</v>
      </c>
      <c r="N366" s="3" t="s">
        <v>29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 t="str">
        <f>IF(AND(D367="East",Table_1[[#This Row],[category]]="Clothing"),"✅","❌")</f>
        <v>❌</v>
      </c>
      <c r="H367" s="3">
        <f t="shared" si="11"/>
        <v>386.89100000000002</v>
      </c>
      <c r="I367" s="3">
        <v>3</v>
      </c>
      <c r="J367" s="4">
        <v>45206</v>
      </c>
      <c r="K367" s="3" t="s">
        <v>32</v>
      </c>
      <c r="L367" s="3" t="s">
        <v>17</v>
      </c>
      <c r="M367" s="3">
        <v>482.97</v>
      </c>
      <c r="N367" s="3" t="s">
        <v>18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 t="str">
        <f>IF(AND(D368="East",Table_1[[#This Row],[category]]="Clothing"),"✅","❌")</f>
        <v>❌</v>
      </c>
      <c r="H368" s="3">
        <f t="shared" si="11"/>
        <v>248.09000000000003</v>
      </c>
      <c r="I368" s="3">
        <v>4</v>
      </c>
      <c r="J368" s="4">
        <v>45407</v>
      </c>
      <c r="K368" s="3" t="s">
        <v>16</v>
      </c>
      <c r="L368" s="3" t="s">
        <v>17</v>
      </c>
      <c r="M368" s="3">
        <v>610.64</v>
      </c>
      <c r="N368" s="3" t="s">
        <v>29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 t="str">
        <f>IF(AND(D369="East",Table_1[[#This Row],[category]]="Clothing"),"✅","❌")</f>
        <v>❌</v>
      </c>
      <c r="H369" s="3">
        <f t="shared" si="11"/>
        <v>382.38400000000001</v>
      </c>
      <c r="I369" s="3">
        <v>4</v>
      </c>
      <c r="J369" s="4">
        <v>45276</v>
      </c>
      <c r="K369" s="3" t="s">
        <v>22</v>
      </c>
      <c r="L369" s="3" t="s">
        <v>17</v>
      </c>
      <c r="M369" s="3">
        <v>664.27</v>
      </c>
      <c r="N369" s="3" t="s">
        <v>24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 t="str">
        <f>IF(AND(D370="East",Table_1[[#This Row],[category]]="Clothing"),"✅","❌")</f>
        <v>✅</v>
      </c>
      <c r="H370" s="3">
        <f t="shared" si="11"/>
        <v>113.435</v>
      </c>
      <c r="I370" s="3">
        <v>8</v>
      </c>
      <c r="J370" s="4">
        <v>45103</v>
      </c>
      <c r="K370" s="3" t="s">
        <v>22</v>
      </c>
      <c r="L370" s="3" t="s">
        <v>17</v>
      </c>
      <c r="M370" s="3">
        <v>278.14999999999998</v>
      </c>
      <c r="N370" s="3" t="s">
        <v>49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 t="str">
        <f>IF(AND(D371="East",Table_1[[#This Row],[category]]="Clothing"),"✅","❌")</f>
        <v>❌</v>
      </c>
      <c r="H371" s="3">
        <f t="shared" si="11"/>
        <v>476.82200000000006</v>
      </c>
      <c r="I371" s="3">
        <v>3</v>
      </c>
      <c r="J371" s="4">
        <v>45475</v>
      </c>
      <c r="K371" s="3" t="s">
        <v>16</v>
      </c>
      <c r="L371" s="3" t="s">
        <v>28</v>
      </c>
      <c r="M371" s="3">
        <v>354.91</v>
      </c>
      <c r="N371" s="3" t="s">
        <v>24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 t="str">
        <f>IF(AND(D372="East",Table_1[[#This Row],[category]]="Clothing"),"✅","❌")</f>
        <v>❌</v>
      </c>
      <c r="H372" s="3">
        <f t="shared" si="11"/>
        <v>393.96800000000002</v>
      </c>
      <c r="I372" s="3">
        <v>3</v>
      </c>
      <c r="J372" s="4">
        <v>44942</v>
      </c>
      <c r="K372" s="3" t="s">
        <v>16</v>
      </c>
      <c r="L372" s="3" t="s">
        <v>17</v>
      </c>
      <c r="M372" s="3">
        <v>1039.42</v>
      </c>
      <c r="N372" s="3" t="s">
        <v>29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 t="str">
        <f>IF(AND(D373="East",Table_1[[#This Row],[category]]="Clothing"),"✅","❌")</f>
        <v>❌</v>
      </c>
      <c r="H373" s="3">
        <f t="shared" si="11"/>
        <v>106.75200000000001</v>
      </c>
      <c r="I373" s="3">
        <v>6</v>
      </c>
      <c r="J373" s="4">
        <v>45475</v>
      </c>
      <c r="K373" s="3" t="s">
        <v>32</v>
      </c>
      <c r="L373" s="3" t="s">
        <v>23</v>
      </c>
      <c r="M373" s="3">
        <v>318.77</v>
      </c>
      <c r="N373" s="3" t="s">
        <v>35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 t="str">
        <f>IF(AND(D374="East",Table_1[[#This Row],[category]]="Clothing"),"✅","❌")</f>
        <v>❌</v>
      </c>
      <c r="H374" s="3">
        <f t="shared" si="11"/>
        <v>283.64000000000004</v>
      </c>
      <c r="I374" s="3">
        <v>3</v>
      </c>
      <c r="J374" s="4">
        <v>45132</v>
      </c>
      <c r="K374" s="3" t="s">
        <v>32</v>
      </c>
      <c r="L374" s="3" t="s">
        <v>28</v>
      </c>
      <c r="M374" s="3">
        <v>455.08</v>
      </c>
      <c r="N374" s="3" t="s">
        <v>40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 t="str">
        <f>IF(AND(D375="East",Table_1[[#This Row],[category]]="Clothing"),"✅","❌")</f>
        <v>❌</v>
      </c>
      <c r="H375" s="3">
        <f t="shared" si="11"/>
        <v>65.417999999999992</v>
      </c>
      <c r="I375" s="3">
        <v>5</v>
      </c>
      <c r="J375" s="4">
        <v>45109</v>
      </c>
      <c r="K375" s="3" t="s">
        <v>32</v>
      </c>
      <c r="L375" s="3" t="s">
        <v>17</v>
      </c>
      <c r="M375" s="3">
        <v>116.53</v>
      </c>
      <c r="N375" s="3" t="s">
        <v>18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 t="str">
        <f>IF(AND(D376="East",Table_1[[#This Row],[category]]="Clothing"),"✅","❌")</f>
        <v>❌</v>
      </c>
      <c r="H376" s="3">
        <f t="shared" si="11"/>
        <v>187.10300000000001</v>
      </c>
      <c r="I376" s="3">
        <v>4</v>
      </c>
      <c r="J376" s="4">
        <v>45638</v>
      </c>
      <c r="K376" s="3" t="s">
        <v>16</v>
      </c>
      <c r="L376" s="3" t="s">
        <v>28</v>
      </c>
      <c r="M376" s="3">
        <v>181.06</v>
      </c>
      <c r="N376" s="3" t="s">
        <v>24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 t="str">
        <f>IF(AND(D377="East",Table_1[[#This Row],[category]]="Clothing"),"✅","❌")</f>
        <v>❌</v>
      </c>
      <c r="H377" s="3">
        <f t="shared" si="11"/>
        <v>333.214</v>
      </c>
      <c r="I377" s="3">
        <v>4</v>
      </c>
      <c r="J377" s="4">
        <v>45644</v>
      </c>
      <c r="K377" s="3" t="s">
        <v>22</v>
      </c>
      <c r="L377" s="3" t="s">
        <v>28</v>
      </c>
      <c r="M377" s="3">
        <v>736.04</v>
      </c>
      <c r="N377" s="3" t="s">
        <v>24</v>
      </c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 t="str">
        <f>IF(AND(D378="East",Table_1[[#This Row],[category]]="Clothing"),"✅","❌")</f>
        <v>❌</v>
      </c>
      <c r="H378" s="3">
        <f t="shared" si="11"/>
        <v>171.76300000000003</v>
      </c>
      <c r="I378" s="3">
        <v>2</v>
      </c>
      <c r="J378" s="4">
        <v>45469</v>
      </c>
      <c r="K378" s="3" t="s">
        <v>16</v>
      </c>
      <c r="L378" s="3" t="s">
        <v>17</v>
      </c>
      <c r="M378" s="3">
        <v>119.18</v>
      </c>
      <c r="N378" s="3" t="s">
        <v>18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 t="str">
        <f>IF(AND(D379="East",Table_1[[#This Row],[category]]="Clothing"),"✅","❌")</f>
        <v>❌</v>
      </c>
      <c r="H379" s="3">
        <f t="shared" si="11"/>
        <v>331.81200000000001</v>
      </c>
      <c r="I379" s="3">
        <v>9</v>
      </c>
      <c r="J379" s="4">
        <v>45446</v>
      </c>
      <c r="K379" s="3" t="s">
        <v>22</v>
      </c>
      <c r="L379" s="3" t="s">
        <v>23</v>
      </c>
      <c r="M379" s="3">
        <v>635.94000000000005</v>
      </c>
      <c r="N379" s="3" t="s">
        <v>29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 t="str">
        <f>IF(AND(D380="East",Table_1[[#This Row],[category]]="Clothing"),"✅","❌")</f>
        <v>❌</v>
      </c>
      <c r="H380" s="3">
        <f t="shared" si="11"/>
        <v>129.94200000000001</v>
      </c>
      <c r="I380" s="3">
        <v>5</v>
      </c>
      <c r="J380" s="4">
        <v>45316</v>
      </c>
      <c r="K380" s="3" t="s">
        <v>16</v>
      </c>
      <c r="L380" s="3" t="s">
        <v>17</v>
      </c>
      <c r="M380" s="3">
        <v>200.91</v>
      </c>
      <c r="N380" s="3" t="s">
        <v>29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 t="str">
        <f>IF(AND(D381="East",Table_1[[#This Row],[category]]="Clothing"),"✅","❌")</f>
        <v>❌</v>
      </c>
      <c r="H381" s="3">
        <f t="shared" si="11"/>
        <v>363.39100000000002</v>
      </c>
      <c r="I381" s="3">
        <v>5</v>
      </c>
      <c r="J381" s="4">
        <v>45325</v>
      </c>
      <c r="K381" s="3" t="s">
        <v>16</v>
      </c>
      <c r="L381" s="3" t="s">
        <v>17</v>
      </c>
      <c r="M381" s="3">
        <v>363.37</v>
      </c>
      <c r="N381" s="3" t="s">
        <v>18</v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 t="str">
        <f>IF(AND(D382="East",Table_1[[#This Row],[category]]="Clothing"),"✅","❌")</f>
        <v>❌</v>
      </c>
      <c r="H382" s="3">
        <f t="shared" si="11"/>
        <v>186.19900000000001</v>
      </c>
      <c r="I382" s="3">
        <v>7</v>
      </c>
      <c r="J382" s="4">
        <v>45508</v>
      </c>
      <c r="K382" s="3" t="s">
        <v>16</v>
      </c>
      <c r="L382" s="3" t="s">
        <v>23</v>
      </c>
      <c r="M382" s="3">
        <v>477.12</v>
      </c>
      <c r="N382" s="3" t="s">
        <v>18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 t="str">
        <f>IF(AND(D383="East",Table_1[[#This Row],[category]]="Clothing"),"✅","❌")</f>
        <v>❌</v>
      </c>
      <c r="H383" s="3">
        <f t="shared" si="11"/>
        <v>397.33600000000001</v>
      </c>
      <c r="I383" s="3">
        <v>3</v>
      </c>
      <c r="J383" s="4">
        <v>45637</v>
      </c>
      <c r="K383" s="3" t="s">
        <v>16</v>
      </c>
      <c r="L383" s="3" t="s">
        <v>17</v>
      </c>
      <c r="M383" s="3">
        <v>944.78</v>
      </c>
      <c r="N383" s="3" t="s">
        <v>18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 t="str">
        <f>IF(AND(D384="East",Table_1[[#This Row],[category]]="Clothing"),"✅","❌")</f>
        <v>❌</v>
      </c>
      <c r="H384" s="3">
        <f t="shared" si="11"/>
        <v>76.978000000000009</v>
      </c>
      <c r="I384" s="3">
        <v>6</v>
      </c>
      <c r="J384" s="4">
        <v>45178</v>
      </c>
      <c r="K384" s="3" t="s">
        <v>22</v>
      </c>
      <c r="L384" s="3" t="s">
        <v>23</v>
      </c>
      <c r="M384" s="3">
        <v>96.16</v>
      </c>
      <c r="N384" s="3" t="s">
        <v>40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 t="str">
        <f>IF(AND(D385="East",Table_1[[#This Row],[category]]="Clothing"),"✅","❌")</f>
        <v>❌</v>
      </c>
      <c r="H385" s="3">
        <f t="shared" si="11"/>
        <v>187.36900000000003</v>
      </c>
      <c r="I385" s="3">
        <v>1</v>
      </c>
      <c r="J385" s="4">
        <v>45352</v>
      </c>
      <c r="K385" s="3" t="s">
        <v>22</v>
      </c>
      <c r="L385" s="3" t="s">
        <v>28</v>
      </c>
      <c r="M385" s="3">
        <v>274.62</v>
      </c>
      <c r="N385" s="3" t="s">
        <v>40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 t="str">
        <f>IF(AND(D386="East",Table_1[[#This Row],[category]]="Clothing"),"✅","❌")</f>
        <v>❌</v>
      </c>
      <c r="H386" s="3">
        <f t="shared" ref="H386:H449" si="13">E386*10%</f>
        <v>237.327</v>
      </c>
      <c r="I386" s="3">
        <v>5</v>
      </c>
      <c r="J386" s="4">
        <v>45236</v>
      </c>
      <c r="K386" s="3" t="s">
        <v>22</v>
      </c>
      <c r="L386" s="3" t="s">
        <v>23</v>
      </c>
      <c r="M386" s="3">
        <v>268.52999999999997</v>
      </c>
      <c r="N386" s="3" t="s">
        <v>49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 t="str">
        <f>IF(AND(D387="East",Table_1[[#This Row],[category]]="Clothing"),"✅","❌")</f>
        <v>❌</v>
      </c>
      <c r="H387" s="3">
        <f t="shared" si="13"/>
        <v>217.68400000000003</v>
      </c>
      <c r="I387" s="3">
        <v>5</v>
      </c>
      <c r="J387" s="4">
        <v>45046</v>
      </c>
      <c r="K387" s="3" t="s">
        <v>22</v>
      </c>
      <c r="L387" s="3" t="s">
        <v>28</v>
      </c>
      <c r="M387" s="3">
        <v>223.02</v>
      </c>
      <c r="N387" s="3" t="s">
        <v>49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 t="str">
        <f>IF(AND(D388="East",Table_1[[#This Row],[category]]="Clothing"),"✅","❌")</f>
        <v>✅</v>
      </c>
      <c r="H388" s="3">
        <f t="shared" si="13"/>
        <v>222.21600000000001</v>
      </c>
      <c r="I388" s="3">
        <v>9</v>
      </c>
      <c r="J388" s="4">
        <v>45049</v>
      </c>
      <c r="K388" s="3" t="s">
        <v>32</v>
      </c>
      <c r="L388" s="3" t="s">
        <v>23</v>
      </c>
      <c r="M388" s="3">
        <v>234.09</v>
      </c>
      <c r="N388" s="3" t="s">
        <v>29</v>
      </c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 t="str">
        <f>IF(AND(D389="East",Table_1[[#This Row],[category]]="Clothing"),"✅","❌")</f>
        <v>❌</v>
      </c>
      <c r="H389" s="3">
        <f t="shared" si="13"/>
        <v>227.95400000000001</v>
      </c>
      <c r="I389" s="3">
        <v>5</v>
      </c>
      <c r="J389" s="4">
        <v>45359</v>
      </c>
      <c r="K389" s="3" t="s">
        <v>32</v>
      </c>
      <c r="L389" s="3" t="s">
        <v>28</v>
      </c>
      <c r="M389" s="3">
        <v>190.23</v>
      </c>
      <c r="N389" s="3" t="s">
        <v>35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 t="str">
        <f>IF(AND(D390="East",Table_1[[#This Row],[category]]="Clothing"),"✅","❌")</f>
        <v>❌</v>
      </c>
      <c r="H390" s="3">
        <f t="shared" si="13"/>
        <v>494.51400000000007</v>
      </c>
      <c r="I390" s="3">
        <v>8</v>
      </c>
      <c r="J390" s="4">
        <v>45052</v>
      </c>
      <c r="K390" s="3" t="s">
        <v>16</v>
      </c>
      <c r="L390" s="3" t="s">
        <v>23</v>
      </c>
      <c r="M390" s="3">
        <v>666.29</v>
      </c>
      <c r="N390" s="3" t="s">
        <v>49</v>
      </c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 t="str">
        <f>IF(AND(D391="East",Table_1[[#This Row],[category]]="Clothing"),"✅","❌")</f>
        <v>❌</v>
      </c>
      <c r="H391" s="3">
        <f t="shared" si="13"/>
        <v>104.64700000000001</v>
      </c>
      <c r="I391" s="3">
        <v>3</v>
      </c>
      <c r="J391" s="4">
        <v>44962</v>
      </c>
      <c r="K391" s="3" t="s">
        <v>22</v>
      </c>
      <c r="L391" s="3" t="s">
        <v>28</v>
      </c>
      <c r="M391" s="3">
        <v>233.82</v>
      </c>
      <c r="N391" s="3" t="s">
        <v>40</v>
      </c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 t="str">
        <f>IF(AND(D392="East",Table_1[[#This Row],[category]]="Clothing"),"✅","❌")</f>
        <v>❌</v>
      </c>
      <c r="H392" s="3">
        <f t="shared" si="13"/>
        <v>386.64499999999998</v>
      </c>
      <c r="I392" s="3">
        <v>6</v>
      </c>
      <c r="J392" s="4">
        <v>45405</v>
      </c>
      <c r="K392" s="3" t="s">
        <v>22</v>
      </c>
      <c r="L392" s="3" t="s">
        <v>17</v>
      </c>
      <c r="M392" s="3">
        <v>447.64</v>
      </c>
      <c r="N392" s="3" t="s">
        <v>24</v>
      </c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 t="str">
        <f>IF(AND(D393="East",Table_1[[#This Row],[category]]="Clothing"),"✅","❌")</f>
        <v>✅</v>
      </c>
      <c r="H393" s="3">
        <f t="shared" si="13"/>
        <v>280.37700000000001</v>
      </c>
      <c r="I393" s="3">
        <v>2</v>
      </c>
      <c r="J393" s="4">
        <v>45533</v>
      </c>
      <c r="K393" s="3" t="s">
        <v>16</v>
      </c>
      <c r="L393" s="3" t="s">
        <v>23</v>
      </c>
      <c r="M393" s="3">
        <v>632.89</v>
      </c>
      <c r="N393" s="3" t="s">
        <v>24</v>
      </c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 t="str">
        <f>IF(AND(D394="East",Table_1[[#This Row],[category]]="Clothing"),"✅","❌")</f>
        <v>❌</v>
      </c>
      <c r="H394" s="3">
        <f t="shared" si="13"/>
        <v>212.67800000000003</v>
      </c>
      <c r="I394" s="3">
        <v>9</v>
      </c>
      <c r="J394" s="4">
        <v>45367</v>
      </c>
      <c r="K394" s="3" t="s">
        <v>16</v>
      </c>
      <c r="L394" s="3" t="s">
        <v>23</v>
      </c>
      <c r="M394" s="3">
        <v>513.26</v>
      </c>
      <c r="N394" s="3" t="s">
        <v>40</v>
      </c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 t="str">
        <f>IF(AND(D395="East",Table_1[[#This Row],[category]]="Clothing"),"✅","❌")</f>
        <v>❌</v>
      </c>
      <c r="H395" s="3">
        <f t="shared" si="13"/>
        <v>320.42900000000003</v>
      </c>
      <c r="I395" s="3">
        <v>6</v>
      </c>
      <c r="J395" s="4">
        <v>45635</v>
      </c>
      <c r="K395" s="3" t="s">
        <v>16</v>
      </c>
      <c r="L395" s="3" t="s">
        <v>28</v>
      </c>
      <c r="M395" s="3">
        <v>431.14</v>
      </c>
      <c r="N395" s="3" t="s">
        <v>29</v>
      </c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 t="str">
        <f>IF(AND(D396="East",Table_1[[#This Row],[category]]="Clothing"),"✅","❌")</f>
        <v>❌</v>
      </c>
      <c r="H396" s="3">
        <f t="shared" si="13"/>
        <v>428.23</v>
      </c>
      <c r="I396" s="3">
        <v>5</v>
      </c>
      <c r="J396" s="4">
        <v>44956</v>
      </c>
      <c r="K396" s="3" t="s">
        <v>22</v>
      </c>
      <c r="L396" s="3" t="s">
        <v>23</v>
      </c>
      <c r="M396" s="3">
        <v>275.87</v>
      </c>
      <c r="N396" s="3" t="s">
        <v>24</v>
      </c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 t="str">
        <f>IF(AND(D397="East",Table_1[[#This Row],[category]]="Clothing"),"✅","❌")</f>
        <v>❌</v>
      </c>
      <c r="H397" s="3">
        <f t="shared" si="13"/>
        <v>238.65300000000002</v>
      </c>
      <c r="I397" s="3">
        <v>9</v>
      </c>
      <c r="J397" s="4">
        <v>45011</v>
      </c>
      <c r="K397" s="3" t="s">
        <v>22</v>
      </c>
      <c r="L397" s="3" t="s">
        <v>23</v>
      </c>
      <c r="M397" s="3">
        <v>547.59</v>
      </c>
      <c r="N397" s="3" t="s">
        <v>40</v>
      </c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 t="str">
        <f>IF(AND(D398="East",Table_1[[#This Row],[category]]="Clothing"),"✅","❌")</f>
        <v>❌</v>
      </c>
      <c r="H398" s="3">
        <f t="shared" si="13"/>
        <v>433.75299999999999</v>
      </c>
      <c r="I398" s="3">
        <v>1</v>
      </c>
      <c r="J398" s="4">
        <v>45133</v>
      </c>
      <c r="K398" s="3" t="s">
        <v>22</v>
      </c>
      <c r="L398" s="3" t="s">
        <v>23</v>
      </c>
      <c r="M398" s="3">
        <v>367.48</v>
      </c>
      <c r="N398" s="3" t="s">
        <v>18</v>
      </c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 t="str">
        <f>IF(AND(D399="East",Table_1[[#This Row],[category]]="Clothing"),"✅","❌")</f>
        <v>❌</v>
      </c>
      <c r="H399" s="3">
        <f t="shared" si="13"/>
        <v>55.961000000000006</v>
      </c>
      <c r="I399" s="3">
        <v>3</v>
      </c>
      <c r="J399" s="4">
        <v>45485</v>
      </c>
      <c r="K399" s="3" t="s">
        <v>32</v>
      </c>
      <c r="L399" s="3" t="s">
        <v>23</v>
      </c>
      <c r="M399" s="3">
        <v>66.31</v>
      </c>
      <c r="N399" s="3" t="s">
        <v>35</v>
      </c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 t="str">
        <f>IF(AND(D400="East",Table_1[[#This Row],[category]]="Clothing"),"✅","❌")</f>
        <v>❌</v>
      </c>
      <c r="H400" s="3">
        <f t="shared" si="13"/>
        <v>330.01100000000002</v>
      </c>
      <c r="I400" s="3">
        <v>2</v>
      </c>
      <c r="J400" s="4">
        <v>45034</v>
      </c>
      <c r="K400" s="3" t="s">
        <v>16</v>
      </c>
      <c r="L400" s="3" t="s">
        <v>23</v>
      </c>
      <c r="M400" s="3">
        <v>653.08000000000004</v>
      </c>
      <c r="N400" s="3" t="s">
        <v>35</v>
      </c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 t="str">
        <f>IF(AND(D401="East",Table_1[[#This Row],[category]]="Clothing"),"✅","❌")</f>
        <v>❌</v>
      </c>
      <c r="H401" s="3">
        <f t="shared" si="13"/>
        <v>173.25800000000001</v>
      </c>
      <c r="I401" s="3">
        <v>9</v>
      </c>
      <c r="J401" s="4">
        <v>45005</v>
      </c>
      <c r="K401" s="3" t="s">
        <v>22</v>
      </c>
      <c r="L401" s="3" t="s">
        <v>28</v>
      </c>
      <c r="M401" s="3">
        <v>484.92</v>
      </c>
      <c r="N401" s="3" t="s">
        <v>35</v>
      </c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 t="str">
        <f>IF(AND(D402="East",Table_1[[#This Row],[category]]="Clothing"),"✅","❌")</f>
        <v>❌</v>
      </c>
      <c r="H402" s="3">
        <f t="shared" si="13"/>
        <v>199.49100000000001</v>
      </c>
      <c r="I402" s="3">
        <v>6</v>
      </c>
      <c r="J402" s="4">
        <v>45289</v>
      </c>
      <c r="K402" s="3" t="s">
        <v>16</v>
      </c>
      <c r="L402" s="3" t="s">
        <v>23</v>
      </c>
      <c r="M402" s="3">
        <v>476.38</v>
      </c>
      <c r="N402" s="3" t="s">
        <v>29</v>
      </c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 t="str">
        <f>IF(AND(D403="East",Table_1[[#This Row],[category]]="Clothing"),"✅","❌")</f>
        <v>❌</v>
      </c>
      <c r="H403" s="3">
        <f t="shared" si="13"/>
        <v>289.8</v>
      </c>
      <c r="I403" s="3">
        <v>6</v>
      </c>
      <c r="J403" s="4">
        <v>45131</v>
      </c>
      <c r="K403" s="3" t="s">
        <v>32</v>
      </c>
      <c r="L403" s="3" t="s">
        <v>17</v>
      </c>
      <c r="M403" s="3">
        <v>339.95</v>
      </c>
      <c r="N403" s="3" t="s">
        <v>29</v>
      </c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 t="str">
        <f>IF(AND(D404="East",Table_1[[#This Row],[category]]="Clothing"),"✅","❌")</f>
        <v>❌</v>
      </c>
      <c r="H404" s="3">
        <f t="shared" si="13"/>
        <v>245.15900000000002</v>
      </c>
      <c r="I404" s="3">
        <v>5</v>
      </c>
      <c r="J404" s="4">
        <v>45289</v>
      </c>
      <c r="K404" s="3" t="s">
        <v>16</v>
      </c>
      <c r="L404" s="3" t="s">
        <v>17</v>
      </c>
      <c r="M404" s="3">
        <v>620.73</v>
      </c>
      <c r="N404" s="3" t="s">
        <v>18</v>
      </c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 t="str">
        <f>IF(AND(D405="East",Table_1[[#This Row],[category]]="Clothing"),"✅","❌")</f>
        <v>❌</v>
      </c>
      <c r="H405" s="3">
        <f t="shared" si="13"/>
        <v>197.072</v>
      </c>
      <c r="I405" s="3">
        <v>4</v>
      </c>
      <c r="J405" s="4">
        <v>45520</v>
      </c>
      <c r="K405" s="3" t="s">
        <v>22</v>
      </c>
      <c r="L405" s="3" t="s">
        <v>17</v>
      </c>
      <c r="M405" s="3">
        <v>300.44</v>
      </c>
      <c r="N405" s="3" t="s">
        <v>18</v>
      </c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 t="str">
        <f>IF(AND(D406="East",Table_1[[#This Row],[category]]="Clothing"),"✅","❌")</f>
        <v>❌</v>
      </c>
      <c r="H406" s="3">
        <f t="shared" si="13"/>
        <v>161.078</v>
      </c>
      <c r="I406" s="3">
        <v>4</v>
      </c>
      <c r="J406" s="4">
        <v>45401</v>
      </c>
      <c r="K406" s="3" t="s">
        <v>16</v>
      </c>
      <c r="L406" s="3" t="s">
        <v>28</v>
      </c>
      <c r="M406" s="3">
        <v>138.59</v>
      </c>
      <c r="N406" s="3" t="s">
        <v>40</v>
      </c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 t="str">
        <f>IF(AND(D407="East",Table_1[[#This Row],[category]]="Clothing"),"✅","❌")</f>
        <v>❌</v>
      </c>
      <c r="H407" s="3">
        <f t="shared" si="13"/>
        <v>312.97399999999999</v>
      </c>
      <c r="I407" s="3">
        <v>2</v>
      </c>
      <c r="J407" s="4">
        <v>45313</v>
      </c>
      <c r="K407" s="3" t="s">
        <v>22</v>
      </c>
      <c r="L407" s="3" t="s">
        <v>23</v>
      </c>
      <c r="M407" s="3">
        <v>398.59</v>
      </c>
      <c r="N407" s="3" t="s">
        <v>40</v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 t="str">
        <f>IF(AND(D408="East",Table_1[[#This Row],[category]]="Clothing"),"✅","❌")</f>
        <v>❌</v>
      </c>
      <c r="H408" s="3">
        <f t="shared" si="13"/>
        <v>257.73400000000004</v>
      </c>
      <c r="I408" s="3">
        <v>7</v>
      </c>
      <c r="J408" s="4">
        <v>44946</v>
      </c>
      <c r="K408" s="3" t="s">
        <v>32</v>
      </c>
      <c r="L408" s="3" t="s">
        <v>23</v>
      </c>
      <c r="M408" s="3">
        <v>658.39</v>
      </c>
      <c r="N408" s="3" t="s">
        <v>24</v>
      </c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 t="str">
        <f>IF(AND(D409="East",Table_1[[#This Row],[category]]="Clothing"),"✅","❌")</f>
        <v>❌</v>
      </c>
      <c r="H409" s="3">
        <f t="shared" si="13"/>
        <v>168.42100000000002</v>
      </c>
      <c r="I409" s="3">
        <v>6</v>
      </c>
      <c r="J409" s="4">
        <v>45575</v>
      </c>
      <c r="K409" s="3" t="s">
        <v>32</v>
      </c>
      <c r="L409" s="3" t="s">
        <v>23</v>
      </c>
      <c r="M409" s="3">
        <v>240.4</v>
      </c>
      <c r="N409" s="3" t="s">
        <v>40</v>
      </c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 t="str">
        <f>IF(AND(D410="East",Table_1[[#This Row],[category]]="Clothing"),"✅","❌")</f>
        <v>❌</v>
      </c>
      <c r="H410" s="3">
        <f t="shared" si="13"/>
        <v>110.431</v>
      </c>
      <c r="I410" s="3">
        <v>3</v>
      </c>
      <c r="J410" s="4">
        <v>45623</v>
      </c>
      <c r="K410" s="3" t="s">
        <v>22</v>
      </c>
      <c r="L410" s="3" t="s">
        <v>23</v>
      </c>
      <c r="M410" s="3">
        <v>160.11000000000001</v>
      </c>
      <c r="N410" s="3" t="s">
        <v>29</v>
      </c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 t="str">
        <f>IF(AND(D411="East",Table_1[[#This Row],[category]]="Clothing"),"✅","❌")</f>
        <v>❌</v>
      </c>
      <c r="H411" s="3">
        <f t="shared" si="13"/>
        <v>389.48900000000003</v>
      </c>
      <c r="I411" s="3">
        <v>7</v>
      </c>
      <c r="J411" s="4">
        <v>45506</v>
      </c>
      <c r="K411" s="3" t="s">
        <v>32</v>
      </c>
      <c r="L411" s="3" t="s">
        <v>28</v>
      </c>
      <c r="M411" s="3">
        <v>1145.5</v>
      </c>
      <c r="N411" s="3" t="s">
        <v>40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 t="str">
        <f>IF(AND(D412="East",Table_1[[#This Row],[category]]="Clothing"),"✅","❌")</f>
        <v>❌</v>
      </c>
      <c r="H412" s="3">
        <f t="shared" si="13"/>
        <v>401.86</v>
      </c>
      <c r="I412" s="3">
        <v>9</v>
      </c>
      <c r="J412" s="4">
        <v>45572</v>
      </c>
      <c r="K412" s="3" t="s">
        <v>16</v>
      </c>
      <c r="L412" s="3" t="s">
        <v>17</v>
      </c>
      <c r="M412" s="3">
        <v>719.59</v>
      </c>
      <c r="N412" s="3" t="s">
        <v>24</v>
      </c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 t="str">
        <f>IF(AND(D413="East",Table_1[[#This Row],[category]]="Clothing"),"✅","❌")</f>
        <v>❌</v>
      </c>
      <c r="H413" s="3">
        <f t="shared" si="13"/>
        <v>114.756</v>
      </c>
      <c r="I413" s="3">
        <v>1</v>
      </c>
      <c r="J413" s="4">
        <v>45051</v>
      </c>
      <c r="K413" s="3" t="s">
        <v>32</v>
      </c>
      <c r="L413" s="3" t="s">
        <v>28</v>
      </c>
      <c r="M413" s="3">
        <v>199.91</v>
      </c>
      <c r="N413" s="3" t="s">
        <v>49</v>
      </c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 t="str">
        <f>IF(AND(D414="East",Table_1[[#This Row],[category]]="Clothing"),"✅","❌")</f>
        <v>❌</v>
      </c>
      <c r="H414" s="3">
        <f t="shared" si="13"/>
        <v>138.208</v>
      </c>
      <c r="I414" s="3">
        <v>8</v>
      </c>
      <c r="J414" s="4">
        <v>45062</v>
      </c>
      <c r="K414" s="3" t="s">
        <v>32</v>
      </c>
      <c r="L414" s="3" t="s">
        <v>23</v>
      </c>
      <c r="M414" s="3">
        <v>321.3</v>
      </c>
      <c r="N414" s="3" t="s">
        <v>29</v>
      </c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 t="str">
        <f>IF(AND(D415="East",Table_1[[#This Row],[category]]="Clothing"),"✅","❌")</f>
        <v>❌</v>
      </c>
      <c r="H415" s="3">
        <f t="shared" si="13"/>
        <v>127.18</v>
      </c>
      <c r="I415" s="3">
        <v>2</v>
      </c>
      <c r="J415" s="4">
        <v>45184</v>
      </c>
      <c r="K415" s="3" t="s">
        <v>32</v>
      </c>
      <c r="L415" s="3" t="s">
        <v>23</v>
      </c>
      <c r="M415" s="3">
        <v>369.36</v>
      </c>
      <c r="N415" s="3" t="s">
        <v>24</v>
      </c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 t="str">
        <f>IF(AND(D416="East",Table_1[[#This Row],[category]]="Clothing"),"✅","❌")</f>
        <v>❌</v>
      </c>
      <c r="H416" s="3">
        <f t="shared" si="13"/>
        <v>443.43900000000008</v>
      </c>
      <c r="I416" s="3">
        <v>1</v>
      </c>
      <c r="J416" s="4">
        <v>45296</v>
      </c>
      <c r="K416" s="3" t="s">
        <v>32</v>
      </c>
      <c r="L416" s="3" t="s">
        <v>23</v>
      </c>
      <c r="M416" s="3">
        <v>1318.47</v>
      </c>
      <c r="N416" s="3" t="s">
        <v>35</v>
      </c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 t="str">
        <f>IF(AND(D417="East",Table_1[[#This Row],[category]]="Clothing"),"✅","❌")</f>
        <v>❌</v>
      </c>
      <c r="H417" s="3">
        <f t="shared" si="13"/>
        <v>389.32400000000001</v>
      </c>
      <c r="I417" s="3">
        <v>9</v>
      </c>
      <c r="J417" s="4">
        <v>45262</v>
      </c>
      <c r="K417" s="3" t="s">
        <v>22</v>
      </c>
      <c r="L417" s="3" t="s">
        <v>17</v>
      </c>
      <c r="M417" s="3">
        <v>954.08</v>
      </c>
      <c r="N417" s="3" t="s">
        <v>40</v>
      </c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 t="str">
        <f>IF(AND(D418="East",Table_1[[#This Row],[category]]="Clothing"),"✅","❌")</f>
        <v>❌</v>
      </c>
      <c r="H418" s="3">
        <f t="shared" si="13"/>
        <v>46.541000000000004</v>
      </c>
      <c r="I418" s="3">
        <v>2</v>
      </c>
      <c r="J418" s="4">
        <v>45476</v>
      </c>
      <c r="K418" s="3" t="s">
        <v>32</v>
      </c>
      <c r="L418" s="3" t="s">
        <v>23</v>
      </c>
      <c r="M418" s="3">
        <v>124.67</v>
      </c>
      <c r="N418" s="3" t="s">
        <v>35</v>
      </c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 t="str">
        <f>IF(AND(D419="East",Table_1[[#This Row],[category]]="Clothing"),"✅","❌")</f>
        <v>❌</v>
      </c>
      <c r="H419" s="3">
        <f t="shared" si="13"/>
        <v>418.00600000000009</v>
      </c>
      <c r="I419" s="3">
        <v>7</v>
      </c>
      <c r="J419" s="4">
        <v>44937</v>
      </c>
      <c r="K419" s="3" t="s">
        <v>22</v>
      </c>
      <c r="L419" s="3" t="s">
        <v>23</v>
      </c>
      <c r="M419" s="3">
        <v>1157.1600000000001</v>
      </c>
      <c r="N419" s="3" t="s">
        <v>29</v>
      </c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 t="str">
        <f>IF(AND(D420="East",Table_1[[#This Row],[category]]="Clothing"),"✅","❌")</f>
        <v>❌</v>
      </c>
      <c r="H420" s="3">
        <f t="shared" si="13"/>
        <v>28.057000000000002</v>
      </c>
      <c r="I420" s="3">
        <v>7</v>
      </c>
      <c r="J420" s="4">
        <v>45527</v>
      </c>
      <c r="K420" s="3" t="s">
        <v>22</v>
      </c>
      <c r="L420" s="3" t="s">
        <v>28</v>
      </c>
      <c r="M420" s="3">
        <v>66.28</v>
      </c>
      <c r="N420" s="3" t="s">
        <v>49</v>
      </c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 t="str">
        <f>IF(AND(D421="East",Table_1[[#This Row],[category]]="Clothing"),"✅","❌")</f>
        <v>❌</v>
      </c>
      <c r="H421" s="3">
        <f t="shared" si="13"/>
        <v>134.06800000000001</v>
      </c>
      <c r="I421" s="3">
        <v>1</v>
      </c>
      <c r="J421" s="4">
        <v>45061</v>
      </c>
      <c r="K421" s="3" t="s">
        <v>22</v>
      </c>
      <c r="L421" s="3" t="s">
        <v>23</v>
      </c>
      <c r="M421" s="3">
        <v>256.22000000000003</v>
      </c>
      <c r="N421" s="3" t="s">
        <v>35</v>
      </c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 t="str">
        <f>IF(AND(D422="East",Table_1[[#This Row],[category]]="Clothing"),"✅","❌")</f>
        <v>❌</v>
      </c>
      <c r="H422" s="3">
        <f t="shared" si="13"/>
        <v>460.30600000000004</v>
      </c>
      <c r="I422" s="3">
        <v>1</v>
      </c>
      <c r="J422" s="4">
        <v>45490</v>
      </c>
      <c r="K422" s="3" t="s">
        <v>16</v>
      </c>
      <c r="L422" s="3" t="s">
        <v>17</v>
      </c>
      <c r="M422" s="3">
        <v>517.95000000000005</v>
      </c>
      <c r="N422" s="3" t="s">
        <v>29</v>
      </c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 t="str">
        <f>IF(AND(D423="East",Table_1[[#This Row],[category]]="Clothing"),"✅","❌")</f>
        <v>❌</v>
      </c>
      <c r="H423" s="3">
        <f t="shared" si="13"/>
        <v>433.52200000000005</v>
      </c>
      <c r="I423" s="3">
        <v>7</v>
      </c>
      <c r="J423" s="4">
        <v>45151</v>
      </c>
      <c r="K423" s="3" t="s">
        <v>16</v>
      </c>
      <c r="L423" s="3" t="s">
        <v>28</v>
      </c>
      <c r="M423" s="3">
        <v>1006.56</v>
      </c>
      <c r="N423" s="3" t="s">
        <v>35</v>
      </c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 t="str">
        <f>IF(AND(D424="East",Table_1[[#This Row],[category]]="Clothing"),"✅","❌")</f>
        <v>❌</v>
      </c>
      <c r="H424" s="3">
        <f t="shared" si="13"/>
        <v>392.90300000000002</v>
      </c>
      <c r="I424" s="3">
        <v>6</v>
      </c>
      <c r="J424" s="4">
        <v>45196</v>
      </c>
      <c r="K424" s="3" t="s">
        <v>22</v>
      </c>
      <c r="L424" s="3" t="s">
        <v>23</v>
      </c>
      <c r="M424" s="3">
        <v>689.37</v>
      </c>
      <c r="N424" s="3" t="s">
        <v>29</v>
      </c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 t="str">
        <f>IF(AND(D425="East",Table_1[[#This Row],[category]]="Clothing"),"✅","❌")</f>
        <v>❌</v>
      </c>
      <c r="H425" s="3">
        <f t="shared" si="13"/>
        <v>234.19800000000001</v>
      </c>
      <c r="I425" s="3">
        <v>4</v>
      </c>
      <c r="J425" s="4">
        <v>45642</v>
      </c>
      <c r="K425" s="3" t="s">
        <v>16</v>
      </c>
      <c r="L425" s="3" t="s">
        <v>17</v>
      </c>
      <c r="M425" s="3">
        <v>654.1</v>
      </c>
      <c r="N425" s="3" t="s">
        <v>49</v>
      </c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 t="str">
        <f>IF(AND(D426="East",Table_1[[#This Row],[category]]="Clothing"),"✅","❌")</f>
        <v>❌</v>
      </c>
      <c r="H426" s="3">
        <f t="shared" si="13"/>
        <v>167.49300000000002</v>
      </c>
      <c r="I426" s="3">
        <v>3</v>
      </c>
      <c r="J426" s="4">
        <v>45565</v>
      </c>
      <c r="K426" s="3" t="s">
        <v>32</v>
      </c>
      <c r="L426" s="3" t="s">
        <v>28</v>
      </c>
      <c r="M426" s="3">
        <v>84.32</v>
      </c>
      <c r="N426" s="3" t="s">
        <v>18</v>
      </c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 t="str">
        <f>IF(AND(D427="East",Table_1[[#This Row],[category]]="Clothing"),"✅","❌")</f>
        <v>❌</v>
      </c>
      <c r="H427" s="3">
        <f t="shared" si="13"/>
        <v>441.95699999999999</v>
      </c>
      <c r="I427" s="3">
        <v>5</v>
      </c>
      <c r="J427" s="4">
        <v>45060</v>
      </c>
      <c r="K427" s="3" t="s">
        <v>16</v>
      </c>
      <c r="L427" s="3" t="s">
        <v>23</v>
      </c>
      <c r="M427" s="3">
        <v>1237.73</v>
      </c>
      <c r="N427" s="3" t="s">
        <v>18</v>
      </c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 t="str">
        <f>IF(AND(D428="East",Table_1[[#This Row],[category]]="Clothing"),"✅","❌")</f>
        <v>❌</v>
      </c>
      <c r="H428" s="3">
        <f t="shared" si="13"/>
        <v>331.96600000000001</v>
      </c>
      <c r="I428" s="3">
        <v>5</v>
      </c>
      <c r="J428" s="4">
        <v>44980</v>
      </c>
      <c r="K428" s="3" t="s">
        <v>32</v>
      </c>
      <c r="L428" s="3" t="s">
        <v>23</v>
      </c>
      <c r="M428" s="3">
        <v>954.37</v>
      </c>
      <c r="N428" s="3" t="s">
        <v>40</v>
      </c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 t="str">
        <f>IF(AND(D429="East",Table_1[[#This Row],[category]]="Clothing"),"✅","❌")</f>
        <v>❌</v>
      </c>
      <c r="H429" s="3">
        <f t="shared" si="13"/>
        <v>154.79900000000001</v>
      </c>
      <c r="I429" s="3">
        <v>3</v>
      </c>
      <c r="J429" s="4">
        <v>45184</v>
      </c>
      <c r="K429" s="3" t="s">
        <v>16</v>
      </c>
      <c r="L429" s="3" t="s">
        <v>28</v>
      </c>
      <c r="M429" s="3">
        <v>162.33000000000001</v>
      </c>
      <c r="N429" s="3" t="s">
        <v>40</v>
      </c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 t="str">
        <f>IF(AND(D430="East",Table_1[[#This Row],[category]]="Clothing"),"✅","❌")</f>
        <v>❌</v>
      </c>
      <c r="H430" s="3">
        <f t="shared" si="13"/>
        <v>236.96600000000001</v>
      </c>
      <c r="I430" s="3">
        <v>6</v>
      </c>
      <c r="J430" s="4">
        <v>45241</v>
      </c>
      <c r="K430" s="3" t="s">
        <v>22</v>
      </c>
      <c r="L430" s="3" t="s">
        <v>17</v>
      </c>
      <c r="M430" s="3">
        <v>639.24</v>
      </c>
      <c r="N430" s="3" t="s">
        <v>35</v>
      </c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 t="str">
        <f>IF(AND(D431="East",Table_1[[#This Row],[category]]="Clothing"),"✅","❌")</f>
        <v>❌</v>
      </c>
      <c r="H431" s="3">
        <f t="shared" si="13"/>
        <v>441.93500000000006</v>
      </c>
      <c r="I431" s="3">
        <v>3</v>
      </c>
      <c r="J431" s="4">
        <v>45276</v>
      </c>
      <c r="K431" s="3" t="s">
        <v>22</v>
      </c>
      <c r="L431" s="3" t="s">
        <v>28</v>
      </c>
      <c r="M431" s="3">
        <v>872.99</v>
      </c>
      <c r="N431" s="3" t="s">
        <v>24</v>
      </c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 t="str">
        <f>IF(AND(D432="East",Table_1[[#This Row],[category]]="Clothing"),"✅","❌")</f>
        <v>❌</v>
      </c>
      <c r="H432" s="3">
        <f t="shared" si="13"/>
        <v>452.69300000000004</v>
      </c>
      <c r="I432" s="3">
        <v>4</v>
      </c>
      <c r="J432" s="4">
        <v>45198</v>
      </c>
      <c r="K432" s="3" t="s">
        <v>16</v>
      </c>
      <c r="L432" s="3" t="s">
        <v>28</v>
      </c>
      <c r="M432" s="3">
        <v>558.38</v>
      </c>
      <c r="N432" s="3" t="s">
        <v>24</v>
      </c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 t="str">
        <f>IF(AND(D433="East",Table_1[[#This Row],[category]]="Clothing"),"✅","❌")</f>
        <v>❌</v>
      </c>
      <c r="H433" s="3">
        <f t="shared" si="13"/>
        <v>333.05799999999999</v>
      </c>
      <c r="I433" s="3">
        <v>3</v>
      </c>
      <c r="J433" s="4">
        <v>45334</v>
      </c>
      <c r="K433" s="3" t="s">
        <v>32</v>
      </c>
      <c r="L433" s="3" t="s">
        <v>17</v>
      </c>
      <c r="M433" s="3">
        <v>728.97</v>
      </c>
      <c r="N433" s="3" t="s">
        <v>40</v>
      </c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 t="str">
        <f>IF(AND(D434="East",Table_1[[#This Row],[category]]="Clothing"),"✅","❌")</f>
        <v>❌</v>
      </c>
      <c r="H434" s="3">
        <f t="shared" si="13"/>
        <v>368.952</v>
      </c>
      <c r="I434" s="3">
        <v>6</v>
      </c>
      <c r="J434" s="4">
        <v>45548</v>
      </c>
      <c r="K434" s="3" t="s">
        <v>32</v>
      </c>
      <c r="L434" s="3" t="s">
        <v>17</v>
      </c>
      <c r="M434" s="3">
        <v>920.08</v>
      </c>
      <c r="N434" s="3" t="s">
        <v>29</v>
      </c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 t="str">
        <f>IF(AND(D435="East",Table_1[[#This Row],[category]]="Clothing"),"✅","❌")</f>
        <v>❌</v>
      </c>
      <c r="H435" s="3">
        <f t="shared" si="13"/>
        <v>29.256</v>
      </c>
      <c r="I435" s="3">
        <v>9</v>
      </c>
      <c r="J435" s="4">
        <v>45088</v>
      </c>
      <c r="K435" s="3" t="s">
        <v>22</v>
      </c>
      <c r="L435" s="3" t="s">
        <v>23</v>
      </c>
      <c r="M435" s="3">
        <v>45.46</v>
      </c>
      <c r="N435" s="3" t="s">
        <v>40</v>
      </c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 t="str">
        <f>IF(AND(D436="East",Table_1[[#This Row],[category]]="Clothing"),"✅","❌")</f>
        <v>❌</v>
      </c>
      <c r="H436" s="3">
        <f t="shared" si="13"/>
        <v>306.25400000000002</v>
      </c>
      <c r="I436" s="3">
        <v>3</v>
      </c>
      <c r="J436" s="4">
        <v>45102</v>
      </c>
      <c r="K436" s="3" t="s">
        <v>32</v>
      </c>
      <c r="L436" s="3" t="s">
        <v>28</v>
      </c>
      <c r="M436" s="3">
        <v>628.74</v>
      </c>
      <c r="N436" s="3" t="s">
        <v>24</v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 t="str">
        <f>IF(AND(D437="East",Table_1[[#This Row],[category]]="Clothing"),"✅","❌")</f>
        <v>❌</v>
      </c>
      <c r="H437" s="3">
        <f t="shared" si="13"/>
        <v>347.60599999999999</v>
      </c>
      <c r="I437" s="3">
        <v>1</v>
      </c>
      <c r="J437" s="4">
        <v>45580</v>
      </c>
      <c r="K437" s="3" t="s">
        <v>22</v>
      </c>
      <c r="L437" s="3" t="s">
        <v>23</v>
      </c>
      <c r="M437" s="3">
        <v>348.92</v>
      </c>
      <c r="N437" s="3" t="s">
        <v>40</v>
      </c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 t="str">
        <f>IF(AND(D438="East",Table_1[[#This Row],[category]]="Clothing"),"✅","❌")</f>
        <v>❌</v>
      </c>
      <c r="H438" s="3">
        <f t="shared" si="13"/>
        <v>19.984999999999999</v>
      </c>
      <c r="I438" s="3">
        <v>7</v>
      </c>
      <c r="J438" s="4">
        <v>45506</v>
      </c>
      <c r="K438" s="3" t="s">
        <v>16</v>
      </c>
      <c r="L438" s="3" t="s">
        <v>17</v>
      </c>
      <c r="M438" s="3">
        <v>11.62</v>
      </c>
      <c r="N438" s="3" t="s">
        <v>40</v>
      </c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 t="str">
        <f>IF(AND(D439="East",Table_1[[#This Row],[category]]="Clothing"),"✅","❌")</f>
        <v>❌</v>
      </c>
      <c r="H439" s="3">
        <f t="shared" si="13"/>
        <v>423.49099999999999</v>
      </c>
      <c r="I439" s="3">
        <v>5</v>
      </c>
      <c r="J439" s="4">
        <v>45200</v>
      </c>
      <c r="K439" s="3" t="s">
        <v>16</v>
      </c>
      <c r="L439" s="3" t="s">
        <v>28</v>
      </c>
      <c r="M439" s="3">
        <v>1202.19</v>
      </c>
      <c r="N439" s="3" t="s">
        <v>24</v>
      </c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 t="str">
        <f>IF(AND(D440="East",Table_1[[#This Row],[category]]="Clothing"),"✅","❌")</f>
        <v>❌</v>
      </c>
      <c r="H440" s="3">
        <f t="shared" si="13"/>
        <v>464.86000000000007</v>
      </c>
      <c r="I440" s="3">
        <v>4</v>
      </c>
      <c r="J440" s="4">
        <v>45550</v>
      </c>
      <c r="K440" s="3" t="s">
        <v>16</v>
      </c>
      <c r="L440" s="3" t="s">
        <v>28</v>
      </c>
      <c r="M440" s="3">
        <v>411.68</v>
      </c>
      <c r="N440" s="3" t="s">
        <v>18</v>
      </c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 t="str">
        <f>IF(AND(D441="East",Table_1[[#This Row],[category]]="Clothing"),"✅","❌")</f>
        <v>❌</v>
      </c>
      <c r="H441" s="3">
        <f t="shared" si="13"/>
        <v>126.58900000000001</v>
      </c>
      <c r="I441" s="3">
        <v>3</v>
      </c>
      <c r="J441" s="4">
        <v>45410</v>
      </c>
      <c r="K441" s="3" t="s">
        <v>22</v>
      </c>
      <c r="L441" s="3" t="s">
        <v>28</v>
      </c>
      <c r="M441" s="3">
        <v>225.89</v>
      </c>
      <c r="N441" s="3" t="s">
        <v>29</v>
      </c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 t="str">
        <f>IF(AND(D442="East",Table_1[[#This Row],[category]]="Clothing"),"✅","❌")</f>
        <v>❌</v>
      </c>
      <c r="H442" s="3">
        <f t="shared" si="13"/>
        <v>424.44</v>
      </c>
      <c r="I442" s="3">
        <v>7</v>
      </c>
      <c r="J442" s="4">
        <v>45328</v>
      </c>
      <c r="K442" s="3" t="s">
        <v>16</v>
      </c>
      <c r="L442" s="3" t="s">
        <v>17</v>
      </c>
      <c r="M442" s="3">
        <v>302.62</v>
      </c>
      <c r="N442" s="3" t="s">
        <v>24</v>
      </c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 t="str">
        <f>IF(AND(D443="East",Table_1[[#This Row],[category]]="Clothing"),"✅","❌")</f>
        <v>❌</v>
      </c>
      <c r="H443" s="3">
        <f t="shared" si="13"/>
        <v>336.10100000000006</v>
      </c>
      <c r="I443" s="3">
        <v>2</v>
      </c>
      <c r="J443" s="4">
        <v>45274</v>
      </c>
      <c r="K443" s="3" t="s">
        <v>32</v>
      </c>
      <c r="L443" s="3" t="s">
        <v>17</v>
      </c>
      <c r="M443" s="3">
        <v>887.13</v>
      </c>
      <c r="N443" s="3" t="s">
        <v>29</v>
      </c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 t="str">
        <f>IF(AND(D444="East",Table_1[[#This Row],[category]]="Clothing"),"✅","❌")</f>
        <v>❌</v>
      </c>
      <c r="H444" s="3">
        <f t="shared" si="13"/>
        <v>294.541</v>
      </c>
      <c r="I444" s="3">
        <v>4</v>
      </c>
      <c r="J444" s="4">
        <v>45544</v>
      </c>
      <c r="K444" s="3" t="s">
        <v>22</v>
      </c>
      <c r="L444" s="3" t="s">
        <v>28</v>
      </c>
      <c r="M444" s="3">
        <v>715.35</v>
      </c>
      <c r="N444" s="3" t="s">
        <v>49</v>
      </c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 t="str">
        <f>IF(AND(D445="East",Table_1[[#This Row],[category]]="Clothing"),"✅","❌")</f>
        <v>❌</v>
      </c>
      <c r="H445" s="3">
        <f t="shared" si="13"/>
        <v>423.13200000000001</v>
      </c>
      <c r="I445" s="3">
        <v>2</v>
      </c>
      <c r="J445" s="4">
        <v>45529</v>
      </c>
      <c r="K445" s="3" t="s">
        <v>32</v>
      </c>
      <c r="L445" s="3" t="s">
        <v>28</v>
      </c>
      <c r="M445" s="3">
        <v>416.16</v>
      </c>
      <c r="N445" s="3" t="s">
        <v>18</v>
      </c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 t="str">
        <f>IF(AND(D446="East",Table_1[[#This Row],[category]]="Clothing"),"✅","❌")</f>
        <v>❌</v>
      </c>
      <c r="H446" s="3">
        <f t="shared" si="13"/>
        <v>149.94900000000001</v>
      </c>
      <c r="I446" s="3">
        <v>8</v>
      </c>
      <c r="J446" s="4">
        <v>44938</v>
      </c>
      <c r="K446" s="3" t="s">
        <v>16</v>
      </c>
      <c r="L446" s="3" t="s">
        <v>17</v>
      </c>
      <c r="M446" s="3">
        <v>380.04</v>
      </c>
      <c r="N446" s="3" t="s">
        <v>29</v>
      </c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 t="str">
        <f>IF(AND(D447="East",Table_1[[#This Row],[category]]="Clothing"),"✅","❌")</f>
        <v>❌</v>
      </c>
      <c r="H447" s="3">
        <f t="shared" si="13"/>
        <v>397.52</v>
      </c>
      <c r="I447" s="3">
        <v>3</v>
      </c>
      <c r="J447" s="4">
        <v>44952</v>
      </c>
      <c r="K447" s="3" t="s">
        <v>22</v>
      </c>
      <c r="L447" s="3" t="s">
        <v>17</v>
      </c>
      <c r="M447" s="3">
        <v>537.94000000000005</v>
      </c>
      <c r="N447" s="3" t="s">
        <v>18</v>
      </c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 t="str">
        <f>IF(AND(D448="East",Table_1[[#This Row],[category]]="Clothing"),"✅","❌")</f>
        <v>❌</v>
      </c>
      <c r="H448" s="3">
        <f t="shared" si="13"/>
        <v>164.11500000000001</v>
      </c>
      <c r="I448" s="3">
        <v>5</v>
      </c>
      <c r="J448" s="4">
        <v>45502</v>
      </c>
      <c r="K448" s="3" t="s">
        <v>22</v>
      </c>
      <c r="L448" s="3" t="s">
        <v>17</v>
      </c>
      <c r="M448" s="3">
        <v>426.36</v>
      </c>
      <c r="N448" s="3" t="s">
        <v>29</v>
      </c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 t="str">
        <f>IF(AND(D449="East",Table_1[[#This Row],[category]]="Clothing"),"✅","❌")</f>
        <v>❌</v>
      </c>
      <c r="H449" s="3">
        <f t="shared" si="13"/>
        <v>395.85400000000004</v>
      </c>
      <c r="I449" s="3">
        <v>4</v>
      </c>
      <c r="J449" s="4">
        <v>45660</v>
      </c>
      <c r="K449" s="3" t="s">
        <v>22</v>
      </c>
      <c r="L449" s="3" t="s">
        <v>28</v>
      </c>
      <c r="M449" s="3">
        <v>446.02</v>
      </c>
      <c r="N449" s="3" t="s">
        <v>18</v>
      </c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 t="str">
        <f>IF(AND(D450="East",Table_1[[#This Row],[category]]="Clothing"),"✅","❌")</f>
        <v>✅</v>
      </c>
      <c r="H450" s="3">
        <f t="shared" ref="H450:H513" si="15">E450*10%</f>
        <v>231.01599999999999</v>
      </c>
      <c r="I450" s="3">
        <v>5</v>
      </c>
      <c r="J450" s="4">
        <v>45250</v>
      </c>
      <c r="K450" s="3" t="s">
        <v>16</v>
      </c>
      <c r="L450" s="3" t="s">
        <v>23</v>
      </c>
      <c r="M450" s="3">
        <v>387.87</v>
      </c>
      <c r="N450" s="3" t="s">
        <v>29</v>
      </c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 t="str">
        <f>IF(AND(D451="East",Table_1[[#This Row],[category]]="Clothing"),"✅","❌")</f>
        <v>❌</v>
      </c>
      <c r="H451" s="3">
        <f t="shared" si="15"/>
        <v>67.302999999999997</v>
      </c>
      <c r="I451" s="3">
        <v>4</v>
      </c>
      <c r="J451" s="4">
        <v>45470</v>
      </c>
      <c r="K451" s="3" t="s">
        <v>22</v>
      </c>
      <c r="L451" s="3" t="s">
        <v>23</v>
      </c>
      <c r="M451" s="3">
        <v>77.650000000000006</v>
      </c>
      <c r="N451" s="3" t="s">
        <v>18</v>
      </c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 t="str">
        <f>IF(AND(D452="East",Table_1[[#This Row],[category]]="Clothing"),"✅","❌")</f>
        <v>❌</v>
      </c>
      <c r="H452" s="3">
        <f t="shared" si="15"/>
        <v>196.94500000000002</v>
      </c>
      <c r="I452" s="3">
        <v>8</v>
      </c>
      <c r="J452" s="4">
        <v>45388</v>
      </c>
      <c r="K452" s="3" t="s">
        <v>22</v>
      </c>
      <c r="L452" s="3" t="s">
        <v>28</v>
      </c>
      <c r="M452" s="3">
        <v>428.31</v>
      </c>
      <c r="N452" s="3" t="s">
        <v>35</v>
      </c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 t="str">
        <f>IF(AND(D453="East",Table_1[[#This Row],[category]]="Clothing"),"✅","❌")</f>
        <v>❌</v>
      </c>
      <c r="H453" s="3">
        <f t="shared" si="15"/>
        <v>124.41199999999999</v>
      </c>
      <c r="I453" s="3">
        <v>6</v>
      </c>
      <c r="J453" s="4">
        <v>45345</v>
      </c>
      <c r="K453" s="3" t="s">
        <v>16</v>
      </c>
      <c r="L453" s="3" t="s">
        <v>23</v>
      </c>
      <c r="M453" s="3">
        <v>79.13</v>
      </c>
      <c r="N453" s="3" t="s">
        <v>49</v>
      </c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 t="str">
        <f>IF(AND(D454="East",Table_1[[#This Row],[category]]="Clothing"),"✅","❌")</f>
        <v>❌</v>
      </c>
      <c r="H454" s="3">
        <f t="shared" si="15"/>
        <v>59.260000000000005</v>
      </c>
      <c r="I454" s="3">
        <v>1</v>
      </c>
      <c r="J454" s="4">
        <v>45413</v>
      </c>
      <c r="K454" s="3" t="s">
        <v>16</v>
      </c>
      <c r="L454" s="3" t="s">
        <v>28</v>
      </c>
      <c r="M454" s="3">
        <v>115.42</v>
      </c>
      <c r="N454" s="3" t="s">
        <v>35</v>
      </c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 t="str">
        <f>IF(AND(D455="East",Table_1[[#This Row],[category]]="Clothing"),"✅","❌")</f>
        <v>❌</v>
      </c>
      <c r="H455" s="3">
        <f t="shared" si="15"/>
        <v>64.040999999999997</v>
      </c>
      <c r="I455" s="3">
        <v>5</v>
      </c>
      <c r="J455" s="4">
        <v>45499</v>
      </c>
      <c r="K455" s="3" t="s">
        <v>32</v>
      </c>
      <c r="L455" s="3" t="s">
        <v>23</v>
      </c>
      <c r="M455" s="3">
        <v>150.09</v>
      </c>
      <c r="N455" s="3" t="s">
        <v>35</v>
      </c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 t="str">
        <f>IF(AND(D456="East",Table_1[[#This Row],[category]]="Clothing"),"✅","❌")</f>
        <v>❌</v>
      </c>
      <c r="H456" s="3">
        <f t="shared" si="15"/>
        <v>392.23500000000001</v>
      </c>
      <c r="I456" s="3">
        <v>1</v>
      </c>
      <c r="J456" s="4">
        <v>45018</v>
      </c>
      <c r="K456" s="3" t="s">
        <v>32</v>
      </c>
      <c r="L456" s="3" t="s">
        <v>28</v>
      </c>
      <c r="M456" s="3">
        <v>387.72</v>
      </c>
      <c r="N456" s="3" t="s">
        <v>18</v>
      </c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 t="str">
        <f>IF(AND(D457="East",Table_1[[#This Row],[category]]="Clothing"),"✅","❌")</f>
        <v>❌</v>
      </c>
      <c r="H457" s="3">
        <f t="shared" si="15"/>
        <v>441.88500000000005</v>
      </c>
      <c r="I457" s="3">
        <v>3</v>
      </c>
      <c r="J457" s="4">
        <v>45435</v>
      </c>
      <c r="K457" s="3" t="s">
        <v>32</v>
      </c>
      <c r="L457" s="3" t="s">
        <v>17</v>
      </c>
      <c r="M457" s="3">
        <v>482.71</v>
      </c>
      <c r="N457" s="3" t="s">
        <v>18</v>
      </c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 t="str">
        <f>IF(AND(D458="East",Table_1[[#This Row],[category]]="Clothing"),"✅","❌")</f>
        <v>❌</v>
      </c>
      <c r="H458" s="3">
        <f t="shared" si="15"/>
        <v>464.29300000000006</v>
      </c>
      <c r="I458" s="3">
        <v>6</v>
      </c>
      <c r="J458" s="4">
        <v>45293</v>
      </c>
      <c r="K458" s="3" t="s">
        <v>22</v>
      </c>
      <c r="L458" s="3" t="s">
        <v>23</v>
      </c>
      <c r="M458" s="3">
        <v>1074.45</v>
      </c>
      <c r="N458" s="3" t="s">
        <v>18</v>
      </c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 t="str">
        <f>IF(AND(D459="East",Table_1[[#This Row],[category]]="Clothing"),"✅","❌")</f>
        <v>❌</v>
      </c>
      <c r="H459" s="3">
        <f t="shared" si="15"/>
        <v>428.43400000000003</v>
      </c>
      <c r="I459" s="3">
        <v>9</v>
      </c>
      <c r="J459" s="4">
        <v>44964</v>
      </c>
      <c r="K459" s="3" t="s">
        <v>16</v>
      </c>
      <c r="L459" s="3" t="s">
        <v>23</v>
      </c>
      <c r="M459" s="3">
        <v>659.46</v>
      </c>
      <c r="N459" s="3" t="s">
        <v>18</v>
      </c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 t="str">
        <f>IF(AND(D460="East",Table_1[[#This Row],[category]]="Clothing"),"✅","❌")</f>
        <v>❌</v>
      </c>
      <c r="H460" s="3">
        <f t="shared" si="15"/>
        <v>416.81000000000006</v>
      </c>
      <c r="I460" s="3">
        <v>3</v>
      </c>
      <c r="J460" s="4">
        <v>45217</v>
      </c>
      <c r="K460" s="3" t="s">
        <v>32</v>
      </c>
      <c r="L460" s="3" t="s">
        <v>17</v>
      </c>
      <c r="M460" s="3">
        <v>857.48</v>
      </c>
      <c r="N460" s="3" t="s">
        <v>49</v>
      </c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 t="str">
        <f>IF(AND(D461="East",Table_1[[#This Row],[category]]="Clothing"),"✅","❌")</f>
        <v>❌</v>
      </c>
      <c r="H461" s="3">
        <f t="shared" si="15"/>
        <v>43.730000000000004</v>
      </c>
      <c r="I461" s="3">
        <v>4</v>
      </c>
      <c r="J461" s="4">
        <v>45437</v>
      </c>
      <c r="K461" s="3" t="s">
        <v>32</v>
      </c>
      <c r="L461" s="3" t="s">
        <v>23</v>
      </c>
      <c r="M461" s="3">
        <v>68.510000000000005</v>
      </c>
      <c r="N461" s="3" t="s">
        <v>24</v>
      </c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 t="str">
        <f>IF(AND(D462="East",Table_1[[#This Row],[category]]="Clothing"),"✅","❌")</f>
        <v>❌</v>
      </c>
      <c r="H462" s="3">
        <f t="shared" si="15"/>
        <v>397.16100000000006</v>
      </c>
      <c r="I462" s="3">
        <v>1</v>
      </c>
      <c r="J462" s="4">
        <v>45554</v>
      </c>
      <c r="K462" s="3" t="s">
        <v>16</v>
      </c>
      <c r="L462" s="3" t="s">
        <v>28</v>
      </c>
      <c r="M462" s="3">
        <v>614.4</v>
      </c>
      <c r="N462" s="3" t="s">
        <v>24</v>
      </c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 t="str">
        <f>IF(AND(D463="East",Table_1[[#This Row],[category]]="Clothing"),"✅","❌")</f>
        <v>❌</v>
      </c>
      <c r="H463" s="3">
        <f t="shared" si="15"/>
        <v>393.80900000000003</v>
      </c>
      <c r="I463" s="3">
        <v>2</v>
      </c>
      <c r="J463" s="4">
        <v>45120</v>
      </c>
      <c r="K463" s="3" t="s">
        <v>22</v>
      </c>
      <c r="L463" s="3" t="s">
        <v>28</v>
      </c>
      <c r="M463" s="3">
        <v>492.8</v>
      </c>
      <c r="N463" s="3" t="s">
        <v>49</v>
      </c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 t="str">
        <f>IF(AND(D464="East",Table_1[[#This Row],[category]]="Clothing"),"✅","❌")</f>
        <v>❌</v>
      </c>
      <c r="H464" s="3">
        <f t="shared" si="15"/>
        <v>74.332000000000008</v>
      </c>
      <c r="I464" s="3">
        <v>7</v>
      </c>
      <c r="J464" s="4">
        <v>45061</v>
      </c>
      <c r="K464" s="3" t="s">
        <v>16</v>
      </c>
      <c r="L464" s="3" t="s">
        <v>17</v>
      </c>
      <c r="M464" s="3">
        <v>145.88999999999999</v>
      </c>
      <c r="N464" s="3" t="s">
        <v>24</v>
      </c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 t="str">
        <f>IF(AND(D465="East",Table_1[[#This Row],[category]]="Clothing"),"✅","❌")</f>
        <v>❌</v>
      </c>
      <c r="H465" s="3">
        <f t="shared" si="15"/>
        <v>334.38499999999999</v>
      </c>
      <c r="I465" s="3">
        <v>8</v>
      </c>
      <c r="J465" s="4">
        <v>45235</v>
      </c>
      <c r="K465" s="3" t="s">
        <v>16</v>
      </c>
      <c r="L465" s="3" t="s">
        <v>23</v>
      </c>
      <c r="M465" s="3">
        <v>668.21</v>
      </c>
      <c r="N465" s="3" t="s">
        <v>18</v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 t="str">
        <f>IF(AND(D466="East",Table_1[[#This Row],[category]]="Clothing"),"✅","❌")</f>
        <v>❌</v>
      </c>
      <c r="H466" s="3">
        <f t="shared" si="15"/>
        <v>231.72900000000001</v>
      </c>
      <c r="I466" s="3">
        <v>1</v>
      </c>
      <c r="J466" s="4">
        <v>45657</v>
      </c>
      <c r="K466" s="3" t="s">
        <v>16</v>
      </c>
      <c r="L466" s="3" t="s">
        <v>28</v>
      </c>
      <c r="M466" s="3">
        <v>551.62</v>
      </c>
      <c r="N466" s="3" t="s">
        <v>49</v>
      </c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 t="str">
        <f>IF(AND(D467="East",Table_1[[#This Row],[category]]="Clothing"),"✅","❌")</f>
        <v>❌</v>
      </c>
      <c r="H467" s="3">
        <f t="shared" si="15"/>
        <v>451.00700000000001</v>
      </c>
      <c r="I467" s="3">
        <v>9</v>
      </c>
      <c r="J467" s="4">
        <v>45464</v>
      </c>
      <c r="K467" s="3" t="s">
        <v>22</v>
      </c>
      <c r="L467" s="3" t="s">
        <v>17</v>
      </c>
      <c r="M467" s="3">
        <v>791.13</v>
      </c>
      <c r="N467" s="3" t="s">
        <v>40</v>
      </c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 t="str">
        <f>IF(AND(D468="East",Table_1[[#This Row],[category]]="Clothing"),"✅","❌")</f>
        <v>❌</v>
      </c>
      <c r="H468" s="3">
        <f t="shared" si="15"/>
        <v>350.75</v>
      </c>
      <c r="I468" s="3">
        <v>6</v>
      </c>
      <c r="J468" s="4">
        <v>45176</v>
      </c>
      <c r="K468" s="3" t="s">
        <v>32</v>
      </c>
      <c r="L468" s="3" t="s">
        <v>23</v>
      </c>
      <c r="M468" s="3">
        <v>668.11</v>
      </c>
      <c r="N468" s="3" t="s">
        <v>24</v>
      </c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 t="str">
        <f>IF(AND(D469="East",Table_1[[#This Row],[category]]="Clothing"),"✅","❌")</f>
        <v>❌</v>
      </c>
      <c r="H469" s="3">
        <f t="shared" si="15"/>
        <v>475.98400000000004</v>
      </c>
      <c r="I469" s="3">
        <v>1</v>
      </c>
      <c r="J469" s="4">
        <v>45160</v>
      </c>
      <c r="K469" s="3" t="s">
        <v>32</v>
      </c>
      <c r="L469" s="3" t="s">
        <v>28</v>
      </c>
      <c r="M469" s="3">
        <v>1246.55</v>
      </c>
      <c r="N469" s="3" t="s">
        <v>29</v>
      </c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 t="str">
        <f>IF(AND(D470="East",Table_1[[#This Row],[category]]="Clothing"),"✅","❌")</f>
        <v>❌</v>
      </c>
      <c r="H470" s="3">
        <f t="shared" si="15"/>
        <v>61.412000000000006</v>
      </c>
      <c r="I470" s="3">
        <v>4</v>
      </c>
      <c r="J470" s="4">
        <v>45643</v>
      </c>
      <c r="K470" s="3" t="s">
        <v>22</v>
      </c>
      <c r="L470" s="3" t="s">
        <v>23</v>
      </c>
      <c r="M470" s="3">
        <v>36.9</v>
      </c>
      <c r="N470" s="3" t="s">
        <v>29</v>
      </c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 t="str">
        <f>IF(AND(D471="East",Table_1[[#This Row],[category]]="Clothing"),"✅","❌")</f>
        <v>❌</v>
      </c>
      <c r="H471" s="3">
        <f t="shared" si="15"/>
        <v>29.898000000000003</v>
      </c>
      <c r="I471" s="3">
        <v>4</v>
      </c>
      <c r="J471" s="4">
        <v>45411</v>
      </c>
      <c r="K471" s="3" t="s">
        <v>16</v>
      </c>
      <c r="L471" s="3" t="s">
        <v>23</v>
      </c>
      <c r="M471" s="3">
        <v>53.78</v>
      </c>
      <c r="N471" s="3" t="s">
        <v>24</v>
      </c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 t="str">
        <f>IF(AND(D472="East",Table_1[[#This Row],[category]]="Clothing"),"✅","❌")</f>
        <v>❌</v>
      </c>
      <c r="H472" s="3">
        <f t="shared" si="15"/>
        <v>487.05400000000003</v>
      </c>
      <c r="I472" s="3">
        <v>7</v>
      </c>
      <c r="J472" s="4">
        <v>45589</v>
      </c>
      <c r="K472" s="3" t="s">
        <v>16</v>
      </c>
      <c r="L472" s="3" t="s">
        <v>28</v>
      </c>
      <c r="M472" s="3">
        <v>397.26</v>
      </c>
      <c r="N472" s="3" t="s">
        <v>35</v>
      </c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 t="str">
        <f>IF(AND(D473="East",Table_1[[#This Row],[category]]="Clothing"),"✅","❌")</f>
        <v>❌</v>
      </c>
      <c r="H473" s="3">
        <f t="shared" si="15"/>
        <v>49.294000000000004</v>
      </c>
      <c r="I473" s="3">
        <v>1</v>
      </c>
      <c r="J473" s="4">
        <v>45257</v>
      </c>
      <c r="K473" s="3" t="s">
        <v>32</v>
      </c>
      <c r="L473" s="3" t="s">
        <v>23</v>
      </c>
      <c r="M473" s="3">
        <v>109.12</v>
      </c>
      <c r="N473" s="3" t="s">
        <v>29</v>
      </c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 t="str">
        <f>IF(AND(D474="East",Table_1[[#This Row],[category]]="Clothing"),"✅","❌")</f>
        <v>❌</v>
      </c>
      <c r="H474" s="3">
        <f t="shared" si="15"/>
        <v>199.23599999999999</v>
      </c>
      <c r="I474" s="3">
        <v>9</v>
      </c>
      <c r="J474" s="4">
        <v>44937</v>
      </c>
      <c r="K474" s="3" t="s">
        <v>32</v>
      </c>
      <c r="L474" s="3" t="s">
        <v>28</v>
      </c>
      <c r="M474" s="3">
        <v>545.08000000000004</v>
      </c>
      <c r="N474" s="3" t="s">
        <v>18</v>
      </c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 t="str">
        <f>IF(AND(D475="East",Table_1[[#This Row],[category]]="Clothing"),"✅","❌")</f>
        <v>❌</v>
      </c>
      <c r="H475" s="3">
        <f t="shared" si="15"/>
        <v>328.48600000000005</v>
      </c>
      <c r="I475" s="3">
        <v>1</v>
      </c>
      <c r="J475" s="4">
        <v>44989</v>
      </c>
      <c r="K475" s="3" t="s">
        <v>16</v>
      </c>
      <c r="L475" s="3" t="s">
        <v>28</v>
      </c>
      <c r="M475" s="3">
        <v>512.98</v>
      </c>
      <c r="N475" s="3" t="s">
        <v>29</v>
      </c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 t="str">
        <f>IF(AND(D476="East",Table_1[[#This Row],[category]]="Clothing"),"✅","❌")</f>
        <v>✅</v>
      </c>
      <c r="H476" s="3">
        <f t="shared" si="15"/>
        <v>441.22800000000001</v>
      </c>
      <c r="I476" s="3">
        <v>3</v>
      </c>
      <c r="J476" s="4">
        <v>45505</v>
      </c>
      <c r="K476" s="3" t="s">
        <v>22</v>
      </c>
      <c r="L476" s="3" t="s">
        <v>28</v>
      </c>
      <c r="M476" s="3">
        <v>921.96</v>
      </c>
      <c r="N476" s="3" t="s">
        <v>29</v>
      </c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 t="str">
        <f>IF(AND(D477="East",Table_1[[#This Row],[category]]="Clothing"),"✅","❌")</f>
        <v>❌</v>
      </c>
      <c r="H477" s="3">
        <f t="shared" si="15"/>
        <v>134.74300000000002</v>
      </c>
      <c r="I477" s="3">
        <v>1</v>
      </c>
      <c r="J477" s="4">
        <v>45484</v>
      </c>
      <c r="K477" s="3" t="s">
        <v>32</v>
      </c>
      <c r="L477" s="3" t="s">
        <v>17</v>
      </c>
      <c r="M477" s="3">
        <v>191.82</v>
      </c>
      <c r="N477" s="3" t="s">
        <v>24</v>
      </c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 t="str">
        <f>IF(AND(D478="East",Table_1[[#This Row],[category]]="Clothing"),"✅","❌")</f>
        <v>❌</v>
      </c>
      <c r="H478" s="3">
        <f t="shared" si="15"/>
        <v>24.239000000000001</v>
      </c>
      <c r="I478" s="3">
        <v>1</v>
      </c>
      <c r="J478" s="4">
        <v>45205</v>
      </c>
      <c r="K478" s="3" t="s">
        <v>22</v>
      </c>
      <c r="L478" s="3" t="s">
        <v>17</v>
      </c>
      <c r="M478" s="3">
        <v>57.92</v>
      </c>
      <c r="N478" s="3" t="s">
        <v>49</v>
      </c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 t="str">
        <f>IF(AND(D479="East",Table_1[[#This Row],[category]]="Clothing"),"✅","❌")</f>
        <v>❌</v>
      </c>
      <c r="H479" s="3">
        <f t="shared" si="15"/>
        <v>265.43099999999998</v>
      </c>
      <c r="I479" s="3">
        <v>4</v>
      </c>
      <c r="J479" s="4">
        <v>45024</v>
      </c>
      <c r="K479" s="3" t="s">
        <v>22</v>
      </c>
      <c r="L479" s="3" t="s">
        <v>23</v>
      </c>
      <c r="M479" s="3">
        <v>523.78</v>
      </c>
      <c r="N479" s="3" t="s">
        <v>40</v>
      </c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 t="str">
        <f>IF(AND(D480="East",Table_1[[#This Row],[category]]="Clothing"),"✅","❌")</f>
        <v>❌</v>
      </c>
      <c r="H480" s="3">
        <f t="shared" si="15"/>
        <v>240.845</v>
      </c>
      <c r="I480" s="3">
        <v>2</v>
      </c>
      <c r="J480" s="4">
        <v>45586</v>
      </c>
      <c r="K480" s="3" t="s">
        <v>16</v>
      </c>
      <c r="L480" s="3" t="s">
        <v>28</v>
      </c>
      <c r="M480" s="3">
        <v>485.96</v>
      </c>
      <c r="N480" s="3" t="s">
        <v>24</v>
      </c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 t="str">
        <f>IF(AND(D481="East",Table_1[[#This Row],[category]]="Clothing"),"✅","❌")</f>
        <v>❌</v>
      </c>
      <c r="H481" s="3">
        <f t="shared" si="15"/>
        <v>160.37800000000001</v>
      </c>
      <c r="I481" s="3">
        <v>9</v>
      </c>
      <c r="J481" s="4">
        <v>45028</v>
      </c>
      <c r="K481" s="3" t="s">
        <v>22</v>
      </c>
      <c r="L481" s="3" t="s">
        <v>28</v>
      </c>
      <c r="M481" s="3">
        <v>149.71</v>
      </c>
      <c r="N481" s="3" t="s">
        <v>49</v>
      </c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 t="str">
        <f>IF(AND(D482="East",Table_1[[#This Row],[category]]="Clothing"),"✅","❌")</f>
        <v>❌</v>
      </c>
      <c r="H482" s="3">
        <f t="shared" si="15"/>
        <v>438.21100000000001</v>
      </c>
      <c r="I482" s="3">
        <v>1</v>
      </c>
      <c r="J482" s="4">
        <v>45139</v>
      </c>
      <c r="K482" s="3" t="s">
        <v>16</v>
      </c>
      <c r="L482" s="3" t="s">
        <v>28</v>
      </c>
      <c r="M482" s="3">
        <v>226.6</v>
      </c>
      <c r="N482" s="3" t="s">
        <v>18</v>
      </c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 t="str">
        <f>IF(AND(D483="East",Table_1[[#This Row],[category]]="Clothing"),"✅","❌")</f>
        <v>❌</v>
      </c>
      <c r="H483" s="3">
        <f t="shared" si="15"/>
        <v>377.16800000000001</v>
      </c>
      <c r="I483" s="3">
        <v>3</v>
      </c>
      <c r="J483" s="4">
        <v>45485</v>
      </c>
      <c r="K483" s="3" t="s">
        <v>22</v>
      </c>
      <c r="L483" s="3" t="s">
        <v>17</v>
      </c>
      <c r="M483" s="3">
        <v>778.64</v>
      </c>
      <c r="N483" s="3" t="s">
        <v>49</v>
      </c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 t="str">
        <f>IF(AND(D484="East",Table_1[[#This Row],[category]]="Clothing"),"✅","❌")</f>
        <v>❌</v>
      </c>
      <c r="H484" s="3">
        <f t="shared" si="15"/>
        <v>430.47700000000009</v>
      </c>
      <c r="I484" s="3">
        <v>2</v>
      </c>
      <c r="J484" s="4">
        <v>45492</v>
      </c>
      <c r="K484" s="3" t="s">
        <v>32</v>
      </c>
      <c r="L484" s="3" t="s">
        <v>28</v>
      </c>
      <c r="M484" s="3">
        <v>336.04</v>
      </c>
      <c r="N484" s="3" t="s">
        <v>18</v>
      </c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 t="str">
        <f>IF(AND(D485="East",Table_1[[#This Row],[category]]="Clothing"),"✅","❌")</f>
        <v>❌</v>
      </c>
      <c r="H485" s="3">
        <f t="shared" si="15"/>
        <v>89.286000000000001</v>
      </c>
      <c r="I485" s="3">
        <v>1</v>
      </c>
      <c r="J485" s="4">
        <v>44962</v>
      </c>
      <c r="K485" s="3" t="s">
        <v>16</v>
      </c>
      <c r="L485" s="3" t="s">
        <v>23</v>
      </c>
      <c r="M485" s="3">
        <v>74.44</v>
      </c>
      <c r="N485" s="3" t="s">
        <v>40</v>
      </c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 t="str">
        <f>IF(AND(D486="East",Table_1[[#This Row],[category]]="Clothing"),"✅","❌")</f>
        <v>❌</v>
      </c>
      <c r="H486" s="3">
        <f t="shared" si="15"/>
        <v>349.28200000000004</v>
      </c>
      <c r="I486" s="3">
        <v>9</v>
      </c>
      <c r="J486" s="4">
        <v>45205</v>
      </c>
      <c r="K486" s="3" t="s">
        <v>16</v>
      </c>
      <c r="L486" s="3" t="s">
        <v>23</v>
      </c>
      <c r="M486" s="3">
        <v>317.56</v>
      </c>
      <c r="N486" s="3" t="s">
        <v>24</v>
      </c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 t="str">
        <f>IF(AND(D487="East",Table_1[[#This Row],[category]]="Clothing"),"✅","❌")</f>
        <v>❌</v>
      </c>
      <c r="H487" s="3">
        <f t="shared" si="15"/>
        <v>487.8</v>
      </c>
      <c r="I487" s="3">
        <v>5</v>
      </c>
      <c r="J487" s="4">
        <v>45373</v>
      </c>
      <c r="K487" s="3" t="s">
        <v>16</v>
      </c>
      <c r="L487" s="3" t="s">
        <v>28</v>
      </c>
      <c r="M487" s="3">
        <v>731.64</v>
      </c>
      <c r="N487" s="3" t="s">
        <v>35</v>
      </c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 t="str">
        <f>IF(AND(D488="East",Table_1[[#This Row],[category]]="Clothing"),"✅","❌")</f>
        <v>❌</v>
      </c>
      <c r="H488" s="3">
        <f t="shared" si="15"/>
        <v>309.83800000000002</v>
      </c>
      <c r="I488" s="3">
        <v>6</v>
      </c>
      <c r="J488" s="4">
        <v>45584</v>
      </c>
      <c r="K488" s="3" t="s">
        <v>16</v>
      </c>
      <c r="L488" s="3" t="s">
        <v>23</v>
      </c>
      <c r="M488" s="3">
        <v>344.48</v>
      </c>
      <c r="N488" s="3" t="s">
        <v>35</v>
      </c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 t="str">
        <f>IF(AND(D489="East",Table_1[[#This Row],[category]]="Clothing"),"✅","❌")</f>
        <v>❌</v>
      </c>
      <c r="H489" s="3">
        <f t="shared" si="15"/>
        <v>93.969000000000008</v>
      </c>
      <c r="I489" s="3">
        <v>8</v>
      </c>
      <c r="J489" s="4">
        <v>45360</v>
      </c>
      <c r="K489" s="3" t="s">
        <v>32</v>
      </c>
      <c r="L489" s="3" t="s">
        <v>23</v>
      </c>
      <c r="M489" s="3">
        <v>270.99</v>
      </c>
      <c r="N489" s="3" t="s">
        <v>40</v>
      </c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 t="str">
        <f>IF(AND(D490="East",Table_1[[#This Row],[category]]="Clothing"),"✅","❌")</f>
        <v>❌</v>
      </c>
      <c r="H490" s="3">
        <f t="shared" si="15"/>
        <v>497.93200000000002</v>
      </c>
      <c r="I490" s="3">
        <v>7</v>
      </c>
      <c r="J490" s="4">
        <v>45059</v>
      </c>
      <c r="K490" s="3" t="s">
        <v>16</v>
      </c>
      <c r="L490" s="3" t="s">
        <v>23</v>
      </c>
      <c r="M490" s="3">
        <v>1091.53</v>
      </c>
      <c r="N490" s="3" t="s">
        <v>29</v>
      </c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 t="str">
        <f>IF(AND(D491="East",Table_1[[#This Row],[category]]="Clothing"),"✅","❌")</f>
        <v>❌</v>
      </c>
      <c r="H491" s="3">
        <f t="shared" si="15"/>
        <v>268.87900000000002</v>
      </c>
      <c r="I491" s="3">
        <v>7</v>
      </c>
      <c r="J491" s="4">
        <v>45229</v>
      </c>
      <c r="K491" s="3" t="s">
        <v>16</v>
      </c>
      <c r="L491" s="3" t="s">
        <v>28</v>
      </c>
      <c r="M491" s="3">
        <v>264.99</v>
      </c>
      <c r="N491" s="3" t="s">
        <v>40</v>
      </c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 t="str">
        <f>IF(AND(D492="East",Table_1[[#This Row],[category]]="Clothing"),"✅","❌")</f>
        <v>❌</v>
      </c>
      <c r="H492" s="3">
        <f t="shared" si="15"/>
        <v>421.62900000000002</v>
      </c>
      <c r="I492" s="3">
        <v>9</v>
      </c>
      <c r="J492" s="4">
        <v>45492</v>
      </c>
      <c r="K492" s="3" t="s">
        <v>32</v>
      </c>
      <c r="L492" s="3" t="s">
        <v>28</v>
      </c>
      <c r="M492" s="3">
        <v>1058.17</v>
      </c>
      <c r="N492" s="3" t="s">
        <v>18</v>
      </c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 t="str">
        <f>IF(AND(D493="East",Table_1[[#This Row],[category]]="Clothing"),"✅","❌")</f>
        <v>❌</v>
      </c>
      <c r="H493" s="3">
        <f t="shared" si="15"/>
        <v>83.187000000000012</v>
      </c>
      <c r="I493" s="3">
        <v>3</v>
      </c>
      <c r="J493" s="4">
        <v>45408</v>
      </c>
      <c r="K493" s="3" t="s">
        <v>22</v>
      </c>
      <c r="L493" s="3" t="s">
        <v>28</v>
      </c>
      <c r="M493" s="3">
        <v>99.89</v>
      </c>
      <c r="N493" s="3" t="s">
        <v>49</v>
      </c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 t="str">
        <f>IF(AND(D494="East",Table_1[[#This Row],[category]]="Clothing"),"✅","❌")</f>
        <v>❌</v>
      </c>
      <c r="H494" s="3">
        <f t="shared" si="15"/>
        <v>336.387</v>
      </c>
      <c r="I494" s="3">
        <v>8</v>
      </c>
      <c r="J494" s="4">
        <v>45506</v>
      </c>
      <c r="K494" s="3" t="s">
        <v>32</v>
      </c>
      <c r="L494" s="3" t="s">
        <v>28</v>
      </c>
      <c r="M494" s="3">
        <v>840.81</v>
      </c>
      <c r="N494" s="3" t="s">
        <v>24</v>
      </c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 t="str">
        <f>IF(AND(D495="East",Table_1[[#This Row],[category]]="Clothing"),"✅","❌")</f>
        <v>❌</v>
      </c>
      <c r="H495" s="3">
        <f t="shared" si="15"/>
        <v>457.18299999999999</v>
      </c>
      <c r="I495" s="3">
        <v>6</v>
      </c>
      <c r="J495" s="4">
        <v>45039</v>
      </c>
      <c r="K495" s="3" t="s">
        <v>22</v>
      </c>
      <c r="L495" s="3" t="s">
        <v>23</v>
      </c>
      <c r="M495" s="3">
        <v>764.68</v>
      </c>
      <c r="N495" s="3" t="s">
        <v>40</v>
      </c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 t="str">
        <f>IF(AND(D496="East",Table_1[[#This Row],[category]]="Clothing"),"✅","❌")</f>
        <v>❌</v>
      </c>
      <c r="H496" s="3">
        <f t="shared" si="15"/>
        <v>270.68900000000002</v>
      </c>
      <c r="I496" s="3">
        <v>8</v>
      </c>
      <c r="J496" s="4">
        <v>45252</v>
      </c>
      <c r="K496" s="3" t="s">
        <v>16</v>
      </c>
      <c r="L496" s="3" t="s">
        <v>28</v>
      </c>
      <c r="M496" s="3">
        <v>460.15</v>
      </c>
      <c r="N496" s="3" t="s">
        <v>49</v>
      </c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 t="str">
        <f>IF(AND(D497="East",Table_1[[#This Row],[category]]="Clothing"),"✅","❌")</f>
        <v>❌</v>
      </c>
      <c r="H497" s="3">
        <f t="shared" si="15"/>
        <v>151.44300000000001</v>
      </c>
      <c r="I497" s="3">
        <v>4</v>
      </c>
      <c r="J497" s="4">
        <v>45106</v>
      </c>
      <c r="K497" s="3" t="s">
        <v>16</v>
      </c>
      <c r="L497" s="3" t="s">
        <v>17</v>
      </c>
      <c r="M497" s="3">
        <v>220.52</v>
      </c>
      <c r="N497" s="3" t="s">
        <v>18</v>
      </c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 t="str">
        <f>IF(AND(D498="East",Table_1[[#This Row],[category]]="Clothing"),"✅","❌")</f>
        <v>✅</v>
      </c>
      <c r="H498" s="3">
        <f t="shared" si="15"/>
        <v>72.436999999999998</v>
      </c>
      <c r="I498" s="3">
        <v>1</v>
      </c>
      <c r="J498" s="4">
        <v>45327</v>
      </c>
      <c r="K498" s="3" t="s">
        <v>22</v>
      </c>
      <c r="L498" s="3" t="s">
        <v>17</v>
      </c>
      <c r="M498" s="3">
        <v>80.92</v>
      </c>
      <c r="N498" s="3" t="s">
        <v>29</v>
      </c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 t="str">
        <f>IF(AND(D499="East",Table_1[[#This Row],[category]]="Clothing"),"✅","❌")</f>
        <v>❌</v>
      </c>
      <c r="H499" s="3">
        <f t="shared" si="15"/>
        <v>155.01300000000003</v>
      </c>
      <c r="I499" s="3">
        <v>3</v>
      </c>
      <c r="J499" s="4">
        <v>45172</v>
      </c>
      <c r="K499" s="3" t="s">
        <v>16</v>
      </c>
      <c r="L499" s="3" t="s">
        <v>17</v>
      </c>
      <c r="M499" s="3">
        <v>343.75</v>
      </c>
      <c r="N499" s="3" t="s">
        <v>18</v>
      </c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 t="str">
        <f>IF(AND(D500="East",Table_1[[#This Row],[category]]="Clothing"),"✅","❌")</f>
        <v>❌</v>
      </c>
      <c r="H500" s="3">
        <f t="shared" si="15"/>
        <v>183.89300000000003</v>
      </c>
      <c r="I500" s="3">
        <v>3</v>
      </c>
      <c r="J500" s="4">
        <v>45525</v>
      </c>
      <c r="K500" s="3" t="s">
        <v>32</v>
      </c>
      <c r="L500" s="3" t="s">
        <v>28</v>
      </c>
      <c r="M500" s="3">
        <v>323.37</v>
      </c>
      <c r="N500" s="3" t="s">
        <v>24</v>
      </c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 t="str">
        <f>IF(AND(D501="East",Table_1[[#This Row],[category]]="Clothing"),"✅","❌")</f>
        <v>❌</v>
      </c>
      <c r="H501" s="3">
        <f t="shared" si="15"/>
        <v>357.87800000000004</v>
      </c>
      <c r="I501" s="3">
        <v>1</v>
      </c>
      <c r="J501" s="4">
        <v>45044</v>
      </c>
      <c r="K501" s="3" t="s">
        <v>32</v>
      </c>
      <c r="L501" s="3" t="s">
        <v>17</v>
      </c>
      <c r="M501" s="3">
        <v>186.88</v>
      </c>
      <c r="N501" s="3" t="s">
        <v>49</v>
      </c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 t="str">
        <f>IF(AND(D502="East",Table_1[[#This Row],[category]]="Clothing"),"✅","❌")</f>
        <v>❌</v>
      </c>
      <c r="H502" s="3">
        <f t="shared" si="15"/>
        <v>97.524000000000001</v>
      </c>
      <c r="I502" s="3">
        <v>5</v>
      </c>
      <c r="J502" s="4">
        <v>45046</v>
      </c>
      <c r="K502" s="3" t="s">
        <v>32</v>
      </c>
      <c r="L502" s="3" t="s">
        <v>28</v>
      </c>
      <c r="M502" s="3">
        <v>127.17</v>
      </c>
      <c r="N502" s="3" t="s">
        <v>49</v>
      </c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 t="str">
        <f>IF(AND(D503="East",Table_1[[#This Row],[category]]="Clothing"),"✅","❌")</f>
        <v>❌</v>
      </c>
      <c r="H503" s="3">
        <f t="shared" si="15"/>
        <v>61.991</v>
      </c>
      <c r="I503" s="3">
        <v>6</v>
      </c>
      <c r="J503" s="4">
        <v>45594</v>
      </c>
      <c r="K503" s="3" t="s">
        <v>22</v>
      </c>
      <c r="L503" s="3" t="s">
        <v>23</v>
      </c>
      <c r="M503" s="3">
        <v>149.75</v>
      </c>
      <c r="N503" s="3" t="s">
        <v>40</v>
      </c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 t="str">
        <f>IF(AND(D504="East",Table_1[[#This Row],[category]]="Clothing"),"✅","❌")</f>
        <v>❌</v>
      </c>
      <c r="H504" s="3">
        <f t="shared" si="15"/>
        <v>199.60000000000002</v>
      </c>
      <c r="I504" s="3">
        <v>9</v>
      </c>
      <c r="J504" s="4">
        <v>45479</v>
      </c>
      <c r="K504" s="3" t="s">
        <v>22</v>
      </c>
      <c r="L504" s="3" t="s">
        <v>28</v>
      </c>
      <c r="M504" s="3">
        <v>247.23</v>
      </c>
      <c r="N504" s="3" t="s">
        <v>49</v>
      </c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 t="str">
        <f>IF(AND(D505="East",Table_1[[#This Row],[category]]="Clothing"),"✅","❌")</f>
        <v>❌</v>
      </c>
      <c r="H505" s="3">
        <f t="shared" si="15"/>
        <v>234.74</v>
      </c>
      <c r="I505" s="3">
        <v>8</v>
      </c>
      <c r="J505" s="4">
        <v>45515</v>
      </c>
      <c r="K505" s="3" t="s">
        <v>22</v>
      </c>
      <c r="L505" s="3" t="s">
        <v>28</v>
      </c>
      <c r="M505" s="3">
        <v>519.48</v>
      </c>
      <c r="N505" s="3" t="s">
        <v>29</v>
      </c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 t="str">
        <f>IF(AND(D506="East",Table_1[[#This Row],[category]]="Clothing"),"✅","❌")</f>
        <v>❌</v>
      </c>
      <c r="H506" s="3">
        <f t="shared" si="15"/>
        <v>317.90900000000005</v>
      </c>
      <c r="I506" s="3">
        <v>4</v>
      </c>
      <c r="J506" s="4">
        <v>45067</v>
      </c>
      <c r="K506" s="3" t="s">
        <v>16</v>
      </c>
      <c r="L506" s="3" t="s">
        <v>23</v>
      </c>
      <c r="M506" s="3">
        <v>320.25</v>
      </c>
      <c r="N506" s="3" t="s">
        <v>18</v>
      </c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 t="str">
        <f>IF(AND(D507="East",Table_1[[#This Row],[category]]="Clothing"),"✅","❌")</f>
        <v>❌</v>
      </c>
      <c r="H507" s="3">
        <f t="shared" si="15"/>
        <v>356.69000000000005</v>
      </c>
      <c r="I507" s="3">
        <v>6</v>
      </c>
      <c r="J507" s="4">
        <v>45336</v>
      </c>
      <c r="K507" s="3" t="s">
        <v>22</v>
      </c>
      <c r="L507" s="3" t="s">
        <v>23</v>
      </c>
      <c r="M507" s="3">
        <v>853.11</v>
      </c>
      <c r="N507" s="3" t="s">
        <v>49</v>
      </c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 t="str">
        <f>IF(AND(D508="East",Table_1[[#This Row],[category]]="Clothing"),"✅","❌")</f>
        <v>❌</v>
      </c>
      <c r="H508" s="3">
        <f t="shared" si="15"/>
        <v>445.74600000000004</v>
      </c>
      <c r="I508" s="3">
        <v>3</v>
      </c>
      <c r="J508" s="4">
        <v>45222</v>
      </c>
      <c r="K508" s="3" t="s">
        <v>32</v>
      </c>
      <c r="L508" s="3" t="s">
        <v>28</v>
      </c>
      <c r="M508" s="3">
        <v>699.51</v>
      </c>
      <c r="N508" s="3" t="s">
        <v>40</v>
      </c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 t="str">
        <f>IF(AND(D509="East",Table_1[[#This Row],[category]]="Clothing"),"✅","❌")</f>
        <v>❌</v>
      </c>
      <c r="H509" s="3">
        <f t="shared" si="15"/>
        <v>151.58699999999999</v>
      </c>
      <c r="I509" s="3">
        <v>1</v>
      </c>
      <c r="J509" s="4">
        <v>45457</v>
      </c>
      <c r="K509" s="3" t="s">
        <v>22</v>
      </c>
      <c r="L509" s="3" t="s">
        <v>28</v>
      </c>
      <c r="M509" s="3">
        <v>78.81</v>
      </c>
      <c r="N509" s="3" t="s">
        <v>24</v>
      </c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 t="str">
        <f>IF(AND(D510="East",Table_1[[#This Row],[category]]="Clothing"),"✅","❌")</f>
        <v>❌</v>
      </c>
      <c r="H510" s="3">
        <f t="shared" si="15"/>
        <v>269.01799999999997</v>
      </c>
      <c r="I510" s="3">
        <v>9</v>
      </c>
      <c r="J510" s="4">
        <v>45208</v>
      </c>
      <c r="K510" s="3" t="s">
        <v>32</v>
      </c>
      <c r="L510" s="3" t="s">
        <v>17</v>
      </c>
      <c r="M510" s="3">
        <v>571.41999999999996</v>
      </c>
      <c r="N510" s="3" t="s">
        <v>29</v>
      </c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 t="str">
        <f>IF(AND(D511="East",Table_1[[#This Row],[category]]="Clothing"),"✅","❌")</f>
        <v>❌</v>
      </c>
      <c r="H511" s="3">
        <f t="shared" si="15"/>
        <v>189.36</v>
      </c>
      <c r="I511" s="3">
        <v>8</v>
      </c>
      <c r="J511" s="4">
        <v>45108</v>
      </c>
      <c r="K511" s="3" t="s">
        <v>16</v>
      </c>
      <c r="L511" s="3" t="s">
        <v>17</v>
      </c>
      <c r="M511" s="3">
        <v>367.49</v>
      </c>
      <c r="N511" s="3" t="s">
        <v>35</v>
      </c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 t="str">
        <f>IF(AND(D512="East",Table_1[[#This Row],[category]]="Clothing"),"✅","❌")</f>
        <v>❌</v>
      </c>
      <c r="H512" s="3">
        <f t="shared" si="15"/>
        <v>10.697000000000001</v>
      </c>
      <c r="I512" s="3">
        <v>6</v>
      </c>
      <c r="J512" s="4">
        <v>45172</v>
      </c>
      <c r="K512" s="3" t="s">
        <v>22</v>
      </c>
      <c r="L512" s="3" t="s">
        <v>23</v>
      </c>
      <c r="M512" s="3">
        <v>20.59</v>
      </c>
      <c r="N512" s="3" t="s">
        <v>18</v>
      </c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 t="str">
        <f>IF(AND(D513="East",Table_1[[#This Row],[category]]="Clothing"),"✅","❌")</f>
        <v>❌</v>
      </c>
      <c r="H513" s="3">
        <f t="shared" si="15"/>
        <v>293.92199999999997</v>
      </c>
      <c r="I513" s="3">
        <v>3</v>
      </c>
      <c r="J513" s="4">
        <v>45474</v>
      </c>
      <c r="K513" s="3" t="s">
        <v>32</v>
      </c>
      <c r="L513" s="3" t="s">
        <v>28</v>
      </c>
      <c r="M513" s="3">
        <v>846.42</v>
      </c>
      <c r="N513" s="3" t="s">
        <v>29</v>
      </c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 t="str">
        <f>IF(AND(D514="East",Table_1[[#This Row],[category]]="Clothing"),"✅","❌")</f>
        <v>❌</v>
      </c>
      <c r="H514" s="3">
        <f t="shared" ref="H514:H577" si="17">E514*10%</f>
        <v>409.74</v>
      </c>
      <c r="I514" s="3">
        <v>5</v>
      </c>
      <c r="J514" s="4">
        <v>45510</v>
      </c>
      <c r="K514" s="3" t="s">
        <v>32</v>
      </c>
      <c r="L514" s="3" t="s">
        <v>17</v>
      </c>
      <c r="M514" s="3">
        <v>587.87</v>
      </c>
      <c r="N514" s="3" t="s">
        <v>18</v>
      </c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 t="str">
        <f>IF(AND(D515="East",Table_1[[#This Row],[category]]="Clothing"),"✅","❌")</f>
        <v>❌</v>
      </c>
      <c r="H515" s="3">
        <f t="shared" si="17"/>
        <v>27.855000000000004</v>
      </c>
      <c r="I515" s="3">
        <v>9</v>
      </c>
      <c r="J515" s="4">
        <v>45311</v>
      </c>
      <c r="K515" s="3" t="s">
        <v>22</v>
      </c>
      <c r="L515" s="3" t="s">
        <v>23</v>
      </c>
      <c r="M515" s="3">
        <v>76.64</v>
      </c>
      <c r="N515" s="3" t="s">
        <v>35</v>
      </c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 t="str">
        <f>IF(AND(D516="East",Table_1[[#This Row],[category]]="Clothing"),"✅","❌")</f>
        <v>❌</v>
      </c>
      <c r="H516" s="3">
        <f t="shared" si="17"/>
        <v>11.711</v>
      </c>
      <c r="I516" s="3">
        <v>7</v>
      </c>
      <c r="J516" s="4">
        <v>45012</v>
      </c>
      <c r="K516" s="3" t="s">
        <v>16</v>
      </c>
      <c r="L516" s="3" t="s">
        <v>28</v>
      </c>
      <c r="M516" s="3">
        <v>5.92</v>
      </c>
      <c r="N516" s="3" t="s">
        <v>18</v>
      </c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 t="str">
        <f>IF(AND(D517="East",Table_1[[#This Row],[category]]="Clothing"),"✅","❌")</f>
        <v>❌</v>
      </c>
      <c r="H517" s="3">
        <f t="shared" si="17"/>
        <v>366.63100000000003</v>
      </c>
      <c r="I517" s="3">
        <v>2</v>
      </c>
      <c r="J517" s="4">
        <v>44941</v>
      </c>
      <c r="K517" s="3" t="s">
        <v>22</v>
      </c>
      <c r="L517" s="3" t="s">
        <v>17</v>
      </c>
      <c r="M517" s="3">
        <v>1065.7</v>
      </c>
      <c r="N517" s="3" t="s">
        <v>35</v>
      </c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 t="str">
        <f>IF(AND(D518="East",Table_1[[#This Row],[category]]="Clothing"),"✅","❌")</f>
        <v>❌</v>
      </c>
      <c r="H518" s="3">
        <f t="shared" si="17"/>
        <v>345.09100000000001</v>
      </c>
      <c r="I518" s="3">
        <v>6</v>
      </c>
      <c r="J518" s="4">
        <v>45629</v>
      </c>
      <c r="K518" s="3" t="s">
        <v>16</v>
      </c>
      <c r="L518" s="3" t="s">
        <v>28</v>
      </c>
      <c r="M518" s="3">
        <v>648.61</v>
      </c>
      <c r="N518" s="3" t="s">
        <v>35</v>
      </c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 t="str">
        <f>IF(AND(D519="East",Table_1[[#This Row],[category]]="Clothing"),"✅","❌")</f>
        <v>❌</v>
      </c>
      <c r="H519" s="3">
        <f t="shared" si="17"/>
        <v>208.86799999999999</v>
      </c>
      <c r="I519" s="3">
        <v>9</v>
      </c>
      <c r="J519" s="4">
        <v>45377</v>
      </c>
      <c r="K519" s="3" t="s">
        <v>32</v>
      </c>
      <c r="L519" s="3" t="s">
        <v>23</v>
      </c>
      <c r="M519" s="3">
        <v>370.54</v>
      </c>
      <c r="N519" s="3" t="s">
        <v>49</v>
      </c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 t="str">
        <f>IF(AND(D520="East",Table_1[[#This Row],[category]]="Clothing"),"✅","❌")</f>
        <v>❌</v>
      </c>
      <c r="H520" s="3">
        <f t="shared" si="17"/>
        <v>334.18600000000004</v>
      </c>
      <c r="I520" s="3">
        <v>1</v>
      </c>
      <c r="J520" s="4">
        <v>45071</v>
      </c>
      <c r="K520" s="3" t="s">
        <v>22</v>
      </c>
      <c r="L520" s="3" t="s">
        <v>23</v>
      </c>
      <c r="M520" s="3">
        <v>911.78</v>
      </c>
      <c r="N520" s="3" t="s">
        <v>29</v>
      </c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 t="str">
        <f>IF(AND(D521="East",Table_1[[#This Row],[category]]="Clothing"),"✅","❌")</f>
        <v>❌</v>
      </c>
      <c r="H521" s="3">
        <f t="shared" si="17"/>
        <v>477.15900000000005</v>
      </c>
      <c r="I521" s="3">
        <v>5</v>
      </c>
      <c r="J521" s="4">
        <v>45124</v>
      </c>
      <c r="K521" s="3" t="s">
        <v>22</v>
      </c>
      <c r="L521" s="3" t="s">
        <v>23</v>
      </c>
      <c r="M521" s="3">
        <v>997.46</v>
      </c>
      <c r="N521" s="3" t="s">
        <v>35</v>
      </c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 t="str">
        <f>IF(AND(D522="East",Table_1[[#This Row],[category]]="Clothing"),"✅","❌")</f>
        <v>❌</v>
      </c>
      <c r="H522" s="3">
        <f t="shared" si="17"/>
        <v>131.453</v>
      </c>
      <c r="I522" s="3">
        <v>9</v>
      </c>
      <c r="J522" s="4">
        <v>45267</v>
      </c>
      <c r="K522" s="3" t="s">
        <v>32</v>
      </c>
      <c r="L522" s="3" t="s">
        <v>17</v>
      </c>
      <c r="M522" s="3">
        <v>237.12</v>
      </c>
      <c r="N522" s="3" t="s">
        <v>49</v>
      </c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 t="str">
        <f>IF(AND(D523="East",Table_1[[#This Row],[category]]="Clothing"),"✅","❌")</f>
        <v>❌</v>
      </c>
      <c r="H523" s="3">
        <f t="shared" si="17"/>
        <v>130.50399999999999</v>
      </c>
      <c r="I523" s="3">
        <v>3</v>
      </c>
      <c r="J523" s="4">
        <v>45318</v>
      </c>
      <c r="K523" s="3" t="s">
        <v>16</v>
      </c>
      <c r="L523" s="3" t="s">
        <v>17</v>
      </c>
      <c r="M523" s="3">
        <v>190.64</v>
      </c>
      <c r="N523" s="3" t="s">
        <v>29</v>
      </c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 t="str">
        <f>IF(AND(D524="East",Table_1[[#This Row],[category]]="Clothing"),"✅","❌")</f>
        <v>❌</v>
      </c>
      <c r="H524" s="3">
        <f t="shared" si="17"/>
        <v>101.254</v>
      </c>
      <c r="I524" s="3">
        <v>3</v>
      </c>
      <c r="J524" s="4">
        <v>45407</v>
      </c>
      <c r="K524" s="3" t="s">
        <v>22</v>
      </c>
      <c r="L524" s="3" t="s">
        <v>28</v>
      </c>
      <c r="M524" s="3">
        <v>217.49</v>
      </c>
      <c r="N524" s="3" t="s">
        <v>24</v>
      </c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 t="str">
        <f>IF(AND(D525="East",Table_1[[#This Row],[category]]="Clothing"),"✅","❌")</f>
        <v>❌</v>
      </c>
      <c r="H525" s="3">
        <f t="shared" si="17"/>
        <v>364.75400000000002</v>
      </c>
      <c r="I525" s="3">
        <v>9</v>
      </c>
      <c r="J525" s="4">
        <v>45467</v>
      </c>
      <c r="K525" s="3" t="s">
        <v>22</v>
      </c>
      <c r="L525" s="3" t="s">
        <v>23</v>
      </c>
      <c r="M525" s="3">
        <v>230.83</v>
      </c>
      <c r="N525" s="3" t="s">
        <v>35</v>
      </c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 t="str">
        <f>IF(AND(D526="East",Table_1[[#This Row],[category]]="Clothing"),"✅","❌")</f>
        <v>❌</v>
      </c>
      <c r="H526" s="3">
        <f t="shared" si="17"/>
        <v>183.06300000000002</v>
      </c>
      <c r="I526" s="3">
        <v>3</v>
      </c>
      <c r="J526" s="4">
        <v>45164</v>
      </c>
      <c r="K526" s="3" t="s">
        <v>22</v>
      </c>
      <c r="L526" s="3" t="s">
        <v>23</v>
      </c>
      <c r="M526" s="3">
        <v>204.95</v>
      </c>
      <c r="N526" s="3" t="s">
        <v>49</v>
      </c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 t="str">
        <f>IF(AND(D527="East",Table_1[[#This Row],[category]]="Clothing"),"✅","❌")</f>
        <v>❌</v>
      </c>
      <c r="H527" s="3">
        <f t="shared" si="17"/>
        <v>494.46000000000004</v>
      </c>
      <c r="I527" s="3">
        <v>9</v>
      </c>
      <c r="J527" s="4">
        <v>45558</v>
      </c>
      <c r="K527" s="3" t="s">
        <v>16</v>
      </c>
      <c r="L527" s="3" t="s">
        <v>23</v>
      </c>
      <c r="M527" s="3">
        <v>371.89</v>
      </c>
      <c r="N527" s="3" t="s">
        <v>40</v>
      </c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 t="str">
        <f>IF(AND(D528="East",Table_1[[#This Row],[category]]="Clothing"),"✅","❌")</f>
        <v>❌</v>
      </c>
      <c r="H528" s="3">
        <f t="shared" si="17"/>
        <v>360.17800000000005</v>
      </c>
      <c r="I528" s="3">
        <v>3</v>
      </c>
      <c r="J528" s="4">
        <v>45387</v>
      </c>
      <c r="K528" s="3" t="s">
        <v>32</v>
      </c>
      <c r="L528" s="3" t="s">
        <v>28</v>
      </c>
      <c r="M528" s="3">
        <v>635.33000000000004</v>
      </c>
      <c r="N528" s="3" t="s">
        <v>40</v>
      </c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 t="str">
        <f>IF(AND(D529="East",Table_1[[#This Row],[category]]="Clothing"),"✅","❌")</f>
        <v>❌</v>
      </c>
      <c r="H529" s="3">
        <f t="shared" si="17"/>
        <v>190.01500000000001</v>
      </c>
      <c r="I529" s="3">
        <v>8</v>
      </c>
      <c r="J529" s="4">
        <v>45481</v>
      </c>
      <c r="K529" s="3" t="s">
        <v>32</v>
      </c>
      <c r="L529" s="3" t="s">
        <v>17</v>
      </c>
      <c r="M529" s="3">
        <v>140.81</v>
      </c>
      <c r="N529" s="3" t="s">
        <v>24</v>
      </c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 t="str">
        <f>IF(AND(D530="East",Table_1[[#This Row],[category]]="Clothing"),"✅","❌")</f>
        <v>❌</v>
      </c>
      <c r="H530" s="3">
        <f t="shared" si="17"/>
        <v>83.100999999999999</v>
      </c>
      <c r="I530" s="3">
        <v>9</v>
      </c>
      <c r="J530" s="4">
        <v>45239</v>
      </c>
      <c r="K530" s="3" t="s">
        <v>32</v>
      </c>
      <c r="L530" s="3" t="s">
        <v>28</v>
      </c>
      <c r="M530" s="3">
        <v>210.11</v>
      </c>
      <c r="N530" s="3" t="s">
        <v>24</v>
      </c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 t="str">
        <f>IF(AND(D531="East",Table_1[[#This Row],[category]]="Clothing"),"✅","❌")</f>
        <v>❌</v>
      </c>
      <c r="H531" s="3">
        <f t="shared" si="17"/>
        <v>300.09200000000004</v>
      </c>
      <c r="I531" s="3">
        <v>3</v>
      </c>
      <c r="J531" s="4">
        <v>45485</v>
      </c>
      <c r="K531" s="3" t="s">
        <v>16</v>
      </c>
      <c r="L531" s="3" t="s">
        <v>23</v>
      </c>
      <c r="M531" s="3">
        <v>368.6</v>
      </c>
      <c r="N531" s="3" t="s">
        <v>18</v>
      </c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 t="str">
        <f>IF(AND(D532="East",Table_1[[#This Row],[category]]="Clothing"),"✅","❌")</f>
        <v>❌</v>
      </c>
      <c r="H532" s="3">
        <f t="shared" si="17"/>
        <v>154.50300000000001</v>
      </c>
      <c r="I532" s="3">
        <v>1</v>
      </c>
      <c r="J532" s="4">
        <v>45418</v>
      </c>
      <c r="K532" s="3" t="s">
        <v>16</v>
      </c>
      <c r="L532" s="3" t="s">
        <v>23</v>
      </c>
      <c r="M532" s="3">
        <v>317.68</v>
      </c>
      <c r="N532" s="3" t="s">
        <v>40</v>
      </c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 t="str">
        <f>IF(AND(D533="East",Table_1[[#This Row],[category]]="Clothing"),"✅","❌")</f>
        <v>❌</v>
      </c>
      <c r="H533" s="3">
        <f t="shared" si="17"/>
        <v>453.69900000000001</v>
      </c>
      <c r="I533" s="3">
        <v>9</v>
      </c>
      <c r="J533" s="4">
        <v>45295</v>
      </c>
      <c r="K533" s="3" t="s">
        <v>32</v>
      </c>
      <c r="L533" s="3" t="s">
        <v>17</v>
      </c>
      <c r="M533" s="3">
        <v>605.45000000000005</v>
      </c>
      <c r="N533" s="3" t="s">
        <v>49</v>
      </c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 t="str">
        <f>IF(AND(D534="East",Table_1[[#This Row],[category]]="Clothing"),"✅","❌")</f>
        <v>❌</v>
      </c>
      <c r="H534" s="3">
        <f t="shared" si="17"/>
        <v>226.28800000000001</v>
      </c>
      <c r="I534" s="3">
        <v>7</v>
      </c>
      <c r="J534" s="4">
        <v>45628</v>
      </c>
      <c r="K534" s="3" t="s">
        <v>22</v>
      </c>
      <c r="L534" s="3" t="s">
        <v>17</v>
      </c>
      <c r="M534" s="3">
        <v>508.82</v>
      </c>
      <c r="N534" s="3" t="s">
        <v>40</v>
      </c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 t="str">
        <f>IF(AND(D535="East",Table_1[[#This Row],[category]]="Clothing"),"✅","❌")</f>
        <v>❌</v>
      </c>
      <c r="H535" s="3">
        <f t="shared" si="17"/>
        <v>153.398</v>
      </c>
      <c r="I535" s="3">
        <v>6</v>
      </c>
      <c r="J535" s="4">
        <v>45100</v>
      </c>
      <c r="K535" s="3" t="s">
        <v>16</v>
      </c>
      <c r="L535" s="3" t="s">
        <v>28</v>
      </c>
      <c r="M535" s="3">
        <v>212.34</v>
      </c>
      <c r="N535" s="3" t="s">
        <v>29</v>
      </c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 t="str">
        <f>IF(AND(D536="East",Table_1[[#This Row],[category]]="Clothing"),"✅","❌")</f>
        <v>✅</v>
      </c>
      <c r="H536" s="3">
        <f t="shared" si="17"/>
        <v>298.39000000000004</v>
      </c>
      <c r="I536" s="3">
        <v>4</v>
      </c>
      <c r="J536" s="4">
        <v>45102</v>
      </c>
      <c r="K536" s="3" t="s">
        <v>32</v>
      </c>
      <c r="L536" s="3" t="s">
        <v>28</v>
      </c>
      <c r="M536" s="3">
        <v>432.16</v>
      </c>
      <c r="N536" s="3" t="s">
        <v>49</v>
      </c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 t="str">
        <f>IF(AND(D537="East",Table_1[[#This Row],[category]]="Clothing"),"✅","❌")</f>
        <v>❌</v>
      </c>
      <c r="H537" s="3">
        <f t="shared" si="17"/>
        <v>77.117999999999995</v>
      </c>
      <c r="I537" s="3">
        <v>5</v>
      </c>
      <c r="J537" s="4">
        <v>45148</v>
      </c>
      <c r="K537" s="3" t="s">
        <v>32</v>
      </c>
      <c r="L537" s="3" t="s">
        <v>17</v>
      </c>
      <c r="M537" s="3">
        <v>131.11000000000001</v>
      </c>
      <c r="N537" s="3" t="s">
        <v>24</v>
      </c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 t="str">
        <f>IF(AND(D538="East",Table_1[[#This Row],[category]]="Clothing"),"✅","❌")</f>
        <v>❌</v>
      </c>
      <c r="H538" s="3">
        <f t="shared" si="17"/>
        <v>285.15900000000005</v>
      </c>
      <c r="I538" s="3">
        <v>7</v>
      </c>
      <c r="J538" s="4">
        <v>45348</v>
      </c>
      <c r="K538" s="3" t="s">
        <v>22</v>
      </c>
      <c r="L538" s="3" t="s">
        <v>23</v>
      </c>
      <c r="M538" s="3">
        <v>373.26</v>
      </c>
      <c r="N538" s="3" t="s">
        <v>24</v>
      </c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 t="str">
        <f>IF(AND(D539="East",Table_1[[#This Row],[category]]="Clothing"),"✅","❌")</f>
        <v>❌</v>
      </c>
      <c r="H539" s="3">
        <f t="shared" si="17"/>
        <v>37.494999999999997</v>
      </c>
      <c r="I539" s="3">
        <v>9</v>
      </c>
      <c r="J539" s="4">
        <v>45521</v>
      </c>
      <c r="K539" s="3" t="s">
        <v>22</v>
      </c>
      <c r="L539" s="3" t="s">
        <v>23</v>
      </c>
      <c r="M539" s="3">
        <v>34.729999999999997</v>
      </c>
      <c r="N539" s="3" t="s">
        <v>18</v>
      </c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 t="str">
        <f>IF(AND(D540="East",Table_1[[#This Row],[category]]="Clothing"),"✅","❌")</f>
        <v>❌</v>
      </c>
      <c r="H540" s="3">
        <f t="shared" si="17"/>
        <v>307.375</v>
      </c>
      <c r="I540" s="3">
        <v>6</v>
      </c>
      <c r="J540" s="4">
        <v>45647</v>
      </c>
      <c r="K540" s="3" t="s">
        <v>16</v>
      </c>
      <c r="L540" s="3" t="s">
        <v>17</v>
      </c>
      <c r="M540" s="3">
        <v>489.45</v>
      </c>
      <c r="N540" s="3" t="s">
        <v>49</v>
      </c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 t="str">
        <f>IF(AND(D541="East",Table_1[[#This Row],[category]]="Clothing"),"✅","❌")</f>
        <v>❌</v>
      </c>
      <c r="H541" s="3">
        <f t="shared" si="17"/>
        <v>269.78000000000003</v>
      </c>
      <c r="I541" s="3">
        <v>4</v>
      </c>
      <c r="J541" s="4">
        <v>45244</v>
      </c>
      <c r="K541" s="3" t="s">
        <v>16</v>
      </c>
      <c r="L541" s="3" t="s">
        <v>17</v>
      </c>
      <c r="M541" s="3">
        <v>582.42999999999995</v>
      </c>
      <c r="N541" s="3" t="s">
        <v>24</v>
      </c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 t="str">
        <f>IF(AND(D542="East",Table_1[[#This Row],[category]]="Clothing"),"✅","❌")</f>
        <v>❌</v>
      </c>
      <c r="H542" s="3">
        <f t="shared" si="17"/>
        <v>265.17500000000001</v>
      </c>
      <c r="I542" s="3">
        <v>4</v>
      </c>
      <c r="J542" s="4">
        <v>45519</v>
      </c>
      <c r="K542" s="3" t="s">
        <v>32</v>
      </c>
      <c r="L542" s="3" t="s">
        <v>23</v>
      </c>
      <c r="M542" s="3">
        <v>348.81</v>
      </c>
      <c r="N542" s="3" t="s">
        <v>24</v>
      </c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 t="str">
        <f>IF(AND(D543="East",Table_1[[#This Row],[category]]="Clothing"),"✅","❌")</f>
        <v>❌</v>
      </c>
      <c r="H543" s="3">
        <f t="shared" si="17"/>
        <v>345.24099999999999</v>
      </c>
      <c r="I543" s="3">
        <v>3</v>
      </c>
      <c r="J543" s="4">
        <v>45139</v>
      </c>
      <c r="K543" s="3" t="s">
        <v>16</v>
      </c>
      <c r="L543" s="3" t="s">
        <v>23</v>
      </c>
      <c r="M543" s="3">
        <v>871.42</v>
      </c>
      <c r="N543" s="3" t="s">
        <v>49</v>
      </c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 t="str">
        <f>IF(AND(D544="East",Table_1[[#This Row],[category]]="Clothing"),"✅","❌")</f>
        <v>❌</v>
      </c>
      <c r="H544" s="3">
        <f t="shared" si="17"/>
        <v>31.783999999999999</v>
      </c>
      <c r="I544" s="3">
        <v>2</v>
      </c>
      <c r="J544" s="4">
        <v>45065</v>
      </c>
      <c r="K544" s="3" t="s">
        <v>22</v>
      </c>
      <c r="L544" s="3" t="s">
        <v>23</v>
      </c>
      <c r="M544" s="3">
        <v>81.11</v>
      </c>
      <c r="N544" s="3" t="s">
        <v>49</v>
      </c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 t="str">
        <f>IF(AND(D545="East",Table_1[[#This Row],[category]]="Clothing"),"✅","❌")</f>
        <v>❌</v>
      </c>
      <c r="H545" s="3">
        <f t="shared" si="17"/>
        <v>235.268</v>
      </c>
      <c r="I545" s="3">
        <v>4</v>
      </c>
      <c r="J545" s="4">
        <v>45167</v>
      </c>
      <c r="K545" s="3" t="s">
        <v>16</v>
      </c>
      <c r="L545" s="3" t="s">
        <v>17</v>
      </c>
      <c r="M545" s="3">
        <v>240.35</v>
      </c>
      <c r="N545" s="3" t="s">
        <v>40</v>
      </c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 t="str">
        <f>IF(AND(D546="East",Table_1[[#This Row],[category]]="Clothing"),"✅","❌")</f>
        <v>❌</v>
      </c>
      <c r="H546" s="3">
        <f t="shared" si="17"/>
        <v>227.57900000000001</v>
      </c>
      <c r="I546" s="3">
        <v>6</v>
      </c>
      <c r="J546" s="4">
        <v>45534</v>
      </c>
      <c r="K546" s="3" t="s">
        <v>16</v>
      </c>
      <c r="L546" s="3" t="s">
        <v>28</v>
      </c>
      <c r="M546" s="3">
        <v>267.36</v>
      </c>
      <c r="N546" s="3" t="s">
        <v>24</v>
      </c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 t="str">
        <f>IF(AND(D547="East",Table_1[[#This Row],[category]]="Clothing"),"✅","❌")</f>
        <v>❌</v>
      </c>
      <c r="H547" s="3">
        <f t="shared" si="17"/>
        <v>235.29300000000001</v>
      </c>
      <c r="I547" s="3">
        <v>1</v>
      </c>
      <c r="J547" s="4">
        <v>45645</v>
      </c>
      <c r="K547" s="3" t="s">
        <v>16</v>
      </c>
      <c r="L547" s="3" t="s">
        <v>23</v>
      </c>
      <c r="M547" s="3">
        <v>119.01</v>
      </c>
      <c r="N547" s="3" t="s">
        <v>49</v>
      </c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 t="str">
        <f>IF(AND(D548="East",Table_1[[#This Row],[category]]="Clothing"),"✅","❌")</f>
        <v>❌</v>
      </c>
      <c r="H548" s="3">
        <f t="shared" si="17"/>
        <v>490.14700000000005</v>
      </c>
      <c r="I548" s="3">
        <v>2</v>
      </c>
      <c r="J548" s="4">
        <v>45250</v>
      </c>
      <c r="K548" s="3" t="s">
        <v>16</v>
      </c>
      <c r="L548" s="3" t="s">
        <v>17</v>
      </c>
      <c r="M548" s="3">
        <v>677.28</v>
      </c>
      <c r="N548" s="3" t="s">
        <v>18</v>
      </c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 t="str">
        <f>IF(AND(D549="East",Table_1[[#This Row],[category]]="Clothing"),"✅","❌")</f>
        <v>❌</v>
      </c>
      <c r="H549" s="3">
        <f t="shared" si="17"/>
        <v>78.246000000000009</v>
      </c>
      <c r="I549" s="3">
        <v>8</v>
      </c>
      <c r="J549" s="4">
        <v>45563</v>
      </c>
      <c r="K549" s="3" t="s">
        <v>22</v>
      </c>
      <c r="L549" s="3" t="s">
        <v>17</v>
      </c>
      <c r="M549" s="3">
        <v>217.68</v>
      </c>
      <c r="N549" s="3" t="s">
        <v>18</v>
      </c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 t="str">
        <f>IF(AND(D550="East",Table_1[[#This Row],[category]]="Clothing"),"✅","❌")</f>
        <v>❌</v>
      </c>
      <c r="H550" s="3">
        <f t="shared" si="17"/>
        <v>348.31100000000004</v>
      </c>
      <c r="I550" s="3">
        <v>3</v>
      </c>
      <c r="J550" s="4">
        <v>44940</v>
      </c>
      <c r="K550" s="3" t="s">
        <v>16</v>
      </c>
      <c r="L550" s="3" t="s">
        <v>23</v>
      </c>
      <c r="M550" s="3">
        <v>855.4</v>
      </c>
      <c r="N550" s="3" t="s">
        <v>40</v>
      </c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 t="str">
        <f>IF(AND(D551="East",Table_1[[#This Row],[category]]="Clothing"),"✅","❌")</f>
        <v>❌</v>
      </c>
      <c r="H551" s="3">
        <f t="shared" si="17"/>
        <v>206.97800000000004</v>
      </c>
      <c r="I551" s="3">
        <v>1</v>
      </c>
      <c r="J551" s="4">
        <v>45332</v>
      </c>
      <c r="K551" s="3" t="s">
        <v>22</v>
      </c>
      <c r="L551" s="3" t="s">
        <v>17</v>
      </c>
      <c r="M551" s="3">
        <v>600.48</v>
      </c>
      <c r="N551" s="3" t="s">
        <v>18</v>
      </c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 t="str">
        <f>IF(AND(D552="East",Table_1[[#This Row],[category]]="Clothing"),"✅","❌")</f>
        <v>❌</v>
      </c>
      <c r="H552" s="3">
        <f t="shared" si="17"/>
        <v>260.74600000000004</v>
      </c>
      <c r="I552" s="3">
        <v>2</v>
      </c>
      <c r="J552" s="4">
        <v>45136</v>
      </c>
      <c r="K552" s="3" t="s">
        <v>16</v>
      </c>
      <c r="L552" s="3" t="s">
        <v>17</v>
      </c>
      <c r="M552" s="3">
        <v>270.02</v>
      </c>
      <c r="N552" s="3" t="s">
        <v>40</v>
      </c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 t="str">
        <f>IF(AND(D553="East",Table_1[[#This Row],[category]]="Clothing"),"✅","❌")</f>
        <v>❌</v>
      </c>
      <c r="H553" s="3">
        <f t="shared" si="17"/>
        <v>383.57300000000004</v>
      </c>
      <c r="I553" s="3">
        <v>3</v>
      </c>
      <c r="J553" s="4">
        <v>45458</v>
      </c>
      <c r="K553" s="3" t="s">
        <v>32</v>
      </c>
      <c r="L553" s="3" t="s">
        <v>28</v>
      </c>
      <c r="M553" s="3">
        <v>740.59</v>
      </c>
      <c r="N553" s="3" t="s">
        <v>35</v>
      </c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 t="str">
        <f>IF(AND(D554="East",Table_1[[#This Row],[category]]="Clothing"),"✅","❌")</f>
        <v>❌</v>
      </c>
      <c r="H554" s="3">
        <f t="shared" si="17"/>
        <v>87.114000000000004</v>
      </c>
      <c r="I554" s="3">
        <v>2</v>
      </c>
      <c r="J554" s="4">
        <v>45449</v>
      </c>
      <c r="K554" s="3" t="s">
        <v>16</v>
      </c>
      <c r="L554" s="3" t="s">
        <v>28</v>
      </c>
      <c r="M554" s="3">
        <v>122.99</v>
      </c>
      <c r="N554" s="3" t="s">
        <v>24</v>
      </c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 t="str">
        <f>IF(AND(D555="East",Table_1[[#This Row],[category]]="Clothing"),"✅","❌")</f>
        <v>❌</v>
      </c>
      <c r="H555" s="3">
        <f t="shared" si="17"/>
        <v>384.15700000000004</v>
      </c>
      <c r="I555" s="3">
        <v>4</v>
      </c>
      <c r="J555" s="4">
        <v>45108</v>
      </c>
      <c r="K555" s="3" t="s">
        <v>22</v>
      </c>
      <c r="L555" s="3" t="s">
        <v>28</v>
      </c>
      <c r="M555" s="3">
        <v>783.56</v>
      </c>
      <c r="N555" s="3" t="s">
        <v>29</v>
      </c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 t="str">
        <f>IF(AND(D556="East",Table_1[[#This Row],[category]]="Clothing"),"✅","❌")</f>
        <v>❌</v>
      </c>
      <c r="H556" s="3">
        <f t="shared" si="17"/>
        <v>44.462000000000003</v>
      </c>
      <c r="I556" s="3">
        <v>4</v>
      </c>
      <c r="J556" s="4">
        <v>45359</v>
      </c>
      <c r="K556" s="3" t="s">
        <v>22</v>
      </c>
      <c r="L556" s="3" t="s">
        <v>17</v>
      </c>
      <c r="M556" s="3">
        <v>104.94</v>
      </c>
      <c r="N556" s="3" t="s">
        <v>49</v>
      </c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 t="str">
        <f>IF(AND(D557="East",Table_1[[#This Row],[category]]="Clothing"),"✅","❌")</f>
        <v>❌</v>
      </c>
      <c r="H557" s="3">
        <f t="shared" si="17"/>
        <v>246.822</v>
      </c>
      <c r="I557" s="3">
        <v>2</v>
      </c>
      <c r="J557" s="4">
        <v>45486</v>
      </c>
      <c r="K557" s="3" t="s">
        <v>32</v>
      </c>
      <c r="L557" s="3" t="s">
        <v>23</v>
      </c>
      <c r="M557" s="3">
        <v>182</v>
      </c>
      <c r="N557" s="3" t="s">
        <v>18</v>
      </c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 t="str">
        <f>IF(AND(D558="East",Table_1[[#This Row],[category]]="Clothing"),"✅","❌")</f>
        <v>❌</v>
      </c>
      <c r="H558" s="3">
        <f t="shared" si="17"/>
        <v>373.61500000000001</v>
      </c>
      <c r="I558" s="3">
        <v>1</v>
      </c>
      <c r="J558" s="4">
        <v>45342</v>
      </c>
      <c r="K558" s="3" t="s">
        <v>32</v>
      </c>
      <c r="L558" s="3" t="s">
        <v>23</v>
      </c>
      <c r="M558" s="3">
        <v>268.83</v>
      </c>
      <c r="N558" s="3" t="s">
        <v>18</v>
      </c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 t="str">
        <f>IF(AND(D559="East",Table_1[[#This Row],[category]]="Clothing"),"✅","❌")</f>
        <v>❌</v>
      </c>
      <c r="H559" s="3">
        <f t="shared" si="17"/>
        <v>104.35000000000001</v>
      </c>
      <c r="I559" s="3">
        <v>3</v>
      </c>
      <c r="J559" s="4">
        <v>45471</v>
      </c>
      <c r="K559" s="3" t="s">
        <v>22</v>
      </c>
      <c r="L559" s="3" t="s">
        <v>28</v>
      </c>
      <c r="M559" s="3">
        <v>80.56</v>
      </c>
      <c r="N559" s="3" t="s">
        <v>35</v>
      </c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 t="str">
        <f>IF(AND(D560="East",Table_1[[#This Row],[category]]="Clothing"),"✅","❌")</f>
        <v>❌</v>
      </c>
      <c r="H560" s="3">
        <f t="shared" si="17"/>
        <v>387.74900000000002</v>
      </c>
      <c r="I560" s="3">
        <v>4</v>
      </c>
      <c r="J560" s="4">
        <v>45257</v>
      </c>
      <c r="K560" s="3" t="s">
        <v>22</v>
      </c>
      <c r="L560" s="3" t="s">
        <v>23</v>
      </c>
      <c r="M560" s="3">
        <v>466.08</v>
      </c>
      <c r="N560" s="3" t="s">
        <v>49</v>
      </c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 t="str">
        <f>IF(AND(D561="East",Table_1[[#This Row],[category]]="Clothing"),"✅","❌")</f>
        <v>❌</v>
      </c>
      <c r="H561" s="3">
        <f t="shared" si="17"/>
        <v>91.738</v>
      </c>
      <c r="I561" s="3">
        <v>6</v>
      </c>
      <c r="J561" s="4">
        <v>45487</v>
      </c>
      <c r="K561" s="3" t="s">
        <v>16</v>
      </c>
      <c r="L561" s="3" t="s">
        <v>17</v>
      </c>
      <c r="M561" s="3">
        <v>216.67</v>
      </c>
      <c r="N561" s="3" t="s">
        <v>40</v>
      </c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 t="str">
        <f>IF(AND(D562="East",Table_1[[#This Row],[category]]="Clothing"),"✅","❌")</f>
        <v>❌</v>
      </c>
      <c r="H562" s="3">
        <f t="shared" si="17"/>
        <v>401.62700000000001</v>
      </c>
      <c r="I562" s="3">
        <v>5</v>
      </c>
      <c r="J562" s="4">
        <v>45112</v>
      </c>
      <c r="K562" s="3" t="s">
        <v>22</v>
      </c>
      <c r="L562" s="3" t="s">
        <v>28</v>
      </c>
      <c r="M562" s="3">
        <v>842</v>
      </c>
      <c r="N562" s="3" t="s">
        <v>35</v>
      </c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 t="str">
        <f>IF(AND(D563="East",Table_1[[#This Row],[category]]="Clothing"),"✅","❌")</f>
        <v>❌</v>
      </c>
      <c r="H563" s="3">
        <f t="shared" si="17"/>
        <v>239.77800000000002</v>
      </c>
      <c r="I563" s="3">
        <v>2</v>
      </c>
      <c r="J563" s="4">
        <v>45059</v>
      </c>
      <c r="K563" s="3" t="s">
        <v>22</v>
      </c>
      <c r="L563" s="3" t="s">
        <v>28</v>
      </c>
      <c r="M563" s="3">
        <v>299.91000000000003</v>
      </c>
      <c r="N563" s="3" t="s">
        <v>49</v>
      </c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 t="str">
        <f>IF(AND(D564="East",Table_1[[#This Row],[category]]="Clothing"),"✅","❌")</f>
        <v>❌</v>
      </c>
      <c r="H564" s="3">
        <f t="shared" si="17"/>
        <v>345.47300000000001</v>
      </c>
      <c r="I564" s="3">
        <v>4</v>
      </c>
      <c r="J564" s="4">
        <v>45203</v>
      </c>
      <c r="K564" s="3" t="s">
        <v>32</v>
      </c>
      <c r="L564" s="3" t="s">
        <v>17</v>
      </c>
      <c r="M564" s="3">
        <v>912.09</v>
      </c>
      <c r="N564" s="3" t="s">
        <v>49</v>
      </c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 t="str">
        <f>IF(AND(D565="East",Table_1[[#This Row],[category]]="Clothing"),"✅","❌")</f>
        <v>✅</v>
      </c>
      <c r="H565" s="3">
        <f t="shared" si="17"/>
        <v>459.529</v>
      </c>
      <c r="I565" s="3">
        <v>6</v>
      </c>
      <c r="J565" s="4">
        <v>45594</v>
      </c>
      <c r="K565" s="3" t="s">
        <v>22</v>
      </c>
      <c r="L565" s="3" t="s">
        <v>17</v>
      </c>
      <c r="M565" s="3">
        <v>1066.82</v>
      </c>
      <c r="N565" s="3" t="s">
        <v>40</v>
      </c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 t="str">
        <f>IF(AND(D566="East",Table_1[[#This Row],[category]]="Clothing"),"✅","❌")</f>
        <v>❌</v>
      </c>
      <c r="H566" s="3">
        <f t="shared" si="17"/>
        <v>210.12700000000001</v>
      </c>
      <c r="I566" s="3">
        <v>4</v>
      </c>
      <c r="J566" s="4">
        <v>45304</v>
      </c>
      <c r="K566" s="3" t="s">
        <v>32</v>
      </c>
      <c r="L566" s="3" t="s">
        <v>28</v>
      </c>
      <c r="M566" s="3">
        <v>616.11</v>
      </c>
      <c r="N566" s="3" t="s">
        <v>24</v>
      </c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 t="str">
        <f>IF(AND(D567="East",Table_1[[#This Row],[category]]="Clothing"),"✅","❌")</f>
        <v>❌</v>
      </c>
      <c r="H567" s="3">
        <f t="shared" si="17"/>
        <v>124.149</v>
      </c>
      <c r="I567" s="3">
        <v>7</v>
      </c>
      <c r="J567" s="4">
        <v>45388</v>
      </c>
      <c r="K567" s="3" t="s">
        <v>16</v>
      </c>
      <c r="L567" s="3" t="s">
        <v>28</v>
      </c>
      <c r="M567" s="3">
        <v>274.88</v>
      </c>
      <c r="N567" s="3" t="s">
        <v>35</v>
      </c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 t="str">
        <f>IF(AND(D568="East",Table_1[[#This Row],[category]]="Clothing"),"✅","❌")</f>
        <v>❌</v>
      </c>
      <c r="H568" s="3">
        <f t="shared" si="17"/>
        <v>434.91000000000008</v>
      </c>
      <c r="I568" s="3">
        <v>6</v>
      </c>
      <c r="J568" s="4">
        <v>44958</v>
      </c>
      <c r="K568" s="3" t="s">
        <v>32</v>
      </c>
      <c r="L568" s="3" t="s">
        <v>23</v>
      </c>
      <c r="M568" s="3">
        <v>997.25</v>
      </c>
      <c r="N568" s="3" t="s">
        <v>35</v>
      </c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 t="str">
        <f>IF(AND(D569="East",Table_1[[#This Row],[category]]="Clothing"),"✅","❌")</f>
        <v>❌</v>
      </c>
      <c r="H569" s="3">
        <f t="shared" si="17"/>
        <v>89.192000000000007</v>
      </c>
      <c r="I569" s="3">
        <v>6</v>
      </c>
      <c r="J569" s="4">
        <v>45318</v>
      </c>
      <c r="K569" s="3" t="s">
        <v>16</v>
      </c>
      <c r="L569" s="3" t="s">
        <v>28</v>
      </c>
      <c r="M569" s="3">
        <v>228.19</v>
      </c>
      <c r="N569" s="3" t="s">
        <v>29</v>
      </c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 t="str">
        <f>IF(AND(D570="East",Table_1[[#This Row],[category]]="Clothing"),"✅","❌")</f>
        <v>❌</v>
      </c>
      <c r="H570" s="3">
        <f t="shared" si="17"/>
        <v>319.423</v>
      </c>
      <c r="I570" s="3">
        <v>2</v>
      </c>
      <c r="J570" s="4">
        <v>45237</v>
      </c>
      <c r="K570" s="3" t="s">
        <v>32</v>
      </c>
      <c r="L570" s="3" t="s">
        <v>17</v>
      </c>
      <c r="M570" s="3">
        <v>898.74</v>
      </c>
      <c r="N570" s="3" t="s">
        <v>40</v>
      </c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 t="str">
        <f>IF(AND(D571="East",Table_1[[#This Row],[category]]="Clothing"),"✅","❌")</f>
        <v>❌</v>
      </c>
      <c r="H571" s="3">
        <f t="shared" si="17"/>
        <v>462.39400000000001</v>
      </c>
      <c r="I571" s="3">
        <v>7</v>
      </c>
      <c r="J571" s="4">
        <v>45109</v>
      </c>
      <c r="K571" s="3" t="s">
        <v>32</v>
      </c>
      <c r="L571" s="3" t="s">
        <v>28</v>
      </c>
      <c r="M571" s="3">
        <v>551.80999999999995</v>
      </c>
      <c r="N571" s="3" t="s">
        <v>29</v>
      </c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 t="str">
        <f>IF(AND(D572="East",Table_1[[#This Row],[category]]="Clothing"),"✅","❌")</f>
        <v>❌</v>
      </c>
      <c r="H572" s="3">
        <f t="shared" si="17"/>
        <v>340.45400000000001</v>
      </c>
      <c r="I572" s="3">
        <v>9</v>
      </c>
      <c r="J572" s="4">
        <v>45133</v>
      </c>
      <c r="K572" s="3" t="s">
        <v>16</v>
      </c>
      <c r="L572" s="3" t="s">
        <v>28</v>
      </c>
      <c r="M572" s="3">
        <v>720</v>
      </c>
      <c r="N572" s="3" t="s">
        <v>49</v>
      </c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 t="str">
        <f>IF(AND(D573="East",Table_1[[#This Row],[category]]="Clothing"),"✅","❌")</f>
        <v>❌</v>
      </c>
      <c r="H573" s="3">
        <f t="shared" si="17"/>
        <v>105.884</v>
      </c>
      <c r="I573" s="3">
        <v>6</v>
      </c>
      <c r="J573" s="4">
        <v>44933</v>
      </c>
      <c r="K573" s="3" t="s">
        <v>22</v>
      </c>
      <c r="L573" s="3" t="s">
        <v>23</v>
      </c>
      <c r="M573" s="3">
        <v>162.08000000000001</v>
      </c>
      <c r="N573" s="3" t="s">
        <v>29</v>
      </c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 t="str">
        <f>IF(AND(D574="East",Table_1[[#This Row],[category]]="Clothing"),"✅","❌")</f>
        <v>❌</v>
      </c>
      <c r="H574" s="3">
        <f t="shared" si="17"/>
        <v>84.619000000000014</v>
      </c>
      <c r="I574" s="3">
        <v>8</v>
      </c>
      <c r="J574" s="4">
        <v>45237</v>
      </c>
      <c r="K574" s="3" t="s">
        <v>32</v>
      </c>
      <c r="L574" s="3" t="s">
        <v>23</v>
      </c>
      <c r="M574" s="3">
        <v>90.85</v>
      </c>
      <c r="N574" s="3" t="s">
        <v>40</v>
      </c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 t="str">
        <f>IF(AND(D575="East",Table_1[[#This Row],[category]]="Clothing"),"✅","❌")</f>
        <v>❌</v>
      </c>
      <c r="H575" s="3">
        <f t="shared" si="17"/>
        <v>133.63</v>
      </c>
      <c r="I575" s="3">
        <v>6</v>
      </c>
      <c r="J575" s="4">
        <v>45108</v>
      </c>
      <c r="K575" s="3" t="s">
        <v>22</v>
      </c>
      <c r="L575" s="3" t="s">
        <v>23</v>
      </c>
      <c r="M575" s="3">
        <v>131</v>
      </c>
      <c r="N575" s="3" t="s">
        <v>49</v>
      </c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 t="str">
        <f>IF(AND(D576="East",Table_1[[#This Row],[category]]="Clothing"),"✅","❌")</f>
        <v>❌</v>
      </c>
      <c r="H576" s="3">
        <f t="shared" si="17"/>
        <v>201.78900000000002</v>
      </c>
      <c r="I576" s="3">
        <v>6</v>
      </c>
      <c r="J576" s="4">
        <v>45243</v>
      </c>
      <c r="K576" s="3" t="s">
        <v>22</v>
      </c>
      <c r="L576" s="3" t="s">
        <v>28</v>
      </c>
      <c r="M576" s="3">
        <v>150.35</v>
      </c>
      <c r="N576" s="3" t="s">
        <v>35</v>
      </c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 t="str">
        <f>IF(AND(D577="East",Table_1[[#This Row],[category]]="Clothing"),"✅","❌")</f>
        <v>❌</v>
      </c>
      <c r="H577" s="3">
        <f t="shared" si="17"/>
        <v>87.988</v>
      </c>
      <c r="I577" s="3">
        <v>4</v>
      </c>
      <c r="J577" s="4">
        <v>45595</v>
      </c>
      <c r="K577" s="3" t="s">
        <v>22</v>
      </c>
      <c r="L577" s="3" t="s">
        <v>17</v>
      </c>
      <c r="M577" s="3">
        <v>230.62</v>
      </c>
      <c r="N577" s="3" t="s">
        <v>29</v>
      </c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 t="str">
        <f>IF(AND(D578="East",Table_1[[#This Row],[category]]="Clothing"),"✅","❌")</f>
        <v>❌</v>
      </c>
      <c r="H578" s="3">
        <f t="shared" ref="H578:H641" si="19">E578*10%</f>
        <v>400.92900000000003</v>
      </c>
      <c r="I578" s="3">
        <v>6</v>
      </c>
      <c r="J578" s="4">
        <v>45524</v>
      </c>
      <c r="K578" s="3" t="s">
        <v>16</v>
      </c>
      <c r="L578" s="3" t="s">
        <v>17</v>
      </c>
      <c r="M578" s="3">
        <v>211.92</v>
      </c>
      <c r="N578" s="3" t="s">
        <v>35</v>
      </c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 t="str">
        <f>IF(AND(D579="East",Table_1[[#This Row],[category]]="Clothing"),"✅","❌")</f>
        <v>❌</v>
      </c>
      <c r="H579" s="3">
        <f t="shared" si="19"/>
        <v>184.947</v>
      </c>
      <c r="I579" s="3">
        <v>4</v>
      </c>
      <c r="J579" s="4">
        <v>45060</v>
      </c>
      <c r="K579" s="3" t="s">
        <v>32</v>
      </c>
      <c r="L579" s="3" t="s">
        <v>23</v>
      </c>
      <c r="M579" s="3">
        <v>552.39</v>
      </c>
      <c r="N579" s="3" t="s">
        <v>35</v>
      </c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 t="str">
        <f>IF(AND(D580="East",Table_1[[#This Row],[category]]="Clothing"),"✅","❌")</f>
        <v>❌</v>
      </c>
      <c r="H580" s="3">
        <f t="shared" si="19"/>
        <v>468.68299999999999</v>
      </c>
      <c r="I580" s="3">
        <v>6</v>
      </c>
      <c r="J580" s="4">
        <v>45155</v>
      </c>
      <c r="K580" s="3" t="s">
        <v>32</v>
      </c>
      <c r="L580" s="3" t="s">
        <v>23</v>
      </c>
      <c r="M580" s="3">
        <v>1364.67</v>
      </c>
      <c r="N580" s="3" t="s">
        <v>24</v>
      </c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 t="str">
        <f>IF(AND(D581="East",Table_1[[#This Row],[category]]="Clothing"),"✅","❌")</f>
        <v>❌</v>
      </c>
      <c r="H581" s="3">
        <f t="shared" si="19"/>
        <v>422.82100000000003</v>
      </c>
      <c r="I581" s="3">
        <v>1</v>
      </c>
      <c r="J581" s="4">
        <v>45233</v>
      </c>
      <c r="K581" s="3" t="s">
        <v>22</v>
      </c>
      <c r="L581" s="3" t="s">
        <v>17</v>
      </c>
      <c r="M581" s="3">
        <v>772.46</v>
      </c>
      <c r="N581" s="3" t="s">
        <v>40</v>
      </c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 t="str">
        <f>IF(AND(D582="East",Table_1[[#This Row],[category]]="Clothing"),"✅","❌")</f>
        <v>❌</v>
      </c>
      <c r="H582" s="3">
        <f t="shared" si="19"/>
        <v>455.32100000000003</v>
      </c>
      <c r="I582" s="3">
        <v>7</v>
      </c>
      <c r="J582" s="4">
        <v>45239</v>
      </c>
      <c r="K582" s="3" t="s">
        <v>32</v>
      </c>
      <c r="L582" s="3" t="s">
        <v>23</v>
      </c>
      <c r="M582" s="3">
        <v>1073.17</v>
      </c>
      <c r="N582" s="3" t="s">
        <v>29</v>
      </c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 t="str">
        <f>IF(AND(D583="East",Table_1[[#This Row],[category]]="Clothing"),"✅","❌")</f>
        <v>❌</v>
      </c>
      <c r="H583" s="3">
        <f t="shared" si="19"/>
        <v>154.30100000000002</v>
      </c>
      <c r="I583" s="3">
        <v>2</v>
      </c>
      <c r="J583" s="4">
        <v>45022</v>
      </c>
      <c r="K583" s="3" t="s">
        <v>22</v>
      </c>
      <c r="L583" s="3" t="s">
        <v>28</v>
      </c>
      <c r="M583" s="3">
        <v>253.95</v>
      </c>
      <c r="N583" s="3" t="s">
        <v>18</v>
      </c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 t="str">
        <f>IF(AND(D584="East",Table_1[[#This Row],[category]]="Clothing"),"✅","❌")</f>
        <v>❌</v>
      </c>
      <c r="H584" s="3">
        <f t="shared" si="19"/>
        <v>291.12800000000004</v>
      </c>
      <c r="I584" s="3">
        <v>6</v>
      </c>
      <c r="J584" s="4">
        <v>45192</v>
      </c>
      <c r="K584" s="3" t="s">
        <v>16</v>
      </c>
      <c r="L584" s="3" t="s">
        <v>23</v>
      </c>
      <c r="M584" s="3">
        <v>305.36</v>
      </c>
      <c r="N584" s="3" t="s">
        <v>24</v>
      </c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 t="str">
        <f>IF(AND(D585="East",Table_1[[#This Row],[category]]="Clothing"),"✅","❌")</f>
        <v>❌</v>
      </c>
      <c r="H585" s="3">
        <f t="shared" si="19"/>
        <v>167.51</v>
      </c>
      <c r="I585" s="3">
        <v>9</v>
      </c>
      <c r="J585" s="4">
        <v>45368</v>
      </c>
      <c r="K585" s="3" t="s">
        <v>16</v>
      </c>
      <c r="L585" s="3" t="s">
        <v>17</v>
      </c>
      <c r="M585" s="3">
        <v>393.26</v>
      </c>
      <c r="N585" s="3" t="s">
        <v>35</v>
      </c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 t="str">
        <f>IF(AND(D586="East",Table_1[[#This Row],[category]]="Clothing"),"✅","❌")</f>
        <v>❌</v>
      </c>
      <c r="H586" s="3">
        <f t="shared" si="19"/>
        <v>135.905</v>
      </c>
      <c r="I586" s="3">
        <v>3</v>
      </c>
      <c r="J586" s="4">
        <v>45450</v>
      </c>
      <c r="K586" s="3" t="s">
        <v>32</v>
      </c>
      <c r="L586" s="3" t="s">
        <v>23</v>
      </c>
      <c r="M586" s="3">
        <v>220.3</v>
      </c>
      <c r="N586" s="3" t="s">
        <v>40</v>
      </c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 t="str">
        <f>IF(AND(D587="East",Table_1[[#This Row],[category]]="Clothing"),"✅","❌")</f>
        <v>❌</v>
      </c>
      <c r="H587" s="3">
        <f t="shared" si="19"/>
        <v>307.47300000000001</v>
      </c>
      <c r="I587" s="3">
        <v>4</v>
      </c>
      <c r="J587" s="4">
        <v>45051</v>
      </c>
      <c r="K587" s="3" t="s">
        <v>22</v>
      </c>
      <c r="L587" s="3" t="s">
        <v>23</v>
      </c>
      <c r="M587" s="3">
        <v>819.52</v>
      </c>
      <c r="N587" s="3" t="s">
        <v>24</v>
      </c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 t="str">
        <f>IF(AND(D588="East",Table_1[[#This Row],[category]]="Clothing"),"✅","❌")</f>
        <v>❌</v>
      </c>
      <c r="H588" s="3">
        <f t="shared" si="19"/>
        <v>410.81800000000004</v>
      </c>
      <c r="I588" s="3">
        <v>5</v>
      </c>
      <c r="J588" s="4">
        <v>45598</v>
      </c>
      <c r="K588" s="3" t="s">
        <v>16</v>
      </c>
      <c r="L588" s="3" t="s">
        <v>23</v>
      </c>
      <c r="M588" s="3">
        <v>1089.1500000000001</v>
      </c>
      <c r="N588" s="3" t="s">
        <v>18</v>
      </c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 t="str">
        <f>IF(AND(D589="East",Table_1[[#This Row],[category]]="Clothing"),"✅","❌")</f>
        <v>❌</v>
      </c>
      <c r="H589" s="3">
        <f t="shared" si="19"/>
        <v>55.863</v>
      </c>
      <c r="I589" s="3">
        <v>8</v>
      </c>
      <c r="J589" s="4">
        <v>45371</v>
      </c>
      <c r="K589" s="3" t="s">
        <v>32</v>
      </c>
      <c r="L589" s="3" t="s">
        <v>28</v>
      </c>
      <c r="M589" s="3">
        <v>161.77000000000001</v>
      </c>
      <c r="N589" s="3" t="s">
        <v>49</v>
      </c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 t="str">
        <f>IF(AND(D590="East",Table_1[[#This Row],[category]]="Clothing"),"✅","❌")</f>
        <v>❌</v>
      </c>
      <c r="H590" s="3">
        <f t="shared" si="19"/>
        <v>145.12700000000001</v>
      </c>
      <c r="I590" s="3">
        <v>6</v>
      </c>
      <c r="J590" s="4">
        <v>45526</v>
      </c>
      <c r="K590" s="3" t="s">
        <v>22</v>
      </c>
      <c r="L590" s="3" t="s">
        <v>17</v>
      </c>
      <c r="M590" s="3">
        <v>325.97000000000003</v>
      </c>
      <c r="N590" s="3" t="s">
        <v>18</v>
      </c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 t="str">
        <f>IF(AND(D591="East",Table_1[[#This Row],[category]]="Clothing"),"✅","❌")</f>
        <v>❌</v>
      </c>
      <c r="H591" s="3">
        <f t="shared" si="19"/>
        <v>110.51600000000002</v>
      </c>
      <c r="I591" s="3">
        <v>8</v>
      </c>
      <c r="J591" s="4">
        <v>45286</v>
      </c>
      <c r="K591" s="3" t="s">
        <v>22</v>
      </c>
      <c r="L591" s="3" t="s">
        <v>23</v>
      </c>
      <c r="M591" s="3">
        <v>191.3</v>
      </c>
      <c r="N591" s="3" t="s">
        <v>40</v>
      </c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 t="str">
        <f>IF(AND(D592="East",Table_1[[#This Row],[category]]="Clothing"),"✅","❌")</f>
        <v>❌</v>
      </c>
      <c r="H592" s="3">
        <f t="shared" si="19"/>
        <v>401.19200000000001</v>
      </c>
      <c r="I592" s="3">
        <v>3</v>
      </c>
      <c r="J592" s="4">
        <v>45103</v>
      </c>
      <c r="K592" s="3" t="s">
        <v>32</v>
      </c>
      <c r="L592" s="3" t="s">
        <v>28</v>
      </c>
      <c r="M592" s="3">
        <v>763.18</v>
      </c>
      <c r="N592" s="3" t="s">
        <v>49</v>
      </c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 t="str">
        <f>IF(AND(D593="East",Table_1[[#This Row],[category]]="Clothing"),"✅","❌")</f>
        <v>❌</v>
      </c>
      <c r="H593" s="3">
        <f t="shared" si="19"/>
        <v>467.35200000000009</v>
      </c>
      <c r="I593" s="3">
        <v>3</v>
      </c>
      <c r="J593" s="4">
        <v>45392</v>
      </c>
      <c r="K593" s="3" t="s">
        <v>22</v>
      </c>
      <c r="L593" s="3" t="s">
        <v>17</v>
      </c>
      <c r="M593" s="3">
        <v>652.91</v>
      </c>
      <c r="N593" s="3" t="s">
        <v>35</v>
      </c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 t="str">
        <f>IF(AND(D594="East",Table_1[[#This Row],[category]]="Clothing"),"✅","❌")</f>
        <v>❌</v>
      </c>
      <c r="H594" s="3">
        <f t="shared" si="19"/>
        <v>49.172000000000004</v>
      </c>
      <c r="I594" s="3">
        <v>9</v>
      </c>
      <c r="J594" s="4">
        <v>45327</v>
      </c>
      <c r="K594" s="3" t="s">
        <v>32</v>
      </c>
      <c r="L594" s="3" t="s">
        <v>17</v>
      </c>
      <c r="M594" s="3">
        <v>105.65</v>
      </c>
      <c r="N594" s="3" t="s">
        <v>49</v>
      </c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 t="str">
        <f>IF(AND(D595="East",Table_1[[#This Row],[category]]="Clothing"),"✅","❌")</f>
        <v>❌</v>
      </c>
      <c r="H595" s="3">
        <f t="shared" si="19"/>
        <v>195.81500000000003</v>
      </c>
      <c r="I595" s="3">
        <v>6</v>
      </c>
      <c r="J595" s="4">
        <v>45157</v>
      </c>
      <c r="K595" s="3" t="s">
        <v>32</v>
      </c>
      <c r="L595" s="3" t="s">
        <v>28</v>
      </c>
      <c r="M595" s="3">
        <v>143.06</v>
      </c>
      <c r="N595" s="3" t="s">
        <v>29</v>
      </c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 t="str">
        <f>IF(AND(D596="East",Table_1[[#This Row],[category]]="Clothing"),"✅","❌")</f>
        <v>❌</v>
      </c>
      <c r="H596" s="3">
        <f t="shared" si="19"/>
        <v>458.10900000000004</v>
      </c>
      <c r="I596" s="3">
        <v>8</v>
      </c>
      <c r="J596" s="4">
        <v>45085</v>
      </c>
      <c r="K596" s="3" t="s">
        <v>16</v>
      </c>
      <c r="L596" s="3" t="s">
        <v>28</v>
      </c>
      <c r="M596" s="3">
        <v>1364.76</v>
      </c>
      <c r="N596" s="3" t="s">
        <v>35</v>
      </c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 t="str">
        <f>IF(AND(D597="East",Table_1[[#This Row],[category]]="Clothing"),"✅","❌")</f>
        <v>❌</v>
      </c>
      <c r="H597" s="3">
        <f t="shared" si="19"/>
        <v>178.87300000000002</v>
      </c>
      <c r="I597" s="3">
        <v>4</v>
      </c>
      <c r="J597" s="4">
        <v>45262</v>
      </c>
      <c r="K597" s="3" t="s">
        <v>16</v>
      </c>
      <c r="L597" s="3" t="s">
        <v>17</v>
      </c>
      <c r="M597" s="3">
        <v>117.68</v>
      </c>
      <c r="N597" s="3" t="s">
        <v>35</v>
      </c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 t="str">
        <f>IF(AND(D598="East",Table_1[[#This Row],[category]]="Clothing"),"✅","❌")</f>
        <v>❌</v>
      </c>
      <c r="H598" s="3">
        <f t="shared" si="19"/>
        <v>359.20400000000001</v>
      </c>
      <c r="I598" s="3">
        <v>5</v>
      </c>
      <c r="J598" s="4">
        <v>45644</v>
      </c>
      <c r="K598" s="3" t="s">
        <v>32</v>
      </c>
      <c r="L598" s="3" t="s">
        <v>23</v>
      </c>
      <c r="M598" s="3">
        <v>720.77</v>
      </c>
      <c r="N598" s="3" t="s">
        <v>49</v>
      </c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 t="str">
        <f>IF(AND(D599="East",Table_1[[#This Row],[category]]="Clothing"),"✅","❌")</f>
        <v>❌</v>
      </c>
      <c r="H599" s="3">
        <f t="shared" si="19"/>
        <v>59.326999999999998</v>
      </c>
      <c r="I599" s="3">
        <v>9</v>
      </c>
      <c r="J599" s="4">
        <v>45232</v>
      </c>
      <c r="K599" s="3" t="s">
        <v>22</v>
      </c>
      <c r="L599" s="3" t="s">
        <v>28</v>
      </c>
      <c r="M599" s="3">
        <v>72.77</v>
      </c>
      <c r="N599" s="3" t="s">
        <v>24</v>
      </c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 t="str">
        <f>IF(AND(D600="East",Table_1[[#This Row],[category]]="Clothing"),"✅","❌")</f>
        <v>❌</v>
      </c>
      <c r="H600" s="3">
        <f t="shared" si="19"/>
        <v>227.75</v>
      </c>
      <c r="I600" s="3">
        <v>7</v>
      </c>
      <c r="J600" s="4">
        <v>45609</v>
      </c>
      <c r="K600" s="3" t="s">
        <v>16</v>
      </c>
      <c r="L600" s="3" t="s">
        <v>28</v>
      </c>
      <c r="M600" s="3">
        <v>582</v>
      </c>
      <c r="N600" s="3" t="s">
        <v>18</v>
      </c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 t="str">
        <f>IF(AND(D601="East",Table_1[[#This Row],[category]]="Clothing"),"✅","❌")</f>
        <v>❌</v>
      </c>
      <c r="H601" s="3">
        <f t="shared" si="19"/>
        <v>256.61700000000002</v>
      </c>
      <c r="I601" s="3">
        <v>5</v>
      </c>
      <c r="J601" s="4">
        <v>45226</v>
      </c>
      <c r="K601" s="3" t="s">
        <v>22</v>
      </c>
      <c r="L601" s="3" t="s">
        <v>28</v>
      </c>
      <c r="M601" s="3">
        <v>532.41999999999996</v>
      </c>
      <c r="N601" s="3" t="s">
        <v>29</v>
      </c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 t="str">
        <f>IF(AND(D602="East",Table_1[[#This Row],[category]]="Clothing"),"✅","❌")</f>
        <v>❌</v>
      </c>
      <c r="H602" s="3">
        <f t="shared" si="19"/>
        <v>381.25500000000005</v>
      </c>
      <c r="I602" s="3">
        <v>7</v>
      </c>
      <c r="J602" s="4">
        <v>45544</v>
      </c>
      <c r="K602" s="3" t="s">
        <v>32</v>
      </c>
      <c r="L602" s="3" t="s">
        <v>28</v>
      </c>
      <c r="M602" s="3">
        <v>769.54</v>
      </c>
      <c r="N602" s="3" t="s">
        <v>29</v>
      </c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 t="str">
        <f>IF(AND(D603="East",Table_1[[#This Row],[category]]="Clothing"),"✅","❌")</f>
        <v>❌</v>
      </c>
      <c r="H603" s="3">
        <f t="shared" si="19"/>
        <v>151.524</v>
      </c>
      <c r="I603" s="3">
        <v>9</v>
      </c>
      <c r="J603" s="4">
        <v>45270</v>
      </c>
      <c r="K603" s="3" t="s">
        <v>32</v>
      </c>
      <c r="L603" s="3" t="s">
        <v>28</v>
      </c>
      <c r="M603" s="3">
        <v>359.32</v>
      </c>
      <c r="N603" s="3" t="s">
        <v>40</v>
      </c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 t="str">
        <f>IF(AND(D604="East",Table_1[[#This Row],[category]]="Clothing"),"✅","❌")</f>
        <v>❌</v>
      </c>
      <c r="H604" s="3">
        <f t="shared" si="19"/>
        <v>139.452</v>
      </c>
      <c r="I604" s="3">
        <v>3</v>
      </c>
      <c r="J604" s="4">
        <v>45451</v>
      </c>
      <c r="K604" s="3" t="s">
        <v>22</v>
      </c>
      <c r="L604" s="3" t="s">
        <v>28</v>
      </c>
      <c r="M604" s="3">
        <v>110.89</v>
      </c>
      <c r="N604" s="3" t="s">
        <v>35</v>
      </c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 t="str">
        <f>IF(AND(D605="East",Table_1[[#This Row],[category]]="Clothing"),"✅","❌")</f>
        <v>❌</v>
      </c>
      <c r="H605" s="3">
        <f t="shared" si="19"/>
        <v>158.45400000000001</v>
      </c>
      <c r="I605" s="3">
        <v>3</v>
      </c>
      <c r="J605" s="4">
        <v>45584</v>
      </c>
      <c r="K605" s="3" t="s">
        <v>16</v>
      </c>
      <c r="L605" s="3" t="s">
        <v>17</v>
      </c>
      <c r="M605" s="3">
        <v>202.71</v>
      </c>
      <c r="N605" s="3" t="s">
        <v>40</v>
      </c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 t="str">
        <f>IF(AND(D606="East",Table_1[[#This Row],[category]]="Clothing"),"✅","❌")</f>
        <v>❌</v>
      </c>
      <c r="H606" s="3">
        <f t="shared" si="19"/>
        <v>282.291</v>
      </c>
      <c r="I606" s="3">
        <v>4</v>
      </c>
      <c r="J606" s="4">
        <v>45647</v>
      </c>
      <c r="K606" s="3" t="s">
        <v>16</v>
      </c>
      <c r="L606" s="3" t="s">
        <v>23</v>
      </c>
      <c r="M606" s="3">
        <v>498.16</v>
      </c>
      <c r="N606" s="3" t="s">
        <v>40</v>
      </c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 t="str">
        <f>IF(AND(D607="East",Table_1[[#This Row],[category]]="Clothing"),"✅","❌")</f>
        <v>❌</v>
      </c>
      <c r="H607" s="3">
        <f t="shared" si="19"/>
        <v>439.24200000000002</v>
      </c>
      <c r="I607" s="3">
        <v>7</v>
      </c>
      <c r="J607" s="4">
        <v>44943</v>
      </c>
      <c r="K607" s="3" t="s">
        <v>16</v>
      </c>
      <c r="L607" s="3" t="s">
        <v>23</v>
      </c>
      <c r="M607" s="3">
        <v>570.98</v>
      </c>
      <c r="N607" s="3" t="s">
        <v>24</v>
      </c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 t="str">
        <f>IF(AND(D608="East",Table_1[[#This Row],[category]]="Clothing"),"✅","❌")</f>
        <v>❌</v>
      </c>
      <c r="H608" s="3">
        <f t="shared" si="19"/>
        <v>417.161</v>
      </c>
      <c r="I608" s="3">
        <v>5</v>
      </c>
      <c r="J608" s="4">
        <v>45630</v>
      </c>
      <c r="K608" s="3" t="s">
        <v>16</v>
      </c>
      <c r="L608" s="3" t="s">
        <v>23</v>
      </c>
      <c r="M608" s="3">
        <v>323.45999999999998</v>
      </c>
      <c r="N608" s="3" t="s">
        <v>40</v>
      </c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 t="str">
        <f>IF(AND(D609="East",Table_1[[#This Row],[category]]="Clothing"),"✅","❌")</f>
        <v>❌</v>
      </c>
      <c r="H609" s="3">
        <f t="shared" si="19"/>
        <v>38.393000000000001</v>
      </c>
      <c r="I609" s="3">
        <v>5</v>
      </c>
      <c r="J609" s="4">
        <v>45310</v>
      </c>
      <c r="K609" s="3" t="s">
        <v>22</v>
      </c>
      <c r="L609" s="3" t="s">
        <v>17</v>
      </c>
      <c r="M609" s="3">
        <v>48.91</v>
      </c>
      <c r="N609" s="3" t="s">
        <v>29</v>
      </c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 t="str">
        <f>IF(AND(D610="East",Table_1[[#This Row],[category]]="Clothing"),"✅","❌")</f>
        <v>❌</v>
      </c>
      <c r="H610" s="3">
        <f t="shared" si="19"/>
        <v>440.68800000000005</v>
      </c>
      <c r="I610" s="3">
        <v>4</v>
      </c>
      <c r="J610" s="4">
        <v>45103</v>
      </c>
      <c r="K610" s="3" t="s">
        <v>16</v>
      </c>
      <c r="L610" s="3" t="s">
        <v>17</v>
      </c>
      <c r="M610" s="3">
        <v>725.37</v>
      </c>
      <c r="N610" s="3" t="s">
        <v>40</v>
      </c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 t="str">
        <f>IF(AND(D611="East",Table_1[[#This Row],[category]]="Clothing"),"✅","❌")</f>
        <v>❌</v>
      </c>
      <c r="H611" s="3">
        <f t="shared" si="19"/>
        <v>56.603999999999999</v>
      </c>
      <c r="I611" s="3">
        <v>8</v>
      </c>
      <c r="J611" s="4">
        <v>45331</v>
      </c>
      <c r="K611" s="3" t="s">
        <v>22</v>
      </c>
      <c r="L611" s="3" t="s">
        <v>17</v>
      </c>
      <c r="M611" s="3">
        <v>49.22</v>
      </c>
      <c r="N611" s="3" t="s">
        <v>49</v>
      </c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 t="str">
        <f>IF(AND(D612="East",Table_1[[#This Row],[category]]="Clothing"),"✅","❌")</f>
        <v>❌</v>
      </c>
      <c r="H612" s="3">
        <f t="shared" si="19"/>
        <v>213.52100000000002</v>
      </c>
      <c r="I612" s="3">
        <v>3</v>
      </c>
      <c r="J612" s="4">
        <v>45575</v>
      </c>
      <c r="K612" s="3" t="s">
        <v>16</v>
      </c>
      <c r="L612" s="3" t="s">
        <v>28</v>
      </c>
      <c r="M612" s="3">
        <v>460.05</v>
      </c>
      <c r="N612" s="3" t="s">
        <v>24</v>
      </c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 t="str">
        <f>IF(AND(D613="East",Table_1[[#This Row],[category]]="Clothing"),"✅","❌")</f>
        <v>❌</v>
      </c>
      <c r="H613" s="3">
        <f t="shared" si="19"/>
        <v>385.048</v>
      </c>
      <c r="I613" s="3">
        <v>2</v>
      </c>
      <c r="J613" s="4">
        <v>45561</v>
      </c>
      <c r="K613" s="3" t="s">
        <v>16</v>
      </c>
      <c r="L613" s="3" t="s">
        <v>28</v>
      </c>
      <c r="M613" s="3">
        <v>262.44</v>
      </c>
      <c r="N613" s="3" t="s">
        <v>29</v>
      </c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 t="str">
        <f>IF(AND(D614="East",Table_1[[#This Row],[category]]="Clothing"),"✅","❌")</f>
        <v>❌</v>
      </c>
      <c r="H614" s="3">
        <f t="shared" si="19"/>
        <v>49.94</v>
      </c>
      <c r="I614" s="3">
        <v>4</v>
      </c>
      <c r="J614" s="4">
        <v>45383</v>
      </c>
      <c r="K614" s="3" t="s">
        <v>22</v>
      </c>
      <c r="L614" s="3" t="s">
        <v>28</v>
      </c>
      <c r="M614" s="3">
        <v>136.29</v>
      </c>
      <c r="N614" s="3" t="s">
        <v>49</v>
      </c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 t="str">
        <f>IF(AND(D615="East",Table_1[[#This Row],[category]]="Clothing"),"✅","❌")</f>
        <v>❌</v>
      </c>
      <c r="H615" s="3">
        <f t="shared" si="19"/>
        <v>29.795999999999999</v>
      </c>
      <c r="I615" s="3">
        <v>8</v>
      </c>
      <c r="J615" s="4">
        <v>45609</v>
      </c>
      <c r="K615" s="3" t="s">
        <v>22</v>
      </c>
      <c r="L615" s="3" t="s">
        <v>17</v>
      </c>
      <c r="M615" s="3">
        <v>41.93</v>
      </c>
      <c r="N615" s="3" t="s">
        <v>29</v>
      </c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 t="str">
        <f>IF(AND(D616="East",Table_1[[#This Row],[category]]="Clothing"),"✅","❌")</f>
        <v>❌</v>
      </c>
      <c r="H616" s="3">
        <f t="shared" si="19"/>
        <v>171.69800000000001</v>
      </c>
      <c r="I616" s="3">
        <v>4</v>
      </c>
      <c r="J616" s="4">
        <v>45195</v>
      </c>
      <c r="K616" s="3" t="s">
        <v>22</v>
      </c>
      <c r="L616" s="3" t="s">
        <v>23</v>
      </c>
      <c r="M616" s="3">
        <v>239.91</v>
      </c>
      <c r="N616" s="3" t="s">
        <v>35</v>
      </c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 t="str">
        <f>IF(AND(D617="East",Table_1[[#This Row],[category]]="Clothing"),"✅","❌")</f>
        <v>✅</v>
      </c>
      <c r="H617" s="3">
        <f t="shared" si="19"/>
        <v>367.66399999999999</v>
      </c>
      <c r="I617" s="3">
        <v>8</v>
      </c>
      <c r="J617" s="4">
        <v>45601</v>
      </c>
      <c r="K617" s="3" t="s">
        <v>32</v>
      </c>
      <c r="L617" s="3" t="s">
        <v>28</v>
      </c>
      <c r="M617" s="3">
        <v>376.7</v>
      </c>
      <c r="N617" s="3" t="s">
        <v>24</v>
      </c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 t="str">
        <f>IF(AND(D618="East",Table_1[[#This Row],[category]]="Clothing"),"✅","❌")</f>
        <v>❌</v>
      </c>
      <c r="H618" s="3">
        <f t="shared" si="19"/>
        <v>265.661</v>
      </c>
      <c r="I618" s="3">
        <v>5</v>
      </c>
      <c r="J618" s="4">
        <v>45606</v>
      </c>
      <c r="K618" s="3" t="s">
        <v>22</v>
      </c>
      <c r="L618" s="3" t="s">
        <v>17</v>
      </c>
      <c r="M618" s="3">
        <v>452.9</v>
      </c>
      <c r="N618" s="3" t="s">
        <v>40</v>
      </c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 t="str">
        <f>IF(AND(D619="East",Table_1[[#This Row],[category]]="Clothing"),"✅","❌")</f>
        <v>❌</v>
      </c>
      <c r="H619" s="3">
        <f t="shared" si="19"/>
        <v>214.33100000000002</v>
      </c>
      <c r="I619" s="3">
        <v>9</v>
      </c>
      <c r="J619" s="4">
        <v>45268</v>
      </c>
      <c r="K619" s="3" t="s">
        <v>32</v>
      </c>
      <c r="L619" s="3" t="s">
        <v>28</v>
      </c>
      <c r="M619" s="3">
        <v>553.07000000000005</v>
      </c>
      <c r="N619" s="3" t="s">
        <v>40</v>
      </c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 t="str">
        <f>IF(AND(D620="East",Table_1[[#This Row],[category]]="Clothing"),"✅","❌")</f>
        <v>✅</v>
      </c>
      <c r="H620" s="3">
        <f t="shared" si="19"/>
        <v>408.40600000000001</v>
      </c>
      <c r="I620" s="3">
        <v>2</v>
      </c>
      <c r="J620" s="4">
        <v>44959</v>
      </c>
      <c r="K620" s="3" t="s">
        <v>22</v>
      </c>
      <c r="L620" s="3" t="s">
        <v>23</v>
      </c>
      <c r="M620" s="3">
        <v>803.28</v>
      </c>
      <c r="N620" s="3" t="s">
        <v>35</v>
      </c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 t="str">
        <f>IF(AND(D621="East",Table_1[[#This Row],[category]]="Clothing"),"✅","❌")</f>
        <v>❌</v>
      </c>
      <c r="H621" s="3">
        <f t="shared" si="19"/>
        <v>385.68800000000005</v>
      </c>
      <c r="I621" s="3">
        <v>8</v>
      </c>
      <c r="J621" s="4">
        <v>45188</v>
      </c>
      <c r="K621" s="3" t="s">
        <v>22</v>
      </c>
      <c r="L621" s="3" t="s">
        <v>23</v>
      </c>
      <c r="M621" s="3">
        <v>974.02</v>
      </c>
      <c r="N621" s="3" t="s">
        <v>35</v>
      </c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 t="str">
        <f>IF(AND(D622="East",Table_1[[#This Row],[category]]="Clothing"),"✅","❌")</f>
        <v>❌</v>
      </c>
      <c r="H622" s="3">
        <f t="shared" si="19"/>
        <v>395.16100000000006</v>
      </c>
      <c r="I622" s="3">
        <v>7</v>
      </c>
      <c r="J622" s="4">
        <v>45492</v>
      </c>
      <c r="K622" s="3" t="s">
        <v>22</v>
      </c>
      <c r="L622" s="3" t="s">
        <v>17</v>
      </c>
      <c r="M622" s="3">
        <v>1154.6500000000001</v>
      </c>
      <c r="N622" s="3" t="s">
        <v>18</v>
      </c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 t="str">
        <f>IF(AND(D623="East",Table_1[[#This Row],[category]]="Clothing"),"✅","❌")</f>
        <v>❌</v>
      </c>
      <c r="H623" s="3">
        <f t="shared" si="19"/>
        <v>235.26599999999999</v>
      </c>
      <c r="I623" s="3">
        <v>2</v>
      </c>
      <c r="J623" s="4">
        <v>45062</v>
      </c>
      <c r="K623" s="3" t="s">
        <v>32</v>
      </c>
      <c r="L623" s="3" t="s">
        <v>28</v>
      </c>
      <c r="M623" s="3">
        <v>485.4</v>
      </c>
      <c r="N623" s="3" t="s">
        <v>24</v>
      </c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 t="str">
        <f>IF(AND(D624="East",Table_1[[#This Row],[category]]="Clothing"),"✅","❌")</f>
        <v>✅</v>
      </c>
      <c r="H624" s="3">
        <f t="shared" si="19"/>
        <v>19.53</v>
      </c>
      <c r="I624" s="3">
        <v>5</v>
      </c>
      <c r="J624" s="4">
        <v>45235</v>
      </c>
      <c r="K624" s="3" t="s">
        <v>32</v>
      </c>
      <c r="L624" s="3" t="s">
        <v>28</v>
      </c>
      <c r="M624" s="3">
        <v>18</v>
      </c>
      <c r="N624" s="3" t="s">
        <v>40</v>
      </c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 t="str">
        <f>IF(AND(D625="East",Table_1[[#This Row],[category]]="Clothing"),"✅","❌")</f>
        <v>❌</v>
      </c>
      <c r="H625" s="3">
        <f t="shared" si="19"/>
        <v>94.347000000000008</v>
      </c>
      <c r="I625" s="3">
        <v>6</v>
      </c>
      <c r="J625" s="4">
        <v>45408</v>
      </c>
      <c r="K625" s="3" t="s">
        <v>32</v>
      </c>
      <c r="L625" s="3" t="s">
        <v>23</v>
      </c>
      <c r="M625" s="3">
        <v>118.58</v>
      </c>
      <c r="N625" s="3" t="s">
        <v>24</v>
      </c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 t="str">
        <f>IF(AND(D626="East",Table_1[[#This Row],[category]]="Clothing"),"✅","❌")</f>
        <v>❌</v>
      </c>
      <c r="H626" s="3">
        <f t="shared" si="19"/>
        <v>373.23700000000002</v>
      </c>
      <c r="I626" s="3">
        <v>9</v>
      </c>
      <c r="J626" s="4">
        <v>44946</v>
      </c>
      <c r="K626" s="3" t="s">
        <v>22</v>
      </c>
      <c r="L626" s="3" t="s">
        <v>17</v>
      </c>
      <c r="M626" s="3">
        <v>803.76</v>
      </c>
      <c r="N626" s="3" t="s">
        <v>24</v>
      </c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 t="str">
        <f>IF(AND(D627="East",Table_1[[#This Row],[category]]="Clothing"),"✅","❌")</f>
        <v>❌</v>
      </c>
      <c r="H627" s="3">
        <f t="shared" si="19"/>
        <v>379.05500000000006</v>
      </c>
      <c r="I627" s="3">
        <v>8</v>
      </c>
      <c r="J627" s="4">
        <v>45322</v>
      </c>
      <c r="K627" s="3" t="s">
        <v>22</v>
      </c>
      <c r="L627" s="3" t="s">
        <v>17</v>
      </c>
      <c r="M627" s="3">
        <v>930.59</v>
      </c>
      <c r="N627" s="3" t="s">
        <v>18</v>
      </c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 t="str">
        <f>IF(AND(D628="East",Table_1[[#This Row],[category]]="Clothing"),"✅","❌")</f>
        <v>❌</v>
      </c>
      <c r="H628" s="3">
        <f t="shared" si="19"/>
        <v>486.42600000000004</v>
      </c>
      <c r="I628" s="3">
        <v>7</v>
      </c>
      <c r="J628" s="4">
        <v>45560</v>
      </c>
      <c r="K628" s="3" t="s">
        <v>32</v>
      </c>
      <c r="L628" s="3" t="s">
        <v>28</v>
      </c>
      <c r="M628" s="3">
        <v>1039.2</v>
      </c>
      <c r="N628" s="3" t="s">
        <v>24</v>
      </c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 t="str">
        <f>IF(AND(D629="East",Table_1[[#This Row],[category]]="Clothing"),"✅","❌")</f>
        <v>❌</v>
      </c>
      <c r="H629" s="3">
        <f t="shared" si="19"/>
        <v>103.19100000000002</v>
      </c>
      <c r="I629" s="3">
        <v>1</v>
      </c>
      <c r="J629" s="4">
        <v>45349</v>
      </c>
      <c r="K629" s="3" t="s">
        <v>32</v>
      </c>
      <c r="L629" s="3" t="s">
        <v>28</v>
      </c>
      <c r="M629" s="3">
        <v>200.95</v>
      </c>
      <c r="N629" s="3" t="s">
        <v>29</v>
      </c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 t="str">
        <f>IF(AND(D630="East",Table_1[[#This Row],[category]]="Clothing"),"✅","❌")</f>
        <v>❌</v>
      </c>
      <c r="H630" s="3">
        <f t="shared" si="19"/>
        <v>70.234000000000009</v>
      </c>
      <c r="I630" s="3">
        <v>3</v>
      </c>
      <c r="J630" s="4">
        <v>44979</v>
      </c>
      <c r="K630" s="3" t="s">
        <v>22</v>
      </c>
      <c r="L630" s="3" t="s">
        <v>17</v>
      </c>
      <c r="M630" s="3">
        <v>197.88</v>
      </c>
      <c r="N630" s="3" t="s">
        <v>49</v>
      </c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 t="str">
        <f>IF(AND(D631="East",Table_1[[#This Row],[category]]="Clothing"),"✅","❌")</f>
        <v>❌</v>
      </c>
      <c r="H631" s="3">
        <f t="shared" si="19"/>
        <v>78.007000000000005</v>
      </c>
      <c r="I631" s="3">
        <v>1</v>
      </c>
      <c r="J631" s="4">
        <v>44991</v>
      </c>
      <c r="K631" s="3" t="s">
        <v>16</v>
      </c>
      <c r="L631" s="3" t="s">
        <v>23</v>
      </c>
      <c r="M631" s="3">
        <v>135.84</v>
      </c>
      <c r="N631" s="3" t="s">
        <v>29</v>
      </c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 t="str">
        <f>IF(AND(D632="East",Table_1[[#This Row],[category]]="Clothing"),"✅","❌")</f>
        <v>❌</v>
      </c>
      <c r="H632" s="3">
        <f t="shared" si="19"/>
        <v>100.54600000000001</v>
      </c>
      <c r="I632" s="3">
        <v>6</v>
      </c>
      <c r="J632" s="4">
        <v>45242</v>
      </c>
      <c r="K632" s="3" t="s">
        <v>32</v>
      </c>
      <c r="L632" s="3" t="s">
        <v>28</v>
      </c>
      <c r="M632" s="3">
        <v>217.85</v>
      </c>
      <c r="N632" s="3" t="s">
        <v>24</v>
      </c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 t="str">
        <f>IF(AND(D633="East",Table_1[[#This Row],[category]]="Clothing"),"✅","❌")</f>
        <v>❌</v>
      </c>
      <c r="H633" s="3">
        <f t="shared" si="19"/>
        <v>268.94900000000001</v>
      </c>
      <c r="I633" s="3">
        <v>3</v>
      </c>
      <c r="J633" s="4">
        <v>45517</v>
      </c>
      <c r="K633" s="3" t="s">
        <v>22</v>
      </c>
      <c r="L633" s="3" t="s">
        <v>17</v>
      </c>
      <c r="M633" s="3">
        <v>344.48</v>
      </c>
      <c r="N633" s="3" t="s">
        <v>35</v>
      </c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 t="str">
        <f>IF(AND(D634="East",Table_1[[#This Row],[category]]="Clothing"),"✅","❌")</f>
        <v>❌</v>
      </c>
      <c r="H634" s="3">
        <f t="shared" si="19"/>
        <v>487.85400000000004</v>
      </c>
      <c r="I634" s="3">
        <v>2</v>
      </c>
      <c r="J634" s="4">
        <v>45075</v>
      </c>
      <c r="K634" s="3" t="s">
        <v>16</v>
      </c>
      <c r="L634" s="3" t="s">
        <v>17</v>
      </c>
      <c r="M634" s="3">
        <v>718.18</v>
      </c>
      <c r="N634" s="3" t="s">
        <v>18</v>
      </c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 t="str">
        <f>IF(AND(D635="East",Table_1[[#This Row],[category]]="Clothing"),"✅","❌")</f>
        <v>❌</v>
      </c>
      <c r="H635" s="3">
        <f t="shared" si="19"/>
        <v>298.82100000000003</v>
      </c>
      <c r="I635" s="3">
        <v>2</v>
      </c>
      <c r="J635" s="4">
        <v>45634</v>
      </c>
      <c r="K635" s="3" t="s">
        <v>16</v>
      </c>
      <c r="L635" s="3" t="s">
        <v>17</v>
      </c>
      <c r="M635" s="3">
        <v>324.54000000000002</v>
      </c>
      <c r="N635" s="3" t="s">
        <v>49</v>
      </c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 t="str">
        <f>IF(AND(D636="East",Table_1[[#This Row],[category]]="Clothing"),"✅","❌")</f>
        <v>❌</v>
      </c>
      <c r="H636" s="3">
        <f t="shared" si="19"/>
        <v>266.11700000000002</v>
      </c>
      <c r="I636" s="3">
        <v>8</v>
      </c>
      <c r="J636" s="4">
        <v>45426</v>
      </c>
      <c r="K636" s="3" t="s">
        <v>32</v>
      </c>
      <c r="L636" s="3" t="s">
        <v>17</v>
      </c>
      <c r="M636" s="3">
        <v>665.46</v>
      </c>
      <c r="N636" s="3" t="s">
        <v>40</v>
      </c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 t="str">
        <f>IF(AND(D637="East",Table_1[[#This Row],[category]]="Clothing"),"✅","❌")</f>
        <v>❌</v>
      </c>
      <c r="H637" s="3">
        <f t="shared" si="19"/>
        <v>339.94499999999999</v>
      </c>
      <c r="I637" s="3">
        <v>1</v>
      </c>
      <c r="J637" s="4">
        <v>44933</v>
      </c>
      <c r="K637" s="3" t="s">
        <v>22</v>
      </c>
      <c r="L637" s="3" t="s">
        <v>17</v>
      </c>
      <c r="M637" s="3">
        <v>339.22</v>
      </c>
      <c r="N637" s="3" t="s">
        <v>18</v>
      </c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 t="str">
        <f>IF(AND(D638="East",Table_1[[#This Row],[category]]="Clothing"),"✅","❌")</f>
        <v>❌</v>
      </c>
      <c r="H638" s="3">
        <f t="shared" si="19"/>
        <v>46.225999999999999</v>
      </c>
      <c r="I638" s="3">
        <v>9</v>
      </c>
      <c r="J638" s="4">
        <v>45138</v>
      </c>
      <c r="K638" s="3" t="s">
        <v>22</v>
      </c>
      <c r="L638" s="3" t="s">
        <v>23</v>
      </c>
      <c r="M638" s="3">
        <v>49.97</v>
      </c>
      <c r="N638" s="3" t="s">
        <v>35</v>
      </c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 t="str">
        <f>IF(AND(D639="East",Table_1[[#This Row],[category]]="Clothing"),"✅","❌")</f>
        <v>❌</v>
      </c>
      <c r="H639" s="3">
        <f t="shared" si="19"/>
        <v>409.524</v>
      </c>
      <c r="I639" s="3">
        <v>7</v>
      </c>
      <c r="J639" s="4">
        <v>45180</v>
      </c>
      <c r="K639" s="3" t="s">
        <v>32</v>
      </c>
      <c r="L639" s="3" t="s">
        <v>28</v>
      </c>
      <c r="M639" s="3">
        <v>314.5</v>
      </c>
      <c r="N639" s="3" t="s">
        <v>24</v>
      </c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 t="str">
        <f>IF(AND(D640="East",Table_1[[#This Row],[category]]="Clothing"),"✅","❌")</f>
        <v>❌</v>
      </c>
      <c r="H640" s="3">
        <f t="shared" si="19"/>
        <v>326.971</v>
      </c>
      <c r="I640" s="3">
        <v>1</v>
      </c>
      <c r="J640" s="4">
        <v>45277</v>
      </c>
      <c r="K640" s="3" t="s">
        <v>32</v>
      </c>
      <c r="L640" s="3" t="s">
        <v>23</v>
      </c>
      <c r="M640" s="3">
        <v>763.96</v>
      </c>
      <c r="N640" s="3" t="s">
        <v>35</v>
      </c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 t="str">
        <f>IF(AND(D641="East",Table_1[[#This Row],[category]]="Clothing"),"✅","❌")</f>
        <v>❌</v>
      </c>
      <c r="H641" s="3">
        <f t="shared" si="19"/>
        <v>93.884000000000015</v>
      </c>
      <c r="I641" s="3">
        <v>5</v>
      </c>
      <c r="J641" s="4">
        <v>45360</v>
      </c>
      <c r="K641" s="3" t="s">
        <v>22</v>
      </c>
      <c r="L641" s="3" t="s">
        <v>17</v>
      </c>
      <c r="M641" s="3">
        <v>64.760000000000005</v>
      </c>
      <c r="N641" s="3" t="s">
        <v>18</v>
      </c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 t="str">
        <f>IF(AND(D642="East",Table_1[[#This Row],[category]]="Clothing"),"✅","❌")</f>
        <v>❌</v>
      </c>
      <c r="H642" s="3">
        <f t="shared" ref="H642:H705" si="21">E642*10%</f>
        <v>319.05100000000004</v>
      </c>
      <c r="I642" s="3">
        <v>5</v>
      </c>
      <c r="J642" s="4">
        <v>45274</v>
      </c>
      <c r="K642" s="3" t="s">
        <v>16</v>
      </c>
      <c r="L642" s="3" t="s">
        <v>28</v>
      </c>
      <c r="M642" s="3">
        <v>207.09</v>
      </c>
      <c r="N642" s="3" t="s">
        <v>18</v>
      </c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 t="str">
        <f>IF(AND(D643="East",Table_1[[#This Row],[category]]="Clothing"),"✅","❌")</f>
        <v>❌</v>
      </c>
      <c r="H643" s="3">
        <f t="shared" si="21"/>
        <v>302.142</v>
      </c>
      <c r="I643" s="3">
        <v>2</v>
      </c>
      <c r="J643" s="4">
        <v>45551</v>
      </c>
      <c r="K643" s="3" t="s">
        <v>32</v>
      </c>
      <c r="L643" s="3" t="s">
        <v>28</v>
      </c>
      <c r="M643" s="3">
        <v>623.37</v>
      </c>
      <c r="N643" s="3" t="s">
        <v>35</v>
      </c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 t="str">
        <f>IF(AND(D644="East",Table_1[[#This Row],[category]]="Clothing"),"✅","❌")</f>
        <v>❌</v>
      </c>
      <c r="H644" s="3">
        <f t="shared" si="21"/>
        <v>41.777999999999999</v>
      </c>
      <c r="I644" s="3">
        <v>1</v>
      </c>
      <c r="J644" s="4">
        <v>45344</v>
      </c>
      <c r="K644" s="3" t="s">
        <v>22</v>
      </c>
      <c r="L644" s="3" t="s">
        <v>17</v>
      </c>
      <c r="M644" s="3">
        <v>60.11</v>
      </c>
      <c r="N644" s="3" t="s">
        <v>49</v>
      </c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 t="str">
        <f>IF(AND(D645="East",Table_1[[#This Row],[category]]="Clothing"),"✅","❌")</f>
        <v>❌</v>
      </c>
      <c r="H645" s="3">
        <f t="shared" si="21"/>
        <v>140.797</v>
      </c>
      <c r="I645" s="3">
        <v>7</v>
      </c>
      <c r="J645" s="4">
        <v>45465</v>
      </c>
      <c r="K645" s="3" t="s">
        <v>16</v>
      </c>
      <c r="L645" s="3" t="s">
        <v>23</v>
      </c>
      <c r="M645" s="3">
        <v>396.72</v>
      </c>
      <c r="N645" s="3" t="s">
        <v>29</v>
      </c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 t="str">
        <f>IF(AND(D646="East",Table_1[[#This Row],[category]]="Clothing"),"✅","❌")</f>
        <v>❌</v>
      </c>
      <c r="H646" s="3">
        <f t="shared" si="21"/>
        <v>201.56100000000001</v>
      </c>
      <c r="I646" s="3">
        <v>9</v>
      </c>
      <c r="J646" s="4">
        <v>45415</v>
      </c>
      <c r="K646" s="3" t="s">
        <v>16</v>
      </c>
      <c r="L646" s="3" t="s">
        <v>23</v>
      </c>
      <c r="M646" s="3">
        <v>542.77</v>
      </c>
      <c r="N646" s="3" t="s">
        <v>35</v>
      </c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 t="str">
        <f>IF(AND(D647="East",Table_1[[#This Row],[category]]="Clothing"),"✅","❌")</f>
        <v>❌</v>
      </c>
      <c r="H647" s="3">
        <f t="shared" si="21"/>
        <v>129.995</v>
      </c>
      <c r="I647" s="3">
        <v>8</v>
      </c>
      <c r="J647" s="4">
        <v>44982</v>
      </c>
      <c r="K647" s="3" t="s">
        <v>16</v>
      </c>
      <c r="L647" s="3" t="s">
        <v>28</v>
      </c>
      <c r="M647" s="3">
        <v>226.44</v>
      </c>
      <c r="N647" s="3" t="s">
        <v>29</v>
      </c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 t="str">
        <f>IF(AND(D648="East",Table_1[[#This Row],[category]]="Clothing"),"✅","❌")</f>
        <v>❌</v>
      </c>
      <c r="H648" s="3">
        <f t="shared" si="21"/>
        <v>129.149</v>
      </c>
      <c r="I648" s="3">
        <v>7</v>
      </c>
      <c r="J648" s="4">
        <v>45108</v>
      </c>
      <c r="K648" s="3" t="s">
        <v>16</v>
      </c>
      <c r="L648" s="3" t="s">
        <v>28</v>
      </c>
      <c r="M648" s="3">
        <v>91.07</v>
      </c>
      <c r="N648" s="3" t="s">
        <v>29</v>
      </c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 t="str">
        <f>IF(AND(D649="East",Table_1[[#This Row],[category]]="Clothing"),"✅","❌")</f>
        <v>❌</v>
      </c>
      <c r="H649" s="3">
        <f t="shared" si="21"/>
        <v>290.745</v>
      </c>
      <c r="I649" s="3">
        <v>4</v>
      </c>
      <c r="J649" s="4">
        <v>45396</v>
      </c>
      <c r="K649" s="3" t="s">
        <v>16</v>
      </c>
      <c r="L649" s="3" t="s">
        <v>17</v>
      </c>
      <c r="M649" s="3">
        <v>545.4</v>
      </c>
      <c r="N649" s="3" t="s">
        <v>24</v>
      </c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 t="str">
        <f>IF(AND(D650="East",Table_1[[#This Row],[category]]="Clothing"),"✅","❌")</f>
        <v>❌</v>
      </c>
      <c r="H650" s="3">
        <f t="shared" si="21"/>
        <v>240.721</v>
      </c>
      <c r="I650" s="3">
        <v>7</v>
      </c>
      <c r="J650" s="4">
        <v>45422</v>
      </c>
      <c r="K650" s="3" t="s">
        <v>22</v>
      </c>
      <c r="L650" s="3" t="s">
        <v>23</v>
      </c>
      <c r="M650" s="3">
        <v>718.76</v>
      </c>
      <c r="N650" s="3" t="s">
        <v>49</v>
      </c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 t="str">
        <f>IF(AND(D651="East",Table_1[[#This Row],[category]]="Clothing"),"✅","❌")</f>
        <v>❌</v>
      </c>
      <c r="H651" s="3">
        <f t="shared" si="21"/>
        <v>336.97300000000001</v>
      </c>
      <c r="I651" s="3">
        <v>8</v>
      </c>
      <c r="J651" s="4">
        <v>45451</v>
      </c>
      <c r="K651" s="3" t="s">
        <v>22</v>
      </c>
      <c r="L651" s="3" t="s">
        <v>23</v>
      </c>
      <c r="M651" s="3">
        <v>724.81</v>
      </c>
      <c r="N651" s="3" t="s">
        <v>18</v>
      </c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 t="str">
        <f>IF(AND(D652="East",Table_1[[#This Row],[category]]="Clothing"),"✅","❌")</f>
        <v>✅</v>
      </c>
      <c r="H652" s="3">
        <f t="shared" si="21"/>
        <v>478.63900000000007</v>
      </c>
      <c r="I652" s="3">
        <v>9</v>
      </c>
      <c r="J652" s="4">
        <v>45049</v>
      </c>
      <c r="K652" s="3" t="s">
        <v>16</v>
      </c>
      <c r="L652" s="3" t="s">
        <v>17</v>
      </c>
      <c r="M652" s="3">
        <v>1189.5899999999999</v>
      </c>
      <c r="N652" s="3" t="s">
        <v>18</v>
      </c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 t="str">
        <f>IF(AND(D653="East",Table_1[[#This Row],[category]]="Clothing"),"✅","❌")</f>
        <v>❌</v>
      </c>
      <c r="H653" s="3">
        <f t="shared" si="21"/>
        <v>333.67200000000003</v>
      </c>
      <c r="I653" s="3">
        <v>9</v>
      </c>
      <c r="J653" s="4">
        <v>45316</v>
      </c>
      <c r="K653" s="3" t="s">
        <v>22</v>
      </c>
      <c r="L653" s="3" t="s">
        <v>23</v>
      </c>
      <c r="M653" s="3">
        <v>503.48</v>
      </c>
      <c r="N653" s="3" t="s">
        <v>18</v>
      </c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 t="str">
        <f>IF(AND(D654="East",Table_1[[#This Row],[category]]="Clothing"),"✅","❌")</f>
        <v>❌</v>
      </c>
      <c r="H654" s="3">
        <f t="shared" si="21"/>
        <v>295.22700000000003</v>
      </c>
      <c r="I654" s="3">
        <v>5</v>
      </c>
      <c r="J654" s="4">
        <v>45545</v>
      </c>
      <c r="K654" s="3" t="s">
        <v>22</v>
      </c>
      <c r="L654" s="3" t="s">
        <v>23</v>
      </c>
      <c r="M654" s="3">
        <v>202.55</v>
      </c>
      <c r="N654" s="3" t="s">
        <v>35</v>
      </c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 t="str">
        <f>IF(AND(D655="East",Table_1[[#This Row],[category]]="Clothing"),"✅","❌")</f>
        <v>❌</v>
      </c>
      <c r="H655" s="3">
        <f t="shared" si="21"/>
        <v>425.30400000000003</v>
      </c>
      <c r="I655" s="3">
        <v>5</v>
      </c>
      <c r="J655" s="4">
        <v>45348</v>
      </c>
      <c r="K655" s="3" t="s">
        <v>22</v>
      </c>
      <c r="L655" s="3" t="s">
        <v>17</v>
      </c>
      <c r="M655" s="3">
        <v>1211.92</v>
      </c>
      <c r="N655" s="3" t="s">
        <v>24</v>
      </c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 t="str">
        <f>IF(AND(D656="East",Table_1[[#This Row],[category]]="Clothing"),"✅","❌")</f>
        <v>❌</v>
      </c>
      <c r="H656" s="3">
        <f t="shared" si="21"/>
        <v>319.71600000000001</v>
      </c>
      <c r="I656" s="3">
        <v>6</v>
      </c>
      <c r="J656" s="4">
        <v>45133</v>
      </c>
      <c r="K656" s="3" t="s">
        <v>32</v>
      </c>
      <c r="L656" s="3" t="s">
        <v>23</v>
      </c>
      <c r="M656" s="3">
        <v>423.35</v>
      </c>
      <c r="N656" s="3" t="s">
        <v>24</v>
      </c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 t="str">
        <f>IF(AND(D657="East",Table_1[[#This Row],[category]]="Clothing"),"✅","❌")</f>
        <v>❌</v>
      </c>
      <c r="H657" s="3">
        <f t="shared" si="21"/>
        <v>91.125</v>
      </c>
      <c r="I657" s="3">
        <v>8</v>
      </c>
      <c r="J657" s="4">
        <v>45074</v>
      </c>
      <c r="K657" s="3" t="s">
        <v>16</v>
      </c>
      <c r="L657" s="3" t="s">
        <v>28</v>
      </c>
      <c r="M657" s="3">
        <v>80.02</v>
      </c>
      <c r="N657" s="3" t="s">
        <v>40</v>
      </c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 t="str">
        <f>IF(AND(D658="East",Table_1[[#This Row],[category]]="Clothing"),"✅","❌")</f>
        <v>❌</v>
      </c>
      <c r="H658" s="3">
        <f t="shared" si="21"/>
        <v>164.227</v>
      </c>
      <c r="I658" s="3">
        <v>3</v>
      </c>
      <c r="J658" s="4">
        <v>45110</v>
      </c>
      <c r="K658" s="3" t="s">
        <v>16</v>
      </c>
      <c r="L658" s="3" t="s">
        <v>23</v>
      </c>
      <c r="M658" s="3">
        <v>145.9</v>
      </c>
      <c r="N658" s="3" t="s">
        <v>40</v>
      </c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 t="str">
        <f>IF(AND(D659="East",Table_1[[#This Row],[category]]="Clothing"),"✅","❌")</f>
        <v>❌</v>
      </c>
      <c r="H659" s="3">
        <f t="shared" si="21"/>
        <v>369.34699999999998</v>
      </c>
      <c r="I659" s="3">
        <v>3</v>
      </c>
      <c r="J659" s="4">
        <v>44967</v>
      </c>
      <c r="K659" s="3" t="s">
        <v>22</v>
      </c>
      <c r="L659" s="3" t="s">
        <v>28</v>
      </c>
      <c r="M659" s="3">
        <v>310.36</v>
      </c>
      <c r="N659" s="3" t="s">
        <v>40</v>
      </c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 t="str">
        <f>IF(AND(D660="East",Table_1[[#This Row],[category]]="Clothing"),"✅","❌")</f>
        <v>❌</v>
      </c>
      <c r="H660" s="3">
        <f t="shared" si="21"/>
        <v>371.80700000000002</v>
      </c>
      <c r="I660" s="3">
        <v>5</v>
      </c>
      <c r="J660" s="4">
        <v>44969</v>
      </c>
      <c r="K660" s="3" t="s">
        <v>22</v>
      </c>
      <c r="L660" s="3" t="s">
        <v>23</v>
      </c>
      <c r="M660" s="3">
        <v>585.21</v>
      </c>
      <c r="N660" s="3" t="s">
        <v>49</v>
      </c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 t="str">
        <f>IF(AND(D661="East",Table_1[[#This Row],[category]]="Clothing"),"✅","❌")</f>
        <v>❌</v>
      </c>
      <c r="H661" s="3">
        <f t="shared" si="21"/>
        <v>493.63400000000001</v>
      </c>
      <c r="I661" s="3">
        <v>1</v>
      </c>
      <c r="J661" s="4">
        <v>45324</v>
      </c>
      <c r="K661" s="3" t="s">
        <v>22</v>
      </c>
      <c r="L661" s="3" t="s">
        <v>17</v>
      </c>
      <c r="M661" s="3">
        <v>1308.18</v>
      </c>
      <c r="N661" s="3" t="s">
        <v>24</v>
      </c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 t="str">
        <f>IF(AND(D662="East",Table_1[[#This Row],[category]]="Clothing"),"✅","❌")</f>
        <v>❌</v>
      </c>
      <c r="H662" s="3">
        <f t="shared" si="21"/>
        <v>317.21800000000002</v>
      </c>
      <c r="I662" s="3">
        <v>5</v>
      </c>
      <c r="J662" s="4">
        <v>45459</v>
      </c>
      <c r="K662" s="3" t="s">
        <v>32</v>
      </c>
      <c r="L662" s="3" t="s">
        <v>17</v>
      </c>
      <c r="M662" s="3">
        <v>275.38</v>
      </c>
      <c r="N662" s="3" t="s">
        <v>49</v>
      </c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 t="str">
        <f>IF(AND(D663="East",Table_1[[#This Row],[category]]="Clothing"),"✅","❌")</f>
        <v>❌</v>
      </c>
      <c r="H663" s="3">
        <f t="shared" si="21"/>
        <v>450.77700000000004</v>
      </c>
      <c r="I663" s="3">
        <v>9</v>
      </c>
      <c r="J663" s="4">
        <v>45163</v>
      </c>
      <c r="K663" s="3" t="s">
        <v>32</v>
      </c>
      <c r="L663" s="3" t="s">
        <v>28</v>
      </c>
      <c r="M663" s="3">
        <v>1076.6500000000001</v>
      </c>
      <c r="N663" s="3" t="s">
        <v>40</v>
      </c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 t="str">
        <f>IF(AND(D664="East",Table_1[[#This Row],[category]]="Clothing"),"✅","❌")</f>
        <v>❌</v>
      </c>
      <c r="H664" s="3">
        <f t="shared" si="21"/>
        <v>36.744</v>
      </c>
      <c r="I664" s="3">
        <v>5</v>
      </c>
      <c r="J664" s="4">
        <v>45139</v>
      </c>
      <c r="K664" s="3" t="s">
        <v>16</v>
      </c>
      <c r="L664" s="3" t="s">
        <v>23</v>
      </c>
      <c r="M664" s="3">
        <v>25.03</v>
      </c>
      <c r="N664" s="3" t="s">
        <v>18</v>
      </c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 t="str">
        <f>IF(AND(D665="East",Table_1[[#This Row],[category]]="Clothing"),"✅","❌")</f>
        <v>❌</v>
      </c>
      <c r="H665" s="3">
        <f t="shared" si="21"/>
        <v>287.44900000000001</v>
      </c>
      <c r="I665" s="3">
        <v>7</v>
      </c>
      <c r="J665" s="4">
        <v>45397</v>
      </c>
      <c r="K665" s="3" t="s">
        <v>16</v>
      </c>
      <c r="L665" s="3" t="s">
        <v>23</v>
      </c>
      <c r="M665" s="3">
        <v>230.32</v>
      </c>
      <c r="N665" s="3" t="s">
        <v>18</v>
      </c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 t="str">
        <f>IF(AND(D666="East",Table_1[[#This Row],[category]]="Clothing"),"✅","❌")</f>
        <v>❌</v>
      </c>
      <c r="H666" s="3">
        <f t="shared" si="21"/>
        <v>460.72600000000006</v>
      </c>
      <c r="I666" s="3">
        <v>9</v>
      </c>
      <c r="J666" s="4">
        <v>44933</v>
      </c>
      <c r="K666" s="3" t="s">
        <v>32</v>
      </c>
      <c r="L666" s="3" t="s">
        <v>28</v>
      </c>
      <c r="M666" s="3">
        <v>364.24</v>
      </c>
      <c r="N666" s="3" t="s">
        <v>40</v>
      </c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 t="str">
        <f>IF(AND(D667="East",Table_1[[#This Row],[category]]="Clothing"),"✅","❌")</f>
        <v>❌</v>
      </c>
      <c r="H667" s="3">
        <f t="shared" si="21"/>
        <v>150.75</v>
      </c>
      <c r="I667" s="3">
        <v>8</v>
      </c>
      <c r="J667" s="4">
        <v>45388</v>
      </c>
      <c r="K667" s="3" t="s">
        <v>32</v>
      </c>
      <c r="L667" s="3" t="s">
        <v>28</v>
      </c>
      <c r="M667" s="3">
        <v>270</v>
      </c>
      <c r="N667" s="3" t="s">
        <v>18</v>
      </c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 t="str">
        <f>IF(AND(D668="East",Table_1[[#This Row],[category]]="Clothing"),"✅","❌")</f>
        <v>❌</v>
      </c>
      <c r="H668" s="3">
        <f t="shared" si="21"/>
        <v>85.89</v>
      </c>
      <c r="I668" s="3">
        <v>5</v>
      </c>
      <c r="J668" s="4">
        <v>45323</v>
      </c>
      <c r="K668" s="3" t="s">
        <v>32</v>
      </c>
      <c r="L668" s="3" t="s">
        <v>28</v>
      </c>
      <c r="M668" s="3">
        <v>231.83</v>
      </c>
      <c r="N668" s="3" t="s">
        <v>40</v>
      </c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 t="str">
        <f>IF(AND(D669="East",Table_1[[#This Row],[category]]="Clothing"),"✅","❌")</f>
        <v>❌</v>
      </c>
      <c r="H669" s="3">
        <f t="shared" si="21"/>
        <v>181.75</v>
      </c>
      <c r="I669" s="3">
        <v>2</v>
      </c>
      <c r="J669" s="4">
        <v>45086</v>
      </c>
      <c r="K669" s="3" t="s">
        <v>16</v>
      </c>
      <c r="L669" s="3" t="s">
        <v>17</v>
      </c>
      <c r="M669" s="3">
        <v>429</v>
      </c>
      <c r="N669" s="3" t="s">
        <v>24</v>
      </c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 t="str">
        <f>IF(AND(D670="East",Table_1[[#This Row],[category]]="Clothing"),"✅","❌")</f>
        <v>❌</v>
      </c>
      <c r="H670" s="3">
        <f t="shared" si="21"/>
        <v>398.19600000000003</v>
      </c>
      <c r="I670" s="3">
        <v>5</v>
      </c>
      <c r="J670" s="4">
        <v>45076</v>
      </c>
      <c r="K670" s="3" t="s">
        <v>16</v>
      </c>
      <c r="L670" s="3" t="s">
        <v>23</v>
      </c>
      <c r="M670" s="3">
        <v>1059.1500000000001</v>
      </c>
      <c r="N670" s="3" t="s">
        <v>35</v>
      </c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 t="str">
        <f>IF(AND(D671="East",Table_1[[#This Row],[category]]="Clothing"),"✅","❌")</f>
        <v>❌</v>
      </c>
      <c r="H671" s="3">
        <f t="shared" si="21"/>
        <v>51.503</v>
      </c>
      <c r="I671" s="3">
        <v>8</v>
      </c>
      <c r="J671" s="4">
        <v>45281</v>
      </c>
      <c r="K671" s="3" t="s">
        <v>16</v>
      </c>
      <c r="L671" s="3" t="s">
        <v>17</v>
      </c>
      <c r="M671" s="3">
        <v>137.01</v>
      </c>
      <c r="N671" s="3" t="s">
        <v>29</v>
      </c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 t="str">
        <f>IF(AND(D672="East",Table_1[[#This Row],[category]]="Clothing"),"✅","❌")</f>
        <v>❌</v>
      </c>
      <c r="H672" s="3">
        <f t="shared" si="21"/>
        <v>304.166</v>
      </c>
      <c r="I672" s="3">
        <v>1</v>
      </c>
      <c r="J672" s="4">
        <v>45613</v>
      </c>
      <c r="K672" s="3" t="s">
        <v>22</v>
      </c>
      <c r="L672" s="3" t="s">
        <v>17</v>
      </c>
      <c r="M672" s="3">
        <v>238.97</v>
      </c>
      <c r="N672" s="3" t="s">
        <v>29</v>
      </c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 t="str">
        <f>IF(AND(D673="East",Table_1[[#This Row],[category]]="Clothing"),"✅","❌")</f>
        <v>❌</v>
      </c>
      <c r="H673" s="3">
        <f t="shared" si="21"/>
        <v>76.459000000000003</v>
      </c>
      <c r="I673" s="3">
        <v>4</v>
      </c>
      <c r="J673" s="4">
        <v>44979</v>
      </c>
      <c r="K673" s="3" t="s">
        <v>16</v>
      </c>
      <c r="L673" s="3" t="s">
        <v>28</v>
      </c>
      <c r="M673" s="3">
        <v>143.57</v>
      </c>
      <c r="N673" s="3" t="s">
        <v>29</v>
      </c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 t="str">
        <f>IF(AND(D674="East",Table_1[[#This Row],[category]]="Clothing"),"✅","❌")</f>
        <v>❌</v>
      </c>
      <c r="H674" s="3">
        <f t="shared" si="21"/>
        <v>223.41100000000003</v>
      </c>
      <c r="I674" s="3">
        <v>1</v>
      </c>
      <c r="J674" s="4">
        <v>45468</v>
      </c>
      <c r="K674" s="3" t="s">
        <v>22</v>
      </c>
      <c r="L674" s="3" t="s">
        <v>28</v>
      </c>
      <c r="M674" s="3">
        <v>552.34</v>
      </c>
      <c r="N674" s="3" t="s">
        <v>40</v>
      </c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 t="str">
        <f>IF(AND(D675="East",Table_1[[#This Row],[category]]="Clothing"),"✅","❌")</f>
        <v>❌</v>
      </c>
      <c r="H675" s="3">
        <f t="shared" si="21"/>
        <v>483.32900000000001</v>
      </c>
      <c r="I675" s="3">
        <v>5</v>
      </c>
      <c r="J675" s="4">
        <v>45037</v>
      </c>
      <c r="K675" s="3" t="s">
        <v>16</v>
      </c>
      <c r="L675" s="3" t="s">
        <v>17</v>
      </c>
      <c r="M675" s="3">
        <v>1389.1</v>
      </c>
      <c r="N675" s="3" t="s">
        <v>35</v>
      </c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 t="str">
        <f>IF(AND(D676="East",Table_1[[#This Row],[category]]="Clothing"),"✅","❌")</f>
        <v>❌</v>
      </c>
      <c r="H676" s="3">
        <f t="shared" si="21"/>
        <v>105.62100000000001</v>
      </c>
      <c r="I676" s="3">
        <v>2</v>
      </c>
      <c r="J676" s="4">
        <v>45538</v>
      </c>
      <c r="K676" s="3" t="s">
        <v>16</v>
      </c>
      <c r="L676" s="3" t="s">
        <v>23</v>
      </c>
      <c r="M676" s="3">
        <v>233.46</v>
      </c>
      <c r="N676" s="3" t="s">
        <v>24</v>
      </c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 t="str">
        <f>IF(AND(D677="East",Table_1[[#This Row],[category]]="Clothing"),"✅","❌")</f>
        <v>❌</v>
      </c>
      <c r="H677" s="3">
        <f t="shared" si="21"/>
        <v>26.668000000000003</v>
      </c>
      <c r="I677" s="3">
        <v>2</v>
      </c>
      <c r="J677" s="4">
        <v>45416</v>
      </c>
      <c r="K677" s="3" t="s">
        <v>16</v>
      </c>
      <c r="L677" s="3" t="s">
        <v>28</v>
      </c>
      <c r="M677" s="3">
        <v>70.44</v>
      </c>
      <c r="N677" s="3" t="s">
        <v>49</v>
      </c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 t="str">
        <f>IF(AND(D678="East",Table_1[[#This Row],[category]]="Clothing"),"✅","❌")</f>
        <v>❌</v>
      </c>
      <c r="H678" s="3">
        <f t="shared" si="21"/>
        <v>219.33000000000004</v>
      </c>
      <c r="I678" s="3">
        <v>7</v>
      </c>
      <c r="J678" s="4">
        <v>45144</v>
      </c>
      <c r="K678" s="3" t="s">
        <v>22</v>
      </c>
      <c r="L678" s="3" t="s">
        <v>23</v>
      </c>
      <c r="M678" s="3">
        <v>313.52</v>
      </c>
      <c r="N678" s="3" t="s">
        <v>29</v>
      </c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 t="str">
        <f>IF(AND(D679="East",Table_1[[#This Row],[category]]="Clothing"),"✅","❌")</f>
        <v>❌</v>
      </c>
      <c r="H679" s="3">
        <f t="shared" si="21"/>
        <v>293.07100000000003</v>
      </c>
      <c r="I679" s="3">
        <v>4</v>
      </c>
      <c r="J679" s="4">
        <v>45035</v>
      </c>
      <c r="K679" s="3" t="s">
        <v>32</v>
      </c>
      <c r="L679" s="3" t="s">
        <v>28</v>
      </c>
      <c r="M679" s="3">
        <v>663.73</v>
      </c>
      <c r="N679" s="3" t="s">
        <v>18</v>
      </c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 t="str">
        <f>IF(AND(D680="East",Table_1[[#This Row],[category]]="Clothing"),"✅","❌")</f>
        <v>❌</v>
      </c>
      <c r="H680" s="3">
        <f t="shared" si="21"/>
        <v>155.78399999999999</v>
      </c>
      <c r="I680" s="3">
        <v>2</v>
      </c>
      <c r="J680" s="4">
        <v>45658</v>
      </c>
      <c r="K680" s="3" t="s">
        <v>22</v>
      </c>
      <c r="L680" s="3" t="s">
        <v>28</v>
      </c>
      <c r="M680" s="3">
        <v>222.15</v>
      </c>
      <c r="N680" s="3" t="s">
        <v>24</v>
      </c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 t="str">
        <f>IF(AND(D681="East",Table_1[[#This Row],[category]]="Clothing"),"✅","❌")</f>
        <v>❌</v>
      </c>
      <c r="H681" s="3">
        <f t="shared" si="21"/>
        <v>275.46600000000001</v>
      </c>
      <c r="I681" s="3">
        <v>3</v>
      </c>
      <c r="J681" s="4">
        <v>45607</v>
      </c>
      <c r="K681" s="3" t="s">
        <v>16</v>
      </c>
      <c r="L681" s="3" t="s">
        <v>23</v>
      </c>
      <c r="M681" s="3">
        <v>271.88</v>
      </c>
      <c r="N681" s="3" t="s">
        <v>40</v>
      </c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 t="str">
        <f>IF(AND(D682="East",Table_1[[#This Row],[category]]="Clothing"),"✅","❌")</f>
        <v>❌</v>
      </c>
      <c r="H682" s="3">
        <f t="shared" si="21"/>
        <v>477.16700000000003</v>
      </c>
      <c r="I682" s="3">
        <v>3</v>
      </c>
      <c r="J682" s="4">
        <v>45486</v>
      </c>
      <c r="K682" s="3" t="s">
        <v>32</v>
      </c>
      <c r="L682" s="3" t="s">
        <v>17</v>
      </c>
      <c r="M682" s="3">
        <v>316.42</v>
      </c>
      <c r="N682" s="3" t="s">
        <v>24</v>
      </c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 t="str">
        <f>IF(AND(D683="East",Table_1[[#This Row],[category]]="Clothing"),"✅","❌")</f>
        <v>❌</v>
      </c>
      <c r="H683" s="3">
        <f t="shared" si="21"/>
        <v>162.76800000000003</v>
      </c>
      <c r="I683" s="3">
        <v>2</v>
      </c>
      <c r="J683" s="4">
        <v>45269</v>
      </c>
      <c r="K683" s="3" t="s">
        <v>22</v>
      </c>
      <c r="L683" s="3" t="s">
        <v>17</v>
      </c>
      <c r="M683" s="3">
        <v>441.32</v>
      </c>
      <c r="N683" s="3" t="s">
        <v>40</v>
      </c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 t="str">
        <f>IF(AND(D684="East",Table_1[[#This Row],[category]]="Clothing"),"✅","❌")</f>
        <v>❌</v>
      </c>
      <c r="H684" s="3">
        <f t="shared" si="21"/>
        <v>161.61900000000003</v>
      </c>
      <c r="I684" s="3">
        <v>7</v>
      </c>
      <c r="J684" s="4">
        <v>45647</v>
      </c>
      <c r="K684" s="3" t="s">
        <v>32</v>
      </c>
      <c r="L684" s="3" t="s">
        <v>17</v>
      </c>
      <c r="M684" s="3">
        <v>106.87</v>
      </c>
      <c r="N684" s="3" t="s">
        <v>24</v>
      </c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 t="str">
        <f>IF(AND(D685="East",Table_1[[#This Row],[category]]="Clothing"),"✅","❌")</f>
        <v>❌</v>
      </c>
      <c r="H685" s="3">
        <f t="shared" si="21"/>
        <v>246.55600000000001</v>
      </c>
      <c r="I685" s="3">
        <v>1</v>
      </c>
      <c r="J685" s="4">
        <v>45214</v>
      </c>
      <c r="K685" s="3" t="s">
        <v>22</v>
      </c>
      <c r="L685" s="3" t="s">
        <v>17</v>
      </c>
      <c r="M685" s="3">
        <v>739.48</v>
      </c>
      <c r="N685" s="3" t="s">
        <v>49</v>
      </c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 t="str">
        <f>IF(AND(D686="East",Table_1[[#This Row],[category]]="Clothing"),"✅","❌")</f>
        <v>❌</v>
      </c>
      <c r="H686" s="3">
        <f t="shared" si="21"/>
        <v>262.50500000000005</v>
      </c>
      <c r="I686" s="3">
        <v>9</v>
      </c>
      <c r="J686" s="4">
        <v>45461</v>
      </c>
      <c r="K686" s="3" t="s">
        <v>32</v>
      </c>
      <c r="L686" s="3" t="s">
        <v>17</v>
      </c>
      <c r="M686" s="3">
        <v>466.41</v>
      </c>
      <c r="N686" s="3" t="s">
        <v>18</v>
      </c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 t="str">
        <f>IF(AND(D687="East",Table_1[[#This Row],[category]]="Clothing"),"✅","❌")</f>
        <v>❌</v>
      </c>
      <c r="H687" s="3">
        <f t="shared" si="21"/>
        <v>10.669</v>
      </c>
      <c r="I687" s="3">
        <v>5</v>
      </c>
      <c r="J687" s="4">
        <v>44959</v>
      </c>
      <c r="K687" s="3" t="s">
        <v>16</v>
      </c>
      <c r="L687" s="3" t="s">
        <v>23</v>
      </c>
      <c r="M687" s="3">
        <v>18.77</v>
      </c>
      <c r="N687" s="3" t="s">
        <v>35</v>
      </c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 t="str">
        <f>IF(AND(D688="East",Table_1[[#This Row],[category]]="Clothing"),"✅","❌")</f>
        <v>❌</v>
      </c>
      <c r="H688" s="3">
        <f t="shared" si="21"/>
        <v>311.779</v>
      </c>
      <c r="I688" s="3">
        <v>4</v>
      </c>
      <c r="J688" s="4">
        <v>45474</v>
      </c>
      <c r="K688" s="3" t="s">
        <v>22</v>
      </c>
      <c r="L688" s="3" t="s">
        <v>28</v>
      </c>
      <c r="M688" s="3">
        <v>213.17</v>
      </c>
      <c r="N688" s="3" t="s">
        <v>24</v>
      </c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 t="str">
        <f>IF(AND(D689="East",Table_1[[#This Row],[category]]="Clothing"),"✅","❌")</f>
        <v>❌</v>
      </c>
      <c r="H689" s="3">
        <f t="shared" si="21"/>
        <v>498.70500000000004</v>
      </c>
      <c r="I689" s="3">
        <v>3</v>
      </c>
      <c r="J689" s="4">
        <v>45446</v>
      </c>
      <c r="K689" s="3" t="s">
        <v>22</v>
      </c>
      <c r="L689" s="3" t="s">
        <v>28</v>
      </c>
      <c r="M689" s="3">
        <v>342.37</v>
      </c>
      <c r="N689" s="3" t="s">
        <v>29</v>
      </c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 t="str">
        <f>IF(AND(D690="East",Table_1[[#This Row],[category]]="Clothing"),"✅","❌")</f>
        <v>❌</v>
      </c>
      <c r="H690" s="3">
        <f t="shared" si="21"/>
        <v>153.084</v>
      </c>
      <c r="I690" s="3">
        <v>3</v>
      </c>
      <c r="J690" s="4">
        <v>45353</v>
      </c>
      <c r="K690" s="3" t="s">
        <v>22</v>
      </c>
      <c r="L690" s="3" t="s">
        <v>28</v>
      </c>
      <c r="M690" s="3">
        <v>351.38</v>
      </c>
      <c r="N690" s="3" t="s">
        <v>35</v>
      </c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 t="str">
        <f>IF(AND(D691="East",Table_1[[#This Row],[category]]="Clothing"),"✅","❌")</f>
        <v>❌</v>
      </c>
      <c r="H691" s="3">
        <f t="shared" si="21"/>
        <v>319.09699999999998</v>
      </c>
      <c r="I691" s="3">
        <v>3</v>
      </c>
      <c r="J691" s="4">
        <v>45663</v>
      </c>
      <c r="K691" s="3" t="s">
        <v>32</v>
      </c>
      <c r="L691" s="3" t="s">
        <v>17</v>
      </c>
      <c r="M691" s="3">
        <v>512.83000000000004</v>
      </c>
      <c r="N691" s="3" t="s">
        <v>18</v>
      </c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 t="str">
        <f>IF(AND(D692="East",Table_1[[#This Row],[category]]="Clothing"),"✅","❌")</f>
        <v>❌</v>
      </c>
      <c r="H692" s="3">
        <f t="shared" si="21"/>
        <v>12.265000000000001</v>
      </c>
      <c r="I692" s="3">
        <v>1</v>
      </c>
      <c r="J692" s="4">
        <v>45433</v>
      </c>
      <c r="K692" s="3" t="s">
        <v>16</v>
      </c>
      <c r="L692" s="3" t="s">
        <v>17</v>
      </c>
      <c r="M692" s="3">
        <v>11.58</v>
      </c>
      <c r="N692" s="3" t="s">
        <v>18</v>
      </c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 t="str">
        <f>IF(AND(D693="East",Table_1[[#This Row],[category]]="Clothing"),"✅","❌")</f>
        <v>❌</v>
      </c>
      <c r="H693" s="3">
        <f t="shared" si="21"/>
        <v>306.12</v>
      </c>
      <c r="I693" s="3">
        <v>2</v>
      </c>
      <c r="J693" s="4">
        <v>45181</v>
      </c>
      <c r="K693" s="3" t="s">
        <v>16</v>
      </c>
      <c r="L693" s="3" t="s">
        <v>28</v>
      </c>
      <c r="M693" s="3">
        <v>308.05</v>
      </c>
      <c r="N693" s="3" t="s">
        <v>40</v>
      </c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 t="str">
        <f>IF(AND(D694="East",Table_1[[#This Row],[category]]="Clothing"),"✅","❌")</f>
        <v>❌</v>
      </c>
      <c r="H694" s="3">
        <f t="shared" si="21"/>
        <v>229.06300000000002</v>
      </c>
      <c r="I694" s="3">
        <v>7</v>
      </c>
      <c r="J694" s="4">
        <v>45173</v>
      </c>
      <c r="K694" s="3" t="s">
        <v>16</v>
      </c>
      <c r="L694" s="3" t="s">
        <v>23</v>
      </c>
      <c r="M694" s="3">
        <v>247.23</v>
      </c>
      <c r="N694" s="3" t="s">
        <v>35</v>
      </c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 t="str">
        <f>IF(AND(D695="East",Table_1[[#This Row],[category]]="Clothing"),"✅","❌")</f>
        <v>❌</v>
      </c>
      <c r="H695" s="3">
        <f t="shared" si="21"/>
        <v>269.84399999999999</v>
      </c>
      <c r="I695" s="3">
        <v>3</v>
      </c>
      <c r="J695" s="4">
        <v>45170</v>
      </c>
      <c r="K695" s="3" t="s">
        <v>22</v>
      </c>
      <c r="L695" s="3" t="s">
        <v>23</v>
      </c>
      <c r="M695" s="3">
        <v>681.62</v>
      </c>
      <c r="N695" s="3" t="s">
        <v>49</v>
      </c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 t="str">
        <f>IF(AND(D696="East",Table_1[[#This Row],[category]]="Clothing"),"✅","❌")</f>
        <v>❌</v>
      </c>
      <c r="H696" s="3">
        <f t="shared" si="21"/>
        <v>276.51300000000003</v>
      </c>
      <c r="I696" s="3">
        <v>6</v>
      </c>
      <c r="J696" s="4">
        <v>45131</v>
      </c>
      <c r="K696" s="3" t="s">
        <v>22</v>
      </c>
      <c r="L696" s="3" t="s">
        <v>17</v>
      </c>
      <c r="M696" s="3">
        <v>561.05999999999995</v>
      </c>
      <c r="N696" s="3" t="s">
        <v>18</v>
      </c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 t="str">
        <f>IF(AND(D697="East",Table_1[[#This Row],[category]]="Clothing"),"✅","❌")</f>
        <v>❌</v>
      </c>
      <c r="H697" s="3">
        <f t="shared" si="21"/>
        <v>96.707000000000008</v>
      </c>
      <c r="I697" s="3">
        <v>4</v>
      </c>
      <c r="J697" s="4">
        <v>45064</v>
      </c>
      <c r="K697" s="3" t="s">
        <v>32</v>
      </c>
      <c r="L697" s="3" t="s">
        <v>28</v>
      </c>
      <c r="M697" s="3">
        <v>65.819999999999993</v>
      </c>
      <c r="N697" s="3" t="s">
        <v>40</v>
      </c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 t="str">
        <f>IF(AND(D698="East",Table_1[[#This Row],[category]]="Clothing"),"✅","❌")</f>
        <v>❌</v>
      </c>
      <c r="H698" s="3">
        <f t="shared" si="21"/>
        <v>387.28400000000005</v>
      </c>
      <c r="I698" s="3">
        <v>5</v>
      </c>
      <c r="J698" s="4">
        <v>45409</v>
      </c>
      <c r="K698" s="3" t="s">
        <v>22</v>
      </c>
      <c r="L698" s="3" t="s">
        <v>28</v>
      </c>
      <c r="M698" s="3">
        <v>862.32</v>
      </c>
      <c r="N698" s="3" t="s">
        <v>29</v>
      </c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 t="str">
        <f>IF(AND(D699="East",Table_1[[#This Row],[category]]="Clothing"),"✅","❌")</f>
        <v>❌</v>
      </c>
      <c r="H699" s="3">
        <f t="shared" si="21"/>
        <v>282.18</v>
      </c>
      <c r="I699" s="3">
        <v>8</v>
      </c>
      <c r="J699" s="4">
        <v>45403</v>
      </c>
      <c r="K699" s="3" t="s">
        <v>16</v>
      </c>
      <c r="L699" s="3" t="s">
        <v>28</v>
      </c>
      <c r="M699" s="3">
        <v>507.79</v>
      </c>
      <c r="N699" s="3" t="s">
        <v>49</v>
      </c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 t="str">
        <f>IF(AND(D700="East",Table_1[[#This Row],[category]]="Clothing"),"✅","❌")</f>
        <v>❌</v>
      </c>
      <c r="H700" s="3">
        <f t="shared" si="21"/>
        <v>142.39500000000001</v>
      </c>
      <c r="I700" s="3">
        <v>2</v>
      </c>
      <c r="J700" s="4">
        <v>45355</v>
      </c>
      <c r="K700" s="3" t="s">
        <v>22</v>
      </c>
      <c r="L700" s="3" t="s">
        <v>17</v>
      </c>
      <c r="M700" s="3">
        <v>277.58999999999997</v>
      </c>
      <c r="N700" s="3" t="s">
        <v>24</v>
      </c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 t="str">
        <f>IF(AND(D701="East",Table_1[[#This Row],[category]]="Clothing"),"✅","❌")</f>
        <v>❌</v>
      </c>
      <c r="H701" s="3">
        <f t="shared" si="21"/>
        <v>469.31700000000001</v>
      </c>
      <c r="I701" s="3">
        <v>5</v>
      </c>
      <c r="J701" s="4">
        <v>45286</v>
      </c>
      <c r="K701" s="3" t="s">
        <v>16</v>
      </c>
      <c r="L701" s="3" t="s">
        <v>28</v>
      </c>
      <c r="M701" s="3">
        <v>589.22</v>
      </c>
      <c r="N701" s="3" t="s">
        <v>49</v>
      </c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 t="str">
        <f>IF(AND(D702="East",Table_1[[#This Row],[category]]="Clothing"),"✅","❌")</f>
        <v>❌</v>
      </c>
      <c r="H702" s="3">
        <f t="shared" si="21"/>
        <v>16.259</v>
      </c>
      <c r="I702" s="3">
        <v>2</v>
      </c>
      <c r="J702" s="4">
        <v>45298</v>
      </c>
      <c r="K702" s="3" t="s">
        <v>16</v>
      </c>
      <c r="L702" s="3" t="s">
        <v>17</v>
      </c>
      <c r="M702" s="3">
        <v>8.86</v>
      </c>
      <c r="N702" s="3" t="s">
        <v>24</v>
      </c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 t="str">
        <f>IF(AND(D703="East",Table_1[[#This Row],[category]]="Clothing"),"✅","❌")</f>
        <v>❌</v>
      </c>
      <c r="H703" s="3">
        <f t="shared" si="21"/>
        <v>365.70900000000006</v>
      </c>
      <c r="I703" s="3">
        <v>9</v>
      </c>
      <c r="J703" s="4">
        <v>45501</v>
      </c>
      <c r="K703" s="3" t="s">
        <v>32</v>
      </c>
      <c r="L703" s="3" t="s">
        <v>28</v>
      </c>
      <c r="M703" s="3">
        <v>647.98</v>
      </c>
      <c r="N703" s="3" t="s">
        <v>40</v>
      </c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 t="str">
        <f>IF(AND(D704="East",Table_1[[#This Row],[category]]="Clothing"),"✅","❌")</f>
        <v>❌</v>
      </c>
      <c r="H704" s="3">
        <f t="shared" si="21"/>
        <v>196.80500000000001</v>
      </c>
      <c r="I704" s="3">
        <v>2</v>
      </c>
      <c r="J704" s="4">
        <v>45017</v>
      </c>
      <c r="K704" s="3" t="s">
        <v>16</v>
      </c>
      <c r="L704" s="3" t="s">
        <v>17</v>
      </c>
      <c r="M704" s="3">
        <v>391.21</v>
      </c>
      <c r="N704" s="3" t="s">
        <v>49</v>
      </c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 t="str">
        <f>IF(AND(D705="East",Table_1[[#This Row],[category]]="Clothing"),"✅","❌")</f>
        <v>❌</v>
      </c>
      <c r="H705" s="3">
        <f t="shared" si="21"/>
        <v>266.04699999999997</v>
      </c>
      <c r="I705" s="3">
        <v>1</v>
      </c>
      <c r="J705" s="4">
        <v>45086</v>
      </c>
      <c r="K705" s="3" t="s">
        <v>16</v>
      </c>
      <c r="L705" s="3" t="s">
        <v>17</v>
      </c>
      <c r="M705" s="3">
        <v>562.19000000000005</v>
      </c>
      <c r="N705" s="3" t="s">
        <v>49</v>
      </c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 t="str">
        <f>IF(AND(D706="East",Table_1[[#This Row],[category]]="Clothing"),"✅","❌")</f>
        <v>❌</v>
      </c>
      <c r="H706" s="3">
        <f t="shared" ref="H706:H769" si="23">E706*10%</f>
        <v>152.84</v>
      </c>
      <c r="I706" s="3">
        <v>4</v>
      </c>
      <c r="J706" s="4">
        <v>45265</v>
      </c>
      <c r="K706" s="3" t="s">
        <v>32</v>
      </c>
      <c r="L706" s="3" t="s">
        <v>28</v>
      </c>
      <c r="M706" s="3">
        <v>245.36</v>
      </c>
      <c r="N706" s="3" t="s">
        <v>40</v>
      </c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 t="str">
        <f>IF(AND(D707="East",Table_1[[#This Row],[category]]="Clothing"),"✅","❌")</f>
        <v>❌</v>
      </c>
      <c r="H707" s="3">
        <f t="shared" si="23"/>
        <v>167.41400000000002</v>
      </c>
      <c r="I707" s="3">
        <v>7</v>
      </c>
      <c r="J707" s="4">
        <v>45122</v>
      </c>
      <c r="K707" s="3" t="s">
        <v>16</v>
      </c>
      <c r="L707" s="3" t="s">
        <v>23</v>
      </c>
      <c r="M707" s="3">
        <v>318.39</v>
      </c>
      <c r="N707" s="3" t="s">
        <v>40</v>
      </c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 t="str">
        <f>IF(AND(D708="East",Table_1[[#This Row],[category]]="Clothing"),"✅","❌")</f>
        <v>❌</v>
      </c>
      <c r="H708" s="3">
        <f t="shared" si="23"/>
        <v>17.431000000000001</v>
      </c>
      <c r="I708" s="3">
        <v>2</v>
      </c>
      <c r="J708" s="4">
        <v>45432</v>
      </c>
      <c r="K708" s="3" t="s">
        <v>32</v>
      </c>
      <c r="L708" s="3" t="s">
        <v>23</v>
      </c>
      <c r="M708" s="3">
        <v>32.42</v>
      </c>
      <c r="N708" s="3" t="s">
        <v>18</v>
      </c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 t="str">
        <f>IF(AND(D709="East",Table_1[[#This Row],[category]]="Clothing"),"✅","❌")</f>
        <v>❌</v>
      </c>
      <c r="H709" s="3">
        <f t="shared" si="23"/>
        <v>367.62400000000002</v>
      </c>
      <c r="I709" s="3">
        <v>9</v>
      </c>
      <c r="J709" s="4">
        <v>44948</v>
      </c>
      <c r="K709" s="3" t="s">
        <v>22</v>
      </c>
      <c r="L709" s="3" t="s">
        <v>23</v>
      </c>
      <c r="M709" s="3">
        <v>523.49</v>
      </c>
      <c r="N709" s="3" t="s">
        <v>40</v>
      </c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 t="str">
        <f>IF(AND(D710="East",Table_1[[#This Row],[category]]="Clothing"),"✅","❌")</f>
        <v>❌</v>
      </c>
      <c r="H710" s="3">
        <f t="shared" si="23"/>
        <v>358.291</v>
      </c>
      <c r="I710" s="3">
        <v>1</v>
      </c>
      <c r="J710" s="4">
        <v>45541</v>
      </c>
      <c r="K710" s="3" t="s">
        <v>22</v>
      </c>
      <c r="L710" s="3" t="s">
        <v>23</v>
      </c>
      <c r="M710" s="3">
        <v>902.82</v>
      </c>
      <c r="N710" s="3" t="s">
        <v>29</v>
      </c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 t="str">
        <f>IF(AND(D711="East",Table_1[[#This Row],[category]]="Clothing"),"✅","❌")</f>
        <v>❌</v>
      </c>
      <c r="H711" s="3">
        <f t="shared" si="23"/>
        <v>330.63600000000002</v>
      </c>
      <c r="I711" s="3">
        <v>1</v>
      </c>
      <c r="J711" s="4">
        <v>45625</v>
      </c>
      <c r="K711" s="3" t="s">
        <v>22</v>
      </c>
      <c r="L711" s="3" t="s">
        <v>17</v>
      </c>
      <c r="M711" s="3">
        <v>523.4</v>
      </c>
      <c r="N711" s="3" t="s">
        <v>24</v>
      </c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 t="str">
        <f>IF(AND(D712="East",Table_1[[#This Row],[category]]="Clothing"),"✅","❌")</f>
        <v>❌</v>
      </c>
      <c r="H712" s="3">
        <f t="shared" si="23"/>
        <v>440.19600000000003</v>
      </c>
      <c r="I712" s="3">
        <v>8</v>
      </c>
      <c r="J712" s="4">
        <v>45584</v>
      </c>
      <c r="K712" s="3" t="s">
        <v>16</v>
      </c>
      <c r="L712" s="3" t="s">
        <v>23</v>
      </c>
      <c r="M712" s="3">
        <v>481.23</v>
      </c>
      <c r="N712" s="3" t="s">
        <v>24</v>
      </c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 t="str">
        <f>IF(AND(D713="East",Table_1[[#This Row],[category]]="Clothing"),"✅","❌")</f>
        <v>❌</v>
      </c>
      <c r="H713" s="3">
        <f t="shared" si="23"/>
        <v>451.62100000000004</v>
      </c>
      <c r="I713" s="3">
        <v>5</v>
      </c>
      <c r="J713" s="4">
        <v>45613</v>
      </c>
      <c r="K713" s="3" t="s">
        <v>22</v>
      </c>
      <c r="L713" s="3" t="s">
        <v>17</v>
      </c>
      <c r="M713" s="3">
        <v>235.91</v>
      </c>
      <c r="N713" s="3" t="s">
        <v>35</v>
      </c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 t="str">
        <f>IF(AND(D714="East",Table_1[[#This Row],[category]]="Clothing"),"✅","❌")</f>
        <v>❌</v>
      </c>
      <c r="H714" s="3">
        <f t="shared" si="23"/>
        <v>282.65800000000002</v>
      </c>
      <c r="I714" s="3">
        <v>9</v>
      </c>
      <c r="J714" s="4">
        <v>45421</v>
      </c>
      <c r="K714" s="3" t="s">
        <v>22</v>
      </c>
      <c r="L714" s="3" t="s">
        <v>17</v>
      </c>
      <c r="M714" s="3">
        <v>344.3</v>
      </c>
      <c r="N714" s="3" t="s">
        <v>40</v>
      </c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 t="str">
        <f>IF(AND(D715="East",Table_1[[#This Row],[category]]="Clothing"),"✅","❌")</f>
        <v>❌</v>
      </c>
      <c r="H715" s="3">
        <f t="shared" si="23"/>
        <v>345.56400000000002</v>
      </c>
      <c r="I715" s="3">
        <v>8</v>
      </c>
      <c r="J715" s="4">
        <v>45068</v>
      </c>
      <c r="K715" s="3" t="s">
        <v>22</v>
      </c>
      <c r="L715" s="3" t="s">
        <v>23</v>
      </c>
      <c r="M715" s="3">
        <v>262.14999999999998</v>
      </c>
      <c r="N715" s="3" t="s">
        <v>18</v>
      </c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 t="str">
        <f>IF(AND(D716="East",Table_1[[#This Row],[category]]="Clothing"),"✅","❌")</f>
        <v>❌</v>
      </c>
      <c r="H716" s="3">
        <f t="shared" si="23"/>
        <v>15.388999999999999</v>
      </c>
      <c r="I716" s="3">
        <v>6</v>
      </c>
      <c r="J716" s="4">
        <v>45164</v>
      </c>
      <c r="K716" s="3" t="s">
        <v>32</v>
      </c>
      <c r="L716" s="3" t="s">
        <v>28</v>
      </c>
      <c r="M716" s="3">
        <v>26.98</v>
      </c>
      <c r="N716" s="3" t="s">
        <v>29</v>
      </c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 t="str">
        <f>IF(AND(D717="East",Table_1[[#This Row],[category]]="Clothing"),"✅","❌")</f>
        <v>❌</v>
      </c>
      <c r="H717" s="3">
        <f t="shared" si="23"/>
        <v>424.70800000000003</v>
      </c>
      <c r="I717" s="3">
        <v>4</v>
      </c>
      <c r="J717" s="4">
        <v>44930</v>
      </c>
      <c r="K717" s="3" t="s">
        <v>16</v>
      </c>
      <c r="L717" s="3" t="s">
        <v>23</v>
      </c>
      <c r="M717" s="3">
        <v>617.37</v>
      </c>
      <c r="N717" s="3" t="s">
        <v>35</v>
      </c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 t="str">
        <f>IF(AND(D718="East",Table_1[[#This Row],[category]]="Clothing"),"✅","❌")</f>
        <v>❌</v>
      </c>
      <c r="H718" s="3">
        <f t="shared" si="23"/>
        <v>410.04300000000006</v>
      </c>
      <c r="I718" s="3">
        <v>6</v>
      </c>
      <c r="J718" s="4">
        <v>44955</v>
      </c>
      <c r="K718" s="3" t="s">
        <v>16</v>
      </c>
      <c r="L718" s="3" t="s">
        <v>17</v>
      </c>
      <c r="M718" s="3">
        <v>462.37</v>
      </c>
      <c r="N718" s="3" t="s">
        <v>40</v>
      </c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 t="str">
        <f>IF(AND(D719="East",Table_1[[#This Row],[category]]="Clothing"),"✅","❌")</f>
        <v>❌</v>
      </c>
      <c r="H719" s="3">
        <f t="shared" si="23"/>
        <v>19.922000000000001</v>
      </c>
      <c r="I719" s="3">
        <v>2</v>
      </c>
      <c r="J719" s="4">
        <v>45071</v>
      </c>
      <c r="K719" s="3" t="s">
        <v>32</v>
      </c>
      <c r="L719" s="3" t="s">
        <v>23</v>
      </c>
      <c r="M719" s="3">
        <v>16.399999999999999</v>
      </c>
      <c r="N719" s="3" t="s">
        <v>18</v>
      </c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 t="str">
        <f>IF(AND(D720="East",Table_1[[#This Row],[category]]="Clothing"),"✅","❌")</f>
        <v>❌</v>
      </c>
      <c r="H720" s="3">
        <f t="shared" si="23"/>
        <v>275.98400000000004</v>
      </c>
      <c r="I720" s="3">
        <v>5</v>
      </c>
      <c r="J720" s="4">
        <v>44969</v>
      </c>
      <c r="K720" s="3" t="s">
        <v>16</v>
      </c>
      <c r="L720" s="3" t="s">
        <v>17</v>
      </c>
      <c r="M720" s="3">
        <v>693.87</v>
      </c>
      <c r="N720" s="3" t="s">
        <v>35</v>
      </c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 t="str">
        <f>IF(AND(D721="East",Table_1[[#This Row],[category]]="Clothing"),"✅","❌")</f>
        <v>❌</v>
      </c>
      <c r="H721" s="3">
        <f t="shared" si="23"/>
        <v>454.26099999999997</v>
      </c>
      <c r="I721" s="3">
        <v>3</v>
      </c>
      <c r="J721" s="4">
        <v>45094</v>
      </c>
      <c r="K721" s="3" t="s">
        <v>16</v>
      </c>
      <c r="L721" s="3" t="s">
        <v>28</v>
      </c>
      <c r="M721" s="3">
        <v>1345.54</v>
      </c>
      <c r="N721" s="3" t="s">
        <v>35</v>
      </c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 t="str">
        <f>IF(AND(D722="East",Table_1[[#This Row],[category]]="Clothing"),"✅","❌")</f>
        <v>❌</v>
      </c>
      <c r="H722" s="3">
        <f t="shared" si="23"/>
        <v>98.88</v>
      </c>
      <c r="I722" s="3">
        <v>3</v>
      </c>
      <c r="J722" s="4">
        <v>45153</v>
      </c>
      <c r="K722" s="3" t="s">
        <v>22</v>
      </c>
      <c r="L722" s="3" t="s">
        <v>28</v>
      </c>
      <c r="M722" s="3">
        <v>262.39999999999998</v>
      </c>
      <c r="N722" s="3" t="s">
        <v>24</v>
      </c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 t="str">
        <f>IF(AND(D723="East",Table_1[[#This Row],[category]]="Clothing"),"✅","❌")</f>
        <v>❌</v>
      </c>
      <c r="H723" s="3">
        <f t="shared" si="23"/>
        <v>182.79600000000002</v>
      </c>
      <c r="I723" s="3">
        <v>1</v>
      </c>
      <c r="J723" s="4">
        <v>45342</v>
      </c>
      <c r="K723" s="3" t="s">
        <v>22</v>
      </c>
      <c r="L723" s="3" t="s">
        <v>28</v>
      </c>
      <c r="M723" s="3">
        <v>450.95</v>
      </c>
      <c r="N723" s="3" t="s">
        <v>18</v>
      </c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 t="str">
        <f>IF(AND(D724="East",Table_1[[#This Row],[category]]="Clothing"),"✅","❌")</f>
        <v>❌</v>
      </c>
      <c r="H724" s="3">
        <f t="shared" si="23"/>
        <v>172.21600000000001</v>
      </c>
      <c r="I724" s="3">
        <v>8</v>
      </c>
      <c r="J724" s="4">
        <v>44949</v>
      </c>
      <c r="K724" s="3" t="s">
        <v>16</v>
      </c>
      <c r="L724" s="3" t="s">
        <v>17</v>
      </c>
      <c r="M724" s="3">
        <v>314.81</v>
      </c>
      <c r="N724" s="3" t="s">
        <v>35</v>
      </c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 t="str">
        <f>IF(AND(D725="East",Table_1[[#This Row],[category]]="Clothing"),"✅","❌")</f>
        <v>❌</v>
      </c>
      <c r="H725" s="3">
        <f t="shared" si="23"/>
        <v>184.411</v>
      </c>
      <c r="I725" s="3">
        <v>3</v>
      </c>
      <c r="J725" s="4">
        <v>45488</v>
      </c>
      <c r="K725" s="3" t="s">
        <v>32</v>
      </c>
      <c r="L725" s="3" t="s">
        <v>28</v>
      </c>
      <c r="M725" s="3">
        <v>477.42</v>
      </c>
      <c r="N725" s="3" t="s">
        <v>24</v>
      </c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 t="str">
        <f>IF(AND(D726="East",Table_1[[#This Row],[category]]="Clothing"),"✅","❌")</f>
        <v>❌</v>
      </c>
      <c r="H726" s="3">
        <f t="shared" si="23"/>
        <v>30.524000000000001</v>
      </c>
      <c r="I726" s="3">
        <v>1</v>
      </c>
      <c r="J726" s="4">
        <v>45031</v>
      </c>
      <c r="K726" s="3" t="s">
        <v>32</v>
      </c>
      <c r="L726" s="3" t="s">
        <v>28</v>
      </c>
      <c r="M726" s="3">
        <v>56.02</v>
      </c>
      <c r="N726" s="3" t="s">
        <v>24</v>
      </c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 t="str">
        <f>IF(AND(D727="East",Table_1[[#This Row],[category]]="Clothing"),"✅","❌")</f>
        <v>❌</v>
      </c>
      <c r="H727" s="3">
        <f t="shared" si="23"/>
        <v>146.71900000000002</v>
      </c>
      <c r="I727" s="3">
        <v>4</v>
      </c>
      <c r="J727" s="4">
        <v>45417</v>
      </c>
      <c r="K727" s="3" t="s">
        <v>22</v>
      </c>
      <c r="L727" s="3" t="s">
        <v>23</v>
      </c>
      <c r="M727" s="3">
        <v>191.48</v>
      </c>
      <c r="N727" s="3" t="s">
        <v>24</v>
      </c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 t="str">
        <f>IF(AND(D728="East",Table_1[[#This Row],[category]]="Clothing"),"✅","❌")</f>
        <v>❌</v>
      </c>
      <c r="H728" s="3">
        <f t="shared" si="23"/>
        <v>154.48000000000002</v>
      </c>
      <c r="I728" s="3">
        <v>1</v>
      </c>
      <c r="J728" s="4">
        <v>45240</v>
      </c>
      <c r="K728" s="3" t="s">
        <v>22</v>
      </c>
      <c r="L728" s="3" t="s">
        <v>23</v>
      </c>
      <c r="M728" s="3">
        <v>164.59</v>
      </c>
      <c r="N728" s="3" t="s">
        <v>49</v>
      </c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 t="str">
        <f>IF(AND(D729="East",Table_1[[#This Row],[category]]="Clothing"),"✅","❌")</f>
        <v>❌</v>
      </c>
      <c r="H729" s="3">
        <f t="shared" si="23"/>
        <v>434.27700000000004</v>
      </c>
      <c r="I729" s="3">
        <v>1</v>
      </c>
      <c r="J729" s="4">
        <v>44990</v>
      </c>
      <c r="K729" s="3" t="s">
        <v>16</v>
      </c>
      <c r="L729" s="3" t="s">
        <v>17</v>
      </c>
      <c r="M729" s="3">
        <v>451.55</v>
      </c>
      <c r="N729" s="3" t="s">
        <v>29</v>
      </c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 t="str">
        <f>IF(AND(D730="East",Table_1[[#This Row],[category]]="Clothing"),"✅","❌")</f>
        <v>❌</v>
      </c>
      <c r="H730" s="3">
        <f t="shared" si="23"/>
        <v>182.53700000000001</v>
      </c>
      <c r="I730" s="3">
        <v>1</v>
      </c>
      <c r="J730" s="4">
        <v>45605</v>
      </c>
      <c r="K730" s="3" t="s">
        <v>32</v>
      </c>
      <c r="L730" s="3" t="s">
        <v>23</v>
      </c>
      <c r="M730" s="3">
        <v>299.43</v>
      </c>
      <c r="N730" s="3" t="s">
        <v>49</v>
      </c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 t="str">
        <f>IF(AND(D731="East",Table_1[[#This Row],[category]]="Clothing"),"✅","❌")</f>
        <v>❌</v>
      </c>
      <c r="H731" s="3">
        <f t="shared" si="23"/>
        <v>229.13600000000002</v>
      </c>
      <c r="I731" s="3">
        <v>2</v>
      </c>
      <c r="J731" s="4">
        <v>45067</v>
      </c>
      <c r="K731" s="3" t="s">
        <v>32</v>
      </c>
      <c r="L731" s="3" t="s">
        <v>17</v>
      </c>
      <c r="M731" s="3">
        <v>480.25</v>
      </c>
      <c r="N731" s="3" t="s">
        <v>24</v>
      </c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 t="str">
        <f>IF(AND(D732="East",Table_1[[#This Row],[category]]="Clothing"),"✅","❌")</f>
        <v>❌</v>
      </c>
      <c r="H732" s="3">
        <f t="shared" si="23"/>
        <v>196.56200000000001</v>
      </c>
      <c r="I732" s="3">
        <v>1</v>
      </c>
      <c r="J732" s="4">
        <v>45406</v>
      </c>
      <c r="K732" s="3" t="s">
        <v>22</v>
      </c>
      <c r="L732" s="3" t="s">
        <v>28</v>
      </c>
      <c r="M732" s="3">
        <v>172.99</v>
      </c>
      <c r="N732" s="3" t="s">
        <v>35</v>
      </c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 t="str">
        <f>IF(AND(D733="East",Table_1[[#This Row],[category]]="Clothing"),"✅","❌")</f>
        <v>❌</v>
      </c>
      <c r="H733" s="3">
        <f t="shared" si="23"/>
        <v>69.13</v>
      </c>
      <c r="I733" s="3">
        <v>6</v>
      </c>
      <c r="J733" s="4">
        <v>45048</v>
      </c>
      <c r="K733" s="3" t="s">
        <v>32</v>
      </c>
      <c r="L733" s="3" t="s">
        <v>23</v>
      </c>
      <c r="M733" s="3">
        <v>36.67</v>
      </c>
      <c r="N733" s="3" t="s">
        <v>24</v>
      </c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 t="str">
        <f>IF(AND(D734="East",Table_1[[#This Row],[category]]="Clothing"),"✅","❌")</f>
        <v>❌</v>
      </c>
      <c r="H734" s="3">
        <f t="shared" si="23"/>
        <v>495.27500000000003</v>
      </c>
      <c r="I734" s="3">
        <v>7</v>
      </c>
      <c r="J734" s="4">
        <v>45069</v>
      </c>
      <c r="K734" s="3" t="s">
        <v>32</v>
      </c>
      <c r="L734" s="3" t="s">
        <v>23</v>
      </c>
      <c r="M734" s="3">
        <v>275.86</v>
      </c>
      <c r="N734" s="3" t="s">
        <v>24</v>
      </c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 t="str">
        <f>IF(AND(D735="East",Table_1[[#This Row],[category]]="Clothing"),"✅","❌")</f>
        <v>❌</v>
      </c>
      <c r="H735" s="3">
        <f t="shared" si="23"/>
        <v>414.654</v>
      </c>
      <c r="I735" s="3">
        <v>1</v>
      </c>
      <c r="J735" s="4">
        <v>45253</v>
      </c>
      <c r="K735" s="3" t="s">
        <v>22</v>
      </c>
      <c r="L735" s="3" t="s">
        <v>23</v>
      </c>
      <c r="M735" s="3">
        <v>526.88</v>
      </c>
      <c r="N735" s="3" t="s">
        <v>40</v>
      </c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 t="str">
        <f>IF(AND(D736="East",Table_1[[#This Row],[category]]="Clothing"),"✅","❌")</f>
        <v>❌</v>
      </c>
      <c r="H736" s="3">
        <f t="shared" si="23"/>
        <v>275.05100000000004</v>
      </c>
      <c r="I736" s="3">
        <v>1</v>
      </c>
      <c r="J736" s="4">
        <v>45195</v>
      </c>
      <c r="K736" s="3" t="s">
        <v>32</v>
      </c>
      <c r="L736" s="3" t="s">
        <v>17</v>
      </c>
      <c r="M736" s="3">
        <v>633.1</v>
      </c>
      <c r="N736" s="3" t="s">
        <v>18</v>
      </c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 t="str">
        <f>IF(AND(D737="East",Table_1[[#This Row],[category]]="Clothing"),"✅","❌")</f>
        <v>✅</v>
      </c>
      <c r="H737" s="3">
        <f t="shared" si="23"/>
        <v>243.41900000000001</v>
      </c>
      <c r="I737" s="3">
        <v>9</v>
      </c>
      <c r="J737" s="4">
        <v>45366</v>
      </c>
      <c r="K737" s="3" t="s">
        <v>22</v>
      </c>
      <c r="L737" s="3" t="s">
        <v>28</v>
      </c>
      <c r="M737" s="3">
        <v>124.02</v>
      </c>
      <c r="N737" s="3" t="s">
        <v>18</v>
      </c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 t="str">
        <f>IF(AND(D738="East",Table_1[[#This Row],[category]]="Clothing"),"✅","❌")</f>
        <v>❌</v>
      </c>
      <c r="H738" s="3">
        <f t="shared" si="23"/>
        <v>328.13499999999999</v>
      </c>
      <c r="I738" s="3">
        <v>9</v>
      </c>
      <c r="J738" s="4">
        <v>44984</v>
      </c>
      <c r="K738" s="3" t="s">
        <v>32</v>
      </c>
      <c r="L738" s="3" t="s">
        <v>17</v>
      </c>
      <c r="M738" s="3">
        <v>547.44000000000005</v>
      </c>
      <c r="N738" s="3" t="s">
        <v>29</v>
      </c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 t="str">
        <f>IF(AND(D739="East",Table_1[[#This Row],[category]]="Clothing"),"✅","❌")</f>
        <v>❌</v>
      </c>
      <c r="H739" s="3">
        <f t="shared" si="23"/>
        <v>169.95100000000002</v>
      </c>
      <c r="I739" s="3">
        <v>1</v>
      </c>
      <c r="J739" s="4">
        <v>45249</v>
      </c>
      <c r="K739" s="3" t="s">
        <v>22</v>
      </c>
      <c r="L739" s="3" t="s">
        <v>17</v>
      </c>
      <c r="M739" s="3">
        <v>211.33</v>
      </c>
      <c r="N739" s="3" t="s">
        <v>18</v>
      </c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 t="str">
        <f>IF(AND(D740="East",Table_1[[#This Row],[category]]="Clothing"),"✅","❌")</f>
        <v>❌</v>
      </c>
      <c r="H740" s="3">
        <f t="shared" si="23"/>
        <v>34.639000000000003</v>
      </c>
      <c r="I740" s="3">
        <v>8</v>
      </c>
      <c r="J740" s="4">
        <v>45624</v>
      </c>
      <c r="K740" s="3" t="s">
        <v>16</v>
      </c>
      <c r="L740" s="3" t="s">
        <v>23</v>
      </c>
      <c r="M740" s="3">
        <v>96.46</v>
      </c>
      <c r="N740" s="3" t="s">
        <v>18</v>
      </c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 t="str">
        <f>IF(AND(D741="East",Table_1[[#This Row],[category]]="Clothing"),"✅","❌")</f>
        <v>❌</v>
      </c>
      <c r="H741" s="3">
        <f t="shared" si="23"/>
        <v>208.11500000000001</v>
      </c>
      <c r="I741" s="3">
        <v>3</v>
      </c>
      <c r="J741" s="4">
        <v>45532</v>
      </c>
      <c r="K741" s="3" t="s">
        <v>32</v>
      </c>
      <c r="L741" s="3" t="s">
        <v>17</v>
      </c>
      <c r="M741" s="3">
        <v>602.87</v>
      </c>
      <c r="N741" s="3" t="s">
        <v>29</v>
      </c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 t="str">
        <f>IF(AND(D742="East",Table_1[[#This Row],[category]]="Clothing"),"✅","❌")</f>
        <v>❌</v>
      </c>
      <c r="H742" s="3">
        <f t="shared" si="23"/>
        <v>492.149</v>
      </c>
      <c r="I742" s="3">
        <v>7</v>
      </c>
      <c r="J742" s="4">
        <v>45459</v>
      </c>
      <c r="K742" s="3" t="s">
        <v>32</v>
      </c>
      <c r="L742" s="3" t="s">
        <v>28</v>
      </c>
      <c r="M742" s="3">
        <v>736.67</v>
      </c>
      <c r="N742" s="3" t="s">
        <v>49</v>
      </c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 t="str">
        <f>IF(AND(D743="East",Table_1[[#This Row],[category]]="Clothing"),"✅","❌")</f>
        <v>❌</v>
      </c>
      <c r="H743" s="3">
        <f t="shared" si="23"/>
        <v>99.350000000000009</v>
      </c>
      <c r="I743" s="3">
        <v>1</v>
      </c>
      <c r="J743" s="4">
        <v>45601</v>
      </c>
      <c r="K743" s="3" t="s">
        <v>16</v>
      </c>
      <c r="L743" s="3" t="s">
        <v>17</v>
      </c>
      <c r="M743" s="3">
        <v>292.41000000000003</v>
      </c>
      <c r="N743" s="3" t="s">
        <v>24</v>
      </c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 t="str">
        <f>IF(AND(D744="East",Table_1[[#This Row],[category]]="Clothing"),"✅","❌")</f>
        <v>❌</v>
      </c>
      <c r="H744" s="3">
        <f t="shared" si="23"/>
        <v>268.57600000000002</v>
      </c>
      <c r="I744" s="3">
        <v>7</v>
      </c>
      <c r="J744" s="4">
        <v>45655</v>
      </c>
      <c r="K744" s="3" t="s">
        <v>32</v>
      </c>
      <c r="L744" s="3" t="s">
        <v>23</v>
      </c>
      <c r="M744" s="3">
        <v>786.29</v>
      </c>
      <c r="N744" s="3" t="s">
        <v>49</v>
      </c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 t="str">
        <f>IF(AND(D745="East",Table_1[[#This Row],[category]]="Clothing"),"✅","❌")</f>
        <v>❌</v>
      </c>
      <c r="H745" s="3">
        <f t="shared" si="23"/>
        <v>14.175000000000001</v>
      </c>
      <c r="I745" s="3">
        <v>1</v>
      </c>
      <c r="J745" s="4">
        <v>45267</v>
      </c>
      <c r="K745" s="3" t="s">
        <v>22</v>
      </c>
      <c r="L745" s="3" t="s">
        <v>23</v>
      </c>
      <c r="M745" s="3">
        <v>27.5</v>
      </c>
      <c r="N745" s="3" t="s">
        <v>35</v>
      </c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 t="str">
        <f>IF(AND(D746="East",Table_1[[#This Row],[category]]="Clothing"),"✅","❌")</f>
        <v>❌</v>
      </c>
      <c r="H746" s="3">
        <f t="shared" si="23"/>
        <v>69.795000000000002</v>
      </c>
      <c r="I746" s="3">
        <v>3</v>
      </c>
      <c r="J746" s="4">
        <v>44952</v>
      </c>
      <c r="K746" s="3" t="s">
        <v>32</v>
      </c>
      <c r="L746" s="3" t="s">
        <v>28</v>
      </c>
      <c r="M746" s="3">
        <v>102.15</v>
      </c>
      <c r="N746" s="3" t="s">
        <v>18</v>
      </c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 t="str">
        <f>IF(AND(D747="East",Table_1[[#This Row],[category]]="Clothing"),"✅","❌")</f>
        <v>❌</v>
      </c>
      <c r="H747" s="3">
        <f t="shared" si="23"/>
        <v>297.72399999999999</v>
      </c>
      <c r="I747" s="3">
        <v>7</v>
      </c>
      <c r="J747" s="4">
        <v>45210</v>
      </c>
      <c r="K747" s="3" t="s">
        <v>16</v>
      </c>
      <c r="L747" s="3" t="s">
        <v>17</v>
      </c>
      <c r="M747" s="3">
        <v>227.45</v>
      </c>
      <c r="N747" s="3" t="s">
        <v>24</v>
      </c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 t="str">
        <f>IF(AND(D748="East",Table_1[[#This Row],[category]]="Clothing"),"✅","❌")</f>
        <v>❌</v>
      </c>
      <c r="H748" s="3">
        <f t="shared" si="23"/>
        <v>155.733</v>
      </c>
      <c r="I748" s="3">
        <v>1</v>
      </c>
      <c r="J748" s="4">
        <v>44968</v>
      </c>
      <c r="K748" s="3" t="s">
        <v>22</v>
      </c>
      <c r="L748" s="3" t="s">
        <v>17</v>
      </c>
      <c r="M748" s="3">
        <v>293.39999999999998</v>
      </c>
      <c r="N748" s="3" t="s">
        <v>35</v>
      </c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 t="str">
        <f>IF(AND(D749="East",Table_1[[#This Row],[category]]="Clothing"),"✅","❌")</f>
        <v>❌</v>
      </c>
      <c r="H749" s="3">
        <f t="shared" si="23"/>
        <v>453.78500000000008</v>
      </c>
      <c r="I749" s="3">
        <v>9</v>
      </c>
      <c r="J749" s="4">
        <v>45647</v>
      </c>
      <c r="K749" s="3" t="s">
        <v>22</v>
      </c>
      <c r="L749" s="3" t="s">
        <v>17</v>
      </c>
      <c r="M749" s="3">
        <v>1174.03</v>
      </c>
      <c r="N749" s="3" t="s">
        <v>24</v>
      </c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 t="str">
        <f>IF(AND(D750="East",Table_1[[#This Row],[category]]="Clothing"),"✅","❌")</f>
        <v>❌</v>
      </c>
      <c r="H750" s="3">
        <f t="shared" si="23"/>
        <v>209.02300000000002</v>
      </c>
      <c r="I750" s="3">
        <v>5</v>
      </c>
      <c r="J750" s="4">
        <v>45431</v>
      </c>
      <c r="K750" s="3" t="s">
        <v>32</v>
      </c>
      <c r="L750" s="3" t="s">
        <v>17</v>
      </c>
      <c r="M750" s="3">
        <v>311.38</v>
      </c>
      <c r="N750" s="3" t="s">
        <v>35</v>
      </c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 t="str">
        <f>IF(AND(D751="East",Table_1[[#This Row],[category]]="Clothing"),"✅","❌")</f>
        <v>❌</v>
      </c>
      <c r="H751" s="3">
        <f t="shared" si="23"/>
        <v>111.93599999999999</v>
      </c>
      <c r="I751" s="3">
        <v>2</v>
      </c>
      <c r="J751" s="4">
        <v>45471</v>
      </c>
      <c r="K751" s="3" t="s">
        <v>16</v>
      </c>
      <c r="L751" s="3" t="s">
        <v>17</v>
      </c>
      <c r="M751" s="3">
        <v>197.37</v>
      </c>
      <c r="N751" s="3" t="s">
        <v>35</v>
      </c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 t="str">
        <f>IF(AND(D752="East",Table_1[[#This Row],[category]]="Clothing"),"✅","❌")</f>
        <v>❌</v>
      </c>
      <c r="H752" s="3">
        <f t="shared" si="23"/>
        <v>277.34000000000003</v>
      </c>
      <c r="I752" s="3">
        <v>4</v>
      </c>
      <c r="J752" s="4">
        <v>45186</v>
      </c>
      <c r="K752" s="3" t="s">
        <v>32</v>
      </c>
      <c r="L752" s="3" t="s">
        <v>17</v>
      </c>
      <c r="M752" s="3">
        <v>414.86</v>
      </c>
      <c r="N752" s="3" t="s">
        <v>29</v>
      </c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 t="str">
        <f>IF(AND(D753="East",Table_1[[#This Row],[category]]="Clothing"),"✅","❌")</f>
        <v>❌</v>
      </c>
      <c r="H753" s="3">
        <f t="shared" si="23"/>
        <v>399.53700000000003</v>
      </c>
      <c r="I753" s="3">
        <v>8</v>
      </c>
      <c r="J753" s="4">
        <v>45266</v>
      </c>
      <c r="K753" s="3" t="s">
        <v>32</v>
      </c>
      <c r="L753" s="3" t="s">
        <v>28</v>
      </c>
      <c r="M753" s="3">
        <v>902.57</v>
      </c>
      <c r="N753" s="3" t="s">
        <v>40</v>
      </c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 t="str">
        <f>IF(AND(D754="East",Table_1[[#This Row],[category]]="Clothing"),"✅","❌")</f>
        <v>❌</v>
      </c>
      <c r="H754" s="3">
        <f t="shared" si="23"/>
        <v>19.516000000000002</v>
      </c>
      <c r="I754" s="3">
        <v>4</v>
      </c>
      <c r="J754" s="4">
        <v>45110</v>
      </c>
      <c r="K754" s="3" t="s">
        <v>32</v>
      </c>
      <c r="L754" s="3" t="s">
        <v>28</v>
      </c>
      <c r="M754" s="3">
        <v>36.630000000000003</v>
      </c>
      <c r="N754" s="3" t="s">
        <v>24</v>
      </c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 t="str">
        <f>IF(AND(D755="East",Table_1[[#This Row],[category]]="Clothing"),"✅","❌")</f>
        <v>❌</v>
      </c>
      <c r="H755" s="3">
        <f t="shared" si="23"/>
        <v>257.70500000000004</v>
      </c>
      <c r="I755" s="3">
        <v>5</v>
      </c>
      <c r="J755" s="4">
        <v>45426</v>
      </c>
      <c r="K755" s="3" t="s">
        <v>16</v>
      </c>
      <c r="L755" s="3" t="s">
        <v>17</v>
      </c>
      <c r="M755" s="3">
        <v>460</v>
      </c>
      <c r="N755" s="3" t="s">
        <v>49</v>
      </c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 t="str">
        <f>IF(AND(D756="East",Table_1[[#This Row],[category]]="Clothing"),"✅","❌")</f>
        <v>❌</v>
      </c>
      <c r="H756" s="3">
        <f t="shared" si="23"/>
        <v>388.97900000000004</v>
      </c>
      <c r="I756" s="3">
        <v>2</v>
      </c>
      <c r="J756" s="4">
        <v>45357</v>
      </c>
      <c r="K756" s="3" t="s">
        <v>22</v>
      </c>
      <c r="L756" s="3" t="s">
        <v>17</v>
      </c>
      <c r="M756" s="3">
        <v>406.21</v>
      </c>
      <c r="N756" s="3" t="s">
        <v>24</v>
      </c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 t="str">
        <f>IF(AND(D757="East",Table_1[[#This Row],[category]]="Clothing"),"✅","❌")</f>
        <v>❌</v>
      </c>
      <c r="H757" s="3">
        <f t="shared" si="23"/>
        <v>60.75800000000001</v>
      </c>
      <c r="I757" s="3">
        <v>5</v>
      </c>
      <c r="J757" s="4">
        <v>45420</v>
      </c>
      <c r="K757" s="3" t="s">
        <v>16</v>
      </c>
      <c r="L757" s="3" t="s">
        <v>17</v>
      </c>
      <c r="M757" s="3">
        <v>120.47</v>
      </c>
      <c r="N757" s="3" t="s">
        <v>29</v>
      </c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 t="str">
        <f>IF(AND(D758="East",Table_1[[#This Row],[category]]="Clothing"),"✅","❌")</f>
        <v>❌</v>
      </c>
      <c r="H758" s="3">
        <f t="shared" si="23"/>
        <v>452.37100000000004</v>
      </c>
      <c r="I758" s="3">
        <v>7</v>
      </c>
      <c r="J758" s="4">
        <v>45528</v>
      </c>
      <c r="K758" s="3" t="s">
        <v>16</v>
      </c>
      <c r="L758" s="3" t="s">
        <v>23</v>
      </c>
      <c r="M758" s="3">
        <v>785.66</v>
      </c>
      <c r="N758" s="3" t="s">
        <v>40</v>
      </c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 t="str">
        <f>IF(AND(D759="East",Table_1[[#This Row],[category]]="Clothing"),"✅","❌")</f>
        <v>❌</v>
      </c>
      <c r="H759" s="3">
        <f t="shared" si="23"/>
        <v>139.614</v>
      </c>
      <c r="I759" s="3">
        <v>9</v>
      </c>
      <c r="J759" s="4">
        <v>45198</v>
      </c>
      <c r="K759" s="3" t="s">
        <v>22</v>
      </c>
      <c r="L759" s="3" t="s">
        <v>23</v>
      </c>
      <c r="M759" s="3">
        <v>314.89</v>
      </c>
      <c r="N759" s="3" t="s">
        <v>24</v>
      </c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 t="str">
        <f>IF(AND(D760="East",Table_1[[#This Row],[category]]="Clothing"),"✅","❌")</f>
        <v>❌</v>
      </c>
      <c r="H760" s="3">
        <f t="shared" si="23"/>
        <v>93.596000000000004</v>
      </c>
      <c r="I760" s="3">
        <v>8</v>
      </c>
      <c r="J760" s="4">
        <v>45646</v>
      </c>
      <c r="K760" s="3" t="s">
        <v>32</v>
      </c>
      <c r="L760" s="3" t="s">
        <v>17</v>
      </c>
      <c r="M760" s="3">
        <v>194.75</v>
      </c>
      <c r="N760" s="3" t="s">
        <v>35</v>
      </c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 t="str">
        <f>IF(AND(D761="East",Table_1[[#This Row],[category]]="Clothing"),"✅","❌")</f>
        <v>❌</v>
      </c>
      <c r="H761" s="3">
        <f t="shared" si="23"/>
        <v>298.73500000000001</v>
      </c>
      <c r="I761" s="3">
        <v>6</v>
      </c>
      <c r="J761" s="4">
        <v>45378</v>
      </c>
      <c r="K761" s="3" t="s">
        <v>32</v>
      </c>
      <c r="L761" s="3" t="s">
        <v>23</v>
      </c>
      <c r="M761" s="3">
        <v>368.83</v>
      </c>
      <c r="N761" s="3" t="s">
        <v>24</v>
      </c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 t="str">
        <f>IF(AND(D762="East",Table_1[[#This Row],[category]]="Clothing"),"✅","❌")</f>
        <v>❌</v>
      </c>
      <c r="H762" s="3">
        <f t="shared" si="23"/>
        <v>95.765000000000001</v>
      </c>
      <c r="I762" s="3">
        <v>9</v>
      </c>
      <c r="J762" s="4">
        <v>45602</v>
      </c>
      <c r="K762" s="3" t="s">
        <v>16</v>
      </c>
      <c r="L762" s="3" t="s">
        <v>17</v>
      </c>
      <c r="M762" s="3">
        <v>198.68</v>
      </c>
      <c r="N762" s="3" t="s">
        <v>29</v>
      </c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 t="str">
        <f>IF(AND(D763="East",Table_1[[#This Row],[category]]="Clothing"),"✅","❌")</f>
        <v>❌</v>
      </c>
      <c r="H763" s="3">
        <f t="shared" si="23"/>
        <v>343.05400000000003</v>
      </c>
      <c r="I763" s="3">
        <v>7</v>
      </c>
      <c r="J763" s="4">
        <v>45167</v>
      </c>
      <c r="K763" s="3" t="s">
        <v>16</v>
      </c>
      <c r="L763" s="3" t="s">
        <v>17</v>
      </c>
      <c r="M763" s="3">
        <v>826.76</v>
      </c>
      <c r="N763" s="3" t="s">
        <v>40</v>
      </c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 t="str">
        <f>IF(AND(D764="East",Table_1[[#This Row],[category]]="Clothing"),"✅","❌")</f>
        <v>❌</v>
      </c>
      <c r="H764" s="3">
        <f t="shared" si="23"/>
        <v>250.15</v>
      </c>
      <c r="I764" s="3">
        <v>3</v>
      </c>
      <c r="J764" s="4">
        <v>45048</v>
      </c>
      <c r="K764" s="3" t="s">
        <v>22</v>
      </c>
      <c r="L764" s="3" t="s">
        <v>17</v>
      </c>
      <c r="M764" s="3">
        <v>532.25</v>
      </c>
      <c r="N764" s="3" t="s">
        <v>49</v>
      </c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 t="str">
        <f>IF(AND(D765="East",Table_1[[#This Row],[category]]="Clothing"),"✅","❌")</f>
        <v>❌</v>
      </c>
      <c r="H765" s="3">
        <f t="shared" si="23"/>
        <v>63.878</v>
      </c>
      <c r="I765" s="3">
        <v>1</v>
      </c>
      <c r="J765" s="4">
        <v>45515</v>
      </c>
      <c r="K765" s="3" t="s">
        <v>16</v>
      </c>
      <c r="L765" s="3" t="s">
        <v>17</v>
      </c>
      <c r="M765" s="3">
        <v>111.74</v>
      </c>
      <c r="N765" s="3" t="s">
        <v>24</v>
      </c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 t="str">
        <f>IF(AND(D766="East",Table_1[[#This Row],[category]]="Clothing"),"✅","❌")</f>
        <v>❌</v>
      </c>
      <c r="H766" s="3">
        <f t="shared" si="23"/>
        <v>457.12</v>
      </c>
      <c r="I766" s="3">
        <v>5</v>
      </c>
      <c r="J766" s="4">
        <v>45333</v>
      </c>
      <c r="K766" s="3" t="s">
        <v>32</v>
      </c>
      <c r="L766" s="3" t="s">
        <v>17</v>
      </c>
      <c r="M766" s="3">
        <v>983.92</v>
      </c>
      <c r="N766" s="3" t="s">
        <v>40</v>
      </c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 t="str">
        <f>IF(AND(D767="East",Table_1[[#This Row],[category]]="Clothing"),"✅","❌")</f>
        <v>❌</v>
      </c>
      <c r="H767" s="3">
        <f t="shared" si="23"/>
        <v>339.87100000000004</v>
      </c>
      <c r="I767" s="3">
        <v>9</v>
      </c>
      <c r="J767" s="4">
        <v>45197</v>
      </c>
      <c r="K767" s="3" t="s">
        <v>22</v>
      </c>
      <c r="L767" s="3" t="s">
        <v>17</v>
      </c>
      <c r="M767" s="3">
        <v>571.99</v>
      </c>
      <c r="N767" s="3" t="s">
        <v>29</v>
      </c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 t="str">
        <f>IF(AND(D768="East",Table_1[[#This Row],[category]]="Clothing"),"✅","❌")</f>
        <v>❌</v>
      </c>
      <c r="H768" s="3">
        <f t="shared" si="23"/>
        <v>277.53699999999998</v>
      </c>
      <c r="I768" s="3">
        <v>8</v>
      </c>
      <c r="J768" s="4">
        <v>45239</v>
      </c>
      <c r="K768" s="3" t="s">
        <v>32</v>
      </c>
      <c r="L768" s="3" t="s">
        <v>23</v>
      </c>
      <c r="M768" s="3">
        <v>374.19</v>
      </c>
      <c r="N768" s="3" t="s">
        <v>49</v>
      </c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 t="str">
        <f>IF(AND(D769="East",Table_1[[#This Row],[category]]="Clothing"),"✅","❌")</f>
        <v>❌</v>
      </c>
      <c r="H769" s="3">
        <f t="shared" si="23"/>
        <v>193.42700000000002</v>
      </c>
      <c r="I769" s="3">
        <v>6</v>
      </c>
      <c r="J769" s="4">
        <v>45349</v>
      </c>
      <c r="K769" s="3" t="s">
        <v>32</v>
      </c>
      <c r="L769" s="3" t="s">
        <v>28</v>
      </c>
      <c r="M769" s="3">
        <v>397.33</v>
      </c>
      <c r="N769" s="3" t="s">
        <v>49</v>
      </c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 t="str">
        <f>IF(AND(D770="East",Table_1[[#This Row],[category]]="Clothing"),"✅","❌")</f>
        <v>❌</v>
      </c>
      <c r="H770" s="3">
        <f t="shared" ref="H770:H833" si="25">E770*10%</f>
        <v>76.081000000000003</v>
      </c>
      <c r="I770" s="3">
        <v>8</v>
      </c>
      <c r="J770" s="4">
        <v>45589</v>
      </c>
      <c r="K770" s="3" t="s">
        <v>22</v>
      </c>
      <c r="L770" s="3" t="s">
        <v>17</v>
      </c>
      <c r="M770" s="3">
        <v>41.66</v>
      </c>
      <c r="N770" s="3" t="s">
        <v>18</v>
      </c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 t="str">
        <f>IF(AND(D771="East",Table_1[[#This Row],[category]]="Clothing"),"✅","❌")</f>
        <v>❌</v>
      </c>
      <c r="H771" s="3">
        <f t="shared" si="25"/>
        <v>356.68400000000003</v>
      </c>
      <c r="I771" s="3">
        <v>8</v>
      </c>
      <c r="J771" s="4">
        <v>45500</v>
      </c>
      <c r="K771" s="3" t="s">
        <v>22</v>
      </c>
      <c r="L771" s="3" t="s">
        <v>23</v>
      </c>
      <c r="M771" s="3">
        <v>261.14999999999998</v>
      </c>
      <c r="N771" s="3" t="s">
        <v>40</v>
      </c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 t="str">
        <f>IF(AND(D772="East",Table_1[[#This Row],[category]]="Clothing"),"✅","❌")</f>
        <v>❌</v>
      </c>
      <c r="H772" s="3">
        <f t="shared" si="25"/>
        <v>408.69100000000003</v>
      </c>
      <c r="I772" s="3">
        <v>3</v>
      </c>
      <c r="J772" s="4">
        <v>45518</v>
      </c>
      <c r="K772" s="3" t="s">
        <v>32</v>
      </c>
      <c r="L772" s="3" t="s">
        <v>23</v>
      </c>
      <c r="M772" s="3">
        <v>391.48</v>
      </c>
      <c r="N772" s="3" t="s">
        <v>24</v>
      </c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 t="str">
        <f>IF(AND(D773="East",Table_1[[#This Row],[category]]="Clothing"),"✅","❌")</f>
        <v>❌</v>
      </c>
      <c r="H773" s="3">
        <f t="shared" si="25"/>
        <v>71.650999999999996</v>
      </c>
      <c r="I773" s="3">
        <v>6</v>
      </c>
      <c r="J773" s="4">
        <v>44945</v>
      </c>
      <c r="K773" s="3" t="s">
        <v>22</v>
      </c>
      <c r="L773" s="3" t="s">
        <v>17</v>
      </c>
      <c r="M773" s="3">
        <v>211.2</v>
      </c>
      <c r="N773" s="3" t="s">
        <v>40</v>
      </c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 t="str">
        <f>IF(AND(D774="East",Table_1[[#This Row],[category]]="Clothing"),"✅","❌")</f>
        <v>❌</v>
      </c>
      <c r="H774" s="3">
        <f t="shared" si="25"/>
        <v>252.33800000000002</v>
      </c>
      <c r="I774" s="3">
        <v>7</v>
      </c>
      <c r="J774" s="4">
        <v>44939</v>
      </c>
      <c r="K774" s="3" t="s">
        <v>22</v>
      </c>
      <c r="L774" s="3" t="s">
        <v>23</v>
      </c>
      <c r="M774" s="3">
        <v>306.94</v>
      </c>
      <c r="N774" s="3" t="s">
        <v>24</v>
      </c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 t="str">
        <f>IF(AND(D775="East",Table_1[[#This Row],[category]]="Clothing"),"✅","❌")</f>
        <v>❌</v>
      </c>
      <c r="H775" s="3">
        <f t="shared" si="25"/>
        <v>247.57500000000002</v>
      </c>
      <c r="I775" s="3">
        <v>2</v>
      </c>
      <c r="J775" s="4">
        <v>45445</v>
      </c>
      <c r="K775" s="3" t="s">
        <v>16</v>
      </c>
      <c r="L775" s="3" t="s">
        <v>17</v>
      </c>
      <c r="M775" s="3">
        <v>433.34</v>
      </c>
      <c r="N775" s="3" t="s">
        <v>40</v>
      </c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 t="str">
        <f>IF(AND(D776="East",Table_1[[#This Row],[category]]="Clothing"),"✅","❌")</f>
        <v>❌</v>
      </c>
      <c r="H776" s="3">
        <f t="shared" si="25"/>
        <v>181.45699999999999</v>
      </c>
      <c r="I776" s="3">
        <v>7</v>
      </c>
      <c r="J776" s="4">
        <v>45516</v>
      </c>
      <c r="K776" s="3" t="s">
        <v>16</v>
      </c>
      <c r="L776" s="3" t="s">
        <v>23</v>
      </c>
      <c r="M776" s="3">
        <v>349.21</v>
      </c>
      <c r="N776" s="3" t="s">
        <v>35</v>
      </c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 t="str">
        <f>IF(AND(D777="East",Table_1[[#This Row],[category]]="Clothing"),"✅","❌")</f>
        <v>❌</v>
      </c>
      <c r="H777" s="3">
        <f t="shared" si="25"/>
        <v>396.77800000000002</v>
      </c>
      <c r="I777" s="3">
        <v>6</v>
      </c>
      <c r="J777" s="4">
        <v>45016</v>
      </c>
      <c r="K777" s="3" t="s">
        <v>32</v>
      </c>
      <c r="L777" s="3" t="s">
        <v>23</v>
      </c>
      <c r="M777" s="3">
        <v>211.2</v>
      </c>
      <c r="N777" s="3" t="s">
        <v>49</v>
      </c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 t="str">
        <f>IF(AND(D778="East",Table_1[[#This Row],[category]]="Clothing"),"✅","❌")</f>
        <v>❌</v>
      </c>
      <c r="H778" s="3">
        <f t="shared" si="25"/>
        <v>58.77000000000001</v>
      </c>
      <c r="I778" s="3">
        <v>2</v>
      </c>
      <c r="J778" s="4">
        <v>45590</v>
      </c>
      <c r="K778" s="3" t="s">
        <v>32</v>
      </c>
      <c r="L778" s="3" t="s">
        <v>17</v>
      </c>
      <c r="M778" s="3">
        <v>40.65</v>
      </c>
      <c r="N778" s="3" t="s">
        <v>40</v>
      </c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 t="str">
        <f>IF(AND(D779="East",Table_1[[#This Row],[category]]="Clothing"),"✅","❌")</f>
        <v>❌</v>
      </c>
      <c r="H779" s="3">
        <f t="shared" si="25"/>
        <v>110.459</v>
      </c>
      <c r="I779" s="3">
        <v>2</v>
      </c>
      <c r="J779" s="4">
        <v>45310</v>
      </c>
      <c r="K779" s="3" t="s">
        <v>22</v>
      </c>
      <c r="L779" s="3" t="s">
        <v>28</v>
      </c>
      <c r="M779" s="3">
        <v>98.29</v>
      </c>
      <c r="N779" s="3" t="s">
        <v>24</v>
      </c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 t="str">
        <f>IF(AND(D780="East",Table_1[[#This Row],[category]]="Clothing"),"✅","❌")</f>
        <v>❌</v>
      </c>
      <c r="H780" s="3">
        <f t="shared" si="25"/>
        <v>10.785</v>
      </c>
      <c r="I780" s="3">
        <v>6</v>
      </c>
      <c r="J780" s="4">
        <v>45554</v>
      </c>
      <c r="K780" s="3" t="s">
        <v>22</v>
      </c>
      <c r="L780" s="3" t="s">
        <v>17</v>
      </c>
      <c r="M780" s="3">
        <v>11.27</v>
      </c>
      <c r="N780" s="3" t="s">
        <v>29</v>
      </c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 t="str">
        <f>IF(AND(D781="East",Table_1[[#This Row],[category]]="Clothing"),"✅","❌")</f>
        <v>✅</v>
      </c>
      <c r="H781" s="3">
        <f t="shared" si="25"/>
        <v>192.76300000000003</v>
      </c>
      <c r="I781" s="3">
        <v>3</v>
      </c>
      <c r="J781" s="4">
        <v>45015</v>
      </c>
      <c r="K781" s="3" t="s">
        <v>16</v>
      </c>
      <c r="L781" s="3" t="s">
        <v>28</v>
      </c>
      <c r="M781" s="3">
        <v>131.41999999999999</v>
      </c>
      <c r="N781" s="3" t="s">
        <v>29</v>
      </c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 t="str">
        <f>IF(AND(D782="East",Table_1[[#This Row],[category]]="Clothing"),"✅","❌")</f>
        <v>❌</v>
      </c>
      <c r="H782" s="3">
        <f t="shared" si="25"/>
        <v>152.67699999999999</v>
      </c>
      <c r="I782" s="3">
        <v>6</v>
      </c>
      <c r="J782" s="4">
        <v>45518</v>
      </c>
      <c r="K782" s="3" t="s">
        <v>22</v>
      </c>
      <c r="L782" s="3" t="s">
        <v>23</v>
      </c>
      <c r="M782" s="3">
        <v>324.62</v>
      </c>
      <c r="N782" s="3" t="s">
        <v>18</v>
      </c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 t="str">
        <f>IF(AND(D783="East",Table_1[[#This Row],[category]]="Clothing"),"✅","❌")</f>
        <v>❌</v>
      </c>
      <c r="H783" s="3">
        <f t="shared" si="25"/>
        <v>434.82700000000006</v>
      </c>
      <c r="I783" s="3">
        <v>9</v>
      </c>
      <c r="J783" s="4">
        <v>45446</v>
      </c>
      <c r="K783" s="3" t="s">
        <v>32</v>
      </c>
      <c r="L783" s="3" t="s">
        <v>28</v>
      </c>
      <c r="M783" s="3">
        <v>347.42</v>
      </c>
      <c r="N783" s="3" t="s">
        <v>49</v>
      </c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 t="str">
        <f>IF(AND(D784="East",Table_1[[#This Row],[category]]="Clothing"),"✅","❌")</f>
        <v>❌</v>
      </c>
      <c r="H784" s="3">
        <f t="shared" si="25"/>
        <v>375.447</v>
      </c>
      <c r="I784" s="3">
        <v>1</v>
      </c>
      <c r="J784" s="4">
        <v>45493</v>
      </c>
      <c r="K784" s="3" t="s">
        <v>16</v>
      </c>
      <c r="L784" s="3" t="s">
        <v>17</v>
      </c>
      <c r="M784" s="3">
        <v>1027.81</v>
      </c>
      <c r="N784" s="3" t="s">
        <v>35</v>
      </c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 t="str">
        <f>IF(AND(D785="East",Table_1[[#This Row],[category]]="Clothing"),"✅","❌")</f>
        <v>❌</v>
      </c>
      <c r="H785" s="3">
        <f t="shared" si="25"/>
        <v>51.390999999999998</v>
      </c>
      <c r="I785" s="3">
        <v>3</v>
      </c>
      <c r="J785" s="4">
        <v>45439</v>
      </c>
      <c r="K785" s="3" t="s">
        <v>32</v>
      </c>
      <c r="L785" s="3" t="s">
        <v>17</v>
      </c>
      <c r="M785" s="3">
        <v>90.34</v>
      </c>
      <c r="N785" s="3" t="s">
        <v>24</v>
      </c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 t="str">
        <f>IF(AND(D786="East",Table_1[[#This Row],[category]]="Clothing"),"✅","❌")</f>
        <v>❌</v>
      </c>
      <c r="H786" s="3">
        <f t="shared" si="25"/>
        <v>373.06799999999998</v>
      </c>
      <c r="I786" s="3">
        <v>2</v>
      </c>
      <c r="J786" s="4">
        <v>45099</v>
      </c>
      <c r="K786" s="3" t="s">
        <v>32</v>
      </c>
      <c r="L786" s="3" t="s">
        <v>23</v>
      </c>
      <c r="M786" s="3">
        <v>360.91</v>
      </c>
      <c r="N786" s="3" t="s">
        <v>24</v>
      </c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 t="str">
        <f>IF(AND(D787="East",Table_1[[#This Row],[category]]="Clothing"),"✅","❌")</f>
        <v>❌</v>
      </c>
      <c r="H787" s="3">
        <f t="shared" si="25"/>
        <v>340.94600000000003</v>
      </c>
      <c r="I787" s="3">
        <v>3</v>
      </c>
      <c r="J787" s="4">
        <v>45423</v>
      </c>
      <c r="K787" s="3" t="s">
        <v>32</v>
      </c>
      <c r="L787" s="3" t="s">
        <v>28</v>
      </c>
      <c r="M787" s="3">
        <v>367.7</v>
      </c>
      <c r="N787" s="3" t="s">
        <v>18</v>
      </c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 t="str">
        <f>IF(AND(D788="East",Table_1[[#This Row],[category]]="Clothing"),"✅","❌")</f>
        <v>❌</v>
      </c>
      <c r="H788" s="3">
        <f t="shared" si="25"/>
        <v>148.04500000000002</v>
      </c>
      <c r="I788" s="3">
        <v>2</v>
      </c>
      <c r="J788" s="4">
        <v>45193</v>
      </c>
      <c r="K788" s="3" t="s">
        <v>32</v>
      </c>
      <c r="L788" s="3" t="s">
        <v>17</v>
      </c>
      <c r="M788" s="3">
        <v>313.39999999999998</v>
      </c>
      <c r="N788" s="3" t="s">
        <v>40</v>
      </c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 t="str">
        <f>IF(AND(D789="East",Table_1[[#This Row],[category]]="Clothing"),"✅","❌")</f>
        <v>❌</v>
      </c>
      <c r="H789" s="3">
        <f t="shared" si="25"/>
        <v>17.576000000000001</v>
      </c>
      <c r="I789" s="3">
        <v>3</v>
      </c>
      <c r="J789" s="4">
        <v>45386</v>
      </c>
      <c r="K789" s="3" t="s">
        <v>32</v>
      </c>
      <c r="L789" s="3" t="s">
        <v>23</v>
      </c>
      <c r="M789" s="3">
        <v>13.75</v>
      </c>
      <c r="N789" s="3" t="s">
        <v>49</v>
      </c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 t="str">
        <f>IF(AND(D790="East",Table_1[[#This Row],[category]]="Clothing"),"✅","❌")</f>
        <v>❌</v>
      </c>
      <c r="H790" s="3">
        <f t="shared" si="25"/>
        <v>66.429999999999993</v>
      </c>
      <c r="I790" s="3">
        <v>4</v>
      </c>
      <c r="J790" s="4">
        <v>44937</v>
      </c>
      <c r="K790" s="3" t="s">
        <v>16</v>
      </c>
      <c r="L790" s="3" t="s">
        <v>28</v>
      </c>
      <c r="M790" s="3">
        <v>40.65</v>
      </c>
      <c r="N790" s="3" t="s">
        <v>35</v>
      </c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 t="str">
        <f>IF(AND(D791="East",Table_1[[#This Row],[category]]="Clothing"),"✅","❌")</f>
        <v>❌</v>
      </c>
      <c r="H791" s="3">
        <f t="shared" si="25"/>
        <v>132.471</v>
      </c>
      <c r="I791" s="3">
        <v>7</v>
      </c>
      <c r="J791" s="4">
        <v>45072</v>
      </c>
      <c r="K791" s="3" t="s">
        <v>32</v>
      </c>
      <c r="L791" s="3" t="s">
        <v>23</v>
      </c>
      <c r="M791" s="3">
        <v>331.01</v>
      </c>
      <c r="N791" s="3" t="s">
        <v>24</v>
      </c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 t="str">
        <f>IF(AND(D792="East",Table_1[[#This Row],[category]]="Clothing"),"✅","❌")</f>
        <v>❌</v>
      </c>
      <c r="H792" s="3">
        <f t="shared" si="25"/>
        <v>410.14499999999998</v>
      </c>
      <c r="I792" s="3">
        <v>2</v>
      </c>
      <c r="J792" s="4">
        <v>45642</v>
      </c>
      <c r="K792" s="3" t="s">
        <v>32</v>
      </c>
      <c r="L792" s="3" t="s">
        <v>17</v>
      </c>
      <c r="M792" s="3">
        <v>709.61</v>
      </c>
      <c r="N792" s="3" t="s">
        <v>49</v>
      </c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 t="str">
        <f>IF(AND(D793="East",Table_1[[#This Row],[category]]="Clothing"),"✅","❌")</f>
        <v>❌</v>
      </c>
      <c r="H793" s="3">
        <f t="shared" si="25"/>
        <v>238.00300000000004</v>
      </c>
      <c r="I793" s="3">
        <v>2</v>
      </c>
      <c r="J793" s="4">
        <v>45063</v>
      </c>
      <c r="K793" s="3" t="s">
        <v>32</v>
      </c>
      <c r="L793" s="3" t="s">
        <v>23</v>
      </c>
      <c r="M793" s="3">
        <v>624.72</v>
      </c>
      <c r="N793" s="3" t="s">
        <v>40</v>
      </c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 t="str">
        <f>IF(AND(D794="East",Table_1[[#This Row],[category]]="Clothing"),"✅","❌")</f>
        <v>❌</v>
      </c>
      <c r="H794" s="3">
        <f t="shared" si="25"/>
        <v>460.01400000000007</v>
      </c>
      <c r="I794" s="3">
        <v>2</v>
      </c>
      <c r="J794" s="4">
        <v>45564</v>
      </c>
      <c r="K794" s="3" t="s">
        <v>32</v>
      </c>
      <c r="L794" s="3" t="s">
        <v>23</v>
      </c>
      <c r="M794" s="3">
        <v>1323.05</v>
      </c>
      <c r="N794" s="3" t="s">
        <v>24</v>
      </c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 t="str">
        <f>IF(AND(D795="East",Table_1[[#This Row],[category]]="Clothing"),"✅","❌")</f>
        <v>❌</v>
      </c>
      <c r="H795" s="3">
        <f t="shared" si="25"/>
        <v>396.68299999999999</v>
      </c>
      <c r="I795" s="3">
        <v>6</v>
      </c>
      <c r="J795" s="4">
        <v>45353</v>
      </c>
      <c r="K795" s="3" t="s">
        <v>22</v>
      </c>
      <c r="L795" s="3" t="s">
        <v>17</v>
      </c>
      <c r="M795" s="3">
        <v>648.84</v>
      </c>
      <c r="N795" s="3" t="s">
        <v>18</v>
      </c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 t="str">
        <f>IF(AND(D796="East",Table_1[[#This Row],[category]]="Clothing"),"✅","❌")</f>
        <v>❌</v>
      </c>
      <c r="H796" s="3">
        <f t="shared" si="25"/>
        <v>150.68299999999999</v>
      </c>
      <c r="I796" s="3">
        <v>8</v>
      </c>
      <c r="J796" s="4">
        <v>44998</v>
      </c>
      <c r="K796" s="3" t="s">
        <v>16</v>
      </c>
      <c r="L796" s="3" t="s">
        <v>17</v>
      </c>
      <c r="M796" s="3">
        <v>189.65</v>
      </c>
      <c r="N796" s="3" t="s">
        <v>40</v>
      </c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 t="str">
        <f>IF(AND(D797="East",Table_1[[#This Row],[category]]="Clothing"),"✅","❌")</f>
        <v>❌</v>
      </c>
      <c r="H797" s="3">
        <f t="shared" si="25"/>
        <v>424.22700000000009</v>
      </c>
      <c r="I797" s="3">
        <v>4</v>
      </c>
      <c r="J797" s="4">
        <v>45505</v>
      </c>
      <c r="K797" s="3" t="s">
        <v>16</v>
      </c>
      <c r="L797" s="3" t="s">
        <v>23</v>
      </c>
      <c r="M797" s="3">
        <v>604.78</v>
      </c>
      <c r="N797" s="3" t="s">
        <v>29</v>
      </c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 t="str">
        <f>IF(AND(D798="East",Table_1[[#This Row],[category]]="Clothing"),"✅","❌")</f>
        <v>❌</v>
      </c>
      <c r="H798" s="3">
        <f t="shared" si="25"/>
        <v>67.195000000000007</v>
      </c>
      <c r="I798" s="3">
        <v>3</v>
      </c>
      <c r="J798" s="4">
        <v>45182</v>
      </c>
      <c r="K798" s="3" t="s">
        <v>22</v>
      </c>
      <c r="L798" s="3" t="s">
        <v>28</v>
      </c>
      <c r="M798" s="3">
        <v>183.65</v>
      </c>
      <c r="N798" s="3" t="s">
        <v>18</v>
      </c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 t="str">
        <f>IF(AND(D799="East",Table_1[[#This Row],[category]]="Clothing"),"✅","❌")</f>
        <v>❌</v>
      </c>
      <c r="H799" s="3">
        <f t="shared" si="25"/>
        <v>27.698000000000004</v>
      </c>
      <c r="I799" s="3">
        <v>9</v>
      </c>
      <c r="J799" s="4">
        <v>45328</v>
      </c>
      <c r="K799" s="3" t="s">
        <v>32</v>
      </c>
      <c r="L799" s="3" t="s">
        <v>28</v>
      </c>
      <c r="M799" s="3">
        <v>82.99</v>
      </c>
      <c r="N799" s="3" t="s">
        <v>29</v>
      </c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 t="str">
        <f>IF(AND(D800="East",Table_1[[#This Row],[category]]="Clothing"),"✅","❌")</f>
        <v>❌</v>
      </c>
      <c r="H800" s="3">
        <f t="shared" si="25"/>
        <v>308.18400000000003</v>
      </c>
      <c r="I800" s="3">
        <v>1</v>
      </c>
      <c r="J800" s="4">
        <v>45286</v>
      </c>
      <c r="K800" s="3" t="s">
        <v>16</v>
      </c>
      <c r="L800" s="3" t="s">
        <v>17</v>
      </c>
      <c r="M800" s="3">
        <v>447.85</v>
      </c>
      <c r="N800" s="3" t="s">
        <v>40</v>
      </c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 t="str">
        <f>IF(AND(D801="East",Table_1[[#This Row],[category]]="Clothing"),"✅","❌")</f>
        <v>❌</v>
      </c>
      <c r="H801" s="3">
        <f t="shared" si="25"/>
        <v>177.45400000000001</v>
      </c>
      <c r="I801" s="3">
        <v>2</v>
      </c>
      <c r="J801" s="4">
        <v>45177</v>
      </c>
      <c r="K801" s="3" t="s">
        <v>32</v>
      </c>
      <c r="L801" s="3" t="s">
        <v>23</v>
      </c>
      <c r="M801" s="3">
        <v>516.63</v>
      </c>
      <c r="N801" s="3" t="s">
        <v>18</v>
      </c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 t="str">
        <f>IF(AND(D802="East",Table_1[[#This Row],[category]]="Clothing"),"✅","❌")</f>
        <v>❌</v>
      </c>
      <c r="H802" s="3">
        <f t="shared" si="25"/>
        <v>171.41900000000001</v>
      </c>
      <c r="I802" s="3">
        <v>7</v>
      </c>
      <c r="J802" s="4">
        <v>45096</v>
      </c>
      <c r="K802" s="3" t="s">
        <v>22</v>
      </c>
      <c r="L802" s="3" t="s">
        <v>17</v>
      </c>
      <c r="M802" s="3">
        <v>302.3</v>
      </c>
      <c r="N802" s="3" t="s">
        <v>40</v>
      </c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 t="str">
        <f>IF(AND(D803="East",Table_1[[#This Row],[category]]="Clothing"),"✅","❌")</f>
        <v>❌</v>
      </c>
      <c r="H803" s="3">
        <f t="shared" si="25"/>
        <v>346.73200000000003</v>
      </c>
      <c r="I803" s="3">
        <v>3</v>
      </c>
      <c r="J803" s="4">
        <v>45196</v>
      </c>
      <c r="K803" s="3" t="s">
        <v>16</v>
      </c>
      <c r="L803" s="3" t="s">
        <v>28</v>
      </c>
      <c r="M803" s="3">
        <v>205.13</v>
      </c>
      <c r="N803" s="3" t="s">
        <v>49</v>
      </c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 t="str">
        <f>IF(AND(D804="East",Table_1[[#This Row],[category]]="Clothing"),"✅","❌")</f>
        <v>❌</v>
      </c>
      <c r="H804" s="3">
        <f t="shared" si="25"/>
        <v>426.55100000000004</v>
      </c>
      <c r="I804" s="3">
        <v>9</v>
      </c>
      <c r="J804" s="4">
        <v>45316</v>
      </c>
      <c r="K804" s="3" t="s">
        <v>16</v>
      </c>
      <c r="L804" s="3" t="s">
        <v>17</v>
      </c>
      <c r="M804" s="3">
        <v>429.3</v>
      </c>
      <c r="N804" s="3" t="s">
        <v>49</v>
      </c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 t="str">
        <f>IF(AND(D805="East",Table_1[[#This Row],[category]]="Clothing"),"✅","❌")</f>
        <v>❌</v>
      </c>
      <c r="H805" s="3">
        <f t="shared" si="25"/>
        <v>167.86600000000001</v>
      </c>
      <c r="I805" s="3">
        <v>1</v>
      </c>
      <c r="J805" s="4">
        <v>45318</v>
      </c>
      <c r="K805" s="3" t="s">
        <v>32</v>
      </c>
      <c r="L805" s="3" t="s">
        <v>23</v>
      </c>
      <c r="M805" s="3">
        <v>246.45</v>
      </c>
      <c r="N805" s="3" t="s">
        <v>35</v>
      </c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 t="str">
        <f>IF(AND(D806="East",Table_1[[#This Row],[category]]="Clothing"),"✅","❌")</f>
        <v>❌</v>
      </c>
      <c r="H806" s="3">
        <f t="shared" si="25"/>
        <v>169.25700000000001</v>
      </c>
      <c r="I806" s="3">
        <v>9</v>
      </c>
      <c r="J806" s="4">
        <v>45194</v>
      </c>
      <c r="K806" s="3" t="s">
        <v>22</v>
      </c>
      <c r="L806" s="3" t="s">
        <v>17</v>
      </c>
      <c r="M806" s="3">
        <v>234.47</v>
      </c>
      <c r="N806" s="3" t="s">
        <v>40</v>
      </c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 t="str">
        <f>IF(AND(D807="East",Table_1[[#This Row],[category]]="Clothing"),"✅","❌")</f>
        <v>❌</v>
      </c>
      <c r="H807" s="3">
        <f t="shared" si="25"/>
        <v>271.58699999999999</v>
      </c>
      <c r="I807" s="3">
        <v>6</v>
      </c>
      <c r="J807" s="4">
        <v>45470</v>
      </c>
      <c r="K807" s="3" t="s">
        <v>16</v>
      </c>
      <c r="L807" s="3" t="s">
        <v>28</v>
      </c>
      <c r="M807" s="3">
        <v>687.86</v>
      </c>
      <c r="N807" s="3" t="s">
        <v>29</v>
      </c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 t="str">
        <f>IF(AND(D808="East",Table_1[[#This Row],[category]]="Clothing"),"✅","❌")</f>
        <v>❌</v>
      </c>
      <c r="H808" s="3">
        <f t="shared" si="25"/>
        <v>330.06</v>
      </c>
      <c r="I808" s="3">
        <v>1</v>
      </c>
      <c r="J808" s="4">
        <v>45545</v>
      </c>
      <c r="K808" s="3" t="s">
        <v>32</v>
      </c>
      <c r="L808" s="3" t="s">
        <v>23</v>
      </c>
      <c r="M808" s="3">
        <v>814.77</v>
      </c>
      <c r="N808" s="3" t="s">
        <v>35</v>
      </c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 t="str">
        <f>IF(AND(D809="East",Table_1[[#This Row],[category]]="Clothing"),"✅","❌")</f>
        <v>❌</v>
      </c>
      <c r="H809" s="3">
        <f t="shared" si="25"/>
        <v>109.42400000000001</v>
      </c>
      <c r="I809" s="3">
        <v>9</v>
      </c>
      <c r="J809" s="4">
        <v>45498</v>
      </c>
      <c r="K809" s="3" t="s">
        <v>32</v>
      </c>
      <c r="L809" s="3" t="s">
        <v>28</v>
      </c>
      <c r="M809" s="3">
        <v>89.25</v>
      </c>
      <c r="N809" s="3" t="s">
        <v>18</v>
      </c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 t="str">
        <f>IF(AND(D810="East",Table_1[[#This Row],[category]]="Clothing"),"✅","❌")</f>
        <v>❌</v>
      </c>
      <c r="H810" s="3">
        <f t="shared" si="25"/>
        <v>457.21300000000002</v>
      </c>
      <c r="I810" s="3">
        <v>9</v>
      </c>
      <c r="J810" s="4">
        <v>44954</v>
      </c>
      <c r="K810" s="3" t="s">
        <v>32</v>
      </c>
      <c r="L810" s="3" t="s">
        <v>23</v>
      </c>
      <c r="M810" s="3">
        <v>293.63</v>
      </c>
      <c r="N810" s="3" t="s">
        <v>29</v>
      </c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 t="str">
        <f>IF(AND(D811="East",Table_1[[#This Row],[category]]="Clothing"),"✅","❌")</f>
        <v>❌</v>
      </c>
      <c r="H811" s="3">
        <f t="shared" si="25"/>
        <v>330.66399999999999</v>
      </c>
      <c r="I811" s="3">
        <v>5</v>
      </c>
      <c r="J811" s="4">
        <v>45512</v>
      </c>
      <c r="K811" s="3" t="s">
        <v>32</v>
      </c>
      <c r="L811" s="3" t="s">
        <v>28</v>
      </c>
      <c r="M811" s="3">
        <v>752.14</v>
      </c>
      <c r="N811" s="3" t="s">
        <v>49</v>
      </c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 t="str">
        <f>IF(AND(D812="East",Table_1[[#This Row],[category]]="Clothing"),"✅","❌")</f>
        <v>❌</v>
      </c>
      <c r="H812" s="3">
        <f t="shared" si="25"/>
        <v>316.32900000000001</v>
      </c>
      <c r="I812" s="3">
        <v>7</v>
      </c>
      <c r="J812" s="4">
        <v>45299</v>
      </c>
      <c r="K812" s="3" t="s">
        <v>22</v>
      </c>
      <c r="L812" s="3" t="s">
        <v>28</v>
      </c>
      <c r="M812" s="3">
        <v>494.75</v>
      </c>
      <c r="N812" s="3" t="s">
        <v>24</v>
      </c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 t="str">
        <f>IF(AND(D813="East",Table_1[[#This Row],[category]]="Clothing"),"✅","❌")</f>
        <v>❌</v>
      </c>
      <c r="H813" s="3">
        <f t="shared" si="25"/>
        <v>453.05600000000004</v>
      </c>
      <c r="I813" s="3">
        <v>3</v>
      </c>
      <c r="J813" s="4">
        <v>45538</v>
      </c>
      <c r="K813" s="3" t="s">
        <v>16</v>
      </c>
      <c r="L813" s="3" t="s">
        <v>23</v>
      </c>
      <c r="M813" s="3">
        <v>420.98</v>
      </c>
      <c r="N813" s="3" t="s">
        <v>24</v>
      </c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 t="str">
        <f>IF(AND(D814="East",Table_1[[#This Row],[category]]="Clothing"),"✅","❌")</f>
        <v>❌</v>
      </c>
      <c r="H814" s="3">
        <f t="shared" si="25"/>
        <v>454.56000000000006</v>
      </c>
      <c r="I814" s="3">
        <v>8</v>
      </c>
      <c r="J814" s="4">
        <v>45058</v>
      </c>
      <c r="K814" s="3" t="s">
        <v>32</v>
      </c>
      <c r="L814" s="3" t="s">
        <v>17</v>
      </c>
      <c r="M814" s="3">
        <v>325.45999999999998</v>
      </c>
      <c r="N814" s="3" t="s">
        <v>29</v>
      </c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 t="str">
        <f>IF(AND(D815="East",Table_1[[#This Row],[category]]="Clothing"),"✅","❌")</f>
        <v>❌</v>
      </c>
      <c r="H815" s="3">
        <f t="shared" si="25"/>
        <v>76.42</v>
      </c>
      <c r="I815" s="3">
        <v>3</v>
      </c>
      <c r="J815" s="4">
        <v>45103</v>
      </c>
      <c r="K815" s="3" t="s">
        <v>22</v>
      </c>
      <c r="L815" s="3" t="s">
        <v>23</v>
      </c>
      <c r="M815" s="3">
        <v>79.12</v>
      </c>
      <c r="N815" s="3" t="s">
        <v>29</v>
      </c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 t="str">
        <f>IF(AND(D816="East",Table_1[[#This Row],[category]]="Clothing"),"✅","❌")</f>
        <v>❌</v>
      </c>
      <c r="H816" s="3">
        <f t="shared" si="25"/>
        <v>81.087000000000003</v>
      </c>
      <c r="I816" s="3">
        <v>7</v>
      </c>
      <c r="J816" s="4">
        <v>44947</v>
      </c>
      <c r="K816" s="3" t="s">
        <v>16</v>
      </c>
      <c r="L816" s="3" t="s">
        <v>28</v>
      </c>
      <c r="M816" s="3">
        <v>234.8</v>
      </c>
      <c r="N816" s="3" t="s">
        <v>35</v>
      </c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 t="str">
        <f>IF(AND(D817="East",Table_1[[#This Row],[category]]="Clothing"),"✅","❌")</f>
        <v>❌</v>
      </c>
      <c r="H817" s="3">
        <f t="shared" si="25"/>
        <v>383.35500000000002</v>
      </c>
      <c r="I817" s="3">
        <v>4</v>
      </c>
      <c r="J817" s="4">
        <v>45380</v>
      </c>
      <c r="K817" s="3" t="s">
        <v>16</v>
      </c>
      <c r="L817" s="3" t="s">
        <v>23</v>
      </c>
      <c r="M817" s="3">
        <v>275.10000000000002</v>
      </c>
      <c r="N817" s="3" t="s">
        <v>40</v>
      </c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 t="str">
        <f>IF(AND(D818="East",Table_1[[#This Row],[category]]="Clothing"),"✅","❌")</f>
        <v>❌</v>
      </c>
      <c r="H818" s="3">
        <f t="shared" si="25"/>
        <v>478.87100000000004</v>
      </c>
      <c r="I818" s="3">
        <v>5</v>
      </c>
      <c r="J818" s="4">
        <v>44991</v>
      </c>
      <c r="K818" s="3" t="s">
        <v>32</v>
      </c>
      <c r="L818" s="3" t="s">
        <v>23</v>
      </c>
      <c r="M818" s="3">
        <v>898.79</v>
      </c>
      <c r="N818" s="3" t="s">
        <v>49</v>
      </c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 t="str">
        <f>IF(AND(D819="East",Table_1[[#This Row],[category]]="Clothing"),"✅","❌")</f>
        <v>✅</v>
      </c>
      <c r="H819" s="3">
        <f t="shared" si="25"/>
        <v>336.59200000000004</v>
      </c>
      <c r="I819" s="3">
        <v>7</v>
      </c>
      <c r="J819" s="4">
        <v>45552</v>
      </c>
      <c r="K819" s="3" t="s">
        <v>16</v>
      </c>
      <c r="L819" s="3" t="s">
        <v>17</v>
      </c>
      <c r="M819" s="3">
        <v>190.33</v>
      </c>
      <c r="N819" s="3" t="s">
        <v>18</v>
      </c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 t="str">
        <f>IF(AND(D820="East",Table_1[[#This Row],[category]]="Clothing"),"✅","❌")</f>
        <v>❌</v>
      </c>
      <c r="H820" s="3">
        <f t="shared" si="25"/>
        <v>211.54499999999999</v>
      </c>
      <c r="I820" s="3">
        <v>2</v>
      </c>
      <c r="J820" s="4">
        <v>45081</v>
      </c>
      <c r="K820" s="3" t="s">
        <v>32</v>
      </c>
      <c r="L820" s="3" t="s">
        <v>28</v>
      </c>
      <c r="M820" s="3">
        <v>583.54</v>
      </c>
      <c r="N820" s="3" t="s">
        <v>24</v>
      </c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 t="str">
        <f>IF(AND(D821="East",Table_1[[#This Row],[category]]="Clothing"),"✅","❌")</f>
        <v>❌</v>
      </c>
      <c r="H821" s="3">
        <f t="shared" si="25"/>
        <v>344.90200000000004</v>
      </c>
      <c r="I821" s="3">
        <v>4</v>
      </c>
      <c r="J821" s="4">
        <v>45602</v>
      </c>
      <c r="K821" s="3" t="s">
        <v>22</v>
      </c>
      <c r="L821" s="3" t="s">
        <v>23</v>
      </c>
      <c r="M821" s="3">
        <v>613.9</v>
      </c>
      <c r="N821" s="3" t="s">
        <v>18</v>
      </c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 t="str">
        <f>IF(AND(D822="East",Table_1[[#This Row],[category]]="Clothing"),"✅","❌")</f>
        <v>❌</v>
      </c>
      <c r="H822" s="3">
        <f t="shared" si="25"/>
        <v>122.11800000000001</v>
      </c>
      <c r="I822" s="3">
        <v>7</v>
      </c>
      <c r="J822" s="4">
        <v>45404</v>
      </c>
      <c r="K822" s="3" t="s">
        <v>16</v>
      </c>
      <c r="L822" s="3" t="s">
        <v>17</v>
      </c>
      <c r="M822" s="3">
        <v>347.25</v>
      </c>
      <c r="N822" s="3" t="s">
        <v>49</v>
      </c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 t="str">
        <f>IF(AND(D823="East",Table_1[[#This Row],[category]]="Clothing"),"✅","❌")</f>
        <v>❌</v>
      </c>
      <c r="H823" s="3">
        <f t="shared" si="25"/>
        <v>499.00299999999999</v>
      </c>
      <c r="I823" s="3">
        <v>3</v>
      </c>
      <c r="J823" s="4">
        <v>45440</v>
      </c>
      <c r="K823" s="3" t="s">
        <v>32</v>
      </c>
      <c r="L823" s="3" t="s">
        <v>17</v>
      </c>
      <c r="M823" s="3">
        <v>654.53</v>
      </c>
      <c r="N823" s="3" t="s">
        <v>18</v>
      </c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 t="str">
        <f>IF(AND(D824="East",Table_1[[#This Row],[category]]="Clothing"),"✅","❌")</f>
        <v>❌</v>
      </c>
      <c r="H824" s="3">
        <f t="shared" si="25"/>
        <v>221.23200000000003</v>
      </c>
      <c r="I824" s="3">
        <v>4</v>
      </c>
      <c r="J824" s="4">
        <v>44935</v>
      </c>
      <c r="K824" s="3" t="s">
        <v>22</v>
      </c>
      <c r="L824" s="3" t="s">
        <v>28</v>
      </c>
      <c r="M824" s="3">
        <v>334.73</v>
      </c>
      <c r="N824" s="3" t="s">
        <v>29</v>
      </c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 t="str">
        <f>IF(AND(D825="East",Table_1[[#This Row],[category]]="Clothing"),"✅","❌")</f>
        <v>✅</v>
      </c>
      <c r="H825" s="3">
        <f t="shared" si="25"/>
        <v>466.52600000000007</v>
      </c>
      <c r="I825" s="3">
        <v>8</v>
      </c>
      <c r="J825" s="4">
        <v>45156</v>
      </c>
      <c r="K825" s="3" t="s">
        <v>32</v>
      </c>
      <c r="L825" s="3" t="s">
        <v>28</v>
      </c>
      <c r="M825" s="3">
        <v>1107.49</v>
      </c>
      <c r="N825" s="3" t="s">
        <v>18</v>
      </c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 t="str">
        <f>IF(AND(D826="East",Table_1[[#This Row],[category]]="Clothing"),"✅","❌")</f>
        <v>❌</v>
      </c>
      <c r="H826" s="3">
        <f t="shared" si="25"/>
        <v>221.09100000000001</v>
      </c>
      <c r="I826" s="3">
        <v>3</v>
      </c>
      <c r="J826" s="4">
        <v>45128</v>
      </c>
      <c r="K826" s="3" t="s">
        <v>16</v>
      </c>
      <c r="L826" s="3" t="s">
        <v>17</v>
      </c>
      <c r="M826" s="3">
        <v>631.17999999999995</v>
      </c>
      <c r="N826" s="3" t="s">
        <v>29</v>
      </c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 t="str">
        <f>IF(AND(D827="East",Table_1[[#This Row],[category]]="Clothing"),"✅","❌")</f>
        <v>❌</v>
      </c>
      <c r="H827" s="3">
        <f t="shared" si="25"/>
        <v>464.78800000000001</v>
      </c>
      <c r="I827" s="3">
        <v>9</v>
      </c>
      <c r="J827" s="4">
        <v>45066</v>
      </c>
      <c r="K827" s="3" t="s">
        <v>22</v>
      </c>
      <c r="L827" s="3" t="s">
        <v>28</v>
      </c>
      <c r="M827" s="3">
        <v>395.12</v>
      </c>
      <c r="N827" s="3" t="s">
        <v>24</v>
      </c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 t="str">
        <f>IF(AND(D828="East",Table_1[[#This Row],[category]]="Clothing"),"✅","❌")</f>
        <v>✅</v>
      </c>
      <c r="H828" s="3">
        <f t="shared" si="25"/>
        <v>174.48599999999999</v>
      </c>
      <c r="I828" s="3">
        <v>5</v>
      </c>
      <c r="J828" s="4">
        <v>45472</v>
      </c>
      <c r="K828" s="3" t="s">
        <v>16</v>
      </c>
      <c r="L828" s="3" t="s">
        <v>28</v>
      </c>
      <c r="M828" s="3">
        <v>260.76</v>
      </c>
      <c r="N828" s="3" t="s">
        <v>24</v>
      </c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 t="str">
        <f>IF(AND(D829="East",Table_1[[#This Row],[category]]="Clothing"),"✅","❌")</f>
        <v>❌</v>
      </c>
      <c r="H829" s="3">
        <f t="shared" si="25"/>
        <v>382.666</v>
      </c>
      <c r="I829" s="3">
        <v>2</v>
      </c>
      <c r="J829" s="4">
        <v>45309</v>
      </c>
      <c r="K829" s="3" t="s">
        <v>16</v>
      </c>
      <c r="L829" s="3" t="s">
        <v>28</v>
      </c>
      <c r="M829" s="3">
        <v>1119.8599999999999</v>
      </c>
      <c r="N829" s="3" t="s">
        <v>49</v>
      </c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 t="str">
        <f>IF(AND(D830="East",Table_1[[#This Row],[category]]="Clothing"),"✅","❌")</f>
        <v>✅</v>
      </c>
      <c r="H830" s="3">
        <f t="shared" si="25"/>
        <v>475.99099999999999</v>
      </c>
      <c r="I830" s="3">
        <v>8</v>
      </c>
      <c r="J830" s="4">
        <v>45121</v>
      </c>
      <c r="K830" s="3" t="s">
        <v>32</v>
      </c>
      <c r="L830" s="3" t="s">
        <v>17</v>
      </c>
      <c r="M830" s="3">
        <v>625.75</v>
      </c>
      <c r="N830" s="3" t="s">
        <v>49</v>
      </c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 t="str">
        <f>IF(AND(D831="East",Table_1[[#This Row],[category]]="Clothing"),"✅","❌")</f>
        <v>❌</v>
      </c>
      <c r="H831" s="3">
        <f t="shared" si="25"/>
        <v>326.53100000000001</v>
      </c>
      <c r="I831" s="3">
        <v>8</v>
      </c>
      <c r="J831" s="4">
        <v>45158</v>
      </c>
      <c r="K831" s="3" t="s">
        <v>32</v>
      </c>
      <c r="L831" s="3" t="s">
        <v>23</v>
      </c>
      <c r="M831" s="3">
        <v>928.11</v>
      </c>
      <c r="N831" s="3" t="s">
        <v>24</v>
      </c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 t="str">
        <f>IF(AND(D832="East",Table_1[[#This Row],[category]]="Clothing"),"✅","❌")</f>
        <v>❌</v>
      </c>
      <c r="H832" s="3">
        <f t="shared" si="25"/>
        <v>342.00700000000006</v>
      </c>
      <c r="I832" s="3">
        <v>1</v>
      </c>
      <c r="J832" s="4">
        <v>45633</v>
      </c>
      <c r="K832" s="3" t="s">
        <v>22</v>
      </c>
      <c r="L832" s="3" t="s">
        <v>23</v>
      </c>
      <c r="M832" s="3">
        <v>701.25</v>
      </c>
      <c r="N832" s="3" t="s">
        <v>35</v>
      </c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 t="str">
        <f>IF(AND(D833="East",Table_1[[#This Row],[category]]="Clothing"),"✅","❌")</f>
        <v>❌</v>
      </c>
      <c r="H833" s="3">
        <f t="shared" si="25"/>
        <v>60.414000000000001</v>
      </c>
      <c r="I833" s="3">
        <v>9</v>
      </c>
      <c r="J833" s="4">
        <v>45508</v>
      </c>
      <c r="K833" s="3" t="s">
        <v>32</v>
      </c>
      <c r="L833" s="3" t="s">
        <v>28</v>
      </c>
      <c r="M833" s="3">
        <v>102.81</v>
      </c>
      <c r="N833" s="3" t="s">
        <v>18</v>
      </c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 t="str">
        <f>IF(AND(D834="East",Table_1[[#This Row],[category]]="Clothing"),"✅","❌")</f>
        <v>❌</v>
      </c>
      <c r="H834" s="3">
        <f t="shared" ref="H834:H897" si="27">E834*10%</f>
        <v>242.36799999999999</v>
      </c>
      <c r="I834" s="3">
        <v>2</v>
      </c>
      <c r="J834" s="4">
        <v>45256</v>
      </c>
      <c r="K834" s="3" t="s">
        <v>22</v>
      </c>
      <c r="L834" s="3" t="s">
        <v>17</v>
      </c>
      <c r="M834" s="3">
        <v>322.33999999999997</v>
      </c>
      <c r="N834" s="3" t="s">
        <v>24</v>
      </c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 t="str">
        <f>IF(AND(D835="East",Table_1[[#This Row],[category]]="Clothing"),"✅","❌")</f>
        <v>❌</v>
      </c>
      <c r="H835" s="3">
        <f t="shared" si="27"/>
        <v>444.51000000000005</v>
      </c>
      <c r="I835" s="3">
        <v>4</v>
      </c>
      <c r="J835" s="4">
        <v>44983</v>
      </c>
      <c r="K835" s="3" t="s">
        <v>16</v>
      </c>
      <c r="L835" s="3" t="s">
        <v>28</v>
      </c>
      <c r="M835" s="3">
        <v>788.01</v>
      </c>
      <c r="N835" s="3" t="s">
        <v>35</v>
      </c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 t="str">
        <f>IF(AND(D836="East",Table_1[[#This Row],[category]]="Clothing"),"✅","❌")</f>
        <v>❌</v>
      </c>
      <c r="H836" s="3">
        <f t="shared" si="27"/>
        <v>128.04600000000002</v>
      </c>
      <c r="I836" s="3">
        <v>6</v>
      </c>
      <c r="J836" s="4">
        <v>45264</v>
      </c>
      <c r="K836" s="3" t="s">
        <v>16</v>
      </c>
      <c r="L836" s="3" t="s">
        <v>23</v>
      </c>
      <c r="M836" s="3">
        <v>273.31</v>
      </c>
      <c r="N836" s="3" t="s">
        <v>29</v>
      </c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 t="str">
        <f>IF(AND(D837="East",Table_1[[#This Row],[category]]="Clothing"),"✅","❌")</f>
        <v>❌</v>
      </c>
      <c r="H837" s="3">
        <f t="shared" si="27"/>
        <v>396.298</v>
      </c>
      <c r="I837" s="3">
        <v>9</v>
      </c>
      <c r="J837" s="4">
        <v>45525</v>
      </c>
      <c r="K837" s="3" t="s">
        <v>16</v>
      </c>
      <c r="L837" s="3" t="s">
        <v>17</v>
      </c>
      <c r="M837" s="3">
        <v>902.2</v>
      </c>
      <c r="N837" s="3" t="s">
        <v>18</v>
      </c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 t="str">
        <f>IF(AND(D838="East",Table_1[[#This Row],[category]]="Clothing"),"✅","❌")</f>
        <v>❌</v>
      </c>
      <c r="H838" s="3">
        <f t="shared" si="27"/>
        <v>341.09800000000001</v>
      </c>
      <c r="I838" s="3">
        <v>1</v>
      </c>
      <c r="J838" s="4">
        <v>45261</v>
      </c>
      <c r="K838" s="3" t="s">
        <v>16</v>
      </c>
      <c r="L838" s="3" t="s">
        <v>23</v>
      </c>
      <c r="M838" s="3">
        <v>235.62</v>
      </c>
      <c r="N838" s="3" t="s">
        <v>24</v>
      </c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 t="str">
        <f>IF(AND(D839="East",Table_1[[#This Row],[category]]="Clothing"),"✅","❌")</f>
        <v>❌</v>
      </c>
      <c r="H839" s="3">
        <f t="shared" si="27"/>
        <v>119.26300000000002</v>
      </c>
      <c r="I839" s="3">
        <v>9</v>
      </c>
      <c r="J839" s="4">
        <v>45365</v>
      </c>
      <c r="K839" s="3" t="s">
        <v>22</v>
      </c>
      <c r="L839" s="3" t="s">
        <v>23</v>
      </c>
      <c r="M839" s="3">
        <v>250.55</v>
      </c>
      <c r="N839" s="3" t="s">
        <v>35</v>
      </c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 t="str">
        <f>IF(AND(D840="East",Table_1[[#This Row],[category]]="Clothing"),"✅","❌")</f>
        <v>❌</v>
      </c>
      <c r="H840" s="3">
        <f t="shared" si="27"/>
        <v>148.56800000000001</v>
      </c>
      <c r="I840" s="3">
        <v>8</v>
      </c>
      <c r="J840" s="4">
        <v>45615</v>
      </c>
      <c r="K840" s="3" t="s">
        <v>22</v>
      </c>
      <c r="L840" s="3" t="s">
        <v>23</v>
      </c>
      <c r="M840" s="3">
        <v>405.75</v>
      </c>
      <c r="N840" s="3" t="s">
        <v>24</v>
      </c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 t="str">
        <f>IF(AND(D841="East",Table_1[[#This Row],[category]]="Clothing"),"✅","❌")</f>
        <v>❌</v>
      </c>
      <c r="H841" s="3">
        <f t="shared" si="27"/>
        <v>219.50500000000002</v>
      </c>
      <c r="I841" s="3">
        <v>7</v>
      </c>
      <c r="J841" s="4">
        <v>45628</v>
      </c>
      <c r="K841" s="3" t="s">
        <v>16</v>
      </c>
      <c r="L841" s="3" t="s">
        <v>17</v>
      </c>
      <c r="M841" s="3">
        <v>344.02</v>
      </c>
      <c r="N841" s="3" t="s">
        <v>49</v>
      </c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 t="str">
        <f>IF(AND(D842="East",Table_1[[#This Row],[category]]="Clothing"),"✅","❌")</f>
        <v>❌</v>
      </c>
      <c r="H842" s="3">
        <f t="shared" si="27"/>
        <v>71.313000000000002</v>
      </c>
      <c r="I842" s="3">
        <v>2</v>
      </c>
      <c r="J842" s="4">
        <v>45401</v>
      </c>
      <c r="K842" s="3" t="s">
        <v>32</v>
      </c>
      <c r="L842" s="3" t="s">
        <v>17</v>
      </c>
      <c r="M842" s="3">
        <v>80.319999999999993</v>
      </c>
      <c r="N842" s="3" t="s">
        <v>29</v>
      </c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 t="str">
        <f>IF(AND(D843="East",Table_1[[#This Row],[category]]="Clothing"),"✅","❌")</f>
        <v>❌</v>
      </c>
      <c r="H843" s="3">
        <f t="shared" si="27"/>
        <v>457.55200000000008</v>
      </c>
      <c r="I843" s="3">
        <v>7</v>
      </c>
      <c r="J843" s="4">
        <v>45599</v>
      </c>
      <c r="K843" s="3" t="s">
        <v>16</v>
      </c>
      <c r="L843" s="3" t="s">
        <v>23</v>
      </c>
      <c r="M843" s="3">
        <v>1028.6600000000001</v>
      </c>
      <c r="N843" s="3" t="s">
        <v>29</v>
      </c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 t="str">
        <f>IF(AND(D844="East",Table_1[[#This Row],[category]]="Clothing"),"✅","❌")</f>
        <v>❌</v>
      </c>
      <c r="H844" s="3">
        <f t="shared" si="27"/>
        <v>372.28500000000003</v>
      </c>
      <c r="I844" s="3">
        <v>2</v>
      </c>
      <c r="J844" s="4">
        <v>45434</v>
      </c>
      <c r="K844" s="3" t="s">
        <v>22</v>
      </c>
      <c r="L844" s="3" t="s">
        <v>17</v>
      </c>
      <c r="M844" s="3">
        <v>292.04000000000002</v>
      </c>
      <c r="N844" s="3" t="s">
        <v>18</v>
      </c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 t="str">
        <f>IF(AND(D845="East",Table_1[[#This Row],[category]]="Clothing"),"✅","❌")</f>
        <v>❌</v>
      </c>
      <c r="H845" s="3">
        <f t="shared" si="27"/>
        <v>188.83199999999999</v>
      </c>
      <c r="I845" s="3">
        <v>9</v>
      </c>
      <c r="J845" s="4">
        <v>45652</v>
      </c>
      <c r="K845" s="3" t="s">
        <v>32</v>
      </c>
      <c r="L845" s="3" t="s">
        <v>28</v>
      </c>
      <c r="M845" s="3">
        <v>534.75</v>
      </c>
      <c r="N845" s="3" t="s">
        <v>18</v>
      </c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 t="str">
        <f>IF(AND(D846="East",Table_1[[#This Row],[category]]="Clothing"),"✅","❌")</f>
        <v>❌</v>
      </c>
      <c r="H846" s="3">
        <f t="shared" si="27"/>
        <v>156.83600000000001</v>
      </c>
      <c r="I846" s="3">
        <v>4</v>
      </c>
      <c r="J846" s="4">
        <v>45337</v>
      </c>
      <c r="K846" s="3" t="s">
        <v>16</v>
      </c>
      <c r="L846" s="3" t="s">
        <v>17</v>
      </c>
      <c r="M846" s="3">
        <v>279.57</v>
      </c>
      <c r="N846" s="3" t="s">
        <v>49</v>
      </c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 t="str">
        <f>IF(AND(D847="East",Table_1[[#This Row],[category]]="Clothing"),"✅","❌")</f>
        <v>❌</v>
      </c>
      <c r="H847" s="3">
        <f t="shared" si="27"/>
        <v>347.89400000000001</v>
      </c>
      <c r="I847" s="3">
        <v>2</v>
      </c>
      <c r="J847" s="4">
        <v>45307</v>
      </c>
      <c r="K847" s="3" t="s">
        <v>16</v>
      </c>
      <c r="L847" s="3" t="s">
        <v>17</v>
      </c>
      <c r="M847" s="3">
        <v>749.42</v>
      </c>
      <c r="N847" s="3" t="s">
        <v>40</v>
      </c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 t="str">
        <f>IF(AND(D848="East",Table_1[[#This Row],[category]]="Clothing"),"✅","❌")</f>
        <v>❌</v>
      </c>
      <c r="H848" s="3">
        <f t="shared" si="27"/>
        <v>217.86799999999999</v>
      </c>
      <c r="I848" s="3">
        <v>5</v>
      </c>
      <c r="J848" s="4">
        <v>45653</v>
      </c>
      <c r="K848" s="3" t="s">
        <v>22</v>
      </c>
      <c r="L848" s="3" t="s">
        <v>23</v>
      </c>
      <c r="M848" s="3">
        <v>300.92</v>
      </c>
      <c r="N848" s="3" t="s">
        <v>18</v>
      </c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 t="str">
        <f>IF(AND(D849="East",Table_1[[#This Row],[category]]="Clothing"),"✅","❌")</f>
        <v>❌</v>
      </c>
      <c r="H849" s="3">
        <f t="shared" si="27"/>
        <v>122.375</v>
      </c>
      <c r="I849" s="3">
        <v>9</v>
      </c>
      <c r="J849" s="4">
        <v>45132</v>
      </c>
      <c r="K849" s="3" t="s">
        <v>22</v>
      </c>
      <c r="L849" s="3" t="s">
        <v>28</v>
      </c>
      <c r="M849" s="3">
        <v>192.77</v>
      </c>
      <c r="N849" s="3" t="s">
        <v>24</v>
      </c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 t="str">
        <f>IF(AND(D850="East",Table_1[[#This Row],[category]]="Clothing"),"✅","❌")</f>
        <v>❌</v>
      </c>
      <c r="H850" s="3">
        <f t="shared" si="27"/>
        <v>220.774</v>
      </c>
      <c r="I850" s="3">
        <v>4</v>
      </c>
      <c r="J850" s="4">
        <v>45286</v>
      </c>
      <c r="K850" s="3" t="s">
        <v>22</v>
      </c>
      <c r="L850" s="3" t="s">
        <v>28</v>
      </c>
      <c r="M850" s="3">
        <v>428.84</v>
      </c>
      <c r="N850" s="3" t="s">
        <v>40</v>
      </c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 t="str">
        <f>IF(AND(D851="East",Table_1[[#This Row],[category]]="Clothing"),"✅","❌")</f>
        <v>❌</v>
      </c>
      <c r="H851" s="3">
        <f t="shared" si="27"/>
        <v>436.93599999999998</v>
      </c>
      <c r="I851" s="3">
        <v>5</v>
      </c>
      <c r="J851" s="4">
        <v>45180</v>
      </c>
      <c r="K851" s="3" t="s">
        <v>22</v>
      </c>
      <c r="L851" s="3" t="s">
        <v>17</v>
      </c>
      <c r="M851" s="3">
        <v>1296.82</v>
      </c>
      <c r="N851" s="3" t="s">
        <v>18</v>
      </c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 t="str">
        <f>IF(AND(D852="East",Table_1[[#This Row],[category]]="Clothing"),"✅","❌")</f>
        <v>❌</v>
      </c>
      <c r="H852" s="3">
        <f t="shared" si="27"/>
        <v>43.617000000000004</v>
      </c>
      <c r="I852" s="3">
        <v>8</v>
      </c>
      <c r="J852" s="4">
        <v>45082</v>
      </c>
      <c r="K852" s="3" t="s">
        <v>32</v>
      </c>
      <c r="L852" s="3" t="s">
        <v>28</v>
      </c>
      <c r="M852" s="3">
        <v>98.4</v>
      </c>
      <c r="N852" s="3" t="s">
        <v>29</v>
      </c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 t="str">
        <f>IF(AND(D853="East",Table_1[[#This Row],[category]]="Clothing"),"✅","❌")</f>
        <v>❌</v>
      </c>
      <c r="H853" s="3">
        <f t="shared" si="27"/>
        <v>190.49600000000001</v>
      </c>
      <c r="I853" s="3">
        <v>3</v>
      </c>
      <c r="J853" s="4">
        <v>45603</v>
      </c>
      <c r="K853" s="3" t="s">
        <v>32</v>
      </c>
      <c r="L853" s="3" t="s">
        <v>17</v>
      </c>
      <c r="M853" s="3">
        <v>540.46</v>
      </c>
      <c r="N853" s="3" t="s">
        <v>40</v>
      </c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 t="str">
        <f>IF(AND(D854="East",Table_1[[#This Row],[category]]="Clothing"),"✅","❌")</f>
        <v>❌</v>
      </c>
      <c r="H854" s="3">
        <f t="shared" si="27"/>
        <v>481.54600000000005</v>
      </c>
      <c r="I854" s="3">
        <v>6</v>
      </c>
      <c r="J854" s="4">
        <v>45417</v>
      </c>
      <c r="K854" s="3" t="s">
        <v>22</v>
      </c>
      <c r="L854" s="3" t="s">
        <v>23</v>
      </c>
      <c r="M854" s="3">
        <v>1390.85</v>
      </c>
      <c r="N854" s="3" t="s">
        <v>35</v>
      </c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 t="str">
        <f>IF(AND(D855="East",Table_1[[#This Row],[category]]="Clothing"),"✅","❌")</f>
        <v>❌</v>
      </c>
      <c r="H855" s="3">
        <f t="shared" si="27"/>
        <v>17.268000000000001</v>
      </c>
      <c r="I855" s="3">
        <v>1</v>
      </c>
      <c r="J855" s="4">
        <v>45542</v>
      </c>
      <c r="K855" s="3" t="s">
        <v>32</v>
      </c>
      <c r="L855" s="3" t="s">
        <v>28</v>
      </c>
      <c r="M855" s="3">
        <v>42.35</v>
      </c>
      <c r="N855" s="3" t="s">
        <v>24</v>
      </c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 t="str">
        <f>IF(AND(D856="East",Table_1[[#This Row],[category]]="Clothing"),"✅","❌")</f>
        <v>❌</v>
      </c>
      <c r="H856" s="3">
        <f t="shared" si="27"/>
        <v>446.41400000000004</v>
      </c>
      <c r="I856" s="3">
        <v>3</v>
      </c>
      <c r="J856" s="4">
        <v>45248</v>
      </c>
      <c r="K856" s="3" t="s">
        <v>16</v>
      </c>
      <c r="L856" s="3" t="s">
        <v>28</v>
      </c>
      <c r="M856" s="3">
        <v>269.14999999999998</v>
      </c>
      <c r="N856" s="3" t="s">
        <v>18</v>
      </c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 t="str">
        <f>IF(AND(D857="East",Table_1[[#This Row],[category]]="Clothing"),"✅","❌")</f>
        <v>❌</v>
      </c>
      <c r="H857" s="3">
        <f t="shared" si="27"/>
        <v>193.66900000000001</v>
      </c>
      <c r="I857" s="3">
        <v>8</v>
      </c>
      <c r="J857" s="4">
        <v>45438</v>
      </c>
      <c r="K857" s="3" t="s">
        <v>32</v>
      </c>
      <c r="L857" s="3" t="s">
        <v>28</v>
      </c>
      <c r="M857" s="3">
        <v>227.72</v>
      </c>
      <c r="N857" s="3" t="s">
        <v>24</v>
      </c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 t="str">
        <f>IF(AND(D858="East",Table_1[[#This Row],[category]]="Clothing"),"✅","❌")</f>
        <v>❌</v>
      </c>
      <c r="H858" s="3">
        <f t="shared" si="27"/>
        <v>102.86400000000002</v>
      </c>
      <c r="I858" s="3">
        <v>6</v>
      </c>
      <c r="J858" s="4">
        <v>45217</v>
      </c>
      <c r="K858" s="3" t="s">
        <v>16</v>
      </c>
      <c r="L858" s="3" t="s">
        <v>28</v>
      </c>
      <c r="M858" s="3">
        <v>258.89999999999998</v>
      </c>
      <c r="N858" s="3" t="s">
        <v>29</v>
      </c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 t="str">
        <f>IF(AND(D859="East",Table_1[[#This Row],[category]]="Clothing"),"✅","❌")</f>
        <v>❌</v>
      </c>
      <c r="H859" s="3">
        <f t="shared" si="27"/>
        <v>17.34</v>
      </c>
      <c r="I859" s="3">
        <v>4</v>
      </c>
      <c r="J859" s="4">
        <v>45315</v>
      </c>
      <c r="K859" s="3" t="s">
        <v>22</v>
      </c>
      <c r="L859" s="3" t="s">
        <v>28</v>
      </c>
      <c r="M859" s="3">
        <v>9.26</v>
      </c>
      <c r="N859" s="3" t="s">
        <v>35</v>
      </c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 t="str">
        <f>IF(AND(D860="East",Table_1[[#This Row],[category]]="Clothing"),"✅","❌")</f>
        <v>❌</v>
      </c>
      <c r="H860" s="3">
        <f t="shared" si="27"/>
        <v>44.556000000000004</v>
      </c>
      <c r="I860" s="3">
        <v>8</v>
      </c>
      <c r="J860" s="4">
        <v>45071</v>
      </c>
      <c r="K860" s="3" t="s">
        <v>16</v>
      </c>
      <c r="L860" s="3" t="s">
        <v>23</v>
      </c>
      <c r="M860" s="3">
        <v>76.36</v>
      </c>
      <c r="N860" s="3" t="s">
        <v>18</v>
      </c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 t="str">
        <f>IF(AND(D861="East",Table_1[[#This Row],[category]]="Clothing"),"✅","❌")</f>
        <v>❌</v>
      </c>
      <c r="H861" s="3">
        <f t="shared" si="27"/>
        <v>94.203000000000003</v>
      </c>
      <c r="I861" s="3">
        <v>3</v>
      </c>
      <c r="J861" s="4">
        <v>45333</v>
      </c>
      <c r="K861" s="3" t="s">
        <v>22</v>
      </c>
      <c r="L861" s="3" t="s">
        <v>17</v>
      </c>
      <c r="M861" s="3">
        <v>227.56</v>
      </c>
      <c r="N861" s="3" t="s">
        <v>18</v>
      </c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 t="str">
        <f>IF(AND(D862="East",Table_1[[#This Row],[category]]="Clothing"),"✅","❌")</f>
        <v>❌</v>
      </c>
      <c r="H862" s="3">
        <f t="shared" si="27"/>
        <v>22.451000000000001</v>
      </c>
      <c r="I862" s="3">
        <v>2</v>
      </c>
      <c r="J862" s="4">
        <v>45515</v>
      </c>
      <c r="K862" s="3" t="s">
        <v>22</v>
      </c>
      <c r="L862" s="3" t="s">
        <v>17</v>
      </c>
      <c r="M862" s="3">
        <v>63.48</v>
      </c>
      <c r="N862" s="3" t="s">
        <v>40</v>
      </c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 t="str">
        <f>IF(AND(D863="East",Table_1[[#This Row],[category]]="Clothing"),"✅","❌")</f>
        <v>❌</v>
      </c>
      <c r="H863" s="3">
        <f t="shared" si="27"/>
        <v>174.56600000000003</v>
      </c>
      <c r="I863" s="3">
        <v>8</v>
      </c>
      <c r="J863" s="4">
        <v>45094</v>
      </c>
      <c r="K863" s="3" t="s">
        <v>22</v>
      </c>
      <c r="L863" s="3" t="s">
        <v>23</v>
      </c>
      <c r="M863" s="3">
        <v>279.76</v>
      </c>
      <c r="N863" s="3" t="s">
        <v>40</v>
      </c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 t="str">
        <f>IF(AND(D864="East",Table_1[[#This Row],[category]]="Clothing"),"✅","❌")</f>
        <v>❌</v>
      </c>
      <c r="H864" s="3">
        <f t="shared" si="27"/>
        <v>31.998000000000005</v>
      </c>
      <c r="I864" s="3">
        <v>4</v>
      </c>
      <c r="J864" s="4">
        <v>45541</v>
      </c>
      <c r="K864" s="3" t="s">
        <v>32</v>
      </c>
      <c r="L864" s="3" t="s">
        <v>23</v>
      </c>
      <c r="M864" s="3">
        <v>82.33</v>
      </c>
      <c r="N864" s="3" t="s">
        <v>40</v>
      </c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 t="str">
        <f>IF(AND(D865="East",Table_1[[#This Row],[category]]="Clothing"),"✅","❌")</f>
        <v>❌</v>
      </c>
      <c r="H865" s="3">
        <f t="shared" si="27"/>
        <v>349.18600000000004</v>
      </c>
      <c r="I865" s="3">
        <v>9</v>
      </c>
      <c r="J865" s="4">
        <v>45491</v>
      </c>
      <c r="K865" s="3" t="s">
        <v>16</v>
      </c>
      <c r="L865" s="3" t="s">
        <v>23</v>
      </c>
      <c r="M865" s="3">
        <v>573.13</v>
      </c>
      <c r="N865" s="3" t="s">
        <v>29</v>
      </c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 t="str">
        <f>IF(AND(D866="East",Table_1[[#This Row],[category]]="Clothing"),"✅","❌")</f>
        <v>❌</v>
      </c>
      <c r="H866" s="3">
        <f t="shared" si="27"/>
        <v>411.26400000000007</v>
      </c>
      <c r="I866" s="3">
        <v>3</v>
      </c>
      <c r="J866" s="4">
        <v>45311</v>
      </c>
      <c r="K866" s="3" t="s">
        <v>32</v>
      </c>
      <c r="L866" s="3" t="s">
        <v>17</v>
      </c>
      <c r="M866" s="3">
        <v>352.23</v>
      </c>
      <c r="N866" s="3" t="s">
        <v>49</v>
      </c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 t="str">
        <f>IF(AND(D867="East",Table_1[[#This Row],[category]]="Clothing"),"✅","❌")</f>
        <v>❌</v>
      </c>
      <c r="H867" s="3">
        <f t="shared" si="27"/>
        <v>444.85699999999997</v>
      </c>
      <c r="I867" s="3">
        <v>9</v>
      </c>
      <c r="J867" s="4">
        <v>45141</v>
      </c>
      <c r="K867" s="3" t="s">
        <v>22</v>
      </c>
      <c r="L867" s="3" t="s">
        <v>23</v>
      </c>
      <c r="M867" s="3">
        <v>730.62</v>
      </c>
      <c r="N867" s="3" t="s">
        <v>40</v>
      </c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 t="str">
        <f>IF(AND(D868="East",Table_1[[#This Row],[category]]="Clothing"),"✅","❌")</f>
        <v>❌</v>
      </c>
      <c r="H868" s="3">
        <f t="shared" si="27"/>
        <v>279.07300000000004</v>
      </c>
      <c r="I868" s="3">
        <v>6</v>
      </c>
      <c r="J868" s="4">
        <v>44974</v>
      </c>
      <c r="K868" s="3" t="s">
        <v>32</v>
      </c>
      <c r="L868" s="3" t="s">
        <v>28</v>
      </c>
      <c r="M868" s="3">
        <v>447.8</v>
      </c>
      <c r="N868" s="3" t="s">
        <v>35</v>
      </c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 t="str">
        <f>IF(AND(D869="East",Table_1[[#This Row],[category]]="Clothing"),"✅","❌")</f>
        <v>❌</v>
      </c>
      <c r="H869" s="3">
        <f t="shared" si="27"/>
        <v>473.78999999999996</v>
      </c>
      <c r="I869" s="3">
        <v>5</v>
      </c>
      <c r="J869" s="4">
        <v>45396</v>
      </c>
      <c r="K869" s="3" t="s">
        <v>22</v>
      </c>
      <c r="L869" s="3" t="s">
        <v>17</v>
      </c>
      <c r="M869" s="3">
        <v>858.35</v>
      </c>
      <c r="N869" s="3" t="s">
        <v>40</v>
      </c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 t="str">
        <f>IF(AND(D870="East",Table_1[[#This Row],[category]]="Clothing"),"✅","❌")</f>
        <v>❌</v>
      </c>
      <c r="H870" s="3">
        <f t="shared" si="27"/>
        <v>12.766</v>
      </c>
      <c r="I870" s="3">
        <v>2</v>
      </c>
      <c r="J870" s="4">
        <v>45458</v>
      </c>
      <c r="K870" s="3" t="s">
        <v>16</v>
      </c>
      <c r="L870" s="3" t="s">
        <v>23</v>
      </c>
      <c r="M870" s="3">
        <v>36.08</v>
      </c>
      <c r="N870" s="3" t="s">
        <v>29</v>
      </c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 t="str">
        <f>IF(AND(D871="East",Table_1[[#This Row],[category]]="Clothing"),"✅","❌")</f>
        <v>❌</v>
      </c>
      <c r="H871" s="3">
        <f t="shared" si="27"/>
        <v>75.669000000000011</v>
      </c>
      <c r="I871" s="3">
        <v>6</v>
      </c>
      <c r="J871" s="4">
        <v>45261</v>
      </c>
      <c r="K871" s="3" t="s">
        <v>22</v>
      </c>
      <c r="L871" s="3" t="s">
        <v>28</v>
      </c>
      <c r="M871" s="3">
        <v>154.78</v>
      </c>
      <c r="N871" s="3" t="s">
        <v>35</v>
      </c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 t="str">
        <f>IF(AND(D872="East",Table_1[[#This Row],[category]]="Clothing"),"✅","❌")</f>
        <v>❌</v>
      </c>
      <c r="H872" s="3">
        <f t="shared" si="27"/>
        <v>153.65100000000001</v>
      </c>
      <c r="I872" s="3">
        <v>4</v>
      </c>
      <c r="J872" s="4">
        <v>45585</v>
      </c>
      <c r="K872" s="3" t="s">
        <v>22</v>
      </c>
      <c r="L872" s="3" t="s">
        <v>17</v>
      </c>
      <c r="M872" s="3">
        <v>111.39</v>
      </c>
      <c r="N872" s="3" t="s">
        <v>29</v>
      </c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 t="str">
        <f>IF(AND(D873="East",Table_1[[#This Row],[category]]="Clothing"),"✅","❌")</f>
        <v>❌</v>
      </c>
      <c r="H873" s="3">
        <f t="shared" si="27"/>
        <v>396.62200000000001</v>
      </c>
      <c r="I873" s="3">
        <v>5</v>
      </c>
      <c r="J873" s="4">
        <v>45238</v>
      </c>
      <c r="K873" s="3" t="s">
        <v>32</v>
      </c>
      <c r="L873" s="3" t="s">
        <v>28</v>
      </c>
      <c r="M873" s="3">
        <v>625.4</v>
      </c>
      <c r="N873" s="3" t="s">
        <v>40</v>
      </c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 t="str">
        <f>IF(AND(D874="East",Table_1[[#This Row],[category]]="Clothing"),"✅","❌")</f>
        <v>❌</v>
      </c>
      <c r="H874" s="3">
        <f t="shared" si="27"/>
        <v>443.84100000000001</v>
      </c>
      <c r="I874" s="3">
        <v>6</v>
      </c>
      <c r="J874" s="4">
        <v>45617</v>
      </c>
      <c r="K874" s="3" t="s">
        <v>22</v>
      </c>
      <c r="L874" s="3" t="s">
        <v>23</v>
      </c>
      <c r="M874" s="3">
        <v>727.61</v>
      </c>
      <c r="N874" s="3" t="s">
        <v>49</v>
      </c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 t="str">
        <f>IF(AND(D875="East",Table_1[[#This Row],[category]]="Clothing"),"✅","❌")</f>
        <v>❌</v>
      </c>
      <c r="H875" s="3">
        <f t="shared" si="27"/>
        <v>312.88600000000002</v>
      </c>
      <c r="I875" s="3">
        <v>7</v>
      </c>
      <c r="J875" s="4">
        <v>45002</v>
      </c>
      <c r="K875" s="3" t="s">
        <v>16</v>
      </c>
      <c r="L875" s="3" t="s">
        <v>23</v>
      </c>
      <c r="M875" s="3">
        <v>802.57</v>
      </c>
      <c r="N875" s="3" t="s">
        <v>35</v>
      </c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 t="str">
        <f>IF(AND(D876="East",Table_1[[#This Row],[category]]="Clothing"),"✅","❌")</f>
        <v>❌</v>
      </c>
      <c r="H876" s="3">
        <f t="shared" si="27"/>
        <v>197.786</v>
      </c>
      <c r="I876" s="3">
        <v>4</v>
      </c>
      <c r="J876" s="4">
        <v>45220</v>
      </c>
      <c r="K876" s="3" t="s">
        <v>16</v>
      </c>
      <c r="L876" s="3" t="s">
        <v>28</v>
      </c>
      <c r="M876" s="3">
        <v>354.58</v>
      </c>
      <c r="N876" s="3" t="s">
        <v>18</v>
      </c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 t="str">
        <f>IF(AND(D877="East",Table_1[[#This Row],[category]]="Clothing"),"✅","❌")</f>
        <v>❌</v>
      </c>
      <c r="H877" s="3">
        <f t="shared" si="27"/>
        <v>336.26400000000001</v>
      </c>
      <c r="I877" s="3">
        <v>8</v>
      </c>
      <c r="J877" s="4">
        <v>45154</v>
      </c>
      <c r="K877" s="3" t="s">
        <v>22</v>
      </c>
      <c r="L877" s="3" t="s">
        <v>23</v>
      </c>
      <c r="M877" s="3">
        <v>531.57000000000005</v>
      </c>
      <c r="N877" s="3" t="s">
        <v>35</v>
      </c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 t="str">
        <f>IF(AND(D878="East",Table_1[[#This Row],[category]]="Clothing"),"✅","❌")</f>
        <v>❌</v>
      </c>
      <c r="H878" s="3">
        <f t="shared" si="27"/>
        <v>98.641000000000005</v>
      </c>
      <c r="I878" s="3">
        <v>5</v>
      </c>
      <c r="J878" s="4">
        <v>45599</v>
      </c>
      <c r="K878" s="3" t="s">
        <v>16</v>
      </c>
      <c r="L878" s="3" t="s">
        <v>28</v>
      </c>
      <c r="M878" s="3">
        <v>82.47</v>
      </c>
      <c r="N878" s="3" t="s">
        <v>29</v>
      </c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 t="str">
        <f>IF(AND(D879="East",Table_1[[#This Row],[category]]="Clothing"),"✅","❌")</f>
        <v>❌</v>
      </c>
      <c r="H879" s="3">
        <f t="shared" si="27"/>
        <v>234.358</v>
      </c>
      <c r="I879" s="3">
        <v>7</v>
      </c>
      <c r="J879" s="4">
        <v>45549</v>
      </c>
      <c r="K879" s="3" t="s">
        <v>22</v>
      </c>
      <c r="L879" s="3" t="s">
        <v>23</v>
      </c>
      <c r="M879" s="3">
        <v>574.1</v>
      </c>
      <c r="N879" s="3" t="s">
        <v>40</v>
      </c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 t="str">
        <f>IF(AND(D880="East",Table_1[[#This Row],[category]]="Clothing"),"✅","❌")</f>
        <v>❌</v>
      </c>
      <c r="H880" s="3">
        <f t="shared" si="27"/>
        <v>258.697</v>
      </c>
      <c r="I880" s="3">
        <v>6</v>
      </c>
      <c r="J880" s="4">
        <v>45444</v>
      </c>
      <c r="K880" s="3" t="s">
        <v>22</v>
      </c>
      <c r="L880" s="3" t="s">
        <v>17</v>
      </c>
      <c r="M880" s="3">
        <v>628.32000000000005</v>
      </c>
      <c r="N880" s="3" t="s">
        <v>49</v>
      </c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 t="str">
        <f>IF(AND(D881="East",Table_1[[#This Row],[category]]="Clothing"),"✅","❌")</f>
        <v>❌</v>
      </c>
      <c r="H881" s="3">
        <f t="shared" si="27"/>
        <v>61.387</v>
      </c>
      <c r="I881" s="3">
        <v>5</v>
      </c>
      <c r="J881" s="4">
        <v>45473</v>
      </c>
      <c r="K881" s="3" t="s">
        <v>16</v>
      </c>
      <c r="L881" s="3" t="s">
        <v>23</v>
      </c>
      <c r="M881" s="3">
        <v>61.44</v>
      </c>
      <c r="N881" s="3" t="s">
        <v>35</v>
      </c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 t="str">
        <f>IF(AND(D882="East",Table_1[[#This Row],[category]]="Clothing"),"✅","❌")</f>
        <v>❌</v>
      </c>
      <c r="H882" s="3">
        <f t="shared" si="27"/>
        <v>26.598000000000003</v>
      </c>
      <c r="I882" s="3">
        <v>7</v>
      </c>
      <c r="J882" s="4">
        <v>45417</v>
      </c>
      <c r="K882" s="3" t="s">
        <v>32</v>
      </c>
      <c r="L882" s="3" t="s">
        <v>17</v>
      </c>
      <c r="M882" s="3">
        <v>57.23</v>
      </c>
      <c r="N882" s="3" t="s">
        <v>35</v>
      </c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 t="str">
        <f>IF(AND(D883="East",Table_1[[#This Row],[category]]="Clothing"),"✅","❌")</f>
        <v>❌</v>
      </c>
      <c r="H883" s="3">
        <f t="shared" si="27"/>
        <v>377.55200000000002</v>
      </c>
      <c r="I883" s="3">
        <v>4</v>
      </c>
      <c r="J883" s="4">
        <v>45107</v>
      </c>
      <c r="K883" s="3" t="s">
        <v>22</v>
      </c>
      <c r="L883" s="3" t="s">
        <v>17</v>
      </c>
      <c r="M883" s="3">
        <v>267.91000000000003</v>
      </c>
      <c r="N883" s="3" t="s">
        <v>35</v>
      </c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 t="str">
        <f>IF(AND(D884="East",Table_1[[#This Row],[category]]="Clothing"),"✅","❌")</f>
        <v>❌</v>
      </c>
      <c r="H884" s="3">
        <f t="shared" si="27"/>
        <v>272.00600000000003</v>
      </c>
      <c r="I884" s="3">
        <v>7</v>
      </c>
      <c r="J884" s="4">
        <v>45320</v>
      </c>
      <c r="K884" s="3" t="s">
        <v>32</v>
      </c>
      <c r="L884" s="3" t="s">
        <v>28</v>
      </c>
      <c r="M884" s="3">
        <v>528.99</v>
      </c>
      <c r="N884" s="3" t="s">
        <v>18</v>
      </c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 t="str">
        <f>IF(AND(D885="East",Table_1[[#This Row],[category]]="Clothing"),"✅","❌")</f>
        <v>❌</v>
      </c>
      <c r="H885" s="3">
        <f t="shared" si="27"/>
        <v>172.79700000000003</v>
      </c>
      <c r="I885" s="3">
        <v>3</v>
      </c>
      <c r="J885" s="4">
        <v>45508</v>
      </c>
      <c r="K885" s="3" t="s">
        <v>32</v>
      </c>
      <c r="L885" s="3" t="s">
        <v>23</v>
      </c>
      <c r="M885" s="3">
        <v>320.94</v>
      </c>
      <c r="N885" s="3" t="s">
        <v>40</v>
      </c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 t="str">
        <f>IF(AND(D886="East",Table_1[[#This Row],[category]]="Clothing"),"✅","❌")</f>
        <v>❌</v>
      </c>
      <c r="H886" s="3">
        <f t="shared" si="27"/>
        <v>224.24200000000002</v>
      </c>
      <c r="I886" s="3">
        <v>8</v>
      </c>
      <c r="J886" s="4">
        <v>45025</v>
      </c>
      <c r="K886" s="3" t="s">
        <v>22</v>
      </c>
      <c r="L886" s="3" t="s">
        <v>28</v>
      </c>
      <c r="M886" s="3">
        <v>182.19</v>
      </c>
      <c r="N886" s="3" t="s">
        <v>49</v>
      </c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 t="str">
        <f>IF(AND(D887="East",Table_1[[#This Row],[category]]="Clothing"),"✅","❌")</f>
        <v>❌</v>
      </c>
      <c r="H887" s="3">
        <f t="shared" si="27"/>
        <v>479.27500000000003</v>
      </c>
      <c r="I887" s="3">
        <v>4</v>
      </c>
      <c r="J887" s="4">
        <v>45237</v>
      </c>
      <c r="K887" s="3" t="s">
        <v>16</v>
      </c>
      <c r="L887" s="3" t="s">
        <v>23</v>
      </c>
      <c r="M887" s="3">
        <v>1033.5999999999999</v>
      </c>
      <c r="N887" s="3" t="s">
        <v>35</v>
      </c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 t="str">
        <f>IF(AND(D888="East",Table_1[[#This Row],[category]]="Clothing"),"✅","❌")</f>
        <v>❌</v>
      </c>
      <c r="H888" s="3">
        <f t="shared" si="27"/>
        <v>198.608</v>
      </c>
      <c r="I888" s="3">
        <v>4</v>
      </c>
      <c r="J888" s="4">
        <v>45515</v>
      </c>
      <c r="K888" s="3" t="s">
        <v>22</v>
      </c>
      <c r="L888" s="3" t="s">
        <v>17</v>
      </c>
      <c r="M888" s="3">
        <v>142.44</v>
      </c>
      <c r="N888" s="3" t="s">
        <v>29</v>
      </c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 t="str">
        <f>IF(AND(D889="East",Table_1[[#This Row],[category]]="Clothing"),"✅","❌")</f>
        <v>❌</v>
      </c>
      <c r="H889" s="3">
        <f t="shared" si="27"/>
        <v>60.704999999999998</v>
      </c>
      <c r="I889" s="3">
        <v>1</v>
      </c>
      <c r="J889" s="4">
        <v>45271</v>
      </c>
      <c r="K889" s="3" t="s">
        <v>16</v>
      </c>
      <c r="L889" s="3" t="s">
        <v>23</v>
      </c>
      <c r="M889" s="3">
        <v>153.75</v>
      </c>
      <c r="N889" s="3" t="s">
        <v>24</v>
      </c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 t="str">
        <f>IF(AND(D890="East",Table_1[[#This Row],[category]]="Clothing"),"✅","❌")</f>
        <v>❌</v>
      </c>
      <c r="H890" s="3">
        <f t="shared" si="27"/>
        <v>237.16500000000002</v>
      </c>
      <c r="I890" s="3">
        <v>8</v>
      </c>
      <c r="J890" s="4">
        <v>45529</v>
      </c>
      <c r="K890" s="3" t="s">
        <v>22</v>
      </c>
      <c r="L890" s="3" t="s">
        <v>28</v>
      </c>
      <c r="M890" s="3">
        <v>208.68</v>
      </c>
      <c r="N890" s="3" t="s">
        <v>29</v>
      </c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 t="str">
        <f>IF(AND(D891="East",Table_1[[#This Row],[category]]="Clothing"),"✅","❌")</f>
        <v>❌</v>
      </c>
      <c r="H891" s="3">
        <f t="shared" si="27"/>
        <v>327.54400000000004</v>
      </c>
      <c r="I891" s="3">
        <v>5</v>
      </c>
      <c r="J891" s="4">
        <v>44991</v>
      </c>
      <c r="K891" s="3" t="s">
        <v>32</v>
      </c>
      <c r="L891" s="3" t="s">
        <v>28</v>
      </c>
      <c r="M891" s="3">
        <v>513.05999999999995</v>
      </c>
      <c r="N891" s="3" t="s">
        <v>29</v>
      </c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 t="str">
        <f>IF(AND(D892="East",Table_1[[#This Row],[category]]="Clothing"),"✅","❌")</f>
        <v>✅</v>
      </c>
      <c r="H892" s="3">
        <f t="shared" si="27"/>
        <v>15.935</v>
      </c>
      <c r="I892" s="3">
        <v>9</v>
      </c>
      <c r="J892" s="4">
        <v>44994</v>
      </c>
      <c r="K892" s="3" t="s">
        <v>22</v>
      </c>
      <c r="L892" s="3" t="s">
        <v>17</v>
      </c>
      <c r="M892" s="3">
        <v>41.86</v>
      </c>
      <c r="N892" s="3" t="s">
        <v>18</v>
      </c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 t="str">
        <f>IF(AND(D893="East",Table_1[[#This Row],[category]]="Clothing"),"✅","❌")</f>
        <v>❌</v>
      </c>
      <c r="H893" s="3">
        <f t="shared" si="27"/>
        <v>172.84700000000001</v>
      </c>
      <c r="I893" s="3">
        <v>3</v>
      </c>
      <c r="J893" s="4">
        <v>45351</v>
      </c>
      <c r="K893" s="3" t="s">
        <v>16</v>
      </c>
      <c r="L893" s="3" t="s">
        <v>17</v>
      </c>
      <c r="M893" s="3">
        <v>114.39</v>
      </c>
      <c r="N893" s="3" t="s">
        <v>49</v>
      </c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 t="str">
        <f>IF(AND(D894="East",Table_1[[#This Row],[category]]="Clothing"),"✅","❌")</f>
        <v>❌</v>
      </c>
      <c r="H894" s="3">
        <f t="shared" si="27"/>
        <v>202.822</v>
      </c>
      <c r="I894" s="3">
        <v>5</v>
      </c>
      <c r="J894" s="4">
        <v>45535</v>
      </c>
      <c r="K894" s="3" t="s">
        <v>16</v>
      </c>
      <c r="L894" s="3" t="s">
        <v>28</v>
      </c>
      <c r="M894" s="3">
        <v>507.59</v>
      </c>
      <c r="N894" s="3" t="s">
        <v>29</v>
      </c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 t="str">
        <f>IF(AND(D895="East",Table_1[[#This Row],[category]]="Clothing"),"✅","❌")</f>
        <v>❌</v>
      </c>
      <c r="H895" s="3">
        <f t="shared" si="27"/>
        <v>237.22</v>
      </c>
      <c r="I895" s="3">
        <v>4</v>
      </c>
      <c r="J895" s="4">
        <v>45203</v>
      </c>
      <c r="K895" s="3" t="s">
        <v>22</v>
      </c>
      <c r="L895" s="3" t="s">
        <v>17</v>
      </c>
      <c r="M895" s="3">
        <v>561.82000000000005</v>
      </c>
      <c r="N895" s="3" t="s">
        <v>18</v>
      </c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 t="str">
        <f>IF(AND(D896="East",Table_1[[#This Row],[category]]="Clothing"),"✅","❌")</f>
        <v>❌</v>
      </c>
      <c r="H896" s="3">
        <f t="shared" si="27"/>
        <v>157.82500000000002</v>
      </c>
      <c r="I896" s="3">
        <v>7</v>
      </c>
      <c r="J896" s="4">
        <v>45158</v>
      </c>
      <c r="K896" s="3" t="s">
        <v>16</v>
      </c>
      <c r="L896" s="3" t="s">
        <v>17</v>
      </c>
      <c r="M896" s="3">
        <v>194.03</v>
      </c>
      <c r="N896" s="3" t="s">
        <v>49</v>
      </c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 t="str">
        <f>IF(AND(D897="East",Table_1[[#This Row],[category]]="Clothing"),"✅","❌")</f>
        <v>❌</v>
      </c>
      <c r="H897" s="3">
        <f t="shared" si="27"/>
        <v>336.79200000000003</v>
      </c>
      <c r="I897" s="3">
        <v>5</v>
      </c>
      <c r="J897" s="4">
        <v>45269</v>
      </c>
      <c r="K897" s="3" t="s">
        <v>22</v>
      </c>
      <c r="L897" s="3" t="s">
        <v>28</v>
      </c>
      <c r="M897" s="3">
        <v>922.53</v>
      </c>
      <c r="N897" s="3" t="s">
        <v>24</v>
      </c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 t="str">
        <f>IF(AND(D898="East",Table_1[[#This Row],[category]]="Clothing"),"✅","❌")</f>
        <v>❌</v>
      </c>
      <c r="H898" s="3">
        <f t="shared" ref="H898:H961" si="29">E898*10%</f>
        <v>472.90800000000002</v>
      </c>
      <c r="I898" s="3">
        <v>2</v>
      </c>
      <c r="J898" s="4">
        <v>45459</v>
      </c>
      <c r="K898" s="3" t="s">
        <v>32</v>
      </c>
      <c r="L898" s="3" t="s">
        <v>28</v>
      </c>
      <c r="M898" s="3">
        <v>1318.13</v>
      </c>
      <c r="N898" s="3" t="s">
        <v>35</v>
      </c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 t="str">
        <f>IF(AND(D899="East",Table_1[[#This Row],[category]]="Clothing"),"✅","❌")</f>
        <v>❌</v>
      </c>
      <c r="H899" s="3">
        <f t="shared" si="29"/>
        <v>457.85900000000004</v>
      </c>
      <c r="I899" s="3">
        <v>6</v>
      </c>
      <c r="J899" s="4">
        <v>45657</v>
      </c>
      <c r="K899" s="3" t="s">
        <v>22</v>
      </c>
      <c r="L899" s="3" t="s">
        <v>28</v>
      </c>
      <c r="M899" s="3">
        <v>1066.33</v>
      </c>
      <c r="N899" s="3" t="s">
        <v>49</v>
      </c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 t="str">
        <f>IF(AND(D900="East",Table_1[[#This Row],[category]]="Clothing"),"✅","❌")</f>
        <v>❌</v>
      </c>
      <c r="H900" s="3">
        <f t="shared" si="29"/>
        <v>335.55300000000005</v>
      </c>
      <c r="I900" s="3">
        <v>4</v>
      </c>
      <c r="J900" s="4">
        <v>45290</v>
      </c>
      <c r="K900" s="3" t="s">
        <v>22</v>
      </c>
      <c r="L900" s="3" t="s">
        <v>28</v>
      </c>
      <c r="M900" s="3">
        <v>861.5</v>
      </c>
      <c r="N900" s="3" t="s">
        <v>49</v>
      </c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 t="str">
        <f>IF(AND(D901="East",Table_1[[#This Row],[category]]="Clothing"),"✅","❌")</f>
        <v>❌</v>
      </c>
      <c r="H901" s="3">
        <f t="shared" si="29"/>
        <v>258.37299999999999</v>
      </c>
      <c r="I901" s="3">
        <v>6</v>
      </c>
      <c r="J901" s="4">
        <v>45266</v>
      </c>
      <c r="K901" s="3" t="s">
        <v>16</v>
      </c>
      <c r="L901" s="3" t="s">
        <v>28</v>
      </c>
      <c r="M901" s="3">
        <v>222.85</v>
      </c>
      <c r="N901" s="3" t="s">
        <v>49</v>
      </c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 t="str">
        <f>IF(AND(D902="East",Table_1[[#This Row],[category]]="Clothing"),"✅","❌")</f>
        <v>❌</v>
      </c>
      <c r="H902" s="3">
        <f t="shared" si="29"/>
        <v>414.649</v>
      </c>
      <c r="I902" s="3">
        <v>1</v>
      </c>
      <c r="J902" s="4">
        <v>45266</v>
      </c>
      <c r="K902" s="3" t="s">
        <v>22</v>
      </c>
      <c r="L902" s="3" t="s">
        <v>17</v>
      </c>
      <c r="M902" s="3">
        <v>665.77</v>
      </c>
      <c r="N902" s="3" t="s">
        <v>49</v>
      </c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 t="str">
        <f>IF(AND(D903="East",Table_1[[#This Row],[category]]="Clothing"),"✅","❌")</f>
        <v>❌</v>
      </c>
      <c r="H903" s="3">
        <f t="shared" si="29"/>
        <v>419.60900000000004</v>
      </c>
      <c r="I903" s="3">
        <v>1</v>
      </c>
      <c r="J903" s="4">
        <v>45418</v>
      </c>
      <c r="K903" s="3" t="s">
        <v>32</v>
      </c>
      <c r="L903" s="3" t="s">
        <v>23</v>
      </c>
      <c r="M903" s="3">
        <v>1227.24</v>
      </c>
      <c r="N903" s="3" t="s">
        <v>49</v>
      </c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 t="str">
        <f>IF(AND(D904="East",Table_1[[#This Row],[category]]="Clothing"),"✅","❌")</f>
        <v>❌</v>
      </c>
      <c r="H904" s="3">
        <f t="shared" si="29"/>
        <v>416.49099999999999</v>
      </c>
      <c r="I904" s="3">
        <v>4</v>
      </c>
      <c r="J904" s="4">
        <v>45305</v>
      </c>
      <c r="K904" s="3" t="s">
        <v>32</v>
      </c>
      <c r="L904" s="3" t="s">
        <v>23</v>
      </c>
      <c r="M904" s="3">
        <v>307.92</v>
      </c>
      <c r="N904" s="3" t="s">
        <v>49</v>
      </c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 t="str">
        <f>IF(AND(D905="East",Table_1[[#This Row],[category]]="Clothing"),"✅","❌")</f>
        <v>✅</v>
      </c>
      <c r="H905" s="3">
        <f t="shared" si="29"/>
        <v>87.345000000000013</v>
      </c>
      <c r="I905" s="3">
        <v>7</v>
      </c>
      <c r="J905" s="4">
        <v>45619</v>
      </c>
      <c r="K905" s="3" t="s">
        <v>22</v>
      </c>
      <c r="L905" s="3" t="s">
        <v>23</v>
      </c>
      <c r="M905" s="3">
        <v>134.53</v>
      </c>
      <c r="N905" s="3" t="s">
        <v>35</v>
      </c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 t="str">
        <f>IF(AND(D906="East",Table_1[[#This Row],[category]]="Clothing"),"✅","❌")</f>
        <v>❌</v>
      </c>
      <c r="H906" s="3">
        <f t="shared" si="29"/>
        <v>22.462000000000003</v>
      </c>
      <c r="I906" s="3">
        <v>7</v>
      </c>
      <c r="J906" s="4">
        <v>45200</v>
      </c>
      <c r="K906" s="3" t="s">
        <v>16</v>
      </c>
      <c r="L906" s="3" t="s">
        <v>17</v>
      </c>
      <c r="M906" s="3">
        <v>65.25</v>
      </c>
      <c r="N906" s="3" t="s">
        <v>29</v>
      </c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 t="str">
        <f>IF(AND(D907="East",Table_1[[#This Row],[category]]="Clothing"),"✅","❌")</f>
        <v>❌</v>
      </c>
      <c r="H907" s="3">
        <f t="shared" si="29"/>
        <v>491.76499999999999</v>
      </c>
      <c r="I907" s="3">
        <v>1</v>
      </c>
      <c r="J907" s="4">
        <v>45558</v>
      </c>
      <c r="K907" s="3" t="s">
        <v>32</v>
      </c>
      <c r="L907" s="3" t="s">
        <v>28</v>
      </c>
      <c r="M907" s="3">
        <v>966.37</v>
      </c>
      <c r="N907" s="3" t="s">
        <v>18</v>
      </c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 t="str">
        <f>IF(AND(D908="East",Table_1[[#This Row],[category]]="Clothing"),"✅","❌")</f>
        <v>❌</v>
      </c>
      <c r="H908" s="3">
        <f t="shared" si="29"/>
        <v>480.23100000000005</v>
      </c>
      <c r="I908" s="3">
        <v>5</v>
      </c>
      <c r="J908" s="4">
        <v>45081</v>
      </c>
      <c r="K908" s="3" t="s">
        <v>22</v>
      </c>
      <c r="L908" s="3" t="s">
        <v>17</v>
      </c>
      <c r="M908" s="3">
        <v>274.77</v>
      </c>
      <c r="N908" s="3" t="s">
        <v>49</v>
      </c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 t="str">
        <f>IF(AND(D909="East",Table_1[[#This Row],[category]]="Clothing"),"✅","❌")</f>
        <v>✅</v>
      </c>
      <c r="H909" s="3">
        <f t="shared" si="29"/>
        <v>286.54500000000002</v>
      </c>
      <c r="I909" s="3">
        <v>6</v>
      </c>
      <c r="J909" s="4">
        <v>44936</v>
      </c>
      <c r="K909" s="3" t="s">
        <v>22</v>
      </c>
      <c r="L909" s="3" t="s">
        <v>28</v>
      </c>
      <c r="M909" s="3">
        <v>753.76</v>
      </c>
      <c r="N909" s="3" t="s">
        <v>35</v>
      </c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 t="str">
        <f>IF(AND(D910="East",Table_1[[#This Row],[category]]="Clothing"),"✅","❌")</f>
        <v>❌</v>
      </c>
      <c r="H910" s="3">
        <f t="shared" si="29"/>
        <v>496.60100000000006</v>
      </c>
      <c r="I910" s="3">
        <v>5</v>
      </c>
      <c r="J910" s="4">
        <v>45212</v>
      </c>
      <c r="K910" s="3" t="s">
        <v>32</v>
      </c>
      <c r="L910" s="3" t="s">
        <v>17</v>
      </c>
      <c r="M910" s="3">
        <v>649.14</v>
      </c>
      <c r="N910" s="3" t="s">
        <v>35</v>
      </c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 t="str">
        <f>IF(AND(D911="East",Table_1[[#This Row],[category]]="Clothing"),"✅","❌")</f>
        <v>❌</v>
      </c>
      <c r="H911" s="3">
        <f t="shared" si="29"/>
        <v>387.56799999999998</v>
      </c>
      <c r="I911" s="3">
        <v>7</v>
      </c>
      <c r="J911" s="4">
        <v>45326</v>
      </c>
      <c r="K911" s="3" t="s">
        <v>16</v>
      </c>
      <c r="L911" s="3" t="s">
        <v>17</v>
      </c>
      <c r="M911" s="3">
        <v>228.61</v>
      </c>
      <c r="N911" s="3" t="s">
        <v>35</v>
      </c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 t="str">
        <f>IF(AND(D912="East",Table_1[[#This Row],[category]]="Clothing"),"✅","❌")</f>
        <v>❌</v>
      </c>
      <c r="H912" s="3">
        <f t="shared" si="29"/>
        <v>263.51600000000002</v>
      </c>
      <c r="I912" s="3">
        <v>6</v>
      </c>
      <c r="J912" s="4">
        <v>45178</v>
      </c>
      <c r="K912" s="3" t="s">
        <v>22</v>
      </c>
      <c r="L912" s="3" t="s">
        <v>17</v>
      </c>
      <c r="M912" s="3">
        <v>679.17</v>
      </c>
      <c r="N912" s="3" t="s">
        <v>24</v>
      </c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 t="str">
        <f>IF(AND(D913="East",Table_1[[#This Row],[category]]="Clothing"),"✅","❌")</f>
        <v>❌</v>
      </c>
      <c r="H913" s="3">
        <f t="shared" si="29"/>
        <v>200.77200000000002</v>
      </c>
      <c r="I913" s="3">
        <v>5</v>
      </c>
      <c r="J913" s="4">
        <v>45067</v>
      </c>
      <c r="K913" s="3" t="s">
        <v>32</v>
      </c>
      <c r="L913" s="3" t="s">
        <v>23</v>
      </c>
      <c r="M913" s="3">
        <v>474.64</v>
      </c>
      <c r="N913" s="3" t="s">
        <v>18</v>
      </c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 t="str">
        <f>IF(AND(D914="East",Table_1[[#This Row],[category]]="Clothing"),"✅","❌")</f>
        <v>❌</v>
      </c>
      <c r="H914" s="3">
        <f t="shared" si="29"/>
        <v>300.50300000000004</v>
      </c>
      <c r="I914" s="3">
        <v>5</v>
      </c>
      <c r="J914" s="4">
        <v>45583</v>
      </c>
      <c r="K914" s="3" t="s">
        <v>22</v>
      </c>
      <c r="L914" s="3" t="s">
        <v>17</v>
      </c>
      <c r="M914" s="3">
        <v>549.19000000000005</v>
      </c>
      <c r="N914" s="3" t="s">
        <v>24</v>
      </c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 t="str">
        <f>IF(AND(D915="East",Table_1[[#This Row],[category]]="Clothing"),"✅","❌")</f>
        <v>❌</v>
      </c>
      <c r="H915" s="3">
        <f t="shared" si="29"/>
        <v>262.74299999999999</v>
      </c>
      <c r="I915" s="3">
        <v>9</v>
      </c>
      <c r="J915" s="4">
        <v>45159</v>
      </c>
      <c r="K915" s="3" t="s">
        <v>32</v>
      </c>
      <c r="L915" s="3" t="s">
        <v>17</v>
      </c>
      <c r="M915" s="3">
        <v>369.88</v>
      </c>
      <c r="N915" s="3" t="s">
        <v>18</v>
      </c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 t="str">
        <f>IF(AND(D916="East",Table_1[[#This Row],[category]]="Clothing"),"✅","❌")</f>
        <v>❌</v>
      </c>
      <c r="H916" s="3">
        <f t="shared" si="29"/>
        <v>496.96300000000002</v>
      </c>
      <c r="I916" s="3">
        <v>3</v>
      </c>
      <c r="J916" s="4">
        <v>44964</v>
      </c>
      <c r="K916" s="3" t="s">
        <v>22</v>
      </c>
      <c r="L916" s="3" t="s">
        <v>17</v>
      </c>
      <c r="M916" s="3">
        <v>1190.8399999999999</v>
      </c>
      <c r="N916" s="3" t="s">
        <v>29</v>
      </c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 t="str">
        <f>IF(AND(D917="East",Table_1[[#This Row],[category]]="Clothing"),"✅","❌")</f>
        <v>❌</v>
      </c>
      <c r="H917" s="3">
        <f t="shared" si="29"/>
        <v>250.32600000000002</v>
      </c>
      <c r="I917" s="3">
        <v>9</v>
      </c>
      <c r="J917" s="4">
        <v>45228</v>
      </c>
      <c r="K917" s="3" t="s">
        <v>16</v>
      </c>
      <c r="L917" s="3" t="s">
        <v>17</v>
      </c>
      <c r="M917" s="3">
        <v>499.41</v>
      </c>
      <c r="N917" s="3" t="s">
        <v>40</v>
      </c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 t="str">
        <f>IF(AND(D918="East",Table_1[[#This Row],[category]]="Clothing"),"✅","❌")</f>
        <v>❌</v>
      </c>
      <c r="H918" s="3">
        <f t="shared" si="29"/>
        <v>419.60100000000006</v>
      </c>
      <c r="I918" s="3">
        <v>2</v>
      </c>
      <c r="J918" s="4">
        <v>45405</v>
      </c>
      <c r="K918" s="3" t="s">
        <v>16</v>
      </c>
      <c r="L918" s="3" t="s">
        <v>17</v>
      </c>
      <c r="M918" s="3">
        <v>456.82</v>
      </c>
      <c r="N918" s="3" t="s">
        <v>24</v>
      </c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 t="str">
        <f>IF(AND(D919="East",Table_1[[#This Row],[category]]="Clothing"),"✅","❌")</f>
        <v>❌</v>
      </c>
      <c r="H919" s="3">
        <f t="shared" si="29"/>
        <v>408.67600000000004</v>
      </c>
      <c r="I919" s="3">
        <v>7</v>
      </c>
      <c r="J919" s="4">
        <v>45067</v>
      </c>
      <c r="K919" s="3" t="s">
        <v>32</v>
      </c>
      <c r="L919" s="3" t="s">
        <v>17</v>
      </c>
      <c r="M919" s="3">
        <v>1103.0899999999999</v>
      </c>
      <c r="N919" s="3" t="s">
        <v>29</v>
      </c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 t="str">
        <f>IF(AND(D920="East",Table_1[[#This Row],[category]]="Clothing"),"✅","❌")</f>
        <v>❌</v>
      </c>
      <c r="H920" s="3">
        <f t="shared" si="29"/>
        <v>44.989000000000004</v>
      </c>
      <c r="I920" s="3">
        <v>6</v>
      </c>
      <c r="J920" s="4">
        <v>45313</v>
      </c>
      <c r="K920" s="3" t="s">
        <v>22</v>
      </c>
      <c r="L920" s="3" t="s">
        <v>28</v>
      </c>
      <c r="M920" s="3">
        <v>82.56</v>
      </c>
      <c r="N920" s="3" t="s">
        <v>49</v>
      </c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 t="str">
        <f>IF(AND(D921="East",Table_1[[#This Row],[category]]="Clothing"),"✅","❌")</f>
        <v>❌</v>
      </c>
      <c r="H921" s="3">
        <f t="shared" si="29"/>
        <v>52.63300000000001</v>
      </c>
      <c r="I921" s="3">
        <v>8</v>
      </c>
      <c r="J921" s="4">
        <v>45214</v>
      </c>
      <c r="K921" s="3" t="s">
        <v>16</v>
      </c>
      <c r="L921" s="3" t="s">
        <v>17</v>
      </c>
      <c r="M921" s="3">
        <v>139.22</v>
      </c>
      <c r="N921" s="3" t="s">
        <v>49</v>
      </c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 t="str">
        <f>IF(AND(D922="East",Table_1[[#This Row],[category]]="Clothing"),"✅","❌")</f>
        <v>❌</v>
      </c>
      <c r="H922" s="3">
        <f t="shared" si="29"/>
        <v>333.30700000000002</v>
      </c>
      <c r="I922" s="3">
        <v>9</v>
      </c>
      <c r="J922" s="4">
        <v>45136</v>
      </c>
      <c r="K922" s="3" t="s">
        <v>32</v>
      </c>
      <c r="L922" s="3" t="s">
        <v>28</v>
      </c>
      <c r="M922" s="3">
        <v>235.6</v>
      </c>
      <c r="N922" s="3" t="s">
        <v>18</v>
      </c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 t="str">
        <f>IF(AND(D923="East",Table_1[[#This Row],[category]]="Clothing"),"✅","❌")</f>
        <v>✅</v>
      </c>
      <c r="H923" s="3">
        <f t="shared" si="29"/>
        <v>136.96300000000002</v>
      </c>
      <c r="I923" s="3">
        <v>6</v>
      </c>
      <c r="J923" s="4">
        <v>45010</v>
      </c>
      <c r="K923" s="3" t="s">
        <v>16</v>
      </c>
      <c r="L923" s="3" t="s">
        <v>28</v>
      </c>
      <c r="M923" s="3">
        <v>147</v>
      </c>
      <c r="N923" s="3" t="s">
        <v>29</v>
      </c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 t="str">
        <f>IF(AND(D924="East",Table_1[[#This Row],[category]]="Clothing"),"✅","❌")</f>
        <v>❌</v>
      </c>
      <c r="H924" s="3">
        <f t="shared" si="29"/>
        <v>332.18800000000005</v>
      </c>
      <c r="I924" s="3">
        <v>2</v>
      </c>
      <c r="J924" s="4">
        <v>45362</v>
      </c>
      <c r="K924" s="3" t="s">
        <v>16</v>
      </c>
      <c r="L924" s="3" t="s">
        <v>17</v>
      </c>
      <c r="M924" s="3">
        <v>426.77</v>
      </c>
      <c r="N924" s="3" t="s">
        <v>24</v>
      </c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 t="str">
        <f>IF(AND(D925="East",Table_1[[#This Row],[category]]="Clothing"),"✅","❌")</f>
        <v>✅</v>
      </c>
      <c r="H925" s="3">
        <f t="shared" si="29"/>
        <v>80.867000000000004</v>
      </c>
      <c r="I925" s="3">
        <v>4</v>
      </c>
      <c r="J925" s="4">
        <v>45332</v>
      </c>
      <c r="K925" s="3" t="s">
        <v>22</v>
      </c>
      <c r="L925" s="3" t="s">
        <v>17</v>
      </c>
      <c r="M925" s="3">
        <v>211.36</v>
      </c>
      <c r="N925" s="3" t="s">
        <v>35</v>
      </c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 t="str">
        <f>IF(AND(D926="East",Table_1[[#This Row],[category]]="Clothing"),"✅","❌")</f>
        <v>❌</v>
      </c>
      <c r="H926" s="3">
        <f t="shared" si="29"/>
        <v>204.56300000000002</v>
      </c>
      <c r="I926" s="3">
        <v>3</v>
      </c>
      <c r="J926" s="4">
        <v>45286</v>
      </c>
      <c r="K926" s="3" t="s">
        <v>22</v>
      </c>
      <c r="L926" s="3" t="s">
        <v>23</v>
      </c>
      <c r="M926" s="3">
        <v>548.23</v>
      </c>
      <c r="N926" s="3" t="s">
        <v>35</v>
      </c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 t="str">
        <f>IF(AND(D927="East",Table_1[[#This Row],[category]]="Clothing"),"✅","❌")</f>
        <v>✅</v>
      </c>
      <c r="H927" s="3">
        <f t="shared" si="29"/>
        <v>60.210000000000008</v>
      </c>
      <c r="I927" s="3">
        <v>3</v>
      </c>
      <c r="J927" s="4">
        <v>45580</v>
      </c>
      <c r="K927" s="3" t="s">
        <v>16</v>
      </c>
      <c r="L927" s="3" t="s">
        <v>23</v>
      </c>
      <c r="M927" s="3">
        <v>146.18</v>
      </c>
      <c r="N927" s="3" t="s">
        <v>29</v>
      </c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 t="str">
        <f>IF(AND(D928="East",Table_1[[#This Row],[category]]="Clothing"),"✅","❌")</f>
        <v>❌</v>
      </c>
      <c r="H928" s="3">
        <f t="shared" si="29"/>
        <v>148.226</v>
      </c>
      <c r="I928" s="3">
        <v>5</v>
      </c>
      <c r="J928" s="4">
        <v>45295</v>
      </c>
      <c r="K928" s="3" t="s">
        <v>16</v>
      </c>
      <c r="L928" s="3" t="s">
        <v>28</v>
      </c>
      <c r="M928" s="3">
        <v>289.98</v>
      </c>
      <c r="N928" s="3" t="s">
        <v>49</v>
      </c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 t="str">
        <f>IF(AND(D929="East",Table_1[[#This Row],[category]]="Clothing"),"✅","❌")</f>
        <v>❌</v>
      </c>
      <c r="H929" s="3">
        <f t="shared" si="29"/>
        <v>53.265999999999998</v>
      </c>
      <c r="I929" s="3">
        <v>1</v>
      </c>
      <c r="J929" s="4">
        <v>45224</v>
      </c>
      <c r="K929" s="3" t="s">
        <v>16</v>
      </c>
      <c r="L929" s="3" t="s">
        <v>23</v>
      </c>
      <c r="M929" s="3">
        <v>87.28</v>
      </c>
      <c r="N929" s="3" t="s">
        <v>35</v>
      </c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 t="str">
        <f>IF(AND(D930="East",Table_1[[#This Row],[category]]="Clothing"),"✅","❌")</f>
        <v>❌</v>
      </c>
      <c r="H930" s="3">
        <f t="shared" si="29"/>
        <v>485.58400000000006</v>
      </c>
      <c r="I930" s="3">
        <v>9</v>
      </c>
      <c r="J930" s="4">
        <v>45352</v>
      </c>
      <c r="K930" s="3" t="s">
        <v>16</v>
      </c>
      <c r="L930" s="3" t="s">
        <v>23</v>
      </c>
      <c r="M930" s="3">
        <v>357.72</v>
      </c>
      <c r="N930" s="3" t="s">
        <v>49</v>
      </c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 t="str">
        <f>IF(AND(D931="East",Table_1[[#This Row],[category]]="Clothing"),"✅","❌")</f>
        <v>❌</v>
      </c>
      <c r="H931" s="3">
        <f t="shared" si="29"/>
        <v>203.57900000000001</v>
      </c>
      <c r="I931" s="3">
        <v>4</v>
      </c>
      <c r="J931" s="4">
        <v>44937</v>
      </c>
      <c r="K931" s="3" t="s">
        <v>32</v>
      </c>
      <c r="L931" s="3" t="s">
        <v>23</v>
      </c>
      <c r="M931" s="3">
        <v>435.41</v>
      </c>
      <c r="N931" s="3" t="s">
        <v>29</v>
      </c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 t="str">
        <f>IF(AND(D932="East",Table_1[[#This Row],[category]]="Clothing"),"✅","❌")</f>
        <v>❌</v>
      </c>
      <c r="H932" s="3">
        <f t="shared" si="29"/>
        <v>451.58199999999999</v>
      </c>
      <c r="I932" s="3">
        <v>7</v>
      </c>
      <c r="J932" s="4">
        <v>45524</v>
      </c>
      <c r="K932" s="3" t="s">
        <v>32</v>
      </c>
      <c r="L932" s="3" t="s">
        <v>23</v>
      </c>
      <c r="M932" s="3">
        <v>1168.8399999999999</v>
      </c>
      <c r="N932" s="3" t="s">
        <v>35</v>
      </c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 t="str">
        <f>IF(AND(D933="East",Table_1[[#This Row],[category]]="Clothing"),"✅","❌")</f>
        <v>❌</v>
      </c>
      <c r="H933" s="3">
        <f t="shared" si="29"/>
        <v>485.87400000000002</v>
      </c>
      <c r="I933" s="3">
        <v>7</v>
      </c>
      <c r="J933" s="4">
        <v>45516</v>
      </c>
      <c r="K933" s="3" t="s">
        <v>16</v>
      </c>
      <c r="L933" s="3" t="s">
        <v>23</v>
      </c>
      <c r="M933" s="3">
        <v>1286.47</v>
      </c>
      <c r="N933" s="3" t="s">
        <v>49</v>
      </c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 t="str">
        <f>IF(AND(D934="East",Table_1[[#This Row],[category]]="Clothing"),"✅","❌")</f>
        <v>❌</v>
      </c>
      <c r="H934" s="3">
        <f t="shared" si="29"/>
        <v>455.68599999999998</v>
      </c>
      <c r="I934" s="3">
        <v>7</v>
      </c>
      <c r="J934" s="4">
        <v>45409</v>
      </c>
      <c r="K934" s="3" t="s">
        <v>22</v>
      </c>
      <c r="L934" s="3" t="s">
        <v>23</v>
      </c>
      <c r="M934" s="3">
        <v>502.43</v>
      </c>
      <c r="N934" s="3" t="s">
        <v>40</v>
      </c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 t="str">
        <f>IF(AND(D935="East",Table_1[[#This Row],[category]]="Clothing"),"✅","❌")</f>
        <v>❌</v>
      </c>
      <c r="H935" s="3">
        <f t="shared" si="29"/>
        <v>232.93000000000004</v>
      </c>
      <c r="I935" s="3">
        <v>5</v>
      </c>
      <c r="J935" s="4">
        <v>45444</v>
      </c>
      <c r="K935" s="3" t="s">
        <v>22</v>
      </c>
      <c r="L935" s="3" t="s">
        <v>17</v>
      </c>
      <c r="M935" s="3">
        <v>458.26</v>
      </c>
      <c r="N935" s="3" t="s">
        <v>35</v>
      </c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 t="str">
        <f>IF(AND(D936="East",Table_1[[#This Row],[category]]="Clothing"),"✅","❌")</f>
        <v>❌</v>
      </c>
      <c r="H936" s="3">
        <f t="shared" si="29"/>
        <v>391.66</v>
      </c>
      <c r="I936" s="3">
        <v>4</v>
      </c>
      <c r="J936" s="4">
        <v>45157</v>
      </c>
      <c r="K936" s="3" t="s">
        <v>32</v>
      </c>
      <c r="L936" s="3" t="s">
        <v>23</v>
      </c>
      <c r="M936" s="3">
        <v>1119.67</v>
      </c>
      <c r="N936" s="3" t="s">
        <v>24</v>
      </c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 t="str">
        <f>IF(AND(D937="East",Table_1[[#This Row],[category]]="Clothing"),"✅","❌")</f>
        <v>❌</v>
      </c>
      <c r="H937" s="3">
        <f t="shared" si="29"/>
        <v>85.313000000000002</v>
      </c>
      <c r="I937" s="3">
        <v>4</v>
      </c>
      <c r="J937" s="4">
        <v>45594</v>
      </c>
      <c r="K937" s="3" t="s">
        <v>16</v>
      </c>
      <c r="L937" s="3" t="s">
        <v>28</v>
      </c>
      <c r="M937" s="3">
        <v>224.73</v>
      </c>
      <c r="N937" s="3" t="s">
        <v>18</v>
      </c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 t="str">
        <f>IF(AND(D938="East",Table_1[[#This Row],[category]]="Clothing"),"✅","❌")</f>
        <v>❌</v>
      </c>
      <c r="H938" s="3">
        <f t="shared" si="29"/>
        <v>56.467999999999996</v>
      </c>
      <c r="I938" s="3">
        <v>5</v>
      </c>
      <c r="J938" s="4">
        <v>45214</v>
      </c>
      <c r="K938" s="3" t="s">
        <v>22</v>
      </c>
      <c r="L938" s="3" t="s">
        <v>23</v>
      </c>
      <c r="M938" s="3">
        <v>50.44</v>
      </c>
      <c r="N938" s="3" t="s">
        <v>24</v>
      </c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 t="str">
        <f>IF(AND(D939="East",Table_1[[#This Row],[category]]="Clothing"),"✅","❌")</f>
        <v>❌</v>
      </c>
      <c r="H939" s="3">
        <f t="shared" si="29"/>
        <v>439.68200000000002</v>
      </c>
      <c r="I939" s="3">
        <v>6</v>
      </c>
      <c r="J939" s="4">
        <v>45655</v>
      </c>
      <c r="K939" s="3" t="s">
        <v>16</v>
      </c>
      <c r="L939" s="3" t="s">
        <v>23</v>
      </c>
      <c r="M939" s="3">
        <v>650.92999999999995</v>
      </c>
      <c r="N939" s="3" t="s">
        <v>40</v>
      </c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 t="str">
        <f>IF(AND(D940="East",Table_1[[#This Row],[category]]="Clothing"),"✅","❌")</f>
        <v>❌</v>
      </c>
      <c r="H940" s="3">
        <f t="shared" si="29"/>
        <v>25.249000000000002</v>
      </c>
      <c r="I940" s="3">
        <v>7</v>
      </c>
      <c r="J940" s="4">
        <v>45639</v>
      </c>
      <c r="K940" s="3" t="s">
        <v>32</v>
      </c>
      <c r="L940" s="3" t="s">
        <v>23</v>
      </c>
      <c r="M940" s="3">
        <v>18.809999999999999</v>
      </c>
      <c r="N940" s="3" t="s">
        <v>24</v>
      </c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 t="str">
        <f>IF(AND(D941="East",Table_1[[#This Row],[category]]="Clothing"),"✅","❌")</f>
        <v>❌</v>
      </c>
      <c r="H941" s="3">
        <f t="shared" si="29"/>
        <v>486.44</v>
      </c>
      <c r="I941" s="3">
        <v>5</v>
      </c>
      <c r="J941" s="4">
        <v>45268</v>
      </c>
      <c r="K941" s="3" t="s">
        <v>32</v>
      </c>
      <c r="L941" s="3" t="s">
        <v>23</v>
      </c>
      <c r="M941" s="3">
        <v>1256.3800000000001</v>
      </c>
      <c r="N941" s="3" t="s">
        <v>29</v>
      </c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 t="str">
        <f>IF(AND(D942="East",Table_1[[#This Row],[category]]="Clothing"),"✅","❌")</f>
        <v>❌</v>
      </c>
      <c r="H942" s="3">
        <f t="shared" si="29"/>
        <v>339.346</v>
      </c>
      <c r="I942" s="3">
        <v>9</v>
      </c>
      <c r="J942" s="4">
        <v>45335</v>
      </c>
      <c r="K942" s="3" t="s">
        <v>22</v>
      </c>
      <c r="L942" s="3" t="s">
        <v>28</v>
      </c>
      <c r="M942" s="3">
        <v>684.44</v>
      </c>
      <c r="N942" s="3" t="s">
        <v>49</v>
      </c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 t="str">
        <f>IF(AND(D943="East",Table_1[[#This Row],[category]]="Clothing"),"✅","❌")</f>
        <v>❌</v>
      </c>
      <c r="H943" s="3">
        <f t="shared" si="29"/>
        <v>215.61</v>
      </c>
      <c r="I943" s="3">
        <v>9</v>
      </c>
      <c r="J943" s="4">
        <v>45502</v>
      </c>
      <c r="K943" s="3" t="s">
        <v>16</v>
      </c>
      <c r="L943" s="3" t="s">
        <v>17</v>
      </c>
      <c r="M943" s="3">
        <v>485.37</v>
      </c>
      <c r="N943" s="3" t="s">
        <v>35</v>
      </c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 t="str">
        <f>IF(AND(D944="East",Table_1[[#This Row],[category]]="Clothing"),"✅","❌")</f>
        <v>❌</v>
      </c>
      <c r="H944" s="3">
        <f t="shared" si="29"/>
        <v>79.274000000000001</v>
      </c>
      <c r="I944" s="3">
        <v>1</v>
      </c>
      <c r="J944" s="4">
        <v>45374</v>
      </c>
      <c r="K944" s="3" t="s">
        <v>32</v>
      </c>
      <c r="L944" s="3" t="s">
        <v>28</v>
      </c>
      <c r="M944" s="3">
        <v>72.27</v>
      </c>
      <c r="N944" s="3" t="s">
        <v>18</v>
      </c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 t="str">
        <f>IF(AND(D945="East",Table_1[[#This Row],[category]]="Clothing"),"✅","❌")</f>
        <v>❌</v>
      </c>
      <c r="H945" s="3">
        <f t="shared" si="29"/>
        <v>364.38300000000004</v>
      </c>
      <c r="I945" s="3">
        <v>5</v>
      </c>
      <c r="J945" s="4">
        <v>45319</v>
      </c>
      <c r="K945" s="3" t="s">
        <v>22</v>
      </c>
      <c r="L945" s="3" t="s">
        <v>28</v>
      </c>
      <c r="M945" s="3">
        <v>843.42</v>
      </c>
      <c r="N945" s="3" t="s">
        <v>35</v>
      </c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 t="str">
        <f>IF(AND(D946="East",Table_1[[#This Row],[category]]="Clothing"),"✅","❌")</f>
        <v>❌</v>
      </c>
      <c r="H946" s="3">
        <f t="shared" si="29"/>
        <v>285.92500000000001</v>
      </c>
      <c r="I946" s="3">
        <v>2</v>
      </c>
      <c r="J946" s="4">
        <v>45368</v>
      </c>
      <c r="K946" s="3" t="s">
        <v>16</v>
      </c>
      <c r="L946" s="3" t="s">
        <v>17</v>
      </c>
      <c r="M946" s="3">
        <v>304.06</v>
      </c>
      <c r="N946" s="3" t="s">
        <v>40</v>
      </c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 t="str">
        <f>IF(AND(D947="East",Table_1[[#This Row],[category]]="Clothing"),"✅","❌")</f>
        <v>✅</v>
      </c>
      <c r="H947" s="3">
        <f t="shared" si="29"/>
        <v>358.452</v>
      </c>
      <c r="I947" s="3">
        <v>4</v>
      </c>
      <c r="J947" s="4">
        <v>45029</v>
      </c>
      <c r="K947" s="3" t="s">
        <v>16</v>
      </c>
      <c r="L947" s="3" t="s">
        <v>28</v>
      </c>
      <c r="M947" s="3">
        <v>1051.0999999999999</v>
      </c>
      <c r="N947" s="3" t="s">
        <v>49</v>
      </c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 t="str">
        <f>IF(AND(D948="East",Table_1[[#This Row],[category]]="Clothing"),"✅","❌")</f>
        <v>❌</v>
      </c>
      <c r="H948" s="3">
        <f t="shared" si="29"/>
        <v>214.78200000000004</v>
      </c>
      <c r="I948" s="3">
        <v>7</v>
      </c>
      <c r="J948" s="4">
        <v>45178</v>
      </c>
      <c r="K948" s="3" t="s">
        <v>32</v>
      </c>
      <c r="L948" s="3" t="s">
        <v>28</v>
      </c>
      <c r="M948" s="3">
        <v>577.27</v>
      </c>
      <c r="N948" s="3" t="s">
        <v>24</v>
      </c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 t="str">
        <f>IF(AND(D949="East",Table_1[[#This Row],[category]]="Clothing"),"✅","❌")</f>
        <v>❌</v>
      </c>
      <c r="H949" s="3">
        <f t="shared" si="29"/>
        <v>42.467000000000006</v>
      </c>
      <c r="I949" s="3">
        <v>6</v>
      </c>
      <c r="J949" s="4">
        <v>45227</v>
      </c>
      <c r="K949" s="3" t="s">
        <v>22</v>
      </c>
      <c r="L949" s="3" t="s">
        <v>23</v>
      </c>
      <c r="M949" s="3">
        <v>22.93</v>
      </c>
      <c r="N949" s="3" t="s">
        <v>49</v>
      </c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 t="str">
        <f>IF(AND(D950="East",Table_1[[#This Row],[category]]="Clothing"),"✅","❌")</f>
        <v>❌</v>
      </c>
      <c r="H950" s="3">
        <f t="shared" si="29"/>
        <v>164.33600000000001</v>
      </c>
      <c r="I950" s="3">
        <v>7</v>
      </c>
      <c r="J950" s="4">
        <v>45343</v>
      </c>
      <c r="K950" s="3" t="s">
        <v>16</v>
      </c>
      <c r="L950" s="3" t="s">
        <v>17</v>
      </c>
      <c r="M950" s="3">
        <v>358.89</v>
      </c>
      <c r="N950" s="3" t="s">
        <v>18</v>
      </c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 t="str">
        <f>IF(AND(D951="East",Table_1[[#This Row],[category]]="Clothing"),"✅","❌")</f>
        <v>❌</v>
      </c>
      <c r="H951" s="3">
        <f t="shared" si="29"/>
        <v>164.36</v>
      </c>
      <c r="I951" s="3">
        <v>3</v>
      </c>
      <c r="J951" s="4">
        <v>45035</v>
      </c>
      <c r="K951" s="3" t="s">
        <v>22</v>
      </c>
      <c r="L951" s="3" t="s">
        <v>17</v>
      </c>
      <c r="M951" s="3">
        <v>220.65</v>
      </c>
      <c r="N951" s="3" t="s">
        <v>49</v>
      </c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 t="str">
        <f>IF(AND(D952="East",Table_1[[#This Row],[category]]="Clothing"),"✅","❌")</f>
        <v>✅</v>
      </c>
      <c r="H952" s="3">
        <f t="shared" si="29"/>
        <v>14.253</v>
      </c>
      <c r="I952" s="3">
        <v>5</v>
      </c>
      <c r="J952" s="4">
        <v>44991</v>
      </c>
      <c r="K952" s="3" t="s">
        <v>16</v>
      </c>
      <c r="L952" s="3" t="s">
        <v>28</v>
      </c>
      <c r="M952" s="3">
        <v>31.52</v>
      </c>
      <c r="N952" s="3" t="s">
        <v>18</v>
      </c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 t="str">
        <f>IF(AND(D953="East",Table_1[[#This Row],[category]]="Clothing"),"✅","❌")</f>
        <v>❌</v>
      </c>
      <c r="H953" s="3">
        <f t="shared" si="29"/>
        <v>14.695</v>
      </c>
      <c r="I953" s="3">
        <v>6</v>
      </c>
      <c r="J953" s="4">
        <v>45138</v>
      </c>
      <c r="K953" s="3" t="s">
        <v>16</v>
      </c>
      <c r="L953" s="3" t="s">
        <v>17</v>
      </c>
      <c r="M953" s="3">
        <v>13.84</v>
      </c>
      <c r="N953" s="3" t="s">
        <v>40</v>
      </c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 t="str">
        <f>IF(AND(D954="East",Table_1[[#This Row],[category]]="Clothing"),"✅","❌")</f>
        <v>❌</v>
      </c>
      <c r="H954" s="3">
        <f t="shared" si="29"/>
        <v>172.072</v>
      </c>
      <c r="I954" s="3">
        <v>6</v>
      </c>
      <c r="J954" s="4">
        <v>45024</v>
      </c>
      <c r="K954" s="3" t="s">
        <v>16</v>
      </c>
      <c r="L954" s="3" t="s">
        <v>17</v>
      </c>
      <c r="M954" s="3">
        <v>203.5</v>
      </c>
      <c r="N954" s="3" t="s">
        <v>18</v>
      </c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 t="str">
        <f>IF(AND(D955="East",Table_1[[#This Row],[category]]="Clothing"),"✅","❌")</f>
        <v>❌</v>
      </c>
      <c r="H955" s="3">
        <f t="shared" si="29"/>
        <v>366.53500000000003</v>
      </c>
      <c r="I955" s="3">
        <v>6</v>
      </c>
      <c r="J955" s="4">
        <v>45534</v>
      </c>
      <c r="K955" s="3" t="s">
        <v>22</v>
      </c>
      <c r="L955" s="3" t="s">
        <v>17</v>
      </c>
      <c r="M955" s="3">
        <v>225.69</v>
      </c>
      <c r="N955" s="3" t="s">
        <v>24</v>
      </c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 t="str">
        <f>IF(AND(D956="East",Table_1[[#This Row],[category]]="Clothing"),"✅","❌")</f>
        <v>❌</v>
      </c>
      <c r="H956" s="3">
        <f t="shared" si="29"/>
        <v>315.78100000000001</v>
      </c>
      <c r="I956" s="3">
        <v>9</v>
      </c>
      <c r="J956" s="4">
        <v>45272</v>
      </c>
      <c r="K956" s="3" t="s">
        <v>32</v>
      </c>
      <c r="L956" s="3" t="s">
        <v>17</v>
      </c>
      <c r="M956" s="3">
        <v>448.86</v>
      </c>
      <c r="N956" s="3" t="s">
        <v>29</v>
      </c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 t="str">
        <f>IF(AND(D957="East",Table_1[[#This Row],[category]]="Clothing"),"✅","❌")</f>
        <v>❌</v>
      </c>
      <c r="H957" s="3">
        <f t="shared" si="29"/>
        <v>127.11900000000001</v>
      </c>
      <c r="I957" s="3">
        <v>6</v>
      </c>
      <c r="J957" s="4">
        <v>44979</v>
      </c>
      <c r="K957" s="3" t="s">
        <v>16</v>
      </c>
      <c r="L957" s="3" t="s">
        <v>17</v>
      </c>
      <c r="M957" s="3">
        <v>255.28</v>
      </c>
      <c r="N957" s="3" t="s">
        <v>29</v>
      </c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 t="str">
        <f>IF(AND(D958="East",Table_1[[#This Row],[category]]="Clothing"),"✅","❌")</f>
        <v>❌</v>
      </c>
      <c r="H958" s="3">
        <f t="shared" si="29"/>
        <v>305.35399999999998</v>
      </c>
      <c r="I958" s="3">
        <v>2</v>
      </c>
      <c r="J958" s="4">
        <v>45430</v>
      </c>
      <c r="K958" s="3" t="s">
        <v>32</v>
      </c>
      <c r="L958" s="3" t="s">
        <v>23</v>
      </c>
      <c r="M958" s="3">
        <v>815.03</v>
      </c>
      <c r="N958" s="3" t="s">
        <v>49</v>
      </c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 t="str">
        <f>IF(AND(D959="East",Table_1[[#This Row],[category]]="Clothing"),"✅","❌")</f>
        <v>❌</v>
      </c>
      <c r="H959" s="3">
        <f t="shared" si="29"/>
        <v>327.21500000000003</v>
      </c>
      <c r="I959" s="3">
        <v>9</v>
      </c>
      <c r="J959" s="4">
        <v>45646</v>
      </c>
      <c r="K959" s="3" t="s">
        <v>16</v>
      </c>
      <c r="L959" s="3" t="s">
        <v>28</v>
      </c>
      <c r="M959" s="3">
        <v>336.19</v>
      </c>
      <c r="N959" s="3" t="s">
        <v>18</v>
      </c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 t="str">
        <f>IF(AND(D960="East",Table_1[[#This Row],[category]]="Clothing"),"✅","❌")</f>
        <v>❌</v>
      </c>
      <c r="H960" s="3">
        <f t="shared" si="29"/>
        <v>266.05900000000003</v>
      </c>
      <c r="I960" s="3">
        <v>4</v>
      </c>
      <c r="J960" s="4">
        <v>45492</v>
      </c>
      <c r="K960" s="3" t="s">
        <v>32</v>
      </c>
      <c r="L960" s="3" t="s">
        <v>17</v>
      </c>
      <c r="M960" s="3">
        <v>717.24</v>
      </c>
      <c r="N960" s="3" t="s">
        <v>18</v>
      </c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 t="str">
        <f>IF(AND(D961="East",Table_1[[#This Row],[category]]="Clothing"),"✅","❌")</f>
        <v>❌</v>
      </c>
      <c r="H961" s="3">
        <f t="shared" si="29"/>
        <v>265.46300000000002</v>
      </c>
      <c r="I961" s="3">
        <v>7</v>
      </c>
      <c r="J961" s="4">
        <v>45633</v>
      </c>
      <c r="K961" s="3" t="s">
        <v>22</v>
      </c>
      <c r="L961" s="3" t="s">
        <v>28</v>
      </c>
      <c r="M961" s="3">
        <v>665.75</v>
      </c>
      <c r="N961" s="3" t="s">
        <v>35</v>
      </c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 t="str">
        <f>IF(AND(D962="East",Table_1[[#This Row],[category]]="Clothing"),"✅","❌")</f>
        <v>❌</v>
      </c>
      <c r="H962" s="3">
        <f t="shared" ref="H962:H1025" si="31">E962*10%</f>
        <v>191.17600000000002</v>
      </c>
      <c r="I962" s="3">
        <v>6</v>
      </c>
      <c r="J962" s="4">
        <v>45068</v>
      </c>
      <c r="K962" s="3" t="s">
        <v>16</v>
      </c>
      <c r="L962" s="3" t="s">
        <v>17</v>
      </c>
      <c r="M962" s="3">
        <v>405.32</v>
      </c>
      <c r="N962" s="3" t="s">
        <v>18</v>
      </c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 t="str">
        <f>IF(AND(D963="East",Table_1[[#This Row],[category]]="Clothing"),"✅","❌")</f>
        <v>❌</v>
      </c>
      <c r="H963" s="3">
        <f t="shared" si="31"/>
        <v>70.463000000000008</v>
      </c>
      <c r="I963" s="3">
        <v>9</v>
      </c>
      <c r="J963" s="4">
        <v>45029</v>
      </c>
      <c r="K963" s="3" t="s">
        <v>16</v>
      </c>
      <c r="L963" s="3" t="s">
        <v>17</v>
      </c>
      <c r="M963" s="3">
        <v>186.9</v>
      </c>
      <c r="N963" s="3" t="s">
        <v>35</v>
      </c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 t="str">
        <f>IF(AND(D964="East",Table_1[[#This Row],[category]]="Clothing"),"✅","❌")</f>
        <v>❌</v>
      </c>
      <c r="H964" s="3">
        <f t="shared" si="31"/>
        <v>198.887</v>
      </c>
      <c r="I964" s="3">
        <v>3</v>
      </c>
      <c r="J964" s="4">
        <v>45047</v>
      </c>
      <c r="K964" s="3" t="s">
        <v>32</v>
      </c>
      <c r="L964" s="3" t="s">
        <v>17</v>
      </c>
      <c r="M964" s="3">
        <v>261.55</v>
      </c>
      <c r="N964" s="3" t="s">
        <v>24</v>
      </c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 t="str">
        <f>IF(AND(D965="East",Table_1[[#This Row],[category]]="Clothing"),"✅","❌")</f>
        <v>❌</v>
      </c>
      <c r="H965" s="3">
        <f t="shared" si="31"/>
        <v>179.21400000000003</v>
      </c>
      <c r="I965" s="3">
        <v>8</v>
      </c>
      <c r="J965" s="4">
        <v>45237</v>
      </c>
      <c r="K965" s="3" t="s">
        <v>32</v>
      </c>
      <c r="L965" s="3" t="s">
        <v>23</v>
      </c>
      <c r="M965" s="3">
        <v>511.56</v>
      </c>
      <c r="N965" s="3" t="s">
        <v>24</v>
      </c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 t="str">
        <f>IF(AND(D966="East",Table_1[[#This Row],[category]]="Clothing"),"✅","❌")</f>
        <v>❌</v>
      </c>
      <c r="H966" s="3">
        <f t="shared" si="31"/>
        <v>300.06700000000001</v>
      </c>
      <c r="I966" s="3">
        <v>5</v>
      </c>
      <c r="J966" s="4">
        <v>45403</v>
      </c>
      <c r="K966" s="3" t="s">
        <v>32</v>
      </c>
      <c r="L966" s="3" t="s">
        <v>17</v>
      </c>
      <c r="M966" s="3">
        <v>284.52999999999997</v>
      </c>
      <c r="N966" s="3" t="s">
        <v>40</v>
      </c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 t="str">
        <f>IF(AND(D967="East",Table_1[[#This Row],[category]]="Clothing"),"✅","❌")</f>
        <v>❌</v>
      </c>
      <c r="H967" s="3">
        <f t="shared" si="31"/>
        <v>429.56700000000001</v>
      </c>
      <c r="I967" s="3">
        <v>6</v>
      </c>
      <c r="J967" s="4">
        <v>45379</v>
      </c>
      <c r="K967" s="3" t="s">
        <v>22</v>
      </c>
      <c r="L967" s="3" t="s">
        <v>23</v>
      </c>
      <c r="M967" s="3">
        <v>836.04</v>
      </c>
      <c r="N967" s="3" t="s">
        <v>24</v>
      </c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 t="str">
        <f>IF(AND(D968="East",Table_1[[#This Row],[category]]="Clothing"),"✅","❌")</f>
        <v>❌</v>
      </c>
      <c r="H968" s="3">
        <f t="shared" si="31"/>
        <v>193.934</v>
      </c>
      <c r="I968" s="3">
        <v>3</v>
      </c>
      <c r="J968" s="4">
        <v>45003</v>
      </c>
      <c r="K968" s="3" t="s">
        <v>16</v>
      </c>
      <c r="L968" s="3" t="s">
        <v>23</v>
      </c>
      <c r="M968" s="3">
        <v>323.39</v>
      </c>
      <c r="N968" s="3" t="s">
        <v>35</v>
      </c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 t="str">
        <f>IF(AND(D969="East",Table_1[[#This Row],[category]]="Clothing"),"✅","❌")</f>
        <v>❌</v>
      </c>
      <c r="H969" s="3">
        <f t="shared" si="31"/>
        <v>357.77</v>
      </c>
      <c r="I969" s="3">
        <v>3</v>
      </c>
      <c r="J969" s="4">
        <v>45572</v>
      </c>
      <c r="K969" s="3" t="s">
        <v>22</v>
      </c>
      <c r="L969" s="3" t="s">
        <v>23</v>
      </c>
      <c r="M969" s="3">
        <v>850.04</v>
      </c>
      <c r="N969" s="3" t="s">
        <v>49</v>
      </c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 t="str">
        <f>IF(AND(D970="East",Table_1[[#This Row],[category]]="Clothing"),"✅","❌")</f>
        <v>❌</v>
      </c>
      <c r="H970" s="3">
        <f t="shared" si="31"/>
        <v>407.79700000000003</v>
      </c>
      <c r="I970" s="3">
        <v>7</v>
      </c>
      <c r="J970" s="4">
        <v>45079</v>
      </c>
      <c r="K970" s="3" t="s">
        <v>22</v>
      </c>
      <c r="L970" s="3" t="s">
        <v>17</v>
      </c>
      <c r="M970" s="3">
        <v>559.46</v>
      </c>
      <c r="N970" s="3" t="s">
        <v>29</v>
      </c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 t="str">
        <f>IF(AND(D971="East",Table_1[[#This Row],[category]]="Clothing"),"✅","❌")</f>
        <v>❌</v>
      </c>
      <c r="H971" s="3">
        <f t="shared" si="31"/>
        <v>113.758</v>
      </c>
      <c r="I971" s="3">
        <v>6</v>
      </c>
      <c r="J971" s="4">
        <v>45662</v>
      </c>
      <c r="K971" s="3" t="s">
        <v>32</v>
      </c>
      <c r="L971" s="3" t="s">
        <v>28</v>
      </c>
      <c r="M971" s="3">
        <v>318.27999999999997</v>
      </c>
      <c r="N971" s="3" t="s">
        <v>49</v>
      </c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 t="str">
        <f>IF(AND(D972="East",Table_1[[#This Row],[category]]="Clothing"),"✅","❌")</f>
        <v>❌</v>
      </c>
      <c r="H972" s="3">
        <f t="shared" si="31"/>
        <v>451.80900000000003</v>
      </c>
      <c r="I972" s="3">
        <v>2</v>
      </c>
      <c r="J972" s="4">
        <v>45521</v>
      </c>
      <c r="K972" s="3" t="s">
        <v>32</v>
      </c>
      <c r="L972" s="3" t="s">
        <v>28</v>
      </c>
      <c r="M972" s="3">
        <v>334.59</v>
      </c>
      <c r="N972" s="3" t="s">
        <v>35</v>
      </c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 t="str">
        <f>IF(AND(D973="East",Table_1[[#This Row],[category]]="Clothing"),"✅","❌")</f>
        <v>✅</v>
      </c>
      <c r="H973" s="3">
        <f t="shared" si="31"/>
        <v>44.518000000000001</v>
      </c>
      <c r="I973" s="3">
        <v>8</v>
      </c>
      <c r="J973" s="4">
        <v>45418</v>
      </c>
      <c r="K973" s="3" t="s">
        <v>16</v>
      </c>
      <c r="L973" s="3" t="s">
        <v>23</v>
      </c>
      <c r="M973" s="3">
        <v>90.52</v>
      </c>
      <c r="N973" s="3" t="s">
        <v>35</v>
      </c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 t="str">
        <f>IF(AND(D974="East",Table_1[[#This Row],[category]]="Clothing"),"✅","❌")</f>
        <v>❌</v>
      </c>
      <c r="H974" s="3">
        <f t="shared" si="31"/>
        <v>451.84200000000004</v>
      </c>
      <c r="I974" s="3">
        <v>5</v>
      </c>
      <c r="J974" s="4">
        <v>45336</v>
      </c>
      <c r="K974" s="3" t="s">
        <v>16</v>
      </c>
      <c r="L974" s="3" t="s">
        <v>23</v>
      </c>
      <c r="M974" s="3">
        <v>309.60000000000002</v>
      </c>
      <c r="N974" s="3" t="s">
        <v>35</v>
      </c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 t="str">
        <f>IF(AND(D975="East",Table_1[[#This Row],[category]]="Clothing"),"✅","❌")</f>
        <v>✅</v>
      </c>
      <c r="H975" s="3">
        <f t="shared" si="31"/>
        <v>90.18</v>
      </c>
      <c r="I975" s="3">
        <v>7</v>
      </c>
      <c r="J975" s="4">
        <v>45182</v>
      </c>
      <c r="K975" s="3" t="s">
        <v>16</v>
      </c>
      <c r="L975" s="3" t="s">
        <v>28</v>
      </c>
      <c r="M975" s="3">
        <v>264.18</v>
      </c>
      <c r="N975" s="3" t="s">
        <v>24</v>
      </c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 t="str">
        <f>IF(AND(D976="East",Table_1[[#This Row],[category]]="Clothing"),"✅","❌")</f>
        <v>❌</v>
      </c>
      <c r="H976" s="3">
        <f t="shared" si="31"/>
        <v>175.21300000000002</v>
      </c>
      <c r="I976" s="3">
        <v>3</v>
      </c>
      <c r="J976" s="4">
        <v>45655</v>
      </c>
      <c r="K976" s="3" t="s">
        <v>32</v>
      </c>
      <c r="L976" s="3" t="s">
        <v>28</v>
      </c>
      <c r="M976" s="3">
        <v>176.22</v>
      </c>
      <c r="N976" s="3" t="s">
        <v>24</v>
      </c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 t="str">
        <f>IF(AND(D977="East",Table_1[[#This Row],[category]]="Clothing"),"✅","❌")</f>
        <v>❌</v>
      </c>
      <c r="H977" s="3">
        <f t="shared" si="31"/>
        <v>306.565</v>
      </c>
      <c r="I977" s="3">
        <v>5</v>
      </c>
      <c r="J977" s="4">
        <v>45302</v>
      </c>
      <c r="K977" s="3" t="s">
        <v>32</v>
      </c>
      <c r="L977" s="3" t="s">
        <v>23</v>
      </c>
      <c r="M977" s="3">
        <v>745.56</v>
      </c>
      <c r="N977" s="3" t="s">
        <v>49</v>
      </c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 t="str">
        <f>IF(AND(D978="East",Table_1[[#This Row],[category]]="Clothing"),"✅","❌")</f>
        <v>❌</v>
      </c>
      <c r="H978" s="3">
        <f t="shared" si="31"/>
        <v>453.78500000000008</v>
      </c>
      <c r="I978" s="3">
        <v>3</v>
      </c>
      <c r="J978" s="4">
        <v>45273</v>
      </c>
      <c r="K978" s="3" t="s">
        <v>22</v>
      </c>
      <c r="L978" s="3" t="s">
        <v>17</v>
      </c>
      <c r="M978" s="3">
        <v>1053.92</v>
      </c>
      <c r="N978" s="3" t="s">
        <v>18</v>
      </c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 t="str">
        <f>IF(AND(D979="East",Table_1[[#This Row],[category]]="Clothing"),"✅","❌")</f>
        <v>❌</v>
      </c>
      <c r="H979" s="3">
        <f t="shared" si="31"/>
        <v>135.29400000000001</v>
      </c>
      <c r="I979" s="3">
        <v>3</v>
      </c>
      <c r="J979" s="4">
        <v>45046</v>
      </c>
      <c r="K979" s="3" t="s">
        <v>16</v>
      </c>
      <c r="L979" s="3" t="s">
        <v>28</v>
      </c>
      <c r="M979" s="3">
        <v>397.77</v>
      </c>
      <c r="N979" s="3" t="s">
        <v>40</v>
      </c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 t="str">
        <f>IF(AND(D980="East",Table_1[[#This Row],[category]]="Clothing"),"✅","❌")</f>
        <v>❌</v>
      </c>
      <c r="H980" s="3">
        <f t="shared" si="31"/>
        <v>384.15100000000007</v>
      </c>
      <c r="I980" s="3">
        <v>1</v>
      </c>
      <c r="J980" s="4">
        <v>45081</v>
      </c>
      <c r="K980" s="3" t="s">
        <v>22</v>
      </c>
      <c r="L980" s="3" t="s">
        <v>23</v>
      </c>
      <c r="M980" s="3">
        <v>1088.97</v>
      </c>
      <c r="N980" s="3" t="s">
        <v>49</v>
      </c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 t="str">
        <f>IF(AND(D981="East",Table_1[[#This Row],[category]]="Clothing"),"✅","❌")</f>
        <v>❌</v>
      </c>
      <c r="H981" s="3">
        <f t="shared" si="31"/>
        <v>358.11400000000003</v>
      </c>
      <c r="I981" s="3">
        <v>3</v>
      </c>
      <c r="J981" s="4">
        <v>45457</v>
      </c>
      <c r="K981" s="3" t="s">
        <v>16</v>
      </c>
      <c r="L981" s="3" t="s">
        <v>28</v>
      </c>
      <c r="M981" s="3">
        <v>959.12</v>
      </c>
      <c r="N981" s="3" t="s">
        <v>35</v>
      </c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 t="str">
        <f>IF(AND(D982="East",Table_1[[#This Row],[category]]="Clothing"),"✅","❌")</f>
        <v>❌</v>
      </c>
      <c r="H982" s="3">
        <f t="shared" si="31"/>
        <v>88.257000000000005</v>
      </c>
      <c r="I982" s="3">
        <v>7</v>
      </c>
      <c r="J982" s="4">
        <v>45541</v>
      </c>
      <c r="K982" s="3" t="s">
        <v>16</v>
      </c>
      <c r="L982" s="3" t="s">
        <v>17</v>
      </c>
      <c r="M982" s="3">
        <v>186.08</v>
      </c>
      <c r="N982" s="3" t="s">
        <v>18</v>
      </c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 t="str">
        <f>IF(AND(D983="East",Table_1[[#This Row],[category]]="Clothing"),"✅","❌")</f>
        <v>❌</v>
      </c>
      <c r="H983" s="3">
        <f t="shared" si="31"/>
        <v>244.93700000000001</v>
      </c>
      <c r="I983" s="3">
        <v>9</v>
      </c>
      <c r="J983" s="4">
        <v>45652</v>
      </c>
      <c r="K983" s="3" t="s">
        <v>16</v>
      </c>
      <c r="L983" s="3" t="s">
        <v>17</v>
      </c>
      <c r="M983" s="3">
        <v>441.84</v>
      </c>
      <c r="N983" s="3" t="s">
        <v>49</v>
      </c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 t="str">
        <f>IF(AND(D984="East",Table_1[[#This Row],[category]]="Clothing"),"✅","❌")</f>
        <v>❌</v>
      </c>
      <c r="H984" s="3">
        <f t="shared" si="31"/>
        <v>245.93700000000001</v>
      </c>
      <c r="I984" s="3">
        <v>1</v>
      </c>
      <c r="J984" s="4">
        <v>45002</v>
      </c>
      <c r="K984" s="3" t="s">
        <v>22</v>
      </c>
      <c r="L984" s="3" t="s">
        <v>28</v>
      </c>
      <c r="M984" s="3">
        <v>247.39</v>
      </c>
      <c r="N984" s="3" t="s">
        <v>49</v>
      </c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 t="str">
        <f>IF(AND(D985="East",Table_1[[#This Row],[category]]="Clothing"),"✅","❌")</f>
        <v>❌</v>
      </c>
      <c r="H985" s="3">
        <f t="shared" si="31"/>
        <v>159.26</v>
      </c>
      <c r="I985" s="3">
        <v>4</v>
      </c>
      <c r="J985" s="4">
        <v>45638</v>
      </c>
      <c r="K985" s="3" t="s">
        <v>22</v>
      </c>
      <c r="L985" s="3" t="s">
        <v>28</v>
      </c>
      <c r="M985" s="3">
        <v>331.93</v>
      </c>
      <c r="N985" s="3" t="s">
        <v>49</v>
      </c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 t="str">
        <f>IF(AND(D986="East",Table_1[[#This Row],[category]]="Clothing"),"✅","❌")</f>
        <v>❌</v>
      </c>
      <c r="H986" s="3">
        <f t="shared" si="31"/>
        <v>392.16100000000006</v>
      </c>
      <c r="I986" s="3">
        <v>7</v>
      </c>
      <c r="J986" s="4">
        <v>45625</v>
      </c>
      <c r="K986" s="3" t="s">
        <v>22</v>
      </c>
      <c r="L986" s="3" t="s">
        <v>17</v>
      </c>
      <c r="M986" s="3">
        <v>898.64</v>
      </c>
      <c r="N986" s="3" t="s">
        <v>35</v>
      </c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 t="str">
        <f>IF(AND(D987="East",Table_1[[#This Row],[category]]="Clothing"),"✅","❌")</f>
        <v>❌</v>
      </c>
      <c r="H987" s="3">
        <f t="shared" si="31"/>
        <v>463.70800000000003</v>
      </c>
      <c r="I987" s="3">
        <v>6</v>
      </c>
      <c r="J987" s="4">
        <v>45089</v>
      </c>
      <c r="K987" s="3" t="s">
        <v>32</v>
      </c>
      <c r="L987" s="3" t="s">
        <v>17</v>
      </c>
      <c r="M987" s="3">
        <v>1325.26</v>
      </c>
      <c r="N987" s="3" t="s">
        <v>18</v>
      </c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 t="str">
        <f>IF(AND(D988="East",Table_1[[#This Row],[category]]="Clothing"),"✅","❌")</f>
        <v>❌</v>
      </c>
      <c r="H988" s="3">
        <f t="shared" si="31"/>
        <v>361.12100000000004</v>
      </c>
      <c r="I988" s="3">
        <v>4</v>
      </c>
      <c r="J988" s="4">
        <v>45152</v>
      </c>
      <c r="K988" s="3" t="s">
        <v>32</v>
      </c>
      <c r="L988" s="3" t="s">
        <v>23</v>
      </c>
      <c r="M988" s="3">
        <v>435.37</v>
      </c>
      <c r="N988" s="3" t="s">
        <v>49</v>
      </c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 t="str">
        <f>IF(AND(D989="East",Table_1[[#This Row],[category]]="Clothing"),"✅","❌")</f>
        <v>❌</v>
      </c>
      <c r="H989" s="3">
        <f t="shared" si="31"/>
        <v>486.74799999999999</v>
      </c>
      <c r="I989" s="3">
        <v>3</v>
      </c>
      <c r="J989" s="4">
        <v>45107</v>
      </c>
      <c r="K989" s="3" t="s">
        <v>22</v>
      </c>
      <c r="L989" s="3" t="s">
        <v>28</v>
      </c>
      <c r="M989" s="3">
        <v>679.11</v>
      </c>
      <c r="N989" s="3" t="s">
        <v>29</v>
      </c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 t="str">
        <f>IF(AND(D990="East",Table_1[[#This Row],[category]]="Clothing"),"✅","❌")</f>
        <v>❌</v>
      </c>
      <c r="H990" s="3">
        <f t="shared" si="31"/>
        <v>34.730000000000004</v>
      </c>
      <c r="I990" s="3">
        <v>6</v>
      </c>
      <c r="J990" s="4">
        <v>45166</v>
      </c>
      <c r="K990" s="3" t="s">
        <v>32</v>
      </c>
      <c r="L990" s="3" t="s">
        <v>28</v>
      </c>
      <c r="M990" s="3">
        <v>56.37</v>
      </c>
      <c r="N990" s="3" t="s">
        <v>40</v>
      </c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 t="str">
        <f>IF(AND(D991="East",Table_1[[#This Row],[category]]="Clothing"),"✅","❌")</f>
        <v>❌</v>
      </c>
      <c r="H991" s="3">
        <f t="shared" si="31"/>
        <v>28.239000000000001</v>
      </c>
      <c r="I991" s="3">
        <v>4</v>
      </c>
      <c r="J991" s="4">
        <v>45453</v>
      </c>
      <c r="K991" s="3" t="s">
        <v>32</v>
      </c>
      <c r="L991" s="3" t="s">
        <v>23</v>
      </c>
      <c r="M991" s="3">
        <v>62.93</v>
      </c>
      <c r="N991" s="3" t="s">
        <v>49</v>
      </c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 t="str">
        <f>IF(AND(D992="East",Table_1[[#This Row],[category]]="Clothing"),"✅","❌")</f>
        <v>❌</v>
      </c>
      <c r="H992" s="3">
        <f t="shared" si="31"/>
        <v>447.99099999999999</v>
      </c>
      <c r="I992" s="3">
        <v>5</v>
      </c>
      <c r="J992" s="4">
        <v>45477</v>
      </c>
      <c r="K992" s="3" t="s">
        <v>22</v>
      </c>
      <c r="L992" s="3" t="s">
        <v>28</v>
      </c>
      <c r="M992" s="3">
        <v>1166.92</v>
      </c>
      <c r="N992" s="3" t="s">
        <v>35</v>
      </c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 t="str">
        <f>IF(AND(D993="East",Table_1[[#This Row],[category]]="Clothing"),"✅","❌")</f>
        <v>❌</v>
      </c>
      <c r="H993" s="3">
        <f t="shared" si="31"/>
        <v>449.92200000000003</v>
      </c>
      <c r="I993" s="3">
        <v>2</v>
      </c>
      <c r="J993" s="4">
        <v>45424</v>
      </c>
      <c r="K993" s="3" t="s">
        <v>16</v>
      </c>
      <c r="L993" s="3" t="s">
        <v>23</v>
      </c>
      <c r="M993" s="3">
        <v>514.96</v>
      </c>
      <c r="N993" s="3" t="s">
        <v>18</v>
      </c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 t="str">
        <f>IF(AND(D994="East",Table_1[[#This Row],[category]]="Clothing"),"✅","❌")</f>
        <v>❌</v>
      </c>
      <c r="H994" s="3">
        <f t="shared" si="31"/>
        <v>62.489000000000004</v>
      </c>
      <c r="I994" s="3">
        <v>9</v>
      </c>
      <c r="J994" s="4">
        <v>45072</v>
      </c>
      <c r="K994" s="3" t="s">
        <v>32</v>
      </c>
      <c r="L994" s="3" t="s">
        <v>17</v>
      </c>
      <c r="M994" s="3">
        <v>115.63</v>
      </c>
      <c r="N994" s="3" t="s">
        <v>40</v>
      </c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 t="str">
        <f>IF(AND(D995="East",Table_1[[#This Row],[category]]="Clothing"),"✅","❌")</f>
        <v>❌</v>
      </c>
      <c r="H995" s="3">
        <f t="shared" si="31"/>
        <v>185.149</v>
      </c>
      <c r="I995" s="3">
        <v>2</v>
      </c>
      <c r="J995" s="4">
        <v>45114</v>
      </c>
      <c r="K995" s="3" t="s">
        <v>22</v>
      </c>
      <c r="L995" s="3" t="s">
        <v>17</v>
      </c>
      <c r="M995" s="3">
        <v>209.15</v>
      </c>
      <c r="N995" s="3" t="s">
        <v>29</v>
      </c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 t="str">
        <f>IF(AND(D996="East",Table_1[[#This Row],[category]]="Clothing"),"✅","❌")</f>
        <v>❌</v>
      </c>
      <c r="H996" s="3">
        <f t="shared" si="31"/>
        <v>419.34300000000007</v>
      </c>
      <c r="I996" s="3">
        <v>4</v>
      </c>
      <c r="J996" s="4">
        <v>45025</v>
      </c>
      <c r="K996" s="3" t="s">
        <v>16</v>
      </c>
      <c r="L996" s="3" t="s">
        <v>17</v>
      </c>
      <c r="M996" s="3">
        <v>696.57</v>
      </c>
      <c r="N996" s="3" t="s">
        <v>35</v>
      </c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 t="str">
        <f>IF(AND(D997="East",Table_1[[#This Row],[category]]="Clothing"),"✅","❌")</f>
        <v>❌</v>
      </c>
      <c r="H997" s="3">
        <f t="shared" si="31"/>
        <v>72.984999999999999</v>
      </c>
      <c r="I997" s="3">
        <v>8</v>
      </c>
      <c r="J997" s="4">
        <v>45240</v>
      </c>
      <c r="K997" s="3" t="s">
        <v>32</v>
      </c>
      <c r="L997" s="3" t="s">
        <v>23</v>
      </c>
      <c r="M997" s="3">
        <v>206.99</v>
      </c>
      <c r="N997" s="3" t="s">
        <v>29</v>
      </c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 t="str">
        <f>IF(AND(D998="East",Table_1[[#This Row],[category]]="Clothing"),"✅","❌")</f>
        <v>❌</v>
      </c>
      <c r="H998" s="3">
        <f t="shared" si="31"/>
        <v>141.04000000000002</v>
      </c>
      <c r="I998" s="3">
        <v>7</v>
      </c>
      <c r="J998" s="4">
        <v>45309</v>
      </c>
      <c r="K998" s="3" t="s">
        <v>22</v>
      </c>
      <c r="L998" s="3" t="s">
        <v>23</v>
      </c>
      <c r="M998" s="3">
        <v>381.7</v>
      </c>
      <c r="N998" s="3" t="s">
        <v>24</v>
      </c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 t="str">
        <f>IF(AND(D999="East",Table_1[[#This Row],[category]]="Clothing"),"✅","❌")</f>
        <v>❌</v>
      </c>
      <c r="H999" s="3">
        <f t="shared" si="31"/>
        <v>343.68800000000005</v>
      </c>
      <c r="I999" s="3">
        <v>4</v>
      </c>
      <c r="J999" s="4">
        <v>45299</v>
      </c>
      <c r="K999" s="3" t="s">
        <v>16</v>
      </c>
      <c r="L999" s="3" t="s">
        <v>17</v>
      </c>
      <c r="M999" s="3">
        <v>568.1</v>
      </c>
      <c r="N999" s="3" t="s">
        <v>40</v>
      </c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 t="str">
        <f>IF(AND(D1000="East",Table_1[[#This Row],[category]]="Clothing"),"✅","❌")</f>
        <v>❌</v>
      </c>
      <c r="H1000" s="3">
        <f t="shared" si="31"/>
        <v>491.13100000000009</v>
      </c>
      <c r="I1000" s="3">
        <v>8</v>
      </c>
      <c r="J1000" s="4">
        <v>45346</v>
      </c>
      <c r="K1000" s="3" t="s">
        <v>32</v>
      </c>
      <c r="L1000" s="3" t="s">
        <v>23</v>
      </c>
      <c r="M1000" s="3">
        <v>695.78</v>
      </c>
      <c r="N1000" s="3" t="s">
        <v>35</v>
      </c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spans="1:29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 t="str">
        <f>IF(AND(D1001="East",Table_1[[#This Row],[category]]="Clothing"),"✅","❌")</f>
        <v>❌</v>
      </c>
      <c r="H1001" s="3">
        <f t="shared" si="31"/>
        <v>400.59800000000001</v>
      </c>
      <c r="I1001" s="3">
        <v>6</v>
      </c>
      <c r="J1001" s="4">
        <v>45624</v>
      </c>
      <c r="K1001" s="3" t="s">
        <v>22</v>
      </c>
      <c r="L1001" s="3" t="s">
        <v>23</v>
      </c>
      <c r="M1001" s="3">
        <v>745.99</v>
      </c>
      <c r="N1001" s="3" t="s">
        <v>49</v>
      </c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 spans="1:29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 t="str">
        <f>IF(AND(D1002="East",Table_1[[#This Row],[category]]="Clothing"),"✅","❌")</f>
        <v>❌</v>
      </c>
      <c r="H1002" s="3">
        <f t="shared" si="31"/>
        <v>390.88600000000002</v>
      </c>
      <c r="I1002" s="3">
        <v>8</v>
      </c>
      <c r="J1002" s="4">
        <v>45391</v>
      </c>
      <c r="K1002" s="3" t="s">
        <v>22</v>
      </c>
      <c r="L1002" s="3" t="s">
        <v>17</v>
      </c>
      <c r="M1002" s="3">
        <v>912.04</v>
      </c>
      <c r="N1002" s="3" t="s">
        <v>49</v>
      </c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 spans="1:29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 t="str">
        <f>IF(AND(D1003="East",Table_1[[#This Row],[category]]="Clothing"),"✅","❌")</f>
        <v>✅</v>
      </c>
      <c r="H1003" s="3">
        <f t="shared" si="31"/>
        <v>177.905</v>
      </c>
      <c r="I1003" s="3">
        <v>4</v>
      </c>
      <c r="J1003" s="4">
        <v>45108</v>
      </c>
      <c r="K1003" s="3" t="s">
        <v>32</v>
      </c>
      <c r="L1003" s="3" t="s">
        <v>17</v>
      </c>
      <c r="M1003" s="3">
        <v>140.97999999999999</v>
      </c>
      <c r="N1003" s="3" t="s">
        <v>18</v>
      </c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 spans="1:29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 t="str">
        <f>IF(AND(D1004="East",Table_1[[#This Row],[category]]="Clothing"),"✅","❌")</f>
        <v>❌</v>
      </c>
      <c r="H1004" s="3">
        <f t="shared" si="31"/>
        <v>334.05799999999999</v>
      </c>
      <c r="I1004" s="3">
        <v>5</v>
      </c>
      <c r="J1004" s="4">
        <v>45400</v>
      </c>
      <c r="K1004" s="3" t="s">
        <v>22</v>
      </c>
      <c r="L1004" s="3" t="s">
        <v>23</v>
      </c>
      <c r="M1004" s="3">
        <v>356.36</v>
      </c>
      <c r="N1004" s="3" t="s">
        <v>29</v>
      </c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 spans="1:29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 t="str">
        <f>IF(AND(D1005="East",Table_1[[#This Row],[category]]="Clothing"),"✅","❌")</f>
        <v>❌</v>
      </c>
      <c r="H1005" s="3">
        <f t="shared" si="31"/>
        <v>65.412999999999997</v>
      </c>
      <c r="I1005" s="3">
        <v>4</v>
      </c>
      <c r="J1005" s="4">
        <v>45658</v>
      </c>
      <c r="K1005" s="3" t="s">
        <v>16</v>
      </c>
      <c r="L1005" s="3" t="s">
        <v>28</v>
      </c>
      <c r="M1005" s="3">
        <v>52.37</v>
      </c>
      <c r="N1005" s="3" t="s">
        <v>18</v>
      </c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 spans="1:29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 t="str">
        <f>IF(AND(D1006="East",Table_1[[#This Row],[category]]="Clothing"),"✅","❌")</f>
        <v>❌</v>
      </c>
      <c r="H1006" s="3">
        <f t="shared" si="31"/>
        <v>496.21100000000001</v>
      </c>
      <c r="I1006" s="3">
        <v>7</v>
      </c>
      <c r="J1006" s="4">
        <v>45298</v>
      </c>
      <c r="K1006" s="3" t="s">
        <v>22</v>
      </c>
      <c r="L1006" s="3" t="s">
        <v>23</v>
      </c>
      <c r="M1006" s="3">
        <v>271.20999999999998</v>
      </c>
      <c r="N1006" s="3" t="s">
        <v>35</v>
      </c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 spans="1:29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 t="str">
        <f>IF(AND(D1007="East",Table_1[[#This Row],[category]]="Clothing"),"✅","❌")</f>
        <v>❌</v>
      </c>
      <c r="H1007" s="3">
        <f t="shared" si="31"/>
        <v>245.48600000000002</v>
      </c>
      <c r="I1007" s="3">
        <v>4</v>
      </c>
      <c r="J1007" s="4">
        <v>45415</v>
      </c>
      <c r="K1007" s="3" t="s">
        <v>32</v>
      </c>
      <c r="L1007" s="3" t="s">
        <v>28</v>
      </c>
      <c r="M1007" s="3">
        <v>603.86</v>
      </c>
      <c r="N1007" s="3" t="s">
        <v>35</v>
      </c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</row>
    <row r="1008" spans="1:29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 t="str">
        <f>IF(AND(D1008="East",Table_1[[#This Row],[category]]="Clothing"),"✅","❌")</f>
        <v>❌</v>
      </c>
      <c r="H1008" s="3">
        <f t="shared" si="31"/>
        <v>323.01600000000002</v>
      </c>
      <c r="I1008" s="3">
        <v>5</v>
      </c>
      <c r="J1008" s="4">
        <v>45486</v>
      </c>
      <c r="K1008" s="3" t="s">
        <v>16</v>
      </c>
      <c r="L1008" s="3" t="s">
        <v>28</v>
      </c>
      <c r="M1008" s="3">
        <v>464.2</v>
      </c>
      <c r="N1008" s="3" t="s">
        <v>24</v>
      </c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</row>
    <row r="1009" spans="1:29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 t="str">
        <f>IF(AND(D1009="East",Table_1[[#This Row],[category]]="Clothing"),"✅","❌")</f>
        <v>❌</v>
      </c>
      <c r="H1009" s="3">
        <f t="shared" si="31"/>
        <v>439.32400000000001</v>
      </c>
      <c r="I1009" s="3">
        <v>9</v>
      </c>
      <c r="J1009" s="4">
        <v>45171</v>
      </c>
      <c r="K1009" s="3" t="s">
        <v>22</v>
      </c>
      <c r="L1009" s="3" t="s">
        <v>17</v>
      </c>
      <c r="M1009" s="3">
        <v>1059.02</v>
      </c>
      <c r="N1009" s="3" t="s">
        <v>24</v>
      </c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</row>
    <row r="1010" spans="1:29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 t="str">
        <f>IF(AND(D1010="East",Table_1[[#This Row],[category]]="Clothing"),"✅","❌")</f>
        <v>❌</v>
      </c>
      <c r="H1010" s="3">
        <f t="shared" si="31"/>
        <v>10.473000000000001</v>
      </c>
      <c r="I1010" s="3">
        <v>8</v>
      </c>
      <c r="J1010" s="4">
        <v>45058</v>
      </c>
      <c r="K1010" s="3" t="s">
        <v>22</v>
      </c>
      <c r="L1010" s="3" t="s">
        <v>23</v>
      </c>
      <c r="M1010" s="3">
        <v>18.23</v>
      </c>
      <c r="N1010" s="3" t="s">
        <v>24</v>
      </c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</row>
    <row r="1011" spans="1:29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 t="str">
        <f>IF(AND(D1011="East",Table_1[[#This Row],[category]]="Clothing"),"✅","❌")</f>
        <v>❌</v>
      </c>
      <c r="H1011" s="3">
        <f t="shared" si="31"/>
        <v>488.23100000000005</v>
      </c>
      <c r="I1011" s="3">
        <v>2</v>
      </c>
      <c r="J1011" s="4">
        <v>45587</v>
      </c>
      <c r="K1011" s="3" t="s">
        <v>16</v>
      </c>
      <c r="L1011" s="3" t="s">
        <v>23</v>
      </c>
      <c r="M1011" s="3">
        <v>1080.9100000000001</v>
      </c>
      <c r="N1011" s="3" t="s">
        <v>29</v>
      </c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</row>
    <row r="1012" spans="1:29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 t="str">
        <f>IF(AND(D1012="East",Table_1[[#This Row],[category]]="Clothing"),"✅","❌")</f>
        <v>❌</v>
      </c>
      <c r="H1012" s="3">
        <f t="shared" si="31"/>
        <v>185.98800000000003</v>
      </c>
      <c r="I1012" s="3">
        <v>7</v>
      </c>
      <c r="J1012" s="4">
        <v>45044</v>
      </c>
      <c r="K1012" s="3" t="s">
        <v>16</v>
      </c>
      <c r="L1012" s="3" t="s">
        <v>28</v>
      </c>
      <c r="M1012" s="3">
        <v>324.51</v>
      </c>
      <c r="N1012" s="3" t="s">
        <v>35</v>
      </c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</row>
    <row r="1013" spans="1:29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 t="str">
        <f>IF(AND(D1013="East",Table_1[[#This Row],[category]]="Clothing"),"✅","❌")</f>
        <v>❌</v>
      </c>
      <c r="H1013" s="3">
        <f t="shared" si="31"/>
        <v>176.399</v>
      </c>
      <c r="I1013" s="3">
        <v>2</v>
      </c>
      <c r="J1013" s="4">
        <v>45375</v>
      </c>
      <c r="K1013" s="3" t="s">
        <v>32</v>
      </c>
      <c r="L1013" s="3" t="s">
        <v>23</v>
      </c>
      <c r="M1013" s="3">
        <v>303</v>
      </c>
      <c r="N1013" s="3" t="s">
        <v>29</v>
      </c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</row>
    <row r="1014" spans="1:29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 t="str">
        <f>IF(AND(D1014="East",Table_1[[#This Row],[category]]="Clothing"),"✅","❌")</f>
        <v>❌</v>
      </c>
      <c r="H1014" s="3">
        <f t="shared" si="31"/>
        <v>81.081000000000003</v>
      </c>
      <c r="I1014" s="3">
        <v>3</v>
      </c>
      <c r="J1014" s="4">
        <v>45200</v>
      </c>
      <c r="K1014" s="3" t="s">
        <v>22</v>
      </c>
      <c r="L1014" s="3" t="s">
        <v>17</v>
      </c>
      <c r="M1014" s="3">
        <v>220.26</v>
      </c>
      <c r="N1014" s="3" t="s">
        <v>49</v>
      </c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</row>
    <row r="1015" spans="1:29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 t="str">
        <f>IF(AND(D1015="East",Table_1[[#This Row],[category]]="Clothing"),"✅","❌")</f>
        <v>❌</v>
      </c>
      <c r="H1015" s="3">
        <f t="shared" si="31"/>
        <v>430.51000000000005</v>
      </c>
      <c r="I1015" s="3">
        <v>1</v>
      </c>
      <c r="J1015" s="4">
        <v>45247</v>
      </c>
      <c r="K1015" s="3" t="s">
        <v>16</v>
      </c>
      <c r="L1015" s="3" t="s">
        <v>23</v>
      </c>
      <c r="M1015" s="3">
        <v>901.96</v>
      </c>
      <c r="N1015" s="3" t="s">
        <v>35</v>
      </c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</row>
    <row r="1016" spans="1:29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 t="str">
        <f>IF(AND(D1016="East",Table_1[[#This Row],[category]]="Clothing"),"✅","❌")</f>
        <v>❌</v>
      </c>
      <c r="H1016" s="3">
        <f t="shared" si="31"/>
        <v>436.71100000000001</v>
      </c>
      <c r="I1016" s="3">
        <v>2</v>
      </c>
      <c r="J1016" s="4">
        <v>45591</v>
      </c>
      <c r="K1016" s="3" t="s">
        <v>22</v>
      </c>
      <c r="L1016" s="3" t="s">
        <v>17</v>
      </c>
      <c r="M1016" s="3">
        <v>338.65</v>
      </c>
      <c r="N1016" s="3" t="s">
        <v>40</v>
      </c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</row>
    <row r="1017" spans="1:29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 t="str">
        <f>IF(AND(D1017="East",Table_1[[#This Row],[category]]="Clothing"),"✅","❌")</f>
        <v>❌</v>
      </c>
      <c r="H1017" s="3">
        <f t="shared" si="31"/>
        <v>19.795000000000002</v>
      </c>
      <c r="I1017" s="3">
        <v>3</v>
      </c>
      <c r="J1017" s="4">
        <v>45340</v>
      </c>
      <c r="K1017" s="3" t="s">
        <v>22</v>
      </c>
      <c r="L1017" s="3" t="s">
        <v>23</v>
      </c>
      <c r="M1017" s="3">
        <v>38.020000000000003</v>
      </c>
      <c r="N1017" s="3" t="s">
        <v>29</v>
      </c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</row>
    <row r="1018" spans="1:29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 t="str">
        <f>IF(AND(D1018="East",Table_1[[#This Row],[category]]="Clothing"),"✅","❌")</f>
        <v>❌</v>
      </c>
      <c r="H1018" s="3">
        <f t="shared" si="31"/>
        <v>37.305</v>
      </c>
      <c r="I1018" s="3">
        <v>5</v>
      </c>
      <c r="J1018" s="4">
        <v>45164</v>
      </c>
      <c r="K1018" s="3" t="s">
        <v>22</v>
      </c>
      <c r="L1018" s="3" t="s">
        <v>17</v>
      </c>
      <c r="M1018" s="3">
        <v>31.72</v>
      </c>
      <c r="N1018" s="3" t="s">
        <v>29</v>
      </c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</row>
    <row r="1019" spans="1:29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 t="str">
        <f>IF(AND(D1019="East",Table_1[[#This Row],[category]]="Clothing"),"✅","❌")</f>
        <v>❌</v>
      </c>
      <c r="H1019" s="3">
        <f t="shared" si="31"/>
        <v>459.98700000000002</v>
      </c>
      <c r="I1019" s="3">
        <v>6</v>
      </c>
      <c r="J1019" s="4">
        <v>45094</v>
      </c>
      <c r="K1019" s="3" t="s">
        <v>32</v>
      </c>
      <c r="L1019" s="3" t="s">
        <v>28</v>
      </c>
      <c r="M1019" s="3">
        <v>898.76</v>
      </c>
      <c r="N1019" s="3" t="s">
        <v>35</v>
      </c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</row>
    <row r="1020" spans="1:29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 t="str">
        <f>IF(AND(D1020="East",Table_1[[#This Row],[category]]="Clothing"),"✅","❌")</f>
        <v>❌</v>
      </c>
      <c r="H1020" s="3">
        <f t="shared" si="31"/>
        <v>70.204999999999998</v>
      </c>
      <c r="I1020" s="3">
        <v>7</v>
      </c>
      <c r="J1020" s="4">
        <v>45313</v>
      </c>
      <c r="K1020" s="3" t="s">
        <v>22</v>
      </c>
      <c r="L1020" s="3" t="s">
        <v>23</v>
      </c>
      <c r="M1020" s="3">
        <v>151.07</v>
      </c>
      <c r="N1020" s="3" t="s">
        <v>29</v>
      </c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</row>
    <row r="1021" spans="1:29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 t="str">
        <f>IF(AND(D1021="East",Table_1[[#This Row],[category]]="Clothing"),"✅","❌")</f>
        <v>❌</v>
      </c>
      <c r="H1021" s="3">
        <f t="shared" si="31"/>
        <v>314.25400000000002</v>
      </c>
      <c r="I1021" s="3">
        <v>5</v>
      </c>
      <c r="J1021" s="4">
        <v>45392</v>
      </c>
      <c r="K1021" s="3" t="s">
        <v>32</v>
      </c>
      <c r="L1021" s="3" t="s">
        <v>28</v>
      </c>
      <c r="M1021" s="3">
        <v>309.13</v>
      </c>
      <c r="N1021" s="3" t="s">
        <v>18</v>
      </c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</row>
    <row r="1022" spans="1:29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 t="str">
        <f>IF(AND(D1022="East",Table_1[[#This Row],[category]]="Clothing"),"✅","❌")</f>
        <v>❌</v>
      </c>
      <c r="H1022" s="3">
        <f t="shared" si="31"/>
        <v>313.62900000000002</v>
      </c>
      <c r="I1022" s="3">
        <v>5</v>
      </c>
      <c r="J1022" s="4">
        <v>45243</v>
      </c>
      <c r="K1022" s="3" t="s">
        <v>22</v>
      </c>
      <c r="L1022" s="3" t="s">
        <v>28</v>
      </c>
      <c r="M1022" s="3">
        <v>282.61</v>
      </c>
      <c r="N1022" s="3" t="s">
        <v>40</v>
      </c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</row>
    <row r="1023" spans="1:29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 t="str">
        <f>IF(AND(D1023="East",Table_1[[#This Row],[category]]="Clothing"),"✅","❌")</f>
        <v>❌</v>
      </c>
      <c r="H1023" s="3">
        <f t="shared" si="31"/>
        <v>436.16800000000006</v>
      </c>
      <c r="I1023" s="3">
        <v>8</v>
      </c>
      <c r="J1023" s="4">
        <v>45209</v>
      </c>
      <c r="K1023" s="3" t="s">
        <v>32</v>
      </c>
      <c r="L1023" s="3" t="s">
        <v>23</v>
      </c>
      <c r="M1023" s="3">
        <v>417.91</v>
      </c>
      <c r="N1023" s="3" t="s">
        <v>18</v>
      </c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</row>
    <row r="1024" spans="1:29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 t="str">
        <f>IF(AND(D1024="East",Table_1[[#This Row],[category]]="Clothing"),"✅","❌")</f>
        <v>❌</v>
      </c>
      <c r="H1024" s="3">
        <f t="shared" si="31"/>
        <v>290.60100000000006</v>
      </c>
      <c r="I1024" s="3">
        <v>1</v>
      </c>
      <c r="J1024" s="4">
        <v>45484</v>
      </c>
      <c r="K1024" s="3" t="s">
        <v>32</v>
      </c>
      <c r="L1024" s="3" t="s">
        <v>23</v>
      </c>
      <c r="M1024" s="3">
        <v>743.4</v>
      </c>
      <c r="N1024" s="3" t="s">
        <v>40</v>
      </c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</row>
    <row r="1025" spans="1:29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 t="str">
        <f>IF(AND(D1025="East",Table_1[[#This Row],[category]]="Clothing"),"✅","❌")</f>
        <v>❌</v>
      </c>
      <c r="H1025" s="3">
        <f t="shared" si="31"/>
        <v>222.666</v>
      </c>
      <c r="I1025" s="3">
        <v>9</v>
      </c>
      <c r="J1025" s="4">
        <v>45069</v>
      </c>
      <c r="K1025" s="3" t="s">
        <v>22</v>
      </c>
      <c r="L1025" s="3" t="s">
        <v>28</v>
      </c>
      <c r="M1025" s="3">
        <v>199.35</v>
      </c>
      <c r="N1025" s="3" t="s">
        <v>49</v>
      </c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</row>
    <row r="1026" spans="1:29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 t="str">
        <f>IF(AND(D1026="East",Table_1[[#This Row],[category]]="Clothing"),"✅","❌")</f>
        <v>❌</v>
      </c>
      <c r="H1026" s="3">
        <f t="shared" ref="H1026:H1089" si="33">E1026*10%</f>
        <v>487.44700000000006</v>
      </c>
      <c r="I1026" s="3">
        <v>3</v>
      </c>
      <c r="J1026" s="4">
        <v>44983</v>
      </c>
      <c r="K1026" s="3" t="s">
        <v>32</v>
      </c>
      <c r="L1026" s="3" t="s">
        <v>17</v>
      </c>
      <c r="M1026" s="3">
        <v>1194.79</v>
      </c>
      <c r="N1026" s="3" t="s">
        <v>49</v>
      </c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</row>
    <row r="1027" spans="1:29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 t="str">
        <f>IF(AND(D1027="East",Table_1[[#This Row],[category]]="Clothing"),"✅","❌")</f>
        <v>❌</v>
      </c>
      <c r="H1027" s="3">
        <f t="shared" si="33"/>
        <v>122.12</v>
      </c>
      <c r="I1027" s="3">
        <v>6</v>
      </c>
      <c r="J1027" s="4">
        <v>45469</v>
      </c>
      <c r="K1027" s="3" t="s">
        <v>32</v>
      </c>
      <c r="L1027" s="3" t="s">
        <v>23</v>
      </c>
      <c r="M1027" s="3">
        <v>67.17</v>
      </c>
      <c r="N1027" s="3" t="s">
        <v>35</v>
      </c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</row>
    <row r="1028" spans="1:29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 t="str">
        <f>IF(AND(D1028="East",Table_1[[#This Row],[category]]="Clothing"),"✅","❌")</f>
        <v>❌</v>
      </c>
      <c r="H1028" s="3">
        <f t="shared" si="33"/>
        <v>138.732</v>
      </c>
      <c r="I1028" s="3">
        <v>4</v>
      </c>
      <c r="J1028" s="4">
        <v>45447</v>
      </c>
      <c r="K1028" s="3" t="s">
        <v>32</v>
      </c>
      <c r="L1028" s="3" t="s">
        <v>17</v>
      </c>
      <c r="M1028" s="3">
        <v>355.35</v>
      </c>
      <c r="N1028" s="3" t="s">
        <v>29</v>
      </c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</row>
    <row r="1029" spans="1:29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 t="str">
        <f>IF(AND(D1029="East",Table_1[[#This Row],[category]]="Clothing"),"✅","❌")</f>
        <v>❌</v>
      </c>
      <c r="H1029" s="3">
        <f t="shared" si="33"/>
        <v>51.537000000000006</v>
      </c>
      <c r="I1029" s="3">
        <v>2</v>
      </c>
      <c r="J1029" s="4">
        <v>45415</v>
      </c>
      <c r="K1029" s="3" t="s">
        <v>22</v>
      </c>
      <c r="L1029" s="3" t="s">
        <v>17</v>
      </c>
      <c r="M1029" s="3">
        <v>57.11</v>
      </c>
      <c r="N1029" s="3" t="s">
        <v>40</v>
      </c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</row>
    <row r="1030" spans="1:29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 t="str">
        <f>IF(AND(D1030="East",Table_1[[#This Row],[category]]="Clothing"),"✅","❌")</f>
        <v>❌</v>
      </c>
      <c r="H1030" s="3">
        <f t="shared" si="33"/>
        <v>487.90500000000003</v>
      </c>
      <c r="I1030" s="3">
        <v>6</v>
      </c>
      <c r="J1030" s="4">
        <v>45429</v>
      </c>
      <c r="K1030" s="3" t="s">
        <v>16</v>
      </c>
      <c r="L1030" s="3" t="s">
        <v>17</v>
      </c>
      <c r="M1030" s="3">
        <v>473.75</v>
      </c>
      <c r="N1030" s="3" t="s">
        <v>49</v>
      </c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</row>
    <row r="1031" spans="1:29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 t="str">
        <f>IF(AND(D1031="East",Table_1[[#This Row],[category]]="Clothing"),"✅","❌")</f>
        <v>❌</v>
      </c>
      <c r="H1031" s="3">
        <f t="shared" si="33"/>
        <v>356.11700000000002</v>
      </c>
      <c r="I1031" s="3">
        <v>8</v>
      </c>
      <c r="J1031" s="4">
        <v>45103</v>
      </c>
      <c r="K1031" s="3" t="s">
        <v>16</v>
      </c>
      <c r="L1031" s="3" t="s">
        <v>23</v>
      </c>
      <c r="M1031" s="3">
        <v>739.68</v>
      </c>
      <c r="N1031" s="3" t="s">
        <v>35</v>
      </c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</row>
    <row r="1032" spans="1:29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 t="str">
        <f>IF(AND(D1032="East",Table_1[[#This Row],[category]]="Clothing"),"✅","❌")</f>
        <v>❌</v>
      </c>
      <c r="H1032" s="3">
        <f t="shared" si="33"/>
        <v>15.928000000000001</v>
      </c>
      <c r="I1032" s="3">
        <v>4</v>
      </c>
      <c r="J1032" s="4">
        <v>45309</v>
      </c>
      <c r="K1032" s="3" t="s">
        <v>22</v>
      </c>
      <c r="L1032" s="3" t="s">
        <v>23</v>
      </c>
      <c r="M1032" s="3">
        <v>42.7</v>
      </c>
      <c r="N1032" s="3" t="s">
        <v>49</v>
      </c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</row>
    <row r="1033" spans="1:29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 t="str">
        <f>IF(AND(D1033="East",Table_1[[#This Row],[category]]="Clothing"),"✅","❌")</f>
        <v>❌</v>
      </c>
      <c r="H1033" s="3">
        <f t="shared" si="33"/>
        <v>355.11400000000003</v>
      </c>
      <c r="I1033" s="3">
        <v>8</v>
      </c>
      <c r="J1033" s="4">
        <v>45643</v>
      </c>
      <c r="K1033" s="3" t="s">
        <v>32</v>
      </c>
      <c r="L1033" s="3" t="s">
        <v>28</v>
      </c>
      <c r="M1033" s="3">
        <v>813.55</v>
      </c>
      <c r="N1033" s="3" t="s">
        <v>40</v>
      </c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</row>
    <row r="1034" spans="1:29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 t="str">
        <f>IF(AND(D1034="East",Table_1[[#This Row],[category]]="Clothing"),"✅","❌")</f>
        <v>❌</v>
      </c>
      <c r="H1034" s="3">
        <f t="shared" si="33"/>
        <v>208.02700000000002</v>
      </c>
      <c r="I1034" s="3">
        <v>7</v>
      </c>
      <c r="J1034" s="4">
        <v>45005</v>
      </c>
      <c r="K1034" s="3" t="s">
        <v>22</v>
      </c>
      <c r="L1034" s="3" t="s">
        <v>23</v>
      </c>
      <c r="M1034" s="3">
        <v>395.56</v>
      </c>
      <c r="N1034" s="3" t="s">
        <v>29</v>
      </c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</row>
    <row r="1035" spans="1:29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 t="str">
        <f>IF(AND(D1035="East",Table_1[[#This Row],[category]]="Clothing"),"✅","❌")</f>
        <v>❌</v>
      </c>
      <c r="H1035" s="3">
        <f t="shared" si="33"/>
        <v>484.09899999999999</v>
      </c>
      <c r="I1035" s="3">
        <v>1</v>
      </c>
      <c r="J1035" s="4">
        <v>45116</v>
      </c>
      <c r="K1035" s="3" t="s">
        <v>16</v>
      </c>
      <c r="L1035" s="3" t="s">
        <v>23</v>
      </c>
      <c r="M1035" s="3">
        <v>532.08000000000004</v>
      </c>
      <c r="N1035" s="3" t="s">
        <v>40</v>
      </c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</row>
    <row r="1036" spans="1:29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 t="str">
        <f>IF(AND(D1036="East",Table_1[[#This Row],[category]]="Clothing"),"✅","❌")</f>
        <v>❌</v>
      </c>
      <c r="H1036" s="3">
        <f t="shared" si="33"/>
        <v>145.92000000000002</v>
      </c>
      <c r="I1036" s="3">
        <v>5</v>
      </c>
      <c r="J1036" s="4">
        <v>45634</v>
      </c>
      <c r="K1036" s="3" t="s">
        <v>16</v>
      </c>
      <c r="L1036" s="3" t="s">
        <v>23</v>
      </c>
      <c r="M1036" s="3">
        <v>222.05</v>
      </c>
      <c r="N1036" s="3" t="s">
        <v>18</v>
      </c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</row>
    <row r="1037" spans="1:29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 t="str">
        <f>IF(AND(D1037="East",Table_1[[#This Row],[category]]="Clothing"),"✅","❌")</f>
        <v>❌</v>
      </c>
      <c r="H1037" s="3">
        <f t="shared" si="33"/>
        <v>358.04</v>
      </c>
      <c r="I1037" s="3">
        <v>8</v>
      </c>
      <c r="J1037" s="4">
        <v>44932</v>
      </c>
      <c r="K1037" s="3" t="s">
        <v>32</v>
      </c>
      <c r="L1037" s="3" t="s">
        <v>28</v>
      </c>
      <c r="M1037" s="3">
        <v>946.73</v>
      </c>
      <c r="N1037" s="3" t="s">
        <v>49</v>
      </c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</row>
    <row r="1038" spans="1:29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 t="str">
        <f>IF(AND(D1038="East",Table_1[[#This Row],[category]]="Clothing"),"✅","❌")</f>
        <v>❌</v>
      </c>
      <c r="H1038" s="3">
        <f t="shared" si="33"/>
        <v>317.44299999999998</v>
      </c>
      <c r="I1038" s="3">
        <v>6</v>
      </c>
      <c r="J1038" s="4">
        <v>45498</v>
      </c>
      <c r="K1038" s="3" t="s">
        <v>22</v>
      </c>
      <c r="L1038" s="3" t="s">
        <v>17</v>
      </c>
      <c r="M1038" s="3">
        <v>792.21</v>
      </c>
      <c r="N1038" s="3" t="s">
        <v>49</v>
      </c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</row>
    <row r="1039" spans="1:29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 t="str">
        <f>IF(AND(D1039="East",Table_1[[#This Row],[category]]="Clothing"),"✅","❌")</f>
        <v>❌</v>
      </c>
      <c r="H1039" s="3">
        <f t="shared" si="33"/>
        <v>15.904</v>
      </c>
      <c r="I1039" s="3">
        <v>9</v>
      </c>
      <c r="J1039" s="4">
        <v>45165</v>
      </c>
      <c r="K1039" s="3" t="s">
        <v>16</v>
      </c>
      <c r="L1039" s="3" t="s">
        <v>23</v>
      </c>
      <c r="M1039" s="3">
        <v>16.77</v>
      </c>
      <c r="N1039" s="3" t="s">
        <v>40</v>
      </c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</row>
    <row r="1040" spans="1:29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 t="str">
        <f>IF(AND(D1040="East",Table_1[[#This Row],[category]]="Clothing"),"✅","❌")</f>
        <v>❌</v>
      </c>
      <c r="H1040" s="3">
        <f t="shared" si="33"/>
        <v>443.75600000000009</v>
      </c>
      <c r="I1040" s="3">
        <v>7</v>
      </c>
      <c r="J1040" s="4">
        <v>45599</v>
      </c>
      <c r="K1040" s="3" t="s">
        <v>22</v>
      </c>
      <c r="L1040" s="3" t="s">
        <v>17</v>
      </c>
      <c r="M1040" s="3">
        <v>1194.8</v>
      </c>
      <c r="N1040" s="3" t="s">
        <v>40</v>
      </c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</row>
    <row r="1041" spans="1:29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 t="str">
        <f>IF(AND(D1041="East",Table_1[[#This Row],[category]]="Clothing"),"✅","❌")</f>
        <v>❌</v>
      </c>
      <c r="H1041" s="3">
        <f t="shared" si="33"/>
        <v>78.410000000000011</v>
      </c>
      <c r="I1041" s="3">
        <v>2</v>
      </c>
      <c r="J1041" s="4">
        <v>45431</v>
      </c>
      <c r="K1041" s="3" t="s">
        <v>16</v>
      </c>
      <c r="L1041" s="3" t="s">
        <v>23</v>
      </c>
      <c r="M1041" s="3">
        <v>86.21</v>
      </c>
      <c r="N1041" s="3" t="s">
        <v>49</v>
      </c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</row>
    <row r="1042" spans="1:29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 t="str">
        <f>IF(AND(D1042="East",Table_1[[#This Row],[category]]="Clothing"),"✅","❌")</f>
        <v>❌</v>
      </c>
      <c r="H1042" s="3">
        <f t="shared" si="33"/>
        <v>335.15900000000005</v>
      </c>
      <c r="I1042" s="3">
        <v>1</v>
      </c>
      <c r="J1042" s="4">
        <v>44947</v>
      </c>
      <c r="K1042" s="3" t="s">
        <v>16</v>
      </c>
      <c r="L1042" s="3" t="s">
        <v>23</v>
      </c>
      <c r="M1042" s="3">
        <v>991.12</v>
      </c>
      <c r="N1042" s="3" t="s">
        <v>35</v>
      </c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</row>
    <row r="1043" spans="1:29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 t="str">
        <f>IF(AND(D1043="East",Table_1[[#This Row],[category]]="Clothing"),"✅","❌")</f>
        <v>❌</v>
      </c>
      <c r="H1043" s="3">
        <f t="shared" si="33"/>
        <v>390.01900000000001</v>
      </c>
      <c r="I1043" s="3">
        <v>9</v>
      </c>
      <c r="J1043" s="4">
        <v>44992</v>
      </c>
      <c r="K1043" s="3" t="s">
        <v>16</v>
      </c>
      <c r="L1043" s="3" t="s">
        <v>23</v>
      </c>
      <c r="M1043" s="3">
        <v>920</v>
      </c>
      <c r="N1043" s="3" t="s">
        <v>40</v>
      </c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</row>
    <row r="1044" spans="1:29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 t="str">
        <f>IF(AND(D1044="East",Table_1[[#This Row],[category]]="Clothing"),"✅","❌")</f>
        <v>❌</v>
      </c>
      <c r="H1044" s="3">
        <f t="shared" si="33"/>
        <v>319.15500000000003</v>
      </c>
      <c r="I1044" s="3">
        <v>5</v>
      </c>
      <c r="J1044" s="4">
        <v>45254</v>
      </c>
      <c r="K1044" s="3" t="s">
        <v>22</v>
      </c>
      <c r="L1044" s="3" t="s">
        <v>23</v>
      </c>
      <c r="M1044" s="3">
        <v>724.91</v>
      </c>
      <c r="N1044" s="3" t="s">
        <v>40</v>
      </c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</row>
    <row r="1045" spans="1:29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 t="str">
        <f>IF(AND(D1045="East",Table_1[[#This Row],[category]]="Clothing"),"✅","❌")</f>
        <v>❌</v>
      </c>
      <c r="H1045" s="3">
        <f t="shared" si="33"/>
        <v>57.586000000000006</v>
      </c>
      <c r="I1045" s="3">
        <v>2</v>
      </c>
      <c r="J1045" s="4">
        <v>45163</v>
      </c>
      <c r="K1045" s="3" t="s">
        <v>22</v>
      </c>
      <c r="L1045" s="3" t="s">
        <v>28</v>
      </c>
      <c r="M1045" s="3">
        <v>112.81</v>
      </c>
      <c r="N1045" s="3" t="s">
        <v>35</v>
      </c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</row>
    <row r="1046" spans="1:29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 t="str">
        <f>IF(AND(D1046="East",Table_1[[#This Row],[category]]="Clothing"),"✅","❌")</f>
        <v>❌</v>
      </c>
      <c r="H1046" s="3">
        <f t="shared" si="33"/>
        <v>487.83800000000002</v>
      </c>
      <c r="I1046" s="3">
        <v>4</v>
      </c>
      <c r="J1046" s="4">
        <v>45599</v>
      </c>
      <c r="K1046" s="3" t="s">
        <v>32</v>
      </c>
      <c r="L1046" s="3" t="s">
        <v>28</v>
      </c>
      <c r="M1046" s="3">
        <v>1287.6300000000001</v>
      </c>
      <c r="N1046" s="3" t="s">
        <v>24</v>
      </c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</row>
    <row r="1047" spans="1:29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 t="str">
        <f>IF(AND(D1047="East",Table_1[[#This Row],[category]]="Clothing"),"✅","❌")</f>
        <v>❌</v>
      </c>
      <c r="H1047" s="3">
        <f t="shared" si="33"/>
        <v>126.04100000000001</v>
      </c>
      <c r="I1047" s="3">
        <v>6</v>
      </c>
      <c r="J1047" s="4">
        <v>45218</v>
      </c>
      <c r="K1047" s="3" t="s">
        <v>22</v>
      </c>
      <c r="L1047" s="3" t="s">
        <v>17</v>
      </c>
      <c r="M1047" s="3">
        <v>341.4</v>
      </c>
      <c r="N1047" s="3" t="s">
        <v>18</v>
      </c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</row>
    <row r="1048" spans="1:29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 t="str">
        <f>IF(AND(D1048="East",Table_1[[#This Row],[category]]="Clothing"),"✅","❌")</f>
        <v>✅</v>
      </c>
      <c r="H1048" s="3">
        <f t="shared" si="33"/>
        <v>317.654</v>
      </c>
      <c r="I1048" s="3">
        <v>9</v>
      </c>
      <c r="J1048" s="4">
        <v>45166</v>
      </c>
      <c r="K1048" s="3" t="s">
        <v>22</v>
      </c>
      <c r="L1048" s="3" t="s">
        <v>23</v>
      </c>
      <c r="M1048" s="3">
        <v>360.98</v>
      </c>
      <c r="N1048" s="3" t="s">
        <v>35</v>
      </c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</row>
    <row r="1049" spans="1:29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 t="str">
        <f>IF(AND(D1049="East",Table_1[[#This Row],[category]]="Clothing"),"✅","❌")</f>
        <v>❌</v>
      </c>
      <c r="H1049" s="3">
        <f t="shared" si="33"/>
        <v>400.61700000000002</v>
      </c>
      <c r="I1049" s="3">
        <v>8</v>
      </c>
      <c r="J1049" s="4">
        <v>45350</v>
      </c>
      <c r="K1049" s="3" t="s">
        <v>16</v>
      </c>
      <c r="L1049" s="3" t="s">
        <v>23</v>
      </c>
      <c r="M1049" s="3">
        <v>993.51</v>
      </c>
      <c r="N1049" s="3" t="s">
        <v>24</v>
      </c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</row>
    <row r="1050" spans="1:29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 t="str">
        <f>IF(AND(D1050="East",Table_1[[#This Row],[category]]="Clothing"),"✅","❌")</f>
        <v>❌</v>
      </c>
      <c r="H1050" s="3">
        <f t="shared" si="33"/>
        <v>470.22600000000006</v>
      </c>
      <c r="I1050" s="3">
        <v>6</v>
      </c>
      <c r="J1050" s="4">
        <v>45322</v>
      </c>
      <c r="K1050" s="3" t="s">
        <v>32</v>
      </c>
      <c r="L1050" s="3" t="s">
        <v>23</v>
      </c>
      <c r="M1050" s="3">
        <v>429.5</v>
      </c>
      <c r="N1050" s="3" t="s">
        <v>40</v>
      </c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</row>
    <row r="1051" spans="1:29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 t="str">
        <f>IF(AND(D1051="East",Table_1[[#This Row],[category]]="Clothing"),"✅","❌")</f>
        <v>❌</v>
      </c>
      <c r="H1051" s="3">
        <f t="shared" si="33"/>
        <v>305.96500000000003</v>
      </c>
      <c r="I1051" s="3">
        <v>4</v>
      </c>
      <c r="J1051" s="4">
        <v>44936</v>
      </c>
      <c r="K1051" s="3" t="s">
        <v>32</v>
      </c>
      <c r="L1051" s="3" t="s">
        <v>28</v>
      </c>
      <c r="M1051" s="3">
        <v>454.93</v>
      </c>
      <c r="N1051" s="3" t="s">
        <v>29</v>
      </c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</row>
    <row r="1052" spans="1:29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 t="str">
        <f>IF(AND(D1052="East",Table_1[[#This Row],[category]]="Clothing"),"✅","❌")</f>
        <v>❌</v>
      </c>
      <c r="H1052" s="3">
        <f t="shared" si="33"/>
        <v>136.93699999999998</v>
      </c>
      <c r="I1052" s="3">
        <v>5</v>
      </c>
      <c r="J1052" s="4">
        <v>45070</v>
      </c>
      <c r="K1052" s="3" t="s">
        <v>22</v>
      </c>
      <c r="L1052" s="3" t="s">
        <v>17</v>
      </c>
      <c r="M1052" s="3">
        <v>381.68</v>
      </c>
      <c r="N1052" s="3" t="s">
        <v>49</v>
      </c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</row>
    <row r="1053" spans="1:29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 t="str">
        <f>IF(AND(D1053="East",Table_1[[#This Row],[category]]="Clothing"),"✅","❌")</f>
        <v>❌</v>
      </c>
      <c r="H1053" s="3">
        <f t="shared" si="33"/>
        <v>419.95299999999997</v>
      </c>
      <c r="I1053" s="3">
        <v>4</v>
      </c>
      <c r="J1053" s="4">
        <v>45325</v>
      </c>
      <c r="K1053" s="3" t="s">
        <v>22</v>
      </c>
      <c r="L1053" s="3" t="s">
        <v>17</v>
      </c>
      <c r="M1053" s="3">
        <v>529.88</v>
      </c>
      <c r="N1053" s="3" t="s">
        <v>40</v>
      </c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</row>
    <row r="1054" spans="1:29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 t="str">
        <f>IF(AND(D1054="East",Table_1[[#This Row],[category]]="Clothing"),"✅","❌")</f>
        <v>❌</v>
      </c>
      <c r="H1054" s="3">
        <f t="shared" si="33"/>
        <v>89.978000000000009</v>
      </c>
      <c r="I1054" s="3">
        <v>4</v>
      </c>
      <c r="J1054" s="4">
        <v>44980</v>
      </c>
      <c r="K1054" s="3" t="s">
        <v>22</v>
      </c>
      <c r="L1054" s="3" t="s">
        <v>23</v>
      </c>
      <c r="M1054" s="3">
        <v>142.11000000000001</v>
      </c>
      <c r="N1054" s="3" t="s">
        <v>40</v>
      </c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</row>
    <row r="1055" spans="1:29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 t="str">
        <f>IF(AND(D1055="East",Table_1[[#This Row],[category]]="Clothing"),"✅","❌")</f>
        <v>❌</v>
      </c>
      <c r="H1055" s="3">
        <f t="shared" si="33"/>
        <v>20.918000000000003</v>
      </c>
      <c r="I1055" s="3">
        <v>8</v>
      </c>
      <c r="J1055" s="4">
        <v>45488</v>
      </c>
      <c r="K1055" s="3" t="s">
        <v>22</v>
      </c>
      <c r="L1055" s="3" t="s">
        <v>23</v>
      </c>
      <c r="M1055" s="3">
        <v>32.47</v>
      </c>
      <c r="N1055" s="3" t="s">
        <v>29</v>
      </c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</row>
    <row r="1056" spans="1:29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 t="str">
        <f>IF(AND(D1056="East",Table_1[[#This Row],[category]]="Clothing"),"✅","❌")</f>
        <v>❌</v>
      </c>
      <c r="H1056" s="3">
        <f t="shared" si="33"/>
        <v>454.99300000000005</v>
      </c>
      <c r="I1056" s="3">
        <v>4</v>
      </c>
      <c r="J1056" s="4">
        <v>44997</v>
      </c>
      <c r="K1056" s="3" t="s">
        <v>22</v>
      </c>
      <c r="L1056" s="3" t="s">
        <v>23</v>
      </c>
      <c r="M1056" s="3">
        <v>876.56</v>
      </c>
      <c r="N1056" s="3" t="s">
        <v>29</v>
      </c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</row>
    <row r="1057" spans="1:29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 t="str">
        <f>IF(AND(D1057="East",Table_1[[#This Row],[category]]="Clothing"),"✅","❌")</f>
        <v>❌</v>
      </c>
      <c r="H1057" s="3">
        <f t="shared" si="33"/>
        <v>291.94099999999997</v>
      </c>
      <c r="I1057" s="3">
        <v>3</v>
      </c>
      <c r="J1057" s="4">
        <v>45636</v>
      </c>
      <c r="K1057" s="3" t="s">
        <v>32</v>
      </c>
      <c r="L1057" s="3" t="s">
        <v>23</v>
      </c>
      <c r="M1057" s="3">
        <v>754.78</v>
      </c>
      <c r="N1057" s="3" t="s">
        <v>18</v>
      </c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</row>
    <row r="1058" spans="1:29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 t="str">
        <f>IF(AND(D1058="East",Table_1[[#This Row],[category]]="Clothing"),"✅","❌")</f>
        <v>❌</v>
      </c>
      <c r="H1058" s="3">
        <f t="shared" si="33"/>
        <v>44.124000000000002</v>
      </c>
      <c r="I1058" s="3">
        <v>2</v>
      </c>
      <c r="J1058" s="4">
        <v>45474</v>
      </c>
      <c r="K1058" s="3" t="s">
        <v>32</v>
      </c>
      <c r="L1058" s="3" t="s">
        <v>17</v>
      </c>
      <c r="M1058" s="3">
        <v>82.41</v>
      </c>
      <c r="N1058" s="3" t="s">
        <v>35</v>
      </c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</row>
    <row r="1059" spans="1:29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 t="str">
        <f>IF(AND(D1059="East",Table_1[[#This Row],[category]]="Clothing"),"✅","❌")</f>
        <v>❌</v>
      </c>
      <c r="H1059" s="3">
        <f t="shared" si="33"/>
        <v>294.06700000000001</v>
      </c>
      <c r="I1059" s="3">
        <v>1</v>
      </c>
      <c r="J1059" s="4">
        <v>45463</v>
      </c>
      <c r="K1059" s="3" t="s">
        <v>32</v>
      </c>
      <c r="L1059" s="3" t="s">
        <v>23</v>
      </c>
      <c r="M1059" s="3">
        <v>837.56</v>
      </c>
      <c r="N1059" s="3" t="s">
        <v>49</v>
      </c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</row>
    <row r="1060" spans="1:29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 t="str">
        <f>IF(AND(D1060="East",Table_1[[#This Row],[category]]="Clothing"),"✅","❌")</f>
        <v>❌</v>
      </c>
      <c r="H1060" s="3">
        <f t="shared" si="33"/>
        <v>81.057000000000016</v>
      </c>
      <c r="I1060" s="3">
        <v>5</v>
      </c>
      <c r="J1060" s="4">
        <v>45601</v>
      </c>
      <c r="K1060" s="3" t="s">
        <v>16</v>
      </c>
      <c r="L1060" s="3" t="s">
        <v>28</v>
      </c>
      <c r="M1060" s="3">
        <v>217.79</v>
      </c>
      <c r="N1060" s="3" t="s">
        <v>29</v>
      </c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</row>
    <row r="1061" spans="1:29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 t="str">
        <f>IF(AND(D1061="East",Table_1[[#This Row],[category]]="Clothing"),"✅","❌")</f>
        <v>❌</v>
      </c>
      <c r="H1061" s="3">
        <f t="shared" si="33"/>
        <v>25.379000000000001</v>
      </c>
      <c r="I1061" s="3">
        <v>4</v>
      </c>
      <c r="J1061" s="4">
        <v>45647</v>
      </c>
      <c r="K1061" s="3" t="s">
        <v>16</v>
      </c>
      <c r="L1061" s="3" t="s">
        <v>23</v>
      </c>
      <c r="M1061" s="3">
        <v>51.61</v>
      </c>
      <c r="N1061" s="3" t="s">
        <v>35</v>
      </c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</row>
    <row r="1062" spans="1:29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 t="str">
        <f>IF(AND(D1062="East",Table_1[[#This Row],[category]]="Clothing"),"✅","❌")</f>
        <v>❌</v>
      </c>
      <c r="H1062" s="3">
        <f t="shared" si="33"/>
        <v>67.097000000000008</v>
      </c>
      <c r="I1062" s="3">
        <v>9</v>
      </c>
      <c r="J1062" s="4">
        <v>44952</v>
      </c>
      <c r="K1062" s="3" t="s">
        <v>22</v>
      </c>
      <c r="L1062" s="3" t="s">
        <v>23</v>
      </c>
      <c r="M1062" s="3">
        <v>106.01</v>
      </c>
      <c r="N1062" s="3" t="s">
        <v>18</v>
      </c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</row>
    <row r="1063" spans="1:29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 t="str">
        <f>IF(AND(D1063="East",Table_1[[#This Row],[category]]="Clothing"),"✅","❌")</f>
        <v>❌</v>
      </c>
      <c r="H1063" s="3">
        <f t="shared" si="33"/>
        <v>389.80300000000005</v>
      </c>
      <c r="I1063" s="3">
        <v>9</v>
      </c>
      <c r="J1063" s="4">
        <v>45109</v>
      </c>
      <c r="K1063" s="3" t="s">
        <v>16</v>
      </c>
      <c r="L1063" s="3" t="s">
        <v>17</v>
      </c>
      <c r="M1063" s="3">
        <v>511.37</v>
      </c>
      <c r="N1063" s="3" t="s">
        <v>29</v>
      </c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</row>
    <row r="1064" spans="1:29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 t="str">
        <f>IF(AND(D1064="East",Table_1[[#This Row],[category]]="Clothing"),"✅","❌")</f>
        <v>❌</v>
      </c>
      <c r="H1064" s="3">
        <f t="shared" si="33"/>
        <v>380.274</v>
      </c>
      <c r="I1064" s="3">
        <v>5</v>
      </c>
      <c r="J1064" s="4">
        <v>45654</v>
      </c>
      <c r="K1064" s="3" t="s">
        <v>32</v>
      </c>
      <c r="L1064" s="3" t="s">
        <v>23</v>
      </c>
      <c r="M1064" s="3">
        <v>772.22</v>
      </c>
      <c r="N1064" s="3" t="s">
        <v>35</v>
      </c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</row>
    <row r="1065" spans="1:29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 t="str">
        <f>IF(AND(D1065="East",Table_1[[#This Row],[category]]="Clothing"),"✅","❌")</f>
        <v>❌</v>
      </c>
      <c r="H1065" s="3">
        <f t="shared" si="33"/>
        <v>306.11599999999999</v>
      </c>
      <c r="I1065" s="3">
        <v>5</v>
      </c>
      <c r="J1065" s="4">
        <v>45441</v>
      </c>
      <c r="K1065" s="3" t="s">
        <v>22</v>
      </c>
      <c r="L1065" s="3" t="s">
        <v>17</v>
      </c>
      <c r="M1065" s="3">
        <v>771.77</v>
      </c>
      <c r="N1065" s="3" t="s">
        <v>18</v>
      </c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</row>
    <row r="1066" spans="1:29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 t="str">
        <f>IF(AND(D1066="East",Table_1[[#This Row],[category]]="Clothing"),"✅","❌")</f>
        <v>❌</v>
      </c>
      <c r="H1066" s="3">
        <f t="shared" si="33"/>
        <v>112.57100000000001</v>
      </c>
      <c r="I1066" s="3">
        <v>6</v>
      </c>
      <c r="J1066" s="4">
        <v>45149</v>
      </c>
      <c r="K1066" s="3" t="s">
        <v>16</v>
      </c>
      <c r="L1066" s="3" t="s">
        <v>28</v>
      </c>
      <c r="M1066" s="3">
        <v>198.57</v>
      </c>
      <c r="N1066" s="3" t="s">
        <v>49</v>
      </c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</row>
    <row r="1067" spans="1:29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 t="str">
        <f>IF(AND(D1067="East",Table_1[[#This Row],[category]]="Clothing"),"✅","❌")</f>
        <v>❌</v>
      </c>
      <c r="H1067" s="3">
        <f t="shared" si="33"/>
        <v>372.09400000000005</v>
      </c>
      <c r="I1067" s="3">
        <v>4</v>
      </c>
      <c r="J1067" s="4">
        <v>45482</v>
      </c>
      <c r="K1067" s="3" t="s">
        <v>32</v>
      </c>
      <c r="L1067" s="3" t="s">
        <v>23</v>
      </c>
      <c r="M1067" s="3">
        <v>1005.7</v>
      </c>
      <c r="N1067" s="3" t="s">
        <v>35</v>
      </c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</row>
    <row r="1068" spans="1:29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 t="str">
        <f>IF(AND(D1068="East",Table_1[[#This Row],[category]]="Clothing"),"✅","❌")</f>
        <v>❌</v>
      </c>
      <c r="H1068" s="3">
        <f t="shared" si="33"/>
        <v>209.94200000000001</v>
      </c>
      <c r="I1068" s="3">
        <v>6</v>
      </c>
      <c r="J1068" s="4">
        <v>45499</v>
      </c>
      <c r="K1068" s="3" t="s">
        <v>22</v>
      </c>
      <c r="L1068" s="3" t="s">
        <v>28</v>
      </c>
      <c r="M1068" s="3">
        <v>255.88</v>
      </c>
      <c r="N1068" s="3" t="s">
        <v>35</v>
      </c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</row>
    <row r="1069" spans="1:29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 t="str">
        <f>IF(AND(D1069="East",Table_1[[#This Row],[category]]="Clothing"),"✅","❌")</f>
        <v>❌</v>
      </c>
      <c r="H1069" s="3">
        <f t="shared" si="33"/>
        <v>260.26900000000001</v>
      </c>
      <c r="I1069" s="3">
        <v>8</v>
      </c>
      <c r="J1069" s="4">
        <v>45419</v>
      </c>
      <c r="K1069" s="3" t="s">
        <v>22</v>
      </c>
      <c r="L1069" s="3" t="s">
        <v>28</v>
      </c>
      <c r="M1069" s="3">
        <v>689.55</v>
      </c>
      <c r="N1069" s="3" t="s">
        <v>29</v>
      </c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</row>
    <row r="1070" spans="1:29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 t="str">
        <f>IF(AND(D1070="East",Table_1[[#This Row],[category]]="Clothing"),"✅","❌")</f>
        <v>❌</v>
      </c>
      <c r="H1070" s="3">
        <f t="shared" si="33"/>
        <v>449.84399999999999</v>
      </c>
      <c r="I1070" s="3">
        <v>5</v>
      </c>
      <c r="J1070" s="4">
        <v>45238</v>
      </c>
      <c r="K1070" s="3" t="s">
        <v>32</v>
      </c>
      <c r="L1070" s="3" t="s">
        <v>28</v>
      </c>
      <c r="M1070" s="3">
        <v>971.47</v>
      </c>
      <c r="N1070" s="3" t="s">
        <v>18</v>
      </c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</row>
    <row r="1071" spans="1:29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 t="str">
        <f>IF(AND(D1071="East",Table_1[[#This Row],[category]]="Clothing"),"✅","❌")</f>
        <v>❌</v>
      </c>
      <c r="H1071" s="3">
        <f t="shared" si="33"/>
        <v>234.35000000000002</v>
      </c>
      <c r="I1071" s="3">
        <v>8</v>
      </c>
      <c r="J1071" s="4">
        <v>45387</v>
      </c>
      <c r="K1071" s="3" t="s">
        <v>32</v>
      </c>
      <c r="L1071" s="3" t="s">
        <v>17</v>
      </c>
      <c r="M1071" s="3">
        <v>288.02999999999997</v>
      </c>
      <c r="N1071" s="3" t="s">
        <v>40</v>
      </c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</row>
    <row r="1072" spans="1:29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 t="str">
        <f>IF(AND(D1072="East",Table_1[[#This Row],[category]]="Clothing"),"✅","❌")</f>
        <v>❌</v>
      </c>
      <c r="H1072" s="3">
        <f t="shared" si="33"/>
        <v>316.91900000000004</v>
      </c>
      <c r="I1072" s="3">
        <v>8</v>
      </c>
      <c r="J1072" s="4">
        <v>44952</v>
      </c>
      <c r="K1072" s="3" t="s">
        <v>16</v>
      </c>
      <c r="L1072" s="3" t="s">
        <v>23</v>
      </c>
      <c r="M1072" s="3">
        <v>486.7</v>
      </c>
      <c r="N1072" s="3" t="s">
        <v>29</v>
      </c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</row>
    <row r="1073" spans="1:29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 t="str">
        <f>IF(AND(D1073="East",Table_1[[#This Row],[category]]="Clothing"),"✅","❌")</f>
        <v>❌</v>
      </c>
      <c r="H1073" s="3">
        <f t="shared" si="33"/>
        <v>481.25800000000004</v>
      </c>
      <c r="I1073" s="3">
        <v>3</v>
      </c>
      <c r="J1073" s="4">
        <v>45210</v>
      </c>
      <c r="K1073" s="3" t="s">
        <v>32</v>
      </c>
      <c r="L1073" s="3" t="s">
        <v>17</v>
      </c>
      <c r="M1073" s="3">
        <v>286.76</v>
      </c>
      <c r="N1073" s="3" t="s">
        <v>40</v>
      </c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</row>
    <row r="1074" spans="1:29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 t="str">
        <f>IF(AND(D1074="East",Table_1[[#This Row],[category]]="Clothing"),"✅","❌")</f>
        <v>❌</v>
      </c>
      <c r="H1074" s="3">
        <f t="shared" si="33"/>
        <v>231.18100000000001</v>
      </c>
      <c r="I1074" s="3">
        <v>6</v>
      </c>
      <c r="J1074" s="4">
        <v>45302</v>
      </c>
      <c r="K1074" s="3" t="s">
        <v>32</v>
      </c>
      <c r="L1074" s="3" t="s">
        <v>23</v>
      </c>
      <c r="M1074" s="3">
        <v>644.46</v>
      </c>
      <c r="N1074" s="3" t="s">
        <v>24</v>
      </c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</row>
    <row r="1075" spans="1:29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 t="str">
        <f>IF(AND(D1075="East",Table_1[[#This Row],[category]]="Clothing"),"✅","❌")</f>
        <v>❌</v>
      </c>
      <c r="H1075" s="3">
        <f t="shared" si="33"/>
        <v>284.75700000000001</v>
      </c>
      <c r="I1075" s="3">
        <v>1</v>
      </c>
      <c r="J1075" s="4">
        <v>45505</v>
      </c>
      <c r="K1075" s="3" t="s">
        <v>32</v>
      </c>
      <c r="L1075" s="3" t="s">
        <v>17</v>
      </c>
      <c r="M1075" s="3">
        <v>689.37</v>
      </c>
      <c r="N1075" s="3" t="s">
        <v>24</v>
      </c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</row>
    <row r="1076" spans="1:29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 t="str">
        <f>IF(AND(D1076="East",Table_1[[#This Row],[category]]="Clothing"),"✅","❌")</f>
        <v>❌</v>
      </c>
      <c r="H1076" s="3">
        <f t="shared" si="33"/>
        <v>296.363</v>
      </c>
      <c r="I1076" s="3">
        <v>5</v>
      </c>
      <c r="J1076" s="4">
        <v>45636</v>
      </c>
      <c r="K1076" s="3" t="s">
        <v>22</v>
      </c>
      <c r="L1076" s="3" t="s">
        <v>23</v>
      </c>
      <c r="M1076" s="3">
        <v>599.91999999999996</v>
      </c>
      <c r="N1076" s="3" t="s">
        <v>35</v>
      </c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</row>
    <row r="1077" spans="1:29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 t="str">
        <f>IF(AND(D1077="East",Table_1[[#This Row],[category]]="Clothing"),"✅","❌")</f>
        <v>❌</v>
      </c>
      <c r="H1077" s="3">
        <f t="shared" si="33"/>
        <v>127.94900000000001</v>
      </c>
      <c r="I1077" s="3">
        <v>7</v>
      </c>
      <c r="J1077" s="4">
        <v>45046</v>
      </c>
      <c r="K1077" s="3" t="s">
        <v>32</v>
      </c>
      <c r="L1077" s="3" t="s">
        <v>23</v>
      </c>
      <c r="M1077" s="3">
        <v>374.63</v>
      </c>
      <c r="N1077" s="3" t="s">
        <v>24</v>
      </c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</row>
    <row r="1078" spans="1:29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 t="str">
        <f>IF(AND(D1078="East",Table_1[[#This Row],[category]]="Clothing"),"✅","❌")</f>
        <v>❌</v>
      </c>
      <c r="H1078" s="3">
        <f t="shared" si="33"/>
        <v>371.09200000000004</v>
      </c>
      <c r="I1078" s="3">
        <v>5</v>
      </c>
      <c r="J1078" s="4">
        <v>45179</v>
      </c>
      <c r="K1078" s="3" t="s">
        <v>32</v>
      </c>
      <c r="L1078" s="3" t="s">
        <v>17</v>
      </c>
      <c r="M1078" s="3">
        <v>1040.81</v>
      </c>
      <c r="N1078" s="3" t="s">
        <v>24</v>
      </c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</row>
    <row r="1079" spans="1:29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 t="str">
        <f>IF(AND(D1079="East",Table_1[[#This Row],[category]]="Clothing"),"✅","❌")</f>
        <v>❌</v>
      </c>
      <c r="H1079" s="3">
        <f t="shared" si="33"/>
        <v>366.05200000000002</v>
      </c>
      <c r="I1079" s="3">
        <v>3</v>
      </c>
      <c r="J1079" s="4">
        <v>44990</v>
      </c>
      <c r="K1079" s="3" t="s">
        <v>22</v>
      </c>
      <c r="L1079" s="3" t="s">
        <v>17</v>
      </c>
      <c r="M1079" s="3">
        <v>1021.88</v>
      </c>
      <c r="N1079" s="3" t="s">
        <v>18</v>
      </c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</row>
    <row r="1080" spans="1:29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 t="str">
        <f>IF(AND(D1080="East",Table_1[[#This Row],[category]]="Clothing"),"✅","❌")</f>
        <v>❌</v>
      </c>
      <c r="H1080" s="3">
        <f t="shared" si="33"/>
        <v>114.64300000000001</v>
      </c>
      <c r="I1080" s="3">
        <v>2</v>
      </c>
      <c r="J1080" s="4">
        <v>45329</v>
      </c>
      <c r="K1080" s="3" t="s">
        <v>22</v>
      </c>
      <c r="L1080" s="3" t="s">
        <v>23</v>
      </c>
      <c r="M1080" s="3">
        <v>144.41</v>
      </c>
      <c r="N1080" s="3" t="s">
        <v>40</v>
      </c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</row>
    <row r="1081" spans="1:29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 t="str">
        <f>IF(AND(D1081="East",Table_1[[#This Row],[category]]="Clothing"),"✅","❌")</f>
        <v>❌</v>
      </c>
      <c r="H1081" s="3">
        <f t="shared" si="33"/>
        <v>16.536000000000001</v>
      </c>
      <c r="I1081" s="3">
        <v>2</v>
      </c>
      <c r="J1081" s="4">
        <v>45069</v>
      </c>
      <c r="K1081" s="3" t="s">
        <v>22</v>
      </c>
      <c r="L1081" s="3" t="s">
        <v>28</v>
      </c>
      <c r="M1081" s="3">
        <v>17.64</v>
      </c>
      <c r="N1081" s="3" t="s">
        <v>35</v>
      </c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</row>
    <row r="1082" spans="1:29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 t="str">
        <f>IF(AND(D1082="East",Table_1[[#This Row],[category]]="Clothing"),"✅","❌")</f>
        <v>❌</v>
      </c>
      <c r="H1082" s="3">
        <f t="shared" si="33"/>
        <v>499.48100000000005</v>
      </c>
      <c r="I1082" s="3">
        <v>9</v>
      </c>
      <c r="J1082" s="4">
        <v>45480</v>
      </c>
      <c r="K1082" s="3" t="s">
        <v>22</v>
      </c>
      <c r="L1082" s="3" t="s">
        <v>28</v>
      </c>
      <c r="M1082" s="3">
        <v>1178.3800000000001</v>
      </c>
      <c r="N1082" s="3" t="s">
        <v>24</v>
      </c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</row>
    <row r="1083" spans="1:29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 t="str">
        <f>IF(AND(D1083="East",Table_1[[#This Row],[category]]="Clothing"),"✅","❌")</f>
        <v>❌</v>
      </c>
      <c r="H1083" s="3">
        <f t="shared" si="33"/>
        <v>294.97800000000001</v>
      </c>
      <c r="I1083" s="3">
        <v>2</v>
      </c>
      <c r="J1083" s="4">
        <v>45150</v>
      </c>
      <c r="K1083" s="3" t="s">
        <v>22</v>
      </c>
      <c r="L1083" s="3" t="s">
        <v>23</v>
      </c>
      <c r="M1083" s="3">
        <v>388.27</v>
      </c>
      <c r="N1083" s="3" t="s">
        <v>35</v>
      </c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</row>
    <row r="1084" spans="1:29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 t="str">
        <f>IF(AND(D1084="East",Table_1[[#This Row],[category]]="Clothing"),"✅","❌")</f>
        <v>❌</v>
      </c>
      <c r="H1084" s="3">
        <f t="shared" si="33"/>
        <v>98.706000000000003</v>
      </c>
      <c r="I1084" s="3">
        <v>7</v>
      </c>
      <c r="J1084" s="4">
        <v>44941</v>
      </c>
      <c r="K1084" s="3" t="s">
        <v>32</v>
      </c>
      <c r="L1084" s="3" t="s">
        <v>28</v>
      </c>
      <c r="M1084" s="3">
        <v>116.47</v>
      </c>
      <c r="N1084" s="3" t="s">
        <v>40</v>
      </c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</row>
    <row r="1085" spans="1:29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 t="str">
        <f>IF(AND(D1085="East",Table_1[[#This Row],[category]]="Clothing"),"✅","❌")</f>
        <v>❌</v>
      </c>
      <c r="H1085" s="3">
        <f t="shared" si="33"/>
        <v>148.947</v>
      </c>
      <c r="I1085" s="3">
        <v>9</v>
      </c>
      <c r="J1085" s="4">
        <v>45497</v>
      </c>
      <c r="K1085" s="3" t="s">
        <v>32</v>
      </c>
      <c r="L1085" s="3" t="s">
        <v>23</v>
      </c>
      <c r="M1085" s="3">
        <v>168.51</v>
      </c>
      <c r="N1085" s="3" t="s">
        <v>18</v>
      </c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</row>
    <row r="1086" spans="1:29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 t="str">
        <f>IF(AND(D1086="East",Table_1[[#This Row],[category]]="Clothing"),"✅","❌")</f>
        <v>❌</v>
      </c>
      <c r="H1086" s="3">
        <f t="shared" si="33"/>
        <v>312.71800000000002</v>
      </c>
      <c r="I1086" s="3">
        <v>3</v>
      </c>
      <c r="J1086" s="4">
        <v>45022</v>
      </c>
      <c r="K1086" s="3" t="s">
        <v>16</v>
      </c>
      <c r="L1086" s="3" t="s">
        <v>28</v>
      </c>
      <c r="M1086" s="3">
        <v>210.46</v>
      </c>
      <c r="N1086" s="3" t="s">
        <v>49</v>
      </c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</row>
    <row r="1087" spans="1:29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 t="str">
        <f>IF(AND(D1087="East",Table_1[[#This Row],[category]]="Clothing"),"✅","❌")</f>
        <v>❌</v>
      </c>
      <c r="H1087" s="3">
        <f t="shared" si="33"/>
        <v>77.432000000000016</v>
      </c>
      <c r="I1087" s="3">
        <v>7</v>
      </c>
      <c r="J1087" s="4">
        <v>45443</v>
      </c>
      <c r="K1087" s="3" t="s">
        <v>32</v>
      </c>
      <c r="L1087" s="3" t="s">
        <v>28</v>
      </c>
      <c r="M1087" s="3">
        <v>178.99</v>
      </c>
      <c r="N1087" s="3" t="s">
        <v>24</v>
      </c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</row>
    <row r="1088" spans="1:29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 t="str">
        <f>IF(AND(D1088="East",Table_1[[#This Row],[category]]="Clothing"),"✅","❌")</f>
        <v>❌</v>
      </c>
      <c r="H1088" s="3">
        <f t="shared" si="33"/>
        <v>28.268000000000001</v>
      </c>
      <c r="I1088" s="3">
        <v>1</v>
      </c>
      <c r="J1088" s="4">
        <v>45403</v>
      </c>
      <c r="K1088" s="3" t="s">
        <v>22</v>
      </c>
      <c r="L1088" s="3" t="s">
        <v>28</v>
      </c>
      <c r="M1088" s="3">
        <v>14.72</v>
      </c>
      <c r="N1088" s="3" t="s">
        <v>35</v>
      </c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</row>
    <row r="1089" spans="1:29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 t="str">
        <f>IF(AND(D1089="East",Table_1[[#This Row],[category]]="Clothing"),"✅","❌")</f>
        <v>❌</v>
      </c>
      <c r="H1089" s="3">
        <f t="shared" si="33"/>
        <v>401.25500000000005</v>
      </c>
      <c r="I1089" s="3">
        <v>6</v>
      </c>
      <c r="J1089" s="4">
        <v>45180</v>
      </c>
      <c r="K1089" s="3" t="s">
        <v>32</v>
      </c>
      <c r="L1089" s="3" t="s">
        <v>23</v>
      </c>
      <c r="M1089" s="3">
        <v>767.08</v>
      </c>
      <c r="N1089" s="3" t="s">
        <v>49</v>
      </c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</row>
    <row r="1090" spans="1:29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 t="str">
        <f>IF(AND(D1090="East",Table_1[[#This Row],[category]]="Clothing"),"✅","❌")</f>
        <v>❌</v>
      </c>
      <c r="H1090" s="3">
        <f t="shared" ref="H1090:H1153" si="35">E1090*10%</f>
        <v>360.76500000000004</v>
      </c>
      <c r="I1090" s="3">
        <v>2</v>
      </c>
      <c r="J1090" s="4">
        <v>45316</v>
      </c>
      <c r="K1090" s="3" t="s">
        <v>32</v>
      </c>
      <c r="L1090" s="3" t="s">
        <v>28</v>
      </c>
      <c r="M1090" s="3">
        <v>420.9</v>
      </c>
      <c r="N1090" s="3" t="s">
        <v>35</v>
      </c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</row>
    <row r="1091" spans="1:29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 t="str">
        <f>IF(AND(D1091="East",Table_1[[#This Row],[category]]="Clothing"),"✅","❌")</f>
        <v>❌</v>
      </c>
      <c r="H1091" s="3">
        <f t="shared" si="35"/>
        <v>161.70500000000001</v>
      </c>
      <c r="I1091" s="3">
        <v>1</v>
      </c>
      <c r="J1091" s="4">
        <v>44950</v>
      </c>
      <c r="K1091" s="3" t="s">
        <v>16</v>
      </c>
      <c r="L1091" s="3" t="s">
        <v>23</v>
      </c>
      <c r="M1091" s="3">
        <v>350.83</v>
      </c>
      <c r="N1091" s="3" t="s">
        <v>49</v>
      </c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</row>
    <row r="1092" spans="1:29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 t="str">
        <f>IF(AND(D1092="East",Table_1[[#This Row],[category]]="Clothing"),"✅","❌")</f>
        <v>❌</v>
      </c>
      <c r="H1092" s="3">
        <f t="shared" si="35"/>
        <v>38.661000000000001</v>
      </c>
      <c r="I1092" s="3">
        <v>5</v>
      </c>
      <c r="J1092" s="4">
        <v>45540</v>
      </c>
      <c r="K1092" s="3" t="s">
        <v>22</v>
      </c>
      <c r="L1092" s="3" t="s">
        <v>28</v>
      </c>
      <c r="M1092" s="3">
        <v>110.68</v>
      </c>
      <c r="N1092" s="3" t="s">
        <v>35</v>
      </c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</row>
    <row r="1093" spans="1:29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 t="str">
        <f>IF(AND(D1093="East",Table_1[[#This Row],[category]]="Clothing"),"✅","❌")</f>
        <v>❌</v>
      </c>
      <c r="H1093" s="3">
        <f t="shared" si="35"/>
        <v>248.27300000000002</v>
      </c>
      <c r="I1093" s="3">
        <v>6</v>
      </c>
      <c r="J1093" s="4">
        <v>45493</v>
      </c>
      <c r="K1093" s="3" t="s">
        <v>32</v>
      </c>
      <c r="L1093" s="3" t="s">
        <v>23</v>
      </c>
      <c r="M1093" s="3">
        <v>553.09</v>
      </c>
      <c r="N1093" s="3" t="s">
        <v>49</v>
      </c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</row>
    <row r="1094" spans="1:29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 t="str">
        <f>IF(AND(D1094="East",Table_1[[#This Row],[category]]="Clothing"),"✅","❌")</f>
        <v>❌</v>
      </c>
      <c r="H1094" s="3">
        <f t="shared" si="35"/>
        <v>145.33099999999999</v>
      </c>
      <c r="I1094" s="3">
        <v>2</v>
      </c>
      <c r="J1094" s="4">
        <v>45293</v>
      </c>
      <c r="K1094" s="3" t="s">
        <v>16</v>
      </c>
      <c r="L1094" s="3" t="s">
        <v>28</v>
      </c>
      <c r="M1094" s="3">
        <v>210.13</v>
      </c>
      <c r="N1094" s="3" t="s">
        <v>35</v>
      </c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</row>
    <row r="1095" spans="1:29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 t="str">
        <f>IF(AND(D1095="East",Table_1[[#This Row],[category]]="Clothing"),"✅","❌")</f>
        <v>❌</v>
      </c>
      <c r="H1095" s="3">
        <f t="shared" si="35"/>
        <v>204.91200000000001</v>
      </c>
      <c r="I1095" s="3">
        <v>4</v>
      </c>
      <c r="J1095" s="4">
        <v>45314</v>
      </c>
      <c r="K1095" s="3" t="s">
        <v>32</v>
      </c>
      <c r="L1095" s="3" t="s">
        <v>28</v>
      </c>
      <c r="M1095" s="3">
        <v>193.73</v>
      </c>
      <c r="N1095" s="3" t="s">
        <v>18</v>
      </c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</row>
    <row r="1096" spans="1:29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 t="str">
        <f>IF(AND(D1096="East",Table_1[[#This Row],[category]]="Clothing"),"✅","❌")</f>
        <v>❌</v>
      </c>
      <c r="H1096" s="3">
        <f t="shared" si="35"/>
        <v>144.245</v>
      </c>
      <c r="I1096" s="3">
        <v>3</v>
      </c>
      <c r="J1096" s="4">
        <v>45606</v>
      </c>
      <c r="K1096" s="3" t="s">
        <v>32</v>
      </c>
      <c r="L1096" s="3" t="s">
        <v>17</v>
      </c>
      <c r="M1096" s="3">
        <v>194.37</v>
      </c>
      <c r="N1096" s="3" t="s">
        <v>40</v>
      </c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</row>
    <row r="1097" spans="1:29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 t="str">
        <f>IF(AND(D1097="East",Table_1[[#This Row],[category]]="Clothing"),"✅","❌")</f>
        <v>❌</v>
      </c>
      <c r="H1097" s="3">
        <f t="shared" si="35"/>
        <v>95.881</v>
      </c>
      <c r="I1097" s="3">
        <v>1</v>
      </c>
      <c r="J1097" s="4">
        <v>45314</v>
      </c>
      <c r="K1097" s="3" t="s">
        <v>32</v>
      </c>
      <c r="L1097" s="3" t="s">
        <v>17</v>
      </c>
      <c r="M1097" s="3">
        <v>157.91999999999999</v>
      </c>
      <c r="N1097" s="3" t="s">
        <v>24</v>
      </c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</row>
    <row r="1098" spans="1:29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 t="str">
        <f>IF(AND(D1098="East",Table_1[[#This Row],[category]]="Clothing"),"✅","❌")</f>
        <v>❌</v>
      </c>
      <c r="H1098" s="3">
        <f t="shared" si="35"/>
        <v>199.625</v>
      </c>
      <c r="I1098" s="3">
        <v>1</v>
      </c>
      <c r="J1098" s="4">
        <v>45172</v>
      </c>
      <c r="K1098" s="3" t="s">
        <v>16</v>
      </c>
      <c r="L1098" s="3" t="s">
        <v>23</v>
      </c>
      <c r="M1098" s="3">
        <v>539.45000000000005</v>
      </c>
      <c r="N1098" s="3" t="s">
        <v>35</v>
      </c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</row>
    <row r="1099" spans="1:29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 t="str">
        <f>IF(AND(D1099="East",Table_1[[#This Row],[category]]="Clothing"),"✅","❌")</f>
        <v>❌</v>
      </c>
      <c r="H1099" s="3">
        <f t="shared" si="35"/>
        <v>482.798</v>
      </c>
      <c r="I1099" s="3">
        <v>3</v>
      </c>
      <c r="J1099" s="4">
        <v>45244</v>
      </c>
      <c r="K1099" s="3" t="s">
        <v>32</v>
      </c>
      <c r="L1099" s="3" t="s">
        <v>23</v>
      </c>
      <c r="M1099" s="3">
        <v>1420.71</v>
      </c>
      <c r="N1099" s="3" t="s">
        <v>35</v>
      </c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</row>
    <row r="1100" spans="1:29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 t="str">
        <f>IF(AND(D1100="East",Table_1[[#This Row],[category]]="Clothing"),"✅","❌")</f>
        <v>❌</v>
      </c>
      <c r="H1100" s="3">
        <f t="shared" si="35"/>
        <v>140.452</v>
      </c>
      <c r="I1100" s="3">
        <v>2</v>
      </c>
      <c r="J1100" s="4">
        <v>45556</v>
      </c>
      <c r="K1100" s="3" t="s">
        <v>32</v>
      </c>
      <c r="L1100" s="3" t="s">
        <v>23</v>
      </c>
      <c r="M1100" s="3">
        <v>395.86</v>
      </c>
      <c r="N1100" s="3" t="s">
        <v>18</v>
      </c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</row>
    <row r="1101" spans="1:29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 t="str">
        <f>IF(AND(D1101="East",Table_1[[#This Row],[category]]="Clothing"),"✅","❌")</f>
        <v>❌</v>
      </c>
      <c r="H1101" s="3">
        <f t="shared" si="35"/>
        <v>174.62400000000002</v>
      </c>
      <c r="I1101" s="3">
        <v>2</v>
      </c>
      <c r="J1101" s="4">
        <v>45134</v>
      </c>
      <c r="K1101" s="3" t="s">
        <v>16</v>
      </c>
      <c r="L1101" s="3" t="s">
        <v>23</v>
      </c>
      <c r="M1101" s="3">
        <v>305.87</v>
      </c>
      <c r="N1101" s="3" t="s">
        <v>49</v>
      </c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</row>
    <row r="1102" spans="1:29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 t="str">
        <f>IF(AND(D1102="East",Table_1[[#This Row],[category]]="Clothing"),"✅","❌")</f>
        <v>❌</v>
      </c>
      <c r="H1102" s="3">
        <f t="shared" si="35"/>
        <v>171.32900000000001</v>
      </c>
      <c r="I1102" s="3">
        <v>5</v>
      </c>
      <c r="J1102" s="4">
        <v>45165</v>
      </c>
      <c r="K1102" s="3" t="s">
        <v>22</v>
      </c>
      <c r="L1102" s="3" t="s">
        <v>17</v>
      </c>
      <c r="M1102" s="3">
        <v>287.7</v>
      </c>
      <c r="N1102" s="3" t="s">
        <v>24</v>
      </c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</row>
    <row r="1103" spans="1:29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 t="str">
        <f>IF(AND(D1103="East",Table_1[[#This Row],[category]]="Clothing"),"✅","❌")</f>
        <v>❌</v>
      </c>
      <c r="H1103" s="3">
        <f t="shared" si="35"/>
        <v>245.34200000000001</v>
      </c>
      <c r="I1103" s="3">
        <v>5</v>
      </c>
      <c r="J1103" s="4">
        <v>45203</v>
      </c>
      <c r="K1103" s="3" t="s">
        <v>22</v>
      </c>
      <c r="L1103" s="3" t="s">
        <v>23</v>
      </c>
      <c r="M1103" s="3">
        <v>289.37</v>
      </c>
      <c r="N1103" s="3" t="s">
        <v>35</v>
      </c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</row>
    <row r="1104" spans="1:29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 t="str">
        <f>IF(AND(D1104="East",Table_1[[#This Row],[category]]="Clothing"),"✅","❌")</f>
        <v>❌</v>
      </c>
      <c r="H1104" s="3">
        <f t="shared" si="35"/>
        <v>423.31800000000004</v>
      </c>
      <c r="I1104" s="3">
        <v>7</v>
      </c>
      <c r="J1104" s="4">
        <v>45076</v>
      </c>
      <c r="K1104" s="3" t="s">
        <v>32</v>
      </c>
      <c r="L1104" s="3" t="s">
        <v>23</v>
      </c>
      <c r="M1104" s="3">
        <v>613.9</v>
      </c>
      <c r="N1104" s="3" t="s">
        <v>29</v>
      </c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</row>
    <row r="1105" spans="1:29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 t="str">
        <f>IF(AND(D1105="East",Table_1[[#This Row],[category]]="Clothing"),"✅","❌")</f>
        <v>❌</v>
      </c>
      <c r="H1105" s="3">
        <f t="shared" si="35"/>
        <v>207.04000000000002</v>
      </c>
      <c r="I1105" s="3">
        <v>5</v>
      </c>
      <c r="J1105" s="4">
        <v>45499</v>
      </c>
      <c r="K1105" s="3" t="s">
        <v>16</v>
      </c>
      <c r="L1105" s="3" t="s">
        <v>28</v>
      </c>
      <c r="M1105" s="3">
        <v>578.35</v>
      </c>
      <c r="N1105" s="3" t="s">
        <v>49</v>
      </c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</row>
    <row r="1106" spans="1:29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 t="str">
        <f>IF(AND(D1106="East",Table_1[[#This Row],[category]]="Clothing"),"✅","❌")</f>
        <v>❌</v>
      </c>
      <c r="H1106" s="3">
        <f t="shared" si="35"/>
        <v>405.01300000000003</v>
      </c>
      <c r="I1106" s="3">
        <v>3</v>
      </c>
      <c r="J1106" s="4">
        <v>45625</v>
      </c>
      <c r="K1106" s="3" t="s">
        <v>32</v>
      </c>
      <c r="L1106" s="3" t="s">
        <v>23</v>
      </c>
      <c r="M1106" s="3">
        <v>1074.8599999999999</v>
      </c>
      <c r="N1106" s="3" t="s">
        <v>40</v>
      </c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</row>
    <row r="1107" spans="1:29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 t="str">
        <f>IF(AND(D1107="East",Table_1[[#This Row],[category]]="Clothing"),"✅","❌")</f>
        <v>❌</v>
      </c>
      <c r="H1107" s="3">
        <f t="shared" si="35"/>
        <v>66.355999999999995</v>
      </c>
      <c r="I1107" s="3">
        <v>6</v>
      </c>
      <c r="J1107" s="4">
        <v>45213</v>
      </c>
      <c r="K1107" s="3" t="s">
        <v>32</v>
      </c>
      <c r="L1107" s="3" t="s">
        <v>17</v>
      </c>
      <c r="M1107" s="3">
        <v>57.57</v>
      </c>
      <c r="N1107" s="3" t="s">
        <v>40</v>
      </c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</row>
    <row r="1108" spans="1:29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 t="str">
        <f>IF(AND(D1108="East",Table_1[[#This Row],[category]]="Clothing"),"✅","❌")</f>
        <v>❌</v>
      </c>
      <c r="H1108" s="3">
        <f t="shared" si="35"/>
        <v>448.50500000000005</v>
      </c>
      <c r="I1108" s="3">
        <v>3</v>
      </c>
      <c r="J1108" s="4">
        <v>45090</v>
      </c>
      <c r="K1108" s="3" t="s">
        <v>16</v>
      </c>
      <c r="L1108" s="3" t="s">
        <v>23</v>
      </c>
      <c r="M1108" s="3">
        <v>621.91</v>
      </c>
      <c r="N1108" s="3" t="s">
        <v>35</v>
      </c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</row>
    <row r="1109" spans="1:29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 t="str">
        <f>IF(AND(D1109="East",Table_1[[#This Row],[category]]="Clothing"),"✅","❌")</f>
        <v>❌</v>
      </c>
      <c r="H1109" s="3">
        <f t="shared" si="35"/>
        <v>100.79900000000001</v>
      </c>
      <c r="I1109" s="3">
        <v>8</v>
      </c>
      <c r="J1109" s="4">
        <v>45002</v>
      </c>
      <c r="K1109" s="3" t="s">
        <v>22</v>
      </c>
      <c r="L1109" s="3" t="s">
        <v>28</v>
      </c>
      <c r="M1109" s="3">
        <v>196.74</v>
      </c>
      <c r="N1109" s="3" t="s">
        <v>18</v>
      </c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</row>
    <row r="1110" spans="1:29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 t="str">
        <f>IF(AND(D1110="East",Table_1[[#This Row],[category]]="Clothing"),"✅","❌")</f>
        <v>❌</v>
      </c>
      <c r="H1110" s="3">
        <f t="shared" si="35"/>
        <v>29.209</v>
      </c>
      <c r="I1110" s="3">
        <v>6</v>
      </c>
      <c r="J1110" s="4">
        <v>45268</v>
      </c>
      <c r="K1110" s="3" t="s">
        <v>16</v>
      </c>
      <c r="L1110" s="3" t="s">
        <v>28</v>
      </c>
      <c r="M1110" s="3">
        <v>22.76</v>
      </c>
      <c r="N1110" s="3" t="s">
        <v>49</v>
      </c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</row>
    <row r="1111" spans="1:29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 t="str">
        <f>IF(AND(D1111="East",Table_1[[#This Row],[category]]="Clothing"),"✅","❌")</f>
        <v>❌</v>
      </c>
      <c r="H1111" s="3">
        <f t="shared" si="35"/>
        <v>87.594000000000008</v>
      </c>
      <c r="I1111" s="3">
        <v>7</v>
      </c>
      <c r="J1111" s="4">
        <v>45172</v>
      </c>
      <c r="K1111" s="3" t="s">
        <v>16</v>
      </c>
      <c r="L1111" s="3" t="s">
        <v>23</v>
      </c>
      <c r="M1111" s="3">
        <v>120.85</v>
      </c>
      <c r="N1111" s="3" t="s">
        <v>40</v>
      </c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</row>
    <row r="1112" spans="1:29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 t="str">
        <f>IF(AND(D1112="East",Table_1[[#This Row],[category]]="Clothing"),"✅","❌")</f>
        <v>❌</v>
      </c>
      <c r="H1112" s="3">
        <f t="shared" si="35"/>
        <v>103.46700000000001</v>
      </c>
      <c r="I1112" s="3">
        <v>3</v>
      </c>
      <c r="J1112" s="4">
        <v>45642</v>
      </c>
      <c r="K1112" s="3" t="s">
        <v>32</v>
      </c>
      <c r="L1112" s="3" t="s">
        <v>17</v>
      </c>
      <c r="M1112" s="3">
        <v>203.01</v>
      </c>
      <c r="N1112" s="3" t="s">
        <v>40</v>
      </c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</row>
    <row r="1113" spans="1:29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 t="str">
        <f>IF(AND(D1113="East",Table_1[[#This Row],[category]]="Clothing"),"✅","❌")</f>
        <v>❌</v>
      </c>
      <c r="H1113" s="3">
        <f t="shared" si="35"/>
        <v>259.16700000000003</v>
      </c>
      <c r="I1113" s="3">
        <v>7</v>
      </c>
      <c r="J1113" s="4">
        <v>45096</v>
      </c>
      <c r="K1113" s="3" t="s">
        <v>16</v>
      </c>
      <c r="L1113" s="3" t="s">
        <v>28</v>
      </c>
      <c r="M1113" s="3">
        <v>422.22</v>
      </c>
      <c r="N1113" s="3" t="s">
        <v>35</v>
      </c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</row>
    <row r="1114" spans="1:29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 t="str">
        <f>IF(AND(D1114="East",Table_1[[#This Row],[category]]="Clothing"),"✅","❌")</f>
        <v>❌</v>
      </c>
      <c r="H1114" s="3">
        <f t="shared" si="35"/>
        <v>230.47</v>
      </c>
      <c r="I1114" s="3">
        <v>9</v>
      </c>
      <c r="J1114" s="4">
        <v>45011</v>
      </c>
      <c r="K1114" s="3" t="s">
        <v>16</v>
      </c>
      <c r="L1114" s="3" t="s">
        <v>28</v>
      </c>
      <c r="M1114" s="3">
        <v>613.1</v>
      </c>
      <c r="N1114" s="3" t="s">
        <v>35</v>
      </c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</row>
    <row r="1115" spans="1:29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 t="str">
        <f>IF(AND(D1115="East",Table_1[[#This Row],[category]]="Clothing"),"✅","❌")</f>
        <v>❌</v>
      </c>
      <c r="H1115" s="3">
        <f t="shared" si="35"/>
        <v>360.77800000000002</v>
      </c>
      <c r="I1115" s="3">
        <v>8</v>
      </c>
      <c r="J1115" s="4">
        <v>45543</v>
      </c>
      <c r="K1115" s="3" t="s">
        <v>32</v>
      </c>
      <c r="L1115" s="3" t="s">
        <v>17</v>
      </c>
      <c r="M1115" s="3">
        <v>716.45</v>
      </c>
      <c r="N1115" s="3" t="s">
        <v>40</v>
      </c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</row>
    <row r="1116" spans="1:29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 t="str">
        <f>IF(AND(D1116="East",Table_1[[#This Row],[category]]="Clothing"),"✅","❌")</f>
        <v>❌</v>
      </c>
      <c r="H1116" s="3">
        <f t="shared" si="35"/>
        <v>34.966000000000001</v>
      </c>
      <c r="I1116" s="3">
        <v>2</v>
      </c>
      <c r="J1116" s="4">
        <v>45387</v>
      </c>
      <c r="K1116" s="3" t="s">
        <v>16</v>
      </c>
      <c r="L1116" s="3" t="s">
        <v>28</v>
      </c>
      <c r="M1116" s="3">
        <v>76.150000000000006</v>
      </c>
      <c r="N1116" s="3" t="s">
        <v>29</v>
      </c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</row>
    <row r="1117" spans="1:29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 t="str">
        <f>IF(AND(D1117="East",Table_1[[#This Row],[category]]="Clothing"),"✅","❌")</f>
        <v>❌</v>
      </c>
      <c r="H1117" s="3">
        <f t="shared" si="35"/>
        <v>253.87600000000003</v>
      </c>
      <c r="I1117" s="3">
        <v>2</v>
      </c>
      <c r="J1117" s="4">
        <v>45091</v>
      </c>
      <c r="K1117" s="3" t="s">
        <v>16</v>
      </c>
      <c r="L1117" s="3" t="s">
        <v>23</v>
      </c>
      <c r="M1117" s="3">
        <v>461.71</v>
      </c>
      <c r="N1117" s="3" t="s">
        <v>29</v>
      </c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</row>
    <row r="1118" spans="1:29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 t="str">
        <f>IF(AND(D1118="East",Table_1[[#This Row],[category]]="Clothing"),"✅","❌")</f>
        <v>❌</v>
      </c>
      <c r="H1118" s="3">
        <f t="shared" si="35"/>
        <v>172.911</v>
      </c>
      <c r="I1118" s="3">
        <v>7</v>
      </c>
      <c r="J1118" s="4">
        <v>45547</v>
      </c>
      <c r="K1118" s="3" t="s">
        <v>16</v>
      </c>
      <c r="L1118" s="3" t="s">
        <v>23</v>
      </c>
      <c r="M1118" s="3">
        <v>219.91</v>
      </c>
      <c r="N1118" s="3" t="s">
        <v>18</v>
      </c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</row>
    <row r="1119" spans="1:29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 t="str">
        <f>IF(AND(D1119="East",Table_1[[#This Row],[category]]="Clothing"),"✅","❌")</f>
        <v>❌</v>
      </c>
      <c r="H1119" s="3">
        <f t="shared" si="35"/>
        <v>319.04600000000005</v>
      </c>
      <c r="I1119" s="3">
        <v>4</v>
      </c>
      <c r="J1119" s="4">
        <v>45172</v>
      </c>
      <c r="K1119" s="3" t="s">
        <v>22</v>
      </c>
      <c r="L1119" s="3" t="s">
        <v>28</v>
      </c>
      <c r="M1119" s="3">
        <v>632.91999999999996</v>
      </c>
      <c r="N1119" s="3" t="s">
        <v>18</v>
      </c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</row>
    <row r="1120" spans="1:29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 t="str">
        <f>IF(AND(D1120="East",Table_1[[#This Row],[category]]="Clothing"),"✅","❌")</f>
        <v>❌</v>
      </c>
      <c r="H1120" s="3">
        <f t="shared" si="35"/>
        <v>31.413</v>
      </c>
      <c r="I1120" s="3">
        <v>9</v>
      </c>
      <c r="J1120" s="4">
        <v>45639</v>
      </c>
      <c r="K1120" s="3" t="s">
        <v>16</v>
      </c>
      <c r="L1120" s="3" t="s">
        <v>17</v>
      </c>
      <c r="M1120" s="3">
        <v>94.08</v>
      </c>
      <c r="N1120" s="3" t="s">
        <v>18</v>
      </c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</row>
    <row r="1121" spans="1:29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 t="str">
        <f>IF(AND(D1121="East",Table_1[[#This Row],[category]]="Clothing"),"✅","❌")</f>
        <v>❌</v>
      </c>
      <c r="H1121" s="3">
        <f t="shared" si="35"/>
        <v>27.118000000000002</v>
      </c>
      <c r="I1121" s="3">
        <v>6</v>
      </c>
      <c r="J1121" s="4">
        <v>45417</v>
      </c>
      <c r="K1121" s="3" t="s">
        <v>16</v>
      </c>
      <c r="L1121" s="3" t="s">
        <v>28</v>
      </c>
      <c r="M1121" s="3">
        <v>27.16</v>
      </c>
      <c r="N1121" s="3" t="s">
        <v>35</v>
      </c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</row>
    <row r="1122" spans="1:29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 t="str">
        <f>IF(AND(D1122="East",Table_1[[#This Row],[category]]="Clothing"),"✅","❌")</f>
        <v>❌</v>
      </c>
      <c r="H1122" s="3">
        <f t="shared" si="35"/>
        <v>219.35300000000004</v>
      </c>
      <c r="I1122" s="3">
        <v>9</v>
      </c>
      <c r="J1122" s="4">
        <v>45603</v>
      </c>
      <c r="K1122" s="3" t="s">
        <v>16</v>
      </c>
      <c r="L1122" s="3" t="s">
        <v>17</v>
      </c>
      <c r="M1122" s="3">
        <v>506.56</v>
      </c>
      <c r="N1122" s="3" t="s">
        <v>18</v>
      </c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</row>
    <row r="1123" spans="1:29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 t="str">
        <f>IF(AND(D1123="East",Table_1[[#This Row],[category]]="Clothing"),"✅","❌")</f>
        <v>❌</v>
      </c>
      <c r="H1123" s="3">
        <f t="shared" si="35"/>
        <v>407.55600000000004</v>
      </c>
      <c r="I1123" s="3">
        <v>3</v>
      </c>
      <c r="J1123" s="4">
        <v>45136</v>
      </c>
      <c r="K1123" s="3" t="s">
        <v>32</v>
      </c>
      <c r="L1123" s="3" t="s">
        <v>28</v>
      </c>
      <c r="M1123" s="3">
        <v>929.27</v>
      </c>
      <c r="N1123" s="3" t="s">
        <v>24</v>
      </c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</row>
    <row r="1124" spans="1:29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 t="str">
        <f>IF(AND(D1124="East",Table_1[[#This Row],[category]]="Clothing"),"✅","❌")</f>
        <v>❌</v>
      </c>
      <c r="H1124" s="3">
        <f t="shared" si="35"/>
        <v>338.83600000000001</v>
      </c>
      <c r="I1124" s="3">
        <v>6</v>
      </c>
      <c r="J1124" s="4">
        <v>45352</v>
      </c>
      <c r="K1124" s="3" t="s">
        <v>32</v>
      </c>
      <c r="L1124" s="3" t="s">
        <v>23</v>
      </c>
      <c r="M1124" s="3">
        <v>830.41</v>
      </c>
      <c r="N1124" s="3" t="s">
        <v>40</v>
      </c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</row>
    <row r="1125" spans="1:29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 t="str">
        <f>IF(AND(D1125="East",Table_1[[#This Row],[category]]="Clothing"),"✅","❌")</f>
        <v>❌</v>
      </c>
      <c r="H1125" s="3">
        <f t="shared" si="35"/>
        <v>18.186000000000003</v>
      </c>
      <c r="I1125" s="3">
        <v>6</v>
      </c>
      <c r="J1125" s="4">
        <v>45124</v>
      </c>
      <c r="K1125" s="3" t="s">
        <v>32</v>
      </c>
      <c r="L1125" s="3" t="s">
        <v>17</v>
      </c>
      <c r="M1125" s="3">
        <v>28.99</v>
      </c>
      <c r="N1125" s="3" t="s">
        <v>24</v>
      </c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</row>
    <row r="1126" spans="1:29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 t="str">
        <f>IF(AND(D1126="East",Table_1[[#This Row],[category]]="Clothing"),"✅","❌")</f>
        <v>❌</v>
      </c>
      <c r="H1126" s="3">
        <f t="shared" si="35"/>
        <v>97.451000000000008</v>
      </c>
      <c r="I1126" s="3">
        <v>8</v>
      </c>
      <c r="J1126" s="4">
        <v>44973</v>
      </c>
      <c r="K1126" s="3" t="s">
        <v>32</v>
      </c>
      <c r="L1126" s="3" t="s">
        <v>23</v>
      </c>
      <c r="M1126" s="3">
        <v>51.34</v>
      </c>
      <c r="N1126" s="3" t="s">
        <v>18</v>
      </c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</row>
    <row r="1127" spans="1:29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 t="str">
        <f>IF(AND(D1127="East",Table_1[[#This Row],[category]]="Clothing"),"✅","❌")</f>
        <v>❌</v>
      </c>
      <c r="H1127" s="3">
        <f t="shared" si="35"/>
        <v>121.09800000000001</v>
      </c>
      <c r="I1127" s="3">
        <v>7</v>
      </c>
      <c r="J1127" s="4">
        <v>45145</v>
      </c>
      <c r="K1127" s="3" t="s">
        <v>22</v>
      </c>
      <c r="L1127" s="3" t="s">
        <v>28</v>
      </c>
      <c r="M1127" s="3">
        <v>334.27</v>
      </c>
      <c r="N1127" s="3" t="s">
        <v>40</v>
      </c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</row>
    <row r="1128" spans="1:29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 t="str">
        <f>IF(AND(D1128="East",Table_1[[#This Row],[category]]="Clothing"),"✅","❌")</f>
        <v>❌</v>
      </c>
      <c r="H1128" s="3">
        <f t="shared" si="35"/>
        <v>217.29899999999998</v>
      </c>
      <c r="I1128" s="3">
        <v>3</v>
      </c>
      <c r="J1128" s="4">
        <v>45616</v>
      </c>
      <c r="K1128" s="3" t="s">
        <v>32</v>
      </c>
      <c r="L1128" s="3" t="s">
        <v>17</v>
      </c>
      <c r="M1128" s="3">
        <v>248.76</v>
      </c>
      <c r="N1128" s="3" t="s">
        <v>35</v>
      </c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</row>
    <row r="1129" spans="1:29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 t="str">
        <f>IF(AND(D1129="East",Table_1[[#This Row],[category]]="Clothing"),"✅","❌")</f>
        <v>❌</v>
      </c>
      <c r="H1129" s="3">
        <f t="shared" si="35"/>
        <v>297.49099999999999</v>
      </c>
      <c r="I1129" s="3">
        <v>1</v>
      </c>
      <c r="J1129" s="4">
        <v>45186</v>
      </c>
      <c r="K1129" s="3" t="s">
        <v>32</v>
      </c>
      <c r="L1129" s="3" t="s">
        <v>28</v>
      </c>
      <c r="M1129" s="3">
        <v>446.98</v>
      </c>
      <c r="N1129" s="3" t="s">
        <v>35</v>
      </c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</row>
    <row r="1130" spans="1:29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 t="str">
        <f>IF(AND(D1130="East",Table_1[[#This Row],[category]]="Clothing"),"✅","❌")</f>
        <v>❌</v>
      </c>
      <c r="H1130" s="3">
        <f t="shared" si="35"/>
        <v>116.06500000000001</v>
      </c>
      <c r="I1130" s="3">
        <v>2</v>
      </c>
      <c r="J1130" s="4">
        <v>44945</v>
      </c>
      <c r="K1130" s="3" t="s">
        <v>16</v>
      </c>
      <c r="L1130" s="3" t="s">
        <v>28</v>
      </c>
      <c r="M1130" s="3">
        <v>299.02</v>
      </c>
      <c r="N1130" s="3" t="s">
        <v>29</v>
      </c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</row>
    <row r="1131" spans="1:29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 t="str">
        <f>IF(AND(D1131="East",Table_1[[#This Row],[category]]="Clothing"),"✅","❌")</f>
        <v>❌</v>
      </c>
      <c r="H1131" s="3">
        <f t="shared" si="35"/>
        <v>197.43200000000002</v>
      </c>
      <c r="I1131" s="3">
        <v>2</v>
      </c>
      <c r="J1131" s="4">
        <v>45592</v>
      </c>
      <c r="K1131" s="3" t="s">
        <v>16</v>
      </c>
      <c r="L1131" s="3" t="s">
        <v>28</v>
      </c>
      <c r="M1131" s="3">
        <v>529.09</v>
      </c>
      <c r="N1131" s="3" t="s">
        <v>24</v>
      </c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</row>
    <row r="1132" spans="1:29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 t="str">
        <f>IF(AND(D1132="East",Table_1[[#This Row],[category]]="Clothing"),"✅","❌")</f>
        <v>❌</v>
      </c>
      <c r="H1132" s="3">
        <f t="shared" si="35"/>
        <v>296.13200000000001</v>
      </c>
      <c r="I1132" s="3">
        <v>1</v>
      </c>
      <c r="J1132" s="4">
        <v>45048</v>
      </c>
      <c r="K1132" s="3" t="s">
        <v>32</v>
      </c>
      <c r="L1132" s="3" t="s">
        <v>28</v>
      </c>
      <c r="M1132" s="3">
        <v>657.31</v>
      </c>
      <c r="N1132" s="3" t="s">
        <v>40</v>
      </c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</row>
    <row r="1133" spans="1:29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 t="str">
        <f>IF(AND(D1133="East",Table_1[[#This Row],[category]]="Clothing"),"✅","❌")</f>
        <v>❌</v>
      </c>
      <c r="H1133" s="3">
        <f t="shared" si="35"/>
        <v>197.88300000000001</v>
      </c>
      <c r="I1133" s="3">
        <v>4</v>
      </c>
      <c r="J1133" s="4">
        <v>45136</v>
      </c>
      <c r="K1133" s="3" t="s">
        <v>32</v>
      </c>
      <c r="L1133" s="3" t="s">
        <v>17</v>
      </c>
      <c r="M1133" s="3">
        <v>316.48</v>
      </c>
      <c r="N1133" s="3" t="s">
        <v>24</v>
      </c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</row>
    <row r="1134" spans="1:29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 t="str">
        <f>IF(AND(D1134="East",Table_1[[#This Row],[category]]="Clothing"),"✅","❌")</f>
        <v>❌</v>
      </c>
      <c r="H1134" s="3">
        <f t="shared" si="35"/>
        <v>80.153000000000006</v>
      </c>
      <c r="I1134" s="3">
        <v>6</v>
      </c>
      <c r="J1134" s="4">
        <v>45620</v>
      </c>
      <c r="K1134" s="3" t="s">
        <v>16</v>
      </c>
      <c r="L1134" s="3" t="s">
        <v>23</v>
      </c>
      <c r="M1134" s="3">
        <v>169.25</v>
      </c>
      <c r="N1134" s="3" t="s">
        <v>29</v>
      </c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</row>
    <row r="1135" spans="1:29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 t="str">
        <f>IF(AND(D1135="East",Table_1[[#This Row],[category]]="Clothing"),"✅","❌")</f>
        <v>✅</v>
      </c>
      <c r="H1135" s="3">
        <f t="shared" si="35"/>
        <v>250.91399999999999</v>
      </c>
      <c r="I1135" s="3">
        <v>4</v>
      </c>
      <c r="J1135" s="4">
        <v>45084</v>
      </c>
      <c r="K1135" s="3" t="s">
        <v>32</v>
      </c>
      <c r="L1135" s="3" t="s">
        <v>28</v>
      </c>
      <c r="M1135" s="3">
        <v>396.21</v>
      </c>
      <c r="N1135" s="3" t="s">
        <v>49</v>
      </c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</row>
    <row r="1136" spans="1:29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 t="str">
        <f>IF(AND(D1136="East",Table_1[[#This Row],[category]]="Clothing"),"✅","❌")</f>
        <v>❌</v>
      </c>
      <c r="H1136" s="3">
        <f t="shared" si="35"/>
        <v>168.75700000000001</v>
      </c>
      <c r="I1136" s="3">
        <v>4</v>
      </c>
      <c r="J1136" s="4">
        <v>45176</v>
      </c>
      <c r="K1136" s="3" t="s">
        <v>22</v>
      </c>
      <c r="L1136" s="3" t="s">
        <v>28</v>
      </c>
      <c r="M1136" s="3">
        <v>170.96</v>
      </c>
      <c r="N1136" s="3" t="s">
        <v>49</v>
      </c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</row>
    <row r="1137" spans="1:29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 t="str">
        <f>IF(AND(D1137="East",Table_1[[#This Row],[category]]="Clothing"),"✅","❌")</f>
        <v>❌</v>
      </c>
      <c r="H1137" s="3">
        <f t="shared" si="35"/>
        <v>433.45200000000006</v>
      </c>
      <c r="I1137" s="3">
        <v>9</v>
      </c>
      <c r="J1137" s="4">
        <v>44989</v>
      </c>
      <c r="K1137" s="3" t="s">
        <v>16</v>
      </c>
      <c r="L1137" s="3" t="s">
        <v>17</v>
      </c>
      <c r="M1137" s="3">
        <v>582.98</v>
      </c>
      <c r="N1137" s="3" t="s">
        <v>40</v>
      </c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</row>
    <row r="1138" spans="1:29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 t="str">
        <f>IF(AND(D1138="East",Table_1[[#This Row],[category]]="Clothing"),"✅","❌")</f>
        <v>❌</v>
      </c>
      <c r="H1138" s="3">
        <f t="shared" si="35"/>
        <v>390.05600000000004</v>
      </c>
      <c r="I1138" s="3">
        <v>2</v>
      </c>
      <c r="J1138" s="4">
        <v>45636</v>
      </c>
      <c r="K1138" s="3" t="s">
        <v>32</v>
      </c>
      <c r="L1138" s="3" t="s">
        <v>17</v>
      </c>
      <c r="M1138" s="3">
        <v>784.2</v>
      </c>
      <c r="N1138" s="3" t="s">
        <v>29</v>
      </c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</row>
    <row r="1139" spans="1:29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 t="str">
        <f>IF(AND(D1139="East",Table_1[[#This Row],[category]]="Clothing"),"✅","❌")</f>
        <v>❌</v>
      </c>
      <c r="H1139" s="3">
        <f t="shared" si="35"/>
        <v>103.235</v>
      </c>
      <c r="I1139" s="3">
        <v>1</v>
      </c>
      <c r="J1139" s="4">
        <v>45440</v>
      </c>
      <c r="K1139" s="3" t="s">
        <v>16</v>
      </c>
      <c r="L1139" s="3" t="s">
        <v>28</v>
      </c>
      <c r="M1139" s="3">
        <v>73.75</v>
      </c>
      <c r="N1139" s="3" t="s">
        <v>35</v>
      </c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</row>
    <row r="1140" spans="1:29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 t="str">
        <f>IF(AND(D1140="East",Table_1[[#This Row],[category]]="Clothing"),"✅","❌")</f>
        <v>❌</v>
      </c>
      <c r="H1140" s="3">
        <f t="shared" si="35"/>
        <v>84.792000000000002</v>
      </c>
      <c r="I1140" s="3">
        <v>7</v>
      </c>
      <c r="J1140" s="4">
        <v>45173</v>
      </c>
      <c r="K1140" s="3" t="s">
        <v>32</v>
      </c>
      <c r="L1140" s="3" t="s">
        <v>23</v>
      </c>
      <c r="M1140" s="3">
        <v>46.9</v>
      </c>
      <c r="N1140" s="3" t="s">
        <v>35</v>
      </c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</row>
    <row r="1141" spans="1:29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 t="str">
        <f>IF(AND(D1141="East",Table_1[[#This Row],[category]]="Clothing"),"✅","❌")</f>
        <v>❌</v>
      </c>
      <c r="H1141" s="3">
        <f t="shared" si="35"/>
        <v>180.36199999999999</v>
      </c>
      <c r="I1141" s="3">
        <v>5</v>
      </c>
      <c r="J1141" s="4">
        <v>45626</v>
      </c>
      <c r="K1141" s="3" t="s">
        <v>22</v>
      </c>
      <c r="L1141" s="3" t="s">
        <v>28</v>
      </c>
      <c r="M1141" s="3">
        <v>92.31</v>
      </c>
      <c r="N1141" s="3" t="s">
        <v>40</v>
      </c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</row>
    <row r="1142" spans="1:29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 t="str">
        <f>IF(AND(D1142="East",Table_1[[#This Row],[category]]="Clothing"),"✅","❌")</f>
        <v>❌</v>
      </c>
      <c r="H1142" s="3">
        <f t="shared" si="35"/>
        <v>211.96600000000001</v>
      </c>
      <c r="I1142" s="3">
        <v>5</v>
      </c>
      <c r="J1142" s="4">
        <v>45020</v>
      </c>
      <c r="K1142" s="3" t="s">
        <v>22</v>
      </c>
      <c r="L1142" s="3" t="s">
        <v>17</v>
      </c>
      <c r="M1142" s="3">
        <v>165.42</v>
      </c>
      <c r="N1142" s="3" t="s">
        <v>35</v>
      </c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</row>
    <row r="1143" spans="1:29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 t="str">
        <f>IF(AND(D1143="East",Table_1[[#This Row],[category]]="Clothing"),"✅","❌")</f>
        <v>❌</v>
      </c>
      <c r="H1143" s="3">
        <f t="shared" si="35"/>
        <v>466.68900000000008</v>
      </c>
      <c r="I1143" s="3">
        <v>2</v>
      </c>
      <c r="J1143" s="4">
        <v>45545</v>
      </c>
      <c r="K1143" s="3" t="s">
        <v>22</v>
      </c>
      <c r="L1143" s="3" t="s">
        <v>28</v>
      </c>
      <c r="M1143" s="3">
        <v>393.33</v>
      </c>
      <c r="N1143" s="3" t="s">
        <v>29</v>
      </c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</row>
    <row r="1144" spans="1:29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 t="str">
        <f>IF(AND(D1144="East",Table_1[[#This Row],[category]]="Clothing"),"✅","❌")</f>
        <v>❌</v>
      </c>
      <c r="H1144" s="3">
        <f t="shared" si="35"/>
        <v>157.79400000000001</v>
      </c>
      <c r="I1144" s="3">
        <v>6</v>
      </c>
      <c r="J1144" s="4">
        <v>45539</v>
      </c>
      <c r="K1144" s="3" t="s">
        <v>16</v>
      </c>
      <c r="L1144" s="3" t="s">
        <v>17</v>
      </c>
      <c r="M1144" s="3">
        <v>345.57</v>
      </c>
      <c r="N1144" s="3" t="s">
        <v>29</v>
      </c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</row>
    <row r="1145" spans="1:29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 t="str">
        <f>IF(AND(D1145="East",Table_1[[#This Row],[category]]="Clothing"),"✅","❌")</f>
        <v>❌</v>
      </c>
      <c r="H1145" s="3">
        <f t="shared" si="35"/>
        <v>435.11599999999999</v>
      </c>
      <c r="I1145" s="3">
        <v>5</v>
      </c>
      <c r="J1145" s="4">
        <v>45328</v>
      </c>
      <c r="K1145" s="3" t="s">
        <v>32</v>
      </c>
      <c r="L1145" s="3" t="s">
        <v>28</v>
      </c>
      <c r="M1145" s="3">
        <v>657.76</v>
      </c>
      <c r="N1145" s="3" t="s">
        <v>18</v>
      </c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</row>
    <row r="1146" spans="1:29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 t="str">
        <f>IF(AND(D1146="East",Table_1[[#This Row],[category]]="Clothing"),"✅","❌")</f>
        <v>❌</v>
      </c>
      <c r="H1146" s="3">
        <f t="shared" si="35"/>
        <v>257.60200000000003</v>
      </c>
      <c r="I1146" s="3">
        <v>5</v>
      </c>
      <c r="J1146" s="4">
        <v>45320</v>
      </c>
      <c r="K1146" s="3" t="s">
        <v>16</v>
      </c>
      <c r="L1146" s="3" t="s">
        <v>23</v>
      </c>
      <c r="M1146" s="3">
        <v>157.58000000000001</v>
      </c>
      <c r="N1146" s="3" t="s">
        <v>18</v>
      </c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</row>
    <row r="1147" spans="1:29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 t="str">
        <f>IF(AND(D1147="East",Table_1[[#This Row],[category]]="Clothing"),"✅","❌")</f>
        <v>❌</v>
      </c>
      <c r="H1147" s="3">
        <f t="shared" si="35"/>
        <v>443.95600000000007</v>
      </c>
      <c r="I1147" s="3">
        <v>6</v>
      </c>
      <c r="J1147" s="4">
        <v>44979</v>
      </c>
      <c r="K1147" s="3" t="s">
        <v>16</v>
      </c>
      <c r="L1147" s="3" t="s">
        <v>28</v>
      </c>
      <c r="M1147" s="3">
        <v>431.46</v>
      </c>
      <c r="N1147" s="3" t="s">
        <v>35</v>
      </c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</row>
    <row r="1148" spans="1:29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 t="str">
        <f>IF(AND(D1148="East",Table_1[[#This Row],[category]]="Clothing"),"✅","❌")</f>
        <v>❌</v>
      </c>
      <c r="H1148" s="3">
        <f t="shared" si="35"/>
        <v>353.95700000000005</v>
      </c>
      <c r="I1148" s="3">
        <v>2</v>
      </c>
      <c r="J1148" s="4">
        <v>45087</v>
      </c>
      <c r="K1148" s="3" t="s">
        <v>16</v>
      </c>
      <c r="L1148" s="3" t="s">
        <v>17</v>
      </c>
      <c r="M1148" s="3">
        <v>630.21</v>
      </c>
      <c r="N1148" s="3" t="s">
        <v>24</v>
      </c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</row>
    <row r="1149" spans="1:29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 t="str">
        <f>IF(AND(D1149="East",Table_1[[#This Row],[category]]="Clothing"),"✅","❌")</f>
        <v>❌</v>
      </c>
      <c r="H1149" s="3">
        <f t="shared" si="35"/>
        <v>357.11100000000005</v>
      </c>
      <c r="I1149" s="3">
        <v>5</v>
      </c>
      <c r="J1149" s="4">
        <v>45003</v>
      </c>
      <c r="K1149" s="3" t="s">
        <v>22</v>
      </c>
      <c r="L1149" s="3" t="s">
        <v>17</v>
      </c>
      <c r="M1149" s="3">
        <v>733.14</v>
      </c>
      <c r="N1149" s="3" t="s">
        <v>18</v>
      </c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</row>
    <row r="1150" spans="1:29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 t="str">
        <f>IF(AND(D1150="East",Table_1[[#This Row],[category]]="Clothing"),"✅","❌")</f>
        <v>❌</v>
      </c>
      <c r="H1150" s="3">
        <f t="shared" si="35"/>
        <v>264.21100000000001</v>
      </c>
      <c r="I1150" s="3">
        <v>1</v>
      </c>
      <c r="J1150" s="4">
        <v>45442</v>
      </c>
      <c r="K1150" s="3" t="s">
        <v>22</v>
      </c>
      <c r="L1150" s="3" t="s">
        <v>17</v>
      </c>
      <c r="M1150" s="3">
        <v>783.17</v>
      </c>
      <c r="N1150" s="3" t="s">
        <v>24</v>
      </c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</row>
    <row r="1151" spans="1:29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 t="str">
        <f>IF(AND(D1151="East",Table_1[[#This Row],[category]]="Clothing"),"✅","❌")</f>
        <v>❌</v>
      </c>
      <c r="H1151" s="3">
        <f t="shared" si="35"/>
        <v>421.74900000000002</v>
      </c>
      <c r="I1151" s="3">
        <v>8</v>
      </c>
      <c r="J1151" s="4">
        <v>45211</v>
      </c>
      <c r="K1151" s="3" t="s">
        <v>32</v>
      </c>
      <c r="L1151" s="3" t="s">
        <v>28</v>
      </c>
      <c r="M1151" s="3">
        <v>757.89</v>
      </c>
      <c r="N1151" s="3" t="s">
        <v>18</v>
      </c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</row>
    <row r="1152" spans="1:29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 t="str">
        <f>IF(AND(D1152="East",Table_1[[#This Row],[category]]="Clothing"),"✅","❌")</f>
        <v>❌</v>
      </c>
      <c r="H1152" s="3">
        <f t="shared" si="35"/>
        <v>134.66800000000001</v>
      </c>
      <c r="I1152" s="3">
        <v>1</v>
      </c>
      <c r="J1152" s="4">
        <v>45355</v>
      </c>
      <c r="K1152" s="3" t="s">
        <v>22</v>
      </c>
      <c r="L1152" s="3" t="s">
        <v>17</v>
      </c>
      <c r="M1152" s="3">
        <v>107.39</v>
      </c>
      <c r="N1152" s="3" t="s">
        <v>40</v>
      </c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</row>
    <row r="1153" spans="1:29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 t="str">
        <f>IF(AND(D1153="East",Table_1[[#This Row],[category]]="Clothing"),"✅","❌")</f>
        <v>❌</v>
      </c>
      <c r="H1153" s="3">
        <f t="shared" si="35"/>
        <v>454.60200000000009</v>
      </c>
      <c r="I1153" s="3">
        <v>7</v>
      </c>
      <c r="J1153" s="4">
        <v>44961</v>
      </c>
      <c r="K1153" s="3" t="s">
        <v>32</v>
      </c>
      <c r="L1153" s="3" t="s">
        <v>28</v>
      </c>
      <c r="M1153" s="3">
        <v>963.28</v>
      </c>
      <c r="N1153" s="3" t="s">
        <v>49</v>
      </c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</row>
    <row r="1154" spans="1:29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 t="str">
        <f>IF(AND(D1154="East",Table_1[[#This Row],[category]]="Clothing"),"✅","❌")</f>
        <v>❌</v>
      </c>
      <c r="H1154" s="3">
        <f t="shared" ref="H1154:H1217" si="37">E1154*10%</f>
        <v>322.02</v>
      </c>
      <c r="I1154" s="3">
        <v>6</v>
      </c>
      <c r="J1154" s="4">
        <v>45651</v>
      </c>
      <c r="K1154" s="3" t="s">
        <v>32</v>
      </c>
      <c r="L1154" s="3" t="s">
        <v>17</v>
      </c>
      <c r="M1154" s="3">
        <v>649.1</v>
      </c>
      <c r="N1154" s="3" t="s">
        <v>35</v>
      </c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</row>
    <row r="1155" spans="1:29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 t="str">
        <f>IF(AND(D1155="East",Table_1[[#This Row],[category]]="Clothing"),"✅","❌")</f>
        <v>❌</v>
      </c>
      <c r="H1155" s="3">
        <f t="shared" si="37"/>
        <v>224.96700000000001</v>
      </c>
      <c r="I1155" s="3">
        <v>8</v>
      </c>
      <c r="J1155" s="4">
        <v>45195</v>
      </c>
      <c r="K1155" s="3" t="s">
        <v>22</v>
      </c>
      <c r="L1155" s="3" t="s">
        <v>23</v>
      </c>
      <c r="M1155" s="3">
        <v>305.31</v>
      </c>
      <c r="N1155" s="3" t="s">
        <v>18</v>
      </c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</row>
    <row r="1156" spans="1:29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 t="str">
        <f>IF(AND(D1156="East",Table_1[[#This Row],[category]]="Clothing"),"✅","❌")</f>
        <v>❌</v>
      </c>
      <c r="H1156" s="3">
        <f t="shared" si="37"/>
        <v>491.27299999999997</v>
      </c>
      <c r="I1156" s="3">
        <v>5</v>
      </c>
      <c r="J1156" s="4">
        <v>45252</v>
      </c>
      <c r="K1156" s="3" t="s">
        <v>22</v>
      </c>
      <c r="L1156" s="3" t="s">
        <v>17</v>
      </c>
      <c r="M1156" s="3">
        <v>1054.72</v>
      </c>
      <c r="N1156" s="3" t="s">
        <v>49</v>
      </c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</row>
    <row r="1157" spans="1:29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 t="str">
        <f>IF(AND(D1157="East",Table_1[[#This Row],[category]]="Clothing"),"✅","❌")</f>
        <v>❌</v>
      </c>
      <c r="H1157" s="3">
        <f t="shared" si="37"/>
        <v>432.387</v>
      </c>
      <c r="I1157" s="3">
        <v>6</v>
      </c>
      <c r="J1157" s="4">
        <v>45015</v>
      </c>
      <c r="K1157" s="3" t="s">
        <v>22</v>
      </c>
      <c r="L1157" s="3" t="s">
        <v>17</v>
      </c>
      <c r="M1157" s="3">
        <v>1221.25</v>
      </c>
      <c r="N1157" s="3" t="s">
        <v>40</v>
      </c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</row>
    <row r="1158" spans="1:29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 t="str">
        <f>IF(AND(D1158="East",Table_1[[#This Row],[category]]="Clothing"),"✅","❌")</f>
        <v>❌</v>
      </c>
      <c r="H1158" s="3">
        <f t="shared" si="37"/>
        <v>388.29</v>
      </c>
      <c r="I1158" s="3">
        <v>4</v>
      </c>
      <c r="J1158" s="4">
        <v>45400</v>
      </c>
      <c r="K1158" s="3" t="s">
        <v>32</v>
      </c>
      <c r="L1158" s="3" t="s">
        <v>28</v>
      </c>
      <c r="M1158" s="3">
        <v>213.51</v>
      </c>
      <c r="N1158" s="3" t="s">
        <v>49</v>
      </c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</row>
    <row r="1159" spans="1:29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 t="str">
        <f>IF(AND(D1159="East",Table_1[[#This Row],[category]]="Clothing"),"✅","❌")</f>
        <v>❌</v>
      </c>
      <c r="H1159" s="3">
        <f t="shared" si="37"/>
        <v>144.21199999999999</v>
      </c>
      <c r="I1159" s="3">
        <v>1</v>
      </c>
      <c r="J1159" s="4">
        <v>45149</v>
      </c>
      <c r="K1159" s="3" t="s">
        <v>16</v>
      </c>
      <c r="L1159" s="3" t="s">
        <v>23</v>
      </c>
      <c r="M1159" s="3">
        <v>146.6</v>
      </c>
      <c r="N1159" s="3" t="s">
        <v>35</v>
      </c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</row>
    <row r="1160" spans="1:29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 t="str">
        <f>IF(AND(D1160="East",Table_1[[#This Row],[category]]="Clothing"),"✅","❌")</f>
        <v>❌</v>
      </c>
      <c r="H1160" s="3">
        <f t="shared" si="37"/>
        <v>487.13300000000004</v>
      </c>
      <c r="I1160" s="3">
        <v>7</v>
      </c>
      <c r="J1160" s="4">
        <v>44963</v>
      </c>
      <c r="K1160" s="3" t="s">
        <v>32</v>
      </c>
      <c r="L1160" s="3" t="s">
        <v>17</v>
      </c>
      <c r="M1160" s="3">
        <v>387.78</v>
      </c>
      <c r="N1160" s="3" t="s">
        <v>24</v>
      </c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</row>
    <row r="1161" spans="1:29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 t="str">
        <f>IF(AND(D1161="East",Table_1[[#This Row],[category]]="Clothing"),"✅","❌")</f>
        <v>❌</v>
      </c>
      <c r="H1161" s="3">
        <f t="shared" si="37"/>
        <v>374.06400000000002</v>
      </c>
      <c r="I1161" s="3">
        <v>2</v>
      </c>
      <c r="J1161" s="4">
        <v>44936</v>
      </c>
      <c r="K1161" s="3" t="s">
        <v>32</v>
      </c>
      <c r="L1161" s="3" t="s">
        <v>17</v>
      </c>
      <c r="M1161" s="3">
        <v>846.62</v>
      </c>
      <c r="N1161" s="3" t="s">
        <v>24</v>
      </c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</row>
    <row r="1162" spans="1:29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 t="str">
        <f>IF(AND(D1162="East",Table_1[[#This Row],[category]]="Clothing"),"✅","❌")</f>
        <v>❌</v>
      </c>
      <c r="H1162" s="3">
        <f t="shared" si="37"/>
        <v>306.55599999999998</v>
      </c>
      <c r="I1162" s="3">
        <v>1</v>
      </c>
      <c r="J1162" s="4">
        <v>44933</v>
      </c>
      <c r="K1162" s="3" t="s">
        <v>16</v>
      </c>
      <c r="L1162" s="3" t="s">
        <v>17</v>
      </c>
      <c r="M1162" s="3">
        <v>659.97</v>
      </c>
      <c r="N1162" s="3" t="s">
        <v>18</v>
      </c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</row>
    <row r="1163" spans="1:29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 t="str">
        <f>IF(AND(D1163="East",Table_1[[#This Row],[category]]="Clothing"),"✅","❌")</f>
        <v>❌</v>
      </c>
      <c r="H1163" s="3">
        <f t="shared" si="37"/>
        <v>461.68200000000002</v>
      </c>
      <c r="I1163" s="3">
        <v>1</v>
      </c>
      <c r="J1163" s="4">
        <v>45176</v>
      </c>
      <c r="K1163" s="3" t="s">
        <v>32</v>
      </c>
      <c r="L1163" s="3" t="s">
        <v>28</v>
      </c>
      <c r="M1163" s="3">
        <v>338.97</v>
      </c>
      <c r="N1163" s="3" t="s">
        <v>18</v>
      </c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</row>
    <row r="1164" spans="1:29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 t="str">
        <f>IF(AND(D1164="East",Table_1[[#This Row],[category]]="Clothing"),"✅","❌")</f>
        <v>❌</v>
      </c>
      <c r="H1164" s="3">
        <f t="shared" si="37"/>
        <v>89.469000000000008</v>
      </c>
      <c r="I1164" s="3">
        <v>1</v>
      </c>
      <c r="J1164" s="4">
        <v>45023</v>
      </c>
      <c r="K1164" s="3" t="s">
        <v>32</v>
      </c>
      <c r="L1164" s="3" t="s">
        <v>17</v>
      </c>
      <c r="M1164" s="3">
        <v>75.040000000000006</v>
      </c>
      <c r="N1164" s="3" t="s">
        <v>24</v>
      </c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</row>
    <row r="1165" spans="1:29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 t="str">
        <f>IF(AND(D1165="East",Table_1[[#This Row],[category]]="Clothing"),"✅","❌")</f>
        <v>❌</v>
      </c>
      <c r="H1165" s="3">
        <f t="shared" si="37"/>
        <v>78.117999999999995</v>
      </c>
      <c r="I1165" s="3">
        <v>2</v>
      </c>
      <c r="J1165" s="4">
        <v>45246</v>
      </c>
      <c r="K1165" s="3" t="s">
        <v>22</v>
      </c>
      <c r="L1165" s="3" t="s">
        <v>23</v>
      </c>
      <c r="M1165" s="3">
        <v>205.48</v>
      </c>
      <c r="N1165" s="3" t="s">
        <v>24</v>
      </c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</row>
    <row r="1166" spans="1:29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 t="str">
        <f>IF(AND(D1166="East",Table_1[[#This Row],[category]]="Clothing"),"✅","❌")</f>
        <v>❌</v>
      </c>
      <c r="H1166" s="3">
        <f t="shared" si="37"/>
        <v>286.21999999999997</v>
      </c>
      <c r="I1166" s="3">
        <v>1</v>
      </c>
      <c r="J1166" s="4">
        <v>45367</v>
      </c>
      <c r="K1166" s="3" t="s">
        <v>22</v>
      </c>
      <c r="L1166" s="3" t="s">
        <v>23</v>
      </c>
      <c r="M1166" s="3">
        <v>567.08000000000004</v>
      </c>
      <c r="N1166" s="3" t="s">
        <v>40</v>
      </c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</row>
    <row r="1167" spans="1:29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 t="str">
        <f>IF(AND(D1167="East",Table_1[[#This Row],[category]]="Clothing"),"✅","❌")</f>
        <v>❌</v>
      </c>
      <c r="H1167" s="3">
        <f t="shared" si="37"/>
        <v>37.79</v>
      </c>
      <c r="I1167" s="3">
        <v>4</v>
      </c>
      <c r="J1167" s="4">
        <v>45123</v>
      </c>
      <c r="K1167" s="3" t="s">
        <v>16</v>
      </c>
      <c r="L1167" s="3" t="s">
        <v>23</v>
      </c>
      <c r="M1167" s="3">
        <v>67.11</v>
      </c>
      <c r="N1167" s="3" t="s">
        <v>24</v>
      </c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</row>
    <row r="1168" spans="1:29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 t="str">
        <f>IF(AND(D1168="East",Table_1[[#This Row],[category]]="Clothing"),"✅","❌")</f>
        <v>❌</v>
      </c>
      <c r="H1168" s="3">
        <f t="shared" si="37"/>
        <v>335.35400000000004</v>
      </c>
      <c r="I1168" s="3">
        <v>7</v>
      </c>
      <c r="J1168" s="4">
        <v>45473</v>
      </c>
      <c r="K1168" s="3" t="s">
        <v>22</v>
      </c>
      <c r="L1168" s="3" t="s">
        <v>17</v>
      </c>
      <c r="M1168" s="3">
        <v>608.89</v>
      </c>
      <c r="N1168" s="3" t="s">
        <v>49</v>
      </c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</row>
    <row r="1169" spans="1:29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 t="str">
        <f>IF(AND(D1169="East",Table_1[[#This Row],[category]]="Clothing"),"✅","❌")</f>
        <v>❌</v>
      </c>
      <c r="H1169" s="3">
        <f t="shared" si="37"/>
        <v>127.96300000000002</v>
      </c>
      <c r="I1169" s="3">
        <v>3</v>
      </c>
      <c r="J1169" s="4">
        <v>45362</v>
      </c>
      <c r="K1169" s="3" t="s">
        <v>22</v>
      </c>
      <c r="L1169" s="3" t="s">
        <v>17</v>
      </c>
      <c r="M1169" s="3">
        <v>116.87</v>
      </c>
      <c r="N1169" s="3" t="s">
        <v>29</v>
      </c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</row>
    <row r="1170" spans="1:29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 t="str">
        <f>IF(AND(D1170="East",Table_1[[#This Row],[category]]="Clothing"),"✅","❌")</f>
        <v>✅</v>
      </c>
      <c r="H1170" s="3">
        <f t="shared" si="37"/>
        <v>68.323000000000008</v>
      </c>
      <c r="I1170" s="3">
        <v>9</v>
      </c>
      <c r="J1170" s="4">
        <v>45157</v>
      </c>
      <c r="K1170" s="3" t="s">
        <v>22</v>
      </c>
      <c r="L1170" s="3" t="s">
        <v>23</v>
      </c>
      <c r="M1170" s="3">
        <v>102.12</v>
      </c>
      <c r="N1170" s="3" t="s">
        <v>18</v>
      </c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</row>
    <row r="1171" spans="1:29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 t="str">
        <f>IF(AND(D1171="East",Table_1[[#This Row],[category]]="Clothing"),"✅","❌")</f>
        <v>❌</v>
      </c>
      <c r="H1171" s="3">
        <f t="shared" si="37"/>
        <v>210.65300000000002</v>
      </c>
      <c r="I1171" s="3">
        <v>2</v>
      </c>
      <c r="J1171" s="4">
        <v>45163</v>
      </c>
      <c r="K1171" s="3" t="s">
        <v>16</v>
      </c>
      <c r="L1171" s="3" t="s">
        <v>23</v>
      </c>
      <c r="M1171" s="3">
        <v>412.01</v>
      </c>
      <c r="N1171" s="3" t="s">
        <v>29</v>
      </c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</row>
    <row r="1172" spans="1:29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 t="str">
        <f>IF(AND(D1172="East",Table_1[[#This Row],[category]]="Clothing"),"✅","❌")</f>
        <v>❌</v>
      </c>
      <c r="H1172" s="3">
        <f t="shared" si="37"/>
        <v>238.31500000000003</v>
      </c>
      <c r="I1172" s="3">
        <v>2</v>
      </c>
      <c r="J1172" s="4">
        <v>45471</v>
      </c>
      <c r="K1172" s="3" t="s">
        <v>16</v>
      </c>
      <c r="L1172" s="3" t="s">
        <v>23</v>
      </c>
      <c r="M1172" s="3">
        <v>411.63</v>
      </c>
      <c r="N1172" s="3" t="s">
        <v>29</v>
      </c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</row>
    <row r="1173" spans="1:29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 t="str">
        <f>IF(AND(D1173="East",Table_1[[#This Row],[category]]="Clothing"),"✅","❌")</f>
        <v>✅</v>
      </c>
      <c r="H1173" s="3">
        <f t="shared" si="37"/>
        <v>93.538000000000011</v>
      </c>
      <c r="I1173" s="3">
        <v>7</v>
      </c>
      <c r="J1173" s="4">
        <v>45126</v>
      </c>
      <c r="K1173" s="3" t="s">
        <v>22</v>
      </c>
      <c r="L1173" s="3" t="s">
        <v>23</v>
      </c>
      <c r="M1173" s="3">
        <v>146.97</v>
      </c>
      <c r="N1173" s="3" t="s">
        <v>18</v>
      </c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</row>
    <row r="1174" spans="1:29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 t="str">
        <f>IF(AND(D1174="East",Table_1[[#This Row],[category]]="Clothing"),"✅","❌")</f>
        <v>❌</v>
      </c>
      <c r="H1174" s="3">
        <f t="shared" si="37"/>
        <v>30.352</v>
      </c>
      <c r="I1174" s="3">
        <v>9</v>
      </c>
      <c r="J1174" s="4">
        <v>45352</v>
      </c>
      <c r="K1174" s="3" t="s">
        <v>32</v>
      </c>
      <c r="L1174" s="3" t="s">
        <v>17</v>
      </c>
      <c r="M1174" s="3">
        <v>36.82</v>
      </c>
      <c r="N1174" s="3" t="s">
        <v>29</v>
      </c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</row>
    <row r="1175" spans="1:29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 t="str">
        <f>IF(AND(D1175="East",Table_1[[#This Row],[category]]="Clothing"),"✅","❌")</f>
        <v>❌</v>
      </c>
      <c r="H1175" s="3">
        <f t="shared" si="37"/>
        <v>212.887</v>
      </c>
      <c r="I1175" s="3">
        <v>6</v>
      </c>
      <c r="J1175" s="4">
        <v>45469</v>
      </c>
      <c r="K1175" s="3" t="s">
        <v>16</v>
      </c>
      <c r="L1175" s="3" t="s">
        <v>28</v>
      </c>
      <c r="M1175" s="3">
        <v>302.73</v>
      </c>
      <c r="N1175" s="3" t="s">
        <v>49</v>
      </c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</row>
    <row r="1176" spans="1:29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 t="str">
        <f>IF(AND(D1176="East",Table_1[[#This Row],[category]]="Clothing"),"✅","❌")</f>
        <v>❌</v>
      </c>
      <c r="H1176" s="3">
        <f t="shared" si="37"/>
        <v>382.16800000000001</v>
      </c>
      <c r="I1176" s="3">
        <v>1</v>
      </c>
      <c r="J1176" s="4">
        <v>45075</v>
      </c>
      <c r="K1176" s="3" t="s">
        <v>16</v>
      </c>
      <c r="L1176" s="3" t="s">
        <v>17</v>
      </c>
      <c r="M1176" s="3">
        <v>837.78</v>
      </c>
      <c r="N1176" s="3" t="s">
        <v>18</v>
      </c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</row>
    <row r="1177" spans="1:29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 t="str">
        <f>IF(AND(D1177="East",Table_1[[#This Row],[category]]="Clothing"),"✅","❌")</f>
        <v>❌</v>
      </c>
      <c r="H1177" s="3">
        <f t="shared" si="37"/>
        <v>438.358</v>
      </c>
      <c r="I1177" s="3">
        <v>6</v>
      </c>
      <c r="J1177" s="4">
        <v>45043</v>
      </c>
      <c r="K1177" s="3" t="s">
        <v>32</v>
      </c>
      <c r="L1177" s="3" t="s">
        <v>23</v>
      </c>
      <c r="M1177" s="3">
        <v>1285.1099999999999</v>
      </c>
      <c r="N1177" s="3" t="s">
        <v>29</v>
      </c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</row>
    <row r="1178" spans="1:29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 t="str">
        <f>IF(AND(D1178="East",Table_1[[#This Row],[category]]="Clothing"),"✅","❌")</f>
        <v>❌</v>
      </c>
      <c r="H1178" s="3">
        <f t="shared" si="37"/>
        <v>57.799000000000007</v>
      </c>
      <c r="I1178" s="3">
        <v>4</v>
      </c>
      <c r="J1178" s="4">
        <v>45040</v>
      </c>
      <c r="K1178" s="3" t="s">
        <v>32</v>
      </c>
      <c r="L1178" s="3" t="s">
        <v>17</v>
      </c>
      <c r="M1178" s="3">
        <v>158.38</v>
      </c>
      <c r="N1178" s="3" t="s">
        <v>35</v>
      </c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</row>
    <row r="1179" spans="1:29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 t="str">
        <f>IF(AND(D1179="East",Table_1[[#This Row],[category]]="Clothing"),"✅","❌")</f>
        <v>❌</v>
      </c>
      <c r="H1179" s="3">
        <f t="shared" si="37"/>
        <v>267.09100000000001</v>
      </c>
      <c r="I1179" s="3">
        <v>5</v>
      </c>
      <c r="J1179" s="4">
        <v>45458</v>
      </c>
      <c r="K1179" s="3" t="s">
        <v>22</v>
      </c>
      <c r="L1179" s="3" t="s">
        <v>28</v>
      </c>
      <c r="M1179" s="3">
        <v>666.87</v>
      </c>
      <c r="N1179" s="3" t="s">
        <v>35</v>
      </c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</row>
    <row r="1180" spans="1:29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 t="str">
        <f>IF(AND(D1180="East",Table_1[[#This Row],[category]]="Clothing"),"✅","❌")</f>
        <v>❌</v>
      </c>
      <c r="H1180" s="3">
        <f t="shared" si="37"/>
        <v>139.06700000000001</v>
      </c>
      <c r="I1180" s="3">
        <v>4</v>
      </c>
      <c r="J1180" s="4">
        <v>45368</v>
      </c>
      <c r="K1180" s="3" t="s">
        <v>32</v>
      </c>
      <c r="L1180" s="3" t="s">
        <v>23</v>
      </c>
      <c r="M1180" s="3">
        <v>317.60000000000002</v>
      </c>
      <c r="N1180" s="3" t="s">
        <v>35</v>
      </c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</row>
    <row r="1181" spans="1:29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 t="str">
        <f>IF(AND(D1181="East",Table_1[[#This Row],[category]]="Clothing"),"✅","❌")</f>
        <v>❌</v>
      </c>
      <c r="H1181" s="3">
        <f t="shared" si="37"/>
        <v>193.57100000000003</v>
      </c>
      <c r="I1181" s="3">
        <v>3</v>
      </c>
      <c r="J1181" s="4">
        <v>45400</v>
      </c>
      <c r="K1181" s="3" t="s">
        <v>32</v>
      </c>
      <c r="L1181" s="3" t="s">
        <v>28</v>
      </c>
      <c r="M1181" s="3">
        <v>311.42</v>
      </c>
      <c r="N1181" s="3" t="s">
        <v>49</v>
      </c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</row>
    <row r="1182" spans="1:29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 t="str">
        <f>IF(AND(D1182="East",Table_1[[#This Row],[category]]="Clothing"),"✅","❌")</f>
        <v>❌</v>
      </c>
      <c r="H1182" s="3">
        <f t="shared" si="37"/>
        <v>467.38599999999997</v>
      </c>
      <c r="I1182" s="3">
        <v>2</v>
      </c>
      <c r="J1182" s="4">
        <v>45302</v>
      </c>
      <c r="K1182" s="3" t="s">
        <v>32</v>
      </c>
      <c r="L1182" s="3" t="s">
        <v>17</v>
      </c>
      <c r="M1182" s="3">
        <v>694.16</v>
      </c>
      <c r="N1182" s="3" t="s">
        <v>24</v>
      </c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</row>
    <row r="1183" spans="1:29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 t="str">
        <f>IF(AND(D1183="East",Table_1[[#This Row],[category]]="Clothing"),"✅","❌")</f>
        <v>❌</v>
      </c>
      <c r="H1183" s="3">
        <f t="shared" si="37"/>
        <v>182.51700000000002</v>
      </c>
      <c r="I1183" s="3">
        <v>2</v>
      </c>
      <c r="J1183" s="4">
        <v>45202</v>
      </c>
      <c r="K1183" s="3" t="s">
        <v>22</v>
      </c>
      <c r="L1183" s="3" t="s">
        <v>17</v>
      </c>
      <c r="M1183" s="3">
        <v>391.72</v>
      </c>
      <c r="N1183" s="3" t="s">
        <v>49</v>
      </c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</row>
    <row r="1184" spans="1:29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 t="str">
        <f>IF(AND(D1184="East",Table_1[[#This Row],[category]]="Clothing"),"✅","❌")</f>
        <v>❌</v>
      </c>
      <c r="H1184" s="3">
        <f t="shared" si="37"/>
        <v>189.02</v>
      </c>
      <c r="I1184" s="3">
        <v>4</v>
      </c>
      <c r="J1184" s="4">
        <v>45121</v>
      </c>
      <c r="K1184" s="3" t="s">
        <v>22</v>
      </c>
      <c r="L1184" s="3" t="s">
        <v>28</v>
      </c>
      <c r="M1184" s="3">
        <v>181.75</v>
      </c>
      <c r="N1184" s="3" t="s">
        <v>29</v>
      </c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</row>
    <row r="1185" spans="1:29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 t="str">
        <f>IF(AND(D1185="East",Table_1[[#This Row],[category]]="Clothing"),"✅","❌")</f>
        <v>❌</v>
      </c>
      <c r="H1185" s="3">
        <f t="shared" si="37"/>
        <v>112.604</v>
      </c>
      <c r="I1185" s="3">
        <v>3</v>
      </c>
      <c r="J1185" s="4">
        <v>45497</v>
      </c>
      <c r="K1185" s="3" t="s">
        <v>22</v>
      </c>
      <c r="L1185" s="3" t="s">
        <v>23</v>
      </c>
      <c r="M1185" s="3">
        <v>318.36</v>
      </c>
      <c r="N1185" s="3" t="s">
        <v>29</v>
      </c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</row>
    <row r="1186" spans="1:29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 t="str">
        <f>IF(AND(D1186="East",Table_1[[#This Row],[category]]="Clothing"),"✅","❌")</f>
        <v>❌</v>
      </c>
      <c r="H1186" s="3">
        <f t="shared" si="37"/>
        <v>480.40900000000005</v>
      </c>
      <c r="I1186" s="3">
        <v>6</v>
      </c>
      <c r="J1186" s="4">
        <v>45641</v>
      </c>
      <c r="K1186" s="3" t="s">
        <v>22</v>
      </c>
      <c r="L1186" s="3" t="s">
        <v>23</v>
      </c>
      <c r="M1186" s="3">
        <v>381.83</v>
      </c>
      <c r="N1186" s="3" t="s">
        <v>40</v>
      </c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</row>
    <row r="1187" spans="1:29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 t="str">
        <f>IF(AND(D1187="East",Table_1[[#This Row],[category]]="Clothing"),"✅","❌")</f>
        <v>❌</v>
      </c>
      <c r="H1187" s="3">
        <f t="shared" si="37"/>
        <v>233.679</v>
      </c>
      <c r="I1187" s="3">
        <v>3</v>
      </c>
      <c r="J1187" s="4">
        <v>45443</v>
      </c>
      <c r="K1187" s="3" t="s">
        <v>16</v>
      </c>
      <c r="L1187" s="3" t="s">
        <v>23</v>
      </c>
      <c r="M1187" s="3">
        <v>183.99</v>
      </c>
      <c r="N1187" s="3" t="s">
        <v>24</v>
      </c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</row>
    <row r="1188" spans="1:29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 t="str">
        <f>IF(AND(D1188="East",Table_1[[#This Row],[category]]="Clothing"),"✅","❌")</f>
        <v>❌</v>
      </c>
      <c r="H1188" s="3">
        <f t="shared" si="37"/>
        <v>289.49200000000002</v>
      </c>
      <c r="I1188" s="3">
        <v>3</v>
      </c>
      <c r="J1188" s="4">
        <v>45047</v>
      </c>
      <c r="K1188" s="3" t="s">
        <v>22</v>
      </c>
      <c r="L1188" s="3" t="s">
        <v>28</v>
      </c>
      <c r="M1188" s="3">
        <v>277.08999999999997</v>
      </c>
      <c r="N1188" s="3" t="s">
        <v>29</v>
      </c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</row>
    <row r="1189" spans="1:29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 t="str">
        <f>IF(AND(D1189="East",Table_1[[#This Row],[category]]="Clothing"),"✅","❌")</f>
        <v>❌</v>
      </c>
      <c r="H1189" s="3">
        <f t="shared" si="37"/>
        <v>232.05200000000002</v>
      </c>
      <c r="I1189" s="3">
        <v>4</v>
      </c>
      <c r="J1189" s="4">
        <v>45629</v>
      </c>
      <c r="K1189" s="3" t="s">
        <v>22</v>
      </c>
      <c r="L1189" s="3" t="s">
        <v>17</v>
      </c>
      <c r="M1189" s="3">
        <v>156.74</v>
      </c>
      <c r="N1189" s="3" t="s">
        <v>18</v>
      </c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</row>
    <row r="1190" spans="1:29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 t="str">
        <f>IF(AND(D1190="East",Table_1[[#This Row],[category]]="Clothing"),"✅","❌")</f>
        <v>❌</v>
      </c>
      <c r="H1190" s="3">
        <f t="shared" si="37"/>
        <v>133.93</v>
      </c>
      <c r="I1190" s="3">
        <v>5</v>
      </c>
      <c r="J1190" s="4">
        <v>44934</v>
      </c>
      <c r="K1190" s="3" t="s">
        <v>32</v>
      </c>
      <c r="L1190" s="3" t="s">
        <v>23</v>
      </c>
      <c r="M1190" s="3">
        <v>84.75</v>
      </c>
      <c r="N1190" s="3" t="s">
        <v>18</v>
      </c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</row>
    <row r="1191" spans="1:29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 t="str">
        <f>IF(AND(D1191="East",Table_1[[#This Row],[category]]="Clothing"),"✅","❌")</f>
        <v>❌</v>
      </c>
      <c r="H1191" s="3">
        <f t="shared" si="37"/>
        <v>407.10200000000003</v>
      </c>
      <c r="I1191" s="3">
        <v>9</v>
      </c>
      <c r="J1191" s="4">
        <v>45397</v>
      </c>
      <c r="K1191" s="3" t="s">
        <v>22</v>
      </c>
      <c r="L1191" s="3" t="s">
        <v>17</v>
      </c>
      <c r="M1191" s="3">
        <v>358.68</v>
      </c>
      <c r="N1191" s="3" t="s">
        <v>49</v>
      </c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</row>
    <row r="1192" spans="1:29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 t="str">
        <f>IF(AND(D1192="East",Table_1[[#This Row],[category]]="Clothing"),"✅","❌")</f>
        <v>❌</v>
      </c>
      <c r="H1192" s="3">
        <f t="shared" si="37"/>
        <v>23.951000000000001</v>
      </c>
      <c r="I1192" s="3">
        <v>5</v>
      </c>
      <c r="J1192" s="4">
        <v>45280</v>
      </c>
      <c r="K1192" s="3" t="s">
        <v>22</v>
      </c>
      <c r="L1192" s="3" t="s">
        <v>17</v>
      </c>
      <c r="M1192" s="3">
        <v>31.59</v>
      </c>
      <c r="N1192" s="3" t="s">
        <v>49</v>
      </c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</row>
    <row r="1193" spans="1:29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 t="str">
        <f>IF(AND(D1193="East",Table_1[[#This Row],[category]]="Clothing"),"✅","❌")</f>
        <v>❌</v>
      </c>
      <c r="H1193" s="3">
        <f t="shared" si="37"/>
        <v>348.21900000000005</v>
      </c>
      <c r="I1193" s="3">
        <v>1</v>
      </c>
      <c r="J1193" s="4">
        <v>45008</v>
      </c>
      <c r="K1193" s="3" t="s">
        <v>32</v>
      </c>
      <c r="L1193" s="3" t="s">
        <v>28</v>
      </c>
      <c r="M1193" s="3">
        <v>669.06</v>
      </c>
      <c r="N1193" s="3" t="s">
        <v>49</v>
      </c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</row>
    <row r="1194" spans="1:29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 t="str">
        <f>IF(AND(D1194="East",Table_1[[#This Row],[category]]="Clothing"),"✅","❌")</f>
        <v>❌</v>
      </c>
      <c r="H1194" s="3">
        <f t="shared" si="37"/>
        <v>301.19400000000002</v>
      </c>
      <c r="I1194" s="3">
        <v>9</v>
      </c>
      <c r="J1194" s="4">
        <v>45541</v>
      </c>
      <c r="K1194" s="3" t="s">
        <v>22</v>
      </c>
      <c r="L1194" s="3" t="s">
        <v>17</v>
      </c>
      <c r="M1194" s="3">
        <v>557.29</v>
      </c>
      <c r="N1194" s="3" t="s">
        <v>49</v>
      </c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</row>
    <row r="1195" spans="1:29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 t="str">
        <f>IF(AND(D1195="East",Table_1[[#This Row],[category]]="Clothing"),"✅","❌")</f>
        <v>❌</v>
      </c>
      <c r="H1195" s="3">
        <f t="shared" si="37"/>
        <v>80.698000000000008</v>
      </c>
      <c r="I1195" s="3">
        <v>2</v>
      </c>
      <c r="J1195" s="4">
        <v>45512</v>
      </c>
      <c r="K1195" s="3" t="s">
        <v>32</v>
      </c>
      <c r="L1195" s="3" t="s">
        <v>17</v>
      </c>
      <c r="M1195" s="3">
        <v>55.3</v>
      </c>
      <c r="N1195" s="3" t="s">
        <v>24</v>
      </c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</row>
    <row r="1196" spans="1:29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 t="str">
        <f>IF(AND(D1196="East",Table_1[[#This Row],[category]]="Clothing"),"✅","❌")</f>
        <v>❌</v>
      </c>
      <c r="H1196" s="3">
        <f t="shared" si="37"/>
        <v>91.293000000000006</v>
      </c>
      <c r="I1196" s="3">
        <v>4</v>
      </c>
      <c r="J1196" s="4">
        <v>44966</v>
      </c>
      <c r="K1196" s="3" t="s">
        <v>16</v>
      </c>
      <c r="L1196" s="3" t="s">
        <v>17</v>
      </c>
      <c r="M1196" s="3">
        <v>205.14</v>
      </c>
      <c r="N1196" s="3" t="s">
        <v>35</v>
      </c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</row>
    <row r="1197" spans="1:29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 t="str">
        <f>IF(AND(D1197="East",Table_1[[#This Row],[category]]="Clothing"),"✅","❌")</f>
        <v>❌</v>
      </c>
      <c r="H1197" s="3">
        <f t="shared" si="37"/>
        <v>333.02100000000002</v>
      </c>
      <c r="I1197" s="3">
        <v>6</v>
      </c>
      <c r="J1197" s="4">
        <v>45446</v>
      </c>
      <c r="K1197" s="3" t="s">
        <v>32</v>
      </c>
      <c r="L1197" s="3" t="s">
        <v>23</v>
      </c>
      <c r="M1197" s="3">
        <v>410.36</v>
      </c>
      <c r="N1197" s="3" t="s">
        <v>35</v>
      </c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</row>
    <row r="1198" spans="1:29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 t="str">
        <f>IF(AND(D1198="East",Table_1[[#This Row],[category]]="Clothing"),"✅","❌")</f>
        <v>❌</v>
      </c>
      <c r="H1198" s="3">
        <f t="shared" si="37"/>
        <v>162.94800000000001</v>
      </c>
      <c r="I1198" s="3">
        <v>9</v>
      </c>
      <c r="J1198" s="4">
        <v>45369</v>
      </c>
      <c r="K1198" s="3" t="s">
        <v>32</v>
      </c>
      <c r="L1198" s="3" t="s">
        <v>17</v>
      </c>
      <c r="M1198" s="3">
        <v>249.71</v>
      </c>
      <c r="N1198" s="3" t="s">
        <v>29</v>
      </c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</row>
    <row r="1199" spans="1:29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 t="str">
        <f>IF(AND(D1199="East",Table_1[[#This Row],[category]]="Clothing"),"✅","❌")</f>
        <v>❌</v>
      </c>
      <c r="H1199" s="3">
        <f t="shared" si="37"/>
        <v>140.21199999999999</v>
      </c>
      <c r="I1199" s="3">
        <v>2</v>
      </c>
      <c r="J1199" s="4">
        <v>45658</v>
      </c>
      <c r="K1199" s="3" t="s">
        <v>16</v>
      </c>
      <c r="L1199" s="3" t="s">
        <v>23</v>
      </c>
      <c r="M1199" s="3">
        <v>198.89</v>
      </c>
      <c r="N1199" s="3" t="s">
        <v>35</v>
      </c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</row>
    <row r="1200" spans="1:29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 t="str">
        <f>IF(AND(D1200="East",Table_1[[#This Row],[category]]="Clothing"),"✅","❌")</f>
        <v>✅</v>
      </c>
      <c r="H1200" s="3">
        <f t="shared" si="37"/>
        <v>38.986000000000004</v>
      </c>
      <c r="I1200" s="3">
        <v>9</v>
      </c>
      <c r="J1200" s="4">
        <v>45384</v>
      </c>
      <c r="K1200" s="3" t="s">
        <v>32</v>
      </c>
      <c r="L1200" s="3" t="s">
        <v>23</v>
      </c>
      <c r="M1200" s="3">
        <v>67.77</v>
      </c>
      <c r="N1200" s="3" t="s">
        <v>24</v>
      </c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</row>
    <row r="1201" spans="1:29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 t="str">
        <f>IF(AND(D1201="East",Table_1[[#This Row],[category]]="Clothing"),"✅","❌")</f>
        <v>❌</v>
      </c>
      <c r="H1201" s="3">
        <f t="shared" si="37"/>
        <v>385.577</v>
      </c>
      <c r="I1201" s="3">
        <v>9</v>
      </c>
      <c r="J1201" s="4">
        <v>45280</v>
      </c>
      <c r="K1201" s="3" t="s">
        <v>32</v>
      </c>
      <c r="L1201" s="3" t="s">
        <v>28</v>
      </c>
      <c r="M1201" s="3">
        <v>224.41</v>
      </c>
      <c r="N1201" s="3" t="s">
        <v>40</v>
      </c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</row>
    <row r="1202" spans="1:29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 t="str">
        <f>IF(AND(D1202="East",Table_1[[#This Row],[category]]="Clothing"),"✅","❌")</f>
        <v>❌</v>
      </c>
      <c r="H1202" s="3">
        <f t="shared" si="37"/>
        <v>442.50900000000001</v>
      </c>
      <c r="I1202" s="3">
        <v>1</v>
      </c>
      <c r="J1202" s="4">
        <v>45068</v>
      </c>
      <c r="K1202" s="3" t="s">
        <v>16</v>
      </c>
      <c r="L1202" s="3" t="s">
        <v>23</v>
      </c>
      <c r="M1202" s="3">
        <v>435.17</v>
      </c>
      <c r="N1202" s="3" t="s">
        <v>35</v>
      </c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</row>
    <row r="1203" spans="1:29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 t="str">
        <f>IF(AND(D1203="East",Table_1[[#This Row],[category]]="Clothing"),"✅","❌")</f>
        <v>❌</v>
      </c>
      <c r="H1203" s="3">
        <f t="shared" si="37"/>
        <v>411.72399999999999</v>
      </c>
      <c r="I1203" s="3">
        <v>6</v>
      </c>
      <c r="J1203" s="4">
        <v>45242</v>
      </c>
      <c r="K1203" s="3" t="s">
        <v>32</v>
      </c>
      <c r="L1203" s="3" t="s">
        <v>23</v>
      </c>
      <c r="M1203" s="3">
        <v>364.12</v>
      </c>
      <c r="N1203" s="3" t="s">
        <v>49</v>
      </c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</row>
    <row r="1204" spans="1:29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 t="str">
        <f>IF(AND(D1204="East",Table_1[[#This Row],[category]]="Clothing"),"✅","❌")</f>
        <v>❌</v>
      </c>
      <c r="H1204" s="3">
        <f t="shared" si="37"/>
        <v>238.35700000000003</v>
      </c>
      <c r="I1204" s="3">
        <v>6</v>
      </c>
      <c r="J1204" s="4">
        <v>45400</v>
      </c>
      <c r="K1204" s="3" t="s">
        <v>16</v>
      </c>
      <c r="L1204" s="3" t="s">
        <v>28</v>
      </c>
      <c r="M1204" s="3">
        <v>597.63</v>
      </c>
      <c r="N1204" s="3" t="s">
        <v>29</v>
      </c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</row>
    <row r="1205" spans="1:29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 t="str">
        <f>IF(AND(D1205="East",Table_1[[#This Row],[category]]="Clothing"),"✅","❌")</f>
        <v>❌</v>
      </c>
      <c r="H1205" s="3">
        <f t="shared" si="37"/>
        <v>271.63900000000001</v>
      </c>
      <c r="I1205" s="3">
        <v>9</v>
      </c>
      <c r="J1205" s="4">
        <v>45566</v>
      </c>
      <c r="K1205" s="3" t="s">
        <v>16</v>
      </c>
      <c r="L1205" s="3" t="s">
        <v>17</v>
      </c>
      <c r="M1205" s="3">
        <v>513.02</v>
      </c>
      <c r="N1205" s="3" t="s">
        <v>18</v>
      </c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</row>
    <row r="1206" spans="1:29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 t="str">
        <f>IF(AND(D1206="East",Table_1[[#This Row],[category]]="Clothing"),"✅","❌")</f>
        <v>❌</v>
      </c>
      <c r="H1206" s="3">
        <f t="shared" si="37"/>
        <v>128.715</v>
      </c>
      <c r="I1206" s="3">
        <v>6</v>
      </c>
      <c r="J1206" s="4">
        <v>45138</v>
      </c>
      <c r="K1206" s="3" t="s">
        <v>16</v>
      </c>
      <c r="L1206" s="3" t="s">
        <v>17</v>
      </c>
      <c r="M1206" s="3">
        <v>309.12</v>
      </c>
      <c r="N1206" s="3" t="s">
        <v>40</v>
      </c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</row>
    <row r="1207" spans="1:29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 t="str">
        <f>IF(AND(D1207="East",Table_1[[#This Row],[category]]="Clothing"),"✅","❌")</f>
        <v>❌</v>
      </c>
      <c r="H1207" s="3">
        <f t="shared" si="37"/>
        <v>94.699000000000012</v>
      </c>
      <c r="I1207" s="3">
        <v>2</v>
      </c>
      <c r="J1207" s="4">
        <v>45009</v>
      </c>
      <c r="K1207" s="3" t="s">
        <v>22</v>
      </c>
      <c r="L1207" s="3" t="s">
        <v>23</v>
      </c>
      <c r="M1207" s="3">
        <v>214.57</v>
      </c>
      <c r="N1207" s="3" t="s">
        <v>24</v>
      </c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</row>
    <row r="1208" spans="1:29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 t="str">
        <f>IF(AND(D1208="East",Table_1[[#This Row],[category]]="Clothing"),"✅","❌")</f>
        <v>❌</v>
      </c>
      <c r="H1208" s="3">
        <f t="shared" si="37"/>
        <v>413.27100000000002</v>
      </c>
      <c r="I1208" s="3">
        <v>8</v>
      </c>
      <c r="J1208" s="4">
        <v>45327</v>
      </c>
      <c r="K1208" s="3" t="s">
        <v>16</v>
      </c>
      <c r="L1208" s="3" t="s">
        <v>28</v>
      </c>
      <c r="M1208" s="3">
        <v>483.11</v>
      </c>
      <c r="N1208" s="3" t="s">
        <v>40</v>
      </c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</row>
    <row r="1209" spans="1:29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 t="str">
        <f>IF(AND(D1209="East",Table_1[[#This Row],[category]]="Clothing"),"✅","❌")</f>
        <v>❌</v>
      </c>
      <c r="H1209" s="3">
        <f t="shared" si="37"/>
        <v>401.18900000000002</v>
      </c>
      <c r="I1209" s="3">
        <v>1</v>
      </c>
      <c r="J1209" s="4">
        <v>45026</v>
      </c>
      <c r="K1209" s="3" t="s">
        <v>32</v>
      </c>
      <c r="L1209" s="3" t="s">
        <v>28</v>
      </c>
      <c r="M1209" s="3">
        <v>712.6</v>
      </c>
      <c r="N1209" s="3" t="s">
        <v>24</v>
      </c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</row>
    <row r="1210" spans="1:29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 t="str">
        <f>IF(AND(D1210="East",Table_1[[#This Row],[category]]="Clothing"),"✅","❌")</f>
        <v>❌</v>
      </c>
      <c r="H1210" s="3">
        <f t="shared" si="37"/>
        <v>390.90600000000001</v>
      </c>
      <c r="I1210" s="3">
        <v>5</v>
      </c>
      <c r="J1210" s="4">
        <v>45252</v>
      </c>
      <c r="K1210" s="3" t="s">
        <v>22</v>
      </c>
      <c r="L1210" s="3" t="s">
        <v>28</v>
      </c>
      <c r="M1210" s="3">
        <v>337.19</v>
      </c>
      <c r="N1210" s="3" t="s">
        <v>18</v>
      </c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</row>
    <row r="1211" spans="1:29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 t="str">
        <f>IF(AND(D1211="East",Table_1[[#This Row],[category]]="Clothing"),"✅","❌")</f>
        <v>❌</v>
      </c>
      <c r="H1211" s="3">
        <f t="shared" si="37"/>
        <v>237.04600000000002</v>
      </c>
      <c r="I1211" s="3">
        <v>3</v>
      </c>
      <c r="J1211" s="4">
        <v>45317</v>
      </c>
      <c r="K1211" s="3" t="s">
        <v>32</v>
      </c>
      <c r="L1211" s="3" t="s">
        <v>17</v>
      </c>
      <c r="M1211" s="3">
        <v>581.35</v>
      </c>
      <c r="N1211" s="3" t="s">
        <v>18</v>
      </c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</row>
    <row r="1212" spans="1:29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 t="str">
        <f>IF(AND(D1212="East",Table_1[[#This Row],[category]]="Clothing"),"✅","❌")</f>
        <v>❌</v>
      </c>
      <c r="H1212" s="3">
        <f t="shared" si="37"/>
        <v>433.60900000000004</v>
      </c>
      <c r="I1212" s="3">
        <v>6</v>
      </c>
      <c r="J1212" s="4">
        <v>45598</v>
      </c>
      <c r="K1212" s="3" t="s">
        <v>16</v>
      </c>
      <c r="L1212" s="3" t="s">
        <v>28</v>
      </c>
      <c r="M1212" s="3">
        <v>438.84</v>
      </c>
      <c r="N1212" s="3" t="s">
        <v>49</v>
      </c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</row>
    <row r="1213" spans="1:29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 t="str">
        <f>IF(AND(D1213="East",Table_1[[#This Row],[category]]="Clothing"),"✅","❌")</f>
        <v>❌</v>
      </c>
      <c r="H1213" s="3">
        <f t="shared" si="37"/>
        <v>463.85400000000004</v>
      </c>
      <c r="I1213" s="3">
        <v>5</v>
      </c>
      <c r="J1213" s="4">
        <v>45018</v>
      </c>
      <c r="K1213" s="3" t="s">
        <v>22</v>
      </c>
      <c r="L1213" s="3" t="s">
        <v>28</v>
      </c>
      <c r="M1213" s="3">
        <v>1373.94</v>
      </c>
      <c r="N1213" s="3" t="s">
        <v>35</v>
      </c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</row>
    <row r="1214" spans="1:29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 t="str">
        <f>IF(AND(D1214="East",Table_1[[#This Row],[category]]="Clothing"),"✅","❌")</f>
        <v>❌</v>
      </c>
      <c r="H1214" s="3">
        <f t="shared" si="37"/>
        <v>170.88900000000001</v>
      </c>
      <c r="I1214" s="3">
        <v>4</v>
      </c>
      <c r="J1214" s="4">
        <v>45298</v>
      </c>
      <c r="K1214" s="3" t="s">
        <v>32</v>
      </c>
      <c r="L1214" s="3" t="s">
        <v>23</v>
      </c>
      <c r="M1214" s="3">
        <v>501.11</v>
      </c>
      <c r="N1214" s="3" t="s">
        <v>35</v>
      </c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</row>
    <row r="1215" spans="1:29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 t="str">
        <f>IF(AND(D1215="East",Table_1[[#This Row],[category]]="Clothing"),"✅","❌")</f>
        <v>❌</v>
      </c>
      <c r="H1215" s="3">
        <f t="shared" si="37"/>
        <v>120.10000000000001</v>
      </c>
      <c r="I1215" s="3">
        <v>3</v>
      </c>
      <c r="J1215" s="4">
        <v>45005</v>
      </c>
      <c r="K1215" s="3" t="s">
        <v>22</v>
      </c>
      <c r="L1215" s="3" t="s">
        <v>28</v>
      </c>
      <c r="M1215" s="3">
        <v>109.81</v>
      </c>
      <c r="N1215" s="3" t="s">
        <v>40</v>
      </c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</row>
    <row r="1216" spans="1:29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 t="str">
        <f>IF(AND(D1216="East",Table_1[[#This Row],[category]]="Clothing"),"✅","❌")</f>
        <v>❌</v>
      </c>
      <c r="H1216" s="3">
        <f t="shared" si="37"/>
        <v>237.489</v>
      </c>
      <c r="I1216" s="3">
        <v>1</v>
      </c>
      <c r="J1216" s="4">
        <v>44983</v>
      </c>
      <c r="K1216" s="3" t="s">
        <v>22</v>
      </c>
      <c r="L1216" s="3" t="s">
        <v>28</v>
      </c>
      <c r="M1216" s="3">
        <v>123.04</v>
      </c>
      <c r="N1216" s="3" t="s">
        <v>35</v>
      </c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</row>
    <row r="1217" spans="1:29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 t="str">
        <f>IF(AND(D1217="East",Table_1[[#This Row],[category]]="Clothing"),"✅","❌")</f>
        <v>❌</v>
      </c>
      <c r="H1217" s="3">
        <f t="shared" si="37"/>
        <v>97.87</v>
      </c>
      <c r="I1217" s="3">
        <v>8</v>
      </c>
      <c r="J1217" s="4">
        <v>45396</v>
      </c>
      <c r="K1217" s="3" t="s">
        <v>16</v>
      </c>
      <c r="L1217" s="3" t="s">
        <v>23</v>
      </c>
      <c r="M1217" s="3">
        <v>77.569999999999993</v>
      </c>
      <c r="N1217" s="3" t="s">
        <v>35</v>
      </c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</row>
    <row r="1218" spans="1:29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 t="str">
        <f>IF(AND(D1218="East",Table_1[[#This Row],[category]]="Clothing"),"✅","❌")</f>
        <v>❌</v>
      </c>
      <c r="H1218" s="3">
        <f t="shared" ref="H1218:H1281" si="39">E1218*10%</f>
        <v>443.161</v>
      </c>
      <c r="I1218" s="3">
        <v>5</v>
      </c>
      <c r="J1218" s="4">
        <v>45024</v>
      </c>
      <c r="K1218" s="3" t="s">
        <v>22</v>
      </c>
      <c r="L1218" s="3" t="s">
        <v>17</v>
      </c>
      <c r="M1218" s="3">
        <v>674.37</v>
      </c>
      <c r="N1218" s="3" t="s">
        <v>18</v>
      </c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</row>
    <row r="1219" spans="1:29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 t="str">
        <f>IF(AND(D1219="East",Table_1[[#This Row],[category]]="Clothing"),"✅","❌")</f>
        <v>❌</v>
      </c>
      <c r="H1219" s="3">
        <f t="shared" si="39"/>
        <v>175.61500000000001</v>
      </c>
      <c r="I1219" s="3">
        <v>8</v>
      </c>
      <c r="J1219" s="4">
        <v>45189</v>
      </c>
      <c r="K1219" s="3" t="s">
        <v>32</v>
      </c>
      <c r="L1219" s="3" t="s">
        <v>28</v>
      </c>
      <c r="M1219" s="3">
        <v>430.14</v>
      </c>
      <c r="N1219" s="3" t="s">
        <v>18</v>
      </c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</row>
    <row r="1220" spans="1:29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 t="str">
        <f>IF(AND(D1220="East",Table_1[[#This Row],[category]]="Clothing"),"✅","❌")</f>
        <v>❌</v>
      </c>
      <c r="H1220" s="3">
        <f t="shared" si="39"/>
        <v>292.32400000000001</v>
      </c>
      <c r="I1220" s="3">
        <v>9</v>
      </c>
      <c r="J1220" s="4">
        <v>45268</v>
      </c>
      <c r="K1220" s="3" t="s">
        <v>22</v>
      </c>
      <c r="L1220" s="3" t="s">
        <v>28</v>
      </c>
      <c r="M1220" s="3">
        <v>764.41</v>
      </c>
      <c r="N1220" s="3" t="s">
        <v>18</v>
      </c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</row>
    <row r="1221" spans="1:29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 t="str">
        <f>IF(AND(D1221="East",Table_1[[#This Row],[category]]="Clothing"),"✅","❌")</f>
        <v>❌</v>
      </c>
      <c r="H1221" s="3">
        <f t="shared" si="39"/>
        <v>301.41300000000001</v>
      </c>
      <c r="I1221" s="3">
        <v>8</v>
      </c>
      <c r="J1221" s="4">
        <v>44944</v>
      </c>
      <c r="K1221" s="3" t="s">
        <v>22</v>
      </c>
      <c r="L1221" s="3" t="s">
        <v>17</v>
      </c>
      <c r="M1221" s="3">
        <v>514.28</v>
      </c>
      <c r="N1221" s="3" t="s">
        <v>18</v>
      </c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</row>
    <row r="1222" spans="1:29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 t="str">
        <f>IF(AND(D1222="East",Table_1[[#This Row],[category]]="Clothing"),"✅","❌")</f>
        <v>❌</v>
      </c>
      <c r="H1222" s="3">
        <f t="shared" si="39"/>
        <v>262.34399999999999</v>
      </c>
      <c r="I1222" s="3">
        <v>6</v>
      </c>
      <c r="J1222" s="4">
        <v>45649</v>
      </c>
      <c r="K1222" s="3" t="s">
        <v>16</v>
      </c>
      <c r="L1222" s="3" t="s">
        <v>23</v>
      </c>
      <c r="M1222" s="3">
        <v>703.18</v>
      </c>
      <c r="N1222" s="3" t="s">
        <v>35</v>
      </c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</row>
    <row r="1223" spans="1:29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 t="str">
        <f>IF(AND(D1223="East",Table_1[[#This Row],[category]]="Clothing"),"✅","❌")</f>
        <v>❌</v>
      </c>
      <c r="H1223" s="3">
        <f t="shared" si="39"/>
        <v>86.698000000000008</v>
      </c>
      <c r="I1223" s="3">
        <v>8</v>
      </c>
      <c r="J1223" s="4">
        <v>45403</v>
      </c>
      <c r="K1223" s="3" t="s">
        <v>16</v>
      </c>
      <c r="L1223" s="3" t="s">
        <v>28</v>
      </c>
      <c r="M1223" s="3">
        <v>235.02</v>
      </c>
      <c r="N1223" s="3" t="s">
        <v>24</v>
      </c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</row>
    <row r="1224" spans="1:29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 t="str">
        <f>IF(AND(D1224="East",Table_1[[#This Row],[category]]="Clothing"),"✅","❌")</f>
        <v>❌</v>
      </c>
      <c r="H1224" s="3">
        <f t="shared" si="39"/>
        <v>495.59</v>
      </c>
      <c r="I1224" s="3">
        <v>5</v>
      </c>
      <c r="J1224" s="4">
        <v>45495</v>
      </c>
      <c r="K1224" s="3" t="s">
        <v>16</v>
      </c>
      <c r="L1224" s="3" t="s">
        <v>23</v>
      </c>
      <c r="M1224" s="3">
        <v>995.54</v>
      </c>
      <c r="N1224" s="3" t="s">
        <v>24</v>
      </c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</row>
    <row r="1225" spans="1:29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 t="str">
        <f>IF(AND(D1225="East",Table_1[[#This Row],[category]]="Clothing"),"✅","❌")</f>
        <v>✅</v>
      </c>
      <c r="H1225" s="3">
        <f t="shared" si="39"/>
        <v>94.576000000000008</v>
      </c>
      <c r="I1225" s="3">
        <v>9</v>
      </c>
      <c r="J1225" s="4">
        <v>45212</v>
      </c>
      <c r="K1225" s="3" t="s">
        <v>16</v>
      </c>
      <c r="L1225" s="3" t="s">
        <v>28</v>
      </c>
      <c r="M1225" s="3">
        <v>128.34</v>
      </c>
      <c r="N1225" s="3" t="s">
        <v>18</v>
      </c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</row>
    <row r="1226" spans="1:29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 t="str">
        <f>IF(AND(D1226="East",Table_1[[#This Row],[category]]="Clothing"),"✅","❌")</f>
        <v>❌</v>
      </c>
      <c r="H1226" s="3">
        <f t="shared" si="39"/>
        <v>378.23900000000003</v>
      </c>
      <c r="I1226" s="3">
        <v>6</v>
      </c>
      <c r="J1226" s="4">
        <v>45149</v>
      </c>
      <c r="K1226" s="3" t="s">
        <v>16</v>
      </c>
      <c r="L1226" s="3" t="s">
        <v>28</v>
      </c>
      <c r="M1226" s="3">
        <v>893.45</v>
      </c>
      <c r="N1226" s="3" t="s">
        <v>18</v>
      </c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</row>
    <row r="1227" spans="1:29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 t="str">
        <f>IF(AND(D1227="East",Table_1[[#This Row],[category]]="Clothing"),"✅","❌")</f>
        <v>❌</v>
      </c>
      <c r="H1227" s="3">
        <f t="shared" si="39"/>
        <v>397.76800000000003</v>
      </c>
      <c r="I1227" s="3">
        <v>2</v>
      </c>
      <c r="J1227" s="4">
        <v>45002</v>
      </c>
      <c r="K1227" s="3" t="s">
        <v>22</v>
      </c>
      <c r="L1227" s="3" t="s">
        <v>23</v>
      </c>
      <c r="M1227" s="3">
        <v>865.51</v>
      </c>
      <c r="N1227" s="3" t="s">
        <v>24</v>
      </c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</row>
    <row r="1228" spans="1:29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 t="str">
        <f>IF(AND(D1228="East",Table_1[[#This Row],[category]]="Clothing"),"✅","❌")</f>
        <v>❌</v>
      </c>
      <c r="H1228" s="3">
        <f t="shared" si="39"/>
        <v>81.13</v>
      </c>
      <c r="I1228" s="3">
        <v>7</v>
      </c>
      <c r="J1228" s="4">
        <v>44986</v>
      </c>
      <c r="K1228" s="3" t="s">
        <v>16</v>
      </c>
      <c r="L1228" s="3" t="s">
        <v>28</v>
      </c>
      <c r="M1228" s="3">
        <v>135.46</v>
      </c>
      <c r="N1228" s="3" t="s">
        <v>29</v>
      </c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</row>
    <row r="1229" spans="1:29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 t="str">
        <f>IF(AND(D1229="East",Table_1[[#This Row],[category]]="Clothing"),"✅","❌")</f>
        <v>❌</v>
      </c>
      <c r="H1229" s="3">
        <f t="shared" si="39"/>
        <v>467.25</v>
      </c>
      <c r="I1229" s="3">
        <v>1</v>
      </c>
      <c r="J1229" s="4">
        <v>45141</v>
      </c>
      <c r="K1229" s="3" t="s">
        <v>22</v>
      </c>
      <c r="L1229" s="3" t="s">
        <v>28</v>
      </c>
      <c r="M1229" s="3">
        <v>1133.1300000000001</v>
      </c>
      <c r="N1229" s="3" t="s">
        <v>24</v>
      </c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</row>
    <row r="1230" spans="1:29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 t="str">
        <f>IF(AND(D1230="East",Table_1[[#This Row],[category]]="Clothing"),"✅","❌")</f>
        <v>❌</v>
      </c>
      <c r="H1230" s="3">
        <f t="shared" si="39"/>
        <v>249.00200000000001</v>
      </c>
      <c r="I1230" s="3">
        <v>1</v>
      </c>
      <c r="J1230" s="4">
        <v>45224</v>
      </c>
      <c r="K1230" s="3" t="s">
        <v>16</v>
      </c>
      <c r="L1230" s="3" t="s">
        <v>17</v>
      </c>
      <c r="M1230" s="3">
        <v>633.96</v>
      </c>
      <c r="N1230" s="3" t="s">
        <v>24</v>
      </c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</row>
    <row r="1231" spans="1:29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 t="str">
        <f>IF(AND(D1231="East",Table_1[[#This Row],[category]]="Clothing"),"✅","❌")</f>
        <v>❌</v>
      </c>
      <c r="H1231" s="3">
        <f t="shared" si="39"/>
        <v>318.15300000000002</v>
      </c>
      <c r="I1231" s="3">
        <v>8</v>
      </c>
      <c r="J1231" s="4">
        <v>45643</v>
      </c>
      <c r="K1231" s="3" t="s">
        <v>16</v>
      </c>
      <c r="L1231" s="3" t="s">
        <v>17</v>
      </c>
      <c r="M1231" s="3">
        <v>675.95</v>
      </c>
      <c r="N1231" s="3" t="s">
        <v>49</v>
      </c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</row>
    <row r="1232" spans="1:29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 t="str">
        <f>IF(AND(D1232="East",Table_1[[#This Row],[category]]="Clothing"),"✅","❌")</f>
        <v>✅</v>
      </c>
      <c r="H1232" s="3">
        <f t="shared" si="39"/>
        <v>324.67100000000005</v>
      </c>
      <c r="I1232" s="3">
        <v>5</v>
      </c>
      <c r="J1232" s="4">
        <v>45318</v>
      </c>
      <c r="K1232" s="3" t="s">
        <v>32</v>
      </c>
      <c r="L1232" s="3" t="s">
        <v>28</v>
      </c>
      <c r="M1232" s="3">
        <v>175.01</v>
      </c>
      <c r="N1232" s="3" t="s">
        <v>24</v>
      </c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</row>
    <row r="1233" spans="1:29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 t="str">
        <f>IF(AND(D1233="East",Table_1[[#This Row],[category]]="Clothing"),"✅","❌")</f>
        <v>❌</v>
      </c>
      <c r="H1233" s="3">
        <f t="shared" si="39"/>
        <v>257.42800000000005</v>
      </c>
      <c r="I1233" s="3">
        <v>9</v>
      </c>
      <c r="J1233" s="4">
        <v>45342</v>
      </c>
      <c r="K1233" s="3" t="s">
        <v>16</v>
      </c>
      <c r="L1233" s="3" t="s">
        <v>23</v>
      </c>
      <c r="M1233" s="3">
        <v>428.43</v>
      </c>
      <c r="N1233" s="3" t="s">
        <v>24</v>
      </c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</row>
    <row r="1234" spans="1:29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 t="str">
        <f>IF(AND(D1234="East",Table_1[[#This Row],[category]]="Clothing"),"✅","❌")</f>
        <v>❌</v>
      </c>
      <c r="H1234" s="3">
        <f t="shared" si="39"/>
        <v>79.591000000000008</v>
      </c>
      <c r="I1234" s="3">
        <v>6</v>
      </c>
      <c r="J1234" s="4">
        <v>45333</v>
      </c>
      <c r="K1234" s="3" t="s">
        <v>16</v>
      </c>
      <c r="L1234" s="3" t="s">
        <v>28</v>
      </c>
      <c r="M1234" s="3">
        <v>126.68</v>
      </c>
      <c r="N1234" s="3" t="s">
        <v>29</v>
      </c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</row>
    <row r="1235" spans="1:29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 t="str">
        <f>IF(AND(D1235="East",Table_1[[#This Row],[category]]="Clothing"),"✅","❌")</f>
        <v>❌</v>
      </c>
      <c r="H1235" s="3">
        <f t="shared" si="39"/>
        <v>378.35900000000004</v>
      </c>
      <c r="I1235" s="3">
        <v>1</v>
      </c>
      <c r="J1235" s="4">
        <v>45497</v>
      </c>
      <c r="K1235" s="3" t="s">
        <v>22</v>
      </c>
      <c r="L1235" s="3" t="s">
        <v>28</v>
      </c>
      <c r="M1235" s="3">
        <v>1034.68</v>
      </c>
      <c r="N1235" s="3" t="s">
        <v>35</v>
      </c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</row>
    <row r="1236" spans="1:29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 t="str">
        <f>IF(AND(D1236="East",Table_1[[#This Row],[category]]="Clothing"),"✅","❌")</f>
        <v>❌</v>
      </c>
      <c r="H1236" s="3">
        <f t="shared" si="39"/>
        <v>295.07499999999999</v>
      </c>
      <c r="I1236" s="3">
        <v>6</v>
      </c>
      <c r="J1236" s="4">
        <v>45108</v>
      </c>
      <c r="K1236" s="3" t="s">
        <v>22</v>
      </c>
      <c r="L1236" s="3" t="s">
        <v>17</v>
      </c>
      <c r="M1236" s="3">
        <v>523.99</v>
      </c>
      <c r="N1236" s="3" t="s">
        <v>18</v>
      </c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</row>
    <row r="1237" spans="1:29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 t="str">
        <f>IF(AND(D1237="East",Table_1[[#This Row],[category]]="Clothing"),"✅","❌")</f>
        <v>❌</v>
      </c>
      <c r="H1237" s="3">
        <f t="shared" si="39"/>
        <v>68.153999999999996</v>
      </c>
      <c r="I1237" s="3">
        <v>1</v>
      </c>
      <c r="J1237" s="4">
        <v>45051</v>
      </c>
      <c r="K1237" s="3" t="s">
        <v>16</v>
      </c>
      <c r="L1237" s="3" t="s">
        <v>28</v>
      </c>
      <c r="M1237" s="3">
        <v>97.95</v>
      </c>
      <c r="N1237" s="3" t="s">
        <v>35</v>
      </c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</row>
    <row r="1238" spans="1:29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 t="str">
        <f>IF(AND(D1238="East",Table_1[[#This Row],[category]]="Clothing"),"✅","❌")</f>
        <v>❌</v>
      </c>
      <c r="H1238" s="3">
        <f t="shared" si="39"/>
        <v>353.15800000000002</v>
      </c>
      <c r="I1238" s="3">
        <v>5</v>
      </c>
      <c r="J1238" s="4">
        <v>45269</v>
      </c>
      <c r="K1238" s="3" t="s">
        <v>16</v>
      </c>
      <c r="L1238" s="3" t="s">
        <v>23</v>
      </c>
      <c r="M1238" s="3">
        <v>452.78</v>
      </c>
      <c r="N1238" s="3" t="s">
        <v>40</v>
      </c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</row>
    <row r="1239" spans="1:29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 t="str">
        <f>IF(AND(D1239="East",Table_1[[#This Row],[category]]="Clothing"),"✅","❌")</f>
        <v>❌</v>
      </c>
      <c r="H1239" s="3">
        <f t="shared" si="39"/>
        <v>354.35400000000004</v>
      </c>
      <c r="I1239" s="3">
        <v>3</v>
      </c>
      <c r="J1239" s="4">
        <v>45156</v>
      </c>
      <c r="K1239" s="3" t="s">
        <v>32</v>
      </c>
      <c r="L1239" s="3" t="s">
        <v>17</v>
      </c>
      <c r="M1239" s="3">
        <v>705.64</v>
      </c>
      <c r="N1239" s="3" t="s">
        <v>35</v>
      </c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</row>
    <row r="1240" spans="1:29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 t="str">
        <f>IF(AND(D1240="East",Table_1[[#This Row],[category]]="Clothing"),"✅","❌")</f>
        <v>❌</v>
      </c>
      <c r="H1240" s="3">
        <f t="shared" si="39"/>
        <v>278.75799999999998</v>
      </c>
      <c r="I1240" s="3">
        <v>9</v>
      </c>
      <c r="J1240" s="4">
        <v>45246</v>
      </c>
      <c r="K1240" s="3" t="s">
        <v>32</v>
      </c>
      <c r="L1240" s="3" t="s">
        <v>17</v>
      </c>
      <c r="M1240" s="3">
        <v>189.02</v>
      </c>
      <c r="N1240" s="3" t="s">
        <v>29</v>
      </c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</row>
    <row r="1241" spans="1:29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 t="str">
        <f>IF(AND(D1241="East",Table_1[[#This Row],[category]]="Clothing"),"✅","❌")</f>
        <v>❌</v>
      </c>
      <c r="H1241" s="3">
        <f t="shared" si="39"/>
        <v>54.369000000000007</v>
      </c>
      <c r="I1241" s="3">
        <v>1</v>
      </c>
      <c r="J1241" s="4">
        <v>45269</v>
      </c>
      <c r="K1241" s="3" t="s">
        <v>22</v>
      </c>
      <c r="L1241" s="3" t="s">
        <v>23</v>
      </c>
      <c r="M1241" s="3">
        <v>146.19</v>
      </c>
      <c r="N1241" s="3" t="s">
        <v>29</v>
      </c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</row>
    <row r="1242" spans="1:29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 t="str">
        <f>IF(AND(D1242="East",Table_1[[#This Row],[category]]="Clothing"),"✅","❌")</f>
        <v>❌</v>
      </c>
      <c r="H1242" s="3">
        <f t="shared" si="39"/>
        <v>182.79600000000002</v>
      </c>
      <c r="I1242" s="3">
        <v>6</v>
      </c>
      <c r="J1242" s="4">
        <v>45416</v>
      </c>
      <c r="K1242" s="3" t="s">
        <v>22</v>
      </c>
      <c r="L1242" s="3" t="s">
        <v>28</v>
      </c>
      <c r="M1242" s="3">
        <v>374.88</v>
      </c>
      <c r="N1242" s="3" t="s">
        <v>49</v>
      </c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</row>
    <row r="1243" spans="1:29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 t="str">
        <f>IF(AND(D1243="East",Table_1[[#This Row],[category]]="Clothing"),"✅","❌")</f>
        <v>❌</v>
      </c>
      <c r="H1243" s="3">
        <f t="shared" si="39"/>
        <v>34.952999999999996</v>
      </c>
      <c r="I1243" s="3">
        <v>3</v>
      </c>
      <c r="J1243" s="4">
        <v>45208</v>
      </c>
      <c r="K1243" s="3" t="s">
        <v>22</v>
      </c>
      <c r="L1243" s="3" t="s">
        <v>23</v>
      </c>
      <c r="M1243" s="3">
        <v>38.64</v>
      </c>
      <c r="N1243" s="3" t="s">
        <v>18</v>
      </c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</row>
    <row r="1244" spans="1:29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 t="str">
        <f>IF(AND(D1244="East",Table_1[[#This Row],[category]]="Clothing"),"✅","❌")</f>
        <v>❌</v>
      </c>
      <c r="H1244" s="3">
        <f t="shared" si="39"/>
        <v>244.02199999999999</v>
      </c>
      <c r="I1244" s="3">
        <v>9</v>
      </c>
      <c r="J1244" s="4">
        <v>45187</v>
      </c>
      <c r="K1244" s="3" t="s">
        <v>22</v>
      </c>
      <c r="L1244" s="3" t="s">
        <v>23</v>
      </c>
      <c r="M1244" s="3">
        <v>296.18</v>
      </c>
      <c r="N1244" s="3" t="s">
        <v>29</v>
      </c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</row>
    <row r="1245" spans="1:29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 t="str">
        <f>IF(AND(D1245="East",Table_1[[#This Row],[category]]="Clothing"),"✅","❌")</f>
        <v>❌</v>
      </c>
      <c r="H1245" s="3">
        <f t="shared" si="39"/>
        <v>454.15900000000005</v>
      </c>
      <c r="I1245" s="3">
        <v>2</v>
      </c>
      <c r="J1245" s="4">
        <v>45224</v>
      </c>
      <c r="K1245" s="3" t="s">
        <v>22</v>
      </c>
      <c r="L1245" s="3" t="s">
        <v>28</v>
      </c>
      <c r="M1245" s="3">
        <v>1252.8599999999999</v>
      </c>
      <c r="N1245" s="3" t="s">
        <v>29</v>
      </c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</row>
    <row r="1246" spans="1:29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 t="str">
        <f>IF(AND(D1246="East",Table_1[[#This Row],[category]]="Clothing"),"✅","❌")</f>
        <v>❌</v>
      </c>
      <c r="H1246" s="3">
        <f t="shared" si="39"/>
        <v>11.104000000000001</v>
      </c>
      <c r="I1246" s="3">
        <v>7</v>
      </c>
      <c r="J1246" s="4">
        <v>45092</v>
      </c>
      <c r="K1246" s="3" t="s">
        <v>32</v>
      </c>
      <c r="L1246" s="3" t="s">
        <v>17</v>
      </c>
      <c r="M1246" s="3">
        <v>6.47</v>
      </c>
      <c r="N1246" s="3" t="s">
        <v>35</v>
      </c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</row>
    <row r="1247" spans="1:29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 t="str">
        <f>IF(AND(D1247="East",Table_1[[#This Row],[category]]="Clothing"),"✅","❌")</f>
        <v>❌</v>
      </c>
      <c r="H1247" s="3">
        <f t="shared" si="39"/>
        <v>140.65299999999999</v>
      </c>
      <c r="I1247" s="3">
        <v>9</v>
      </c>
      <c r="J1247" s="4">
        <v>45436</v>
      </c>
      <c r="K1247" s="3" t="s">
        <v>32</v>
      </c>
      <c r="L1247" s="3" t="s">
        <v>17</v>
      </c>
      <c r="M1247" s="3">
        <v>176.77</v>
      </c>
      <c r="N1247" s="3" t="s">
        <v>40</v>
      </c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</row>
    <row r="1248" spans="1:29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 t="str">
        <f>IF(AND(D1248="East",Table_1[[#This Row],[category]]="Clothing"),"✅","❌")</f>
        <v>❌</v>
      </c>
      <c r="H1248" s="3">
        <f t="shared" si="39"/>
        <v>401.93100000000004</v>
      </c>
      <c r="I1248" s="3">
        <v>3</v>
      </c>
      <c r="J1248" s="4">
        <v>45567</v>
      </c>
      <c r="K1248" s="3" t="s">
        <v>22</v>
      </c>
      <c r="L1248" s="3" t="s">
        <v>23</v>
      </c>
      <c r="M1248" s="3">
        <v>496.17</v>
      </c>
      <c r="N1248" s="3" t="s">
        <v>18</v>
      </c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</row>
    <row r="1249" spans="1:29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 t="str">
        <f>IF(AND(D1249="East",Table_1[[#This Row],[category]]="Clothing"),"✅","❌")</f>
        <v>❌</v>
      </c>
      <c r="H1249" s="3">
        <f t="shared" si="39"/>
        <v>14.832000000000001</v>
      </c>
      <c r="I1249" s="3">
        <v>3</v>
      </c>
      <c r="J1249" s="4">
        <v>45443</v>
      </c>
      <c r="K1249" s="3" t="s">
        <v>32</v>
      </c>
      <c r="L1249" s="3" t="s">
        <v>23</v>
      </c>
      <c r="M1249" s="3">
        <v>35.07</v>
      </c>
      <c r="N1249" s="3" t="s">
        <v>49</v>
      </c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</row>
    <row r="1250" spans="1:29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 t="str">
        <f>IF(AND(D1250="East",Table_1[[#This Row],[category]]="Clothing"),"✅","❌")</f>
        <v>❌</v>
      </c>
      <c r="H1250" s="3">
        <f t="shared" si="39"/>
        <v>14.984999999999999</v>
      </c>
      <c r="I1250" s="3">
        <v>3</v>
      </c>
      <c r="J1250" s="4">
        <v>45456</v>
      </c>
      <c r="K1250" s="3" t="s">
        <v>32</v>
      </c>
      <c r="L1250" s="3" t="s">
        <v>28</v>
      </c>
      <c r="M1250" s="3">
        <v>15.11</v>
      </c>
      <c r="N1250" s="3" t="s">
        <v>24</v>
      </c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</row>
    <row r="1251" spans="1:29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 t="str">
        <f>IF(AND(D1251="East",Table_1[[#This Row],[category]]="Clothing"),"✅","❌")</f>
        <v>❌</v>
      </c>
      <c r="H1251" s="3">
        <f t="shared" si="39"/>
        <v>309.30100000000004</v>
      </c>
      <c r="I1251" s="3">
        <v>1</v>
      </c>
      <c r="J1251" s="4">
        <v>45297</v>
      </c>
      <c r="K1251" s="3" t="s">
        <v>22</v>
      </c>
      <c r="L1251" s="3" t="s">
        <v>28</v>
      </c>
      <c r="M1251" s="3">
        <v>205.5</v>
      </c>
      <c r="N1251" s="3" t="s">
        <v>49</v>
      </c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</row>
    <row r="1252" spans="1:29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 t="str">
        <f>IF(AND(D1252="East",Table_1[[#This Row],[category]]="Clothing"),"✅","❌")</f>
        <v>❌</v>
      </c>
      <c r="H1252" s="3">
        <f t="shared" si="39"/>
        <v>396.70800000000003</v>
      </c>
      <c r="I1252" s="3">
        <v>9</v>
      </c>
      <c r="J1252" s="4">
        <v>44936</v>
      </c>
      <c r="K1252" s="3" t="s">
        <v>16</v>
      </c>
      <c r="L1252" s="3" t="s">
        <v>17</v>
      </c>
      <c r="M1252" s="3">
        <v>584.32000000000005</v>
      </c>
      <c r="N1252" s="3" t="s">
        <v>40</v>
      </c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</row>
    <row r="1253" spans="1:29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 t="str">
        <f>IF(AND(D1253="East",Table_1[[#This Row],[category]]="Clothing"),"✅","❌")</f>
        <v>❌</v>
      </c>
      <c r="H1253" s="3">
        <f t="shared" si="39"/>
        <v>390.48800000000006</v>
      </c>
      <c r="I1253" s="3">
        <v>9</v>
      </c>
      <c r="J1253" s="4">
        <v>45553</v>
      </c>
      <c r="K1253" s="3" t="s">
        <v>22</v>
      </c>
      <c r="L1253" s="3" t="s">
        <v>28</v>
      </c>
      <c r="M1253" s="3">
        <v>896.93</v>
      </c>
      <c r="N1253" s="3" t="s">
        <v>24</v>
      </c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</row>
    <row r="1254" spans="1:29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 t="str">
        <f>IF(AND(D1254="East",Table_1[[#This Row],[category]]="Clothing"),"✅","❌")</f>
        <v>❌</v>
      </c>
      <c r="H1254" s="3">
        <f t="shared" si="39"/>
        <v>391.99299999999999</v>
      </c>
      <c r="I1254" s="3">
        <v>6</v>
      </c>
      <c r="J1254" s="4">
        <v>45201</v>
      </c>
      <c r="K1254" s="3" t="s">
        <v>22</v>
      </c>
      <c r="L1254" s="3" t="s">
        <v>23</v>
      </c>
      <c r="M1254" s="3">
        <v>254.28</v>
      </c>
      <c r="N1254" s="3" t="s">
        <v>24</v>
      </c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</row>
    <row r="1255" spans="1:29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 t="str">
        <f>IF(AND(D1255="East",Table_1[[#This Row],[category]]="Clothing"),"✅","❌")</f>
        <v>❌</v>
      </c>
      <c r="H1255" s="3">
        <f t="shared" si="39"/>
        <v>186.89300000000003</v>
      </c>
      <c r="I1255" s="3">
        <v>9</v>
      </c>
      <c r="J1255" s="4">
        <v>45616</v>
      </c>
      <c r="K1255" s="3" t="s">
        <v>22</v>
      </c>
      <c r="L1255" s="3" t="s">
        <v>23</v>
      </c>
      <c r="M1255" s="3">
        <v>173.66</v>
      </c>
      <c r="N1255" s="3" t="s">
        <v>40</v>
      </c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</row>
    <row r="1256" spans="1:29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 t="str">
        <f>IF(AND(D1256="East",Table_1[[#This Row],[category]]="Clothing"),"✅","❌")</f>
        <v>❌</v>
      </c>
      <c r="H1256" s="3">
        <f t="shared" si="39"/>
        <v>442.53500000000008</v>
      </c>
      <c r="I1256" s="3">
        <v>9</v>
      </c>
      <c r="J1256" s="4">
        <v>45119</v>
      </c>
      <c r="K1256" s="3" t="s">
        <v>32</v>
      </c>
      <c r="L1256" s="3" t="s">
        <v>23</v>
      </c>
      <c r="M1256" s="3">
        <v>920.78</v>
      </c>
      <c r="N1256" s="3" t="s">
        <v>49</v>
      </c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</row>
    <row r="1257" spans="1:29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 t="str">
        <f>IF(AND(D1257="East",Table_1[[#This Row],[category]]="Clothing"),"✅","❌")</f>
        <v>❌</v>
      </c>
      <c r="H1257" s="3">
        <f t="shared" si="39"/>
        <v>16.288999999999998</v>
      </c>
      <c r="I1257" s="3">
        <v>1</v>
      </c>
      <c r="J1257" s="4">
        <v>45029</v>
      </c>
      <c r="K1257" s="3" t="s">
        <v>22</v>
      </c>
      <c r="L1257" s="3" t="s">
        <v>17</v>
      </c>
      <c r="M1257" s="3">
        <v>36.92</v>
      </c>
      <c r="N1257" s="3" t="s">
        <v>24</v>
      </c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</row>
    <row r="1258" spans="1:29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 t="str">
        <f>IF(AND(D1258="East",Table_1[[#This Row],[category]]="Clothing"),"✅","❌")</f>
        <v>❌</v>
      </c>
      <c r="H1258" s="3">
        <f t="shared" si="39"/>
        <v>162.97200000000001</v>
      </c>
      <c r="I1258" s="3">
        <v>3</v>
      </c>
      <c r="J1258" s="4">
        <v>45611</v>
      </c>
      <c r="K1258" s="3" t="s">
        <v>16</v>
      </c>
      <c r="L1258" s="3" t="s">
        <v>17</v>
      </c>
      <c r="M1258" s="3">
        <v>82.37</v>
      </c>
      <c r="N1258" s="3" t="s">
        <v>24</v>
      </c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</row>
    <row r="1259" spans="1:29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 t="str">
        <f>IF(AND(D1259="East",Table_1[[#This Row],[category]]="Clothing"),"✅","❌")</f>
        <v>❌</v>
      </c>
      <c r="H1259" s="3">
        <f t="shared" si="39"/>
        <v>175.22200000000001</v>
      </c>
      <c r="I1259" s="3">
        <v>3</v>
      </c>
      <c r="J1259" s="4">
        <v>45541</v>
      </c>
      <c r="K1259" s="3" t="s">
        <v>22</v>
      </c>
      <c r="L1259" s="3" t="s">
        <v>23</v>
      </c>
      <c r="M1259" s="3">
        <v>497.84</v>
      </c>
      <c r="N1259" s="3" t="s">
        <v>24</v>
      </c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</row>
    <row r="1260" spans="1:29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 t="str">
        <f>IF(AND(D1260="East",Table_1[[#This Row],[category]]="Clothing"),"✅","❌")</f>
        <v>❌</v>
      </c>
      <c r="H1260" s="3">
        <f t="shared" si="39"/>
        <v>91.13</v>
      </c>
      <c r="I1260" s="3">
        <v>1</v>
      </c>
      <c r="J1260" s="4">
        <v>45589</v>
      </c>
      <c r="K1260" s="3" t="s">
        <v>22</v>
      </c>
      <c r="L1260" s="3" t="s">
        <v>28</v>
      </c>
      <c r="M1260" s="3">
        <v>131.99</v>
      </c>
      <c r="N1260" s="3" t="s">
        <v>40</v>
      </c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</row>
    <row r="1261" spans="1:29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 t="str">
        <f>IF(AND(D1261="East",Table_1[[#This Row],[category]]="Clothing"),"✅","❌")</f>
        <v>❌</v>
      </c>
      <c r="H1261" s="3">
        <f t="shared" si="39"/>
        <v>174.751</v>
      </c>
      <c r="I1261" s="3">
        <v>6</v>
      </c>
      <c r="J1261" s="4">
        <v>45465</v>
      </c>
      <c r="K1261" s="3" t="s">
        <v>16</v>
      </c>
      <c r="L1261" s="3" t="s">
        <v>17</v>
      </c>
      <c r="M1261" s="3">
        <v>245.36</v>
      </c>
      <c r="N1261" s="3" t="s">
        <v>29</v>
      </c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</row>
    <row r="1262" spans="1:29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 t="str">
        <f>IF(AND(D1262="East",Table_1[[#This Row],[category]]="Clothing"),"✅","❌")</f>
        <v>❌</v>
      </c>
      <c r="H1262" s="3">
        <f t="shared" si="39"/>
        <v>297.08300000000003</v>
      </c>
      <c r="I1262" s="3">
        <v>4</v>
      </c>
      <c r="J1262" s="4">
        <v>45604</v>
      </c>
      <c r="K1262" s="3" t="s">
        <v>32</v>
      </c>
      <c r="L1262" s="3" t="s">
        <v>23</v>
      </c>
      <c r="M1262" s="3">
        <v>771.25</v>
      </c>
      <c r="N1262" s="3" t="s">
        <v>24</v>
      </c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</row>
    <row r="1263" spans="1:29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 t="str">
        <f>IF(AND(D1263="East",Table_1[[#This Row],[category]]="Clothing"),"✅","❌")</f>
        <v>✅</v>
      </c>
      <c r="H1263" s="3">
        <f t="shared" si="39"/>
        <v>264.93700000000001</v>
      </c>
      <c r="I1263" s="3">
        <v>8</v>
      </c>
      <c r="J1263" s="4">
        <v>45185</v>
      </c>
      <c r="K1263" s="3" t="s">
        <v>32</v>
      </c>
      <c r="L1263" s="3" t="s">
        <v>28</v>
      </c>
      <c r="M1263" s="3">
        <v>205.04</v>
      </c>
      <c r="N1263" s="3" t="s">
        <v>29</v>
      </c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</row>
    <row r="1264" spans="1:29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 t="str">
        <f>IF(AND(D1264="East",Table_1[[#This Row],[category]]="Clothing"),"✅","❌")</f>
        <v>✅</v>
      </c>
      <c r="H1264" s="3">
        <f t="shared" si="39"/>
        <v>166.51900000000001</v>
      </c>
      <c r="I1264" s="3">
        <v>6</v>
      </c>
      <c r="J1264" s="4">
        <v>45561</v>
      </c>
      <c r="K1264" s="3" t="s">
        <v>22</v>
      </c>
      <c r="L1264" s="3" t="s">
        <v>17</v>
      </c>
      <c r="M1264" s="3">
        <v>179.97</v>
      </c>
      <c r="N1264" s="3" t="s">
        <v>35</v>
      </c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</row>
    <row r="1265" spans="1:29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 t="str">
        <f>IF(AND(D1265="East",Table_1[[#This Row],[category]]="Clothing"),"✅","❌")</f>
        <v>✅</v>
      </c>
      <c r="H1265" s="3">
        <f t="shared" si="39"/>
        <v>377.17</v>
      </c>
      <c r="I1265" s="3">
        <v>4</v>
      </c>
      <c r="J1265" s="4">
        <v>45327</v>
      </c>
      <c r="K1265" s="3" t="s">
        <v>16</v>
      </c>
      <c r="L1265" s="3" t="s">
        <v>23</v>
      </c>
      <c r="M1265" s="3">
        <v>993.8</v>
      </c>
      <c r="N1265" s="3" t="s">
        <v>35</v>
      </c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</row>
    <row r="1266" spans="1:29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 t="str">
        <f>IF(AND(D1266="East",Table_1[[#This Row],[category]]="Clothing"),"✅","❌")</f>
        <v>❌</v>
      </c>
      <c r="H1266" s="3">
        <f t="shared" si="39"/>
        <v>360.24700000000001</v>
      </c>
      <c r="I1266" s="3">
        <v>5</v>
      </c>
      <c r="J1266" s="4">
        <v>45480</v>
      </c>
      <c r="K1266" s="3" t="s">
        <v>32</v>
      </c>
      <c r="L1266" s="3" t="s">
        <v>17</v>
      </c>
      <c r="M1266" s="3">
        <v>687.6</v>
      </c>
      <c r="N1266" s="3" t="s">
        <v>35</v>
      </c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</row>
    <row r="1267" spans="1:29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 t="str">
        <f>IF(AND(D1267="East",Table_1[[#This Row],[category]]="Clothing"),"✅","❌")</f>
        <v>❌</v>
      </c>
      <c r="H1267" s="3">
        <f t="shared" si="39"/>
        <v>147.54100000000003</v>
      </c>
      <c r="I1267" s="3">
        <v>2</v>
      </c>
      <c r="J1267" s="4">
        <v>45244</v>
      </c>
      <c r="K1267" s="3" t="s">
        <v>32</v>
      </c>
      <c r="L1267" s="3" t="s">
        <v>17</v>
      </c>
      <c r="M1267" s="3">
        <v>300.70999999999998</v>
      </c>
      <c r="N1267" s="3" t="s">
        <v>40</v>
      </c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</row>
    <row r="1268" spans="1:29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 t="str">
        <f>IF(AND(D1268="East",Table_1[[#This Row],[category]]="Clothing"),"✅","❌")</f>
        <v>❌</v>
      </c>
      <c r="H1268" s="3">
        <f t="shared" si="39"/>
        <v>168.38200000000001</v>
      </c>
      <c r="I1268" s="3">
        <v>1</v>
      </c>
      <c r="J1268" s="4">
        <v>45359</v>
      </c>
      <c r="K1268" s="3" t="s">
        <v>16</v>
      </c>
      <c r="L1268" s="3" t="s">
        <v>28</v>
      </c>
      <c r="M1268" s="3">
        <v>212.81</v>
      </c>
      <c r="N1268" s="3" t="s">
        <v>49</v>
      </c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</row>
    <row r="1269" spans="1:29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 t="str">
        <f>IF(AND(D1269="East",Table_1[[#This Row],[category]]="Clothing"),"✅","❌")</f>
        <v>❌</v>
      </c>
      <c r="H1269" s="3">
        <f t="shared" si="39"/>
        <v>150.88499999999999</v>
      </c>
      <c r="I1269" s="3">
        <v>7</v>
      </c>
      <c r="J1269" s="4">
        <v>45621</v>
      </c>
      <c r="K1269" s="3" t="s">
        <v>16</v>
      </c>
      <c r="L1269" s="3" t="s">
        <v>28</v>
      </c>
      <c r="M1269" s="3">
        <v>276.97000000000003</v>
      </c>
      <c r="N1269" s="3" t="s">
        <v>18</v>
      </c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</row>
    <row r="1270" spans="1:29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 t="str">
        <f>IF(AND(D1270="East",Table_1[[#This Row],[category]]="Clothing"),"✅","❌")</f>
        <v>❌</v>
      </c>
      <c r="H1270" s="3">
        <f t="shared" si="39"/>
        <v>73.137</v>
      </c>
      <c r="I1270" s="3">
        <v>3</v>
      </c>
      <c r="J1270" s="4">
        <v>45521</v>
      </c>
      <c r="K1270" s="3" t="s">
        <v>16</v>
      </c>
      <c r="L1270" s="3" t="s">
        <v>17</v>
      </c>
      <c r="M1270" s="3">
        <v>190.13</v>
      </c>
      <c r="N1270" s="3" t="s">
        <v>29</v>
      </c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</row>
    <row r="1271" spans="1:29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 t="str">
        <f>IF(AND(D1271="East",Table_1[[#This Row],[category]]="Clothing"),"✅","❌")</f>
        <v>❌</v>
      </c>
      <c r="H1271" s="3">
        <f t="shared" si="39"/>
        <v>378.86300000000006</v>
      </c>
      <c r="I1271" s="3">
        <v>3</v>
      </c>
      <c r="J1271" s="4">
        <v>45183</v>
      </c>
      <c r="K1271" s="3" t="s">
        <v>32</v>
      </c>
      <c r="L1271" s="3" t="s">
        <v>28</v>
      </c>
      <c r="M1271" s="3">
        <v>1119.8499999999999</v>
      </c>
      <c r="N1271" s="3" t="s">
        <v>49</v>
      </c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</row>
    <row r="1272" spans="1:29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 t="str">
        <f>IF(AND(D1272="East",Table_1[[#This Row],[category]]="Clothing"),"✅","❌")</f>
        <v>❌</v>
      </c>
      <c r="H1272" s="3">
        <f t="shared" si="39"/>
        <v>32.675000000000004</v>
      </c>
      <c r="I1272" s="3">
        <v>6</v>
      </c>
      <c r="J1272" s="4">
        <v>45454</v>
      </c>
      <c r="K1272" s="3" t="s">
        <v>22</v>
      </c>
      <c r="L1272" s="3" t="s">
        <v>23</v>
      </c>
      <c r="M1272" s="3">
        <v>48.06</v>
      </c>
      <c r="N1272" s="3" t="s">
        <v>49</v>
      </c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</row>
    <row r="1273" spans="1:29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 t="str">
        <f>IF(AND(D1273="East",Table_1[[#This Row],[category]]="Clothing"),"✅","❌")</f>
        <v>❌</v>
      </c>
      <c r="H1273" s="3">
        <f t="shared" si="39"/>
        <v>83.784000000000006</v>
      </c>
      <c r="I1273" s="3">
        <v>3</v>
      </c>
      <c r="J1273" s="4">
        <v>45604</v>
      </c>
      <c r="K1273" s="3" t="s">
        <v>16</v>
      </c>
      <c r="L1273" s="3" t="s">
        <v>17</v>
      </c>
      <c r="M1273" s="3">
        <v>75.489999999999995</v>
      </c>
      <c r="N1273" s="3" t="s">
        <v>49</v>
      </c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</row>
    <row r="1274" spans="1:29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 t="str">
        <f>IF(AND(D1274="East",Table_1[[#This Row],[category]]="Clothing"),"✅","❌")</f>
        <v>✅</v>
      </c>
      <c r="H1274" s="3">
        <f t="shared" si="39"/>
        <v>61.599000000000004</v>
      </c>
      <c r="I1274" s="3">
        <v>7</v>
      </c>
      <c r="J1274" s="4">
        <v>45092</v>
      </c>
      <c r="K1274" s="3" t="s">
        <v>22</v>
      </c>
      <c r="L1274" s="3" t="s">
        <v>23</v>
      </c>
      <c r="M1274" s="3">
        <v>86.46</v>
      </c>
      <c r="N1274" s="3" t="s">
        <v>49</v>
      </c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</row>
    <row r="1275" spans="1:29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 t="str">
        <f>IF(AND(D1275="East",Table_1[[#This Row],[category]]="Clothing"),"✅","❌")</f>
        <v>❌</v>
      </c>
      <c r="H1275" s="3">
        <f t="shared" si="39"/>
        <v>414.416</v>
      </c>
      <c r="I1275" s="3">
        <v>7</v>
      </c>
      <c r="J1275" s="4">
        <v>45261</v>
      </c>
      <c r="K1275" s="3" t="s">
        <v>16</v>
      </c>
      <c r="L1275" s="3" t="s">
        <v>28</v>
      </c>
      <c r="M1275" s="3">
        <v>566.35</v>
      </c>
      <c r="N1275" s="3" t="s">
        <v>40</v>
      </c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</row>
    <row r="1276" spans="1:29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 t="str">
        <f>IF(AND(D1276="East",Table_1[[#This Row],[category]]="Clothing"),"✅","❌")</f>
        <v>❌</v>
      </c>
      <c r="H1276" s="3">
        <f t="shared" si="39"/>
        <v>31.564</v>
      </c>
      <c r="I1276" s="3">
        <v>5</v>
      </c>
      <c r="J1276" s="4">
        <v>45435</v>
      </c>
      <c r="K1276" s="3" t="s">
        <v>16</v>
      </c>
      <c r="L1276" s="3" t="s">
        <v>17</v>
      </c>
      <c r="M1276" s="3">
        <v>43.76</v>
      </c>
      <c r="N1276" s="3" t="s">
        <v>29</v>
      </c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</row>
    <row r="1277" spans="1:29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 t="str">
        <f>IF(AND(D1277="East",Table_1[[#This Row],[category]]="Clothing"),"✅","❌")</f>
        <v>❌</v>
      </c>
      <c r="H1277" s="3">
        <f t="shared" si="39"/>
        <v>335.66700000000003</v>
      </c>
      <c r="I1277" s="3">
        <v>1</v>
      </c>
      <c r="J1277" s="4">
        <v>45277</v>
      </c>
      <c r="K1277" s="3" t="s">
        <v>16</v>
      </c>
      <c r="L1277" s="3" t="s">
        <v>28</v>
      </c>
      <c r="M1277" s="3">
        <v>381.34</v>
      </c>
      <c r="N1277" s="3" t="s">
        <v>49</v>
      </c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</row>
    <row r="1278" spans="1:29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 t="str">
        <f>IF(AND(D1278="East",Table_1[[#This Row],[category]]="Clothing"),"✅","❌")</f>
        <v>❌</v>
      </c>
      <c r="H1278" s="3">
        <f t="shared" si="39"/>
        <v>31.793000000000003</v>
      </c>
      <c r="I1278" s="3">
        <v>9</v>
      </c>
      <c r="J1278" s="4">
        <v>45469</v>
      </c>
      <c r="K1278" s="3" t="s">
        <v>16</v>
      </c>
      <c r="L1278" s="3" t="s">
        <v>28</v>
      </c>
      <c r="M1278" s="3">
        <v>59.3</v>
      </c>
      <c r="N1278" s="3" t="s">
        <v>18</v>
      </c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</row>
    <row r="1279" spans="1:29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 t="str">
        <f>IF(AND(D1279="East",Table_1[[#This Row],[category]]="Clothing"),"✅","❌")</f>
        <v>❌</v>
      </c>
      <c r="H1279" s="3">
        <f t="shared" si="39"/>
        <v>395.35700000000003</v>
      </c>
      <c r="I1279" s="3">
        <v>2</v>
      </c>
      <c r="J1279" s="4">
        <v>45111</v>
      </c>
      <c r="K1279" s="3" t="s">
        <v>22</v>
      </c>
      <c r="L1279" s="3" t="s">
        <v>28</v>
      </c>
      <c r="M1279" s="3">
        <v>1155.54</v>
      </c>
      <c r="N1279" s="3" t="s">
        <v>49</v>
      </c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</row>
    <row r="1280" spans="1:29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 t="str">
        <f>IF(AND(D1280="East",Table_1[[#This Row],[category]]="Clothing"),"✅","❌")</f>
        <v>❌</v>
      </c>
      <c r="H1280" s="3">
        <f t="shared" si="39"/>
        <v>457.23</v>
      </c>
      <c r="I1280" s="3">
        <v>4</v>
      </c>
      <c r="J1280" s="4">
        <v>45466</v>
      </c>
      <c r="K1280" s="3" t="s">
        <v>32</v>
      </c>
      <c r="L1280" s="3" t="s">
        <v>17</v>
      </c>
      <c r="M1280" s="3">
        <v>289.23</v>
      </c>
      <c r="N1280" s="3" t="s">
        <v>40</v>
      </c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</row>
    <row r="1281" spans="1:29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 t="str">
        <f>IF(AND(D1281="East",Table_1[[#This Row],[category]]="Clothing"),"✅","❌")</f>
        <v>❌</v>
      </c>
      <c r="H1281" s="3">
        <f t="shared" si="39"/>
        <v>248.55300000000003</v>
      </c>
      <c r="I1281" s="3">
        <v>2</v>
      </c>
      <c r="J1281" s="4">
        <v>45390</v>
      </c>
      <c r="K1281" s="3" t="s">
        <v>32</v>
      </c>
      <c r="L1281" s="3" t="s">
        <v>23</v>
      </c>
      <c r="M1281" s="3">
        <v>479.97</v>
      </c>
      <c r="N1281" s="3" t="s">
        <v>24</v>
      </c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</row>
    <row r="1282" spans="1:29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 t="str">
        <f>IF(AND(D1282="East",Table_1[[#This Row],[category]]="Clothing"),"✅","❌")</f>
        <v>❌</v>
      </c>
      <c r="H1282" s="3">
        <f t="shared" ref="H1282:H1345" si="41">E1282*10%</f>
        <v>404.22500000000002</v>
      </c>
      <c r="I1282" s="3">
        <v>1</v>
      </c>
      <c r="J1282" s="4">
        <v>45004</v>
      </c>
      <c r="K1282" s="3" t="s">
        <v>22</v>
      </c>
      <c r="L1282" s="3" t="s">
        <v>28</v>
      </c>
      <c r="M1282" s="3">
        <v>1168.01</v>
      </c>
      <c r="N1282" s="3" t="s">
        <v>24</v>
      </c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</row>
    <row r="1283" spans="1:29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 t="str">
        <f>IF(AND(D1283="East",Table_1[[#This Row],[category]]="Clothing"),"✅","❌")</f>
        <v>❌</v>
      </c>
      <c r="H1283" s="3">
        <f t="shared" si="41"/>
        <v>356.14100000000002</v>
      </c>
      <c r="I1283" s="3">
        <v>1</v>
      </c>
      <c r="J1283" s="4">
        <v>45070</v>
      </c>
      <c r="K1283" s="3" t="s">
        <v>16</v>
      </c>
      <c r="L1283" s="3" t="s">
        <v>17</v>
      </c>
      <c r="M1283" s="3">
        <v>553.04999999999995</v>
      </c>
      <c r="N1283" s="3" t="s">
        <v>24</v>
      </c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</row>
    <row r="1284" spans="1:29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 t="str">
        <f>IF(AND(D1284="East",Table_1[[#This Row],[category]]="Clothing"),"✅","❌")</f>
        <v>❌</v>
      </c>
      <c r="H1284" s="3">
        <f t="shared" si="41"/>
        <v>399.86100000000005</v>
      </c>
      <c r="I1284" s="3">
        <v>1</v>
      </c>
      <c r="J1284" s="4">
        <v>45582</v>
      </c>
      <c r="K1284" s="3" t="s">
        <v>16</v>
      </c>
      <c r="L1284" s="3" t="s">
        <v>23</v>
      </c>
      <c r="M1284" s="3">
        <v>745.13</v>
      </c>
      <c r="N1284" s="3" t="s">
        <v>40</v>
      </c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</row>
    <row r="1285" spans="1:29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 t="str">
        <f>IF(AND(D1285="East",Table_1[[#This Row],[category]]="Clothing"),"✅","❌")</f>
        <v>❌</v>
      </c>
      <c r="H1285" s="3">
        <f t="shared" si="41"/>
        <v>385.72</v>
      </c>
      <c r="I1285" s="3">
        <v>7</v>
      </c>
      <c r="J1285" s="4">
        <v>44936</v>
      </c>
      <c r="K1285" s="3" t="s">
        <v>32</v>
      </c>
      <c r="L1285" s="3" t="s">
        <v>28</v>
      </c>
      <c r="M1285" s="3">
        <v>297.72000000000003</v>
      </c>
      <c r="N1285" s="3" t="s">
        <v>18</v>
      </c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</row>
    <row r="1286" spans="1:29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 t="str">
        <f>IF(AND(D1286="East",Table_1[[#This Row],[category]]="Clothing"),"✅","❌")</f>
        <v>✅</v>
      </c>
      <c r="H1286" s="3">
        <f t="shared" si="41"/>
        <v>110.63</v>
      </c>
      <c r="I1286" s="3">
        <v>9</v>
      </c>
      <c r="J1286" s="4">
        <v>45193</v>
      </c>
      <c r="K1286" s="3" t="s">
        <v>22</v>
      </c>
      <c r="L1286" s="3" t="s">
        <v>23</v>
      </c>
      <c r="M1286" s="3">
        <v>219.54</v>
      </c>
      <c r="N1286" s="3" t="s">
        <v>18</v>
      </c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</row>
    <row r="1287" spans="1:29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 t="str">
        <f>IF(AND(D1287="East",Table_1[[#This Row],[category]]="Clothing"),"✅","❌")</f>
        <v>❌</v>
      </c>
      <c r="H1287" s="3">
        <f t="shared" si="41"/>
        <v>254.78400000000002</v>
      </c>
      <c r="I1287" s="3">
        <v>1</v>
      </c>
      <c r="J1287" s="4">
        <v>45351</v>
      </c>
      <c r="K1287" s="3" t="s">
        <v>22</v>
      </c>
      <c r="L1287" s="3" t="s">
        <v>23</v>
      </c>
      <c r="M1287" s="3">
        <v>373.71</v>
      </c>
      <c r="N1287" s="3" t="s">
        <v>35</v>
      </c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</row>
    <row r="1288" spans="1:29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 t="str">
        <f>IF(AND(D1288="East",Table_1[[#This Row],[category]]="Clothing"),"✅","❌")</f>
        <v>❌</v>
      </c>
      <c r="H1288" s="3">
        <f t="shared" si="41"/>
        <v>480.60300000000001</v>
      </c>
      <c r="I1288" s="3">
        <v>6</v>
      </c>
      <c r="J1288" s="4">
        <v>45469</v>
      </c>
      <c r="K1288" s="3" t="s">
        <v>32</v>
      </c>
      <c r="L1288" s="3" t="s">
        <v>23</v>
      </c>
      <c r="M1288" s="3">
        <v>1113.95</v>
      </c>
      <c r="N1288" s="3" t="s">
        <v>35</v>
      </c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</row>
    <row r="1289" spans="1:29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 t="str">
        <f>IF(AND(D1289="East",Table_1[[#This Row],[category]]="Clothing"),"✅","❌")</f>
        <v>❌</v>
      </c>
      <c r="H1289" s="3">
        <f t="shared" si="41"/>
        <v>178.33100000000002</v>
      </c>
      <c r="I1289" s="3">
        <v>5</v>
      </c>
      <c r="J1289" s="4">
        <v>45497</v>
      </c>
      <c r="K1289" s="3" t="s">
        <v>16</v>
      </c>
      <c r="L1289" s="3" t="s">
        <v>23</v>
      </c>
      <c r="M1289" s="3">
        <v>312.08</v>
      </c>
      <c r="N1289" s="3" t="s">
        <v>35</v>
      </c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</row>
    <row r="1290" spans="1:29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 t="str">
        <f>IF(AND(D1290="East",Table_1[[#This Row],[category]]="Clothing"),"✅","❌")</f>
        <v>❌</v>
      </c>
      <c r="H1290" s="3">
        <f t="shared" si="41"/>
        <v>485.53900000000004</v>
      </c>
      <c r="I1290" s="3">
        <v>3</v>
      </c>
      <c r="J1290" s="4">
        <v>45345</v>
      </c>
      <c r="K1290" s="3" t="s">
        <v>16</v>
      </c>
      <c r="L1290" s="3" t="s">
        <v>17</v>
      </c>
      <c r="M1290" s="3">
        <v>372.97</v>
      </c>
      <c r="N1290" s="3" t="s">
        <v>29</v>
      </c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</row>
    <row r="1291" spans="1:29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 t="str">
        <f>IF(AND(D1291="East",Table_1[[#This Row],[category]]="Clothing"),"✅","❌")</f>
        <v>❌</v>
      </c>
      <c r="H1291" s="3">
        <f t="shared" si="41"/>
        <v>295.74899999999997</v>
      </c>
      <c r="I1291" s="3">
        <v>2</v>
      </c>
      <c r="J1291" s="4">
        <v>45253</v>
      </c>
      <c r="K1291" s="3" t="s">
        <v>16</v>
      </c>
      <c r="L1291" s="3" t="s">
        <v>17</v>
      </c>
      <c r="M1291" s="3">
        <v>264.88</v>
      </c>
      <c r="N1291" s="3" t="s">
        <v>35</v>
      </c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</row>
    <row r="1292" spans="1:29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 t="str">
        <f>IF(AND(D1292="East",Table_1[[#This Row],[category]]="Clothing"),"✅","❌")</f>
        <v>❌</v>
      </c>
      <c r="H1292" s="3">
        <f t="shared" si="41"/>
        <v>236.19000000000003</v>
      </c>
      <c r="I1292" s="3">
        <v>2</v>
      </c>
      <c r="J1292" s="4">
        <v>45332</v>
      </c>
      <c r="K1292" s="3" t="s">
        <v>32</v>
      </c>
      <c r="L1292" s="3" t="s">
        <v>17</v>
      </c>
      <c r="M1292" s="3">
        <v>639.57000000000005</v>
      </c>
      <c r="N1292" s="3" t="s">
        <v>49</v>
      </c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</row>
    <row r="1293" spans="1:29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 t="str">
        <f>IF(AND(D1293="East",Table_1[[#This Row],[category]]="Clothing"),"✅","❌")</f>
        <v>❌</v>
      </c>
      <c r="H1293" s="3">
        <f t="shared" si="41"/>
        <v>332.30100000000004</v>
      </c>
      <c r="I1293" s="3">
        <v>2</v>
      </c>
      <c r="J1293" s="4">
        <v>45050</v>
      </c>
      <c r="K1293" s="3" t="s">
        <v>32</v>
      </c>
      <c r="L1293" s="3" t="s">
        <v>23</v>
      </c>
      <c r="M1293" s="3">
        <v>663.37</v>
      </c>
      <c r="N1293" s="3" t="s">
        <v>35</v>
      </c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</row>
    <row r="1294" spans="1:29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 t="str">
        <f>IF(AND(D1294="East",Table_1[[#This Row],[category]]="Clothing"),"✅","❌")</f>
        <v>❌</v>
      </c>
      <c r="H1294" s="3">
        <f t="shared" si="41"/>
        <v>409.76099999999997</v>
      </c>
      <c r="I1294" s="3">
        <v>7</v>
      </c>
      <c r="J1294" s="4">
        <v>45353</v>
      </c>
      <c r="K1294" s="3" t="s">
        <v>32</v>
      </c>
      <c r="L1294" s="3" t="s">
        <v>17</v>
      </c>
      <c r="M1294" s="3">
        <v>276.74</v>
      </c>
      <c r="N1294" s="3" t="s">
        <v>40</v>
      </c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</row>
    <row r="1295" spans="1:29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 t="str">
        <f>IF(AND(D1295="East",Table_1[[#This Row],[category]]="Clothing"),"✅","❌")</f>
        <v>❌</v>
      </c>
      <c r="H1295" s="3">
        <f t="shared" si="41"/>
        <v>203.16200000000001</v>
      </c>
      <c r="I1295" s="3">
        <v>4</v>
      </c>
      <c r="J1295" s="4">
        <v>45214</v>
      </c>
      <c r="K1295" s="3" t="s">
        <v>16</v>
      </c>
      <c r="L1295" s="3" t="s">
        <v>28</v>
      </c>
      <c r="M1295" s="3">
        <v>256.76</v>
      </c>
      <c r="N1295" s="3" t="s">
        <v>18</v>
      </c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</row>
    <row r="1296" spans="1:29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 t="str">
        <f>IF(AND(D1296="East",Table_1[[#This Row],[category]]="Clothing"),"✅","❌")</f>
        <v>❌</v>
      </c>
      <c r="H1296" s="3">
        <f t="shared" si="41"/>
        <v>26.148000000000003</v>
      </c>
      <c r="I1296" s="3">
        <v>7</v>
      </c>
      <c r="J1296" s="4">
        <v>44979</v>
      </c>
      <c r="K1296" s="3" t="s">
        <v>22</v>
      </c>
      <c r="L1296" s="3" t="s">
        <v>28</v>
      </c>
      <c r="M1296" s="3">
        <v>62.56</v>
      </c>
      <c r="N1296" s="3" t="s">
        <v>24</v>
      </c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</row>
    <row r="1297" spans="1:29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 t="str">
        <f>IF(AND(D1297="East",Table_1[[#This Row],[category]]="Clothing"),"✅","❌")</f>
        <v>❌</v>
      </c>
      <c r="H1297" s="3">
        <f t="shared" si="41"/>
        <v>357.31500000000005</v>
      </c>
      <c r="I1297" s="3">
        <v>1</v>
      </c>
      <c r="J1297" s="4">
        <v>45287</v>
      </c>
      <c r="K1297" s="3" t="s">
        <v>16</v>
      </c>
      <c r="L1297" s="3" t="s">
        <v>17</v>
      </c>
      <c r="M1297" s="3">
        <v>696.44</v>
      </c>
      <c r="N1297" s="3" t="s">
        <v>40</v>
      </c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</row>
    <row r="1298" spans="1:29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 t="str">
        <f>IF(AND(D1298="East",Table_1[[#This Row],[category]]="Clothing"),"✅","❌")</f>
        <v>❌</v>
      </c>
      <c r="H1298" s="3">
        <f t="shared" si="41"/>
        <v>478.52200000000005</v>
      </c>
      <c r="I1298" s="3">
        <v>4</v>
      </c>
      <c r="J1298" s="4">
        <v>45012</v>
      </c>
      <c r="K1298" s="3" t="s">
        <v>32</v>
      </c>
      <c r="L1298" s="3" t="s">
        <v>23</v>
      </c>
      <c r="M1298" s="3">
        <v>1290.3399999999999</v>
      </c>
      <c r="N1298" s="3" t="s">
        <v>18</v>
      </c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</row>
    <row r="1299" spans="1:29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 t="str">
        <f>IF(AND(D1299="East",Table_1[[#This Row],[category]]="Clothing"),"✅","❌")</f>
        <v>❌</v>
      </c>
      <c r="H1299" s="3">
        <f t="shared" si="41"/>
        <v>316.24299999999999</v>
      </c>
      <c r="I1299" s="3">
        <v>9</v>
      </c>
      <c r="J1299" s="4">
        <v>45336</v>
      </c>
      <c r="K1299" s="3" t="s">
        <v>32</v>
      </c>
      <c r="L1299" s="3" t="s">
        <v>17</v>
      </c>
      <c r="M1299" s="3">
        <v>385.01</v>
      </c>
      <c r="N1299" s="3" t="s">
        <v>40</v>
      </c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</row>
    <row r="1300" spans="1:29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 t="str">
        <f>IF(AND(D1300="East",Table_1[[#This Row],[category]]="Clothing"),"✅","❌")</f>
        <v>❌</v>
      </c>
      <c r="H1300" s="3">
        <f t="shared" si="41"/>
        <v>102.32300000000001</v>
      </c>
      <c r="I1300" s="3">
        <v>7</v>
      </c>
      <c r="J1300" s="4">
        <v>45395</v>
      </c>
      <c r="K1300" s="3" t="s">
        <v>32</v>
      </c>
      <c r="L1300" s="3" t="s">
        <v>17</v>
      </c>
      <c r="M1300" s="3">
        <v>274.43</v>
      </c>
      <c r="N1300" s="3" t="s">
        <v>49</v>
      </c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</row>
    <row r="1301" spans="1:29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 t="str">
        <f>IF(AND(D1301="East",Table_1[[#This Row],[category]]="Clothing"),"✅","❌")</f>
        <v>❌</v>
      </c>
      <c r="H1301" s="3">
        <f t="shared" si="41"/>
        <v>131.63900000000001</v>
      </c>
      <c r="I1301" s="3">
        <v>6</v>
      </c>
      <c r="J1301" s="4">
        <v>45037</v>
      </c>
      <c r="K1301" s="3" t="s">
        <v>32</v>
      </c>
      <c r="L1301" s="3" t="s">
        <v>23</v>
      </c>
      <c r="M1301" s="3">
        <v>205.52</v>
      </c>
      <c r="N1301" s="3" t="s">
        <v>40</v>
      </c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</row>
    <row r="1302" spans="1:29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 t="str">
        <f>IF(AND(D1302="East",Table_1[[#This Row],[category]]="Clothing"),"✅","❌")</f>
        <v>❌</v>
      </c>
      <c r="H1302" s="3">
        <f t="shared" si="41"/>
        <v>455.77800000000002</v>
      </c>
      <c r="I1302" s="3">
        <v>7</v>
      </c>
      <c r="J1302" s="4">
        <v>45498</v>
      </c>
      <c r="K1302" s="3" t="s">
        <v>32</v>
      </c>
      <c r="L1302" s="3" t="s">
        <v>17</v>
      </c>
      <c r="M1302" s="3">
        <v>1333.85</v>
      </c>
      <c r="N1302" s="3" t="s">
        <v>18</v>
      </c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</row>
    <row r="1303" spans="1:29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 t="str">
        <f>IF(AND(D1303="East",Table_1[[#This Row],[category]]="Clothing"),"✅","❌")</f>
        <v>❌</v>
      </c>
      <c r="H1303" s="3">
        <f t="shared" si="41"/>
        <v>16.645</v>
      </c>
      <c r="I1303" s="3">
        <v>2</v>
      </c>
      <c r="J1303" s="4">
        <v>45148</v>
      </c>
      <c r="K1303" s="3" t="s">
        <v>22</v>
      </c>
      <c r="L1303" s="3" t="s">
        <v>17</v>
      </c>
      <c r="M1303" s="3">
        <v>43.59</v>
      </c>
      <c r="N1303" s="3" t="s">
        <v>29</v>
      </c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</row>
    <row r="1304" spans="1:29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 t="str">
        <f>IF(AND(D1304="East",Table_1[[#This Row],[category]]="Clothing"),"✅","❌")</f>
        <v>❌</v>
      </c>
      <c r="H1304" s="3">
        <f t="shared" si="41"/>
        <v>278.88600000000002</v>
      </c>
      <c r="I1304" s="3">
        <v>1</v>
      </c>
      <c r="J1304" s="4">
        <v>45171</v>
      </c>
      <c r="K1304" s="3" t="s">
        <v>32</v>
      </c>
      <c r="L1304" s="3" t="s">
        <v>28</v>
      </c>
      <c r="M1304" s="3">
        <v>782.08</v>
      </c>
      <c r="N1304" s="3" t="s">
        <v>18</v>
      </c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</row>
    <row r="1305" spans="1:29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 t="str">
        <f>IF(AND(D1305="East",Table_1[[#This Row],[category]]="Clothing"),"✅","❌")</f>
        <v>❌</v>
      </c>
      <c r="H1305" s="3">
        <f t="shared" si="41"/>
        <v>87.75200000000001</v>
      </c>
      <c r="I1305" s="3">
        <v>9</v>
      </c>
      <c r="J1305" s="4">
        <v>45394</v>
      </c>
      <c r="K1305" s="3" t="s">
        <v>22</v>
      </c>
      <c r="L1305" s="3" t="s">
        <v>28</v>
      </c>
      <c r="M1305" s="3">
        <v>227.24</v>
      </c>
      <c r="N1305" s="3" t="s">
        <v>18</v>
      </c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</row>
    <row r="1306" spans="1:29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 t="str">
        <f>IF(AND(D1306="East",Table_1[[#This Row],[category]]="Clothing"),"✅","❌")</f>
        <v>❌</v>
      </c>
      <c r="H1306" s="3">
        <f t="shared" si="41"/>
        <v>148.55500000000001</v>
      </c>
      <c r="I1306" s="3">
        <v>2</v>
      </c>
      <c r="J1306" s="4">
        <v>45136</v>
      </c>
      <c r="K1306" s="3" t="s">
        <v>32</v>
      </c>
      <c r="L1306" s="3" t="s">
        <v>17</v>
      </c>
      <c r="M1306" s="3">
        <v>350.63</v>
      </c>
      <c r="N1306" s="3" t="s">
        <v>18</v>
      </c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</row>
    <row r="1307" spans="1:29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 t="str">
        <f>IF(AND(D1307="East",Table_1[[#This Row],[category]]="Clothing"),"✅","❌")</f>
        <v>❌</v>
      </c>
      <c r="H1307" s="3">
        <f t="shared" si="41"/>
        <v>160.42100000000002</v>
      </c>
      <c r="I1307" s="3">
        <v>2</v>
      </c>
      <c r="J1307" s="4">
        <v>45123</v>
      </c>
      <c r="K1307" s="3" t="s">
        <v>22</v>
      </c>
      <c r="L1307" s="3" t="s">
        <v>17</v>
      </c>
      <c r="M1307" s="3">
        <v>400.48</v>
      </c>
      <c r="N1307" s="3" t="s">
        <v>18</v>
      </c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</row>
    <row r="1308" spans="1:29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 t="str">
        <f>IF(AND(D1308="East",Table_1[[#This Row],[category]]="Clothing"),"✅","❌")</f>
        <v>❌</v>
      </c>
      <c r="H1308" s="3">
        <f t="shared" si="41"/>
        <v>117.44900000000001</v>
      </c>
      <c r="I1308" s="3">
        <v>3</v>
      </c>
      <c r="J1308" s="4">
        <v>45600</v>
      </c>
      <c r="K1308" s="3" t="s">
        <v>16</v>
      </c>
      <c r="L1308" s="3" t="s">
        <v>23</v>
      </c>
      <c r="M1308" s="3">
        <v>222.6</v>
      </c>
      <c r="N1308" s="3" t="s">
        <v>40</v>
      </c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</row>
    <row r="1309" spans="1:29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 t="str">
        <f>IF(AND(D1309="East",Table_1[[#This Row],[category]]="Clothing"),"✅","❌")</f>
        <v>❌</v>
      </c>
      <c r="H1309" s="3">
        <f t="shared" si="41"/>
        <v>398.25300000000004</v>
      </c>
      <c r="I1309" s="3">
        <v>3</v>
      </c>
      <c r="J1309" s="4">
        <v>45057</v>
      </c>
      <c r="K1309" s="3" t="s">
        <v>16</v>
      </c>
      <c r="L1309" s="3" t="s">
        <v>17</v>
      </c>
      <c r="M1309" s="3">
        <v>588.91999999999996</v>
      </c>
      <c r="N1309" s="3" t="s">
        <v>35</v>
      </c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</row>
    <row r="1310" spans="1:29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 t="str">
        <f>IF(AND(D1310="East",Table_1[[#This Row],[category]]="Clothing"),"✅","❌")</f>
        <v>❌</v>
      </c>
      <c r="H1310" s="3">
        <f t="shared" si="41"/>
        <v>172.78200000000001</v>
      </c>
      <c r="I1310" s="3">
        <v>3</v>
      </c>
      <c r="J1310" s="4">
        <v>45565</v>
      </c>
      <c r="K1310" s="3" t="s">
        <v>16</v>
      </c>
      <c r="L1310" s="3" t="s">
        <v>17</v>
      </c>
      <c r="M1310" s="3">
        <v>261.97000000000003</v>
      </c>
      <c r="N1310" s="3" t="s">
        <v>29</v>
      </c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</row>
    <row r="1311" spans="1:29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 t="str">
        <f>IF(AND(D1311="East",Table_1[[#This Row],[category]]="Clothing"),"✅","❌")</f>
        <v>❌</v>
      </c>
      <c r="H1311" s="3">
        <f t="shared" si="41"/>
        <v>179.28800000000001</v>
      </c>
      <c r="I1311" s="3">
        <v>4</v>
      </c>
      <c r="J1311" s="4">
        <v>45570</v>
      </c>
      <c r="K1311" s="3" t="s">
        <v>22</v>
      </c>
      <c r="L1311" s="3" t="s">
        <v>28</v>
      </c>
      <c r="M1311" s="3">
        <v>281.73</v>
      </c>
      <c r="N1311" s="3" t="s">
        <v>35</v>
      </c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</row>
    <row r="1312" spans="1:29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 t="str">
        <f>IF(AND(D1312="East",Table_1[[#This Row],[category]]="Clothing"),"✅","❌")</f>
        <v>❌</v>
      </c>
      <c r="H1312" s="3">
        <f t="shared" si="41"/>
        <v>231.97300000000001</v>
      </c>
      <c r="I1312" s="3">
        <v>1</v>
      </c>
      <c r="J1312" s="4">
        <v>45532</v>
      </c>
      <c r="K1312" s="3" t="s">
        <v>22</v>
      </c>
      <c r="L1312" s="3" t="s">
        <v>28</v>
      </c>
      <c r="M1312" s="3">
        <v>408.8</v>
      </c>
      <c r="N1312" s="3" t="s">
        <v>40</v>
      </c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</row>
    <row r="1313" spans="1:29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 t="str">
        <f>IF(AND(D1313="East",Table_1[[#This Row],[category]]="Clothing"),"✅","❌")</f>
        <v>❌</v>
      </c>
      <c r="H1313" s="3">
        <f t="shared" si="41"/>
        <v>452.125</v>
      </c>
      <c r="I1313" s="3">
        <v>1</v>
      </c>
      <c r="J1313" s="4">
        <v>45399</v>
      </c>
      <c r="K1313" s="3" t="s">
        <v>32</v>
      </c>
      <c r="L1313" s="3" t="s">
        <v>17</v>
      </c>
      <c r="M1313" s="3">
        <v>992.05</v>
      </c>
      <c r="N1313" s="3" t="s">
        <v>29</v>
      </c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</row>
    <row r="1314" spans="1:29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 t="str">
        <f>IF(AND(D1314="East",Table_1[[#This Row],[category]]="Clothing"),"✅","❌")</f>
        <v>❌</v>
      </c>
      <c r="H1314" s="3">
        <f t="shared" si="41"/>
        <v>347.20500000000004</v>
      </c>
      <c r="I1314" s="3">
        <v>4</v>
      </c>
      <c r="J1314" s="4">
        <v>45016</v>
      </c>
      <c r="K1314" s="3" t="s">
        <v>16</v>
      </c>
      <c r="L1314" s="3" t="s">
        <v>17</v>
      </c>
      <c r="M1314" s="3">
        <v>491.42</v>
      </c>
      <c r="N1314" s="3" t="s">
        <v>18</v>
      </c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</row>
    <row r="1315" spans="1:29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 t="str">
        <f>IF(AND(D1315="East",Table_1[[#This Row],[category]]="Clothing"),"✅","❌")</f>
        <v>❌</v>
      </c>
      <c r="H1315" s="3">
        <f t="shared" si="41"/>
        <v>40.257000000000005</v>
      </c>
      <c r="I1315" s="3">
        <v>1</v>
      </c>
      <c r="J1315" s="4">
        <v>44972</v>
      </c>
      <c r="K1315" s="3" t="s">
        <v>32</v>
      </c>
      <c r="L1315" s="3" t="s">
        <v>28</v>
      </c>
      <c r="M1315" s="3">
        <v>88.73</v>
      </c>
      <c r="N1315" s="3" t="s">
        <v>24</v>
      </c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</row>
    <row r="1316" spans="1:29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 t="str">
        <f>IF(AND(D1316="East",Table_1[[#This Row],[category]]="Clothing"),"✅","❌")</f>
        <v>❌</v>
      </c>
      <c r="H1316" s="3">
        <f t="shared" si="41"/>
        <v>29.238</v>
      </c>
      <c r="I1316" s="3">
        <v>4</v>
      </c>
      <c r="J1316" s="4">
        <v>45645</v>
      </c>
      <c r="K1316" s="3" t="s">
        <v>16</v>
      </c>
      <c r="L1316" s="3" t="s">
        <v>17</v>
      </c>
      <c r="M1316" s="3">
        <v>39.21</v>
      </c>
      <c r="N1316" s="3" t="s">
        <v>40</v>
      </c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</row>
    <row r="1317" spans="1:29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 t="str">
        <f>IF(AND(D1317="East",Table_1[[#This Row],[category]]="Clothing"),"✅","❌")</f>
        <v>❌</v>
      </c>
      <c r="H1317" s="3">
        <f t="shared" si="41"/>
        <v>287.53100000000001</v>
      </c>
      <c r="I1317" s="3">
        <v>2</v>
      </c>
      <c r="J1317" s="4">
        <v>45223</v>
      </c>
      <c r="K1317" s="3" t="s">
        <v>32</v>
      </c>
      <c r="L1317" s="3" t="s">
        <v>28</v>
      </c>
      <c r="M1317" s="3">
        <v>555.05999999999995</v>
      </c>
      <c r="N1317" s="3" t="s">
        <v>35</v>
      </c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</row>
    <row r="1318" spans="1:29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 t="str">
        <f>IF(AND(D1318="East",Table_1[[#This Row],[category]]="Clothing"),"✅","❌")</f>
        <v>❌</v>
      </c>
      <c r="H1318" s="3">
        <f t="shared" si="41"/>
        <v>444.66000000000008</v>
      </c>
      <c r="I1318" s="3">
        <v>7</v>
      </c>
      <c r="J1318" s="4">
        <v>45072</v>
      </c>
      <c r="K1318" s="3" t="s">
        <v>16</v>
      </c>
      <c r="L1318" s="3" t="s">
        <v>17</v>
      </c>
      <c r="M1318" s="3">
        <v>954.91</v>
      </c>
      <c r="N1318" s="3" t="s">
        <v>35</v>
      </c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</row>
    <row r="1319" spans="1:29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 t="str">
        <f>IF(AND(D1319="East",Table_1[[#This Row],[category]]="Clothing"),"✅","❌")</f>
        <v>❌</v>
      </c>
      <c r="H1319" s="3">
        <f t="shared" si="41"/>
        <v>168.39300000000003</v>
      </c>
      <c r="I1319" s="3">
        <v>6</v>
      </c>
      <c r="J1319" s="4">
        <v>45109</v>
      </c>
      <c r="K1319" s="3" t="s">
        <v>16</v>
      </c>
      <c r="L1319" s="3" t="s">
        <v>28</v>
      </c>
      <c r="M1319" s="3">
        <v>249.19</v>
      </c>
      <c r="N1319" s="3" t="s">
        <v>29</v>
      </c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</row>
    <row r="1320" spans="1:29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 t="str">
        <f>IF(AND(D1320="East",Table_1[[#This Row],[category]]="Clothing"),"✅","❌")</f>
        <v>❌</v>
      </c>
      <c r="H1320" s="3">
        <f t="shared" si="41"/>
        <v>131.40799999999999</v>
      </c>
      <c r="I1320" s="3">
        <v>2</v>
      </c>
      <c r="J1320" s="4">
        <v>45074</v>
      </c>
      <c r="K1320" s="3" t="s">
        <v>22</v>
      </c>
      <c r="L1320" s="3" t="s">
        <v>28</v>
      </c>
      <c r="M1320" s="3">
        <v>244.4</v>
      </c>
      <c r="N1320" s="3" t="s">
        <v>24</v>
      </c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</row>
    <row r="1321" spans="1:29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 t="str">
        <f>IF(AND(D1321="East",Table_1[[#This Row],[category]]="Clothing"),"✅","❌")</f>
        <v>❌</v>
      </c>
      <c r="H1321" s="3">
        <f t="shared" si="41"/>
        <v>376.61400000000003</v>
      </c>
      <c r="I1321" s="3">
        <v>2</v>
      </c>
      <c r="J1321" s="4">
        <v>45089</v>
      </c>
      <c r="K1321" s="3" t="s">
        <v>22</v>
      </c>
      <c r="L1321" s="3" t="s">
        <v>17</v>
      </c>
      <c r="M1321" s="3">
        <v>203.68</v>
      </c>
      <c r="N1321" s="3" t="s">
        <v>18</v>
      </c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</row>
    <row r="1322" spans="1:29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 t="str">
        <f>IF(AND(D1322="East",Table_1[[#This Row],[category]]="Clothing"),"✅","❌")</f>
        <v>❌</v>
      </c>
      <c r="H1322" s="3">
        <f t="shared" si="41"/>
        <v>305.02500000000003</v>
      </c>
      <c r="I1322" s="3">
        <v>1</v>
      </c>
      <c r="J1322" s="4">
        <v>45238</v>
      </c>
      <c r="K1322" s="3" t="s">
        <v>22</v>
      </c>
      <c r="L1322" s="3" t="s">
        <v>17</v>
      </c>
      <c r="M1322" s="3">
        <v>515.5</v>
      </c>
      <c r="N1322" s="3" t="s">
        <v>24</v>
      </c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</row>
    <row r="1323" spans="1:29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 t="str">
        <f>IF(AND(D1323="East",Table_1[[#This Row],[category]]="Clothing"),"✅","❌")</f>
        <v>❌</v>
      </c>
      <c r="H1323" s="3">
        <f t="shared" si="41"/>
        <v>286.863</v>
      </c>
      <c r="I1323" s="3">
        <v>4</v>
      </c>
      <c r="J1323" s="4">
        <v>45303</v>
      </c>
      <c r="K1323" s="3" t="s">
        <v>32</v>
      </c>
      <c r="L1323" s="3" t="s">
        <v>23</v>
      </c>
      <c r="M1323" s="3">
        <v>732.44</v>
      </c>
      <c r="N1323" s="3" t="s">
        <v>29</v>
      </c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</row>
    <row r="1324" spans="1:29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 t="str">
        <f>IF(AND(D1324="East",Table_1[[#This Row],[category]]="Clothing"),"✅","❌")</f>
        <v>❌</v>
      </c>
      <c r="H1324" s="3">
        <f t="shared" si="41"/>
        <v>83.158000000000015</v>
      </c>
      <c r="I1324" s="3">
        <v>2</v>
      </c>
      <c r="J1324" s="4">
        <v>45376</v>
      </c>
      <c r="K1324" s="3" t="s">
        <v>32</v>
      </c>
      <c r="L1324" s="3" t="s">
        <v>17</v>
      </c>
      <c r="M1324" s="3">
        <v>103.73</v>
      </c>
      <c r="N1324" s="3" t="s">
        <v>29</v>
      </c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</row>
    <row r="1325" spans="1:29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 t="str">
        <f>IF(AND(D1325="East",Table_1[[#This Row],[category]]="Clothing"),"✅","❌")</f>
        <v>❌</v>
      </c>
      <c r="H1325" s="3">
        <f t="shared" si="41"/>
        <v>96.221000000000004</v>
      </c>
      <c r="I1325" s="3">
        <v>5</v>
      </c>
      <c r="J1325" s="4">
        <v>45587</v>
      </c>
      <c r="K1325" s="3" t="s">
        <v>32</v>
      </c>
      <c r="L1325" s="3" t="s">
        <v>17</v>
      </c>
      <c r="M1325" s="3">
        <v>112.04</v>
      </c>
      <c r="N1325" s="3" t="s">
        <v>35</v>
      </c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</row>
    <row r="1326" spans="1:29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 t="str">
        <f>IF(AND(D1326="East",Table_1[[#This Row],[category]]="Clothing"),"✅","❌")</f>
        <v>❌</v>
      </c>
      <c r="H1326" s="3">
        <f t="shared" si="41"/>
        <v>148.07599999999999</v>
      </c>
      <c r="I1326" s="3">
        <v>4</v>
      </c>
      <c r="J1326" s="4">
        <v>45475</v>
      </c>
      <c r="K1326" s="3" t="s">
        <v>32</v>
      </c>
      <c r="L1326" s="3" t="s">
        <v>28</v>
      </c>
      <c r="M1326" s="3">
        <v>359.98</v>
      </c>
      <c r="N1326" s="3" t="s">
        <v>18</v>
      </c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</row>
    <row r="1327" spans="1:29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 t="str">
        <f>IF(AND(D1327="East",Table_1[[#This Row],[category]]="Clothing"),"✅","❌")</f>
        <v>❌</v>
      </c>
      <c r="H1327" s="3">
        <f t="shared" si="41"/>
        <v>111.351</v>
      </c>
      <c r="I1327" s="3">
        <v>1</v>
      </c>
      <c r="J1327" s="4">
        <v>45508</v>
      </c>
      <c r="K1327" s="3" t="s">
        <v>32</v>
      </c>
      <c r="L1327" s="3" t="s">
        <v>23</v>
      </c>
      <c r="M1327" s="3">
        <v>144.96</v>
      </c>
      <c r="N1327" s="3" t="s">
        <v>49</v>
      </c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</row>
    <row r="1328" spans="1:29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 t="str">
        <f>IF(AND(D1328="East",Table_1[[#This Row],[category]]="Clothing"),"✅","❌")</f>
        <v>❌</v>
      </c>
      <c r="H1328" s="3">
        <f t="shared" si="41"/>
        <v>486.00800000000004</v>
      </c>
      <c r="I1328" s="3">
        <v>5</v>
      </c>
      <c r="J1328" s="4">
        <v>45641</v>
      </c>
      <c r="K1328" s="3" t="s">
        <v>22</v>
      </c>
      <c r="L1328" s="3" t="s">
        <v>23</v>
      </c>
      <c r="M1328" s="3">
        <v>715.7</v>
      </c>
      <c r="N1328" s="3" t="s">
        <v>24</v>
      </c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</row>
    <row r="1329" spans="1:29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 t="str">
        <f>IF(AND(D1329="East",Table_1[[#This Row],[category]]="Clothing"),"✅","❌")</f>
        <v>❌</v>
      </c>
      <c r="H1329" s="3">
        <f t="shared" si="41"/>
        <v>19.119</v>
      </c>
      <c r="I1329" s="3">
        <v>5</v>
      </c>
      <c r="J1329" s="4">
        <v>45632</v>
      </c>
      <c r="K1329" s="3" t="s">
        <v>32</v>
      </c>
      <c r="L1329" s="3" t="s">
        <v>23</v>
      </c>
      <c r="M1329" s="3">
        <v>48.82</v>
      </c>
      <c r="N1329" s="3" t="s">
        <v>24</v>
      </c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</row>
    <row r="1330" spans="1:29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 t="str">
        <f>IF(AND(D1330="East",Table_1[[#This Row],[category]]="Clothing"),"✅","❌")</f>
        <v>❌</v>
      </c>
      <c r="H1330" s="3">
        <f t="shared" si="41"/>
        <v>316.76800000000003</v>
      </c>
      <c r="I1330" s="3">
        <v>5</v>
      </c>
      <c r="J1330" s="4">
        <v>45342</v>
      </c>
      <c r="K1330" s="3" t="s">
        <v>16</v>
      </c>
      <c r="L1330" s="3" t="s">
        <v>17</v>
      </c>
      <c r="M1330" s="3">
        <v>209.29</v>
      </c>
      <c r="N1330" s="3" t="s">
        <v>18</v>
      </c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</row>
    <row r="1331" spans="1:29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 t="str">
        <f>IF(AND(D1331="East",Table_1[[#This Row],[category]]="Clothing"),"✅","❌")</f>
        <v>❌</v>
      </c>
      <c r="H1331" s="3">
        <f t="shared" si="41"/>
        <v>263.62299999999999</v>
      </c>
      <c r="I1331" s="3">
        <v>2</v>
      </c>
      <c r="J1331" s="4">
        <v>45558</v>
      </c>
      <c r="K1331" s="3" t="s">
        <v>32</v>
      </c>
      <c r="L1331" s="3" t="s">
        <v>17</v>
      </c>
      <c r="M1331" s="3">
        <v>747.91</v>
      </c>
      <c r="N1331" s="3" t="s">
        <v>18</v>
      </c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</row>
    <row r="1332" spans="1:29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 t="str">
        <f>IF(AND(D1332="East",Table_1[[#This Row],[category]]="Clothing"),"✅","❌")</f>
        <v>❌</v>
      </c>
      <c r="H1332" s="3">
        <f t="shared" si="41"/>
        <v>168.39300000000003</v>
      </c>
      <c r="I1332" s="3">
        <v>4</v>
      </c>
      <c r="J1332" s="4">
        <v>45351</v>
      </c>
      <c r="K1332" s="3" t="s">
        <v>16</v>
      </c>
      <c r="L1332" s="3" t="s">
        <v>28</v>
      </c>
      <c r="M1332" s="3">
        <v>167.34</v>
      </c>
      <c r="N1332" s="3" t="s">
        <v>24</v>
      </c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</row>
    <row r="1333" spans="1:29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 t="str">
        <f>IF(AND(D1333="East",Table_1[[#This Row],[category]]="Clothing"),"✅","❌")</f>
        <v>❌</v>
      </c>
      <c r="H1333" s="3">
        <f t="shared" si="41"/>
        <v>444.91800000000006</v>
      </c>
      <c r="I1333" s="3">
        <v>5</v>
      </c>
      <c r="J1333" s="4">
        <v>45195</v>
      </c>
      <c r="K1333" s="3" t="s">
        <v>22</v>
      </c>
      <c r="L1333" s="3" t="s">
        <v>28</v>
      </c>
      <c r="M1333" s="3">
        <v>462.81</v>
      </c>
      <c r="N1333" s="3" t="s">
        <v>35</v>
      </c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</row>
    <row r="1334" spans="1:29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 t="str">
        <f>IF(AND(D1334="East",Table_1[[#This Row],[category]]="Clothing"),"✅","❌")</f>
        <v>✅</v>
      </c>
      <c r="H1334" s="3">
        <f t="shared" si="41"/>
        <v>338.38000000000005</v>
      </c>
      <c r="I1334" s="3">
        <v>6</v>
      </c>
      <c r="J1334" s="4">
        <v>44932</v>
      </c>
      <c r="K1334" s="3" t="s">
        <v>32</v>
      </c>
      <c r="L1334" s="3" t="s">
        <v>23</v>
      </c>
      <c r="M1334" s="3">
        <v>823.73</v>
      </c>
      <c r="N1334" s="3" t="s">
        <v>18</v>
      </c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</row>
    <row r="1335" spans="1:29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 t="str">
        <f>IF(AND(D1335="East",Table_1[[#This Row],[category]]="Clothing"),"✅","❌")</f>
        <v>❌</v>
      </c>
      <c r="H1335" s="3">
        <f t="shared" si="41"/>
        <v>499.19399999999996</v>
      </c>
      <c r="I1335" s="3">
        <v>7</v>
      </c>
      <c r="J1335" s="4">
        <v>45243</v>
      </c>
      <c r="K1335" s="3" t="s">
        <v>32</v>
      </c>
      <c r="L1335" s="3" t="s">
        <v>28</v>
      </c>
      <c r="M1335" s="3">
        <v>401.12</v>
      </c>
      <c r="N1335" s="3" t="s">
        <v>35</v>
      </c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</row>
    <row r="1336" spans="1:29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 t="str">
        <f>IF(AND(D1336="East",Table_1[[#This Row],[category]]="Clothing"),"✅","❌")</f>
        <v>❌</v>
      </c>
      <c r="H1336" s="3">
        <f t="shared" si="41"/>
        <v>92.641000000000005</v>
      </c>
      <c r="I1336" s="3">
        <v>3</v>
      </c>
      <c r="J1336" s="4">
        <v>45471</v>
      </c>
      <c r="K1336" s="3" t="s">
        <v>16</v>
      </c>
      <c r="L1336" s="3" t="s">
        <v>17</v>
      </c>
      <c r="M1336" s="3">
        <v>78.930000000000007</v>
      </c>
      <c r="N1336" s="3" t="s">
        <v>24</v>
      </c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</row>
    <row r="1337" spans="1:29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 t="str">
        <f>IF(AND(D1337="East",Table_1[[#This Row],[category]]="Clothing"),"✅","❌")</f>
        <v>❌</v>
      </c>
      <c r="H1337" s="3">
        <f t="shared" si="41"/>
        <v>53.055</v>
      </c>
      <c r="I1337" s="3">
        <v>3</v>
      </c>
      <c r="J1337" s="4">
        <v>44989</v>
      </c>
      <c r="K1337" s="3" t="s">
        <v>22</v>
      </c>
      <c r="L1337" s="3" t="s">
        <v>23</v>
      </c>
      <c r="M1337" s="3">
        <v>38.65</v>
      </c>
      <c r="N1337" s="3" t="s">
        <v>29</v>
      </c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</row>
    <row r="1338" spans="1:29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 t="str">
        <f>IF(AND(D1338="East",Table_1[[#This Row],[category]]="Clothing"),"✅","❌")</f>
        <v>❌</v>
      </c>
      <c r="H1338" s="3">
        <f t="shared" si="41"/>
        <v>78.305000000000007</v>
      </c>
      <c r="I1338" s="3">
        <v>2</v>
      </c>
      <c r="J1338" s="4">
        <v>45227</v>
      </c>
      <c r="K1338" s="3" t="s">
        <v>22</v>
      </c>
      <c r="L1338" s="3" t="s">
        <v>28</v>
      </c>
      <c r="M1338" s="3">
        <v>157.58000000000001</v>
      </c>
      <c r="N1338" s="3" t="s">
        <v>40</v>
      </c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</row>
    <row r="1339" spans="1:29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 t="str">
        <f>IF(AND(D1339="East",Table_1[[#This Row],[category]]="Clothing"),"✅","❌")</f>
        <v>❌</v>
      </c>
      <c r="H1339" s="3">
        <f t="shared" si="41"/>
        <v>141.953</v>
      </c>
      <c r="I1339" s="3">
        <v>9</v>
      </c>
      <c r="J1339" s="4">
        <v>44980</v>
      </c>
      <c r="K1339" s="3" t="s">
        <v>16</v>
      </c>
      <c r="L1339" s="3" t="s">
        <v>17</v>
      </c>
      <c r="M1339" s="3">
        <v>369.68</v>
      </c>
      <c r="N1339" s="3" t="s">
        <v>18</v>
      </c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</row>
    <row r="1340" spans="1:29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 t="str">
        <f>IF(AND(D1340="East",Table_1[[#This Row],[category]]="Clothing"),"✅","❌")</f>
        <v>❌</v>
      </c>
      <c r="H1340" s="3">
        <f t="shared" si="41"/>
        <v>214.22600000000003</v>
      </c>
      <c r="I1340" s="3">
        <v>1</v>
      </c>
      <c r="J1340" s="4">
        <v>45561</v>
      </c>
      <c r="K1340" s="3" t="s">
        <v>22</v>
      </c>
      <c r="L1340" s="3" t="s">
        <v>23</v>
      </c>
      <c r="M1340" s="3">
        <v>203.52</v>
      </c>
      <c r="N1340" s="3" t="s">
        <v>24</v>
      </c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</row>
    <row r="1341" spans="1:29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 t="str">
        <f>IF(AND(D1341="East",Table_1[[#This Row],[category]]="Clothing"),"✅","❌")</f>
        <v>❌</v>
      </c>
      <c r="H1341" s="3">
        <f t="shared" si="41"/>
        <v>432.67600000000004</v>
      </c>
      <c r="I1341" s="3">
        <v>3</v>
      </c>
      <c r="J1341" s="4">
        <v>45481</v>
      </c>
      <c r="K1341" s="3" t="s">
        <v>32</v>
      </c>
      <c r="L1341" s="3" t="s">
        <v>23</v>
      </c>
      <c r="M1341" s="3">
        <v>643.65</v>
      </c>
      <c r="N1341" s="3" t="s">
        <v>49</v>
      </c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</row>
    <row r="1342" spans="1:29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 t="str">
        <f>IF(AND(D1342="East",Table_1[[#This Row],[category]]="Clothing"),"✅","❌")</f>
        <v>❌</v>
      </c>
      <c r="H1342" s="3">
        <f t="shared" si="41"/>
        <v>148.96</v>
      </c>
      <c r="I1342" s="3">
        <v>3</v>
      </c>
      <c r="J1342" s="4">
        <v>45331</v>
      </c>
      <c r="K1342" s="3" t="s">
        <v>22</v>
      </c>
      <c r="L1342" s="3" t="s">
        <v>17</v>
      </c>
      <c r="M1342" s="3">
        <v>327.74</v>
      </c>
      <c r="N1342" s="3" t="s">
        <v>35</v>
      </c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</row>
    <row r="1343" spans="1:29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 t="str">
        <f>IF(AND(D1343="East",Table_1[[#This Row],[category]]="Clothing"),"✅","❌")</f>
        <v>❌</v>
      </c>
      <c r="H1343" s="3">
        <f t="shared" si="41"/>
        <v>458.46899999999999</v>
      </c>
      <c r="I1343" s="3">
        <v>8</v>
      </c>
      <c r="J1343" s="4">
        <v>45650</v>
      </c>
      <c r="K1343" s="3" t="s">
        <v>22</v>
      </c>
      <c r="L1343" s="3" t="s">
        <v>28</v>
      </c>
      <c r="M1343" s="3">
        <v>579.01</v>
      </c>
      <c r="N1343" s="3" t="s">
        <v>35</v>
      </c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</row>
    <row r="1344" spans="1:29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 t="str">
        <f>IF(AND(D1344="East",Table_1[[#This Row],[category]]="Clothing"),"✅","❌")</f>
        <v>❌</v>
      </c>
      <c r="H1344" s="3">
        <f t="shared" si="41"/>
        <v>236.82500000000002</v>
      </c>
      <c r="I1344" s="3">
        <v>6</v>
      </c>
      <c r="J1344" s="4">
        <v>45216</v>
      </c>
      <c r="K1344" s="3" t="s">
        <v>32</v>
      </c>
      <c r="L1344" s="3" t="s">
        <v>28</v>
      </c>
      <c r="M1344" s="3">
        <v>233.47</v>
      </c>
      <c r="N1344" s="3" t="s">
        <v>49</v>
      </c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</row>
    <row r="1345" spans="1:29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 t="str">
        <f>IF(AND(D1345="East",Table_1[[#This Row],[category]]="Clothing"),"✅","❌")</f>
        <v>❌</v>
      </c>
      <c r="H1345" s="3">
        <f t="shared" si="41"/>
        <v>327.06400000000002</v>
      </c>
      <c r="I1345" s="3">
        <v>3</v>
      </c>
      <c r="J1345" s="4">
        <v>45097</v>
      </c>
      <c r="K1345" s="3" t="s">
        <v>16</v>
      </c>
      <c r="L1345" s="3" t="s">
        <v>17</v>
      </c>
      <c r="M1345" s="3">
        <v>904.53</v>
      </c>
      <c r="N1345" s="3" t="s">
        <v>29</v>
      </c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</row>
    <row r="1346" spans="1:29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 t="str">
        <f>IF(AND(D1346="East",Table_1[[#This Row],[category]]="Clothing"),"✅","❌")</f>
        <v>❌</v>
      </c>
      <c r="H1346" s="3">
        <f t="shared" ref="H1346:H1409" si="43">E1346*10%</f>
        <v>139.56</v>
      </c>
      <c r="I1346" s="3">
        <v>1</v>
      </c>
      <c r="J1346" s="4">
        <v>45191</v>
      </c>
      <c r="K1346" s="3" t="s">
        <v>22</v>
      </c>
      <c r="L1346" s="3" t="s">
        <v>17</v>
      </c>
      <c r="M1346" s="3">
        <v>314.93</v>
      </c>
      <c r="N1346" s="3" t="s">
        <v>24</v>
      </c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</row>
    <row r="1347" spans="1:29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 t="str">
        <f>IF(AND(D1347="East",Table_1[[#This Row],[category]]="Clothing"),"✅","❌")</f>
        <v>❌</v>
      </c>
      <c r="H1347" s="3">
        <f t="shared" si="43"/>
        <v>86.447000000000003</v>
      </c>
      <c r="I1347" s="3">
        <v>3</v>
      </c>
      <c r="J1347" s="4">
        <v>45226</v>
      </c>
      <c r="K1347" s="3" t="s">
        <v>32</v>
      </c>
      <c r="L1347" s="3" t="s">
        <v>17</v>
      </c>
      <c r="M1347" s="3">
        <v>243.19</v>
      </c>
      <c r="N1347" s="3" t="s">
        <v>40</v>
      </c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</row>
    <row r="1348" spans="1:29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 t="str">
        <f>IF(AND(D1348="East",Table_1[[#This Row],[category]]="Clothing"),"✅","❌")</f>
        <v>❌</v>
      </c>
      <c r="H1348" s="3">
        <f t="shared" si="43"/>
        <v>436.03400000000005</v>
      </c>
      <c r="I1348" s="3">
        <v>4</v>
      </c>
      <c r="J1348" s="4">
        <v>45137</v>
      </c>
      <c r="K1348" s="3" t="s">
        <v>32</v>
      </c>
      <c r="L1348" s="3" t="s">
        <v>28</v>
      </c>
      <c r="M1348" s="3">
        <v>1069.5</v>
      </c>
      <c r="N1348" s="3" t="s">
        <v>24</v>
      </c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</row>
    <row r="1349" spans="1:29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 t="str">
        <f>IF(AND(D1349="East",Table_1[[#This Row],[category]]="Clothing"),"✅","❌")</f>
        <v>❌</v>
      </c>
      <c r="H1349" s="3">
        <f t="shared" si="43"/>
        <v>63.658000000000008</v>
      </c>
      <c r="I1349" s="3">
        <v>1</v>
      </c>
      <c r="J1349" s="4">
        <v>45596</v>
      </c>
      <c r="K1349" s="3" t="s">
        <v>32</v>
      </c>
      <c r="L1349" s="3" t="s">
        <v>28</v>
      </c>
      <c r="M1349" s="3">
        <v>87.2</v>
      </c>
      <c r="N1349" s="3" t="s">
        <v>40</v>
      </c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</row>
    <row r="1350" spans="1:29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 t="str">
        <f>IF(AND(D1350="East",Table_1[[#This Row],[category]]="Clothing"),"✅","❌")</f>
        <v>❌</v>
      </c>
      <c r="H1350" s="3">
        <f t="shared" si="43"/>
        <v>389.27</v>
      </c>
      <c r="I1350" s="3">
        <v>3</v>
      </c>
      <c r="J1350" s="4">
        <v>45234</v>
      </c>
      <c r="K1350" s="3" t="s">
        <v>16</v>
      </c>
      <c r="L1350" s="3" t="s">
        <v>17</v>
      </c>
      <c r="M1350" s="3">
        <v>219.41</v>
      </c>
      <c r="N1350" s="3" t="s">
        <v>18</v>
      </c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</row>
    <row r="1351" spans="1:29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 t="str">
        <f>IF(AND(D1351="East",Table_1[[#This Row],[category]]="Clothing"),"✅","❌")</f>
        <v>❌</v>
      </c>
      <c r="H1351" s="3">
        <f t="shared" si="43"/>
        <v>294.68200000000002</v>
      </c>
      <c r="I1351" s="3">
        <v>4</v>
      </c>
      <c r="J1351" s="4">
        <v>45295</v>
      </c>
      <c r="K1351" s="3" t="s">
        <v>22</v>
      </c>
      <c r="L1351" s="3" t="s">
        <v>28</v>
      </c>
      <c r="M1351" s="3">
        <v>491.43</v>
      </c>
      <c r="N1351" s="3" t="s">
        <v>29</v>
      </c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</row>
    <row r="1352" spans="1:29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 t="str">
        <f>IF(AND(D1352="East",Table_1[[#This Row],[category]]="Clothing"),"✅","❌")</f>
        <v>❌</v>
      </c>
      <c r="H1352" s="3">
        <f t="shared" si="43"/>
        <v>431.95800000000003</v>
      </c>
      <c r="I1352" s="3">
        <v>7</v>
      </c>
      <c r="J1352" s="4">
        <v>45031</v>
      </c>
      <c r="K1352" s="3" t="s">
        <v>22</v>
      </c>
      <c r="L1352" s="3" t="s">
        <v>17</v>
      </c>
      <c r="M1352" s="3">
        <v>612.53</v>
      </c>
      <c r="N1352" s="3" t="s">
        <v>29</v>
      </c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</row>
    <row r="1353" spans="1:29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 t="str">
        <f>IF(AND(D1353="East",Table_1[[#This Row],[category]]="Clothing"),"✅","❌")</f>
        <v>❌</v>
      </c>
      <c r="H1353" s="3">
        <f t="shared" si="43"/>
        <v>361.73099999999999</v>
      </c>
      <c r="I1353" s="3">
        <v>4</v>
      </c>
      <c r="J1353" s="4">
        <v>45419</v>
      </c>
      <c r="K1353" s="3" t="s">
        <v>16</v>
      </c>
      <c r="L1353" s="3" t="s">
        <v>23</v>
      </c>
      <c r="M1353" s="3">
        <v>637.61</v>
      </c>
      <c r="N1353" s="3" t="s">
        <v>35</v>
      </c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</row>
    <row r="1354" spans="1:29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 t="str">
        <f>IF(AND(D1354="East",Table_1[[#This Row],[category]]="Clothing"),"✅","❌")</f>
        <v>❌</v>
      </c>
      <c r="H1354" s="3">
        <f t="shared" si="43"/>
        <v>148.01500000000001</v>
      </c>
      <c r="I1354" s="3">
        <v>1</v>
      </c>
      <c r="J1354" s="4">
        <v>45332</v>
      </c>
      <c r="K1354" s="3" t="s">
        <v>16</v>
      </c>
      <c r="L1354" s="3" t="s">
        <v>28</v>
      </c>
      <c r="M1354" s="3">
        <v>78.56</v>
      </c>
      <c r="N1354" s="3" t="s">
        <v>18</v>
      </c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</row>
    <row r="1355" spans="1:29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 t="str">
        <f>IF(AND(D1355="East",Table_1[[#This Row],[category]]="Clothing"),"✅","❌")</f>
        <v>❌</v>
      </c>
      <c r="H1355" s="3">
        <f t="shared" si="43"/>
        <v>291.46999999999997</v>
      </c>
      <c r="I1355" s="3">
        <v>9</v>
      </c>
      <c r="J1355" s="4">
        <v>45589</v>
      </c>
      <c r="K1355" s="3" t="s">
        <v>32</v>
      </c>
      <c r="L1355" s="3" t="s">
        <v>17</v>
      </c>
      <c r="M1355" s="3">
        <v>534.44000000000005</v>
      </c>
      <c r="N1355" s="3" t="s">
        <v>49</v>
      </c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</row>
    <row r="1356" spans="1:29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 t="str">
        <f>IF(AND(D1356="East",Table_1[[#This Row],[category]]="Clothing"),"✅","❌")</f>
        <v>❌</v>
      </c>
      <c r="H1356" s="3">
        <f t="shared" si="43"/>
        <v>16.406000000000002</v>
      </c>
      <c r="I1356" s="3">
        <v>6</v>
      </c>
      <c r="J1356" s="4">
        <v>45538</v>
      </c>
      <c r="K1356" s="3" t="s">
        <v>16</v>
      </c>
      <c r="L1356" s="3" t="s">
        <v>28</v>
      </c>
      <c r="M1356" s="3">
        <v>25.14</v>
      </c>
      <c r="N1356" s="3" t="s">
        <v>29</v>
      </c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</row>
    <row r="1357" spans="1:29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 t="str">
        <f>IF(AND(D1357="East",Table_1[[#This Row],[category]]="Clothing"),"✅","❌")</f>
        <v>❌</v>
      </c>
      <c r="H1357" s="3">
        <f t="shared" si="43"/>
        <v>242.85700000000003</v>
      </c>
      <c r="I1357" s="3">
        <v>9</v>
      </c>
      <c r="J1357" s="4">
        <v>45280</v>
      </c>
      <c r="K1357" s="3" t="s">
        <v>16</v>
      </c>
      <c r="L1357" s="3" t="s">
        <v>28</v>
      </c>
      <c r="M1357" s="3">
        <v>534.48</v>
      </c>
      <c r="N1357" s="3" t="s">
        <v>40</v>
      </c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</row>
    <row r="1358" spans="1:29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 t="str">
        <f>IF(AND(D1358="East",Table_1[[#This Row],[category]]="Clothing"),"✅","❌")</f>
        <v>❌</v>
      </c>
      <c r="H1358" s="3">
        <f t="shared" si="43"/>
        <v>52.147000000000006</v>
      </c>
      <c r="I1358" s="3">
        <v>7</v>
      </c>
      <c r="J1358" s="4">
        <v>45164</v>
      </c>
      <c r="K1358" s="3" t="s">
        <v>22</v>
      </c>
      <c r="L1358" s="3" t="s">
        <v>17</v>
      </c>
      <c r="M1358" s="3">
        <v>61.16</v>
      </c>
      <c r="N1358" s="3" t="s">
        <v>29</v>
      </c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</row>
    <row r="1359" spans="1:29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 t="str">
        <f>IF(AND(D1359="East",Table_1[[#This Row],[category]]="Clothing"),"✅","❌")</f>
        <v>❌</v>
      </c>
      <c r="H1359" s="3">
        <f t="shared" si="43"/>
        <v>220.18299999999999</v>
      </c>
      <c r="I1359" s="3">
        <v>4</v>
      </c>
      <c r="J1359" s="4">
        <v>45022</v>
      </c>
      <c r="K1359" s="3" t="s">
        <v>22</v>
      </c>
      <c r="L1359" s="3" t="s">
        <v>17</v>
      </c>
      <c r="M1359" s="3">
        <v>560.87</v>
      </c>
      <c r="N1359" s="3" t="s">
        <v>35</v>
      </c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</row>
    <row r="1360" spans="1:29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 t="str">
        <f>IF(AND(D1360="East",Table_1[[#This Row],[category]]="Clothing"),"✅","❌")</f>
        <v>❌</v>
      </c>
      <c r="H1360" s="3">
        <f t="shared" si="43"/>
        <v>63.710000000000008</v>
      </c>
      <c r="I1360" s="3">
        <v>1</v>
      </c>
      <c r="J1360" s="4">
        <v>45075</v>
      </c>
      <c r="K1360" s="3" t="s">
        <v>22</v>
      </c>
      <c r="L1360" s="3" t="s">
        <v>23</v>
      </c>
      <c r="M1360" s="3">
        <v>179.95</v>
      </c>
      <c r="N1360" s="3" t="s">
        <v>29</v>
      </c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</row>
    <row r="1361" spans="1:29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 t="str">
        <f>IF(AND(D1361="East",Table_1[[#This Row],[category]]="Clothing"),"✅","❌")</f>
        <v>❌</v>
      </c>
      <c r="H1361" s="3">
        <f t="shared" si="43"/>
        <v>478.18500000000006</v>
      </c>
      <c r="I1361" s="3">
        <v>7</v>
      </c>
      <c r="J1361" s="4">
        <v>44961</v>
      </c>
      <c r="K1361" s="3" t="s">
        <v>32</v>
      </c>
      <c r="L1361" s="3" t="s">
        <v>28</v>
      </c>
      <c r="M1361" s="3">
        <v>437.04</v>
      </c>
      <c r="N1361" s="3" t="s">
        <v>49</v>
      </c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</row>
    <row r="1362" spans="1:29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 t="str">
        <f>IF(AND(D1362="East",Table_1[[#This Row],[category]]="Clothing"),"✅","❌")</f>
        <v>❌</v>
      </c>
      <c r="H1362" s="3">
        <f t="shared" si="43"/>
        <v>266.30300000000005</v>
      </c>
      <c r="I1362" s="3">
        <v>9</v>
      </c>
      <c r="J1362" s="4">
        <v>44949</v>
      </c>
      <c r="K1362" s="3" t="s">
        <v>32</v>
      </c>
      <c r="L1362" s="3" t="s">
        <v>17</v>
      </c>
      <c r="M1362" s="3">
        <v>563.55999999999995</v>
      </c>
      <c r="N1362" s="3" t="s">
        <v>40</v>
      </c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</row>
    <row r="1363" spans="1:29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 t="str">
        <f>IF(AND(D1363="East",Table_1[[#This Row],[category]]="Clothing"),"✅","❌")</f>
        <v>❌</v>
      </c>
      <c r="H1363" s="3">
        <f t="shared" si="43"/>
        <v>457.47700000000009</v>
      </c>
      <c r="I1363" s="3">
        <v>6</v>
      </c>
      <c r="J1363" s="4">
        <v>45329</v>
      </c>
      <c r="K1363" s="3" t="s">
        <v>32</v>
      </c>
      <c r="L1363" s="3" t="s">
        <v>17</v>
      </c>
      <c r="M1363" s="3">
        <v>953.36</v>
      </c>
      <c r="N1363" s="3" t="s">
        <v>18</v>
      </c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</row>
    <row r="1364" spans="1:29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 t="str">
        <f>IF(AND(D1364="East",Table_1[[#This Row],[category]]="Clothing"),"✅","❌")</f>
        <v>❌</v>
      </c>
      <c r="H1364" s="3">
        <f t="shared" si="43"/>
        <v>20.959000000000003</v>
      </c>
      <c r="I1364" s="3">
        <v>1</v>
      </c>
      <c r="J1364" s="4">
        <v>45139</v>
      </c>
      <c r="K1364" s="3" t="s">
        <v>32</v>
      </c>
      <c r="L1364" s="3" t="s">
        <v>17</v>
      </c>
      <c r="M1364" s="3">
        <v>28.3</v>
      </c>
      <c r="N1364" s="3" t="s">
        <v>18</v>
      </c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</row>
    <row r="1365" spans="1:29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 t="str">
        <f>IF(AND(D1365="East",Table_1[[#This Row],[category]]="Clothing"),"✅","❌")</f>
        <v>❌</v>
      </c>
      <c r="H1365" s="3">
        <f t="shared" si="43"/>
        <v>322.45000000000005</v>
      </c>
      <c r="I1365" s="3">
        <v>9</v>
      </c>
      <c r="J1365" s="4">
        <v>45660</v>
      </c>
      <c r="K1365" s="3" t="s">
        <v>22</v>
      </c>
      <c r="L1365" s="3" t="s">
        <v>17</v>
      </c>
      <c r="M1365" s="3">
        <v>252.9</v>
      </c>
      <c r="N1365" s="3" t="s">
        <v>29</v>
      </c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</row>
    <row r="1366" spans="1:29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 t="str">
        <f>IF(AND(D1366="East",Table_1[[#This Row],[category]]="Clothing"),"✅","❌")</f>
        <v>❌</v>
      </c>
      <c r="H1366" s="3">
        <f t="shared" si="43"/>
        <v>160.40800000000002</v>
      </c>
      <c r="I1366" s="3">
        <v>7</v>
      </c>
      <c r="J1366" s="4">
        <v>44950</v>
      </c>
      <c r="K1366" s="3" t="s">
        <v>22</v>
      </c>
      <c r="L1366" s="3" t="s">
        <v>17</v>
      </c>
      <c r="M1366" s="3">
        <v>348.38</v>
      </c>
      <c r="N1366" s="3" t="s">
        <v>35</v>
      </c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</row>
    <row r="1367" spans="1:29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 t="str">
        <f>IF(AND(D1367="East",Table_1[[#This Row],[category]]="Clothing"),"✅","❌")</f>
        <v>❌</v>
      </c>
      <c r="H1367" s="3">
        <f t="shared" si="43"/>
        <v>221.596</v>
      </c>
      <c r="I1367" s="3">
        <v>1</v>
      </c>
      <c r="J1367" s="4">
        <v>45108</v>
      </c>
      <c r="K1367" s="3" t="s">
        <v>16</v>
      </c>
      <c r="L1367" s="3" t="s">
        <v>28</v>
      </c>
      <c r="M1367" s="3">
        <v>363.15</v>
      </c>
      <c r="N1367" s="3" t="s">
        <v>18</v>
      </c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</row>
    <row r="1368" spans="1:29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 t="str">
        <f>IF(AND(D1368="East",Table_1[[#This Row],[category]]="Clothing"),"✅","❌")</f>
        <v>❌</v>
      </c>
      <c r="H1368" s="3">
        <f t="shared" si="43"/>
        <v>437.81300000000005</v>
      </c>
      <c r="I1368" s="3">
        <v>4</v>
      </c>
      <c r="J1368" s="4">
        <v>45580</v>
      </c>
      <c r="K1368" s="3" t="s">
        <v>32</v>
      </c>
      <c r="L1368" s="3" t="s">
        <v>17</v>
      </c>
      <c r="M1368" s="3">
        <v>428.23</v>
      </c>
      <c r="N1368" s="3" t="s">
        <v>40</v>
      </c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</row>
    <row r="1369" spans="1:29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 t="str">
        <f>IF(AND(D1369="East",Table_1[[#This Row],[category]]="Clothing"),"✅","❌")</f>
        <v>❌</v>
      </c>
      <c r="H1369" s="3">
        <f t="shared" si="43"/>
        <v>490.21000000000004</v>
      </c>
      <c r="I1369" s="3">
        <v>5</v>
      </c>
      <c r="J1369" s="4">
        <v>45368</v>
      </c>
      <c r="K1369" s="3" t="s">
        <v>16</v>
      </c>
      <c r="L1369" s="3" t="s">
        <v>23</v>
      </c>
      <c r="M1369" s="3">
        <v>315.27</v>
      </c>
      <c r="N1369" s="3" t="s">
        <v>35</v>
      </c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</row>
    <row r="1370" spans="1:29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 t="str">
        <f>IF(AND(D1370="East",Table_1[[#This Row],[category]]="Clothing"),"✅","❌")</f>
        <v>❌</v>
      </c>
      <c r="H1370" s="3">
        <f t="shared" si="43"/>
        <v>130.78100000000001</v>
      </c>
      <c r="I1370" s="3">
        <v>2</v>
      </c>
      <c r="J1370" s="4">
        <v>45649</v>
      </c>
      <c r="K1370" s="3" t="s">
        <v>32</v>
      </c>
      <c r="L1370" s="3" t="s">
        <v>23</v>
      </c>
      <c r="M1370" s="3">
        <v>374.7</v>
      </c>
      <c r="N1370" s="3" t="s">
        <v>35</v>
      </c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</row>
    <row r="1371" spans="1:29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 t="str">
        <f>IF(AND(D1371="East",Table_1[[#This Row],[category]]="Clothing"),"✅","❌")</f>
        <v>❌</v>
      </c>
      <c r="H1371" s="3">
        <f t="shared" si="43"/>
        <v>474.64400000000001</v>
      </c>
      <c r="I1371" s="3">
        <v>3</v>
      </c>
      <c r="J1371" s="4">
        <v>45464</v>
      </c>
      <c r="K1371" s="3" t="s">
        <v>32</v>
      </c>
      <c r="L1371" s="3" t="s">
        <v>23</v>
      </c>
      <c r="M1371" s="3">
        <v>722.41</v>
      </c>
      <c r="N1371" s="3" t="s">
        <v>29</v>
      </c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</row>
    <row r="1372" spans="1:29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 t="str">
        <f>IF(AND(D1372="East",Table_1[[#This Row],[category]]="Clothing"),"✅","❌")</f>
        <v>❌</v>
      </c>
      <c r="H1372" s="3">
        <f t="shared" si="43"/>
        <v>347.47600000000006</v>
      </c>
      <c r="I1372" s="3">
        <v>2</v>
      </c>
      <c r="J1372" s="4">
        <v>44997</v>
      </c>
      <c r="K1372" s="3" t="s">
        <v>32</v>
      </c>
      <c r="L1372" s="3" t="s">
        <v>23</v>
      </c>
      <c r="M1372" s="3">
        <v>824.15</v>
      </c>
      <c r="N1372" s="3" t="s">
        <v>35</v>
      </c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</row>
    <row r="1373" spans="1:29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 t="str">
        <f>IF(AND(D1373="East",Table_1[[#This Row],[category]]="Clothing"),"✅","❌")</f>
        <v>❌</v>
      </c>
      <c r="H1373" s="3">
        <f t="shared" si="43"/>
        <v>476.19300000000004</v>
      </c>
      <c r="I1373" s="3">
        <v>4</v>
      </c>
      <c r="J1373" s="4">
        <v>45560</v>
      </c>
      <c r="K1373" s="3" t="s">
        <v>22</v>
      </c>
      <c r="L1373" s="3" t="s">
        <v>17</v>
      </c>
      <c r="M1373" s="3">
        <v>400.65</v>
      </c>
      <c r="N1373" s="3" t="s">
        <v>24</v>
      </c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</row>
    <row r="1374" spans="1:29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 t="str">
        <f>IF(AND(D1374="East",Table_1[[#This Row],[category]]="Clothing"),"✅","❌")</f>
        <v>❌</v>
      </c>
      <c r="H1374" s="3">
        <f t="shared" si="43"/>
        <v>285.56</v>
      </c>
      <c r="I1374" s="3">
        <v>7</v>
      </c>
      <c r="J1374" s="4">
        <v>45455</v>
      </c>
      <c r="K1374" s="3" t="s">
        <v>32</v>
      </c>
      <c r="L1374" s="3" t="s">
        <v>17</v>
      </c>
      <c r="M1374" s="3">
        <v>588.39</v>
      </c>
      <c r="N1374" s="3" t="s">
        <v>49</v>
      </c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</row>
    <row r="1375" spans="1:29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 t="str">
        <f>IF(AND(D1375="East",Table_1[[#This Row],[category]]="Clothing"),"✅","❌")</f>
        <v>❌</v>
      </c>
      <c r="H1375" s="3">
        <f t="shared" si="43"/>
        <v>480.77100000000002</v>
      </c>
      <c r="I1375" s="3">
        <v>5</v>
      </c>
      <c r="J1375" s="4">
        <v>45184</v>
      </c>
      <c r="K1375" s="3" t="s">
        <v>16</v>
      </c>
      <c r="L1375" s="3" t="s">
        <v>17</v>
      </c>
      <c r="M1375" s="3">
        <v>270.47000000000003</v>
      </c>
      <c r="N1375" s="3" t="s">
        <v>49</v>
      </c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</row>
    <row r="1376" spans="1:29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 t="str">
        <f>IF(AND(D1376="East",Table_1[[#This Row],[category]]="Clothing"),"✅","❌")</f>
        <v>❌</v>
      </c>
      <c r="H1376" s="3">
        <f t="shared" si="43"/>
        <v>447.303</v>
      </c>
      <c r="I1376" s="3">
        <v>7</v>
      </c>
      <c r="J1376" s="4">
        <v>45185</v>
      </c>
      <c r="K1376" s="3" t="s">
        <v>16</v>
      </c>
      <c r="L1376" s="3" t="s">
        <v>28</v>
      </c>
      <c r="M1376" s="3">
        <v>695.95</v>
      </c>
      <c r="N1376" s="3" t="s">
        <v>24</v>
      </c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</row>
    <row r="1377" spans="1:29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 t="str">
        <f>IF(AND(D1377="East",Table_1[[#This Row],[category]]="Clothing"),"✅","❌")</f>
        <v>❌</v>
      </c>
      <c r="H1377" s="3">
        <f t="shared" si="43"/>
        <v>73.010000000000005</v>
      </c>
      <c r="I1377" s="3">
        <v>1</v>
      </c>
      <c r="J1377" s="4">
        <v>45489</v>
      </c>
      <c r="K1377" s="3" t="s">
        <v>22</v>
      </c>
      <c r="L1377" s="3" t="s">
        <v>23</v>
      </c>
      <c r="M1377" s="3">
        <v>81.31</v>
      </c>
      <c r="N1377" s="3" t="s">
        <v>35</v>
      </c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</row>
    <row r="1378" spans="1:29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 t="str">
        <f>IF(AND(D1378="East",Table_1[[#This Row],[category]]="Clothing"),"✅","❌")</f>
        <v>❌</v>
      </c>
      <c r="H1378" s="3">
        <f t="shared" si="43"/>
        <v>162.28700000000001</v>
      </c>
      <c r="I1378" s="3">
        <v>3</v>
      </c>
      <c r="J1378" s="4">
        <v>45158</v>
      </c>
      <c r="K1378" s="3" t="s">
        <v>32</v>
      </c>
      <c r="L1378" s="3" t="s">
        <v>28</v>
      </c>
      <c r="M1378" s="3">
        <v>217.21</v>
      </c>
      <c r="N1378" s="3" t="s">
        <v>29</v>
      </c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</row>
    <row r="1379" spans="1:29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 t="str">
        <f>IF(AND(D1379="East",Table_1[[#This Row],[category]]="Clothing"),"✅","❌")</f>
        <v>❌</v>
      </c>
      <c r="H1379" s="3">
        <f t="shared" si="43"/>
        <v>129.101</v>
      </c>
      <c r="I1379" s="3">
        <v>2</v>
      </c>
      <c r="J1379" s="4">
        <v>45595</v>
      </c>
      <c r="K1379" s="3" t="s">
        <v>22</v>
      </c>
      <c r="L1379" s="3" t="s">
        <v>28</v>
      </c>
      <c r="M1379" s="3">
        <v>266</v>
      </c>
      <c r="N1379" s="3" t="s">
        <v>24</v>
      </c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</row>
    <row r="1380" spans="1:29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 t="str">
        <f>IF(AND(D1380="East",Table_1[[#This Row],[category]]="Clothing"),"✅","❌")</f>
        <v>❌</v>
      </c>
      <c r="H1380" s="3">
        <f t="shared" si="43"/>
        <v>290.32900000000001</v>
      </c>
      <c r="I1380" s="3">
        <v>1</v>
      </c>
      <c r="J1380" s="4">
        <v>45596</v>
      </c>
      <c r="K1380" s="3" t="s">
        <v>16</v>
      </c>
      <c r="L1380" s="3" t="s">
        <v>28</v>
      </c>
      <c r="M1380" s="3">
        <v>402.71</v>
      </c>
      <c r="N1380" s="3" t="s">
        <v>40</v>
      </c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</row>
    <row r="1381" spans="1:29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 t="str">
        <f>IF(AND(D1381="East",Table_1[[#This Row],[category]]="Clothing"),"✅","❌")</f>
        <v>❌</v>
      </c>
      <c r="H1381" s="3">
        <f t="shared" si="43"/>
        <v>403.37200000000001</v>
      </c>
      <c r="I1381" s="3">
        <v>5</v>
      </c>
      <c r="J1381" s="4">
        <v>45145</v>
      </c>
      <c r="K1381" s="3" t="s">
        <v>32</v>
      </c>
      <c r="L1381" s="3" t="s">
        <v>23</v>
      </c>
      <c r="M1381" s="3">
        <v>450.98</v>
      </c>
      <c r="N1381" s="3" t="s">
        <v>49</v>
      </c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</row>
    <row r="1382" spans="1:29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 t="str">
        <f>IF(AND(D1382="East",Table_1[[#This Row],[category]]="Clothing"),"✅","❌")</f>
        <v>❌</v>
      </c>
      <c r="H1382" s="3">
        <f t="shared" si="43"/>
        <v>382.11200000000002</v>
      </c>
      <c r="I1382" s="3">
        <v>3</v>
      </c>
      <c r="J1382" s="4">
        <v>45542</v>
      </c>
      <c r="K1382" s="3" t="s">
        <v>22</v>
      </c>
      <c r="L1382" s="3" t="s">
        <v>28</v>
      </c>
      <c r="M1382" s="3">
        <v>873.75</v>
      </c>
      <c r="N1382" s="3" t="s">
        <v>18</v>
      </c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</row>
    <row r="1383" spans="1:29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 t="str">
        <f>IF(AND(D1383="East",Table_1[[#This Row],[category]]="Clothing"),"✅","❌")</f>
        <v>❌</v>
      </c>
      <c r="H1383" s="3">
        <f t="shared" si="43"/>
        <v>366.10700000000003</v>
      </c>
      <c r="I1383" s="3">
        <v>8</v>
      </c>
      <c r="J1383" s="4">
        <v>45092</v>
      </c>
      <c r="K1383" s="3" t="s">
        <v>32</v>
      </c>
      <c r="L1383" s="3" t="s">
        <v>28</v>
      </c>
      <c r="M1383" s="3">
        <v>679.11</v>
      </c>
      <c r="N1383" s="3" t="s">
        <v>40</v>
      </c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</row>
    <row r="1384" spans="1:29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 t="str">
        <f>IF(AND(D1384="East",Table_1[[#This Row],[category]]="Clothing"),"✅","❌")</f>
        <v>❌</v>
      </c>
      <c r="H1384" s="3">
        <f t="shared" si="43"/>
        <v>193.88</v>
      </c>
      <c r="I1384" s="3">
        <v>5</v>
      </c>
      <c r="J1384" s="4">
        <v>45324</v>
      </c>
      <c r="K1384" s="3" t="s">
        <v>16</v>
      </c>
      <c r="L1384" s="3" t="s">
        <v>28</v>
      </c>
      <c r="M1384" s="3">
        <v>400.99</v>
      </c>
      <c r="N1384" s="3" t="s">
        <v>35</v>
      </c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</row>
    <row r="1385" spans="1:29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 t="str">
        <f>IF(AND(D1385="East",Table_1[[#This Row],[category]]="Clothing"),"✅","❌")</f>
        <v>❌</v>
      </c>
      <c r="H1385" s="3">
        <f t="shared" si="43"/>
        <v>78.422000000000011</v>
      </c>
      <c r="I1385" s="3">
        <v>5</v>
      </c>
      <c r="J1385" s="4">
        <v>44983</v>
      </c>
      <c r="K1385" s="3" t="s">
        <v>32</v>
      </c>
      <c r="L1385" s="3" t="s">
        <v>17</v>
      </c>
      <c r="M1385" s="3">
        <v>114.18</v>
      </c>
      <c r="N1385" s="3" t="s">
        <v>35</v>
      </c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</row>
    <row r="1386" spans="1:29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 t="str">
        <f>IF(AND(D1386="East",Table_1[[#This Row],[category]]="Clothing"),"✅","❌")</f>
        <v>❌</v>
      </c>
      <c r="H1386" s="3">
        <f t="shared" si="43"/>
        <v>113.18599999999999</v>
      </c>
      <c r="I1386" s="3">
        <v>7</v>
      </c>
      <c r="J1386" s="4">
        <v>45406</v>
      </c>
      <c r="K1386" s="3" t="s">
        <v>32</v>
      </c>
      <c r="L1386" s="3" t="s">
        <v>28</v>
      </c>
      <c r="M1386" s="3">
        <v>128.91</v>
      </c>
      <c r="N1386" s="3" t="s">
        <v>49</v>
      </c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</row>
    <row r="1387" spans="1:29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 t="str">
        <f>IF(AND(D1387="East",Table_1[[#This Row],[category]]="Clothing"),"✅","❌")</f>
        <v>❌</v>
      </c>
      <c r="H1387" s="3">
        <f t="shared" si="43"/>
        <v>373.42200000000003</v>
      </c>
      <c r="I1387" s="3">
        <v>8</v>
      </c>
      <c r="J1387" s="4">
        <v>44934</v>
      </c>
      <c r="K1387" s="3" t="s">
        <v>22</v>
      </c>
      <c r="L1387" s="3" t="s">
        <v>23</v>
      </c>
      <c r="M1387" s="3">
        <v>419.78</v>
      </c>
      <c r="N1387" s="3" t="s">
        <v>29</v>
      </c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</row>
    <row r="1388" spans="1:29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 t="str">
        <f>IF(AND(D1388="East",Table_1[[#This Row],[category]]="Clothing"),"✅","❌")</f>
        <v>❌</v>
      </c>
      <c r="H1388" s="3">
        <f t="shared" si="43"/>
        <v>82.292000000000002</v>
      </c>
      <c r="I1388" s="3">
        <v>1</v>
      </c>
      <c r="J1388" s="4">
        <v>45494</v>
      </c>
      <c r="K1388" s="3" t="s">
        <v>22</v>
      </c>
      <c r="L1388" s="3" t="s">
        <v>17</v>
      </c>
      <c r="M1388" s="3">
        <v>245.29</v>
      </c>
      <c r="N1388" s="3" t="s">
        <v>29</v>
      </c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</row>
    <row r="1389" spans="1:29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 t="str">
        <f>IF(AND(D1389="East",Table_1[[#This Row],[category]]="Clothing"),"✅","❌")</f>
        <v>❌</v>
      </c>
      <c r="H1389" s="3">
        <f t="shared" si="43"/>
        <v>119.24400000000001</v>
      </c>
      <c r="I1389" s="3">
        <v>5</v>
      </c>
      <c r="J1389" s="4">
        <v>45554</v>
      </c>
      <c r="K1389" s="3" t="s">
        <v>32</v>
      </c>
      <c r="L1389" s="3" t="s">
        <v>23</v>
      </c>
      <c r="M1389" s="3">
        <v>258.16000000000003</v>
      </c>
      <c r="N1389" s="3" t="s">
        <v>40</v>
      </c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</row>
    <row r="1390" spans="1:29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 t="str">
        <f>IF(AND(D1390="East",Table_1[[#This Row],[category]]="Clothing"),"✅","❌")</f>
        <v>❌</v>
      </c>
      <c r="H1390" s="3">
        <f t="shared" si="43"/>
        <v>218.03100000000001</v>
      </c>
      <c r="I1390" s="3">
        <v>9</v>
      </c>
      <c r="J1390" s="4">
        <v>45128</v>
      </c>
      <c r="K1390" s="3" t="s">
        <v>32</v>
      </c>
      <c r="L1390" s="3" t="s">
        <v>17</v>
      </c>
      <c r="M1390" s="3">
        <v>163.5</v>
      </c>
      <c r="N1390" s="3" t="s">
        <v>49</v>
      </c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</row>
    <row r="1391" spans="1:29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 t="str">
        <f>IF(AND(D1391="East",Table_1[[#This Row],[category]]="Clothing"),"✅","❌")</f>
        <v>❌</v>
      </c>
      <c r="H1391" s="3">
        <f t="shared" si="43"/>
        <v>45.335000000000008</v>
      </c>
      <c r="I1391" s="3">
        <v>9</v>
      </c>
      <c r="J1391" s="4">
        <v>45615</v>
      </c>
      <c r="K1391" s="3" t="s">
        <v>16</v>
      </c>
      <c r="L1391" s="3" t="s">
        <v>23</v>
      </c>
      <c r="M1391" s="3">
        <v>95.57</v>
      </c>
      <c r="N1391" s="3" t="s">
        <v>18</v>
      </c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</row>
    <row r="1392" spans="1:29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 t="str">
        <f>IF(AND(D1392="East",Table_1[[#This Row],[category]]="Clothing"),"✅","❌")</f>
        <v>❌</v>
      </c>
      <c r="H1392" s="3">
        <f t="shared" si="43"/>
        <v>114.21900000000001</v>
      </c>
      <c r="I1392" s="3">
        <v>7</v>
      </c>
      <c r="J1392" s="4">
        <v>45562</v>
      </c>
      <c r="K1392" s="3" t="s">
        <v>16</v>
      </c>
      <c r="L1392" s="3" t="s">
        <v>28</v>
      </c>
      <c r="M1392" s="3">
        <v>86.59</v>
      </c>
      <c r="N1392" s="3" t="s">
        <v>24</v>
      </c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</row>
    <row r="1393" spans="1:29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 t="str">
        <f>IF(AND(D1393="East",Table_1[[#This Row],[category]]="Clothing"),"✅","❌")</f>
        <v>❌</v>
      </c>
      <c r="H1393" s="3">
        <f t="shared" si="43"/>
        <v>83.38600000000001</v>
      </c>
      <c r="I1393" s="3">
        <v>4</v>
      </c>
      <c r="J1393" s="4">
        <v>45007</v>
      </c>
      <c r="K1393" s="3" t="s">
        <v>16</v>
      </c>
      <c r="L1393" s="3" t="s">
        <v>17</v>
      </c>
      <c r="M1393" s="3">
        <v>104.15</v>
      </c>
      <c r="N1393" s="3" t="s">
        <v>35</v>
      </c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</row>
    <row r="1394" spans="1:29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 t="str">
        <f>IF(AND(D1394="East",Table_1[[#This Row],[category]]="Clothing"),"✅","❌")</f>
        <v>❌</v>
      </c>
      <c r="H1394" s="3">
        <f t="shared" si="43"/>
        <v>476.14799999999997</v>
      </c>
      <c r="I1394" s="3">
        <v>2</v>
      </c>
      <c r="J1394" s="4">
        <v>45138</v>
      </c>
      <c r="K1394" s="3" t="s">
        <v>22</v>
      </c>
      <c r="L1394" s="3" t="s">
        <v>17</v>
      </c>
      <c r="M1394" s="3">
        <v>1244.54</v>
      </c>
      <c r="N1394" s="3" t="s">
        <v>49</v>
      </c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</row>
    <row r="1395" spans="1:29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 t="str">
        <f>IF(AND(D1395="East",Table_1[[#This Row],[category]]="Clothing"),"✅","❌")</f>
        <v>❌</v>
      </c>
      <c r="H1395" s="3">
        <f t="shared" si="43"/>
        <v>103.84800000000001</v>
      </c>
      <c r="I1395" s="3">
        <v>5</v>
      </c>
      <c r="J1395" s="4">
        <v>45527</v>
      </c>
      <c r="K1395" s="3" t="s">
        <v>16</v>
      </c>
      <c r="L1395" s="3" t="s">
        <v>17</v>
      </c>
      <c r="M1395" s="3">
        <v>289.31</v>
      </c>
      <c r="N1395" s="3" t="s">
        <v>18</v>
      </c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</row>
    <row r="1396" spans="1:29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 t="str">
        <f>IF(AND(D1396="East",Table_1[[#This Row],[category]]="Clothing"),"✅","❌")</f>
        <v>❌</v>
      </c>
      <c r="H1396" s="3">
        <f t="shared" si="43"/>
        <v>432.26700000000005</v>
      </c>
      <c r="I1396" s="3">
        <v>4</v>
      </c>
      <c r="J1396" s="4">
        <v>45476</v>
      </c>
      <c r="K1396" s="3" t="s">
        <v>22</v>
      </c>
      <c r="L1396" s="3" t="s">
        <v>17</v>
      </c>
      <c r="M1396" s="3">
        <v>1145.53</v>
      </c>
      <c r="N1396" s="3" t="s">
        <v>35</v>
      </c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</row>
    <row r="1397" spans="1:29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 t="str">
        <f>IF(AND(D1397="East",Table_1[[#This Row],[category]]="Clothing"),"✅","❌")</f>
        <v>❌</v>
      </c>
      <c r="H1397" s="3">
        <f t="shared" si="43"/>
        <v>66.251000000000005</v>
      </c>
      <c r="I1397" s="3">
        <v>1</v>
      </c>
      <c r="J1397" s="4">
        <v>45285</v>
      </c>
      <c r="K1397" s="3" t="s">
        <v>16</v>
      </c>
      <c r="L1397" s="3" t="s">
        <v>23</v>
      </c>
      <c r="M1397" s="3">
        <v>124.94</v>
      </c>
      <c r="N1397" s="3" t="s">
        <v>29</v>
      </c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</row>
    <row r="1398" spans="1:29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 t="str">
        <f>IF(AND(D1398="East",Table_1[[#This Row],[category]]="Clothing"),"✅","❌")</f>
        <v>❌</v>
      </c>
      <c r="H1398" s="3">
        <f t="shared" si="43"/>
        <v>436.14</v>
      </c>
      <c r="I1398" s="3">
        <v>7</v>
      </c>
      <c r="J1398" s="4">
        <v>45459</v>
      </c>
      <c r="K1398" s="3" t="s">
        <v>16</v>
      </c>
      <c r="L1398" s="3" t="s">
        <v>17</v>
      </c>
      <c r="M1398" s="3">
        <v>712.12</v>
      </c>
      <c r="N1398" s="3" t="s">
        <v>40</v>
      </c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</row>
    <row r="1399" spans="1:29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 t="str">
        <f>IF(AND(D1399="East",Table_1[[#This Row],[category]]="Clothing"),"✅","❌")</f>
        <v>✅</v>
      </c>
      <c r="H1399" s="3">
        <f t="shared" si="43"/>
        <v>303.72300000000001</v>
      </c>
      <c r="I1399" s="3">
        <v>3</v>
      </c>
      <c r="J1399" s="4">
        <v>45262</v>
      </c>
      <c r="K1399" s="3" t="s">
        <v>16</v>
      </c>
      <c r="L1399" s="3" t="s">
        <v>28</v>
      </c>
      <c r="M1399" s="3">
        <v>338.43</v>
      </c>
      <c r="N1399" s="3" t="s">
        <v>18</v>
      </c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</row>
    <row r="1400" spans="1:29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 t="str">
        <f>IF(AND(D1400="East",Table_1[[#This Row],[category]]="Clothing"),"✅","❌")</f>
        <v>❌</v>
      </c>
      <c r="H1400" s="3">
        <f t="shared" si="43"/>
        <v>426.35600000000005</v>
      </c>
      <c r="I1400" s="3">
        <v>6</v>
      </c>
      <c r="J1400" s="4">
        <v>45133</v>
      </c>
      <c r="K1400" s="3" t="s">
        <v>32</v>
      </c>
      <c r="L1400" s="3" t="s">
        <v>28</v>
      </c>
      <c r="M1400" s="3">
        <v>1063.9000000000001</v>
      </c>
      <c r="N1400" s="3" t="s">
        <v>49</v>
      </c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</row>
    <row r="1401" spans="1:29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 t="str">
        <f>IF(AND(D1401="East",Table_1[[#This Row],[category]]="Clothing"),"✅","❌")</f>
        <v>❌</v>
      </c>
      <c r="H1401" s="3">
        <f t="shared" si="43"/>
        <v>435.00100000000003</v>
      </c>
      <c r="I1401" s="3">
        <v>5</v>
      </c>
      <c r="J1401" s="4">
        <v>45170</v>
      </c>
      <c r="K1401" s="3" t="s">
        <v>32</v>
      </c>
      <c r="L1401" s="3" t="s">
        <v>23</v>
      </c>
      <c r="M1401" s="3">
        <v>894.8</v>
      </c>
      <c r="N1401" s="3" t="s">
        <v>29</v>
      </c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</row>
    <row r="1402" spans="1:29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 t="str">
        <f>IF(AND(D1402="East",Table_1[[#This Row],[category]]="Clothing"),"✅","❌")</f>
        <v>❌</v>
      </c>
      <c r="H1402" s="3">
        <f t="shared" si="43"/>
        <v>302.22300000000001</v>
      </c>
      <c r="I1402" s="3">
        <v>4</v>
      </c>
      <c r="J1402" s="4">
        <v>45329</v>
      </c>
      <c r="K1402" s="3" t="s">
        <v>16</v>
      </c>
      <c r="L1402" s="3" t="s">
        <v>23</v>
      </c>
      <c r="M1402" s="3">
        <v>551.17999999999995</v>
      </c>
      <c r="N1402" s="3" t="s">
        <v>49</v>
      </c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</row>
    <row r="1403" spans="1:29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 t="str">
        <f>IF(AND(D1403="East",Table_1[[#This Row],[category]]="Clothing"),"✅","❌")</f>
        <v>❌</v>
      </c>
      <c r="H1403" s="3">
        <f t="shared" si="43"/>
        <v>459.67</v>
      </c>
      <c r="I1403" s="3">
        <v>3</v>
      </c>
      <c r="J1403" s="4">
        <v>45316</v>
      </c>
      <c r="K1403" s="3" t="s">
        <v>32</v>
      </c>
      <c r="L1403" s="3" t="s">
        <v>17</v>
      </c>
      <c r="M1403" s="3">
        <v>527.46</v>
      </c>
      <c r="N1403" s="3" t="s">
        <v>40</v>
      </c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</row>
    <row r="1404" spans="1:29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 t="str">
        <f>IF(AND(D1404="East",Table_1[[#This Row],[category]]="Clothing"),"✅","❌")</f>
        <v>❌</v>
      </c>
      <c r="H1404" s="3">
        <f t="shared" si="43"/>
        <v>296.87</v>
      </c>
      <c r="I1404" s="3">
        <v>9</v>
      </c>
      <c r="J1404" s="4">
        <v>45573</v>
      </c>
      <c r="K1404" s="3" t="s">
        <v>22</v>
      </c>
      <c r="L1404" s="3" t="s">
        <v>17</v>
      </c>
      <c r="M1404" s="3">
        <v>378.73</v>
      </c>
      <c r="N1404" s="3" t="s">
        <v>24</v>
      </c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</row>
    <row r="1405" spans="1:29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 t="str">
        <f>IF(AND(D1405="East",Table_1[[#This Row],[category]]="Clothing"),"✅","❌")</f>
        <v>❌</v>
      </c>
      <c r="H1405" s="3">
        <f t="shared" si="43"/>
        <v>359.15700000000004</v>
      </c>
      <c r="I1405" s="3">
        <v>5</v>
      </c>
      <c r="J1405" s="4">
        <v>45000</v>
      </c>
      <c r="K1405" s="3" t="s">
        <v>22</v>
      </c>
      <c r="L1405" s="3" t="s">
        <v>28</v>
      </c>
      <c r="M1405" s="3">
        <v>399.73</v>
      </c>
      <c r="N1405" s="3" t="s">
        <v>40</v>
      </c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</row>
    <row r="1406" spans="1:29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 t="str">
        <f>IF(AND(D1406="East",Table_1[[#This Row],[category]]="Clothing"),"✅","❌")</f>
        <v>❌</v>
      </c>
      <c r="H1406" s="3">
        <f t="shared" si="43"/>
        <v>213.87900000000002</v>
      </c>
      <c r="I1406" s="3">
        <v>7</v>
      </c>
      <c r="J1406" s="4">
        <v>45077</v>
      </c>
      <c r="K1406" s="3" t="s">
        <v>32</v>
      </c>
      <c r="L1406" s="3" t="s">
        <v>28</v>
      </c>
      <c r="M1406" s="3">
        <v>447.99</v>
      </c>
      <c r="N1406" s="3" t="s">
        <v>24</v>
      </c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</row>
    <row r="1407" spans="1:29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 t="str">
        <f>IF(AND(D1407="East",Table_1[[#This Row],[category]]="Clothing"),"✅","❌")</f>
        <v>❌</v>
      </c>
      <c r="H1407" s="3">
        <f t="shared" si="43"/>
        <v>457.89300000000003</v>
      </c>
      <c r="I1407" s="3">
        <v>4</v>
      </c>
      <c r="J1407" s="4">
        <v>45067</v>
      </c>
      <c r="K1407" s="3" t="s">
        <v>16</v>
      </c>
      <c r="L1407" s="3" t="s">
        <v>23</v>
      </c>
      <c r="M1407" s="3">
        <v>928.89</v>
      </c>
      <c r="N1407" s="3" t="s">
        <v>24</v>
      </c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</row>
    <row r="1408" spans="1:29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 t="str">
        <f>IF(AND(D1408="East",Table_1[[#This Row],[category]]="Clothing"),"✅","❌")</f>
        <v>❌</v>
      </c>
      <c r="H1408" s="3">
        <f t="shared" si="43"/>
        <v>413.84</v>
      </c>
      <c r="I1408" s="3">
        <v>1</v>
      </c>
      <c r="J1408" s="4">
        <v>45338</v>
      </c>
      <c r="K1408" s="3" t="s">
        <v>32</v>
      </c>
      <c r="L1408" s="3" t="s">
        <v>23</v>
      </c>
      <c r="M1408" s="3">
        <v>384.22</v>
      </c>
      <c r="N1408" s="3" t="s">
        <v>18</v>
      </c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</row>
    <row r="1409" spans="1:29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 t="str">
        <f>IF(AND(D1409="East",Table_1[[#This Row],[category]]="Clothing"),"✅","❌")</f>
        <v>❌</v>
      </c>
      <c r="H1409" s="3">
        <f t="shared" si="43"/>
        <v>91.689000000000007</v>
      </c>
      <c r="I1409" s="3">
        <v>2</v>
      </c>
      <c r="J1409" s="4">
        <v>45145</v>
      </c>
      <c r="K1409" s="3" t="s">
        <v>32</v>
      </c>
      <c r="L1409" s="3" t="s">
        <v>17</v>
      </c>
      <c r="M1409" s="3">
        <v>121.93</v>
      </c>
      <c r="N1409" s="3" t="s">
        <v>40</v>
      </c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</row>
    <row r="1410" spans="1:29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 t="str">
        <f>IF(AND(D1410="East",Table_1[[#This Row],[category]]="Clothing"),"✅","❌")</f>
        <v>❌</v>
      </c>
      <c r="H1410" s="3">
        <f t="shared" ref="H1410:H1473" si="45">E1410*10%</f>
        <v>292.43</v>
      </c>
      <c r="I1410" s="3">
        <v>5</v>
      </c>
      <c r="J1410" s="4">
        <v>45482</v>
      </c>
      <c r="K1410" s="3" t="s">
        <v>22</v>
      </c>
      <c r="L1410" s="3" t="s">
        <v>28</v>
      </c>
      <c r="M1410" s="3">
        <v>158.66</v>
      </c>
      <c r="N1410" s="3" t="s">
        <v>24</v>
      </c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</row>
    <row r="1411" spans="1:29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 t="str">
        <f>IF(AND(D1411="East",Table_1[[#This Row],[category]]="Clothing"),"✅","❌")</f>
        <v>❌</v>
      </c>
      <c r="H1411" s="3">
        <f t="shared" si="45"/>
        <v>449.44499999999999</v>
      </c>
      <c r="I1411" s="3">
        <v>8</v>
      </c>
      <c r="J1411" s="4">
        <v>45433</v>
      </c>
      <c r="K1411" s="3" t="s">
        <v>16</v>
      </c>
      <c r="L1411" s="3" t="s">
        <v>23</v>
      </c>
      <c r="M1411" s="3">
        <v>424.41</v>
      </c>
      <c r="N1411" s="3" t="s">
        <v>40</v>
      </c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</row>
    <row r="1412" spans="1:29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 t="str">
        <f>IF(AND(D1412="East",Table_1[[#This Row],[category]]="Clothing"),"✅","❌")</f>
        <v>❌</v>
      </c>
      <c r="H1412" s="3">
        <f t="shared" si="45"/>
        <v>398.60200000000003</v>
      </c>
      <c r="I1412" s="3">
        <v>8</v>
      </c>
      <c r="J1412" s="4">
        <v>45564</v>
      </c>
      <c r="K1412" s="3" t="s">
        <v>22</v>
      </c>
      <c r="L1412" s="3" t="s">
        <v>17</v>
      </c>
      <c r="M1412" s="3">
        <v>726.08</v>
      </c>
      <c r="N1412" s="3" t="s">
        <v>49</v>
      </c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</row>
    <row r="1413" spans="1:29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 t="str">
        <f>IF(AND(D1413="East",Table_1[[#This Row],[category]]="Clothing"),"✅","❌")</f>
        <v>❌</v>
      </c>
      <c r="H1413" s="3">
        <f t="shared" si="45"/>
        <v>481.65100000000007</v>
      </c>
      <c r="I1413" s="3">
        <v>8</v>
      </c>
      <c r="J1413" s="4">
        <v>45159</v>
      </c>
      <c r="K1413" s="3" t="s">
        <v>32</v>
      </c>
      <c r="L1413" s="3" t="s">
        <v>23</v>
      </c>
      <c r="M1413" s="3">
        <v>695.41</v>
      </c>
      <c r="N1413" s="3" t="s">
        <v>18</v>
      </c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</row>
    <row r="1414" spans="1:29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 t="str">
        <f>IF(AND(D1414="East",Table_1[[#This Row],[category]]="Clothing"),"✅","❌")</f>
        <v>❌</v>
      </c>
      <c r="H1414" s="3">
        <f t="shared" si="45"/>
        <v>123.33800000000002</v>
      </c>
      <c r="I1414" s="3">
        <v>9</v>
      </c>
      <c r="J1414" s="4">
        <v>45311</v>
      </c>
      <c r="K1414" s="3" t="s">
        <v>32</v>
      </c>
      <c r="L1414" s="3" t="s">
        <v>17</v>
      </c>
      <c r="M1414" s="3">
        <v>242.74</v>
      </c>
      <c r="N1414" s="3" t="s">
        <v>40</v>
      </c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</row>
    <row r="1415" spans="1:29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 t="str">
        <f>IF(AND(D1415="East",Table_1[[#This Row],[category]]="Clothing"),"✅","❌")</f>
        <v>❌</v>
      </c>
      <c r="H1415" s="3">
        <f t="shared" si="45"/>
        <v>190.05500000000001</v>
      </c>
      <c r="I1415" s="3">
        <v>2</v>
      </c>
      <c r="J1415" s="4">
        <v>45481</v>
      </c>
      <c r="K1415" s="3" t="s">
        <v>16</v>
      </c>
      <c r="L1415" s="3" t="s">
        <v>23</v>
      </c>
      <c r="M1415" s="3">
        <v>295.14</v>
      </c>
      <c r="N1415" s="3" t="s">
        <v>35</v>
      </c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</row>
    <row r="1416" spans="1:29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 t="str">
        <f>IF(AND(D1416="East",Table_1[[#This Row],[category]]="Clothing"),"✅","❌")</f>
        <v>❌</v>
      </c>
      <c r="H1416" s="3">
        <f t="shared" si="45"/>
        <v>258.524</v>
      </c>
      <c r="I1416" s="3">
        <v>4</v>
      </c>
      <c r="J1416" s="4">
        <v>45121</v>
      </c>
      <c r="K1416" s="3" t="s">
        <v>16</v>
      </c>
      <c r="L1416" s="3" t="s">
        <v>17</v>
      </c>
      <c r="M1416" s="3">
        <v>189.77</v>
      </c>
      <c r="N1416" s="3" t="s">
        <v>29</v>
      </c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</row>
    <row r="1417" spans="1:29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 t="str">
        <f>IF(AND(D1417="East",Table_1[[#This Row],[category]]="Clothing"),"✅","❌")</f>
        <v>❌</v>
      </c>
      <c r="H1417" s="3">
        <f t="shared" si="45"/>
        <v>124.008</v>
      </c>
      <c r="I1417" s="3">
        <v>6</v>
      </c>
      <c r="J1417" s="4">
        <v>45145</v>
      </c>
      <c r="K1417" s="3" t="s">
        <v>22</v>
      </c>
      <c r="L1417" s="3" t="s">
        <v>23</v>
      </c>
      <c r="M1417" s="3">
        <v>268.66000000000003</v>
      </c>
      <c r="N1417" s="3" t="s">
        <v>40</v>
      </c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</row>
    <row r="1418" spans="1:29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 t="str">
        <f>IF(AND(D1418="East",Table_1[[#This Row],[category]]="Clothing"),"✅","❌")</f>
        <v>❌</v>
      </c>
      <c r="H1418" s="3">
        <f t="shared" si="45"/>
        <v>203.08199999999999</v>
      </c>
      <c r="I1418" s="3">
        <v>6</v>
      </c>
      <c r="J1418" s="4">
        <v>45310</v>
      </c>
      <c r="K1418" s="3" t="s">
        <v>16</v>
      </c>
      <c r="L1418" s="3" t="s">
        <v>23</v>
      </c>
      <c r="M1418" s="3">
        <v>581.23</v>
      </c>
      <c r="N1418" s="3" t="s">
        <v>40</v>
      </c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</row>
    <row r="1419" spans="1:29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 t="str">
        <f>IF(AND(D1419="East",Table_1[[#This Row],[category]]="Clothing"),"✅","❌")</f>
        <v>❌</v>
      </c>
      <c r="H1419" s="3">
        <f t="shared" si="45"/>
        <v>273.39400000000001</v>
      </c>
      <c r="I1419" s="3">
        <v>5</v>
      </c>
      <c r="J1419" s="4">
        <v>45104</v>
      </c>
      <c r="K1419" s="3" t="s">
        <v>16</v>
      </c>
      <c r="L1419" s="3" t="s">
        <v>28</v>
      </c>
      <c r="M1419" s="3">
        <v>323.58</v>
      </c>
      <c r="N1419" s="3" t="s">
        <v>40</v>
      </c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</row>
    <row r="1420" spans="1:29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 t="str">
        <f>IF(AND(D1420="East",Table_1[[#This Row],[category]]="Clothing"),"✅","❌")</f>
        <v>❌</v>
      </c>
      <c r="H1420" s="3">
        <f t="shared" si="45"/>
        <v>103.756</v>
      </c>
      <c r="I1420" s="3">
        <v>2</v>
      </c>
      <c r="J1420" s="4">
        <v>45138</v>
      </c>
      <c r="K1420" s="3" t="s">
        <v>32</v>
      </c>
      <c r="L1420" s="3" t="s">
        <v>23</v>
      </c>
      <c r="M1420" s="3">
        <v>105.72</v>
      </c>
      <c r="N1420" s="3" t="s">
        <v>24</v>
      </c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</row>
    <row r="1421" spans="1:29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 t="str">
        <f>IF(AND(D1421="East",Table_1[[#This Row],[category]]="Clothing"),"✅","❌")</f>
        <v>❌</v>
      </c>
      <c r="H1421" s="3">
        <f t="shared" si="45"/>
        <v>135.77700000000002</v>
      </c>
      <c r="I1421" s="3">
        <v>8</v>
      </c>
      <c r="J1421" s="4">
        <v>45663</v>
      </c>
      <c r="K1421" s="3" t="s">
        <v>32</v>
      </c>
      <c r="L1421" s="3" t="s">
        <v>17</v>
      </c>
      <c r="M1421" s="3">
        <v>352.36</v>
      </c>
      <c r="N1421" s="3" t="s">
        <v>29</v>
      </c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</row>
    <row r="1422" spans="1:29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 t="str">
        <f>IF(AND(D1422="East",Table_1[[#This Row],[category]]="Clothing"),"✅","❌")</f>
        <v>❌</v>
      </c>
      <c r="H1422" s="3">
        <f t="shared" si="45"/>
        <v>71.173000000000002</v>
      </c>
      <c r="I1422" s="3">
        <v>1</v>
      </c>
      <c r="J1422" s="4">
        <v>45276</v>
      </c>
      <c r="K1422" s="3" t="s">
        <v>32</v>
      </c>
      <c r="L1422" s="3" t="s">
        <v>28</v>
      </c>
      <c r="M1422" s="3">
        <v>83.81</v>
      </c>
      <c r="N1422" s="3" t="s">
        <v>49</v>
      </c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</row>
    <row r="1423" spans="1:29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 t="str">
        <f>IF(AND(D1423="East",Table_1[[#This Row],[category]]="Clothing"),"✅","❌")</f>
        <v>❌</v>
      </c>
      <c r="H1423" s="3">
        <f t="shared" si="45"/>
        <v>359.55700000000002</v>
      </c>
      <c r="I1423" s="3">
        <v>1</v>
      </c>
      <c r="J1423" s="4">
        <v>45417</v>
      </c>
      <c r="K1423" s="3" t="s">
        <v>16</v>
      </c>
      <c r="L1423" s="3" t="s">
        <v>23</v>
      </c>
      <c r="M1423" s="3">
        <v>519.49</v>
      </c>
      <c r="N1423" s="3" t="s">
        <v>18</v>
      </c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</row>
    <row r="1424" spans="1:29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 t="str">
        <f>IF(AND(D1424="East",Table_1[[#This Row],[category]]="Clothing"),"✅","❌")</f>
        <v>❌</v>
      </c>
      <c r="H1424" s="3">
        <f t="shared" si="45"/>
        <v>187.16</v>
      </c>
      <c r="I1424" s="3">
        <v>1</v>
      </c>
      <c r="J1424" s="4">
        <v>45276</v>
      </c>
      <c r="K1424" s="3" t="s">
        <v>16</v>
      </c>
      <c r="L1424" s="3" t="s">
        <v>17</v>
      </c>
      <c r="M1424" s="3">
        <v>197.54</v>
      </c>
      <c r="N1424" s="3" t="s">
        <v>18</v>
      </c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</row>
    <row r="1425" spans="1:29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 t="str">
        <f>IF(AND(D1425="East",Table_1[[#This Row],[category]]="Clothing"),"✅","❌")</f>
        <v>✅</v>
      </c>
      <c r="H1425" s="3">
        <f t="shared" si="45"/>
        <v>117.93</v>
      </c>
      <c r="I1425" s="3">
        <v>9</v>
      </c>
      <c r="J1425" s="4">
        <v>45254</v>
      </c>
      <c r="K1425" s="3" t="s">
        <v>32</v>
      </c>
      <c r="L1425" s="3" t="s">
        <v>28</v>
      </c>
      <c r="M1425" s="3">
        <v>244.3</v>
      </c>
      <c r="N1425" s="3" t="s">
        <v>18</v>
      </c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</row>
    <row r="1426" spans="1:29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 t="str">
        <f>IF(AND(D1426="East",Table_1[[#This Row],[category]]="Clothing"),"✅","❌")</f>
        <v>❌</v>
      </c>
      <c r="H1426" s="3">
        <f t="shared" si="45"/>
        <v>258.589</v>
      </c>
      <c r="I1426" s="3">
        <v>5</v>
      </c>
      <c r="J1426" s="4">
        <v>45423</v>
      </c>
      <c r="K1426" s="3" t="s">
        <v>16</v>
      </c>
      <c r="L1426" s="3" t="s">
        <v>23</v>
      </c>
      <c r="M1426" s="3">
        <v>420.25</v>
      </c>
      <c r="N1426" s="3" t="s">
        <v>18</v>
      </c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</row>
    <row r="1427" spans="1:29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 t="str">
        <f>IF(AND(D1427="East",Table_1[[#This Row],[category]]="Clothing"),"✅","❌")</f>
        <v>❌</v>
      </c>
      <c r="H1427" s="3">
        <f t="shared" si="45"/>
        <v>43.442000000000007</v>
      </c>
      <c r="I1427" s="3">
        <v>2</v>
      </c>
      <c r="J1427" s="4">
        <v>45418</v>
      </c>
      <c r="K1427" s="3" t="s">
        <v>32</v>
      </c>
      <c r="L1427" s="3" t="s">
        <v>23</v>
      </c>
      <c r="M1427" s="3">
        <v>61.89</v>
      </c>
      <c r="N1427" s="3" t="s">
        <v>18</v>
      </c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</row>
    <row r="1428" spans="1:29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 t="str">
        <f>IF(AND(D1428="East",Table_1[[#This Row],[category]]="Clothing"),"✅","❌")</f>
        <v>❌</v>
      </c>
      <c r="H1428" s="3">
        <f t="shared" si="45"/>
        <v>462.46899999999999</v>
      </c>
      <c r="I1428" s="3">
        <v>1</v>
      </c>
      <c r="J1428" s="4">
        <v>45009</v>
      </c>
      <c r="K1428" s="3" t="s">
        <v>16</v>
      </c>
      <c r="L1428" s="3" t="s">
        <v>17</v>
      </c>
      <c r="M1428" s="3">
        <v>532.71</v>
      </c>
      <c r="N1428" s="3" t="s">
        <v>35</v>
      </c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</row>
    <row r="1429" spans="1:29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 t="str">
        <f>IF(AND(D1429="East",Table_1[[#This Row],[category]]="Clothing"),"✅","❌")</f>
        <v>❌</v>
      </c>
      <c r="H1429" s="3">
        <f t="shared" si="45"/>
        <v>154.28900000000002</v>
      </c>
      <c r="I1429" s="3">
        <v>4</v>
      </c>
      <c r="J1429" s="4">
        <v>44935</v>
      </c>
      <c r="K1429" s="3" t="s">
        <v>32</v>
      </c>
      <c r="L1429" s="3" t="s">
        <v>28</v>
      </c>
      <c r="M1429" s="3">
        <v>445.36</v>
      </c>
      <c r="N1429" s="3" t="s">
        <v>24</v>
      </c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</row>
    <row r="1430" spans="1:29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 t="str">
        <f>IF(AND(D1430="East",Table_1[[#This Row],[category]]="Clothing"),"✅","❌")</f>
        <v>❌</v>
      </c>
      <c r="H1430" s="3">
        <f t="shared" si="45"/>
        <v>444.36800000000005</v>
      </c>
      <c r="I1430" s="3">
        <v>2</v>
      </c>
      <c r="J1430" s="4">
        <v>45471</v>
      </c>
      <c r="K1430" s="3" t="s">
        <v>22</v>
      </c>
      <c r="L1430" s="3" t="s">
        <v>28</v>
      </c>
      <c r="M1430" s="3">
        <v>317.08999999999997</v>
      </c>
      <c r="N1430" s="3" t="s">
        <v>49</v>
      </c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</row>
    <row r="1431" spans="1:29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 t="str">
        <f>IF(AND(D1431="East",Table_1[[#This Row],[category]]="Clothing"),"✅","❌")</f>
        <v>❌</v>
      </c>
      <c r="H1431" s="3">
        <f t="shared" si="45"/>
        <v>253.83400000000003</v>
      </c>
      <c r="I1431" s="3">
        <v>3</v>
      </c>
      <c r="J1431" s="4">
        <v>45384</v>
      </c>
      <c r="K1431" s="3" t="s">
        <v>16</v>
      </c>
      <c r="L1431" s="3" t="s">
        <v>28</v>
      </c>
      <c r="M1431" s="3">
        <v>301.02999999999997</v>
      </c>
      <c r="N1431" s="3" t="s">
        <v>49</v>
      </c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</row>
    <row r="1432" spans="1:29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 t="str">
        <f>IF(AND(D1432="East",Table_1[[#This Row],[category]]="Clothing"),"✅","❌")</f>
        <v>❌</v>
      </c>
      <c r="H1432" s="3">
        <f t="shared" si="45"/>
        <v>426.57400000000001</v>
      </c>
      <c r="I1432" s="3">
        <v>2</v>
      </c>
      <c r="J1432" s="4">
        <v>44935</v>
      </c>
      <c r="K1432" s="3" t="s">
        <v>22</v>
      </c>
      <c r="L1432" s="3" t="s">
        <v>28</v>
      </c>
      <c r="M1432" s="3">
        <v>582.12</v>
      </c>
      <c r="N1432" s="3" t="s">
        <v>40</v>
      </c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</row>
    <row r="1433" spans="1:29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 t="str">
        <f>IF(AND(D1433="East",Table_1[[#This Row],[category]]="Clothing"),"✅","❌")</f>
        <v>❌</v>
      </c>
      <c r="H1433" s="3">
        <f t="shared" si="45"/>
        <v>131.06199999999998</v>
      </c>
      <c r="I1433" s="3">
        <v>8</v>
      </c>
      <c r="J1433" s="4">
        <v>45170</v>
      </c>
      <c r="K1433" s="3" t="s">
        <v>32</v>
      </c>
      <c r="L1433" s="3" t="s">
        <v>23</v>
      </c>
      <c r="M1433" s="3">
        <v>333.44</v>
      </c>
      <c r="N1433" s="3" t="s">
        <v>29</v>
      </c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</row>
    <row r="1434" spans="1:29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 t="str">
        <f>IF(AND(D1434="East",Table_1[[#This Row],[category]]="Clothing"),"✅","❌")</f>
        <v>❌</v>
      </c>
      <c r="H1434" s="3">
        <f t="shared" si="45"/>
        <v>95.88300000000001</v>
      </c>
      <c r="I1434" s="3">
        <v>3</v>
      </c>
      <c r="J1434" s="4">
        <v>45172</v>
      </c>
      <c r="K1434" s="3" t="s">
        <v>22</v>
      </c>
      <c r="L1434" s="3" t="s">
        <v>17</v>
      </c>
      <c r="M1434" s="3">
        <v>276.08</v>
      </c>
      <c r="N1434" s="3" t="s">
        <v>18</v>
      </c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</row>
    <row r="1435" spans="1:29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 t="str">
        <f>IF(AND(D1435="East",Table_1[[#This Row],[category]]="Clothing"),"✅","❌")</f>
        <v>❌</v>
      </c>
      <c r="H1435" s="3">
        <f t="shared" si="45"/>
        <v>426.21199999999999</v>
      </c>
      <c r="I1435" s="3">
        <v>2</v>
      </c>
      <c r="J1435" s="4">
        <v>45360</v>
      </c>
      <c r="K1435" s="3" t="s">
        <v>16</v>
      </c>
      <c r="L1435" s="3" t="s">
        <v>28</v>
      </c>
      <c r="M1435" s="3">
        <v>221.32</v>
      </c>
      <c r="N1435" s="3" t="s">
        <v>18</v>
      </c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</row>
    <row r="1436" spans="1:29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 t="str">
        <f>IF(AND(D1436="East",Table_1[[#This Row],[category]]="Clothing"),"✅","❌")</f>
        <v>❌</v>
      </c>
      <c r="H1436" s="3">
        <f t="shared" si="45"/>
        <v>114.333</v>
      </c>
      <c r="I1436" s="3">
        <v>6</v>
      </c>
      <c r="J1436" s="4">
        <v>45470</v>
      </c>
      <c r="K1436" s="3" t="s">
        <v>22</v>
      </c>
      <c r="L1436" s="3" t="s">
        <v>23</v>
      </c>
      <c r="M1436" s="3">
        <v>331.53</v>
      </c>
      <c r="N1436" s="3" t="s">
        <v>49</v>
      </c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</row>
    <row r="1437" spans="1:29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 t="str">
        <f>IF(AND(D1437="East",Table_1[[#This Row],[category]]="Clothing"),"✅","❌")</f>
        <v>❌</v>
      </c>
      <c r="H1437" s="3">
        <f t="shared" si="45"/>
        <v>375.63600000000002</v>
      </c>
      <c r="I1437" s="3">
        <v>7</v>
      </c>
      <c r="J1437" s="4">
        <v>45276</v>
      </c>
      <c r="K1437" s="3" t="s">
        <v>32</v>
      </c>
      <c r="L1437" s="3" t="s">
        <v>28</v>
      </c>
      <c r="M1437" s="3">
        <v>1091.22</v>
      </c>
      <c r="N1437" s="3" t="s">
        <v>49</v>
      </c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</row>
    <row r="1438" spans="1:29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 t="str">
        <f>IF(AND(D1438="East",Table_1[[#This Row],[category]]="Clothing"),"✅","❌")</f>
        <v>❌</v>
      </c>
      <c r="H1438" s="3">
        <f t="shared" si="45"/>
        <v>178.846</v>
      </c>
      <c r="I1438" s="3">
        <v>9</v>
      </c>
      <c r="J1438" s="4">
        <v>45331</v>
      </c>
      <c r="K1438" s="3" t="s">
        <v>22</v>
      </c>
      <c r="L1438" s="3" t="s">
        <v>23</v>
      </c>
      <c r="M1438" s="3">
        <v>496.9</v>
      </c>
      <c r="N1438" s="3" t="s">
        <v>29</v>
      </c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</row>
    <row r="1439" spans="1:29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 t="str">
        <f>IF(AND(D1439="East",Table_1[[#This Row],[category]]="Clothing"),"✅","❌")</f>
        <v>❌</v>
      </c>
      <c r="H1439" s="3">
        <f t="shared" si="45"/>
        <v>376.61500000000001</v>
      </c>
      <c r="I1439" s="3">
        <v>4</v>
      </c>
      <c r="J1439" s="4">
        <v>45445</v>
      </c>
      <c r="K1439" s="3" t="s">
        <v>32</v>
      </c>
      <c r="L1439" s="3" t="s">
        <v>28</v>
      </c>
      <c r="M1439" s="3">
        <v>1054.2</v>
      </c>
      <c r="N1439" s="3" t="s">
        <v>24</v>
      </c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</row>
    <row r="1440" spans="1:29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 t="str">
        <f>IF(AND(D1440="East",Table_1[[#This Row],[category]]="Clothing"),"✅","❌")</f>
        <v>❌</v>
      </c>
      <c r="H1440" s="3">
        <f t="shared" si="45"/>
        <v>454.74700000000007</v>
      </c>
      <c r="I1440" s="3">
        <v>5</v>
      </c>
      <c r="J1440" s="4">
        <v>45554</v>
      </c>
      <c r="K1440" s="3" t="s">
        <v>32</v>
      </c>
      <c r="L1440" s="3" t="s">
        <v>23</v>
      </c>
      <c r="M1440" s="3">
        <v>1139.82</v>
      </c>
      <c r="N1440" s="3" t="s">
        <v>29</v>
      </c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</row>
    <row r="1441" spans="1:29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 t="str">
        <f>IF(AND(D1441="East",Table_1[[#This Row],[category]]="Clothing"),"✅","❌")</f>
        <v>✅</v>
      </c>
      <c r="H1441" s="3">
        <f t="shared" si="45"/>
        <v>491.00299999999999</v>
      </c>
      <c r="I1441" s="3">
        <v>6</v>
      </c>
      <c r="J1441" s="4">
        <v>45184</v>
      </c>
      <c r="K1441" s="3" t="s">
        <v>22</v>
      </c>
      <c r="L1441" s="3" t="s">
        <v>28</v>
      </c>
      <c r="M1441" s="3">
        <v>613.95000000000005</v>
      </c>
      <c r="N1441" s="3" t="s">
        <v>29</v>
      </c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</row>
    <row r="1442" spans="1:29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 t="str">
        <f>IF(AND(D1442="East",Table_1[[#This Row],[category]]="Clothing"),"✅","❌")</f>
        <v>❌</v>
      </c>
      <c r="H1442" s="3">
        <f t="shared" si="45"/>
        <v>186.30700000000002</v>
      </c>
      <c r="I1442" s="3">
        <v>3</v>
      </c>
      <c r="J1442" s="4">
        <v>44995</v>
      </c>
      <c r="K1442" s="3" t="s">
        <v>32</v>
      </c>
      <c r="L1442" s="3" t="s">
        <v>17</v>
      </c>
      <c r="M1442" s="3">
        <v>466.39</v>
      </c>
      <c r="N1442" s="3" t="s">
        <v>18</v>
      </c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</row>
    <row r="1443" spans="1:29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 t="str">
        <f>IF(AND(D1443="East",Table_1[[#This Row],[category]]="Clothing"),"✅","❌")</f>
        <v>❌</v>
      </c>
      <c r="H1443" s="3">
        <f t="shared" si="45"/>
        <v>190.08800000000002</v>
      </c>
      <c r="I1443" s="3">
        <v>3</v>
      </c>
      <c r="J1443" s="4">
        <v>45658</v>
      </c>
      <c r="K1443" s="3" t="s">
        <v>32</v>
      </c>
      <c r="L1443" s="3" t="s">
        <v>17</v>
      </c>
      <c r="M1443" s="3">
        <v>327.47000000000003</v>
      </c>
      <c r="N1443" s="3" t="s">
        <v>49</v>
      </c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</row>
    <row r="1444" spans="1:29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 t="str">
        <f>IF(AND(D1444="East",Table_1[[#This Row],[category]]="Clothing"),"✅","❌")</f>
        <v>❌</v>
      </c>
      <c r="H1444" s="3">
        <f t="shared" si="45"/>
        <v>490.88000000000005</v>
      </c>
      <c r="I1444" s="3">
        <v>3</v>
      </c>
      <c r="J1444" s="4">
        <v>45070</v>
      </c>
      <c r="K1444" s="3" t="s">
        <v>16</v>
      </c>
      <c r="L1444" s="3" t="s">
        <v>17</v>
      </c>
      <c r="M1444" s="3">
        <v>908.76</v>
      </c>
      <c r="N1444" s="3" t="s">
        <v>24</v>
      </c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</row>
    <row r="1445" spans="1:29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 t="str">
        <f>IF(AND(D1445="East",Table_1[[#This Row],[category]]="Clothing"),"✅","❌")</f>
        <v>❌</v>
      </c>
      <c r="H1445" s="3">
        <f t="shared" si="45"/>
        <v>432.149</v>
      </c>
      <c r="I1445" s="3">
        <v>5</v>
      </c>
      <c r="J1445" s="4">
        <v>45229</v>
      </c>
      <c r="K1445" s="3" t="s">
        <v>32</v>
      </c>
      <c r="L1445" s="3" t="s">
        <v>17</v>
      </c>
      <c r="M1445" s="3">
        <v>240.85</v>
      </c>
      <c r="N1445" s="3" t="s">
        <v>35</v>
      </c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</row>
    <row r="1446" spans="1:29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 t="str">
        <f>IF(AND(D1446="East",Table_1[[#This Row],[category]]="Clothing"),"✅","❌")</f>
        <v>❌</v>
      </c>
      <c r="H1446" s="3">
        <f t="shared" si="45"/>
        <v>32.094999999999999</v>
      </c>
      <c r="I1446" s="3">
        <v>6</v>
      </c>
      <c r="J1446" s="4">
        <v>45003</v>
      </c>
      <c r="K1446" s="3" t="s">
        <v>22</v>
      </c>
      <c r="L1446" s="3" t="s">
        <v>23</v>
      </c>
      <c r="M1446" s="3">
        <v>54.17</v>
      </c>
      <c r="N1446" s="3" t="s">
        <v>24</v>
      </c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</row>
    <row r="1447" spans="1:29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 t="str">
        <f>IF(AND(D1447="East",Table_1[[#This Row],[category]]="Clothing"),"✅","❌")</f>
        <v>❌</v>
      </c>
      <c r="H1447" s="3">
        <f t="shared" si="45"/>
        <v>290.99</v>
      </c>
      <c r="I1447" s="3">
        <v>9</v>
      </c>
      <c r="J1447" s="4">
        <v>45621</v>
      </c>
      <c r="K1447" s="3" t="s">
        <v>32</v>
      </c>
      <c r="L1447" s="3" t="s">
        <v>17</v>
      </c>
      <c r="M1447" s="3">
        <v>342.55</v>
      </c>
      <c r="N1447" s="3" t="s">
        <v>29</v>
      </c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</row>
    <row r="1448" spans="1:29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 t="str">
        <f>IF(AND(D1448="East",Table_1[[#This Row],[category]]="Clothing"),"✅","❌")</f>
        <v>❌</v>
      </c>
      <c r="H1448" s="3">
        <f t="shared" si="45"/>
        <v>98.81</v>
      </c>
      <c r="I1448" s="3">
        <v>9</v>
      </c>
      <c r="J1448" s="4">
        <v>45660</v>
      </c>
      <c r="K1448" s="3" t="s">
        <v>16</v>
      </c>
      <c r="L1448" s="3" t="s">
        <v>28</v>
      </c>
      <c r="M1448" s="3">
        <v>132.75</v>
      </c>
      <c r="N1448" s="3" t="s">
        <v>24</v>
      </c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</row>
    <row r="1449" spans="1:29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 t="str">
        <f>IF(AND(D1449="East",Table_1[[#This Row],[category]]="Clothing"),"✅","❌")</f>
        <v>❌</v>
      </c>
      <c r="H1449" s="3">
        <f t="shared" si="45"/>
        <v>497.06600000000003</v>
      </c>
      <c r="I1449" s="3">
        <v>5</v>
      </c>
      <c r="J1449" s="4">
        <v>45345</v>
      </c>
      <c r="K1449" s="3" t="s">
        <v>32</v>
      </c>
      <c r="L1449" s="3" t="s">
        <v>17</v>
      </c>
      <c r="M1449" s="3">
        <v>839.37</v>
      </c>
      <c r="N1449" s="3" t="s">
        <v>24</v>
      </c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</row>
    <row r="1450" spans="1:29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 t="str">
        <f>IF(AND(D1450="East",Table_1[[#This Row],[category]]="Clothing"),"✅","❌")</f>
        <v>❌</v>
      </c>
      <c r="H1450" s="3">
        <f t="shared" si="45"/>
        <v>78.072000000000003</v>
      </c>
      <c r="I1450" s="3">
        <v>8</v>
      </c>
      <c r="J1450" s="4">
        <v>45052</v>
      </c>
      <c r="K1450" s="3" t="s">
        <v>32</v>
      </c>
      <c r="L1450" s="3" t="s">
        <v>17</v>
      </c>
      <c r="M1450" s="3">
        <v>173.3</v>
      </c>
      <c r="N1450" s="3" t="s">
        <v>24</v>
      </c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</row>
    <row r="1451" spans="1:29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 t="str">
        <f>IF(AND(D1451="East",Table_1[[#This Row],[category]]="Clothing"),"✅","❌")</f>
        <v>❌</v>
      </c>
      <c r="H1451" s="3">
        <f t="shared" si="45"/>
        <v>284.08000000000004</v>
      </c>
      <c r="I1451" s="3">
        <v>7</v>
      </c>
      <c r="J1451" s="4">
        <v>45246</v>
      </c>
      <c r="K1451" s="3" t="s">
        <v>32</v>
      </c>
      <c r="L1451" s="3" t="s">
        <v>23</v>
      </c>
      <c r="M1451" s="3">
        <v>195.91</v>
      </c>
      <c r="N1451" s="3" t="s">
        <v>29</v>
      </c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</row>
    <row r="1452" spans="1:29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 t="str">
        <f>IF(AND(D1452="East",Table_1[[#This Row],[category]]="Clothing"),"✅","❌")</f>
        <v>❌</v>
      </c>
      <c r="H1452" s="3">
        <f t="shared" si="45"/>
        <v>335.947</v>
      </c>
      <c r="I1452" s="3">
        <v>4</v>
      </c>
      <c r="J1452" s="4">
        <v>45382</v>
      </c>
      <c r="K1452" s="3" t="s">
        <v>32</v>
      </c>
      <c r="L1452" s="3" t="s">
        <v>28</v>
      </c>
      <c r="M1452" s="3">
        <v>675.69</v>
      </c>
      <c r="N1452" s="3" t="s">
        <v>49</v>
      </c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</row>
    <row r="1453" spans="1:29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 t="str">
        <f>IF(AND(D1453="East",Table_1[[#This Row],[category]]="Clothing"),"✅","❌")</f>
        <v>❌</v>
      </c>
      <c r="H1453" s="3">
        <f t="shared" si="45"/>
        <v>469.16200000000003</v>
      </c>
      <c r="I1453" s="3">
        <v>1</v>
      </c>
      <c r="J1453" s="4">
        <v>45495</v>
      </c>
      <c r="K1453" s="3" t="s">
        <v>16</v>
      </c>
      <c r="L1453" s="3" t="s">
        <v>23</v>
      </c>
      <c r="M1453" s="3">
        <v>586.89</v>
      </c>
      <c r="N1453" s="3" t="s">
        <v>35</v>
      </c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</row>
    <row r="1454" spans="1:29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 t="str">
        <f>IF(AND(D1454="East",Table_1[[#This Row],[category]]="Clothing"),"✅","❌")</f>
        <v>❌</v>
      </c>
      <c r="H1454" s="3">
        <f t="shared" si="45"/>
        <v>425.15699999999998</v>
      </c>
      <c r="I1454" s="3">
        <v>3</v>
      </c>
      <c r="J1454" s="4">
        <v>45123</v>
      </c>
      <c r="K1454" s="3" t="s">
        <v>32</v>
      </c>
      <c r="L1454" s="3" t="s">
        <v>23</v>
      </c>
      <c r="M1454" s="3">
        <v>1091.73</v>
      </c>
      <c r="N1454" s="3" t="s">
        <v>18</v>
      </c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</row>
    <row r="1455" spans="1:29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 t="str">
        <f>IF(AND(D1455="East",Table_1[[#This Row],[category]]="Clothing"),"✅","❌")</f>
        <v>❌</v>
      </c>
      <c r="H1455" s="3">
        <f t="shared" si="45"/>
        <v>130.42000000000002</v>
      </c>
      <c r="I1455" s="3">
        <v>5</v>
      </c>
      <c r="J1455" s="4">
        <v>45458</v>
      </c>
      <c r="K1455" s="3" t="s">
        <v>32</v>
      </c>
      <c r="L1455" s="3" t="s">
        <v>17</v>
      </c>
      <c r="M1455" s="3">
        <v>356.72</v>
      </c>
      <c r="N1455" s="3" t="s">
        <v>18</v>
      </c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</row>
    <row r="1456" spans="1:29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 t="str">
        <f>IF(AND(D1456="East",Table_1[[#This Row],[category]]="Clothing"),"✅","❌")</f>
        <v>❌</v>
      </c>
      <c r="H1456" s="3">
        <f t="shared" si="45"/>
        <v>290.58600000000001</v>
      </c>
      <c r="I1456" s="3">
        <v>3</v>
      </c>
      <c r="J1456" s="4">
        <v>45332</v>
      </c>
      <c r="K1456" s="3" t="s">
        <v>32</v>
      </c>
      <c r="L1456" s="3" t="s">
        <v>28</v>
      </c>
      <c r="M1456" s="3">
        <v>217.68</v>
      </c>
      <c r="N1456" s="3" t="s">
        <v>24</v>
      </c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</row>
    <row r="1457" spans="1:29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 t="str">
        <f>IF(AND(D1457="East",Table_1[[#This Row],[category]]="Clothing"),"✅","❌")</f>
        <v>❌</v>
      </c>
      <c r="H1457" s="3">
        <f t="shared" si="45"/>
        <v>477.25100000000003</v>
      </c>
      <c r="I1457" s="3">
        <v>4</v>
      </c>
      <c r="J1457" s="4">
        <v>45214</v>
      </c>
      <c r="K1457" s="3" t="s">
        <v>22</v>
      </c>
      <c r="L1457" s="3" t="s">
        <v>28</v>
      </c>
      <c r="M1457" s="3">
        <v>1282.32</v>
      </c>
      <c r="N1457" s="3" t="s">
        <v>35</v>
      </c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</row>
    <row r="1458" spans="1:29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 t="str">
        <f>IF(AND(D1458="East",Table_1[[#This Row],[category]]="Clothing"),"✅","❌")</f>
        <v>❌</v>
      </c>
      <c r="H1458" s="3">
        <f t="shared" si="45"/>
        <v>370.50100000000003</v>
      </c>
      <c r="I1458" s="3">
        <v>9</v>
      </c>
      <c r="J1458" s="4">
        <v>45390</v>
      </c>
      <c r="K1458" s="3" t="s">
        <v>32</v>
      </c>
      <c r="L1458" s="3" t="s">
        <v>23</v>
      </c>
      <c r="M1458" s="3">
        <v>686.53</v>
      </c>
      <c r="N1458" s="3" t="s">
        <v>18</v>
      </c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</row>
    <row r="1459" spans="1:29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 t="str">
        <f>IF(AND(D1459="East",Table_1[[#This Row],[category]]="Clothing"),"✅","❌")</f>
        <v>❌</v>
      </c>
      <c r="H1459" s="3">
        <f t="shared" si="45"/>
        <v>347.28500000000003</v>
      </c>
      <c r="I1459" s="3">
        <v>9</v>
      </c>
      <c r="J1459" s="4">
        <v>45280</v>
      </c>
      <c r="K1459" s="3" t="s">
        <v>16</v>
      </c>
      <c r="L1459" s="3" t="s">
        <v>23</v>
      </c>
      <c r="M1459" s="3">
        <v>315.89999999999998</v>
      </c>
      <c r="N1459" s="3" t="s">
        <v>18</v>
      </c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</row>
    <row r="1460" spans="1:29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 t="str">
        <f>IF(AND(D1460="East",Table_1[[#This Row],[category]]="Clothing"),"✅","❌")</f>
        <v>❌</v>
      </c>
      <c r="H1460" s="3">
        <f t="shared" si="45"/>
        <v>379.90200000000004</v>
      </c>
      <c r="I1460" s="3">
        <v>9</v>
      </c>
      <c r="J1460" s="4">
        <v>45448</v>
      </c>
      <c r="K1460" s="3" t="s">
        <v>32</v>
      </c>
      <c r="L1460" s="3" t="s">
        <v>28</v>
      </c>
      <c r="M1460" s="3">
        <v>198.94</v>
      </c>
      <c r="N1460" s="3" t="s">
        <v>29</v>
      </c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</row>
    <row r="1461" spans="1:29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 t="str">
        <f>IF(AND(D1461="East",Table_1[[#This Row],[category]]="Clothing"),"✅","❌")</f>
        <v>❌</v>
      </c>
      <c r="H1461" s="3">
        <f t="shared" si="45"/>
        <v>168.02800000000002</v>
      </c>
      <c r="I1461" s="3">
        <v>9</v>
      </c>
      <c r="J1461" s="4">
        <v>45630</v>
      </c>
      <c r="K1461" s="3" t="s">
        <v>16</v>
      </c>
      <c r="L1461" s="3" t="s">
        <v>23</v>
      </c>
      <c r="M1461" s="3">
        <v>337.96</v>
      </c>
      <c r="N1461" s="3" t="s">
        <v>40</v>
      </c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</row>
    <row r="1462" spans="1:29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 t="str">
        <f>IF(AND(D1462="East",Table_1[[#This Row],[category]]="Clothing"),"✅","❌")</f>
        <v>❌</v>
      </c>
      <c r="H1462" s="3">
        <f t="shared" si="45"/>
        <v>367.33400000000006</v>
      </c>
      <c r="I1462" s="3">
        <v>1</v>
      </c>
      <c r="J1462" s="4">
        <v>45311</v>
      </c>
      <c r="K1462" s="3" t="s">
        <v>22</v>
      </c>
      <c r="L1462" s="3" t="s">
        <v>28</v>
      </c>
      <c r="M1462" s="3">
        <v>672.27</v>
      </c>
      <c r="N1462" s="3" t="s">
        <v>49</v>
      </c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</row>
    <row r="1463" spans="1:29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 t="str">
        <f>IF(AND(D1463="East",Table_1[[#This Row],[category]]="Clothing"),"✅","❌")</f>
        <v>❌</v>
      </c>
      <c r="H1463" s="3">
        <f t="shared" si="45"/>
        <v>124.099</v>
      </c>
      <c r="I1463" s="3">
        <v>9</v>
      </c>
      <c r="J1463" s="4">
        <v>45372</v>
      </c>
      <c r="K1463" s="3" t="s">
        <v>16</v>
      </c>
      <c r="L1463" s="3" t="s">
        <v>28</v>
      </c>
      <c r="M1463" s="3">
        <v>284.08</v>
      </c>
      <c r="N1463" s="3" t="s">
        <v>29</v>
      </c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</row>
    <row r="1464" spans="1:29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 t="str">
        <f>IF(AND(D1464="East",Table_1[[#This Row],[category]]="Clothing"),"✅","❌")</f>
        <v>❌</v>
      </c>
      <c r="H1464" s="3">
        <f t="shared" si="45"/>
        <v>219.76999999999998</v>
      </c>
      <c r="I1464" s="3">
        <v>2</v>
      </c>
      <c r="J1464" s="4">
        <v>45429</v>
      </c>
      <c r="K1464" s="3" t="s">
        <v>32</v>
      </c>
      <c r="L1464" s="3" t="s">
        <v>28</v>
      </c>
      <c r="M1464" s="3">
        <v>388.32</v>
      </c>
      <c r="N1464" s="3" t="s">
        <v>49</v>
      </c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</row>
    <row r="1465" spans="1:29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 t="str">
        <f>IF(AND(D1465="East",Table_1[[#This Row],[category]]="Clothing"),"✅","❌")</f>
        <v>❌</v>
      </c>
      <c r="H1465" s="3">
        <f t="shared" si="45"/>
        <v>446.065</v>
      </c>
      <c r="I1465" s="3">
        <v>8</v>
      </c>
      <c r="J1465" s="4">
        <v>45016</v>
      </c>
      <c r="K1465" s="3" t="s">
        <v>16</v>
      </c>
      <c r="L1465" s="3" t="s">
        <v>23</v>
      </c>
      <c r="M1465" s="3">
        <v>247.84</v>
      </c>
      <c r="N1465" s="3" t="s">
        <v>40</v>
      </c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</row>
    <row r="1466" spans="1:29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 t="str">
        <f>IF(AND(D1466="East",Table_1[[#This Row],[category]]="Clothing"),"✅","❌")</f>
        <v>❌</v>
      </c>
      <c r="H1466" s="3">
        <f t="shared" si="45"/>
        <v>19.296000000000003</v>
      </c>
      <c r="I1466" s="3">
        <v>9</v>
      </c>
      <c r="J1466" s="4">
        <v>44972</v>
      </c>
      <c r="K1466" s="3" t="s">
        <v>22</v>
      </c>
      <c r="L1466" s="3" t="s">
        <v>23</v>
      </c>
      <c r="M1466" s="3">
        <v>30.52</v>
      </c>
      <c r="N1466" s="3" t="s">
        <v>49</v>
      </c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</row>
    <row r="1467" spans="1:29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 t="str">
        <f>IF(AND(D1467="East",Table_1[[#This Row],[category]]="Clothing"),"✅","❌")</f>
        <v>❌</v>
      </c>
      <c r="H1467" s="3">
        <f t="shared" si="45"/>
        <v>213.01599999999999</v>
      </c>
      <c r="I1467" s="3">
        <v>8</v>
      </c>
      <c r="J1467" s="4">
        <v>45199</v>
      </c>
      <c r="K1467" s="3" t="s">
        <v>32</v>
      </c>
      <c r="L1467" s="3" t="s">
        <v>28</v>
      </c>
      <c r="M1467" s="3">
        <v>554.44000000000005</v>
      </c>
      <c r="N1467" s="3" t="s">
        <v>35</v>
      </c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</row>
    <row r="1468" spans="1:29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 t="str">
        <f>IF(AND(D1468="East",Table_1[[#This Row],[category]]="Clothing"),"✅","❌")</f>
        <v>❌</v>
      </c>
      <c r="H1468" s="3">
        <f t="shared" si="45"/>
        <v>140.74300000000002</v>
      </c>
      <c r="I1468" s="3">
        <v>9</v>
      </c>
      <c r="J1468" s="4">
        <v>45462</v>
      </c>
      <c r="K1468" s="3" t="s">
        <v>22</v>
      </c>
      <c r="L1468" s="3" t="s">
        <v>23</v>
      </c>
      <c r="M1468" s="3">
        <v>205</v>
      </c>
      <c r="N1468" s="3" t="s">
        <v>29</v>
      </c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</row>
    <row r="1469" spans="1:29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 t="str">
        <f>IF(AND(D1469="East",Table_1[[#This Row],[category]]="Clothing"),"✅","❌")</f>
        <v>❌</v>
      </c>
      <c r="H1469" s="3">
        <f t="shared" si="45"/>
        <v>107.309</v>
      </c>
      <c r="I1469" s="3">
        <v>5</v>
      </c>
      <c r="J1469" s="4">
        <v>44965</v>
      </c>
      <c r="K1469" s="3" t="s">
        <v>32</v>
      </c>
      <c r="L1469" s="3" t="s">
        <v>17</v>
      </c>
      <c r="M1469" s="3">
        <v>124</v>
      </c>
      <c r="N1469" s="3" t="s">
        <v>29</v>
      </c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</row>
    <row r="1470" spans="1:29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 t="str">
        <f>IF(AND(D1470="East",Table_1[[#This Row],[category]]="Clothing"),"✅","❌")</f>
        <v>❌</v>
      </c>
      <c r="H1470" s="3">
        <f t="shared" si="45"/>
        <v>420.90200000000004</v>
      </c>
      <c r="I1470" s="3">
        <v>7</v>
      </c>
      <c r="J1470" s="4">
        <v>45403</v>
      </c>
      <c r="K1470" s="3" t="s">
        <v>22</v>
      </c>
      <c r="L1470" s="3" t="s">
        <v>17</v>
      </c>
      <c r="M1470" s="3">
        <v>516.82000000000005</v>
      </c>
      <c r="N1470" s="3" t="s">
        <v>40</v>
      </c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</row>
    <row r="1471" spans="1:29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 t="str">
        <f>IF(AND(D1471="East",Table_1[[#This Row],[category]]="Clothing"),"✅","❌")</f>
        <v>❌</v>
      </c>
      <c r="H1471" s="3">
        <f t="shared" si="45"/>
        <v>351.28400000000005</v>
      </c>
      <c r="I1471" s="3">
        <v>3</v>
      </c>
      <c r="J1471" s="4">
        <v>45106</v>
      </c>
      <c r="K1471" s="3" t="s">
        <v>32</v>
      </c>
      <c r="L1471" s="3" t="s">
        <v>23</v>
      </c>
      <c r="M1471" s="3">
        <v>268.11</v>
      </c>
      <c r="N1471" s="3" t="s">
        <v>24</v>
      </c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</row>
    <row r="1472" spans="1:29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 t="str">
        <f>IF(AND(D1472="East",Table_1[[#This Row],[category]]="Clothing"),"✅","❌")</f>
        <v>❌</v>
      </c>
      <c r="H1472" s="3">
        <f t="shared" si="45"/>
        <v>65.19</v>
      </c>
      <c r="I1472" s="3">
        <v>4</v>
      </c>
      <c r="J1472" s="4">
        <v>45658</v>
      </c>
      <c r="K1472" s="3" t="s">
        <v>22</v>
      </c>
      <c r="L1472" s="3" t="s">
        <v>17</v>
      </c>
      <c r="M1472" s="3">
        <v>95.12</v>
      </c>
      <c r="N1472" s="3" t="s">
        <v>35</v>
      </c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</row>
    <row r="1473" spans="1:29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 t="str">
        <f>IF(AND(D1473="East",Table_1[[#This Row],[category]]="Clothing"),"✅","❌")</f>
        <v>❌</v>
      </c>
      <c r="H1473" s="3">
        <f t="shared" si="45"/>
        <v>252.28700000000001</v>
      </c>
      <c r="I1473" s="3">
        <v>4</v>
      </c>
      <c r="J1473" s="4">
        <v>45301</v>
      </c>
      <c r="K1473" s="3" t="s">
        <v>22</v>
      </c>
      <c r="L1473" s="3" t="s">
        <v>23</v>
      </c>
      <c r="M1473" s="3">
        <v>617.23</v>
      </c>
      <c r="N1473" s="3" t="s">
        <v>18</v>
      </c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</row>
    <row r="1474" spans="1:29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 t="str">
        <f>IF(AND(D1474="East",Table_1[[#This Row],[category]]="Clothing"),"✅","❌")</f>
        <v>❌</v>
      </c>
      <c r="H1474" s="3">
        <f t="shared" ref="H1474:H1537" si="47">E1474*10%</f>
        <v>238.78400000000002</v>
      </c>
      <c r="I1474" s="3">
        <v>4</v>
      </c>
      <c r="J1474" s="4">
        <v>45438</v>
      </c>
      <c r="K1474" s="3" t="s">
        <v>16</v>
      </c>
      <c r="L1474" s="3" t="s">
        <v>17</v>
      </c>
      <c r="M1474" s="3">
        <v>155.27000000000001</v>
      </c>
      <c r="N1474" s="3" t="s">
        <v>40</v>
      </c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</row>
    <row r="1475" spans="1:29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 t="str">
        <f>IF(AND(D1475="East",Table_1[[#This Row],[category]]="Clothing"),"✅","❌")</f>
        <v>❌</v>
      </c>
      <c r="H1475" s="3">
        <f t="shared" si="47"/>
        <v>79.838999999999999</v>
      </c>
      <c r="I1475" s="3">
        <v>8</v>
      </c>
      <c r="J1475" s="4">
        <v>45116</v>
      </c>
      <c r="K1475" s="3" t="s">
        <v>16</v>
      </c>
      <c r="L1475" s="3" t="s">
        <v>23</v>
      </c>
      <c r="M1475" s="3">
        <v>222.9</v>
      </c>
      <c r="N1475" s="3" t="s">
        <v>49</v>
      </c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</row>
    <row r="1476" spans="1:29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 t="str">
        <f>IF(AND(D1476="East",Table_1[[#This Row],[category]]="Clothing"),"✅","❌")</f>
        <v>❌</v>
      </c>
      <c r="H1476" s="3">
        <f t="shared" si="47"/>
        <v>401.88400000000001</v>
      </c>
      <c r="I1476" s="3">
        <v>2</v>
      </c>
      <c r="J1476" s="4">
        <v>45132</v>
      </c>
      <c r="K1476" s="3" t="s">
        <v>32</v>
      </c>
      <c r="L1476" s="3" t="s">
        <v>23</v>
      </c>
      <c r="M1476" s="3">
        <v>653.99</v>
      </c>
      <c r="N1476" s="3" t="s">
        <v>40</v>
      </c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</row>
    <row r="1477" spans="1:29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 t="str">
        <f>IF(AND(D1477="East",Table_1[[#This Row],[category]]="Clothing"),"✅","❌")</f>
        <v>❌</v>
      </c>
      <c r="H1477" s="3">
        <f t="shared" si="47"/>
        <v>189.67000000000002</v>
      </c>
      <c r="I1477" s="3">
        <v>2</v>
      </c>
      <c r="J1477" s="4">
        <v>45536</v>
      </c>
      <c r="K1477" s="3" t="s">
        <v>32</v>
      </c>
      <c r="L1477" s="3" t="s">
        <v>28</v>
      </c>
      <c r="M1477" s="3">
        <v>406.41</v>
      </c>
      <c r="N1477" s="3" t="s">
        <v>24</v>
      </c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</row>
    <row r="1478" spans="1:29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 t="str">
        <f>IF(AND(D1478="East",Table_1[[#This Row],[category]]="Clothing"),"✅","❌")</f>
        <v>❌</v>
      </c>
      <c r="H1478" s="3">
        <f t="shared" si="47"/>
        <v>383.35</v>
      </c>
      <c r="I1478" s="3">
        <v>5</v>
      </c>
      <c r="J1478" s="4">
        <v>45061</v>
      </c>
      <c r="K1478" s="3" t="s">
        <v>22</v>
      </c>
      <c r="L1478" s="3" t="s">
        <v>23</v>
      </c>
      <c r="M1478" s="3">
        <v>549.36</v>
      </c>
      <c r="N1478" s="3" t="s">
        <v>24</v>
      </c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</row>
    <row r="1479" spans="1:29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 t="str">
        <f>IF(AND(D1479="East",Table_1[[#This Row],[category]]="Clothing"),"✅","❌")</f>
        <v>❌</v>
      </c>
      <c r="H1479" s="3">
        <f t="shared" si="47"/>
        <v>104.11099999999999</v>
      </c>
      <c r="I1479" s="3">
        <v>6</v>
      </c>
      <c r="J1479" s="4">
        <v>44975</v>
      </c>
      <c r="K1479" s="3" t="s">
        <v>16</v>
      </c>
      <c r="L1479" s="3" t="s">
        <v>23</v>
      </c>
      <c r="M1479" s="3">
        <v>121.49</v>
      </c>
      <c r="N1479" s="3" t="s">
        <v>35</v>
      </c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</row>
    <row r="1480" spans="1:29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 t="str">
        <f>IF(AND(D1480="East",Table_1[[#This Row],[category]]="Clothing"),"✅","❌")</f>
        <v>❌</v>
      </c>
      <c r="H1480" s="3">
        <f t="shared" si="47"/>
        <v>164.386</v>
      </c>
      <c r="I1480" s="3">
        <v>4</v>
      </c>
      <c r="J1480" s="4">
        <v>45034</v>
      </c>
      <c r="K1480" s="3" t="s">
        <v>32</v>
      </c>
      <c r="L1480" s="3" t="s">
        <v>28</v>
      </c>
      <c r="M1480" s="3">
        <v>120.98</v>
      </c>
      <c r="N1480" s="3" t="s">
        <v>29</v>
      </c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</row>
    <row r="1481" spans="1:29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 t="str">
        <f>IF(AND(D1481="East",Table_1[[#This Row],[category]]="Clothing"),"✅","❌")</f>
        <v>❌</v>
      </c>
      <c r="H1481" s="3">
        <f t="shared" si="47"/>
        <v>56.634000000000007</v>
      </c>
      <c r="I1481" s="3">
        <v>7</v>
      </c>
      <c r="J1481" s="4">
        <v>44948</v>
      </c>
      <c r="K1481" s="3" t="s">
        <v>16</v>
      </c>
      <c r="L1481" s="3" t="s">
        <v>23</v>
      </c>
      <c r="M1481" s="3">
        <v>95.08</v>
      </c>
      <c r="N1481" s="3" t="s">
        <v>24</v>
      </c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</row>
    <row r="1482" spans="1:29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 t="str">
        <f>IF(AND(D1482="East",Table_1[[#This Row],[category]]="Clothing"),"✅","❌")</f>
        <v>❌</v>
      </c>
      <c r="H1482" s="3">
        <f t="shared" si="47"/>
        <v>80.305000000000007</v>
      </c>
      <c r="I1482" s="3">
        <v>4</v>
      </c>
      <c r="J1482" s="4">
        <v>45021</v>
      </c>
      <c r="K1482" s="3" t="s">
        <v>32</v>
      </c>
      <c r="L1482" s="3" t="s">
        <v>23</v>
      </c>
      <c r="M1482" s="3">
        <v>124.25</v>
      </c>
      <c r="N1482" s="3" t="s">
        <v>49</v>
      </c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</row>
    <row r="1483" spans="1:29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 t="str">
        <f>IF(AND(D1483="East",Table_1[[#This Row],[category]]="Clothing"),"✅","❌")</f>
        <v>❌</v>
      </c>
      <c r="H1483" s="3">
        <f t="shared" si="47"/>
        <v>442.76000000000005</v>
      </c>
      <c r="I1483" s="3">
        <v>8</v>
      </c>
      <c r="J1483" s="4">
        <v>45421</v>
      </c>
      <c r="K1483" s="3" t="s">
        <v>16</v>
      </c>
      <c r="L1483" s="3" t="s">
        <v>17</v>
      </c>
      <c r="M1483" s="3">
        <v>854.88</v>
      </c>
      <c r="N1483" s="3" t="s">
        <v>18</v>
      </c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</row>
    <row r="1484" spans="1:29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 t="str">
        <f>IF(AND(D1484="East",Table_1[[#This Row],[category]]="Clothing"),"✅","❌")</f>
        <v>❌</v>
      </c>
      <c r="H1484" s="3">
        <f t="shared" si="47"/>
        <v>63.465000000000003</v>
      </c>
      <c r="I1484" s="3">
        <v>2</v>
      </c>
      <c r="J1484" s="4">
        <v>45619</v>
      </c>
      <c r="K1484" s="3" t="s">
        <v>32</v>
      </c>
      <c r="L1484" s="3" t="s">
        <v>17</v>
      </c>
      <c r="M1484" s="3">
        <v>95.49</v>
      </c>
      <c r="N1484" s="3" t="s">
        <v>18</v>
      </c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</row>
    <row r="1485" spans="1:29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 t="str">
        <f>IF(AND(D1485="East",Table_1[[#This Row],[category]]="Clothing"),"✅","❌")</f>
        <v>❌</v>
      </c>
      <c r="H1485" s="3">
        <f t="shared" si="47"/>
        <v>56.908000000000008</v>
      </c>
      <c r="I1485" s="3">
        <v>4</v>
      </c>
      <c r="J1485" s="4">
        <v>45088</v>
      </c>
      <c r="K1485" s="3" t="s">
        <v>16</v>
      </c>
      <c r="L1485" s="3" t="s">
        <v>23</v>
      </c>
      <c r="M1485" s="3">
        <v>92.15</v>
      </c>
      <c r="N1485" s="3" t="s">
        <v>18</v>
      </c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</row>
    <row r="1486" spans="1:29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 t="str">
        <f>IF(AND(D1486="East",Table_1[[#This Row],[category]]="Clothing"),"✅","❌")</f>
        <v>❌</v>
      </c>
      <c r="H1486" s="3">
        <f t="shared" si="47"/>
        <v>470.78500000000008</v>
      </c>
      <c r="I1486" s="3">
        <v>7</v>
      </c>
      <c r="J1486" s="4">
        <v>45483</v>
      </c>
      <c r="K1486" s="3" t="s">
        <v>22</v>
      </c>
      <c r="L1486" s="3" t="s">
        <v>28</v>
      </c>
      <c r="M1486" s="3">
        <v>1163.08</v>
      </c>
      <c r="N1486" s="3" t="s">
        <v>35</v>
      </c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</row>
    <row r="1487" spans="1:29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 t="str">
        <f>IF(AND(D1487="East",Table_1[[#This Row],[category]]="Clothing"),"✅","❌")</f>
        <v>✅</v>
      </c>
      <c r="H1487" s="3">
        <f t="shared" si="47"/>
        <v>326.49299999999999</v>
      </c>
      <c r="I1487" s="3">
        <v>5</v>
      </c>
      <c r="J1487" s="4">
        <v>45631</v>
      </c>
      <c r="K1487" s="3" t="s">
        <v>32</v>
      </c>
      <c r="L1487" s="3" t="s">
        <v>28</v>
      </c>
      <c r="M1487" s="3">
        <v>266.81</v>
      </c>
      <c r="N1487" s="3" t="s">
        <v>29</v>
      </c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</row>
    <row r="1488" spans="1:29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 t="str">
        <f>IF(AND(D1488="East",Table_1[[#This Row],[category]]="Clothing"),"✅","❌")</f>
        <v>❌</v>
      </c>
      <c r="H1488" s="3">
        <f t="shared" si="47"/>
        <v>59.449000000000005</v>
      </c>
      <c r="I1488" s="3">
        <v>2</v>
      </c>
      <c r="J1488" s="4">
        <v>44987</v>
      </c>
      <c r="K1488" s="3" t="s">
        <v>16</v>
      </c>
      <c r="L1488" s="3" t="s">
        <v>17</v>
      </c>
      <c r="M1488" s="3">
        <v>90.32</v>
      </c>
      <c r="N1488" s="3" t="s">
        <v>29</v>
      </c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</row>
    <row r="1489" spans="1:29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 t="str">
        <f>IF(AND(D1489="East",Table_1[[#This Row],[category]]="Clothing"),"✅","❌")</f>
        <v>❌</v>
      </c>
      <c r="H1489" s="3">
        <f t="shared" si="47"/>
        <v>486.14100000000002</v>
      </c>
      <c r="I1489" s="3">
        <v>3</v>
      </c>
      <c r="J1489" s="4">
        <v>45612</v>
      </c>
      <c r="K1489" s="3" t="s">
        <v>22</v>
      </c>
      <c r="L1489" s="3" t="s">
        <v>23</v>
      </c>
      <c r="M1489" s="3">
        <v>412.69</v>
      </c>
      <c r="N1489" s="3" t="s">
        <v>40</v>
      </c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</row>
    <row r="1490" spans="1:29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 t="str">
        <f>IF(AND(D1490="East",Table_1[[#This Row],[category]]="Clothing"),"✅","❌")</f>
        <v>❌</v>
      </c>
      <c r="H1490" s="3">
        <f t="shared" si="47"/>
        <v>82.079000000000008</v>
      </c>
      <c r="I1490" s="3">
        <v>4</v>
      </c>
      <c r="J1490" s="4">
        <v>45526</v>
      </c>
      <c r="K1490" s="3" t="s">
        <v>32</v>
      </c>
      <c r="L1490" s="3" t="s">
        <v>17</v>
      </c>
      <c r="M1490" s="3">
        <v>233.37</v>
      </c>
      <c r="N1490" s="3" t="s">
        <v>35</v>
      </c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</row>
    <row r="1491" spans="1:29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 t="str">
        <f>IF(AND(D1491="East",Table_1[[#This Row],[category]]="Clothing"),"✅","❌")</f>
        <v>❌</v>
      </c>
      <c r="H1491" s="3">
        <f t="shared" si="47"/>
        <v>385.50900000000001</v>
      </c>
      <c r="I1491" s="3">
        <v>5</v>
      </c>
      <c r="J1491" s="4">
        <v>45121</v>
      </c>
      <c r="K1491" s="3" t="s">
        <v>16</v>
      </c>
      <c r="L1491" s="3" t="s">
        <v>28</v>
      </c>
      <c r="M1491" s="3">
        <v>991.62</v>
      </c>
      <c r="N1491" s="3" t="s">
        <v>35</v>
      </c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</row>
    <row r="1492" spans="1:29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 t="str">
        <f>IF(AND(D1492="East",Table_1[[#This Row],[category]]="Clothing"),"✅","❌")</f>
        <v>❌</v>
      </c>
      <c r="H1492" s="3">
        <f t="shared" si="47"/>
        <v>27.076999999999998</v>
      </c>
      <c r="I1492" s="3">
        <v>7</v>
      </c>
      <c r="J1492" s="4">
        <v>45397</v>
      </c>
      <c r="K1492" s="3" t="s">
        <v>32</v>
      </c>
      <c r="L1492" s="3" t="s">
        <v>28</v>
      </c>
      <c r="M1492" s="3">
        <v>70.87</v>
      </c>
      <c r="N1492" s="3" t="s">
        <v>49</v>
      </c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</row>
    <row r="1493" spans="1:29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 t="str">
        <f>IF(AND(D1493="East",Table_1[[#This Row],[category]]="Clothing"),"✅","❌")</f>
        <v>❌</v>
      </c>
      <c r="H1493" s="3">
        <f t="shared" si="47"/>
        <v>316.02500000000003</v>
      </c>
      <c r="I1493" s="3">
        <v>3</v>
      </c>
      <c r="J1493" s="4">
        <v>45002</v>
      </c>
      <c r="K1493" s="3" t="s">
        <v>32</v>
      </c>
      <c r="L1493" s="3" t="s">
        <v>28</v>
      </c>
      <c r="M1493" s="3">
        <v>266.33999999999997</v>
      </c>
      <c r="N1493" s="3" t="s">
        <v>18</v>
      </c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</row>
    <row r="1494" spans="1:29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 t="str">
        <f>IF(AND(D1494="East",Table_1[[#This Row],[category]]="Clothing"),"✅","❌")</f>
        <v>❌</v>
      </c>
      <c r="H1494" s="3">
        <f t="shared" si="47"/>
        <v>277.88499999999999</v>
      </c>
      <c r="I1494" s="3">
        <v>9</v>
      </c>
      <c r="J1494" s="4">
        <v>44947</v>
      </c>
      <c r="K1494" s="3" t="s">
        <v>22</v>
      </c>
      <c r="L1494" s="3" t="s">
        <v>17</v>
      </c>
      <c r="M1494" s="3">
        <v>747.05</v>
      </c>
      <c r="N1494" s="3" t="s">
        <v>18</v>
      </c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</row>
    <row r="1495" spans="1:29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 t="str">
        <f>IF(AND(D1495="East",Table_1[[#This Row],[category]]="Clothing"),"✅","❌")</f>
        <v>❌</v>
      </c>
      <c r="H1495" s="3">
        <f t="shared" si="47"/>
        <v>111.92200000000001</v>
      </c>
      <c r="I1495" s="3">
        <v>3</v>
      </c>
      <c r="J1495" s="4">
        <v>45582</v>
      </c>
      <c r="K1495" s="3" t="s">
        <v>32</v>
      </c>
      <c r="L1495" s="3" t="s">
        <v>28</v>
      </c>
      <c r="M1495" s="3">
        <v>96.03</v>
      </c>
      <c r="N1495" s="3" t="s">
        <v>40</v>
      </c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</row>
    <row r="1496" spans="1:29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 t="str">
        <f>IF(AND(D1496="East",Table_1[[#This Row],[category]]="Clothing"),"✅","❌")</f>
        <v>❌</v>
      </c>
      <c r="H1496" s="3">
        <f t="shared" si="47"/>
        <v>325.14200000000005</v>
      </c>
      <c r="I1496" s="3">
        <v>5</v>
      </c>
      <c r="J1496" s="4">
        <v>45132</v>
      </c>
      <c r="K1496" s="3" t="s">
        <v>16</v>
      </c>
      <c r="L1496" s="3" t="s">
        <v>23</v>
      </c>
      <c r="M1496" s="3">
        <v>541.35</v>
      </c>
      <c r="N1496" s="3" t="s">
        <v>24</v>
      </c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</row>
    <row r="1497" spans="1:29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 t="str">
        <f>IF(AND(D1497="East",Table_1[[#This Row],[category]]="Clothing"),"✅","❌")</f>
        <v>❌</v>
      </c>
      <c r="H1497" s="3">
        <f t="shared" si="47"/>
        <v>312.35599999999999</v>
      </c>
      <c r="I1497" s="3">
        <v>5</v>
      </c>
      <c r="J1497" s="4">
        <v>45230</v>
      </c>
      <c r="K1497" s="3" t="s">
        <v>32</v>
      </c>
      <c r="L1497" s="3" t="s">
        <v>28</v>
      </c>
      <c r="M1497" s="3">
        <v>234.31</v>
      </c>
      <c r="N1497" s="3" t="s">
        <v>24</v>
      </c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</row>
    <row r="1498" spans="1:29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 t="str">
        <f>IF(AND(D1498="East",Table_1[[#This Row],[category]]="Clothing"),"✅","❌")</f>
        <v>❌</v>
      </c>
      <c r="H1498" s="3">
        <f t="shared" si="47"/>
        <v>401.19200000000001</v>
      </c>
      <c r="I1498" s="3">
        <v>7</v>
      </c>
      <c r="J1498" s="4">
        <v>45118</v>
      </c>
      <c r="K1498" s="3" t="s">
        <v>32</v>
      </c>
      <c r="L1498" s="3" t="s">
        <v>28</v>
      </c>
      <c r="M1498" s="3">
        <v>1133.48</v>
      </c>
      <c r="N1498" s="3" t="s">
        <v>18</v>
      </c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</row>
    <row r="1499" spans="1:29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 t="str">
        <f>IF(AND(D1499="East",Table_1[[#This Row],[category]]="Clothing"),"✅","❌")</f>
        <v>❌</v>
      </c>
      <c r="H1499" s="3">
        <f t="shared" si="47"/>
        <v>439.178</v>
      </c>
      <c r="I1499" s="3">
        <v>6</v>
      </c>
      <c r="J1499" s="4">
        <v>44981</v>
      </c>
      <c r="K1499" s="3" t="s">
        <v>22</v>
      </c>
      <c r="L1499" s="3" t="s">
        <v>28</v>
      </c>
      <c r="M1499" s="3">
        <v>1299.7</v>
      </c>
      <c r="N1499" s="3" t="s">
        <v>18</v>
      </c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</row>
    <row r="1500" spans="1:29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 t="str">
        <f>IF(AND(D1500="East",Table_1[[#This Row],[category]]="Clothing"),"✅","❌")</f>
        <v>✅</v>
      </c>
      <c r="H1500" s="3">
        <f t="shared" si="47"/>
        <v>259.95100000000002</v>
      </c>
      <c r="I1500" s="3">
        <v>3</v>
      </c>
      <c r="J1500" s="4">
        <v>45130</v>
      </c>
      <c r="K1500" s="3" t="s">
        <v>22</v>
      </c>
      <c r="L1500" s="3" t="s">
        <v>23</v>
      </c>
      <c r="M1500" s="3">
        <v>405.05</v>
      </c>
      <c r="N1500" s="3" t="s">
        <v>18</v>
      </c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</row>
    <row r="1501" spans="1:29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 t="str">
        <f>IF(AND(D1501="East",Table_1[[#This Row],[category]]="Clothing"),"✅","❌")</f>
        <v>❌</v>
      </c>
      <c r="H1501" s="3">
        <f t="shared" si="47"/>
        <v>250.245</v>
      </c>
      <c r="I1501" s="3">
        <v>1</v>
      </c>
      <c r="J1501" s="4">
        <v>45356</v>
      </c>
      <c r="K1501" s="3" t="s">
        <v>16</v>
      </c>
      <c r="L1501" s="3" t="s">
        <v>17</v>
      </c>
      <c r="M1501" s="3">
        <v>719.03</v>
      </c>
      <c r="N1501" s="3" t="s">
        <v>29</v>
      </c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</row>
    <row r="1502" spans="1:29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 t="str">
        <f>IF(AND(D1502="East",Table_1[[#This Row],[category]]="Clothing"),"✅","❌")</f>
        <v>❌</v>
      </c>
      <c r="H1502" s="3">
        <f t="shared" si="47"/>
        <v>314.58200000000005</v>
      </c>
      <c r="I1502" s="3">
        <v>6</v>
      </c>
      <c r="J1502" s="4">
        <v>45086</v>
      </c>
      <c r="K1502" s="3" t="s">
        <v>22</v>
      </c>
      <c r="L1502" s="3" t="s">
        <v>28</v>
      </c>
      <c r="M1502" s="3">
        <v>230.3</v>
      </c>
      <c r="N1502" s="3" t="s">
        <v>24</v>
      </c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</row>
    <row r="1503" spans="1:29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 t="str">
        <f>IF(AND(D1503="East",Table_1[[#This Row],[category]]="Clothing"),"✅","❌")</f>
        <v>❌</v>
      </c>
      <c r="H1503" s="3">
        <f t="shared" si="47"/>
        <v>367.31200000000001</v>
      </c>
      <c r="I1503" s="3">
        <v>6</v>
      </c>
      <c r="J1503" s="4">
        <v>45097</v>
      </c>
      <c r="K1503" s="3" t="s">
        <v>22</v>
      </c>
      <c r="L1503" s="3" t="s">
        <v>28</v>
      </c>
      <c r="M1503" s="3">
        <v>1019.89</v>
      </c>
      <c r="N1503" s="3" t="s">
        <v>40</v>
      </c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</row>
    <row r="1504" spans="1:29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 t="str">
        <f>IF(AND(D1504="East",Table_1[[#This Row],[category]]="Clothing"),"✅","❌")</f>
        <v>❌</v>
      </c>
      <c r="H1504" s="3">
        <f t="shared" si="47"/>
        <v>184.524</v>
      </c>
      <c r="I1504" s="3">
        <v>4</v>
      </c>
      <c r="J1504" s="4">
        <v>45234</v>
      </c>
      <c r="K1504" s="3" t="s">
        <v>16</v>
      </c>
      <c r="L1504" s="3" t="s">
        <v>17</v>
      </c>
      <c r="M1504" s="3">
        <v>251.12</v>
      </c>
      <c r="N1504" s="3" t="s">
        <v>18</v>
      </c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</row>
    <row r="1505" spans="1:29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 t="str">
        <f>IF(AND(D1505="East",Table_1[[#This Row],[category]]="Clothing"),"✅","❌")</f>
        <v>❌</v>
      </c>
      <c r="H1505" s="3">
        <f t="shared" si="47"/>
        <v>257.27500000000003</v>
      </c>
      <c r="I1505" s="3">
        <v>2</v>
      </c>
      <c r="J1505" s="4">
        <v>45058</v>
      </c>
      <c r="K1505" s="3" t="s">
        <v>32</v>
      </c>
      <c r="L1505" s="3" t="s">
        <v>17</v>
      </c>
      <c r="M1505" s="3">
        <v>558.12</v>
      </c>
      <c r="N1505" s="3" t="s">
        <v>35</v>
      </c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</row>
    <row r="1506" spans="1:29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 t="str">
        <f>IF(AND(D1506="East",Table_1[[#This Row],[category]]="Clothing"),"✅","❌")</f>
        <v>❌</v>
      </c>
      <c r="H1506" s="3">
        <f t="shared" si="47"/>
        <v>296.70100000000002</v>
      </c>
      <c r="I1506" s="3">
        <v>9</v>
      </c>
      <c r="J1506" s="4">
        <v>45661</v>
      </c>
      <c r="K1506" s="3" t="s">
        <v>32</v>
      </c>
      <c r="L1506" s="3" t="s">
        <v>23</v>
      </c>
      <c r="M1506" s="3">
        <v>413.72</v>
      </c>
      <c r="N1506" s="3" t="s">
        <v>24</v>
      </c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</row>
    <row r="1507" spans="1:29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 t="str">
        <f>IF(AND(D1507="East",Table_1[[#This Row],[category]]="Clothing"),"✅","❌")</f>
        <v>✅</v>
      </c>
      <c r="H1507" s="3">
        <f t="shared" si="47"/>
        <v>494.30500000000006</v>
      </c>
      <c r="I1507" s="3">
        <v>6</v>
      </c>
      <c r="J1507" s="4">
        <v>45244</v>
      </c>
      <c r="K1507" s="3" t="s">
        <v>32</v>
      </c>
      <c r="L1507" s="3" t="s">
        <v>17</v>
      </c>
      <c r="M1507" s="3">
        <v>987.27</v>
      </c>
      <c r="N1507" s="3" t="s">
        <v>35</v>
      </c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</row>
    <row r="1508" spans="1:29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 t="str">
        <f>IF(AND(D1508="East",Table_1[[#This Row],[category]]="Clothing"),"✅","❌")</f>
        <v>❌</v>
      </c>
      <c r="H1508" s="3">
        <f t="shared" si="47"/>
        <v>297.97899999999998</v>
      </c>
      <c r="I1508" s="3">
        <v>1</v>
      </c>
      <c r="J1508" s="4">
        <v>45189</v>
      </c>
      <c r="K1508" s="3" t="s">
        <v>16</v>
      </c>
      <c r="L1508" s="3" t="s">
        <v>17</v>
      </c>
      <c r="M1508" s="3">
        <v>319.77</v>
      </c>
      <c r="N1508" s="3" t="s">
        <v>35</v>
      </c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</row>
    <row r="1509" spans="1:29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 t="str">
        <f>IF(AND(D1509="East",Table_1[[#This Row],[category]]="Clothing"),"✅","❌")</f>
        <v>❌</v>
      </c>
      <c r="H1509" s="3">
        <f t="shared" si="47"/>
        <v>119.851</v>
      </c>
      <c r="I1509" s="3">
        <v>8</v>
      </c>
      <c r="J1509" s="4">
        <v>45551</v>
      </c>
      <c r="K1509" s="3" t="s">
        <v>16</v>
      </c>
      <c r="L1509" s="3" t="s">
        <v>23</v>
      </c>
      <c r="M1509" s="3">
        <v>247.2</v>
      </c>
      <c r="N1509" s="3" t="s">
        <v>49</v>
      </c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</row>
    <row r="1510" spans="1:29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 t="str">
        <f>IF(AND(D1510="East",Table_1[[#This Row],[category]]="Clothing"),"✅","❌")</f>
        <v>❌</v>
      </c>
      <c r="H1510" s="3">
        <f t="shared" si="47"/>
        <v>298.11500000000001</v>
      </c>
      <c r="I1510" s="3">
        <v>7</v>
      </c>
      <c r="J1510" s="4">
        <v>45522</v>
      </c>
      <c r="K1510" s="3" t="s">
        <v>16</v>
      </c>
      <c r="L1510" s="3" t="s">
        <v>17</v>
      </c>
      <c r="M1510" s="3">
        <v>528.45000000000005</v>
      </c>
      <c r="N1510" s="3" t="s">
        <v>35</v>
      </c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</row>
    <row r="1511" spans="1:29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 t="str">
        <f>IF(AND(D1511="East",Table_1[[#This Row],[category]]="Clothing"),"✅","❌")</f>
        <v>❌</v>
      </c>
      <c r="H1511" s="3">
        <f t="shared" si="47"/>
        <v>411.55500000000006</v>
      </c>
      <c r="I1511" s="3">
        <v>6</v>
      </c>
      <c r="J1511" s="4">
        <v>45371</v>
      </c>
      <c r="K1511" s="3" t="s">
        <v>22</v>
      </c>
      <c r="L1511" s="3" t="s">
        <v>17</v>
      </c>
      <c r="M1511" s="3">
        <v>578.54</v>
      </c>
      <c r="N1511" s="3" t="s">
        <v>18</v>
      </c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</row>
    <row r="1512" spans="1:29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 t="str">
        <f>IF(AND(D1512="East",Table_1[[#This Row],[category]]="Clothing"),"✅","❌")</f>
        <v>❌</v>
      </c>
      <c r="H1512" s="3">
        <f t="shared" si="47"/>
        <v>430.12799999999999</v>
      </c>
      <c r="I1512" s="3">
        <v>1</v>
      </c>
      <c r="J1512" s="4">
        <v>45412</v>
      </c>
      <c r="K1512" s="3" t="s">
        <v>16</v>
      </c>
      <c r="L1512" s="3" t="s">
        <v>28</v>
      </c>
      <c r="M1512" s="3">
        <v>687.34</v>
      </c>
      <c r="N1512" s="3" t="s">
        <v>35</v>
      </c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</row>
    <row r="1513" spans="1:29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 t="str">
        <f>IF(AND(D1513="East",Table_1[[#This Row],[category]]="Clothing"),"✅","❌")</f>
        <v>❌</v>
      </c>
      <c r="H1513" s="3">
        <f t="shared" si="47"/>
        <v>402.12300000000005</v>
      </c>
      <c r="I1513" s="3">
        <v>5</v>
      </c>
      <c r="J1513" s="4">
        <v>45542</v>
      </c>
      <c r="K1513" s="3" t="s">
        <v>22</v>
      </c>
      <c r="L1513" s="3" t="s">
        <v>17</v>
      </c>
      <c r="M1513" s="3">
        <v>703</v>
      </c>
      <c r="N1513" s="3" t="s">
        <v>35</v>
      </c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</row>
    <row r="1514" spans="1:29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 t="str">
        <f>IF(AND(D1514="East",Table_1[[#This Row],[category]]="Clothing"),"✅","❌")</f>
        <v>❌</v>
      </c>
      <c r="H1514" s="3">
        <f t="shared" si="47"/>
        <v>445.22299999999996</v>
      </c>
      <c r="I1514" s="3">
        <v>4</v>
      </c>
      <c r="J1514" s="4">
        <v>45549</v>
      </c>
      <c r="K1514" s="3" t="s">
        <v>32</v>
      </c>
      <c r="L1514" s="3" t="s">
        <v>28</v>
      </c>
      <c r="M1514" s="3">
        <v>685.62</v>
      </c>
      <c r="N1514" s="3" t="s">
        <v>40</v>
      </c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</row>
    <row r="1515" spans="1:29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 t="str">
        <f>IF(AND(D1515="East",Table_1[[#This Row],[category]]="Clothing"),"✅","❌")</f>
        <v>❌</v>
      </c>
      <c r="H1515" s="3">
        <f t="shared" si="47"/>
        <v>174.036</v>
      </c>
      <c r="I1515" s="3">
        <v>7</v>
      </c>
      <c r="J1515" s="4">
        <v>45554</v>
      </c>
      <c r="K1515" s="3" t="s">
        <v>22</v>
      </c>
      <c r="L1515" s="3" t="s">
        <v>17</v>
      </c>
      <c r="M1515" s="3">
        <v>117.38</v>
      </c>
      <c r="N1515" s="3" t="s">
        <v>49</v>
      </c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</row>
    <row r="1516" spans="1:29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 t="str">
        <f>IF(AND(D1516="East",Table_1[[#This Row],[category]]="Clothing"),"✅","❌")</f>
        <v>❌</v>
      </c>
      <c r="H1516" s="3">
        <f t="shared" si="47"/>
        <v>258.70999999999998</v>
      </c>
      <c r="I1516" s="3">
        <v>2</v>
      </c>
      <c r="J1516" s="4">
        <v>45262</v>
      </c>
      <c r="K1516" s="3" t="s">
        <v>22</v>
      </c>
      <c r="L1516" s="3" t="s">
        <v>17</v>
      </c>
      <c r="M1516" s="3">
        <v>638.66</v>
      </c>
      <c r="N1516" s="3" t="s">
        <v>18</v>
      </c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</row>
    <row r="1517" spans="1:29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 t="str">
        <f>IF(AND(D1517="East",Table_1[[#This Row],[category]]="Clothing"),"✅","❌")</f>
        <v>❌</v>
      </c>
      <c r="H1517" s="3">
        <f t="shared" si="47"/>
        <v>392</v>
      </c>
      <c r="I1517" s="3">
        <v>1</v>
      </c>
      <c r="J1517" s="4">
        <v>45217</v>
      </c>
      <c r="K1517" s="3" t="s">
        <v>22</v>
      </c>
      <c r="L1517" s="3" t="s">
        <v>17</v>
      </c>
      <c r="M1517" s="3">
        <v>847.03</v>
      </c>
      <c r="N1517" s="3" t="s">
        <v>24</v>
      </c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</row>
    <row r="1518" spans="1:29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 t="str">
        <f>IF(AND(D1518="East",Table_1[[#This Row],[category]]="Clothing"),"✅","❌")</f>
        <v>❌</v>
      </c>
      <c r="H1518" s="3">
        <f t="shared" si="47"/>
        <v>139.58000000000001</v>
      </c>
      <c r="I1518" s="3">
        <v>7</v>
      </c>
      <c r="J1518" s="4">
        <v>45334</v>
      </c>
      <c r="K1518" s="3" t="s">
        <v>16</v>
      </c>
      <c r="L1518" s="3" t="s">
        <v>28</v>
      </c>
      <c r="M1518" s="3">
        <v>307.48</v>
      </c>
      <c r="N1518" s="3" t="s">
        <v>29</v>
      </c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</row>
    <row r="1519" spans="1:29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 t="str">
        <f>IF(AND(D1519="East",Table_1[[#This Row],[category]]="Clothing"),"✅","❌")</f>
        <v>✅</v>
      </c>
      <c r="H1519" s="3">
        <f t="shared" si="47"/>
        <v>192.07500000000002</v>
      </c>
      <c r="I1519" s="3">
        <v>8</v>
      </c>
      <c r="J1519" s="4">
        <v>44963</v>
      </c>
      <c r="K1519" s="3" t="s">
        <v>16</v>
      </c>
      <c r="L1519" s="3" t="s">
        <v>28</v>
      </c>
      <c r="M1519" s="3">
        <v>120.75</v>
      </c>
      <c r="N1519" s="3" t="s">
        <v>18</v>
      </c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</row>
    <row r="1520" spans="1:29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 t="str">
        <f>IF(AND(D1520="East",Table_1[[#This Row],[category]]="Clothing"),"✅","❌")</f>
        <v>❌</v>
      </c>
      <c r="H1520" s="3">
        <f t="shared" si="47"/>
        <v>417.26600000000002</v>
      </c>
      <c r="I1520" s="3">
        <v>5</v>
      </c>
      <c r="J1520" s="4">
        <v>45651</v>
      </c>
      <c r="K1520" s="3" t="s">
        <v>32</v>
      </c>
      <c r="L1520" s="3" t="s">
        <v>28</v>
      </c>
      <c r="M1520" s="3">
        <v>1014.81</v>
      </c>
      <c r="N1520" s="3" t="s">
        <v>40</v>
      </c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</row>
    <row r="1521" spans="1:29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 t="str">
        <f>IF(AND(D1521="East",Table_1[[#This Row],[category]]="Clothing"),"✅","❌")</f>
        <v>❌</v>
      </c>
      <c r="H1521" s="3">
        <f t="shared" si="47"/>
        <v>387.34200000000004</v>
      </c>
      <c r="I1521" s="3">
        <v>8</v>
      </c>
      <c r="J1521" s="4">
        <v>45489</v>
      </c>
      <c r="K1521" s="3" t="s">
        <v>22</v>
      </c>
      <c r="L1521" s="3" t="s">
        <v>17</v>
      </c>
      <c r="M1521" s="3">
        <v>945.04</v>
      </c>
      <c r="N1521" s="3" t="s">
        <v>18</v>
      </c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</row>
    <row r="1522" spans="1:29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 t="str">
        <f>IF(AND(D1522="East",Table_1[[#This Row],[category]]="Clothing"),"✅","❌")</f>
        <v>❌</v>
      </c>
      <c r="H1522" s="3">
        <f t="shared" si="47"/>
        <v>485.88800000000003</v>
      </c>
      <c r="I1522" s="3">
        <v>4</v>
      </c>
      <c r="J1522" s="4">
        <v>45336</v>
      </c>
      <c r="K1522" s="3" t="s">
        <v>22</v>
      </c>
      <c r="L1522" s="3" t="s">
        <v>28</v>
      </c>
      <c r="M1522" s="3">
        <v>1208.18</v>
      </c>
      <c r="N1522" s="3" t="s">
        <v>18</v>
      </c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</row>
    <row r="1523" spans="1:29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 t="str">
        <f>IF(AND(D1523="East",Table_1[[#This Row],[category]]="Clothing"),"✅","❌")</f>
        <v>❌</v>
      </c>
      <c r="H1523" s="3">
        <f t="shared" si="47"/>
        <v>498.02700000000004</v>
      </c>
      <c r="I1523" s="3">
        <v>8</v>
      </c>
      <c r="J1523" s="4">
        <v>45420</v>
      </c>
      <c r="K1523" s="3" t="s">
        <v>22</v>
      </c>
      <c r="L1523" s="3" t="s">
        <v>17</v>
      </c>
      <c r="M1523" s="3">
        <v>1014.29</v>
      </c>
      <c r="N1523" s="3" t="s">
        <v>29</v>
      </c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</row>
    <row r="1524" spans="1:29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 t="str">
        <f>IF(AND(D1524="East",Table_1[[#This Row],[category]]="Clothing"),"✅","❌")</f>
        <v>❌</v>
      </c>
      <c r="H1524" s="3">
        <f t="shared" si="47"/>
        <v>127.96500000000002</v>
      </c>
      <c r="I1524" s="3">
        <v>3</v>
      </c>
      <c r="J1524" s="4">
        <v>44958</v>
      </c>
      <c r="K1524" s="3" t="s">
        <v>22</v>
      </c>
      <c r="L1524" s="3" t="s">
        <v>23</v>
      </c>
      <c r="M1524" s="3">
        <v>228.57</v>
      </c>
      <c r="N1524" s="3" t="s">
        <v>40</v>
      </c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</row>
    <row r="1525" spans="1:29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 t="str">
        <f>IF(AND(D1525="East",Table_1[[#This Row],[category]]="Clothing"),"✅","❌")</f>
        <v>❌</v>
      </c>
      <c r="H1525" s="3">
        <f t="shared" si="47"/>
        <v>451.22</v>
      </c>
      <c r="I1525" s="3">
        <v>7</v>
      </c>
      <c r="J1525" s="4">
        <v>45431</v>
      </c>
      <c r="K1525" s="3" t="s">
        <v>16</v>
      </c>
      <c r="L1525" s="3" t="s">
        <v>28</v>
      </c>
      <c r="M1525" s="3">
        <v>1210.0899999999999</v>
      </c>
      <c r="N1525" s="3" t="s">
        <v>40</v>
      </c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</row>
    <row r="1526" spans="1:29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 t="str">
        <f>IF(AND(D1526="East",Table_1[[#This Row],[category]]="Clothing"),"✅","❌")</f>
        <v>❌</v>
      </c>
      <c r="H1526" s="3">
        <f t="shared" si="47"/>
        <v>56.313000000000002</v>
      </c>
      <c r="I1526" s="3">
        <v>6</v>
      </c>
      <c r="J1526" s="4">
        <v>45568</v>
      </c>
      <c r="K1526" s="3" t="s">
        <v>22</v>
      </c>
      <c r="L1526" s="3" t="s">
        <v>17</v>
      </c>
      <c r="M1526" s="3">
        <v>110.16</v>
      </c>
      <c r="N1526" s="3" t="s">
        <v>18</v>
      </c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</row>
    <row r="1527" spans="1:29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 t="str">
        <f>IF(AND(D1527="East",Table_1[[#This Row],[category]]="Clothing"),"✅","❌")</f>
        <v>❌</v>
      </c>
      <c r="H1527" s="3">
        <f t="shared" si="47"/>
        <v>357.80200000000002</v>
      </c>
      <c r="I1527" s="3">
        <v>1</v>
      </c>
      <c r="J1527" s="4">
        <v>45080</v>
      </c>
      <c r="K1527" s="3" t="s">
        <v>16</v>
      </c>
      <c r="L1527" s="3" t="s">
        <v>17</v>
      </c>
      <c r="M1527" s="3">
        <v>261.93</v>
      </c>
      <c r="N1527" s="3" t="s">
        <v>18</v>
      </c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</row>
    <row r="1528" spans="1:29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 t="str">
        <f>IF(AND(D1528="East",Table_1[[#This Row],[category]]="Clothing"),"✅","❌")</f>
        <v>❌</v>
      </c>
      <c r="H1528" s="3">
        <f t="shared" si="47"/>
        <v>117.849</v>
      </c>
      <c r="I1528" s="3">
        <v>5</v>
      </c>
      <c r="J1528" s="4">
        <v>45258</v>
      </c>
      <c r="K1528" s="3" t="s">
        <v>32</v>
      </c>
      <c r="L1528" s="3" t="s">
        <v>23</v>
      </c>
      <c r="M1528" s="3">
        <v>161.6</v>
      </c>
      <c r="N1528" s="3" t="s">
        <v>49</v>
      </c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</row>
    <row r="1529" spans="1:29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 t="str">
        <f>IF(AND(D1529="East",Table_1[[#This Row],[category]]="Clothing"),"✅","❌")</f>
        <v>❌</v>
      </c>
      <c r="H1529" s="3">
        <f t="shared" si="47"/>
        <v>157.15200000000002</v>
      </c>
      <c r="I1529" s="3">
        <v>4</v>
      </c>
      <c r="J1529" s="4">
        <v>45208</v>
      </c>
      <c r="K1529" s="3" t="s">
        <v>32</v>
      </c>
      <c r="L1529" s="3" t="s">
        <v>17</v>
      </c>
      <c r="M1529" s="3">
        <v>358.76</v>
      </c>
      <c r="N1529" s="3" t="s">
        <v>24</v>
      </c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</row>
    <row r="1530" spans="1:29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 t="str">
        <f>IF(AND(D1530="East",Table_1[[#This Row],[category]]="Clothing"),"✅","❌")</f>
        <v>❌</v>
      </c>
      <c r="H1530" s="3">
        <f t="shared" si="47"/>
        <v>473.69700000000006</v>
      </c>
      <c r="I1530" s="3">
        <v>6</v>
      </c>
      <c r="J1530" s="4">
        <v>45566</v>
      </c>
      <c r="K1530" s="3" t="s">
        <v>16</v>
      </c>
      <c r="L1530" s="3" t="s">
        <v>23</v>
      </c>
      <c r="M1530" s="3">
        <v>723.67</v>
      </c>
      <c r="N1530" s="3" t="s">
        <v>29</v>
      </c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</row>
    <row r="1531" spans="1:29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 t="str">
        <f>IF(AND(D1531="East",Table_1[[#This Row],[category]]="Clothing"),"✅","❌")</f>
        <v>❌</v>
      </c>
      <c r="H1531" s="3">
        <f t="shared" si="47"/>
        <v>138.94400000000002</v>
      </c>
      <c r="I1531" s="3">
        <v>9</v>
      </c>
      <c r="J1531" s="4">
        <v>45218</v>
      </c>
      <c r="K1531" s="3" t="s">
        <v>16</v>
      </c>
      <c r="L1531" s="3" t="s">
        <v>28</v>
      </c>
      <c r="M1531" s="3">
        <v>347.45</v>
      </c>
      <c r="N1531" s="3" t="s">
        <v>35</v>
      </c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</row>
    <row r="1532" spans="1:29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 t="str">
        <f>IF(AND(D1532="East",Table_1[[#This Row],[category]]="Clothing"),"✅","❌")</f>
        <v>❌</v>
      </c>
      <c r="H1532" s="3">
        <f t="shared" si="47"/>
        <v>339.85700000000003</v>
      </c>
      <c r="I1532" s="3">
        <v>4</v>
      </c>
      <c r="J1532" s="4">
        <v>45506</v>
      </c>
      <c r="K1532" s="3" t="s">
        <v>22</v>
      </c>
      <c r="L1532" s="3" t="s">
        <v>23</v>
      </c>
      <c r="M1532" s="3">
        <v>566.91999999999996</v>
      </c>
      <c r="N1532" s="3" t="s">
        <v>35</v>
      </c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</row>
    <row r="1533" spans="1:29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 t="str">
        <f>IF(AND(D1533="East",Table_1[[#This Row],[category]]="Clothing"),"✅","❌")</f>
        <v>❌</v>
      </c>
      <c r="H1533" s="3">
        <f t="shared" si="47"/>
        <v>97.283000000000015</v>
      </c>
      <c r="I1533" s="3">
        <v>2</v>
      </c>
      <c r="J1533" s="4">
        <v>45652</v>
      </c>
      <c r="K1533" s="3" t="s">
        <v>22</v>
      </c>
      <c r="L1533" s="3" t="s">
        <v>17</v>
      </c>
      <c r="M1533" s="3">
        <v>142.35</v>
      </c>
      <c r="N1533" s="3" t="s">
        <v>49</v>
      </c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</row>
    <row r="1534" spans="1:29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 t="str">
        <f>IF(AND(D1534="East",Table_1[[#This Row],[category]]="Clothing"),"✅","❌")</f>
        <v>❌</v>
      </c>
      <c r="H1534" s="3">
        <f t="shared" si="47"/>
        <v>55.761000000000003</v>
      </c>
      <c r="I1534" s="3">
        <v>8</v>
      </c>
      <c r="J1534" s="4">
        <v>45483</v>
      </c>
      <c r="K1534" s="3" t="s">
        <v>22</v>
      </c>
      <c r="L1534" s="3" t="s">
        <v>28</v>
      </c>
      <c r="M1534" s="3">
        <v>76.58</v>
      </c>
      <c r="N1534" s="3" t="s">
        <v>35</v>
      </c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</row>
    <row r="1535" spans="1:29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 t="str">
        <f>IF(AND(D1535="East",Table_1[[#This Row],[category]]="Clothing"),"✅","❌")</f>
        <v>❌</v>
      </c>
      <c r="H1535" s="3">
        <f t="shared" si="47"/>
        <v>176.26500000000001</v>
      </c>
      <c r="I1535" s="3">
        <v>1</v>
      </c>
      <c r="J1535" s="4">
        <v>45133</v>
      </c>
      <c r="K1535" s="3" t="s">
        <v>22</v>
      </c>
      <c r="L1535" s="3" t="s">
        <v>17</v>
      </c>
      <c r="M1535" s="3">
        <v>226.92</v>
      </c>
      <c r="N1535" s="3" t="s">
        <v>40</v>
      </c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</row>
    <row r="1536" spans="1:29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 t="str">
        <f>IF(AND(D1536="East",Table_1[[#This Row],[category]]="Clothing"),"✅","❌")</f>
        <v>❌</v>
      </c>
      <c r="H1536" s="3">
        <f t="shared" si="47"/>
        <v>315.85599999999999</v>
      </c>
      <c r="I1536" s="3">
        <v>6</v>
      </c>
      <c r="J1536" s="4">
        <v>45500</v>
      </c>
      <c r="K1536" s="3" t="s">
        <v>32</v>
      </c>
      <c r="L1536" s="3" t="s">
        <v>17</v>
      </c>
      <c r="M1536" s="3">
        <v>536.42999999999995</v>
      </c>
      <c r="N1536" s="3" t="s">
        <v>18</v>
      </c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</row>
    <row r="1537" spans="1:29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 t="str">
        <f>IF(AND(D1537="East",Table_1[[#This Row],[category]]="Clothing"),"✅","❌")</f>
        <v>❌</v>
      </c>
      <c r="H1537" s="3">
        <f t="shared" si="47"/>
        <v>131.49300000000002</v>
      </c>
      <c r="I1537" s="3">
        <v>4</v>
      </c>
      <c r="J1537" s="4">
        <v>45295</v>
      </c>
      <c r="K1537" s="3" t="s">
        <v>22</v>
      </c>
      <c r="L1537" s="3" t="s">
        <v>28</v>
      </c>
      <c r="M1537" s="3">
        <v>262.73</v>
      </c>
      <c r="N1537" s="3" t="s">
        <v>35</v>
      </c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</row>
    <row r="1538" spans="1:29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 t="str">
        <f>IF(AND(D1538="East",Table_1[[#This Row],[category]]="Clothing"),"✅","❌")</f>
        <v>❌</v>
      </c>
      <c r="H1538" s="3">
        <f t="shared" ref="H1538:H1601" si="49">E1538*10%</f>
        <v>157.083</v>
      </c>
      <c r="I1538" s="3">
        <v>6</v>
      </c>
      <c r="J1538" s="4">
        <v>45238</v>
      </c>
      <c r="K1538" s="3" t="s">
        <v>22</v>
      </c>
      <c r="L1538" s="3" t="s">
        <v>17</v>
      </c>
      <c r="M1538" s="3">
        <v>441.72</v>
      </c>
      <c r="N1538" s="3" t="s">
        <v>18</v>
      </c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</row>
    <row r="1539" spans="1:29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 t="str">
        <f>IF(AND(D1539="East",Table_1[[#This Row],[category]]="Clothing"),"✅","❌")</f>
        <v>❌</v>
      </c>
      <c r="H1539" s="3">
        <f t="shared" si="49"/>
        <v>357.27800000000002</v>
      </c>
      <c r="I1539" s="3">
        <v>3</v>
      </c>
      <c r="J1539" s="4">
        <v>45305</v>
      </c>
      <c r="K1539" s="3" t="s">
        <v>16</v>
      </c>
      <c r="L1539" s="3" t="s">
        <v>23</v>
      </c>
      <c r="M1539" s="3">
        <v>832.26</v>
      </c>
      <c r="N1539" s="3" t="s">
        <v>29</v>
      </c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</row>
    <row r="1540" spans="1:29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 t="str">
        <f>IF(AND(D1540="East",Table_1[[#This Row],[category]]="Clothing"),"✅","❌")</f>
        <v>❌</v>
      </c>
      <c r="H1540" s="3">
        <f t="shared" si="49"/>
        <v>60.370000000000005</v>
      </c>
      <c r="I1540" s="3">
        <v>9</v>
      </c>
      <c r="J1540" s="4">
        <v>44996</v>
      </c>
      <c r="K1540" s="3" t="s">
        <v>32</v>
      </c>
      <c r="L1540" s="3" t="s">
        <v>28</v>
      </c>
      <c r="M1540" s="3">
        <v>62.1</v>
      </c>
      <c r="N1540" s="3" t="s">
        <v>24</v>
      </c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</row>
    <row r="1541" spans="1:29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 t="str">
        <f>IF(AND(D1541="East",Table_1[[#This Row],[category]]="Clothing"),"✅","❌")</f>
        <v>❌</v>
      </c>
      <c r="H1541" s="3">
        <f t="shared" si="49"/>
        <v>228.983</v>
      </c>
      <c r="I1541" s="3">
        <v>3</v>
      </c>
      <c r="J1541" s="4">
        <v>45466</v>
      </c>
      <c r="K1541" s="3" t="s">
        <v>16</v>
      </c>
      <c r="L1541" s="3" t="s">
        <v>28</v>
      </c>
      <c r="M1541" s="3">
        <v>374.31</v>
      </c>
      <c r="N1541" s="3" t="s">
        <v>49</v>
      </c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</row>
    <row r="1542" spans="1:29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 t="str">
        <f>IF(AND(D1542="East",Table_1[[#This Row],[category]]="Clothing"),"✅","❌")</f>
        <v>❌</v>
      </c>
      <c r="H1542" s="3">
        <f t="shared" si="49"/>
        <v>471.45000000000005</v>
      </c>
      <c r="I1542" s="3">
        <v>3</v>
      </c>
      <c r="J1542" s="4">
        <v>45209</v>
      </c>
      <c r="K1542" s="3" t="s">
        <v>22</v>
      </c>
      <c r="L1542" s="3" t="s">
        <v>28</v>
      </c>
      <c r="M1542" s="3">
        <v>597.09</v>
      </c>
      <c r="N1542" s="3" t="s">
        <v>18</v>
      </c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</row>
    <row r="1543" spans="1:29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 t="str">
        <f>IF(AND(D1543="East",Table_1[[#This Row],[category]]="Clothing"),"✅","❌")</f>
        <v>❌</v>
      </c>
      <c r="H1543" s="3">
        <f t="shared" si="49"/>
        <v>204.51600000000002</v>
      </c>
      <c r="I1543" s="3">
        <v>5</v>
      </c>
      <c r="J1543" s="4">
        <v>45404</v>
      </c>
      <c r="K1543" s="3" t="s">
        <v>32</v>
      </c>
      <c r="L1543" s="3" t="s">
        <v>28</v>
      </c>
      <c r="M1543" s="3">
        <v>226.42</v>
      </c>
      <c r="N1543" s="3" t="s">
        <v>40</v>
      </c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</row>
    <row r="1544" spans="1:29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 t="str">
        <f>IF(AND(D1544="East",Table_1[[#This Row],[category]]="Clothing"),"✅","❌")</f>
        <v>❌</v>
      </c>
      <c r="H1544" s="3">
        <f t="shared" si="49"/>
        <v>222.75900000000001</v>
      </c>
      <c r="I1544" s="3">
        <v>7</v>
      </c>
      <c r="J1544" s="4">
        <v>45376</v>
      </c>
      <c r="K1544" s="3" t="s">
        <v>22</v>
      </c>
      <c r="L1544" s="3" t="s">
        <v>28</v>
      </c>
      <c r="M1544" s="3">
        <v>477.96</v>
      </c>
      <c r="N1544" s="3" t="s">
        <v>40</v>
      </c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</row>
    <row r="1545" spans="1:29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 t="str">
        <f>IF(AND(D1545="East",Table_1[[#This Row],[category]]="Clothing"),"✅","❌")</f>
        <v>❌</v>
      </c>
      <c r="H1545" s="3">
        <f t="shared" si="49"/>
        <v>371.72</v>
      </c>
      <c r="I1545" s="3">
        <v>6</v>
      </c>
      <c r="J1545" s="4">
        <v>45313</v>
      </c>
      <c r="K1545" s="3" t="s">
        <v>22</v>
      </c>
      <c r="L1545" s="3" t="s">
        <v>23</v>
      </c>
      <c r="M1545" s="3">
        <v>290.57</v>
      </c>
      <c r="N1545" s="3" t="s">
        <v>29</v>
      </c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</row>
    <row r="1546" spans="1:29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 t="str">
        <f>IF(AND(D1546="East",Table_1[[#This Row],[category]]="Clothing"),"✅","❌")</f>
        <v>❌</v>
      </c>
      <c r="H1546" s="3">
        <f t="shared" si="49"/>
        <v>391.71600000000001</v>
      </c>
      <c r="I1546" s="3">
        <v>7</v>
      </c>
      <c r="J1546" s="4">
        <v>44955</v>
      </c>
      <c r="K1546" s="3" t="s">
        <v>32</v>
      </c>
      <c r="L1546" s="3" t="s">
        <v>28</v>
      </c>
      <c r="M1546" s="3">
        <v>221.3</v>
      </c>
      <c r="N1546" s="3" t="s">
        <v>18</v>
      </c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</row>
    <row r="1547" spans="1:29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 t="str">
        <f>IF(AND(D1547="East",Table_1[[#This Row],[category]]="Clothing"),"✅","❌")</f>
        <v>❌</v>
      </c>
      <c r="H1547" s="3">
        <f t="shared" si="49"/>
        <v>387.10700000000003</v>
      </c>
      <c r="I1547" s="3">
        <v>9</v>
      </c>
      <c r="J1547" s="4">
        <v>45472</v>
      </c>
      <c r="K1547" s="3" t="s">
        <v>16</v>
      </c>
      <c r="L1547" s="3" t="s">
        <v>17</v>
      </c>
      <c r="M1547" s="3">
        <v>593.79</v>
      </c>
      <c r="N1547" s="3" t="s">
        <v>49</v>
      </c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</row>
    <row r="1548" spans="1:29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 t="str">
        <f>IF(AND(D1548="East",Table_1[[#This Row],[category]]="Clothing"),"✅","❌")</f>
        <v>❌</v>
      </c>
      <c r="H1548" s="3">
        <f t="shared" si="49"/>
        <v>498.95500000000004</v>
      </c>
      <c r="I1548" s="3">
        <v>3</v>
      </c>
      <c r="J1548" s="4">
        <v>44969</v>
      </c>
      <c r="K1548" s="3" t="s">
        <v>16</v>
      </c>
      <c r="L1548" s="3" t="s">
        <v>23</v>
      </c>
      <c r="M1548" s="3">
        <v>420.84</v>
      </c>
      <c r="N1548" s="3" t="s">
        <v>49</v>
      </c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</row>
    <row r="1549" spans="1:29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 t="str">
        <f>IF(AND(D1549="East",Table_1[[#This Row],[category]]="Clothing"),"✅","❌")</f>
        <v>❌</v>
      </c>
      <c r="H1549" s="3">
        <f t="shared" si="49"/>
        <v>45.011000000000003</v>
      </c>
      <c r="I1549" s="3">
        <v>5</v>
      </c>
      <c r="J1549" s="4">
        <v>45013</v>
      </c>
      <c r="K1549" s="3" t="s">
        <v>22</v>
      </c>
      <c r="L1549" s="3" t="s">
        <v>17</v>
      </c>
      <c r="M1549" s="3">
        <v>80</v>
      </c>
      <c r="N1549" s="3" t="s">
        <v>24</v>
      </c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</row>
    <row r="1550" spans="1:29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 t="str">
        <f>IF(AND(D1550="East",Table_1[[#This Row],[category]]="Clothing"),"✅","❌")</f>
        <v>❌</v>
      </c>
      <c r="H1550" s="3">
        <f t="shared" si="49"/>
        <v>491.30400000000003</v>
      </c>
      <c r="I1550" s="3">
        <v>5</v>
      </c>
      <c r="J1550" s="4">
        <v>45581</v>
      </c>
      <c r="K1550" s="3" t="s">
        <v>16</v>
      </c>
      <c r="L1550" s="3" t="s">
        <v>23</v>
      </c>
      <c r="M1550" s="3">
        <v>921.26</v>
      </c>
      <c r="N1550" s="3" t="s">
        <v>49</v>
      </c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</row>
    <row r="1551" spans="1:29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 t="str">
        <f>IF(AND(D1551="East",Table_1[[#This Row],[category]]="Clothing"),"✅","❌")</f>
        <v>❌</v>
      </c>
      <c r="H1551" s="3">
        <f t="shared" si="49"/>
        <v>475.59300000000007</v>
      </c>
      <c r="I1551" s="3">
        <v>3</v>
      </c>
      <c r="J1551" s="4">
        <v>45513</v>
      </c>
      <c r="K1551" s="3" t="s">
        <v>32</v>
      </c>
      <c r="L1551" s="3" t="s">
        <v>23</v>
      </c>
      <c r="M1551" s="3">
        <v>434.89</v>
      </c>
      <c r="N1551" s="3" t="s">
        <v>40</v>
      </c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</row>
    <row r="1552" spans="1:29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 t="str">
        <f>IF(AND(D1552="East",Table_1[[#This Row],[category]]="Clothing"),"✅","❌")</f>
        <v>❌</v>
      </c>
      <c r="H1552" s="3">
        <f t="shared" si="49"/>
        <v>427.548</v>
      </c>
      <c r="I1552" s="3">
        <v>9</v>
      </c>
      <c r="J1552" s="4">
        <v>45415</v>
      </c>
      <c r="K1552" s="3" t="s">
        <v>16</v>
      </c>
      <c r="L1552" s="3" t="s">
        <v>28</v>
      </c>
      <c r="M1552" s="3">
        <v>958.43</v>
      </c>
      <c r="N1552" s="3" t="s">
        <v>40</v>
      </c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</row>
    <row r="1553" spans="1:29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 t="str">
        <f>IF(AND(D1553="East",Table_1[[#This Row],[category]]="Clothing"),"✅","❌")</f>
        <v>❌</v>
      </c>
      <c r="H1553" s="3">
        <f t="shared" si="49"/>
        <v>232.52199999999999</v>
      </c>
      <c r="I1553" s="3">
        <v>9</v>
      </c>
      <c r="J1553" s="4">
        <v>45175</v>
      </c>
      <c r="K1553" s="3" t="s">
        <v>32</v>
      </c>
      <c r="L1553" s="3" t="s">
        <v>23</v>
      </c>
      <c r="M1553" s="3">
        <v>182.54</v>
      </c>
      <c r="N1553" s="3" t="s">
        <v>29</v>
      </c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</row>
    <row r="1554" spans="1:29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 t="str">
        <f>IF(AND(D1554="East",Table_1[[#This Row],[category]]="Clothing"),"✅","❌")</f>
        <v>✅</v>
      </c>
      <c r="H1554" s="3">
        <f t="shared" si="49"/>
        <v>436.74200000000002</v>
      </c>
      <c r="I1554" s="3">
        <v>6</v>
      </c>
      <c r="J1554" s="4">
        <v>45598</v>
      </c>
      <c r="K1554" s="3" t="s">
        <v>32</v>
      </c>
      <c r="L1554" s="3" t="s">
        <v>17</v>
      </c>
      <c r="M1554" s="3">
        <v>892.54</v>
      </c>
      <c r="N1554" s="3" t="s">
        <v>40</v>
      </c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</row>
    <row r="1555" spans="1:29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 t="str">
        <f>IF(AND(D1555="East",Table_1[[#This Row],[category]]="Clothing"),"✅","❌")</f>
        <v>❌</v>
      </c>
      <c r="H1555" s="3">
        <f t="shared" si="49"/>
        <v>118.208</v>
      </c>
      <c r="I1555" s="3">
        <v>5</v>
      </c>
      <c r="J1555" s="4">
        <v>45247</v>
      </c>
      <c r="K1555" s="3" t="s">
        <v>32</v>
      </c>
      <c r="L1555" s="3" t="s">
        <v>28</v>
      </c>
      <c r="M1555" s="3">
        <v>249.83</v>
      </c>
      <c r="N1555" s="3" t="s">
        <v>35</v>
      </c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</row>
    <row r="1556" spans="1:29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 t="str">
        <f>IF(AND(D1556="East",Table_1[[#This Row],[category]]="Clothing"),"✅","❌")</f>
        <v>❌</v>
      </c>
      <c r="H1556" s="3">
        <f t="shared" si="49"/>
        <v>397.91100000000006</v>
      </c>
      <c r="I1556" s="3">
        <v>4</v>
      </c>
      <c r="J1556" s="4">
        <v>45383</v>
      </c>
      <c r="K1556" s="3" t="s">
        <v>22</v>
      </c>
      <c r="L1556" s="3" t="s">
        <v>23</v>
      </c>
      <c r="M1556" s="3">
        <v>1004.14</v>
      </c>
      <c r="N1556" s="3" t="s">
        <v>35</v>
      </c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</row>
    <row r="1557" spans="1:29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 t="str">
        <f>IF(AND(D1557="East",Table_1[[#This Row],[category]]="Clothing"),"✅","❌")</f>
        <v>❌</v>
      </c>
      <c r="H1557" s="3">
        <f t="shared" si="49"/>
        <v>100.767</v>
      </c>
      <c r="I1557" s="3">
        <v>4</v>
      </c>
      <c r="J1557" s="4">
        <v>45464</v>
      </c>
      <c r="K1557" s="3" t="s">
        <v>32</v>
      </c>
      <c r="L1557" s="3" t="s">
        <v>28</v>
      </c>
      <c r="M1557" s="3">
        <v>273.8</v>
      </c>
      <c r="N1557" s="3" t="s">
        <v>49</v>
      </c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</row>
    <row r="1558" spans="1:29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 t="str">
        <f>IF(AND(D1558="East",Table_1[[#This Row],[category]]="Clothing"),"✅","❌")</f>
        <v>❌</v>
      </c>
      <c r="H1558" s="3">
        <f t="shared" si="49"/>
        <v>409.52700000000004</v>
      </c>
      <c r="I1558" s="3">
        <v>5</v>
      </c>
      <c r="J1558" s="4">
        <v>45048</v>
      </c>
      <c r="K1558" s="3" t="s">
        <v>32</v>
      </c>
      <c r="L1558" s="3" t="s">
        <v>28</v>
      </c>
      <c r="M1558" s="3">
        <v>890.96</v>
      </c>
      <c r="N1558" s="3" t="s">
        <v>29</v>
      </c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</row>
    <row r="1559" spans="1:29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 t="str">
        <f>IF(AND(D1559="East",Table_1[[#This Row],[category]]="Clothing"),"✅","❌")</f>
        <v>❌</v>
      </c>
      <c r="H1559" s="3">
        <f t="shared" si="49"/>
        <v>311.11900000000003</v>
      </c>
      <c r="I1559" s="3">
        <v>2</v>
      </c>
      <c r="J1559" s="4">
        <v>45563</v>
      </c>
      <c r="K1559" s="3" t="s">
        <v>16</v>
      </c>
      <c r="L1559" s="3" t="s">
        <v>17</v>
      </c>
      <c r="M1559" s="3">
        <v>638.37</v>
      </c>
      <c r="N1559" s="3" t="s">
        <v>49</v>
      </c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</row>
    <row r="1560" spans="1:29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 t="str">
        <f>IF(AND(D1560="East",Table_1[[#This Row],[category]]="Clothing"),"✅","❌")</f>
        <v>❌</v>
      </c>
      <c r="H1560" s="3">
        <f t="shared" si="49"/>
        <v>58.035000000000004</v>
      </c>
      <c r="I1560" s="3">
        <v>8</v>
      </c>
      <c r="J1560" s="4">
        <v>45508</v>
      </c>
      <c r="K1560" s="3" t="s">
        <v>22</v>
      </c>
      <c r="L1560" s="3" t="s">
        <v>23</v>
      </c>
      <c r="M1560" s="3">
        <v>127.29</v>
      </c>
      <c r="N1560" s="3" t="s">
        <v>49</v>
      </c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</row>
    <row r="1561" spans="1:29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 t="str">
        <f>IF(AND(D1561="East",Table_1[[#This Row],[category]]="Clothing"),"✅","❌")</f>
        <v>❌</v>
      </c>
      <c r="H1561" s="3">
        <f t="shared" si="49"/>
        <v>448.70699999999999</v>
      </c>
      <c r="I1561" s="3">
        <v>7</v>
      </c>
      <c r="J1561" s="4">
        <v>45631</v>
      </c>
      <c r="K1561" s="3" t="s">
        <v>16</v>
      </c>
      <c r="L1561" s="3" t="s">
        <v>17</v>
      </c>
      <c r="M1561" s="3">
        <v>815.99</v>
      </c>
      <c r="N1561" s="3" t="s">
        <v>40</v>
      </c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</row>
    <row r="1562" spans="1:29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 t="str">
        <f>IF(AND(D1562="East",Table_1[[#This Row],[category]]="Clothing"),"✅","❌")</f>
        <v>❌</v>
      </c>
      <c r="H1562" s="3">
        <f t="shared" si="49"/>
        <v>293.19900000000001</v>
      </c>
      <c r="I1562" s="3">
        <v>7</v>
      </c>
      <c r="J1562" s="4">
        <v>45434</v>
      </c>
      <c r="K1562" s="3" t="s">
        <v>32</v>
      </c>
      <c r="L1562" s="3" t="s">
        <v>23</v>
      </c>
      <c r="M1562" s="3">
        <v>598.78</v>
      </c>
      <c r="N1562" s="3" t="s">
        <v>35</v>
      </c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</row>
    <row r="1563" spans="1:29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 t="str">
        <f>IF(AND(D1563="East",Table_1[[#This Row],[category]]="Clothing"),"✅","❌")</f>
        <v>❌</v>
      </c>
      <c r="H1563" s="3">
        <f t="shared" si="49"/>
        <v>331.56200000000001</v>
      </c>
      <c r="I1563" s="3">
        <v>1</v>
      </c>
      <c r="J1563" s="4">
        <v>45358</v>
      </c>
      <c r="K1563" s="3" t="s">
        <v>22</v>
      </c>
      <c r="L1563" s="3" t="s">
        <v>23</v>
      </c>
      <c r="M1563" s="3">
        <v>916.74</v>
      </c>
      <c r="N1563" s="3" t="s">
        <v>29</v>
      </c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</row>
    <row r="1564" spans="1:29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 t="str">
        <f>IF(AND(D1564="East",Table_1[[#This Row],[category]]="Clothing"),"✅","❌")</f>
        <v>❌</v>
      </c>
      <c r="H1564" s="3">
        <f t="shared" si="49"/>
        <v>148.92000000000002</v>
      </c>
      <c r="I1564" s="3">
        <v>8</v>
      </c>
      <c r="J1564" s="4">
        <v>45161</v>
      </c>
      <c r="K1564" s="3" t="s">
        <v>16</v>
      </c>
      <c r="L1564" s="3" t="s">
        <v>28</v>
      </c>
      <c r="M1564" s="3">
        <v>332.97</v>
      </c>
      <c r="N1564" s="3" t="s">
        <v>35</v>
      </c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</row>
    <row r="1565" spans="1:29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 t="str">
        <f>IF(AND(D1565="East",Table_1[[#This Row],[category]]="Clothing"),"✅","❌")</f>
        <v>❌</v>
      </c>
      <c r="H1565" s="3">
        <f t="shared" si="49"/>
        <v>437.10100000000006</v>
      </c>
      <c r="I1565" s="3">
        <v>1</v>
      </c>
      <c r="J1565" s="4">
        <v>45507</v>
      </c>
      <c r="K1565" s="3" t="s">
        <v>16</v>
      </c>
      <c r="L1565" s="3" t="s">
        <v>28</v>
      </c>
      <c r="M1565" s="3">
        <v>547.69000000000005</v>
      </c>
      <c r="N1565" s="3" t="s">
        <v>24</v>
      </c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</row>
    <row r="1566" spans="1:29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 t="str">
        <f>IF(AND(D1566="East",Table_1[[#This Row],[category]]="Clothing"),"✅","❌")</f>
        <v>❌</v>
      </c>
      <c r="H1566" s="3">
        <f t="shared" si="49"/>
        <v>277.14800000000002</v>
      </c>
      <c r="I1566" s="3">
        <v>9</v>
      </c>
      <c r="J1566" s="4">
        <v>45234</v>
      </c>
      <c r="K1566" s="3" t="s">
        <v>22</v>
      </c>
      <c r="L1566" s="3" t="s">
        <v>17</v>
      </c>
      <c r="M1566" s="3">
        <v>633.97</v>
      </c>
      <c r="N1566" s="3" t="s">
        <v>40</v>
      </c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</row>
    <row r="1567" spans="1:29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 t="str">
        <f>IF(AND(D1567="East",Table_1[[#This Row],[category]]="Clothing"),"✅","❌")</f>
        <v>❌</v>
      </c>
      <c r="H1567" s="3">
        <f t="shared" si="49"/>
        <v>216.34899999999999</v>
      </c>
      <c r="I1567" s="3">
        <v>6</v>
      </c>
      <c r="J1567" s="4">
        <v>45372</v>
      </c>
      <c r="K1567" s="3" t="s">
        <v>22</v>
      </c>
      <c r="L1567" s="3" t="s">
        <v>17</v>
      </c>
      <c r="M1567" s="3">
        <v>157.18</v>
      </c>
      <c r="N1567" s="3" t="s">
        <v>40</v>
      </c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</row>
    <row r="1568" spans="1:29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 t="str">
        <f>IF(AND(D1568="East",Table_1[[#This Row],[category]]="Clothing"),"✅","❌")</f>
        <v>❌</v>
      </c>
      <c r="H1568" s="3">
        <f t="shared" si="49"/>
        <v>271.798</v>
      </c>
      <c r="I1568" s="3">
        <v>8</v>
      </c>
      <c r="J1568" s="4">
        <v>45467</v>
      </c>
      <c r="K1568" s="3" t="s">
        <v>32</v>
      </c>
      <c r="L1568" s="3" t="s">
        <v>23</v>
      </c>
      <c r="M1568" s="3">
        <v>443.76</v>
      </c>
      <c r="N1568" s="3" t="s">
        <v>18</v>
      </c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</row>
    <row r="1569" spans="1:29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 t="str">
        <f>IF(AND(D1569="East",Table_1[[#This Row],[category]]="Clothing"),"✅","❌")</f>
        <v>❌</v>
      </c>
      <c r="H1569" s="3">
        <f t="shared" si="49"/>
        <v>354.62300000000005</v>
      </c>
      <c r="I1569" s="3">
        <v>1</v>
      </c>
      <c r="J1569" s="4">
        <v>45114</v>
      </c>
      <c r="K1569" s="3" t="s">
        <v>16</v>
      </c>
      <c r="L1569" s="3" t="s">
        <v>28</v>
      </c>
      <c r="M1569" s="3">
        <v>525.77</v>
      </c>
      <c r="N1569" s="3" t="s">
        <v>24</v>
      </c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</row>
    <row r="1570" spans="1:29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 t="str">
        <f>IF(AND(D1570="East",Table_1[[#This Row],[category]]="Clothing"),"✅","❌")</f>
        <v>❌</v>
      </c>
      <c r="H1570" s="3">
        <f t="shared" si="49"/>
        <v>350.57300000000004</v>
      </c>
      <c r="I1570" s="3">
        <v>6</v>
      </c>
      <c r="J1570" s="4">
        <v>45082</v>
      </c>
      <c r="K1570" s="3" t="s">
        <v>16</v>
      </c>
      <c r="L1570" s="3" t="s">
        <v>23</v>
      </c>
      <c r="M1570" s="3">
        <v>468.32</v>
      </c>
      <c r="N1570" s="3" t="s">
        <v>24</v>
      </c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</row>
    <row r="1571" spans="1:29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 t="str">
        <f>IF(AND(D1571="East",Table_1[[#This Row],[category]]="Clothing"),"✅","❌")</f>
        <v>❌</v>
      </c>
      <c r="H1571" s="3">
        <f t="shared" si="49"/>
        <v>185.21300000000002</v>
      </c>
      <c r="I1571" s="3">
        <v>1</v>
      </c>
      <c r="J1571" s="4">
        <v>45463</v>
      </c>
      <c r="K1571" s="3" t="s">
        <v>16</v>
      </c>
      <c r="L1571" s="3" t="s">
        <v>17</v>
      </c>
      <c r="M1571" s="3">
        <v>381.21</v>
      </c>
      <c r="N1571" s="3" t="s">
        <v>40</v>
      </c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</row>
    <row r="1572" spans="1:29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 t="str">
        <f>IF(AND(D1572="East",Table_1[[#This Row],[category]]="Clothing"),"✅","❌")</f>
        <v>❌</v>
      </c>
      <c r="H1572" s="3">
        <f t="shared" si="49"/>
        <v>198.77700000000002</v>
      </c>
      <c r="I1572" s="3">
        <v>3</v>
      </c>
      <c r="J1572" s="4">
        <v>45452</v>
      </c>
      <c r="K1572" s="3" t="s">
        <v>22</v>
      </c>
      <c r="L1572" s="3" t="s">
        <v>23</v>
      </c>
      <c r="M1572" s="3">
        <v>183.44</v>
      </c>
      <c r="N1572" s="3" t="s">
        <v>40</v>
      </c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</row>
    <row r="1573" spans="1:29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 t="str">
        <f>IF(AND(D1573="East",Table_1[[#This Row],[category]]="Clothing"),"✅","❌")</f>
        <v>❌</v>
      </c>
      <c r="H1573" s="3">
        <f t="shared" si="49"/>
        <v>285.49700000000001</v>
      </c>
      <c r="I1573" s="3">
        <v>2</v>
      </c>
      <c r="J1573" s="4">
        <v>45144</v>
      </c>
      <c r="K1573" s="3" t="s">
        <v>32</v>
      </c>
      <c r="L1573" s="3" t="s">
        <v>28</v>
      </c>
      <c r="M1573" s="3">
        <v>815.09</v>
      </c>
      <c r="N1573" s="3" t="s">
        <v>35</v>
      </c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</row>
    <row r="1574" spans="1:29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 t="str">
        <f>IF(AND(D1574="East",Table_1[[#This Row],[category]]="Clothing"),"✅","❌")</f>
        <v>❌</v>
      </c>
      <c r="H1574" s="3">
        <f t="shared" si="49"/>
        <v>462.95900000000006</v>
      </c>
      <c r="I1574" s="3">
        <v>2</v>
      </c>
      <c r="J1574" s="4">
        <v>45588</v>
      </c>
      <c r="K1574" s="3" t="s">
        <v>32</v>
      </c>
      <c r="L1574" s="3" t="s">
        <v>17</v>
      </c>
      <c r="M1574" s="3">
        <v>529.49</v>
      </c>
      <c r="N1574" s="3" t="s">
        <v>29</v>
      </c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</row>
    <row r="1575" spans="1:29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 t="str">
        <f>IF(AND(D1575="East",Table_1[[#This Row],[category]]="Clothing"),"✅","❌")</f>
        <v>❌</v>
      </c>
      <c r="H1575" s="3">
        <f t="shared" si="49"/>
        <v>375.26100000000002</v>
      </c>
      <c r="I1575" s="3">
        <v>4</v>
      </c>
      <c r="J1575" s="4">
        <v>45420</v>
      </c>
      <c r="K1575" s="3" t="s">
        <v>16</v>
      </c>
      <c r="L1575" s="3" t="s">
        <v>28</v>
      </c>
      <c r="M1575" s="3">
        <v>838.33</v>
      </c>
      <c r="N1575" s="3" t="s">
        <v>35</v>
      </c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</row>
    <row r="1576" spans="1:29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 t="str">
        <f>IF(AND(D1576="East",Table_1[[#This Row],[category]]="Clothing"),"✅","❌")</f>
        <v>❌</v>
      </c>
      <c r="H1576" s="3">
        <f t="shared" si="49"/>
        <v>201.303</v>
      </c>
      <c r="I1576" s="3">
        <v>7</v>
      </c>
      <c r="J1576" s="4">
        <v>45625</v>
      </c>
      <c r="K1576" s="3" t="s">
        <v>16</v>
      </c>
      <c r="L1576" s="3" t="s">
        <v>17</v>
      </c>
      <c r="M1576" s="3">
        <v>320.92</v>
      </c>
      <c r="N1576" s="3" t="s">
        <v>35</v>
      </c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</row>
    <row r="1577" spans="1:29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 t="str">
        <f>IF(AND(D1577="East",Table_1[[#This Row],[category]]="Clothing"),"✅","❌")</f>
        <v>❌</v>
      </c>
      <c r="H1577" s="3">
        <f t="shared" si="49"/>
        <v>175.14600000000002</v>
      </c>
      <c r="I1577" s="3">
        <v>3</v>
      </c>
      <c r="J1577" s="4">
        <v>45345</v>
      </c>
      <c r="K1577" s="3" t="s">
        <v>32</v>
      </c>
      <c r="L1577" s="3" t="s">
        <v>17</v>
      </c>
      <c r="M1577" s="3">
        <v>177.17</v>
      </c>
      <c r="N1577" s="3" t="s">
        <v>18</v>
      </c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</row>
    <row r="1578" spans="1:29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 t="str">
        <f>IF(AND(D1578="East",Table_1[[#This Row],[category]]="Clothing"),"✅","❌")</f>
        <v>❌</v>
      </c>
      <c r="H1578" s="3">
        <f t="shared" si="49"/>
        <v>266.58200000000005</v>
      </c>
      <c r="I1578" s="3">
        <v>7</v>
      </c>
      <c r="J1578" s="4">
        <v>45248</v>
      </c>
      <c r="K1578" s="3" t="s">
        <v>22</v>
      </c>
      <c r="L1578" s="3" t="s">
        <v>28</v>
      </c>
      <c r="M1578" s="3">
        <v>415.79</v>
      </c>
      <c r="N1578" s="3" t="s">
        <v>35</v>
      </c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</row>
    <row r="1579" spans="1:29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 t="str">
        <f>IF(AND(D1579="East",Table_1[[#This Row],[category]]="Clothing"),"✅","❌")</f>
        <v>❌</v>
      </c>
      <c r="H1579" s="3">
        <f t="shared" si="49"/>
        <v>436.29600000000005</v>
      </c>
      <c r="I1579" s="3">
        <v>9</v>
      </c>
      <c r="J1579" s="4">
        <v>45599</v>
      </c>
      <c r="K1579" s="3" t="s">
        <v>32</v>
      </c>
      <c r="L1579" s="3" t="s">
        <v>28</v>
      </c>
      <c r="M1579" s="3">
        <v>613.45000000000005</v>
      </c>
      <c r="N1579" s="3" t="s">
        <v>29</v>
      </c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</row>
    <row r="1580" spans="1:29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 t="str">
        <f>IF(AND(D1580="East",Table_1[[#This Row],[category]]="Clothing"),"✅","❌")</f>
        <v>❌</v>
      </c>
      <c r="H1580" s="3">
        <f t="shared" si="49"/>
        <v>14.253</v>
      </c>
      <c r="I1580" s="3">
        <v>4</v>
      </c>
      <c r="J1580" s="4">
        <v>45333</v>
      </c>
      <c r="K1580" s="3" t="s">
        <v>22</v>
      </c>
      <c r="L1580" s="3" t="s">
        <v>23</v>
      </c>
      <c r="M1580" s="3">
        <v>34.93</v>
      </c>
      <c r="N1580" s="3" t="s">
        <v>29</v>
      </c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</row>
    <row r="1581" spans="1:29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 t="str">
        <f>IF(AND(D1581="East",Table_1[[#This Row],[category]]="Clothing"),"✅","❌")</f>
        <v>✅</v>
      </c>
      <c r="H1581" s="3">
        <f t="shared" si="49"/>
        <v>358.13800000000003</v>
      </c>
      <c r="I1581" s="3">
        <v>7</v>
      </c>
      <c r="J1581" s="4">
        <v>45555</v>
      </c>
      <c r="K1581" s="3" t="s">
        <v>22</v>
      </c>
      <c r="L1581" s="3" t="s">
        <v>17</v>
      </c>
      <c r="M1581" s="3">
        <v>768.73</v>
      </c>
      <c r="N1581" s="3" t="s">
        <v>18</v>
      </c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</row>
    <row r="1582" spans="1:29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 t="str">
        <f>IF(AND(D1582="East",Table_1[[#This Row],[category]]="Clothing"),"✅","❌")</f>
        <v>❌</v>
      </c>
      <c r="H1582" s="3">
        <f t="shared" si="49"/>
        <v>154.31100000000001</v>
      </c>
      <c r="I1582" s="3">
        <v>1</v>
      </c>
      <c r="J1582" s="4">
        <v>45464</v>
      </c>
      <c r="K1582" s="3" t="s">
        <v>22</v>
      </c>
      <c r="L1582" s="3" t="s">
        <v>28</v>
      </c>
      <c r="M1582" s="3">
        <v>398.57</v>
      </c>
      <c r="N1582" s="3" t="s">
        <v>35</v>
      </c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</row>
    <row r="1583" spans="1:29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 t="str">
        <f>IF(AND(D1583="East",Table_1[[#This Row],[category]]="Clothing"),"✅","❌")</f>
        <v>❌</v>
      </c>
      <c r="H1583" s="3">
        <f t="shared" si="49"/>
        <v>112.11500000000001</v>
      </c>
      <c r="I1583" s="3">
        <v>2</v>
      </c>
      <c r="J1583" s="4">
        <v>44971</v>
      </c>
      <c r="K1583" s="3" t="s">
        <v>16</v>
      </c>
      <c r="L1583" s="3" t="s">
        <v>28</v>
      </c>
      <c r="M1583" s="3">
        <v>67.72</v>
      </c>
      <c r="N1583" s="3" t="s">
        <v>40</v>
      </c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</row>
    <row r="1584" spans="1:29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 t="str">
        <f>IF(AND(D1584="East",Table_1[[#This Row],[category]]="Clothing"),"✅","❌")</f>
        <v>❌</v>
      </c>
      <c r="H1584" s="3">
        <f t="shared" si="49"/>
        <v>15.948</v>
      </c>
      <c r="I1584" s="3">
        <v>8</v>
      </c>
      <c r="J1584" s="4">
        <v>45618</v>
      </c>
      <c r="K1584" s="3" t="s">
        <v>32</v>
      </c>
      <c r="L1584" s="3" t="s">
        <v>23</v>
      </c>
      <c r="M1584" s="3">
        <v>41.18</v>
      </c>
      <c r="N1584" s="3" t="s">
        <v>40</v>
      </c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</row>
    <row r="1585" spans="1:29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 t="str">
        <f>IF(AND(D1585="East",Table_1[[#This Row],[category]]="Clothing"),"✅","❌")</f>
        <v>❌</v>
      </c>
      <c r="H1585" s="3">
        <f t="shared" si="49"/>
        <v>449.32900000000001</v>
      </c>
      <c r="I1585" s="3">
        <v>3</v>
      </c>
      <c r="J1585" s="4">
        <v>45634</v>
      </c>
      <c r="K1585" s="3" t="s">
        <v>22</v>
      </c>
      <c r="L1585" s="3" t="s">
        <v>17</v>
      </c>
      <c r="M1585" s="3">
        <v>687.15</v>
      </c>
      <c r="N1585" s="3" t="s">
        <v>40</v>
      </c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</row>
    <row r="1586" spans="1:29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 t="str">
        <f>IF(AND(D1586="East",Table_1[[#This Row],[category]]="Clothing"),"✅","❌")</f>
        <v>❌</v>
      </c>
      <c r="H1586" s="3">
        <f t="shared" si="49"/>
        <v>457.00200000000007</v>
      </c>
      <c r="I1586" s="3">
        <v>5</v>
      </c>
      <c r="J1586" s="4">
        <v>45541</v>
      </c>
      <c r="K1586" s="3" t="s">
        <v>32</v>
      </c>
      <c r="L1586" s="3" t="s">
        <v>28</v>
      </c>
      <c r="M1586" s="3">
        <v>523.88</v>
      </c>
      <c r="N1586" s="3" t="s">
        <v>29</v>
      </c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</row>
    <row r="1587" spans="1:29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 t="str">
        <f>IF(AND(D1587="East",Table_1[[#This Row],[category]]="Clothing"),"✅","❌")</f>
        <v>❌</v>
      </c>
      <c r="H1587" s="3">
        <f t="shared" si="49"/>
        <v>40.094999999999999</v>
      </c>
      <c r="I1587" s="3">
        <v>8</v>
      </c>
      <c r="J1587" s="4">
        <v>45089</v>
      </c>
      <c r="K1587" s="3" t="s">
        <v>22</v>
      </c>
      <c r="L1587" s="3" t="s">
        <v>23</v>
      </c>
      <c r="M1587" s="3">
        <v>40.49</v>
      </c>
      <c r="N1587" s="3" t="s">
        <v>40</v>
      </c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</row>
    <row r="1588" spans="1:29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 t="str">
        <f>IF(AND(D1588="East",Table_1[[#This Row],[category]]="Clothing"),"✅","❌")</f>
        <v>❌</v>
      </c>
      <c r="H1588" s="3">
        <f t="shared" si="49"/>
        <v>265.69</v>
      </c>
      <c r="I1588" s="3">
        <v>5</v>
      </c>
      <c r="J1588" s="4">
        <v>45167</v>
      </c>
      <c r="K1588" s="3" t="s">
        <v>16</v>
      </c>
      <c r="L1588" s="3" t="s">
        <v>23</v>
      </c>
      <c r="M1588" s="3">
        <v>363.09</v>
      </c>
      <c r="N1588" s="3" t="s">
        <v>29</v>
      </c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</row>
    <row r="1589" spans="1:29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 t="str">
        <f>IF(AND(D1589="East",Table_1[[#This Row],[category]]="Clothing"),"✅","❌")</f>
        <v>❌</v>
      </c>
      <c r="H1589" s="3">
        <f t="shared" si="49"/>
        <v>84.76100000000001</v>
      </c>
      <c r="I1589" s="3">
        <v>1</v>
      </c>
      <c r="J1589" s="4">
        <v>45353</v>
      </c>
      <c r="K1589" s="3" t="s">
        <v>32</v>
      </c>
      <c r="L1589" s="3" t="s">
        <v>17</v>
      </c>
      <c r="M1589" s="3">
        <v>115.75</v>
      </c>
      <c r="N1589" s="3" t="s">
        <v>49</v>
      </c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</row>
    <row r="1590" spans="1:29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 t="str">
        <f>IF(AND(D1590="East",Table_1[[#This Row],[category]]="Clothing"),"✅","❌")</f>
        <v>❌</v>
      </c>
      <c r="H1590" s="3">
        <f t="shared" si="49"/>
        <v>381.75700000000006</v>
      </c>
      <c r="I1590" s="3">
        <v>2</v>
      </c>
      <c r="J1590" s="4">
        <v>45411</v>
      </c>
      <c r="K1590" s="3" t="s">
        <v>22</v>
      </c>
      <c r="L1590" s="3" t="s">
        <v>23</v>
      </c>
      <c r="M1590" s="3">
        <v>326.91000000000003</v>
      </c>
      <c r="N1590" s="3" t="s">
        <v>18</v>
      </c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</row>
    <row r="1591" spans="1:29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 t="str">
        <f>IF(AND(D1591="East",Table_1[[#This Row],[category]]="Clothing"),"✅","❌")</f>
        <v>❌</v>
      </c>
      <c r="H1591" s="3">
        <f t="shared" si="49"/>
        <v>336.04200000000003</v>
      </c>
      <c r="I1591" s="3">
        <v>3</v>
      </c>
      <c r="J1591" s="4">
        <v>45308</v>
      </c>
      <c r="K1591" s="3" t="s">
        <v>22</v>
      </c>
      <c r="L1591" s="3" t="s">
        <v>23</v>
      </c>
      <c r="M1591" s="3">
        <v>671.61</v>
      </c>
      <c r="N1591" s="3" t="s">
        <v>49</v>
      </c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</row>
    <row r="1592" spans="1:29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 t="str">
        <f>IF(AND(D1592="East",Table_1[[#This Row],[category]]="Clothing"),"✅","❌")</f>
        <v>❌</v>
      </c>
      <c r="H1592" s="3">
        <f t="shared" si="49"/>
        <v>155.59400000000002</v>
      </c>
      <c r="I1592" s="3">
        <v>2</v>
      </c>
      <c r="J1592" s="4">
        <v>45634</v>
      </c>
      <c r="K1592" s="3" t="s">
        <v>22</v>
      </c>
      <c r="L1592" s="3" t="s">
        <v>17</v>
      </c>
      <c r="M1592" s="3">
        <v>109.94</v>
      </c>
      <c r="N1592" s="3" t="s">
        <v>24</v>
      </c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</row>
    <row r="1593" spans="1:29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 t="str">
        <f>IF(AND(D1593="East",Table_1[[#This Row],[category]]="Clothing"),"✅","❌")</f>
        <v>❌</v>
      </c>
      <c r="H1593" s="3">
        <f t="shared" si="49"/>
        <v>67.311000000000007</v>
      </c>
      <c r="I1593" s="3">
        <v>9</v>
      </c>
      <c r="J1593" s="4">
        <v>45619</v>
      </c>
      <c r="K1593" s="3" t="s">
        <v>22</v>
      </c>
      <c r="L1593" s="3" t="s">
        <v>23</v>
      </c>
      <c r="M1593" s="3">
        <v>117.82</v>
      </c>
      <c r="N1593" s="3" t="s">
        <v>24</v>
      </c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</row>
    <row r="1594" spans="1:29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 t="str">
        <f>IF(AND(D1594="East",Table_1[[#This Row],[category]]="Clothing"),"✅","❌")</f>
        <v>❌</v>
      </c>
      <c r="H1594" s="3">
        <f t="shared" si="49"/>
        <v>417.298</v>
      </c>
      <c r="I1594" s="3">
        <v>5</v>
      </c>
      <c r="J1594" s="4">
        <v>45578</v>
      </c>
      <c r="K1594" s="3" t="s">
        <v>22</v>
      </c>
      <c r="L1594" s="3" t="s">
        <v>28</v>
      </c>
      <c r="M1594" s="3">
        <v>617.25</v>
      </c>
      <c r="N1594" s="3" t="s">
        <v>35</v>
      </c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</row>
    <row r="1595" spans="1:29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 t="str">
        <f>IF(AND(D1595="East",Table_1[[#This Row],[category]]="Clothing"),"✅","❌")</f>
        <v>❌</v>
      </c>
      <c r="H1595" s="3">
        <f t="shared" si="49"/>
        <v>340.38400000000001</v>
      </c>
      <c r="I1595" s="3">
        <v>1</v>
      </c>
      <c r="J1595" s="4">
        <v>45056</v>
      </c>
      <c r="K1595" s="3" t="s">
        <v>16</v>
      </c>
      <c r="L1595" s="3" t="s">
        <v>28</v>
      </c>
      <c r="M1595" s="3">
        <v>863.89</v>
      </c>
      <c r="N1595" s="3" t="s">
        <v>40</v>
      </c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</row>
    <row r="1596" spans="1:29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 t="str">
        <f>IF(AND(D1596="East",Table_1[[#This Row],[category]]="Clothing"),"✅","❌")</f>
        <v>❌</v>
      </c>
      <c r="H1596" s="3">
        <f t="shared" si="49"/>
        <v>13.341999999999999</v>
      </c>
      <c r="I1596" s="3">
        <v>8</v>
      </c>
      <c r="J1596" s="4">
        <v>45396</v>
      </c>
      <c r="K1596" s="3" t="s">
        <v>32</v>
      </c>
      <c r="L1596" s="3" t="s">
        <v>23</v>
      </c>
      <c r="M1596" s="3">
        <v>14.02</v>
      </c>
      <c r="N1596" s="3" t="s">
        <v>24</v>
      </c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</row>
    <row r="1597" spans="1:29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 t="str">
        <f>IF(AND(D1597="East",Table_1[[#This Row],[category]]="Clothing"),"✅","❌")</f>
        <v>❌</v>
      </c>
      <c r="H1597" s="3">
        <f t="shared" si="49"/>
        <v>317.65700000000004</v>
      </c>
      <c r="I1597" s="3">
        <v>3</v>
      </c>
      <c r="J1597" s="4">
        <v>45079</v>
      </c>
      <c r="K1597" s="3" t="s">
        <v>16</v>
      </c>
      <c r="L1597" s="3" t="s">
        <v>23</v>
      </c>
      <c r="M1597" s="3">
        <v>603.6</v>
      </c>
      <c r="N1597" s="3" t="s">
        <v>29</v>
      </c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</row>
    <row r="1598" spans="1:29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 t="str">
        <f>IF(AND(D1598="East",Table_1[[#This Row],[category]]="Clothing"),"✅","❌")</f>
        <v>❌</v>
      </c>
      <c r="H1598" s="3">
        <f t="shared" si="49"/>
        <v>407.04500000000002</v>
      </c>
      <c r="I1598" s="3">
        <v>9</v>
      </c>
      <c r="J1598" s="4">
        <v>45614</v>
      </c>
      <c r="K1598" s="3" t="s">
        <v>16</v>
      </c>
      <c r="L1598" s="3" t="s">
        <v>23</v>
      </c>
      <c r="M1598" s="3">
        <v>323.74</v>
      </c>
      <c r="N1598" s="3" t="s">
        <v>29</v>
      </c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</row>
    <row r="1599" spans="1:29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 t="str">
        <f>IF(AND(D1599="East",Table_1[[#This Row],[category]]="Clothing"),"✅","❌")</f>
        <v>❌</v>
      </c>
      <c r="H1599" s="3">
        <f t="shared" si="49"/>
        <v>299.47600000000006</v>
      </c>
      <c r="I1599" s="3">
        <v>9</v>
      </c>
      <c r="J1599" s="4">
        <v>45209</v>
      </c>
      <c r="K1599" s="3" t="s">
        <v>32</v>
      </c>
      <c r="L1599" s="3" t="s">
        <v>23</v>
      </c>
      <c r="M1599" s="3">
        <v>686.48</v>
      </c>
      <c r="N1599" s="3" t="s">
        <v>29</v>
      </c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</row>
    <row r="1600" spans="1:29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 t="str">
        <f>IF(AND(D1600="East",Table_1[[#This Row],[category]]="Clothing"),"✅","❌")</f>
        <v>❌</v>
      </c>
      <c r="H1600" s="3">
        <f t="shared" si="49"/>
        <v>218.11</v>
      </c>
      <c r="I1600" s="3">
        <v>6</v>
      </c>
      <c r="J1600" s="4">
        <v>45079</v>
      </c>
      <c r="K1600" s="3" t="s">
        <v>16</v>
      </c>
      <c r="L1600" s="3" t="s">
        <v>17</v>
      </c>
      <c r="M1600" s="3">
        <v>286.25</v>
      </c>
      <c r="N1600" s="3" t="s">
        <v>18</v>
      </c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</row>
    <row r="1601" spans="1:29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 t="str">
        <f>IF(AND(D1601="East",Table_1[[#This Row],[category]]="Clothing"),"✅","❌")</f>
        <v>❌</v>
      </c>
      <c r="H1601" s="3">
        <f t="shared" si="49"/>
        <v>296.12</v>
      </c>
      <c r="I1601" s="3">
        <v>4</v>
      </c>
      <c r="J1601" s="4">
        <v>45321</v>
      </c>
      <c r="K1601" s="3" t="s">
        <v>22</v>
      </c>
      <c r="L1601" s="3" t="s">
        <v>28</v>
      </c>
      <c r="M1601" s="3">
        <v>858.04</v>
      </c>
      <c r="N1601" s="3" t="s">
        <v>35</v>
      </c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</row>
    <row r="1602" spans="1:29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 t="str">
        <f>IF(AND(D1602="East",Table_1[[#This Row],[category]]="Clothing"),"✅","❌")</f>
        <v>❌</v>
      </c>
      <c r="H1602" s="3">
        <f t="shared" ref="H1602:H1665" si="51">E1602*10%</f>
        <v>313.65900000000005</v>
      </c>
      <c r="I1602" s="3">
        <v>9</v>
      </c>
      <c r="J1602" s="4">
        <v>45409</v>
      </c>
      <c r="K1602" s="3" t="s">
        <v>32</v>
      </c>
      <c r="L1602" s="3" t="s">
        <v>28</v>
      </c>
      <c r="M1602" s="3">
        <v>867.99</v>
      </c>
      <c r="N1602" s="3" t="s">
        <v>18</v>
      </c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</row>
    <row r="1603" spans="1:29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 t="str">
        <f>IF(AND(D1603="East",Table_1[[#This Row],[category]]="Clothing"),"✅","❌")</f>
        <v>❌</v>
      </c>
      <c r="H1603" s="3">
        <f t="shared" si="51"/>
        <v>323.61700000000002</v>
      </c>
      <c r="I1603" s="3">
        <v>9</v>
      </c>
      <c r="J1603" s="4">
        <v>44937</v>
      </c>
      <c r="K1603" s="3" t="s">
        <v>32</v>
      </c>
      <c r="L1603" s="3" t="s">
        <v>17</v>
      </c>
      <c r="M1603" s="3">
        <v>549.05999999999995</v>
      </c>
      <c r="N1603" s="3" t="s">
        <v>40</v>
      </c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</row>
    <row r="1604" spans="1:29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 t="str">
        <f>IF(AND(D1604="East",Table_1[[#This Row],[category]]="Clothing"),"✅","❌")</f>
        <v>❌</v>
      </c>
      <c r="H1604" s="3">
        <f t="shared" si="51"/>
        <v>483.85200000000009</v>
      </c>
      <c r="I1604" s="3">
        <v>2</v>
      </c>
      <c r="J1604" s="4">
        <v>45091</v>
      </c>
      <c r="K1604" s="3" t="s">
        <v>16</v>
      </c>
      <c r="L1604" s="3" t="s">
        <v>17</v>
      </c>
      <c r="M1604" s="3">
        <v>1196.7</v>
      </c>
      <c r="N1604" s="3" t="s">
        <v>24</v>
      </c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</row>
    <row r="1605" spans="1:29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 t="str">
        <f>IF(AND(D1605="East",Table_1[[#This Row],[category]]="Clothing"),"✅","❌")</f>
        <v>❌</v>
      </c>
      <c r="H1605" s="3">
        <f t="shared" si="51"/>
        <v>97.537000000000006</v>
      </c>
      <c r="I1605" s="3">
        <v>6</v>
      </c>
      <c r="J1605" s="4">
        <v>45533</v>
      </c>
      <c r="K1605" s="3" t="s">
        <v>32</v>
      </c>
      <c r="L1605" s="3" t="s">
        <v>28</v>
      </c>
      <c r="M1605" s="3">
        <v>66.87</v>
      </c>
      <c r="N1605" s="3" t="s">
        <v>49</v>
      </c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</row>
    <row r="1606" spans="1:29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 t="str">
        <f>IF(AND(D1606="East",Table_1[[#This Row],[category]]="Clothing"),"✅","❌")</f>
        <v>❌</v>
      </c>
      <c r="H1606" s="3">
        <f t="shared" si="51"/>
        <v>315.31600000000003</v>
      </c>
      <c r="I1606" s="3">
        <v>4</v>
      </c>
      <c r="J1606" s="4">
        <v>45371</v>
      </c>
      <c r="K1606" s="3" t="s">
        <v>32</v>
      </c>
      <c r="L1606" s="3" t="s">
        <v>17</v>
      </c>
      <c r="M1606" s="3">
        <v>774.35</v>
      </c>
      <c r="N1606" s="3" t="s">
        <v>18</v>
      </c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</row>
    <row r="1607" spans="1:29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 t="str">
        <f>IF(AND(D1607="East",Table_1[[#This Row],[category]]="Clothing"),"✅","❌")</f>
        <v>❌</v>
      </c>
      <c r="H1607" s="3">
        <f t="shared" si="51"/>
        <v>102.117</v>
      </c>
      <c r="I1607" s="3">
        <v>3</v>
      </c>
      <c r="J1607" s="4">
        <v>45055</v>
      </c>
      <c r="K1607" s="3" t="s">
        <v>16</v>
      </c>
      <c r="L1607" s="3" t="s">
        <v>23</v>
      </c>
      <c r="M1607" s="3">
        <v>165.33</v>
      </c>
      <c r="N1607" s="3" t="s">
        <v>18</v>
      </c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</row>
    <row r="1608" spans="1:29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 t="str">
        <f>IF(AND(D1608="East",Table_1[[#This Row],[category]]="Clothing"),"✅","❌")</f>
        <v>❌</v>
      </c>
      <c r="H1608" s="3">
        <f t="shared" si="51"/>
        <v>112.879</v>
      </c>
      <c r="I1608" s="3">
        <v>6</v>
      </c>
      <c r="J1608" s="4">
        <v>45046</v>
      </c>
      <c r="K1608" s="3" t="s">
        <v>32</v>
      </c>
      <c r="L1608" s="3" t="s">
        <v>23</v>
      </c>
      <c r="M1608" s="3">
        <v>83.14</v>
      </c>
      <c r="N1608" s="3" t="s">
        <v>40</v>
      </c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</row>
    <row r="1609" spans="1:29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 t="str">
        <f>IF(AND(D1609="East",Table_1[[#This Row],[category]]="Clothing"),"✅","❌")</f>
        <v>❌</v>
      </c>
      <c r="H1609" s="3">
        <f t="shared" si="51"/>
        <v>337.93600000000004</v>
      </c>
      <c r="I1609" s="3">
        <v>8</v>
      </c>
      <c r="J1609" s="4">
        <v>45471</v>
      </c>
      <c r="K1609" s="3" t="s">
        <v>22</v>
      </c>
      <c r="L1609" s="3" t="s">
        <v>17</v>
      </c>
      <c r="M1609" s="3">
        <v>404.12</v>
      </c>
      <c r="N1609" s="3" t="s">
        <v>49</v>
      </c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</row>
    <row r="1610" spans="1:29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 t="str">
        <f>IF(AND(D1610="East",Table_1[[#This Row],[category]]="Clothing"),"✅","❌")</f>
        <v>❌</v>
      </c>
      <c r="H1610" s="3">
        <f t="shared" si="51"/>
        <v>458.81800000000004</v>
      </c>
      <c r="I1610" s="3">
        <v>9</v>
      </c>
      <c r="J1610" s="4">
        <v>45067</v>
      </c>
      <c r="K1610" s="3" t="s">
        <v>16</v>
      </c>
      <c r="L1610" s="3" t="s">
        <v>28</v>
      </c>
      <c r="M1610" s="3">
        <v>572.79</v>
      </c>
      <c r="N1610" s="3" t="s">
        <v>49</v>
      </c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</row>
    <row r="1611" spans="1:29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 t="str">
        <f>IF(AND(D1611="East",Table_1[[#This Row],[category]]="Clothing"),"✅","❌")</f>
        <v>❌</v>
      </c>
      <c r="H1611" s="3">
        <f t="shared" si="51"/>
        <v>87.932000000000016</v>
      </c>
      <c r="I1611" s="3">
        <v>9</v>
      </c>
      <c r="J1611" s="4">
        <v>45605</v>
      </c>
      <c r="K1611" s="3" t="s">
        <v>22</v>
      </c>
      <c r="L1611" s="3" t="s">
        <v>23</v>
      </c>
      <c r="M1611" s="3">
        <v>201.52</v>
      </c>
      <c r="N1611" s="3" t="s">
        <v>18</v>
      </c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</row>
    <row r="1612" spans="1:29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 t="str">
        <f>IF(AND(D1612="East",Table_1[[#This Row],[category]]="Clothing"),"✅","❌")</f>
        <v>❌</v>
      </c>
      <c r="H1612" s="3">
        <f t="shared" si="51"/>
        <v>481.608</v>
      </c>
      <c r="I1612" s="3">
        <v>2</v>
      </c>
      <c r="J1612" s="4">
        <v>45114</v>
      </c>
      <c r="K1612" s="3" t="s">
        <v>16</v>
      </c>
      <c r="L1612" s="3" t="s">
        <v>23</v>
      </c>
      <c r="M1612" s="3">
        <v>1187.79</v>
      </c>
      <c r="N1612" s="3" t="s">
        <v>29</v>
      </c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</row>
    <row r="1613" spans="1:29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 t="str">
        <f>IF(AND(D1613="East",Table_1[[#This Row],[category]]="Clothing"),"✅","❌")</f>
        <v>❌</v>
      </c>
      <c r="H1613" s="3">
        <f t="shared" si="51"/>
        <v>166.49200000000002</v>
      </c>
      <c r="I1613" s="3">
        <v>8</v>
      </c>
      <c r="J1613" s="4">
        <v>45405</v>
      </c>
      <c r="K1613" s="3" t="s">
        <v>32</v>
      </c>
      <c r="L1613" s="3" t="s">
        <v>23</v>
      </c>
      <c r="M1613" s="3">
        <v>305.23</v>
      </c>
      <c r="N1613" s="3" t="s">
        <v>29</v>
      </c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</row>
    <row r="1614" spans="1:29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 t="str">
        <f>IF(AND(D1614="East",Table_1[[#This Row],[category]]="Clothing"),"✅","❌")</f>
        <v>❌</v>
      </c>
      <c r="H1614" s="3">
        <f t="shared" si="51"/>
        <v>201.74400000000003</v>
      </c>
      <c r="I1614" s="3">
        <v>8</v>
      </c>
      <c r="J1614" s="4">
        <v>45328</v>
      </c>
      <c r="K1614" s="3" t="s">
        <v>22</v>
      </c>
      <c r="L1614" s="3" t="s">
        <v>28</v>
      </c>
      <c r="M1614" s="3">
        <v>267.69</v>
      </c>
      <c r="N1614" s="3" t="s">
        <v>40</v>
      </c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</row>
    <row r="1615" spans="1:29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 t="str">
        <f>IF(AND(D1615="East",Table_1[[#This Row],[category]]="Clothing"),"✅","❌")</f>
        <v>❌</v>
      </c>
      <c r="H1615" s="3">
        <f t="shared" si="51"/>
        <v>85.304000000000002</v>
      </c>
      <c r="I1615" s="3">
        <v>5</v>
      </c>
      <c r="J1615" s="4">
        <v>45310</v>
      </c>
      <c r="K1615" s="3" t="s">
        <v>22</v>
      </c>
      <c r="L1615" s="3" t="s">
        <v>23</v>
      </c>
      <c r="M1615" s="3">
        <v>129.54</v>
      </c>
      <c r="N1615" s="3" t="s">
        <v>24</v>
      </c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</row>
    <row r="1616" spans="1:29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 t="str">
        <f>IF(AND(D1616="East",Table_1[[#This Row],[category]]="Clothing"),"✅","❌")</f>
        <v>❌</v>
      </c>
      <c r="H1616" s="3">
        <f t="shared" si="51"/>
        <v>311.76</v>
      </c>
      <c r="I1616" s="3">
        <v>4</v>
      </c>
      <c r="J1616" s="4">
        <v>44964</v>
      </c>
      <c r="K1616" s="3" t="s">
        <v>16</v>
      </c>
      <c r="L1616" s="3" t="s">
        <v>23</v>
      </c>
      <c r="M1616" s="3">
        <v>642.97</v>
      </c>
      <c r="N1616" s="3" t="s">
        <v>35</v>
      </c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</row>
    <row r="1617" spans="1:29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 t="str">
        <f>IF(AND(D1617="East",Table_1[[#This Row],[category]]="Clothing"),"✅","❌")</f>
        <v>✅</v>
      </c>
      <c r="H1617" s="3">
        <f t="shared" si="51"/>
        <v>302.24600000000004</v>
      </c>
      <c r="I1617" s="3">
        <v>9</v>
      </c>
      <c r="J1617" s="4">
        <v>44941</v>
      </c>
      <c r="K1617" s="3" t="s">
        <v>16</v>
      </c>
      <c r="L1617" s="3" t="s">
        <v>28</v>
      </c>
      <c r="M1617" s="3">
        <v>628.29</v>
      </c>
      <c r="N1617" s="3" t="s">
        <v>24</v>
      </c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</row>
    <row r="1618" spans="1:29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 t="str">
        <f>IF(AND(D1618="East",Table_1[[#This Row],[category]]="Clothing"),"✅","❌")</f>
        <v>❌</v>
      </c>
      <c r="H1618" s="3">
        <f t="shared" si="51"/>
        <v>226.71199999999999</v>
      </c>
      <c r="I1618" s="3">
        <v>4</v>
      </c>
      <c r="J1618" s="4">
        <v>45229</v>
      </c>
      <c r="K1618" s="3" t="s">
        <v>22</v>
      </c>
      <c r="L1618" s="3" t="s">
        <v>23</v>
      </c>
      <c r="M1618" s="3">
        <v>216</v>
      </c>
      <c r="N1618" s="3" t="s">
        <v>40</v>
      </c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</row>
    <row r="1619" spans="1:29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 t="str">
        <f>IF(AND(D1619="East",Table_1[[#This Row],[category]]="Clothing"),"✅","❌")</f>
        <v>❌</v>
      </c>
      <c r="H1619" s="3">
        <f t="shared" si="51"/>
        <v>243.285</v>
      </c>
      <c r="I1619" s="3">
        <v>4</v>
      </c>
      <c r="J1619" s="4">
        <v>45183</v>
      </c>
      <c r="K1619" s="3" t="s">
        <v>22</v>
      </c>
      <c r="L1619" s="3" t="s">
        <v>23</v>
      </c>
      <c r="M1619" s="3">
        <v>426.1</v>
      </c>
      <c r="N1619" s="3" t="s">
        <v>40</v>
      </c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</row>
    <row r="1620" spans="1:29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 t="str">
        <f>IF(AND(D1620="East",Table_1[[#This Row],[category]]="Clothing"),"✅","❌")</f>
        <v>❌</v>
      </c>
      <c r="H1620" s="3">
        <f t="shared" si="51"/>
        <v>315.25800000000004</v>
      </c>
      <c r="I1620" s="3">
        <v>3</v>
      </c>
      <c r="J1620" s="4">
        <v>45289</v>
      </c>
      <c r="K1620" s="3" t="s">
        <v>22</v>
      </c>
      <c r="L1620" s="3" t="s">
        <v>17</v>
      </c>
      <c r="M1620" s="3">
        <v>604.79</v>
      </c>
      <c r="N1620" s="3" t="s">
        <v>29</v>
      </c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</row>
    <row r="1621" spans="1:29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 t="str">
        <f>IF(AND(D1621="East",Table_1[[#This Row],[category]]="Clothing"),"✅","❌")</f>
        <v>❌</v>
      </c>
      <c r="H1621" s="3">
        <f t="shared" si="51"/>
        <v>295.91300000000001</v>
      </c>
      <c r="I1621" s="3">
        <v>3</v>
      </c>
      <c r="J1621" s="4">
        <v>44941</v>
      </c>
      <c r="K1621" s="3" t="s">
        <v>32</v>
      </c>
      <c r="L1621" s="3" t="s">
        <v>23</v>
      </c>
      <c r="M1621" s="3">
        <v>702.47</v>
      </c>
      <c r="N1621" s="3" t="s">
        <v>49</v>
      </c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</row>
    <row r="1622" spans="1:29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 t="str">
        <f>IF(AND(D1622="East",Table_1[[#This Row],[category]]="Clothing"),"✅","❌")</f>
        <v>❌</v>
      </c>
      <c r="H1622" s="3">
        <f t="shared" si="51"/>
        <v>193.38900000000001</v>
      </c>
      <c r="I1622" s="3">
        <v>3</v>
      </c>
      <c r="J1622" s="4">
        <v>45192</v>
      </c>
      <c r="K1622" s="3" t="s">
        <v>22</v>
      </c>
      <c r="L1622" s="3" t="s">
        <v>28</v>
      </c>
      <c r="M1622" s="3">
        <v>322.52999999999997</v>
      </c>
      <c r="N1622" s="3" t="s">
        <v>40</v>
      </c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</row>
    <row r="1623" spans="1:29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 t="str">
        <f>IF(AND(D1623="East",Table_1[[#This Row],[category]]="Clothing"),"✅","❌")</f>
        <v>❌</v>
      </c>
      <c r="H1623" s="3">
        <f t="shared" si="51"/>
        <v>443.21600000000001</v>
      </c>
      <c r="I1623" s="3">
        <v>7</v>
      </c>
      <c r="J1623" s="4">
        <v>45091</v>
      </c>
      <c r="K1623" s="3" t="s">
        <v>32</v>
      </c>
      <c r="L1623" s="3" t="s">
        <v>28</v>
      </c>
      <c r="M1623" s="3">
        <v>1259.45</v>
      </c>
      <c r="N1623" s="3" t="s">
        <v>35</v>
      </c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</row>
    <row r="1624" spans="1:29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 t="str">
        <f>IF(AND(D1624="East",Table_1[[#This Row],[category]]="Clothing"),"✅","❌")</f>
        <v>❌</v>
      </c>
      <c r="H1624" s="3">
        <f t="shared" si="51"/>
        <v>337.154</v>
      </c>
      <c r="I1624" s="3">
        <v>5</v>
      </c>
      <c r="J1624" s="4">
        <v>45256</v>
      </c>
      <c r="K1624" s="3" t="s">
        <v>16</v>
      </c>
      <c r="L1624" s="3" t="s">
        <v>17</v>
      </c>
      <c r="M1624" s="3">
        <v>729.61</v>
      </c>
      <c r="N1624" s="3" t="s">
        <v>24</v>
      </c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</row>
    <row r="1625" spans="1:29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 t="str">
        <f>IF(AND(D1625="East",Table_1[[#This Row],[category]]="Clothing"),"✅","❌")</f>
        <v>❌</v>
      </c>
      <c r="H1625" s="3">
        <f t="shared" si="51"/>
        <v>110.649</v>
      </c>
      <c r="I1625" s="3">
        <v>9</v>
      </c>
      <c r="J1625" s="4">
        <v>45621</v>
      </c>
      <c r="K1625" s="3" t="s">
        <v>16</v>
      </c>
      <c r="L1625" s="3" t="s">
        <v>28</v>
      </c>
      <c r="M1625" s="3">
        <v>255.09</v>
      </c>
      <c r="N1625" s="3" t="s">
        <v>24</v>
      </c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</row>
    <row r="1626" spans="1:29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 t="str">
        <f>IF(AND(D1626="East",Table_1[[#This Row],[category]]="Clothing"),"✅","❌")</f>
        <v>❌</v>
      </c>
      <c r="H1626" s="3">
        <f t="shared" si="51"/>
        <v>166.75200000000001</v>
      </c>
      <c r="I1626" s="3">
        <v>2</v>
      </c>
      <c r="J1626" s="4">
        <v>45607</v>
      </c>
      <c r="K1626" s="3" t="s">
        <v>22</v>
      </c>
      <c r="L1626" s="3" t="s">
        <v>17</v>
      </c>
      <c r="M1626" s="3">
        <v>327.84</v>
      </c>
      <c r="N1626" s="3" t="s">
        <v>35</v>
      </c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</row>
    <row r="1627" spans="1:29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 t="str">
        <f>IF(AND(D1627="East",Table_1[[#This Row],[category]]="Clothing"),"✅","❌")</f>
        <v>❌</v>
      </c>
      <c r="H1627" s="3">
        <f t="shared" si="51"/>
        <v>396.06</v>
      </c>
      <c r="I1627" s="3">
        <v>4</v>
      </c>
      <c r="J1627" s="4">
        <v>44974</v>
      </c>
      <c r="K1627" s="3" t="s">
        <v>22</v>
      </c>
      <c r="L1627" s="3" t="s">
        <v>28</v>
      </c>
      <c r="M1627" s="3">
        <v>1035.1500000000001</v>
      </c>
      <c r="N1627" s="3" t="s">
        <v>49</v>
      </c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</row>
    <row r="1628" spans="1:29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 t="str">
        <f>IF(AND(D1628="East",Table_1[[#This Row],[category]]="Clothing"),"✅","❌")</f>
        <v>❌</v>
      </c>
      <c r="H1628" s="3">
        <f t="shared" si="51"/>
        <v>61.216999999999999</v>
      </c>
      <c r="I1628" s="3">
        <v>2</v>
      </c>
      <c r="J1628" s="4">
        <v>45382</v>
      </c>
      <c r="K1628" s="3" t="s">
        <v>22</v>
      </c>
      <c r="L1628" s="3" t="s">
        <v>17</v>
      </c>
      <c r="M1628" s="3">
        <v>85.64</v>
      </c>
      <c r="N1628" s="3" t="s">
        <v>49</v>
      </c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</row>
    <row r="1629" spans="1:29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 t="str">
        <f>IF(AND(D1629="East",Table_1[[#This Row],[category]]="Clothing"),"✅","❌")</f>
        <v>❌</v>
      </c>
      <c r="H1629" s="3">
        <f t="shared" si="51"/>
        <v>377.61400000000003</v>
      </c>
      <c r="I1629" s="3">
        <v>8</v>
      </c>
      <c r="J1629" s="4">
        <v>45594</v>
      </c>
      <c r="K1629" s="3" t="s">
        <v>22</v>
      </c>
      <c r="L1629" s="3" t="s">
        <v>17</v>
      </c>
      <c r="M1629" s="3">
        <v>219.05</v>
      </c>
      <c r="N1629" s="3" t="s">
        <v>29</v>
      </c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</row>
    <row r="1630" spans="1:29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 t="str">
        <f>IF(AND(D1630="East",Table_1[[#This Row],[category]]="Clothing"),"✅","❌")</f>
        <v>❌</v>
      </c>
      <c r="H1630" s="3">
        <f t="shared" si="51"/>
        <v>185.833</v>
      </c>
      <c r="I1630" s="3">
        <v>4</v>
      </c>
      <c r="J1630" s="4">
        <v>45265</v>
      </c>
      <c r="K1630" s="3" t="s">
        <v>16</v>
      </c>
      <c r="L1630" s="3" t="s">
        <v>28</v>
      </c>
      <c r="M1630" s="3">
        <v>146.12</v>
      </c>
      <c r="N1630" s="3" t="s">
        <v>24</v>
      </c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</row>
    <row r="1631" spans="1:29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 t="str">
        <f>IF(AND(D1631="East",Table_1[[#This Row],[category]]="Clothing"),"✅","❌")</f>
        <v>❌</v>
      </c>
      <c r="H1631" s="3">
        <f t="shared" si="51"/>
        <v>280.32900000000001</v>
      </c>
      <c r="I1631" s="3">
        <v>1</v>
      </c>
      <c r="J1631" s="4">
        <v>45477</v>
      </c>
      <c r="K1631" s="3" t="s">
        <v>32</v>
      </c>
      <c r="L1631" s="3" t="s">
        <v>17</v>
      </c>
      <c r="M1631" s="3">
        <v>440.38</v>
      </c>
      <c r="N1631" s="3" t="s">
        <v>24</v>
      </c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</row>
    <row r="1632" spans="1:29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 t="str">
        <f>IF(AND(D1632="East",Table_1[[#This Row],[category]]="Clothing"),"✅","❌")</f>
        <v>❌</v>
      </c>
      <c r="H1632" s="3">
        <f t="shared" si="51"/>
        <v>147.47300000000001</v>
      </c>
      <c r="I1632" s="3">
        <v>3</v>
      </c>
      <c r="J1632" s="4">
        <v>45036</v>
      </c>
      <c r="K1632" s="3" t="s">
        <v>16</v>
      </c>
      <c r="L1632" s="3" t="s">
        <v>17</v>
      </c>
      <c r="M1632" s="3">
        <v>218.39</v>
      </c>
      <c r="N1632" s="3" t="s">
        <v>18</v>
      </c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</row>
    <row r="1633" spans="1:29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 t="str">
        <f>IF(AND(D1633="East",Table_1[[#This Row],[category]]="Clothing"),"✅","❌")</f>
        <v>❌</v>
      </c>
      <c r="H1633" s="3">
        <f t="shared" si="51"/>
        <v>493.36400000000003</v>
      </c>
      <c r="I1633" s="3">
        <v>7</v>
      </c>
      <c r="J1633" s="4">
        <v>45087</v>
      </c>
      <c r="K1633" s="3" t="s">
        <v>22</v>
      </c>
      <c r="L1633" s="3" t="s">
        <v>23</v>
      </c>
      <c r="M1633" s="3">
        <v>798.1</v>
      </c>
      <c r="N1633" s="3" t="s">
        <v>18</v>
      </c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</row>
    <row r="1634" spans="1:29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 t="str">
        <f>IF(AND(D1634="East",Table_1[[#This Row],[category]]="Clothing"),"✅","❌")</f>
        <v>❌</v>
      </c>
      <c r="H1634" s="3">
        <f t="shared" si="51"/>
        <v>453.86200000000002</v>
      </c>
      <c r="I1634" s="3">
        <v>3</v>
      </c>
      <c r="J1634" s="4">
        <v>45013</v>
      </c>
      <c r="K1634" s="3" t="s">
        <v>16</v>
      </c>
      <c r="L1634" s="3" t="s">
        <v>17</v>
      </c>
      <c r="M1634" s="3">
        <v>838.44</v>
      </c>
      <c r="N1634" s="3" t="s">
        <v>29</v>
      </c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</row>
    <row r="1635" spans="1:29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 t="str">
        <f>IF(AND(D1635="East",Table_1[[#This Row],[category]]="Clothing"),"✅","❌")</f>
        <v>❌</v>
      </c>
      <c r="H1635" s="3">
        <f t="shared" si="51"/>
        <v>464.94</v>
      </c>
      <c r="I1635" s="3">
        <v>5</v>
      </c>
      <c r="J1635" s="4">
        <v>45106</v>
      </c>
      <c r="K1635" s="3" t="s">
        <v>16</v>
      </c>
      <c r="L1635" s="3" t="s">
        <v>17</v>
      </c>
      <c r="M1635" s="3">
        <v>706.53</v>
      </c>
      <c r="N1635" s="3" t="s">
        <v>49</v>
      </c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</row>
    <row r="1636" spans="1:29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 t="str">
        <f>IF(AND(D1636="East",Table_1[[#This Row],[category]]="Clothing"),"✅","❌")</f>
        <v>❌</v>
      </c>
      <c r="H1636" s="3">
        <f t="shared" si="51"/>
        <v>100.54</v>
      </c>
      <c r="I1636" s="3">
        <v>2</v>
      </c>
      <c r="J1636" s="4">
        <v>45326</v>
      </c>
      <c r="K1636" s="3" t="s">
        <v>22</v>
      </c>
      <c r="L1636" s="3" t="s">
        <v>28</v>
      </c>
      <c r="M1636" s="3">
        <v>61.89</v>
      </c>
      <c r="N1636" s="3" t="s">
        <v>35</v>
      </c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</row>
    <row r="1637" spans="1:29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 t="str">
        <f>IF(AND(D1637="East",Table_1[[#This Row],[category]]="Clothing"),"✅","❌")</f>
        <v>❌</v>
      </c>
      <c r="H1637" s="3">
        <f t="shared" si="51"/>
        <v>422.428</v>
      </c>
      <c r="I1637" s="3">
        <v>8</v>
      </c>
      <c r="J1637" s="4">
        <v>45251</v>
      </c>
      <c r="K1637" s="3" t="s">
        <v>22</v>
      </c>
      <c r="L1637" s="3" t="s">
        <v>28</v>
      </c>
      <c r="M1637" s="3">
        <v>1055.77</v>
      </c>
      <c r="N1637" s="3" t="s">
        <v>29</v>
      </c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</row>
    <row r="1638" spans="1:29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 t="str">
        <f>IF(AND(D1638="East",Table_1[[#This Row],[category]]="Clothing"),"✅","❌")</f>
        <v>❌</v>
      </c>
      <c r="H1638" s="3">
        <f t="shared" si="51"/>
        <v>272.34499999999997</v>
      </c>
      <c r="I1638" s="3">
        <v>4</v>
      </c>
      <c r="J1638" s="4">
        <v>45536</v>
      </c>
      <c r="K1638" s="3" t="s">
        <v>32</v>
      </c>
      <c r="L1638" s="3" t="s">
        <v>23</v>
      </c>
      <c r="M1638" s="3">
        <v>772.59</v>
      </c>
      <c r="N1638" s="3" t="s">
        <v>40</v>
      </c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</row>
    <row r="1639" spans="1:29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 t="str">
        <f>IF(AND(D1639="East",Table_1[[#This Row],[category]]="Clothing"),"✅","❌")</f>
        <v>❌</v>
      </c>
      <c r="H1639" s="3">
        <f t="shared" si="51"/>
        <v>356.85100000000006</v>
      </c>
      <c r="I1639" s="3">
        <v>1</v>
      </c>
      <c r="J1639" s="4">
        <v>44963</v>
      </c>
      <c r="K1639" s="3" t="s">
        <v>22</v>
      </c>
      <c r="L1639" s="3" t="s">
        <v>28</v>
      </c>
      <c r="M1639" s="3">
        <v>694.99</v>
      </c>
      <c r="N1639" s="3" t="s">
        <v>24</v>
      </c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</row>
    <row r="1640" spans="1:29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 t="str">
        <f>IF(AND(D1640="East",Table_1[[#This Row],[category]]="Clothing"),"✅","❌")</f>
        <v>❌</v>
      </c>
      <c r="H1640" s="3">
        <f t="shared" si="51"/>
        <v>116.577</v>
      </c>
      <c r="I1640" s="3">
        <v>4</v>
      </c>
      <c r="J1640" s="4">
        <v>45088</v>
      </c>
      <c r="K1640" s="3" t="s">
        <v>16</v>
      </c>
      <c r="L1640" s="3" t="s">
        <v>23</v>
      </c>
      <c r="M1640" s="3">
        <v>194.67</v>
      </c>
      <c r="N1640" s="3" t="s">
        <v>18</v>
      </c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</row>
    <row r="1641" spans="1:29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 t="str">
        <f>IF(AND(D1641="East",Table_1[[#This Row],[category]]="Clothing"),"✅","❌")</f>
        <v>❌</v>
      </c>
      <c r="H1641" s="3">
        <f t="shared" si="51"/>
        <v>358.87200000000001</v>
      </c>
      <c r="I1641" s="3">
        <v>8</v>
      </c>
      <c r="J1641" s="4">
        <v>45362</v>
      </c>
      <c r="K1641" s="3" t="s">
        <v>32</v>
      </c>
      <c r="L1641" s="3" t="s">
        <v>17</v>
      </c>
      <c r="M1641" s="3">
        <v>281.74</v>
      </c>
      <c r="N1641" s="3" t="s">
        <v>49</v>
      </c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</row>
    <row r="1642" spans="1:29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 t="str">
        <f>IF(AND(D1642="East",Table_1[[#This Row],[category]]="Clothing"),"✅","❌")</f>
        <v>❌</v>
      </c>
      <c r="H1642" s="3">
        <f t="shared" si="51"/>
        <v>457.99099999999999</v>
      </c>
      <c r="I1642" s="3">
        <v>9</v>
      </c>
      <c r="J1642" s="4">
        <v>44938</v>
      </c>
      <c r="K1642" s="3" t="s">
        <v>32</v>
      </c>
      <c r="L1642" s="3" t="s">
        <v>23</v>
      </c>
      <c r="M1642" s="3">
        <v>1286.05</v>
      </c>
      <c r="N1642" s="3" t="s">
        <v>24</v>
      </c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</row>
    <row r="1643" spans="1:29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 t="str">
        <f>IF(AND(D1643="East",Table_1[[#This Row],[category]]="Clothing"),"✅","❌")</f>
        <v>❌</v>
      </c>
      <c r="H1643" s="3">
        <f t="shared" si="51"/>
        <v>141.066</v>
      </c>
      <c r="I1643" s="3">
        <v>1</v>
      </c>
      <c r="J1643" s="4">
        <v>45375</v>
      </c>
      <c r="K1643" s="3" t="s">
        <v>22</v>
      </c>
      <c r="L1643" s="3" t="s">
        <v>23</v>
      </c>
      <c r="M1643" s="3">
        <v>198.08</v>
      </c>
      <c r="N1643" s="3" t="s">
        <v>35</v>
      </c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</row>
    <row r="1644" spans="1:29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 t="str">
        <f>IF(AND(D1644="East",Table_1[[#This Row],[category]]="Clothing"),"✅","❌")</f>
        <v>❌</v>
      </c>
      <c r="H1644" s="3">
        <f t="shared" si="51"/>
        <v>124.346</v>
      </c>
      <c r="I1644" s="3">
        <v>6</v>
      </c>
      <c r="J1644" s="4">
        <v>45644</v>
      </c>
      <c r="K1644" s="3" t="s">
        <v>22</v>
      </c>
      <c r="L1644" s="3" t="s">
        <v>17</v>
      </c>
      <c r="M1644" s="3">
        <v>303.22000000000003</v>
      </c>
      <c r="N1644" s="3" t="s">
        <v>40</v>
      </c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</row>
    <row r="1645" spans="1:29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 t="str">
        <f>IF(AND(D1645="East",Table_1[[#This Row],[category]]="Clothing"),"✅","❌")</f>
        <v>❌</v>
      </c>
      <c r="H1645" s="3">
        <f t="shared" si="51"/>
        <v>61.163000000000004</v>
      </c>
      <c r="I1645" s="3">
        <v>4</v>
      </c>
      <c r="J1645" s="4">
        <v>45241</v>
      </c>
      <c r="K1645" s="3" t="s">
        <v>32</v>
      </c>
      <c r="L1645" s="3" t="s">
        <v>28</v>
      </c>
      <c r="M1645" s="3">
        <v>60.15</v>
      </c>
      <c r="N1645" s="3" t="s">
        <v>40</v>
      </c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</row>
    <row r="1646" spans="1:29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 t="str">
        <f>IF(AND(D1646="East",Table_1[[#This Row],[category]]="Clothing"),"✅","❌")</f>
        <v>❌</v>
      </c>
      <c r="H1646" s="3">
        <f t="shared" si="51"/>
        <v>140.73499999999999</v>
      </c>
      <c r="I1646" s="3">
        <v>8</v>
      </c>
      <c r="J1646" s="4">
        <v>45518</v>
      </c>
      <c r="K1646" s="3" t="s">
        <v>22</v>
      </c>
      <c r="L1646" s="3" t="s">
        <v>17</v>
      </c>
      <c r="M1646" s="3">
        <v>390.18</v>
      </c>
      <c r="N1646" s="3" t="s">
        <v>18</v>
      </c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</row>
    <row r="1647" spans="1:29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 t="str">
        <f>IF(AND(D1647="East",Table_1[[#This Row],[category]]="Clothing"),"✅","❌")</f>
        <v>❌</v>
      </c>
      <c r="H1647" s="3">
        <f t="shared" si="51"/>
        <v>272.53800000000001</v>
      </c>
      <c r="I1647" s="3">
        <v>1</v>
      </c>
      <c r="J1647" s="4">
        <v>45595</v>
      </c>
      <c r="K1647" s="3" t="s">
        <v>22</v>
      </c>
      <c r="L1647" s="3" t="s">
        <v>28</v>
      </c>
      <c r="M1647" s="3">
        <v>621.39</v>
      </c>
      <c r="N1647" s="3" t="s">
        <v>18</v>
      </c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</row>
    <row r="1648" spans="1:29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 t="str">
        <f>IF(AND(D1648="East",Table_1[[#This Row],[category]]="Clothing"),"✅","❌")</f>
        <v>✅</v>
      </c>
      <c r="H1648" s="3">
        <f t="shared" si="51"/>
        <v>418.03100000000006</v>
      </c>
      <c r="I1648" s="3">
        <v>5</v>
      </c>
      <c r="J1648" s="4">
        <v>45311</v>
      </c>
      <c r="K1648" s="3" t="s">
        <v>22</v>
      </c>
      <c r="L1648" s="3" t="s">
        <v>23</v>
      </c>
      <c r="M1648" s="3">
        <v>536.51</v>
      </c>
      <c r="N1648" s="3" t="s">
        <v>24</v>
      </c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</row>
    <row r="1649" spans="1:29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 t="str">
        <f>IF(AND(D1649="East",Table_1[[#This Row],[category]]="Clothing"),"✅","❌")</f>
        <v>❌</v>
      </c>
      <c r="H1649" s="3">
        <f t="shared" si="51"/>
        <v>146.61199999999999</v>
      </c>
      <c r="I1649" s="3">
        <v>1</v>
      </c>
      <c r="J1649" s="4">
        <v>45116</v>
      </c>
      <c r="K1649" s="3" t="s">
        <v>32</v>
      </c>
      <c r="L1649" s="3" t="s">
        <v>17</v>
      </c>
      <c r="M1649" s="3">
        <v>351.32</v>
      </c>
      <c r="N1649" s="3" t="s">
        <v>18</v>
      </c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</row>
    <row r="1650" spans="1:29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 t="str">
        <f>IF(AND(D1650="East",Table_1[[#This Row],[category]]="Clothing"),"✅","❌")</f>
        <v>❌</v>
      </c>
      <c r="H1650" s="3">
        <f t="shared" si="51"/>
        <v>314.36100000000005</v>
      </c>
      <c r="I1650" s="3">
        <v>4</v>
      </c>
      <c r="J1650" s="4">
        <v>45282</v>
      </c>
      <c r="K1650" s="3" t="s">
        <v>22</v>
      </c>
      <c r="L1650" s="3" t="s">
        <v>23</v>
      </c>
      <c r="M1650" s="3">
        <v>396.32</v>
      </c>
      <c r="N1650" s="3" t="s">
        <v>35</v>
      </c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</row>
    <row r="1651" spans="1:29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 t="str">
        <f>IF(AND(D1651="East",Table_1[[#This Row],[category]]="Clothing"),"✅","❌")</f>
        <v>❌</v>
      </c>
      <c r="H1651" s="3">
        <f t="shared" si="51"/>
        <v>244.999</v>
      </c>
      <c r="I1651" s="3">
        <v>2</v>
      </c>
      <c r="J1651" s="4">
        <v>44959</v>
      </c>
      <c r="K1651" s="3" t="s">
        <v>22</v>
      </c>
      <c r="L1651" s="3" t="s">
        <v>17</v>
      </c>
      <c r="M1651" s="3">
        <v>254.02</v>
      </c>
      <c r="N1651" s="3" t="s">
        <v>49</v>
      </c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</row>
    <row r="1652" spans="1:29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 t="str">
        <f>IF(AND(D1652="East",Table_1[[#This Row],[category]]="Clothing"),"✅","❌")</f>
        <v>❌</v>
      </c>
      <c r="H1652" s="3">
        <f t="shared" si="51"/>
        <v>151.404</v>
      </c>
      <c r="I1652" s="3">
        <v>9</v>
      </c>
      <c r="J1652" s="4">
        <v>45422</v>
      </c>
      <c r="K1652" s="3" t="s">
        <v>22</v>
      </c>
      <c r="L1652" s="3" t="s">
        <v>28</v>
      </c>
      <c r="M1652" s="3">
        <v>381.42</v>
      </c>
      <c r="N1652" s="3" t="s">
        <v>18</v>
      </c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</row>
    <row r="1653" spans="1:29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 t="str">
        <f>IF(AND(D1653="East",Table_1[[#This Row],[category]]="Clothing"),"✅","❌")</f>
        <v>❌</v>
      </c>
      <c r="H1653" s="3">
        <f t="shared" si="51"/>
        <v>260.07600000000002</v>
      </c>
      <c r="I1653" s="3">
        <v>2</v>
      </c>
      <c r="J1653" s="4">
        <v>45272</v>
      </c>
      <c r="K1653" s="3" t="s">
        <v>32</v>
      </c>
      <c r="L1653" s="3" t="s">
        <v>17</v>
      </c>
      <c r="M1653" s="3">
        <v>734.68</v>
      </c>
      <c r="N1653" s="3" t="s">
        <v>49</v>
      </c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</row>
    <row r="1654" spans="1:29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 t="str">
        <f>IF(AND(D1654="East",Table_1[[#This Row],[category]]="Clothing"),"✅","❌")</f>
        <v>❌</v>
      </c>
      <c r="H1654" s="3">
        <f t="shared" si="51"/>
        <v>92.302000000000007</v>
      </c>
      <c r="I1654" s="3">
        <v>4</v>
      </c>
      <c r="J1654" s="4">
        <v>45618</v>
      </c>
      <c r="K1654" s="3" t="s">
        <v>16</v>
      </c>
      <c r="L1654" s="3" t="s">
        <v>17</v>
      </c>
      <c r="M1654" s="3">
        <v>58.12</v>
      </c>
      <c r="N1654" s="3" t="s">
        <v>35</v>
      </c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</row>
    <row r="1655" spans="1:29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 t="str">
        <f>IF(AND(D1655="East",Table_1[[#This Row],[category]]="Clothing"),"✅","❌")</f>
        <v>❌</v>
      </c>
      <c r="H1655" s="3">
        <f t="shared" si="51"/>
        <v>323.39300000000003</v>
      </c>
      <c r="I1655" s="3">
        <v>3</v>
      </c>
      <c r="J1655" s="4">
        <v>45652</v>
      </c>
      <c r="K1655" s="3" t="s">
        <v>32</v>
      </c>
      <c r="L1655" s="3" t="s">
        <v>28</v>
      </c>
      <c r="M1655" s="3">
        <v>232.06</v>
      </c>
      <c r="N1655" s="3" t="s">
        <v>49</v>
      </c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</row>
    <row r="1656" spans="1:29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 t="str">
        <f>IF(AND(D1656="East",Table_1[[#This Row],[category]]="Clothing"),"✅","❌")</f>
        <v>❌</v>
      </c>
      <c r="H1656" s="3">
        <f t="shared" si="51"/>
        <v>66.674999999999997</v>
      </c>
      <c r="I1656" s="3">
        <v>1</v>
      </c>
      <c r="J1656" s="4">
        <v>45435</v>
      </c>
      <c r="K1656" s="3" t="s">
        <v>32</v>
      </c>
      <c r="L1656" s="3" t="s">
        <v>23</v>
      </c>
      <c r="M1656" s="3">
        <v>181.06</v>
      </c>
      <c r="N1656" s="3" t="s">
        <v>35</v>
      </c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</row>
    <row r="1657" spans="1:29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 t="str">
        <f>IF(AND(D1657="East",Table_1[[#This Row],[category]]="Clothing"),"✅","❌")</f>
        <v>❌</v>
      </c>
      <c r="H1657" s="3">
        <f t="shared" si="51"/>
        <v>368.18000000000006</v>
      </c>
      <c r="I1657" s="3">
        <v>1</v>
      </c>
      <c r="J1657" s="4">
        <v>45125</v>
      </c>
      <c r="K1657" s="3" t="s">
        <v>22</v>
      </c>
      <c r="L1657" s="3" t="s">
        <v>17</v>
      </c>
      <c r="M1657" s="3">
        <v>1055.98</v>
      </c>
      <c r="N1657" s="3" t="s">
        <v>40</v>
      </c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</row>
    <row r="1658" spans="1:29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 t="str">
        <f>IF(AND(D1658="East",Table_1[[#This Row],[category]]="Clothing"),"✅","❌")</f>
        <v>❌</v>
      </c>
      <c r="H1658" s="3">
        <f t="shared" si="51"/>
        <v>97.079000000000008</v>
      </c>
      <c r="I1658" s="3">
        <v>2</v>
      </c>
      <c r="J1658" s="4">
        <v>45188</v>
      </c>
      <c r="K1658" s="3" t="s">
        <v>32</v>
      </c>
      <c r="L1658" s="3" t="s">
        <v>23</v>
      </c>
      <c r="M1658" s="3">
        <v>219.95</v>
      </c>
      <c r="N1658" s="3" t="s">
        <v>35</v>
      </c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</row>
    <row r="1659" spans="1:29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 t="str">
        <f>IF(AND(D1659="East",Table_1[[#This Row],[category]]="Clothing"),"✅","❌")</f>
        <v>❌</v>
      </c>
      <c r="H1659" s="3">
        <f t="shared" si="51"/>
        <v>499.09799999999996</v>
      </c>
      <c r="I1659" s="3">
        <v>8</v>
      </c>
      <c r="J1659" s="4">
        <v>45146</v>
      </c>
      <c r="K1659" s="3" t="s">
        <v>22</v>
      </c>
      <c r="L1659" s="3" t="s">
        <v>28</v>
      </c>
      <c r="M1659" s="3">
        <v>786.75</v>
      </c>
      <c r="N1659" s="3" t="s">
        <v>24</v>
      </c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</row>
    <row r="1660" spans="1:29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 t="str">
        <f>IF(AND(D1660="East",Table_1[[#This Row],[category]]="Clothing"),"✅","❌")</f>
        <v>❌</v>
      </c>
      <c r="H1660" s="3">
        <f t="shared" si="51"/>
        <v>413.6</v>
      </c>
      <c r="I1660" s="3">
        <v>2</v>
      </c>
      <c r="J1660" s="4">
        <v>45642</v>
      </c>
      <c r="K1660" s="3" t="s">
        <v>22</v>
      </c>
      <c r="L1660" s="3" t="s">
        <v>23</v>
      </c>
      <c r="M1660" s="3">
        <v>741.73</v>
      </c>
      <c r="N1660" s="3" t="s">
        <v>49</v>
      </c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</row>
    <row r="1661" spans="1:29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 t="str">
        <f>IF(AND(D1661="East",Table_1[[#This Row],[category]]="Clothing"),"✅","❌")</f>
        <v>❌</v>
      </c>
      <c r="H1661" s="3">
        <f t="shared" si="51"/>
        <v>178.482</v>
      </c>
      <c r="I1661" s="3">
        <v>1</v>
      </c>
      <c r="J1661" s="4">
        <v>45042</v>
      </c>
      <c r="K1661" s="3" t="s">
        <v>16</v>
      </c>
      <c r="L1661" s="3" t="s">
        <v>23</v>
      </c>
      <c r="M1661" s="3">
        <v>254.78</v>
      </c>
      <c r="N1661" s="3" t="s">
        <v>49</v>
      </c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</row>
    <row r="1662" spans="1:29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 t="str">
        <f>IF(AND(D1662="East",Table_1[[#This Row],[category]]="Clothing"),"✅","❌")</f>
        <v>❌</v>
      </c>
      <c r="H1662" s="3">
        <f t="shared" si="51"/>
        <v>218.84000000000003</v>
      </c>
      <c r="I1662" s="3">
        <v>6</v>
      </c>
      <c r="J1662" s="4">
        <v>45579</v>
      </c>
      <c r="K1662" s="3" t="s">
        <v>22</v>
      </c>
      <c r="L1662" s="3" t="s">
        <v>28</v>
      </c>
      <c r="M1662" s="3">
        <v>625.79999999999995</v>
      </c>
      <c r="N1662" s="3" t="s">
        <v>18</v>
      </c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</row>
    <row r="1663" spans="1:29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 t="str">
        <f>IF(AND(D1663="East",Table_1[[#This Row],[category]]="Clothing"),"✅","❌")</f>
        <v>❌</v>
      </c>
      <c r="H1663" s="3">
        <f t="shared" si="51"/>
        <v>137.00399999999999</v>
      </c>
      <c r="I1663" s="3">
        <v>1</v>
      </c>
      <c r="J1663" s="4">
        <v>45069</v>
      </c>
      <c r="K1663" s="3" t="s">
        <v>32</v>
      </c>
      <c r="L1663" s="3" t="s">
        <v>17</v>
      </c>
      <c r="M1663" s="3">
        <v>301.92</v>
      </c>
      <c r="N1663" s="3" t="s">
        <v>40</v>
      </c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</row>
    <row r="1664" spans="1:29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 t="str">
        <f>IF(AND(D1664="East",Table_1[[#This Row],[category]]="Clothing"),"✅","❌")</f>
        <v>❌</v>
      </c>
      <c r="H1664" s="3">
        <f t="shared" si="51"/>
        <v>385.88600000000002</v>
      </c>
      <c r="I1664" s="3">
        <v>9</v>
      </c>
      <c r="J1664" s="4">
        <v>45644</v>
      </c>
      <c r="K1664" s="3" t="s">
        <v>22</v>
      </c>
      <c r="L1664" s="3" t="s">
        <v>23</v>
      </c>
      <c r="M1664" s="3">
        <v>1107.49</v>
      </c>
      <c r="N1664" s="3" t="s">
        <v>29</v>
      </c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</row>
    <row r="1665" spans="1:29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 t="str">
        <f>IF(AND(D1665="East",Table_1[[#This Row],[category]]="Clothing"),"✅","❌")</f>
        <v>❌</v>
      </c>
      <c r="H1665" s="3">
        <f t="shared" si="51"/>
        <v>196.55600000000001</v>
      </c>
      <c r="I1665" s="3">
        <v>6</v>
      </c>
      <c r="J1665" s="4">
        <v>45459</v>
      </c>
      <c r="K1665" s="3" t="s">
        <v>32</v>
      </c>
      <c r="L1665" s="3" t="s">
        <v>23</v>
      </c>
      <c r="M1665" s="3">
        <v>542.49</v>
      </c>
      <c r="N1665" s="3" t="s">
        <v>35</v>
      </c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</row>
    <row r="1666" spans="1:29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 t="str">
        <f>IF(AND(D1666="East",Table_1[[#This Row],[category]]="Clothing"),"✅","❌")</f>
        <v>❌</v>
      </c>
      <c r="H1666" s="3">
        <f t="shared" ref="H1666:H1729" si="53">E1666*10%</f>
        <v>380.041</v>
      </c>
      <c r="I1666" s="3">
        <v>6</v>
      </c>
      <c r="J1666" s="4">
        <v>44988</v>
      </c>
      <c r="K1666" s="3" t="s">
        <v>32</v>
      </c>
      <c r="L1666" s="3" t="s">
        <v>28</v>
      </c>
      <c r="M1666" s="3">
        <v>841.21</v>
      </c>
      <c r="N1666" s="3" t="s">
        <v>29</v>
      </c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</row>
    <row r="1667" spans="1:29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 t="str">
        <f>IF(AND(D1667="East",Table_1[[#This Row],[category]]="Clothing"),"✅","❌")</f>
        <v>❌</v>
      </c>
      <c r="H1667" s="3">
        <f t="shared" si="53"/>
        <v>19.016999999999999</v>
      </c>
      <c r="I1667" s="3">
        <v>1</v>
      </c>
      <c r="J1667" s="4">
        <v>45521</v>
      </c>
      <c r="K1667" s="3" t="s">
        <v>32</v>
      </c>
      <c r="L1667" s="3" t="s">
        <v>17</v>
      </c>
      <c r="M1667" s="3">
        <v>20.63</v>
      </c>
      <c r="N1667" s="3" t="s">
        <v>24</v>
      </c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</row>
    <row r="1668" spans="1:29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 t="str">
        <f>IF(AND(D1668="East",Table_1[[#This Row],[category]]="Clothing"),"✅","❌")</f>
        <v>❌</v>
      </c>
      <c r="H1668" s="3">
        <f t="shared" si="53"/>
        <v>76.453999999999994</v>
      </c>
      <c r="I1668" s="3">
        <v>7</v>
      </c>
      <c r="J1668" s="4">
        <v>45467</v>
      </c>
      <c r="K1668" s="3" t="s">
        <v>22</v>
      </c>
      <c r="L1668" s="3" t="s">
        <v>23</v>
      </c>
      <c r="M1668" s="3">
        <v>124.11</v>
      </c>
      <c r="N1668" s="3" t="s">
        <v>35</v>
      </c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</row>
    <row r="1669" spans="1:29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 t="str">
        <f>IF(AND(D1669="East",Table_1[[#This Row],[category]]="Clothing"),"✅","❌")</f>
        <v>❌</v>
      </c>
      <c r="H1669" s="3">
        <f t="shared" si="53"/>
        <v>188.83699999999999</v>
      </c>
      <c r="I1669" s="3">
        <v>3</v>
      </c>
      <c r="J1669" s="4">
        <v>45492</v>
      </c>
      <c r="K1669" s="3" t="s">
        <v>16</v>
      </c>
      <c r="L1669" s="3" t="s">
        <v>17</v>
      </c>
      <c r="M1669" s="3">
        <v>412.55</v>
      </c>
      <c r="N1669" s="3" t="s">
        <v>24</v>
      </c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</row>
    <row r="1670" spans="1:29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 t="str">
        <f>IF(AND(D1670="East",Table_1[[#This Row],[category]]="Clothing"),"✅","❌")</f>
        <v>❌</v>
      </c>
      <c r="H1670" s="3">
        <f t="shared" si="53"/>
        <v>63.365000000000002</v>
      </c>
      <c r="I1670" s="3">
        <v>1</v>
      </c>
      <c r="J1670" s="4">
        <v>45437</v>
      </c>
      <c r="K1670" s="3" t="s">
        <v>16</v>
      </c>
      <c r="L1670" s="3" t="s">
        <v>23</v>
      </c>
      <c r="M1670" s="3">
        <v>105.97</v>
      </c>
      <c r="N1670" s="3" t="s">
        <v>24</v>
      </c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</row>
    <row r="1671" spans="1:29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 t="str">
        <f>IF(AND(D1671="East",Table_1[[#This Row],[category]]="Clothing"),"✅","❌")</f>
        <v>❌</v>
      </c>
      <c r="H1671" s="3">
        <f t="shared" si="53"/>
        <v>304.55300000000005</v>
      </c>
      <c r="I1671" s="3">
        <v>9</v>
      </c>
      <c r="J1671" s="4">
        <v>45427</v>
      </c>
      <c r="K1671" s="3" t="s">
        <v>32</v>
      </c>
      <c r="L1671" s="3" t="s">
        <v>17</v>
      </c>
      <c r="M1671" s="3">
        <v>489.2</v>
      </c>
      <c r="N1671" s="3" t="s">
        <v>35</v>
      </c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</row>
    <row r="1672" spans="1:29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 t="str">
        <f>IF(AND(D1672="East",Table_1[[#This Row],[category]]="Clothing"),"✅","❌")</f>
        <v>❌</v>
      </c>
      <c r="H1672" s="3">
        <f t="shared" si="53"/>
        <v>34.908000000000001</v>
      </c>
      <c r="I1672" s="3">
        <v>8</v>
      </c>
      <c r="J1672" s="4">
        <v>45465</v>
      </c>
      <c r="K1672" s="3" t="s">
        <v>22</v>
      </c>
      <c r="L1672" s="3" t="s">
        <v>17</v>
      </c>
      <c r="M1672" s="3">
        <v>54.38</v>
      </c>
      <c r="N1672" s="3" t="s">
        <v>40</v>
      </c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</row>
    <row r="1673" spans="1:29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 t="str">
        <f>IF(AND(D1673="East",Table_1[[#This Row],[category]]="Clothing"),"✅","❌")</f>
        <v>❌</v>
      </c>
      <c r="H1673" s="3">
        <f t="shared" si="53"/>
        <v>431.28400000000005</v>
      </c>
      <c r="I1673" s="3">
        <v>4</v>
      </c>
      <c r="J1673" s="4">
        <v>45243</v>
      </c>
      <c r="K1673" s="3" t="s">
        <v>22</v>
      </c>
      <c r="L1673" s="3" t="s">
        <v>23</v>
      </c>
      <c r="M1673" s="3">
        <v>408.31</v>
      </c>
      <c r="N1673" s="3" t="s">
        <v>18</v>
      </c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</row>
    <row r="1674" spans="1:29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 t="str">
        <f>IF(AND(D1674="East",Table_1[[#This Row],[category]]="Clothing"),"✅","❌")</f>
        <v>❌</v>
      </c>
      <c r="H1674" s="3">
        <f t="shared" si="53"/>
        <v>383.041</v>
      </c>
      <c r="I1674" s="3">
        <v>3</v>
      </c>
      <c r="J1674" s="4">
        <v>45138</v>
      </c>
      <c r="K1674" s="3" t="s">
        <v>32</v>
      </c>
      <c r="L1674" s="3" t="s">
        <v>28</v>
      </c>
      <c r="M1674" s="3">
        <v>560.66</v>
      </c>
      <c r="N1674" s="3" t="s">
        <v>40</v>
      </c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</row>
    <row r="1675" spans="1:29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 t="str">
        <f>IF(AND(D1675="East",Table_1[[#This Row],[category]]="Clothing"),"✅","❌")</f>
        <v>❌</v>
      </c>
      <c r="H1675" s="3">
        <f t="shared" si="53"/>
        <v>115.96600000000001</v>
      </c>
      <c r="I1675" s="3">
        <v>2</v>
      </c>
      <c r="J1675" s="4">
        <v>45052</v>
      </c>
      <c r="K1675" s="3" t="s">
        <v>16</v>
      </c>
      <c r="L1675" s="3" t="s">
        <v>23</v>
      </c>
      <c r="M1675" s="3">
        <v>344.37</v>
      </c>
      <c r="N1675" s="3" t="s">
        <v>29</v>
      </c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</row>
    <row r="1676" spans="1:29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 t="str">
        <f>IF(AND(D1676="East",Table_1[[#This Row],[category]]="Clothing"),"✅","❌")</f>
        <v>❌</v>
      </c>
      <c r="H1676" s="3">
        <f t="shared" si="53"/>
        <v>247.05799999999999</v>
      </c>
      <c r="I1676" s="3">
        <v>2</v>
      </c>
      <c r="J1676" s="4">
        <v>45388</v>
      </c>
      <c r="K1676" s="3" t="s">
        <v>32</v>
      </c>
      <c r="L1676" s="3" t="s">
        <v>23</v>
      </c>
      <c r="M1676" s="3">
        <v>281.95999999999998</v>
      </c>
      <c r="N1676" s="3" t="s">
        <v>29</v>
      </c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</row>
    <row r="1677" spans="1:29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 t="str">
        <f>IF(AND(D1677="East",Table_1[[#This Row],[category]]="Clothing"),"✅","❌")</f>
        <v>❌</v>
      </c>
      <c r="H1677" s="3">
        <f t="shared" si="53"/>
        <v>231.38800000000003</v>
      </c>
      <c r="I1677" s="3">
        <v>3</v>
      </c>
      <c r="J1677" s="4">
        <v>45149</v>
      </c>
      <c r="K1677" s="3" t="s">
        <v>22</v>
      </c>
      <c r="L1677" s="3" t="s">
        <v>17</v>
      </c>
      <c r="M1677" s="3">
        <v>295.31</v>
      </c>
      <c r="N1677" s="3" t="s">
        <v>35</v>
      </c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</row>
    <row r="1678" spans="1:29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 t="str">
        <f>IF(AND(D1678="East",Table_1[[#This Row],[category]]="Clothing"),"✅","❌")</f>
        <v>❌</v>
      </c>
      <c r="H1678" s="3">
        <f t="shared" si="53"/>
        <v>365.18400000000003</v>
      </c>
      <c r="I1678" s="3">
        <v>1</v>
      </c>
      <c r="J1678" s="4">
        <v>45522</v>
      </c>
      <c r="K1678" s="3" t="s">
        <v>22</v>
      </c>
      <c r="L1678" s="3" t="s">
        <v>17</v>
      </c>
      <c r="M1678" s="3">
        <v>1062.08</v>
      </c>
      <c r="N1678" s="3" t="s">
        <v>18</v>
      </c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</row>
    <row r="1679" spans="1:29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 t="str">
        <f>IF(AND(D1679="East",Table_1[[#This Row],[category]]="Clothing"),"✅","❌")</f>
        <v>❌</v>
      </c>
      <c r="H1679" s="3">
        <f t="shared" si="53"/>
        <v>206.739</v>
      </c>
      <c r="I1679" s="3">
        <v>7</v>
      </c>
      <c r="J1679" s="4">
        <v>45433</v>
      </c>
      <c r="K1679" s="3" t="s">
        <v>22</v>
      </c>
      <c r="L1679" s="3" t="s">
        <v>23</v>
      </c>
      <c r="M1679" s="3">
        <v>368.03</v>
      </c>
      <c r="N1679" s="3" t="s">
        <v>49</v>
      </c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</row>
    <row r="1680" spans="1:29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 t="str">
        <f>IF(AND(D1680="East",Table_1[[#This Row],[category]]="Clothing"),"✅","❌")</f>
        <v>❌</v>
      </c>
      <c r="H1680" s="3">
        <f t="shared" si="53"/>
        <v>26.138000000000002</v>
      </c>
      <c r="I1680" s="3">
        <v>2</v>
      </c>
      <c r="J1680" s="4">
        <v>44972</v>
      </c>
      <c r="K1680" s="3" t="s">
        <v>32</v>
      </c>
      <c r="L1680" s="3" t="s">
        <v>17</v>
      </c>
      <c r="M1680" s="3">
        <v>63.5</v>
      </c>
      <c r="N1680" s="3" t="s">
        <v>49</v>
      </c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</row>
    <row r="1681" spans="1:29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 t="str">
        <f>IF(AND(D1681="East",Table_1[[#This Row],[category]]="Clothing"),"✅","❌")</f>
        <v>❌</v>
      </c>
      <c r="H1681" s="3">
        <f t="shared" si="53"/>
        <v>144.131</v>
      </c>
      <c r="I1681" s="3">
        <v>6</v>
      </c>
      <c r="J1681" s="4">
        <v>45599</v>
      </c>
      <c r="K1681" s="3" t="s">
        <v>22</v>
      </c>
      <c r="L1681" s="3" t="s">
        <v>28</v>
      </c>
      <c r="M1681" s="3">
        <v>160.82</v>
      </c>
      <c r="N1681" s="3" t="s">
        <v>18</v>
      </c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</row>
    <row r="1682" spans="1:29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 t="str">
        <f>IF(AND(D1682="East",Table_1[[#This Row],[category]]="Clothing"),"✅","❌")</f>
        <v>❌</v>
      </c>
      <c r="H1682" s="3">
        <f t="shared" si="53"/>
        <v>238.43600000000004</v>
      </c>
      <c r="I1682" s="3">
        <v>6</v>
      </c>
      <c r="J1682" s="4">
        <v>45334</v>
      </c>
      <c r="K1682" s="3" t="s">
        <v>16</v>
      </c>
      <c r="L1682" s="3" t="s">
        <v>23</v>
      </c>
      <c r="M1682" s="3">
        <v>359.24</v>
      </c>
      <c r="N1682" s="3" t="s">
        <v>24</v>
      </c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</row>
    <row r="1683" spans="1:29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 t="str">
        <f>IF(AND(D1683="East",Table_1[[#This Row],[category]]="Clothing"),"✅","❌")</f>
        <v>❌</v>
      </c>
      <c r="H1683" s="3">
        <f t="shared" si="53"/>
        <v>487.50100000000003</v>
      </c>
      <c r="I1683" s="3">
        <v>4</v>
      </c>
      <c r="J1683" s="4">
        <v>44928</v>
      </c>
      <c r="K1683" s="3" t="s">
        <v>22</v>
      </c>
      <c r="L1683" s="3" t="s">
        <v>28</v>
      </c>
      <c r="M1683" s="3">
        <v>1002.17</v>
      </c>
      <c r="N1683" s="3" t="s">
        <v>35</v>
      </c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</row>
    <row r="1684" spans="1:29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 t="str">
        <f>IF(AND(D1684="East",Table_1[[#This Row],[category]]="Clothing"),"✅","❌")</f>
        <v>❌</v>
      </c>
      <c r="H1684" s="3">
        <f t="shared" si="53"/>
        <v>441.76800000000003</v>
      </c>
      <c r="I1684" s="3">
        <v>4</v>
      </c>
      <c r="J1684" s="4">
        <v>44961</v>
      </c>
      <c r="K1684" s="3" t="s">
        <v>32</v>
      </c>
      <c r="L1684" s="3" t="s">
        <v>17</v>
      </c>
      <c r="M1684" s="3">
        <v>497.57</v>
      </c>
      <c r="N1684" s="3" t="s">
        <v>24</v>
      </c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</row>
    <row r="1685" spans="1:29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 t="str">
        <f>IF(AND(D1685="East",Table_1[[#This Row],[category]]="Clothing"),"✅","❌")</f>
        <v>❌</v>
      </c>
      <c r="H1685" s="3">
        <f t="shared" si="53"/>
        <v>98.88900000000001</v>
      </c>
      <c r="I1685" s="3">
        <v>1</v>
      </c>
      <c r="J1685" s="4">
        <v>45273</v>
      </c>
      <c r="K1685" s="3" t="s">
        <v>32</v>
      </c>
      <c r="L1685" s="3" t="s">
        <v>17</v>
      </c>
      <c r="M1685" s="3">
        <v>144.57</v>
      </c>
      <c r="N1685" s="3" t="s">
        <v>49</v>
      </c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</row>
    <row r="1686" spans="1:29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 t="str">
        <f>IF(AND(D1686="East",Table_1[[#This Row],[category]]="Clothing"),"✅","❌")</f>
        <v>❌</v>
      </c>
      <c r="H1686" s="3">
        <f t="shared" si="53"/>
        <v>364.40500000000003</v>
      </c>
      <c r="I1686" s="3">
        <v>6</v>
      </c>
      <c r="J1686" s="4">
        <v>45355</v>
      </c>
      <c r="K1686" s="3" t="s">
        <v>32</v>
      </c>
      <c r="L1686" s="3" t="s">
        <v>28</v>
      </c>
      <c r="M1686" s="3">
        <v>615.82000000000005</v>
      </c>
      <c r="N1686" s="3" t="s">
        <v>24</v>
      </c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</row>
    <row r="1687" spans="1:29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 t="str">
        <f>IF(AND(D1687="East",Table_1[[#This Row],[category]]="Clothing"),"✅","❌")</f>
        <v>❌</v>
      </c>
      <c r="H1687" s="3">
        <f t="shared" si="53"/>
        <v>469.04399999999998</v>
      </c>
      <c r="I1687" s="3">
        <v>8</v>
      </c>
      <c r="J1687" s="4">
        <v>44997</v>
      </c>
      <c r="K1687" s="3" t="s">
        <v>16</v>
      </c>
      <c r="L1687" s="3" t="s">
        <v>23</v>
      </c>
      <c r="M1687" s="3">
        <v>1221.24</v>
      </c>
      <c r="N1687" s="3" t="s">
        <v>24</v>
      </c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</row>
    <row r="1688" spans="1:29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 t="str">
        <f>IF(AND(D1688="East",Table_1[[#This Row],[category]]="Clothing"),"✅","❌")</f>
        <v>❌</v>
      </c>
      <c r="H1688" s="3">
        <f t="shared" si="53"/>
        <v>14.308000000000002</v>
      </c>
      <c r="I1688" s="3">
        <v>4</v>
      </c>
      <c r="J1688" s="4">
        <v>45514</v>
      </c>
      <c r="K1688" s="3" t="s">
        <v>16</v>
      </c>
      <c r="L1688" s="3" t="s">
        <v>23</v>
      </c>
      <c r="M1688" s="3">
        <v>31.93</v>
      </c>
      <c r="N1688" s="3" t="s">
        <v>35</v>
      </c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</row>
    <row r="1689" spans="1:29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 t="str">
        <f>IF(AND(D1689="East",Table_1[[#This Row],[category]]="Clothing"),"✅","❌")</f>
        <v>❌</v>
      </c>
      <c r="H1689" s="3">
        <f t="shared" si="53"/>
        <v>363.26300000000003</v>
      </c>
      <c r="I1689" s="3">
        <v>1</v>
      </c>
      <c r="J1689" s="4">
        <v>45448</v>
      </c>
      <c r="K1689" s="3" t="s">
        <v>32</v>
      </c>
      <c r="L1689" s="3" t="s">
        <v>28</v>
      </c>
      <c r="M1689" s="3">
        <v>1013.85</v>
      </c>
      <c r="N1689" s="3" t="s">
        <v>24</v>
      </c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</row>
    <row r="1690" spans="1:29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 t="str">
        <f>IF(AND(D1690="East",Table_1[[#This Row],[category]]="Clothing"),"✅","❌")</f>
        <v>❌</v>
      </c>
      <c r="H1690" s="3">
        <f t="shared" si="53"/>
        <v>235.07300000000001</v>
      </c>
      <c r="I1690" s="3">
        <v>4</v>
      </c>
      <c r="J1690" s="4">
        <v>45329</v>
      </c>
      <c r="K1690" s="3" t="s">
        <v>22</v>
      </c>
      <c r="L1690" s="3" t="s">
        <v>28</v>
      </c>
      <c r="M1690" s="3">
        <v>685.8</v>
      </c>
      <c r="N1690" s="3" t="s">
        <v>40</v>
      </c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</row>
    <row r="1691" spans="1:29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 t="str">
        <f>IF(AND(D1691="East",Table_1[[#This Row],[category]]="Clothing"),"✅","❌")</f>
        <v>❌</v>
      </c>
      <c r="H1691" s="3">
        <f t="shared" si="53"/>
        <v>343.31600000000003</v>
      </c>
      <c r="I1691" s="3">
        <v>2</v>
      </c>
      <c r="J1691" s="4">
        <v>44951</v>
      </c>
      <c r="K1691" s="3" t="s">
        <v>32</v>
      </c>
      <c r="L1691" s="3" t="s">
        <v>23</v>
      </c>
      <c r="M1691" s="3">
        <v>577.45000000000005</v>
      </c>
      <c r="N1691" s="3" t="s">
        <v>29</v>
      </c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</row>
    <row r="1692" spans="1:29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 t="str">
        <f>IF(AND(D1692="East",Table_1[[#This Row],[category]]="Clothing"),"✅","❌")</f>
        <v>❌</v>
      </c>
      <c r="H1692" s="3">
        <f t="shared" si="53"/>
        <v>306.73899999999998</v>
      </c>
      <c r="I1692" s="3">
        <v>4</v>
      </c>
      <c r="J1692" s="4">
        <v>45085</v>
      </c>
      <c r="K1692" s="3" t="s">
        <v>16</v>
      </c>
      <c r="L1692" s="3" t="s">
        <v>23</v>
      </c>
      <c r="M1692" s="3">
        <v>475.46</v>
      </c>
      <c r="N1692" s="3" t="s">
        <v>18</v>
      </c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</row>
    <row r="1693" spans="1:29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 t="str">
        <f>IF(AND(D1693="East",Table_1[[#This Row],[category]]="Clothing"),"✅","❌")</f>
        <v>❌</v>
      </c>
      <c r="H1693" s="3">
        <f t="shared" si="53"/>
        <v>492.48599999999999</v>
      </c>
      <c r="I1693" s="3">
        <v>8</v>
      </c>
      <c r="J1693" s="4">
        <v>45176</v>
      </c>
      <c r="K1693" s="3" t="s">
        <v>32</v>
      </c>
      <c r="L1693" s="3" t="s">
        <v>17</v>
      </c>
      <c r="M1693" s="3">
        <v>936.39</v>
      </c>
      <c r="N1693" s="3" t="s">
        <v>40</v>
      </c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</row>
    <row r="1694" spans="1:29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 t="str">
        <f>IF(AND(D1694="East",Table_1[[#This Row],[category]]="Clothing"),"✅","❌")</f>
        <v>❌</v>
      </c>
      <c r="H1694" s="3">
        <f t="shared" si="53"/>
        <v>151.52000000000001</v>
      </c>
      <c r="I1694" s="3">
        <v>3</v>
      </c>
      <c r="J1694" s="4">
        <v>44998</v>
      </c>
      <c r="K1694" s="3" t="s">
        <v>16</v>
      </c>
      <c r="L1694" s="3" t="s">
        <v>17</v>
      </c>
      <c r="M1694" s="3">
        <v>415.87</v>
      </c>
      <c r="N1694" s="3" t="s">
        <v>49</v>
      </c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</row>
    <row r="1695" spans="1:29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 t="str">
        <f>IF(AND(D1695="East",Table_1[[#This Row],[category]]="Clothing"),"✅","❌")</f>
        <v>✅</v>
      </c>
      <c r="H1695" s="3">
        <f t="shared" si="53"/>
        <v>395.21000000000004</v>
      </c>
      <c r="I1695" s="3">
        <v>5</v>
      </c>
      <c r="J1695" s="4">
        <v>45449</v>
      </c>
      <c r="K1695" s="3" t="s">
        <v>32</v>
      </c>
      <c r="L1695" s="3" t="s">
        <v>23</v>
      </c>
      <c r="M1695" s="3">
        <v>217.12</v>
      </c>
      <c r="N1695" s="3" t="s">
        <v>24</v>
      </c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</row>
    <row r="1696" spans="1:29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 t="str">
        <f>IF(AND(D1696="East",Table_1[[#This Row],[category]]="Clothing"),"✅","❌")</f>
        <v>❌</v>
      </c>
      <c r="H1696" s="3">
        <f t="shared" si="53"/>
        <v>124.974</v>
      </c>
      <c r="I1696" s="3">
        <v>2</v>
      </c>
      <c r="J1696" s="4">
        <v>45543</v>
      </c>
      <c r="K1696" s="3" t="s">
        <v>32</v>
      </c>
      <c r="L1696" s="3" t="s">
        <v>28</v>
      </c>
      <c r="M1696" s="3">
        <v>134.96</v>
      </c>
      <c r="N1696" s="3" t="s">
        <v>40</v>
      </c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</row>
    <row r="1697" spans="1:29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 t="str">
        <f>IF(AND(D1697="East",Table_1[[#This Row],[category]]="Clothing"),"✅","❌")</f>
        <v>❌</v>
      </c>
      <c r="H1697" s="3">
        <f t="shared" si="53"/>
        <v>223.44800000000001</v>
      </c>
      <c r="I1697" s="3">
        <v>9</v>
      </c>
      <c r="J1697" s="4">
        <v>45397</v>
      </c>
      <c r="K1697" s="3" t="s">
        <v>16</v>
      </c>
      <c r="L1697" s="3" t="s">
        <v>23</v>
      </c>
      <c r="M1697" s="3">
        <v>579.62</v>
      </c>
      <c r="N1697" s="3" t="s">
        <v>40</v>
      </c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</row>
    <row r="1698" spans="1:29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 t="str">
        <f>IF(AND(D1698="East",Table_1[[#This Row],[category]]="Clothing"),"✅","❌")</f>
        <v>❌</v>
      </c>
      <c r="H1698" s="3">
        <f t="shared" si="53"/>
        <v>487.93700000000001</v>
      </c>
      <c r="I1698" s="3">
        <v>3</v>
      </c>
      <c r="J1698" s="4">
        <v>44960</v>
      </c>
      <c r="K1698" s="3" t="s">
        <v>22</v>
      </c>
      <c r="L1698" s="3" t="s">
        <v>17</v>
      </c>
      <c r="M1698" s="3">
        <v>880.8</v>
      </c>
      <c r="N1698" s="3" t="s">
        <v>49</v>
      </c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</row>
    <row r="1699" spans="1:29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 t="str">
        <f>IF(AND(D1699="East",Table_1[[#This Row],[category]]="Clothing"),"✅","❌")</f>
        <v>❌</v>
      </c>
      <c r="H1699" s="3">
        <f t="shared" si="53"/>
        <v>385.40700000000004</v>
      </c>
      <c r="I1699" s="3">
        <v>1</v>
      </c>
      <c r="J1699" s="4">
        <v>45517</v>
      </c>
      <c r="K1699" s="3" t="s">
        <v>16</v>
      </c>
      <c r="L1699" s="3" t="s">
        <v>28</v>
      </c>
      <c r="M1699" s="3">
        <v>995.6</v>
      </c>
      <c r="N1699" s="3" t="s">
        <v>40</v>
      </c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</row>
    <row r="1700" spans="1:29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 t="str">
        <f>IF(AND(D1700="East",Table_1[[#This Row],[category]]="Clothing"),"✅","❌")</f>
        <v>❌</v>
      </c>
      <c r="H1700" s="3">
        <f t="shared" si="53"/>
        <v>164.75200000000001</v>
      </c>
      <c r="I1700" s="3">
        <v>7</v>
      </c>
      <c r="J1700" s="4">
        <v>45348</v>
      </c>
      <c r="K1700" s="3" t="s">
        <v>22</v>
      </c>
      <c r="L1700" s="3" t="s">
        <v>28</v>
      </c>
      <c r="M1700" s="3">
        <v>350.75</v>
      </c>
      <c r="N1700" s="3" t="s">
        <v>18</v>
      </c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</row>
    <row r="1701" spans="1:29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 t="str">
        <f>IF(AND(D1701="East",Table_1[[#This Row],[category]]="Clothing"),"✅","❌")</f>
        <v>❌</v>
      </c>
      <c r="H1701" s="3">
        <f t="shared" si="53"/>
        <v>313.49099999999999</v>
      </c>
      <c r="I1701" s="3">
        <v>5</v>
      </c>
      <c r="J1701" s="4">
        <v>45160</v>
      </c>
      <c r="K1701" s="3" t="s">
        <v>32</v>
      </c>
      <c r="L1701" s="3" t="s">
        <v>17</v>
      </c>
      <c r="M1701" s="3">
        <v>793.94</v>
      </c>
      <c r="N1701" s="3" t="s">
        <v>49</v>
      </c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</row>
    <row r="1702" spans="1:29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 t="str">
        <f>IF(AND(D1702="East",Table_1[[#This Row],[category]]="Clothing"),"✅","❌")</f>
        <v>❌</v>
      </c>
      <c r="H1702" s="3">
        <f t="shared" si="53"/>
        <v>34.349000000000004</v>
      </c>
      <c r="I1702" s="3">
        <v>9</v>
      </c>
      <c r="J1702" s="4">
        <v>45328</v>
      </c>
      <c r="K1702" s="3" t="s">
        <v>16</v>
      </c>
      <c r="L1702" s="3" t="s">
        <v>17</v>
      </c>
      <c r="M1702" s="3">
        <v>53.1</v>
      </c>
      <c r="N1702" s="3" t="s">
        <v>49</v>
      </c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</row>
    <row r="1703" spans="1:29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 t="str">
        <f>IF(AND(D1703="East",Table_1[[#This Row],[category]]="Clothing"),"✅","❌")</f>
        <v>❌</v>
      </c>
      <c r="H1703" s="3">
        <f t="shared" si="53"/>
        <v>140.53399999999999</v>
      </c>
      <c r="I1703" s="3">
        <v>3</v>
      </c>
      <c r="J1703" s="4">
        <v>45107</v>
      </c>
      <c r="K1703" s="3" t="s">
        <v>32</v>
      </c>
      <c r="L1703" s="3" t="s">
        <v>28</v>
      </c>
      <c r="M1703" s="3">
        <v>73.77</v>
      </c>
      <c r="N1703" s="3" t="s">
        <v>35</v>
      </c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</row>
    <row r="1704" spans="1:29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 t="str">
        <f>IF(AND(D1704="East",Table_1[[#This Row],[category]]="Clothing"),"✅","❌")</f>
        <v>❌</v>
      </c>
      <c r="H1704" s="3">
        <f t="shared" si="53"/>
        <v>362.01100000000002</v>
      </c>
      <c r="I1704" s="3">
        <v>1</v>
      </c>
      <c r="J1704" s="4">
        <v>45446</v>
      </c>
      <c r="K1704" s="3" t="s">
        <v>32</v>
      </c>
      <c r="L1704" s="3" t="s">
        <v>28</v>
      </c>
      <c r="M1704" s="3">
        <v>790.99</v>
      </c>
      <c r="N1704" s="3" t="s">
        <v>24</v>
      </c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</row>
    <row r="1705" spans="1:29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 t="str">
        <f>IF(AND(D1705="East",Table_1[[#This Row],[category]]="Clothing"),"✅","❌")</f>
        <v>❌</v>
      </c>
      <c r="H1705" s="3">
        <f t="shared" si="53"/>
        <v>289.346</v>
      </c>
      <c r="I1705" s="3">
        <v>7</v>
      </c>
      <c r="J1705" s="4">
        <v>45037</v>
      </c>
      <c r="K1705" s="3" t="s">
        <v>16</v>
      </c>
      <c r="L1705" s="3" t="s">
        <v>28</v>
      </c>
      <c r="M1705" s="3">
        <v>504.21</v>
      </c>
      <c r="N1705" s="3" t="s">
        <v>49</v>
      </c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</row>
    <row r="1706" spans="1:29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 t="str">
        <f>IF(AND(D1706="East",Table_1[[#This Row],[category]]="Clothing"),"✅","❌")</f>
        <v>❌</v>
      </c>
      <c r="H1706" s="3">
        <f t="shared" si="53"/>
        <v>240.14000000000001</v>
      </c>
      <c r="I1706" s="3">
        <v>8</v>
      </c>
      <c r="J1706" s="4">
        <v>44962</v>
      </c>
      <c r="K1706" s="3" t="s">
        <v>32</v>
      </c>
      <c r="L1706" s="3" t="s">
        <v>17</v>
      </c>
      <c r="M1706" s="3">
        <v>710.43</v>
      </c>
      <c r="N1706" s="3" t="s">
        <v>24</v>
      </c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</row>
    <row r="1707" spans="1:29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 t="str">
        <f>IF(AND(D1707="East",Table_1[[#This Row],[category]]="Clothing"),"✅","❌")</f>
        <v>❌</v>
      </c>
      <c r="H1707" s="3">
        <f t="shared" si="53"/>
        <v>348.529</v>
      </c>
      <c r="I1707" s="3">
        <v>2</v>
      </c>
      <c r="J1707" s="4">
        <v>45554</v>
      </c>
      <c r="K1707" s="3" t="s">
        <v>32</v>
      </c>
      <c r="L1707" s="3" t="s">
        <v>17</v>
      </c>
      <c r="M1707" s="3">
        <v>279.02999999999997</v>
      </c>
      <c r="N1707" s="3" t="s">
        <v>49</v>
      </c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</row>
    <row r="1708" spans="1:29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 t="str">
        <f>IF(AND(D1708="East",Table_1[[#This Row],[category]]="Clothing"),"✅","❌")</f>
        <v>❌</v>
      </c>
      <c r="H1708" s="3">
        <f t="shared" si="53"/>
        <v>205.245</v>
      </c>
      <c r="I1708" s="3">
        <v>2</v>
      </c>
      <c r="J1708" s="4">
        <v>45238</v>
      </c>
      <c r="K1708" s="3" t="s">
        <v>22</v>
      </c>
      <c r="L1708" s="3" t="s">
        <v>28</v>
      </c>
      <c r="M1708" s="3">
        <v>420.51</v>
      </c>
      <c r="N1708" s="3" t="s">
        <v>29</v>
      </c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</row>
    <row r="1709" spans="1:29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 t="str">
        <f>IF(AND(D1709="East",Table_1[[#This Row],[category]]="Clothing"),"✅","❌")</f>
        <v>❌</v>
      </c>
      <c r="H1709" s="3">
        <f t="shared" si="53"/>
        <v>22.817</v>
      </c>
      <c r="I1709" s="3">
        <v>9</v>
      </c>
      <c r="J1709" s="4">
        <v>45647</v>
      </c>
      <c r="K1709" s="3" t="s">
        <v>22</v>
      </c>
      <c r="L1709" s="3" t="s">
        <v>23</v>
      </c>
      <c r="M1709" s="3">
        <v>28.59</v>
      </c>
      <c r="N1709" s="3" t="s">
        <v>35</v>
      </c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</row>
    <row r="1710" spans="1:29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 t="str">
        <f>IF(AND(D1710="East",Table_1[[#This Row],[category]]="Clothing"),"✅","❌")</f>
        <v>❌</v>
      </c>
      <c r="H1710" s="3">
        <f t="shared" si="53"/>
        <v>226.10300000000004</v>
      </c>
      <c r="I1710" s="3">
        <v>4</v>
      </c>
      <c r="J1710" s="4">
        <v>45045</v>
      </c>
      <c r="K1710" s="3" t="s">
        <v>32</v>
      </c>
      <c r="L1710" s="3" t="s">
        <v>28</v>
      </c>
      <c r="M1710" s="3">
        <v>397.01</v>
      </c>
      <c r="N1710" s="3" t="s">
        <v>18</v>
      </c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</row>
    <row r="1711" spans="1:29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 t="str">
        <f>IF(AND(D1711="East",Table_1[[#This Row],[category]]="Clothing"),"✅","❌")</f>
        <v>❌</v>
      </c>
      <c r="H1711" s="3">
        <f t="shared" si="53"/>
        <v>452.04300000000006</v>
      </c>
      <c r="I1711" s="3">
        <v>1</v>
      </c>
      <c r="J1711" s="4">
        <v>45640</v>
      </c>
      <c r="K1711" s="3" t="s">
        <v>22</v>
      </c>
      <c r="L1711" s="3" t="s">
        <v>28</v>
      </c>
      <c r="M1711" s="3">
        <v>308.89999999999998</v>
      </c>
      <c r="N1711" s="3" t="s">
        <v>40</v>
      </c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</row>
    <row r="1712" spans="1:29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 t="str">
        <f>IF(AND(D1712="East",Table_1[[#This Row],[category]]="Clothing"),"✅","❌")</f>
        <v>❌</v>
      </c>
      <c r="H1712" s="3">
        <f t="shared" si="53"/>
        <v>429.74099999999999</v>
      </c>
      <c r="I1712" s="3">
        <v>9</v>
      </c>
      <c r="J1712" s="4">
        <v>45032</v>
      </c>
      <c r="K1712" s="3" t="s">
        <v>22</v>
      </c>
      <c r="L1712" s="3" t="s">
        <v>28</v>
      </c>
      <c r="M1712" s="3">
        <v>1139.8900000000001</v>
      </c>
      <c r="N1712" s="3" t="s">
        <v>29</v>
      </c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</row>
    <row r="1713" spans="1:29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 t="str">
        <f>IF(AND(D1713="East",Table_1[[#This Row],[category]]="Clothing"),"✅","❌")</f>
        <v>❌</v>
      </c>
      <c r="H1713" s="3">
        <f t="shared" si="53"/>
        <v>210.40900000000002</v>
      </c>
      <c r="I1713" s="3">
        <v>9</v>
      </c>
      <c r="J1713" s="4">
        <v>45342</v>
      </c>
      <c r="K1713" s="3" t="s">
        <v>32</v>
      </c>
      <c r="L1713" s="3" t="s">
        <v>17</v>
      </c>
      <c r="M1713" s="3">
        <v>574.14</v>
      </c>
      <c r="N1713" s="3" t="s">
        <v>24</v>
      </c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</row>
    <row r="1714" spans="1:29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 t="str">
        <f>IF(AND(D1714="East",Table_1[[#This Row],[category]]="Clothing"),"✅","❌")</f>
        <v>❌</v>
      </c>
      <c r="H1714" s="3">
        <f t="shared" si="53"/>
        <v>20.888999999999999</v>
      </c>
      <c r="I1714" s="3">
        <v>6</v>
      </c>
      <c r="J1714" s="4">
        <v>45523</v>
      </c>
      <c r="K1714" s="3" t="s">
        <v>16</v>
      </c>
      <c r="L1714" s="3" t="s">
        <v>28</v>
      </c>
      <c r="M1714" s="3">
        <v>36.119999999999997</v>
      </c>
      <c r="N1714" s="3" t="s">
        <v>35</v>
      </c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</row>
    <row r="1715" spans="1:29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 t="str">
        <f>IF(AND(D1715="East",Table_1[[#This Row],[category]]="Clothing"),"✅","❌")</f>
        <v>❌</v>
      </c>
      <c r="H1715" s="3">
        <f t="shared" si="53"/>
        <v>321.791</v>
      </c>
      <c r="I1715" s="3">
        <v>6</v>
      </c>
      <c r="J1715" s="4">
        <v>45154</v>
      </c>
      <c r="K1715" s="3" t="s">
        <v>16</v>
      </c>
      <c r="L1715" s="3" t="s">
        <v>28</v>
      </c>
      <c r="M1715" s="3">
        <v>228.09</v>
      </c>
      <c r="N1715" s="3" t="s">
        <v>49</v>
      </c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</row>
    <row r="1716" spans="1:29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 t="str">
        <f>IF(AND(D1716="East",Table_1[[#This Row],[category]]="Clothing"),"✅","❌")</f>
        <v>❌</v>
      </c>
      <c r="H1716" s="3">
        <f t="shared" si="53"/>
        <v>373.185</v>
      </c>
      <c r="I1716" s="3">
        <v>9</v>
      </c>
      <c r="J1716" s="4">
        <v>45281</v>
      </c>
      <c r="K1716" s="3" t="s">
        <v>32</v>
      </c>
      <c r="L1716" s="3" t="s">
        <v>28</v>
      </c>
      <c r="M1716" s="3">
        <v>728.78</v>
      </c>
      <c r="N1716" s="3" t="s">
        <v>49</v>
      </c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</row>
    <row r="1717" spans="1:29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 t="str">
        <f>IF(AND(D1717="East",Table_1[[#This Row],[category]]="Clothing"),"✅","❌")</f>
        <v>❌</v>
      </c>
      <c r="H1717" s="3">
        <f t="shared" si="53"/>
        <v>154.179</v>
      </c>
      <c r="I1717" s="3">
        <v>2</v>
      </c>
      <c r="J1717" s="4">
        <v>45599</v>
      </c>
      <c r="K1717" s="3" t="s">
        <v>16</v>
      </c>
      <c r="L1717" s="3" t="s">
        <v>17</v>
      </c>
      <c r="M1717" s="3">
        <v>187.59</v>
      </c>
      <c r="N1717" s="3" t="s">
        <v>35</v>
      </c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</row>
    <row r="1718" spans="1:29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 t="str">
        <f>IF(AND(D1718="East",Table_1[[#This Row],[category]]="Clothing"),"✅","❌")</f>
        <v>❌</v>
      </c>
      <c r="H1718" s="3">
        <f t="shared" si="53"/>
        <v>243.56500000000003</v>
      </c>
      <c r="I1718" s="3">
        <v>9</v>
      </c>
      <c r="J1718" s="4">
        <v>45540</v>
      </c>
      <c r="K1718" s="3" t="s">
        <v>32</v>
      </c>
      <c r="L1718" s="3" t="s">
        <v>23</v>
      </c>
      <c r="M1718" s="3">
        <v>136.99</v>
      </c>
      <c r="N1718" s="3" t="s">
        <v>35</v>
      </c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</row>
    <row r="1719" spans="1:29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 t="str">
        <f>IF(AND(D1719="East",Table_1[[#This Row],[category]]="Clothing"),"✅","❌")</f>
        <v>❌</v>
      </c>
      <c r="H1719" s="3">
        <f t="shared" si="53"/>
        <v>496.01000000000005</v>
      </c>
      <c r="I1719" s="3">
        <v>4</v>
      </c>
      <c r="J1719" s="4">
        <v>45169</v>
      </c>
      <c r="K1719" s="3" t="s">
        <v>22</v>
      </c>
      <c r="L1719" s="3" t="s">
        <v>23</v>
      </c>
      <c r="M1719" s="3">
        <v>1276.8599999999999</v>
      </c>
      <c r="N1719" s="3" t="s">
        <v>29</v>
      </c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</row>
    <row r="1720" spans="1:29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 t="str">
        <f>IF(AND(D1720="East",Table_1[[#This Row],[category]]="Clothing"),"✅","❌")</f>
        <v>❌</v>
      </c>
      <c r="H1720" s="3">
        <f t="shared" si="53"/>
        <v>292.40800000000002</v>
      </c>
      <c r="I1720" s="3">
        <v>4</v>
      </c>
      <c r="J1720" s="4">
        <v>45555</v>
      </c>
      <c r="K1720" s="3" t="s">
        <v>16</v>
      </c>
      <c r="L1720" s="3" t="s">
        <v>17</v>
      </c>
      <c r="M1720" s="3">
        <v>240.54</v>
      </c>
      <c r="N1720" s="3" t="s">
        <v>29</v>
      </c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</row>
    <row r="1721" spans="1:29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 t="str">
        <f>IF(AND(D1721="East",Table_1[[#This Row],[category]]="Clothing"),"✅","❌")</f>
        <v>❌</v>
      </c>
      <c r="H1721" s="3">
        <f t="shared" si="53"/>
        <v>182.02700000000002</v>
      </c>
      <c r="I1721" s="3">
        <v>9</v>
      </c>
      <c r="J1721" s="4">
        <v>45306</v>
      </c>
      <c r="K1721" s="3" t="s">
        <v>22</v>
      </c>
      <c r="L1721" s="3" t="s">
        <v>17</v>
      </c>
      <c r="M1721" s="3">
        <v>512.01</v>
      </c>
      <c r="N1721" s="3" t="s">
        <v>29</v>
      </c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</row>
    <row r="1722" spans="1:29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 t="str">
        <f>IF(AND(D1722="East",Table_1[[#This Row],[category]]="Clothing"),"✅","❌")</f>
        <v>❌</v>
      </c>
      <c r="H1722" s="3">
        <f t="shared" si="53"/>
        <v>317.47000000000003</v>
      </c>
      <c r="I1722" s="3">
        <v>7</v>
      </c>
      <c r="J1722" s="4">
        <v>45077</v>
      </c>
      <c r="K1722" s="3" t="s">
        <v>22</v>
      </c>
      <c r="L1722" s="3" t="s">
        <v>28</v>
      </c>
      <c r="M1722" s="3">
        <v>685.02</v>
      </c>
      <c r="N1722" s="3" t="s">
        <v>35</v>
      </c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</row>
    <row r="1723" spans="1:29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 t="str">
        <f>IF(AND(D1723="East",Table_1[[#This Row],[category]]="Clothing"),"✅","❌")</f>
        <v>❌</v>
      </c>
      <c r="H1723" s="3">
        <f t="shared" si="53"/>
        <v>98.211000000000013</v>
      </c>
      <c r="I1723" s="3">
        <v>5</v>
      </c>
      <c r="J1723" s="4">
        <v>45176</v>
      </c>
      <c r="K1723" s="3" t="s">
        <v>32</v>
      </c>
      <c r="L1723" s="3" t="s">
        <v>28</v>
      </c>
      <c r="M1723" s="3">
        <v>84.23</v>
      </c>
      <c r="N1723" s="3" t="s">
        <v>35</v>
      </c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</row>
    <row r="1724" spans="1:29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 t="str">
        <f>IF(AND(D1724="East",Table_1[[#This Row],[category]]="Clothing"),"✅","❌")</f>
        <v>❌</v>
      </c>
      <c r="H1724" s="3">
        <f t="shared" si="53"/>
        <v>107.634</v>
      </c>
      <c r="I1724" s="3">
        <v>8</v>
      </c>
      <c r="J1724" s="4">
        <v>45409</v>
      </c>
      <c r="K1724" s="3" t="s">
        <v>16</v>
      </c>
      <c r="L1724" s="3" t="s">
        <v>23</v>
      </c>
      <c r="M1724" s="3">
        <v>125.46</v>
      </c>
      <c r="N1724" s="3" t="s">
        <v>29</v>
      </c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</row>
    <row r="1725" spans="1:29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 t="str">
        <f>IF(AND(D1725="East",Table_1[[#This Row],[category]]="Clothing"),"✅","❌")</f>
        <v>❌</v>
      </c>
      <c r="H1725" s="3">
        <f t="shared" si="53"/>
        <v>463.21300000000002</v>
      </c>
      <c r="I1725" s="3">
        <v>1</v>
      </c>
      <c r="J1725" s="4">
        <v>45275</v>
      </c>
      <c r="K1725" s="3" t="s">
        <v>32</v>
      </c>
      <c r="L1725" s="3" t="s">
        <v>23</v>
      </c>
      <c r="M1725" s="3">
        <v>1362.56</v>
      </c>
      <c r="N1725" s="3" t="s">
        <v>29</v>
      </c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</row>
    <row r="1726" spans="1:29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 t="str">
        <f>IF(AND(D1726="East",Table_1[[#This Row],[category]]="Clothing"),"✅","❌")</f>
        <v>❌</v>
      </c>
      <c r="H1726" s="3">
        <f t="shared" si="53"/>
        <v>127.208</v>
      </c>
      <c r="I1726" s="3">
        <v>7</v>
      </c>
      <c r="J1726" s="4">
        <v>45000</v>
      </c>
      <c r="K1726" s="3" t="s">
        <v>32</v>
      </c>
      <c r="L1726" s="3" t="s">
        <v>28</v>
      </c>
      <c r="M1726" s="3">
        <v>269.86</v>
      </c>
      <c r="N1726" s="3" t="s">
        <v>35</v>
      </c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</row>
    <row r="1727" spans="1:29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 t="str">
        <f>IF(AND(D1727="East",Table_1[[#This Row],[category]]="Clothing"),"✅","❌")</f>
        <v>❌</v>
      </c>
      <c r="H1727" s="3">
        <f t="shared" si="53"/>
        <v>162.28700000000001</v>
      </c>
      <c r="I1727" s="3">
        <v>4</v>
      </c>
      <c r="J1727" s="4">
        <v>45647</v>
      </c>
      <c r="K1727" s="3" t="s">
        <v>16</v>
      </c>
      <c r="L1727" s="3" t="s">
        <v>17</v>
      </c>
      <c r="M1727" s="3">
        <v>276.73</v>
      </c>
      <c r="N1727" s="3" t="s">
        <v>49</v>
      </c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</row>
    <row r="1728" spans="1:29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 t="str">
        <f>IF(AND(D1728="East",Table_1[[#This Row],[category]]="Clothing"),"✅","❌")</f>
        <v>❌</v>
      </c>
      <c r="H1728" s="3">
        <f t="shared" si="53"/>
        <v>276.45100000000002</v>
      </c>
      <c r="I1728" s="3">
        <v>2</v>
      </c>
      <c r="J1728" s="4">
        <v>44939</v>
      </c>
      <c r="K1728" s="3" t="s">
        <v>22</v>
      </c>
      <c r="L1728" s="3" t="s">
        <v>17</v>
      </c>
      <c r="M1728" s="3">
        <v>797.61</v>
      </c>
      <c r="N1728" s="3" t="s">
        <v>29</v>
      </c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</row>
    <row r="1729" spans="1:29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 t="str">
        <f>IF(AND(D1729="East",Table_1[[#This Row],[category]]="Clothing"),"✅","❌")</f>
        <v>❌</v>
      </c>
      <c r="H1729" s="3">
        <f t="shared" si="53"/>
        <v>450.84899999999999</v>
      </c>
      <c r="I1729" s="3">
        <v>2</v>
      </c>
      <c r="J1729" s="4">
        <v>45026</v>
      </c>
      <c r="K1729" s="3" t="s">
        <v>32</v>
      </c>
      <c r="L1729" s="3" t="s">
        <v>17</v>
      </c>
      <c r="M1729" s="3">
        <v>259.72000000000003</v>
      </c>
      <c r="N1729" s="3" t="s">
        <v>29</v>
      </c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</row>
    <row r="1730" spans="1:29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 t="str">
        <f>IF(AND(D1730="East",Table_1[[#This Row],[category]]="Clothing"),"✅","❌")</f>
        <v>❌</v>
      </c>
      <c r="H1730" s="3">
        <f t="shared" ref="H1730:H1793" si="55">E1730*10%</f>
        <v>392.91</v>
      </c>
      <c r="I1730" s="3">
        <v>9</v>
      </c>
      <c r="J1730" s="4">
        <v>45503</v>
      </c>
      <c r="K1730" s="3" t="s">
        <v>22</v>
      </c>
      <c r="L1730" s="3" t="s">
        <v>23</v>
      </c>
      <c r="M1730" s="3">
        <v>573.15</v>
      </c>
      <c r="N1730" s="3" t="s">
        <v>35</v>
      </c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</row>
    <row r="1731" spans="1:29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 t="str">
        <f>IF(AND(D1731="East",Table_1[[#This Row],[category]]="Clothing"),"✅","❌")</f>
        <v>❌</v>
      </c>
      <c r="H1731" s="3">
        <f t="shared" si="55"/>
        <v>31.454000000000004</v>
      </c>
      <c r="I1731" s="3">
        <v>6</v>
      </c>
      <c r="J1731" s="4">
        <v>45414</v>
      </c>
      <c r="K1731" s="3" t="s">
        <v>22</v>
      </c>
      <c r="L1731" s="3" t="s">
        <v>23</v>
      </c>
      <c r="M1731" s="3">
        <v>80.069999999999993</v>
      </c>
      <c r="N1731" s="3" t="s">
        <v>18</v>
      </c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</row>
    <row r="1732" spans="1:29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 t="str">
        <f>IF(AND(D1732="East",Table_1[[#This Row],[category]]="Clothing"),"✅","❌")</f>
        <v>❌</v>
      </c>
      <c r="H1732" s="3">
        <f t="shared" si="55"/>
        <v>349.58500000000004</v>
      </c>
      <c r="I1732" s="3">
        <v>4</v>
      </c>
      <c r="J1732" s="4">
        <v>45353</v>
      </c>
      <c r="K1732" s="3" t="s">
        <v>32</v>
      </c>
      <c r="L1732" s="3" t="s">
        <v>17</v>
      </c>
      <c r="M1732" s="3">
        <v>1009.54</v>
      </c>
      <c r="N1732" s="3" t="s">
        <v>18</v>
      </c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</row>
    <row r="1733" spans="1:29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 t="str">
        <f>IF(AND(D1733="East",Table_1[[#This Row],[category]]="Clothing"),"✅","❌")</f>
        <v>❌</v>
      </c>
      <c r="H1733" s="3">
        <f t="shared" si="55"/>
        <v>256.99</v>
      </c>
      <c r="I1733" s="3">
        <v>2</v>
      </c>
      <c r="J1733" s="4">
        <v>45617</v>
      </c>
      <c r="K1733" s="3" t="s">
        <v>32</v>
      </c>
      <c r="L1733" s="3" t="s">
        <v>28</v>
      </c>
      <c r="M1733" s="3">
        <v>632.26</v>
      </c>
      <c r="N1733" s="3" t="s">
        <v>29</v>
      </c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</row>
    <row r="1734" spans="1:29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 t="str">
        <f>IF(AND(D1734="East",Table_1[[#This Row],[category]]="Clothing"),"✅","❌")</f>
        <v>❌</v>
      </c>
      <c r="H1734" s="3">
        <f t="shared" si="55"/>
        <v>243.02100000000002</v>
      </c>
      <c r="I1734" s="3">
        <v>7</v>
      </c>
      <c r="J1734" s="4">
        <v>44938</v>
      </c>
      <c r="K1734" s="3" t="s">
        <v>16</v>
      </c>
      <c r="L1734" s="3" t="s">
        <v>28</v>
      </c>
      <c r="M1734" s="3">
        <v>508.69</v>
      </c>
      <c r="N1734" s="3" t="s">
        <v>24</v>
      </c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</row>
    <row r="1735" spans="1:29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 t="str">
        <f>IF(AND(D1735="East",Table_1[[#This Row],[category]]="Clothing"),"✅","❌")</f>
        <v>❌</v>
      </c>
      <c r="H1735" s="3">
        <f t="shared" si="55"/>
        <v>348.86400000000003</v>
      </c>
      <c r="I1735" s="3">
        <v>9</v>
      </c>
      <c r="J1735" s="4">
        <v>45003</v>
      </c>
      <c r="K1735" s="3" t="s">
        <v>22</v>
      </c>
      <c r="L1735" s="3" t="s">
        <v>17</v>
      </c>
      <c r="M1735" s="3">
        <v>286.58999999999997</v>
      </c>
      <c r="N1735" s="3" t="s">
        <v>40</v>
      </c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</row>
    <row r="1736" spans="1:29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 t="str">
        <f>IF(AND(D1736="East",Table_1[[#This Row],[category]]="Clothing"),"✅","❌")</f>
        <v>❌</v>
      </c>
      <c r="H1736" s="3">
        <f t="shared" si="55"/>
        <v>106.154</v>
      </c>
      <c r="I1736" s="3">
        <v>2</v>
      </c>
      <c r="J1736" s="4">
        <v>45497</v>
      </c>
      <c r="K1736" s="3" t="s">
        <v>22</v>
      </c>
      <c r="L1736" s="3" t="s">
        <v>23</v>
      </c>
      <c r="M1736" s="3">
        <v>195.54</v>
      </c>
      <c r="N1736" s="3" t="s">
        <v>18</v>
      </c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</row>
    <row r="1737" spans="1:29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 t="str">
        <f>IF(AND(D1737="East",Table_1[[#This Row],[category]]="Clothing"),"✅","❌")</f>
        <v>❌</v>
      </c>
      <c r="H1737" s="3">
        <f t="shared" si="55"/>
        <v>490.92900000000003</v>
      </c>
      <c r="I1737" s="3">
        <v>4</v>
      </c>
      <c r="J1737" s="4">
        <v>45283</v>
      </c>
      <c r="K1737" s="3" t="s">
        <v>32</v>
      </c>
      <c r="L1737" s="3" t="s">
        <v>28</v>
      </c>
      <c r="M1737" s="3">
        <v>950.75</v>
      </c>
      <c r="N1737" s="3" t="s">
        <v>24</v>
      </c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</row>
    <row r="1738" spans="1:29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 t="str">
        <f>IF(AND(D1738="East",Table_1[[#This Row],[category]]="Clothing"),"✅","❌")</f>
        <v>❌</v>
      </c>
      <c r="H1738" s="3">
        <f t="shared" si="55"/>
        <v>326.20000000000005</v>
      </c>
      <c r="I1738" s="3">
        <v>1</v>
      </c>
      <c r="J1738" s="4">
        <v>44991</v>
      </c>
      <c r="K1738" s="3" t="s">
        <v>22</v>
      </c>
      <c r="L1738" s="3" t="s">
        <v>17</v>
      </c>
      <c r="M1738" s="3">
        <v>838.56</v>
      </c>
      <c r="N1738" s="3" t="s">
        <v>29</v>
      </c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</row>
    <row r="1739" spans="1:29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 t="str">
        <f>IF(AND(D1739="East",Table_1[[#This Row],[category]]="Clothing"),"✅","❌")</f>
        <v>❌</v>
      </c>
      <c r="H1739" s="3">
        <f t="shared" si="55"/>
        <v>189.17200000000003</v>
      </c>
      <c r="I1739" s="3">
        <v>1</v>
      </c>
      <c r="J1739" s="4">
        <v>45182</v>
      </c>
      <c r="K1739" s="3" t="s">
        <v>16</v>
      </c>
      <c r="L1739" s="3" t="s">
        <v>23</v>
      </c>
      <c r="M1739" s="3">
        <v>411.01</v>
      </c>
      <c r="N1739" s="3" t="s">
        <v>40</v>
      </c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</row>
    <row r="1740" spans="1:29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 t="str">
        <f>IF(AND(D1740="East",Table_1[[#This Row],[category]]="Clothing"),"✅","❌")</f>
        <v>❌</v>
      </c>
      <c r="H1740" s="3">
        <f t="shared" si="55"/>
        <v>304.09899999999999</v>
      </c>
      <c r="I1740" s="3">
        <v>3</v>
      </c>
      <c r="J1740" s="4">
        <v>45271</v>
      </c>
      <c r="K1740" s="3" t="s">
        <v>22</v>
      </c>
      <c r="L1740" s="3" t="s">
        <v>17</v>
      </c>
      <c r="M1740" s="3">
        <v>794.81</v>
      </c>
      <c r="N1740" s="3" t="s">
        <v>35</v>
      </c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</row>
    <row r="1741" spans="1:29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 t="str">
        <f>IF(AND(D1741="East",Table_1[[#This Row],[category]]="Clothing"),"✅","❌")</f>
        <v>✅</v>
      </c>
      <c r="H1741" s="3">
        <f t="shared" si="55"/>
        <v>116.07100000000001</v>
      </c>
      <c r="I1741" s="3">
        <v>1</v>
      </c>
      <c r="J1741" s="4">
        <v>45231</v>
      </c>
      <c r="K1741" s="3" t="s">
        <v>22</v>
      </c>
      <c r="L1741" s="3" t="s">
        <v>23</v>
      </c>
      <c r="M1741" s="3">
        <v>226.54</v>
      </c>
      <c r="N1741" s="3" t="s">
        <v>24</v>
      </c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</row>
    <row r="1742" spans="1:29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 t="str">
        <f>IF(AND(D1742="East",Table_1[[#This Row],[category]]="Clothing"),"✅","❌")</f>
        <v>❌</v>
      </c>
      <c r="H1742" s="3">
        <f t="shared" si="55"/>
        <v>320.58300000000003</v>
      </c>
      <c r="I1742" s="3">
        <v>4</v>
      </c>
      <c r="J1742" s="4">
        <v>45249</v>
      </c>
      <c r="K1742" s="3" t="s">
        <v>16</v>
      </c>
      <c r="L1742" s="3" t="s">
        <v>23</v>
      </c>
      <c r="M1742" s="3">
        <v>268.89999999999998</v>
      </c>
      <c r="N1742" s="3" t="s">
        <v>40</v>
      </c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</row>
    <row r="1743" spans="1:29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 t="str">
        <f>IF(AND(D1743="East",Table_1[[#This Row],[category]]="Clothing"),"✅","❌")</f>
        <v>❌</v>
      </c>
      <c r="H1743" s="3">
        <f t="shared" si="55"/>
        <v>23.826000000000001</v>
      </c>
      <c r="I1743" s="3">
        <v>6</v>
      </c>
      <c r="J1743" s="4">
        <v>45548</v>
      </c>
      <c r="K1743" s="3" t="s">
        <v>22</v>
      </c>
      <c r="L1743" s="3" t="s">
        <v>28</v>
      </c>
      <c r="M1743" s="3">
        <v>56.54</v>
      </c>
      <c r="N1743" s="3" t="s">
        <v>29</v>
      </c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</row>
    <row r="1744" spans="1:29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 t="str">
        <f>IF(AND(D1744="East",Table_1[[#This Row],[category]]="Clothing"),"✅","❌")</f>
        <v>❌</v>
      </c>
      <c r="H1744" s="3">
        <f t="shared" si="55"/>
        <v>177.179</v>
      </c>
      <c r="I1744" s="3">
        <v>5</v>
      </c>
      <c r="J1744" s="4">
        <v>45084</v>
      </c>
      <c r="K1744" s="3" t="s">
        <v>22</v>
      </c>
      <c r="L1744" s="3" t="s">
        <v>23</v>
      </c>
      <c r="M1744" s="3">
        <v>370.38</v>
      </c>
      <c r="N1744" s="3" t="s">
        <v>18</v>
      </c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</row>
    <row r="1745" spans="1:29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 t="str">
        <f>IF(AND(D1745="East",Table_1[[#This Row],[category]]="Clothing"),"✅","❌")</f>
        <v>❌</v>
      </c>
      <c r="H1745" s="3">
        <f t="shared" si="55"/>
        <v>376.28300000000002</v>
      </c>
      <c r="I1745" s="3">
        <v>9</v>
      </c>
      <c r="J1745" s="4">
        <v>45307</v>
      </c>
      <c r="K1745" s="3" t="s">
        <v>16</v>
      </c>
      <c r="L1745" s="3" t="s">
        <v>17</v>
      </c>
      <c r="M1745" s="3">
        <v>515.66999999999996</v>
      </c>
      <c r="N1745" s="3" t="s">
        <v>24</v>
      </c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</row>
    <row r="1746" spans="1:29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 t="str">
        <f>IF(AND(D1746="East",Table_1[[#This Row],[category]]="Clothing"),"✅","❌")</f>
        <v>❌</v>
      </c>
      <c r="H1746" s="3">
        <f t="shared" si="55"/>
        <v>405.90900000000005</v>
      </c>
      <c r="I1746" s="3">
        <v>2</v>
      </c>
      <c r="J1746" s="4">
        <v>45211</v>
      </c>
      <c r="K1746" s="3" t="s">
        <v>32</v>
      </c>
      <c r="L1746" s="3" t="s">
        <v>23</v>
      </c>
      <c r="M1746" s="3">
        <v>1034.6400000000001</v>
      </c>
      <c r="N1746" s="3" t="s">
        <v>18</v>
      </c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</row>
    <row r="1747" spans="1:29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 t="str">
        <f>IF(AND(D1747="East",Table_1[[#This Row],[category]]="Clothing"),"✅","❌")</f>
        <v>❌</v>
      </c>
      <c r="H1747" s="3">
        <f t="shared" si="55"/>
        <v>133.93100000000001</v>
      </c>
      <c r="I1747" s="3">
        <v>2</v>
      </c>
      <c r="J1747" s="4">
        <v>44964</v>
      </c>
      <c r="K1747" s="3" t="s">
        <v>32</v>
      </c>
      <c r="L1747" s="3" t="s">
        <v>28</v>
      </c>
      <c r="M1747" s="3">
        <v>362.69</v>
      </c>
      <c r="N1747" s="3" t="s">
        <v>35</v>
      </c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</row>
    <row r="1748" spans="1:29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 t="str">
        <f>IF(AND(D1748="East",Table_1[[#This Row],[category]]="Clothing"),"✅","❌")</f>
        <v>❌</v>
      </c>
      <c r="H1748" s="3">
        <f t="shared" si="55"/>
        <v>274.31100000000004</v>
      </c>
      <c r="I1748" s="3">
        <v>3</v>
      </c>
      <c r="J1748" s="4">
        <v>45241</v>
      </c>
      <c r="K1748" s="3" t="s">
        <v>32</v>
      </c>
      <c r="L1748" s="3" t="s">
        <v>23</v>
      </c>
      <c r="M1748" s="3">
        <v>640.45000000000005</v>
      </c>
      <c r="N1748" s="3" t="s">
        <v>18</v>
      </c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</row>
    <row r="1749" spans="1:29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 t="str">
        <f>IF(AND(D1749="East",Table_1[[#This Row],[category]]="Clothing"),"✅","❌")</f>
        <v>❌</v>
      </c>
      <c r="H1749" s="3">
        <f t="shared" si="55"/>
        <v>268.96199999999999</v>
      </c>
      <c r="I1749" s="3">
        <v>4</v>
      </c>
      <c r="J1749" s="4">
        <v>45510</v>
      </c>
      <c r="K1749" s="3" t="s">
        <v>32</v>
      </c>
      <c r="L1749" s="3" t="s">
        <v>17</v>
      </c>
      <c r="M1749" s="3">
        <v>459.93</v>
      </c>
      <c r="N1749" s="3" t="s">
        <v>24</v>
      </c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</row>
    <row r="1750" spans="1:29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 t="str">
        <f>IF(AND(D1750="East",Table_1[[#This Row],[category]]="Clothing"),"✅","❌")</f>
        <v>❌</v>
      </c>
      <c r="H1750" s="3">
        <f t="shared" si="55"/>
        <v>216.51300000000003</v>
      </c>
      <c r="I1750" s="3">
        <v>9</v>
      </c>
      <c r="J1750" s="4">
        <v>45213</v>
      </c>
      <c r="K1750" s="3" t="s">
        <v>32</v>
      </c>
      <c r="L1750" s="3" t="s">
        <v>17</v>
      </c>
      <c r="M1750" s="3">
        <v>275.68</v>
      </c>
      <c r="N1750" s="3" t="s">
        <v>49</v>
      </c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</row>
    <row r="1751" spans="1:29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 t="str">
        <f>IF(AND(D1751="East",Table_1[[#This Row],[category]]="Clothing"),"✅","❌")</f>
        <v>✅</v>
      </c>
      <c r="H1751" s="3">
        <f t="shared" si="55"/>
        <v>121.932</v>
      </c>
      <c r="I1751" s="3">
        <v>6</v>
      </c>
      <c r="J1751" s="4">
        <v>45631</v>
      </c>
      <c r="K1751" s="3" t="s">
        <v>22</v>
      </c>
      <c r="L1751" s="3" t="s">
        <v>17</v>
      </c>
      <c r="M1751" s="3">
        <v>130.63999999999999</v>
      </c>
      <c r="N1751" s="3" t="s">
        <v>18</v>
      </c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</row>
    <row r="1752" spans="1:29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 t="str">
        <f>IF(AND(D1752="East",Table_1[[#This Row],[category]]="Clothing"),"✅","❌")</f>
        <v>❌</v>
      </c>
      <c r="H1752" s="3">
        <f t="shared" si="55"/>
        <v>354.58200000000005</v>
      </c>
      <c r="I1752" s="3">
        <v>9</v>
      </c>
      <c r="J1752" s="4">
        <v>45595</v>
      </c>
      <c r="K1752" s="3" t="s">
        <v>22</v>
      </c>
      <c r="L1752" s="3" t="s">
        <v>23</v>
      </c>
      <c r="M1752" s="3">
        <v>913.57</v>
      </c>
      <c r="N1752" s="3" t="s">
        <v>24</v>
      </c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</row>
    <row r="1753" spans="1:29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 t="str">
        <f>IF(AND(D1753="East",Table_1[[#This Row],[category]]="Clothing"),"✅","❌")</f>
        <v>❌</v>
      </c>
      <c r="H1753" s="3">
        <f t="shared" si="55"/>
        <v>133.65700000000001</v>
      </c>
      <c r="I1753" s="3">
        <v>5</v>
      </c>
      <c r="J1753" s="4">
        <v>45408</v>
      </c>
      <c r="K1753" s="3" t="s">
        <v>16</v>
      </c>
      <c r="L1753" s="3" t="s">
        <v>23</v>
      </c>
      <c r="M1753" s="3">
        <v>284.27999999999997</v>
      </c>
      <c r="N1753" s="3" t="s">
        <v>40</v>
      </c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</row>
    <row r="1754" spans="1:29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 t="str">
        <f>IF(AND(D1754="East",Table_1[[#This Row],[category]]="Clothing"),"✅","❌")</f>
        <v>❌</v>
      </c>
      <c r="H1754" s="3">
        <f t="shared" si="55"/>
        <v>456.40300000000002</v>
      </c>
      <c r="I1754" s="3">
        <v>9</v>
      </c>
      <c r="J1754" s="4">
        <v>45546</v>
      </c>
      <c r="K1754" s="3" t="s">
        <v>22</v>
      </c>
      <c r="L1754" s="3" t="s">
        <v>28</v>
      </c>
      <c r="M1754" s="3">
        <v>959.29</v>
      </c>
      <c r="N1754" s="3" t="s">
        <v>18</v>
      </c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</row>
    <row r="1755" spans="1:29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 t="str">
        <f>IF(AND(D1755="East",Table_1[[#This Row],[category]]="Clothing"),"✅","❌")</f>
        <v>✅</v>
      </c>
      <c r="H1755" s="3">
        <f t="shared" si="55"/>
        <v>268.96600000000001</v>
      </c>
      <c r="I1755" s="3">
        <v>9</v>
      </c>
      <c r="J1755" s="4">
        <v>45134</v>
      </c>
      <c r="K1755" s="3" t="s">
        <v>22</v>
      </c>
      <c r="L1755" s="3" t="s">
        <v>23</v>
      </c>
      <c r="M1755" s="3">
        <v>269.27</v>
      </c>
      <c r="N1755" s="3" t="s">
        <v>24</v>
      </c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</row>
    <row r="1756" spans="1:29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 t="str">
        <f>IF(AND(D1756="East",Table_1[[#This Row],[category]]="Clothing"),"✅","❌")</f>
        <v>❌</v>
      </c>
      <c r="H1756" s="3">
        <f t="shared" si="55"/>
        <v>436.53400000000005</v>
      </c>
      <c r="I1756" s="3">
        <v>1</v>
      </c>
      <c r="J1756" s="4">
        <v>45478</v>
      </c>
      <c r="K1756" s="3" t="s">
        <v>16</v>
      </c>
      <c r="L1756" s="3" t="s">
        <v>28</v>
      </c>
      <c r="M1756" s="3">
        <v>824.64</v>
      </c>
      <c r="N1756" s="3" t="s">
        <v>40</v>
      </c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</row>
    <row r="1757" spans="1:29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 t="str">
        <f>IF(AND(D1757="East",Table_1[[#This Row],[category]]="Clothing"),"✅","❌")</f>
        <v>❌</v>
      </c>
      <c r="H1757" s="3">
        <f t="shared" si="55"/>
        <v>152.46400000000003</v>
      </c>
      <c r="I1757" s="3">
        <v>9</v>
      </c>
      <c r="J1757" s="4">
        <v>45574</v>
      </c>
      <c r="K1757" s="3" t="s">
        <v>16</v>
      </c>
      <c r="L1757" s="3" t="s">
        <v>17</v>
      </c>
      <c r="M1757" s="3">
        <v>452.63</v>
      </c>
      <c r="N1757" s="3" t="s">
        <v>49</v>
      </c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</row>
    <row r="1758" spans="1:29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 t="str">
        <f>IF(AND(D1758="East",Table_1[[#This Row],[category]]="Clothing"),"✅","❌")</f>
        <v>❌</v>
      </c>
      <c r="H1758" s="3">
        <f t="shared" si="55"/>
        <v>405.46900000000005</v>
      </c>
      <c r="I1758" s="3">
        <v>7</v>
      </c>
      <c r="J1758" s="4">
        <v>44995</v>
      </c>
      <c r="K1758" s="3" t="s">
        <v>22</v>
      </c>
      <c r="L1758" s="3" t="s">
        <v>28</v>
      </c>
      <c r="M1758" s="3">
        <v>655.52</v>
      </c>
      <c r="N1758" s="3" t="s">
        <v>35</v>
      </c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</row>
    <row r="1759" spans="1:29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 t="str">
        <f>IF(AND(D1759="East",Table_1[[#This Row],[category]]="Clothing"),"✅","❌")</f>
        <v>❌</v>
      </c>
      <c r="H1759" s="3">
        <f t="shared" si="55"/>
        <v>65.695000000000007</v>
      </c>
      <c r="I1759" s="3">
        <v>8</v>
      </c>
      <c r="J1759" s="4">
        <v>45294</v>
      </c>
      <c r="K1759" s="3" t="s">
        <v>16</v>
      </c>
      <c r="L1759" s="3" t="s">
        <v>23</v>
      </c>
      <c r="M1759" s="3">
        <v>123.45</v>
      </c>
      <c r="N1759" s="3" t="s">
        <v>24</v>
      </c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</row>
    <row r="1760" spans="1:29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 t="str">
        <f>IF(AND(D1760="East",Table_1[[#This Row],[category]]="Clothing"),"✅","❌")</f>
        <v>❌</v>
      </c>
      <c r="H1760" s="3">
        <f t="shared" si="55"/>
        <v>385.74700000000001</v>
      </c>
      <c r="I1760" s="3">
        <v>3</v>
      </c>
      <c r="J1760" s="4">
        <v>45145</v>
      </c>
      <c r="K1760" s="3" t="s">
        <v>32</v>
      </c>
      <c r="L1760" s="3" t="s">
        <v>17</v>
      </c>
      <c r="M1760" s="3">
        <v>1037.6400000000001</v>
      </c>
      <c r="N1760" s="3" t="s">
        <v>49</v>
      </c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</row>
    <row r="1761" spans="1:29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 t="str">
        <f>IF(AND(D1761="East",Table_1[[#This Row],[category]]="Clothing"),"✅","❌")</f>
        <v>❌</v>
      </c>
      <c r="H1761" s="3">
        <f t="shared" si="55"/>
        <v>199.60300000000001</v>
      </c>
      <c r="I1761" s="3">
        <v>1</v>
      </c>
      <c r="J1761" s="4">
        <v>45549</v>
      </c>
      <c r="K1761" s="3" t="s">
        <v>16</v>
      </c>
      <c r="L1761" s="3" t="s">
        <v>28</v>
      </c>
      <c r="M1761" s="3">
        <v>535.80999999999995</v>
      </c>
      <c r="N1761" s="3" t="s">
        <v>24</v>
      </c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</row>
    <row r="1762" spans="1:29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 t="str">
        <f>IF(AND(D1762="East",Table_1[[#This Row],[category]]="Clothing"),"✅","❌")</f>
        <v>❌</v>
      </c>
      <c r="H1762" s="3">
        <f t="shared" si="55"/>
        <v>240.29499999999999</v>
      </c>
      <c r="I1762" s="3">
        <v>4</v>
      </c>
      <c r="J1762" s="4">
        <v>45337</v>
      </c>
      <c r="K1762" s="3" t="s">
        <v>22</v>
      </c>
      <c r="L1762" s="3" t="s">
        <v>17</v>
      </c>
      <c r="M1762" s="3">
        <v>159.83000000000001</v>
      </c>
      <c r="N1762" s="3" t="s">
        <v>29</v>
      </c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</row>
    <row r="1763" spans="1:29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 t="str">
        <f>IF(AND(D1763="East",Table_1[[#This Row],[category]]="Clothing"),"✅","❌")</f>
        <v>✅</v>
      </c>
      <c r="H1763" s="3">
        <f t="shared" si="55"/>
        <v>91.736000000000004</v>
      </c>
      <c r="I1763" s="3">
        <v>1</v>
      </c>
      <c r="J1763" s="4">
        <v>44985</v>
      </c>
      <c r="K1763" s="3" t="s">
        <v>32</v>
      </c>
      <c r="L1763" s="3" t="s">
        <v>17</v>
      </c>
      <c r="M1763" s="3">
        <v>252.93</v>
      </c>
      <c r="N1763" s="3" t="s">
        <v>40</v>
      </c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</row>
    <row r="1764" spans="1:29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 t="str">
        <f>IF(AND(D1764="East",Table_1[[#This Row],[category]]="Clothing"),"✅","❌")</f>
        <v>❌</v>
      </c>
      <c r="H1764" s="3">
        <f t="shared" si="55"/>
        <v>19.128</v>
      </c>
      <c r="I1764" s="3">
        <v>1</v>
      </c>
      <c r="J1764" s="4">
        <v>45491</v>
      </c>
      <c r="K1764" s="3" t="s">
        <v>32</v>
      </c>
      <c r="L1764" s="3" t="s">
        <v>28</v>
      </c>
      <c r="M1764" s="3">
        <v>40.94</v>
      </c>
      <c r="N1764" s="3" t="s">
        <v>35</v>
      </c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</row>
    <row r="1765" spans="1:29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 t="str">
        <f>IF(AND(D1765="East",Table_1[[#This Row],[category]]="Clothing"),"✅","❌")</f>
        <v>❌</v>
      </c>
      <c r="H1765" s="3">
        <f t="shared" si="55"/>
        <v>336.43700000000001</v>
      </c>
      <c r="I1765" s="3">
        <v>4</v>
      </c>
      <c r="J1765" s="4">
        <v>45200</v>
      </c>
      <c r="K1765" s="3" t="s">
        <v>22</v>
      </c>
      <c r="L1765" s="3" t="s">
        <v>23</v>
      </c>
      <c r="M1765" s="3">
        <v>456.25</v>
      </c>
      <c r="N1765" s="3" t="s">
        <v>49</v>
      </c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</row>
    <row r="1766" spans="1:29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 t="str">
        <f>IF(AND(D1766="East",Table_1[[#This Row],[category]]="Clothing"),"✅","❌")</f>
        <v>❌</v>
      </c>
      <c r="H1766" s="3">
        <f t="shared" si="55"/>
        <v>297.98200000000003</v>
      </c>
      <c r="I1766" s="3">
        <v>8</v>
      </c>
      <c r="J1766" s="4">
        <v>45197</v>
      </c>
      <c r="K1766" s="3" t="s">
        <v>32</v>
      </c>
      <c r="L1766" s="3" t="s">
        <v>17</v>
      </c>
      <c r="M1766" s="3">
        <v>720.26</v>
      </c>
      <c r="N1766" s="3" t="s">
        <v>35</v>
      </c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</row>
    <row r="1767" spans="1:29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 t="str">
        <f>IF(AND(D1767="East",Table_1[[#This Row],[category]]="Clothing"),"✅","❌")</f>
        <v>❌</v>
      </c>
      <c r="H1767" s="3">
        <f t="shared" si="55"/>
        <v>314.99</v>
      </c>
      <c r="I1767" s="3">
        <v>1</v>
      </c>
      <c r="J1767" s="4">
        <v>45259</v>
      </c>
      <c r="K1767" s="3" t="s">
        <v>16</v>
      </c>
      <c r="L1767" s="3" t="s">
        <v>28</v>
      </c>
      <c r="M1767" s="3">
        <v>542.02</v>
      </c>
      <c r="N1767" s="3" t="s">
        <v>29</v>
      </c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</row>
    <row r="1768" spans="1:29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 t="str">
        <f>IF(AND(D1768="East",Table_1[[#This Row],[category]]="Clothing"),"✅","❌")</f>
        <v>❌</v>
      </c>
      <c r="H1768" s="3">
        <f t="shared" si="55"/>
        <v>134.95099999999999</v>
      </c>
      <c r="I1768" s="3">
        <v>9</v>
      </c>
      <c r="J1768" s="4">
        <v>45515</v>
      </c>
      <c r="K1768" s="3" t="s">
        <v>16</v>
      </c>
      <c r="L1768" s="3" t="s">
        <v>17</v>
      </c>
      <c r="M1768" s="3">
        <v>252.4</v>
      </c>
      <c r="N1768" s="3" t="s">
        <v>29</v>
      </c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</row>
    <row r="1769" spans="1:29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 t="str">
        <f>IF(AND(D1769="East",Table_1[[#This Row],[category]]="Clothing"),"✅","❌")</f>
        <v>❌</v>
      </c>
      <c r="H1769" s="3">
        <f t="shared" si="55"/>
        <v>127.24600000000001</v>
      </c>
      <c r="I1769" s="3">
        <v>6</v>
      </c>
      <c r="J1769" s="4">
        <v>45549</v>
      </c>
      <c r="K1769" s="3" t="s">
        <v>22</v>
      </c>
      <c r="L1769" s="3" t="s">
        <v>23</v>
      </c>
      <c r="M1769" s="3">
        <v>266.5</v>
      </c>
      <c r="N1769" s="3" t="s">
        <v>49</v>
      </c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</row>
    <row r="1770" spans="1:29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 t="str">
        <f>IF(AND(D1770="East",Table_1[[#This Row],[category]]="Clothing"),"✅","❌")</f>
        <v>❌</v>
      </c>
      <c r="H1770" s="3">
        <f t="shared" si="55"/>
        <v>416.84500000000003</v>
      </c>
      <c r="I1770" s="3">
        <v>5</v>
      </c>
      <c r="J1770" s="4">
        <v>45079</v>
      </c>
      <c r="K1770" s="3" t="s">
        <v>32</v>
      </c>
      <c r="L1770" s="3" t="s">
        <v>28</v>
      </c>
      <c r="M1770" s="3">
        <v>1048.83</v>
      </c>
      <c r="N1770" s="3" t="s">
        <v>40</v>
      </c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</row>
    <row r="1771" spans="1:29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 t="str">
        <f>IF(AND(D1771="East",Table_1[[#This Row],[category]]="Clothing"),"✅","❌")</f>
        <v>❌</v>
      </c>
      <c r="H1771" s="3">
        <f t="shared" si="55"/>
        <v>383.01400000000001</v>
      </c>
      <c r="I1771" s="3">
        <v>9</v>
      </c>
      <c r="J1771" s="4">
        <v>44994</v>
      </c>
      <c r="K1771" s="3" t="s">
        <v>22</v>
      </c>
      <c r="L1771" s="3" t="s">
        <v>28</v>
      </c>
      <c r="M1771" s="3">
        <v>643.20000000000005</v>
      </c>
      <c r="N1771" s="3" t="s">
        <v>49</v>
      </c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</row>
    <row r="1772" spans="1:29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 t="str">
        <f>IF(AND(D1772="East",Table_1[[#This Row],[category]]="Clothing"),"✅","❌")</f>
        <v>✅</v>
      </c>
      <c r="H1772" s="3">
        <f t="shared" si="55"/>
        <v>175.02700000000002</v>
      </c>
      <c r="I1772" s="3">
        <v>9</v>
      </c>
      <c r="J1772" s="4">
        <v>45296</v>
      </c>
      <c r="K1772" s="3" t="s">
        <v>16</v>
      </c>
      <c r="L1772" s="3" t="s">
        <v>23</v>
      </c>
      <c r="M1772" s="3">
        <v>201.07</v>
      </c>
      <c r="N1772" s="3" t="s">
        <v>18</v>
      </c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</row>
    <row r="1773" spans="1:29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 t="str">
        <f>IF(AND(D1773="East",Table_1[[#This Row],[category]]="Clothing"),"✅","❌")</f>
        <v>❌</v>
      </c>
      <c r="H1773" s="3">
        <f t="shared" si="55"/>
        <v>322.52500000000003</v>
      </c>
      <c r="I1773" s="3">
        <v>9</v>
      </c>
      <c r="J1773" s="4">
        <v>45524</v>
      </c>
      <c r="K1773" s="3" t="s">
        <v>22</v>
      </c>
      <c r="L1773" s="3" t="s">
        <v>28</v>
      </c>
      <c r="M1773" s="3">
        <v>655.03</v>
      </c>
      <c r="N1773" s="3" t="s">
        <v>29</v>
      </c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</row>
    <row r="1774" spans="1:29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 t="str">
        <f>IF(AND(D1774="East",Table_1[[#This Row],[category]]="Clothing"),"✅","❌")</f>
        <v>❌</v>
      </c>
      <c r="H1774" s="3">
        <f t="shared" si="55"/>
        <v>415.79399999999998</v>
      </c>
      <c r="I1774" s="3">
        <v>3</v>
      </c>
      <c r="J1774" s="4">
        <v>45325</v>
      </c>
      <c r="K1774" s="3" t="s">
        <v>22</v>
      </c>
      <c r="L1774" s="3" t="s">
        <v>17</v>
      </c>
      <c r="M1774" s="3">
        <v>1217.8399999999999</v>
      </c>
      <c r="N1774" s="3" t="s">
        <v>35</v>
      </c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</row>
    <row r="1775" spans="1:29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 t="str">
        <f>IF(AND(D1775="East",Table_1[[#This Row],[category]]="Clothing"),"✅","❌")</f>
        <v>❌</v>
      </c>
      <c r="H1775" s="3">
        <f t="shared" si="55"/>
        <v>445.52600000000007</v>
      </c>
      <c r="I1775" s="3">
        <v>8</v>
      </c>
      <c r="J1775" s="4">
        <v>45372</v>
      </c>
      <c r="K1775" s="3" t="s">
        <v>32</v>
      </c>
      <c r="L1775" s="3" t="s">
        <v>23</v>
      </c>
      <c r="M1775" s="3">
        <v>331.29</v>
      </c>
      <c r="N1775" s="3" t="s">
        <v>24</v>
      </c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</row>
    <row r="1776" spans="1:29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 t="str">
        <f>IF(AND(D1776="East",Table_1[[#This Row],[category]]="Clothing"),"✅","❌")</f>
        <v>❌</v>
      </c>
      <c r="H1776" s="3">
        <f t="shared" si="55"/>
        <v>12.844999999999999</v>
      </c>
      <c r="I1776" s="3">
        <v>4</v>
      </c>
      <c r="J1776" s="4">
        <v>45069</v>
      </c>
      <c r="K1776" s="3" t="s">
        <v>22</v>
      </c>
      <c r="L1776" s="3" t="s">
        <v>23</v>
      </c>
      <c r="M1776" s="3">
        <v>6.64</v>
      </c>
      <c r="N1776" s="3" t="s">
        <v>35</v>
      </c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</row>
    <row r="1777" spans="1:29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 t="str">
        <f>IF(AND(D1777="East",Table_1[[#This Row],[category]]="Clothing"),"✅","❌")</f>
        <v>❌</v>
      </c>
      <c r="H1777" s="3">
        <f t="shared" si="55"/>
        <v>408.59699999999998</v>
      </c>
      <c r="I1777" s="3">
        <v>4</v>
      </c>
      <c r="J1777" s="4">
        <v>45613</v>
      </c>
      <c r="K1777" s="3" t="s">
        <v>16</v>
      </c>
      <c r="L1777" s="3" t="s">
        <v>23</v>
      </c>
      <c r="M1777" s="3">
        <v>600.91</v>
      </c>
      <c r="N1777" s="3" t="s">
        <v>29</v>
      </c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</row>
    <row r="1778" spans="1:29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 t="str">
        <f>IF(AND(D1778="East",Table_1[[#This Row],[category]]="Clothing"),"✅","❌")</f>
        <v>❌</v>
      </c>
      <c r="H1778" s="3">
        <f t="shared" si="55"/>
        <v>181.69200000000001</v>
      </c>
      <c r="I1778" s="3">
        <v>7</v>
      </c>
      <c r="J1778" s="4">
        <v>45069</v>
      </c>
      <c r="K1778" s="3" t="s">
        <v>16</v>
      </c>
      <c r="L1778" s="3" t="s">
        <v>17</v>
      </c>
      <c r="M1778" s="3">
        <v>337.97</v>
      </c>
      <c r="N1778" s="3" t="s">
        <v>35</v>
      </c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</row>
    <row r="1779" spans="1:29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 t="str">
        <f>IF(AND(D1779="East",Table_1[[#This Row],[category]]="Clothing"),"✅","❌")</f>
        <v>❌</v>
      </c>
      <c r="H1779" s="3">
        <f t="shared" si="55"/>
        <v>362.00500000000005</v>
      </c>
      <c r="I1779" s="3">
        <v>8</v>
      </c>
      <c r="J1779" s="4">
        <v>45058</v>
      </c>
      <c r="K1779" s="3" t="s">
        <v>32</v>
      </c>
      <c r="L1779" s="3" t="s">
        <v>28</v>
      </c>
      <c r="M1779" s="3">
        <v>643.44000000000005</v>
      </c>
      <c r="N1779" s="3" t="s">
        <v>40</v>
      </c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</row>
    <row r="1780" spans="1:29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 t="str">
        <f>IF(AND(D1780="East",Table_1[[#This Row],[category]]="Clothing"),"✅","❌")</f>
        <v>❌</v>
      </c>
      <c r="H1780" s="3">
        <f t="shared" si="55"/>
        <v>191.98699999999999</v>
      </c>
      <c r="I1780" s="3">
        <v>4</v>
      </c>
      <c r="J1780" s="4">
        <v>45646</v>
      </c>
      <c r="K1780" s="3" t="s">
        <v>32</v>
      </c>
      <c r="L1780" s="3" t="s">
        <v>28</v>
      </c>
      <c r="M1780" s="3">
        <v>247.22</v>
      </c>
      <c r="N1780" s="3" t="s">
        <v>49</v>
      </c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</row>
    <row r="1781" spans="1:29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 t="str">
        <f>IF(AND(D1781="East",Table_1[[#This Row],[category]]="Clothing"),"✅","❌")</f>
        <v>❌</v>
      </c>
      <c r="H1781" s="3">
        <f t="shared" si="55"/>
        <v>307.06200000000001</v>
      </c>
      <c r="I1781" s="3">
        <v>6</v>
      </c>
      <c r="J1781" s="4">
        <v>45602</v>
      </c>
      <c r="K1781" s="3" t="s">
        <v>32</v>
      </c>
      <c r="L1781" s="3" t="s">
        <v>23</v>
      </c>
      <c r="M1781" s="3">
        <v>870.03</v>
      </c>
      <c r="N1781" s="3" t="s">
        <v>24</v>
      </c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</row>
    <row r="1782" spans="1:29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 t="str">
        <f>IF(AND(D1782="East",Table_1[[#This Row],[category]]="Clothing"),"✅","❌")</f>
        <v>❌</v>
      </c>
      <c r="H1782" s="3">
        <f t="shared" si="55"/>
        <v>326.923</v>
      </c>
      <c r="I1782" s="3">
        <v>1</v>
      </c>
      <c r="J1782" s="4">
        <v>45590</v>
      </c>
      <c r="K1782" s="3" t="s">
        <v>22</v>
      </c>
      <c r="L1782" s="3" t="s">
        <v>17</v>
      </c>
      <c r="M1782" s="3">
        <v>362.81</v>
      </c>
      <c r="N1782" s="3" t="s">
        <v>49</v>
      </c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</row>
    <row r="1783" spans="1:29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 t="str">
        <f>IF(AND(D1783="East",Table_1[[#This Row],[category]]="Clothing"),"✅","❌")</f>
        <v>❌</v>
      </c>
      <c r="H1783" s="3">
        <f t="shared" si="55"/>
        <v>208.44600000000003</v>
      </c>
      <c r="I1783" s="3">
        <v>2</v>
      </c>
      <c r="J1783" s="4">
        <v>45365</v>
      </c>
      <c r="K1783" s="3" t="s">
        <v>16</v>
      </c>
      <c r="L1783" s="3" t="s">
        <v>17</v>
      </c>
      <c r="M1783" s="3">
        <v>168.01</v>
      </c>
      <c r="N1783" s="3" t="s">
        <v>18</v>
      </c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</row>
    <row r="1784" spans="1:29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 t="str">
        <f>IF(AND(D1784="East",Table_1[[#This Row],[category]]="Clothing"),"✅","❌")</f>
        <v>❌</v>
      </c>
      <c r="H1784" s="3">
        <f t="shared" si="55"/>
        <v>261.26500000000004</v>
      </c>
      <c r="I1784" s="3">
        <v>5</v>
      </c>
      <c r="J1784" s="4">
        <v>45040</v>
      </c>
      <c r="K1784" s="3" t="s">
        <v>32</v>
      </c>
      <c r="L1784" s="3" t="s">
        <v>17</v>
      </c>
      <c r="M1784" s="3">
        <v>276.76</v>
      </c>
      <c r="N1784" s="3" t="s">
        <v>18</v>
      </c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</row>
    <row r="1785" spans="1:29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 t="str">
        <f>IF(AND(D1785="East",Table_1[[#This Row],[category]]="Clothing"),"✅","❌")</f>
        <v>❌</v>
      </c>
      <c r="H1785" s="3">
        <f t="shared" si="55"/>
        <v>365.89400000000001</v>
      </c>
      <c r="I1785" s="3">
        <v>4</v>
      </c>
      <c r="J1785" s="4">
        <v>44953</v>
      </c>
      <c r="K1785" s="3" t="s">
        <v>22</v>
      </c>
      <c r="L1785" s="3" t="s">
        <v>23</v>
      </c>
      <c r="M1785" s="3">
        <v>271.89</v>
      </c>
      <c r="N1785" s="3" t="s">
        <v>35</v>
      </c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</row>
    <row r="1786" spans="1:29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 t="str">
        <f>IF(AND(D1786="East",Table_1[[#This Row],[category]]="Clothing"),"✅","❌")</f>
        <v>❌</v>
      </c>
      <c r="H1786" s="3">
        <f t="shared" si="55"/>
        <v>243.39000000000001</v>
      </c>
      <c r="I1786" s="3">
        <v>3</v>
      </c>
      <c r="J1786" s="4">
        <v>45506</v>
      </c>
      <c r="K1786" s="3" t="s">
        <v>16</v>
      </c>
      <c r="L1786" s="3" t="s">
        <v>28</v>
      </c>
      <c r="M1786" s="3">
        <v>636.38</v>
      </c>
      <c r="N1786" s="3" t="s">
        <v>35</v>
      </c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</row>
    <row r="1787" spans="1:29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 t="str">
        <f>IF(AND(D1787="East",Table_1[[#This Row],[category]]="Clothing"),"✅","❌")</f>
        <v>❌</v>
      </c>
      <c r="H1787" s="3">
        <f t="shared" si="55"/>
        <v>16.850000000000001</v>
      </c>
      <c r="I1787" s="3">
        <v>6</v>
      </c>
      <c r="J1787" s="4">
        <v>45109</v>
      </c>
      <c r="K1787" s="3" t="s">
        <v>16</v>
      </c>
      <c r="L1787" s="3" t="s">
        <v>17</v>
      </c>
      <c r="M1787" s="3">
        <v>25.34</v>
      </c>
      <c r="N1787" s="3" t="s">
        <v>29</v>
      </c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</row>
    <row r="1788" spans="1:29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 t="str">
        <f>IF(AND(D1788="East",Table_1[[#This Row],[category]]="Clothing"),"✅","❌")</f>
        <v>❌</v>
      </c>
      <c r="H1788" s="3">
        <f t="shared" si="55"/>
        <v>16.323</v>
      </c>
      <c r="I1788" s="3">
        <v>6</v>
      </c>
      <c r="J1788" s="4">
        <v>45571</v>
      </c>
      <c r="K1788" s="3" t="s">
        <v>32</v>
      </c>
      <c r="L1788" s="3" t="s">
        <v>28</v>
      </c>
      <c r="M1788" s="3">
        <v>42.06</v>
      </c>
      <c r="N1788" s="3" t="s">
        <v>24</v>
      </c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</row>
    <row r="1789" spans="1:29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 t="str">
        <f>IF(AND(D1789="East",Table_1[[#This Row],[category]]="Clothing"),"✅","❌")</f>
        <v>❌</v>
      </c>
      <c r="H1789" s="3">
        <f t="shared" si="55"/>
        <v>334.04200000000003</v>
      </c>
      <c r="I1789" s="3">
        <v>8</v>
      </c>
      <c r="J1789" s="4">
        <v>45306</v>
      </c>
      <c r="K1789" s="3" t="s">
        <v>16</v>
      </c>
      <c r="L1789" s="3" t="s">
        <v>17</v>
      </c>
      <c r="M1789" s="3">
        <v>699.79</v>
      </c>
      <c r="N1789" s="3" t="s">
        <v>24</v>
      </c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</row>
    <row r="1790" spans="1:29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 t="str">
        <f>IF(AND(D1790="East",Table_1[[#This Row],[category]]="Clothing"),"✅","❌")</f>
        <v>❌</v>
      </c>
      <c r="H1790" s="3">
        <f t="shared" si="55"/>
        <v>425.14600000000002</v>
      </c>
      <c r="I1790" s="3">
        <v>2</v>
      </c>
      <c r="J1790" s="4">
        <v>45575</v>
      </c>
      <c r="K1790" s="3" t="s">
        <v>22</v>
      </c>
      <c r="L1790" s="3" t="s">
        <v>17</v>
      </c>
      <c r="M1790" s="3">
        <v>716.95</v>
      </c>
      <c r="N1790" s="3" t="s">
        <v>24</v>
      </c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</row>
    <row r="1791" spans="1:29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 t="str">
        <f>IF(AND(D1791="East",Table_1[[#This Row],[category]]="Clothing"),"✅","❌")</f>
        <v>❌</v>
      </c>
      <c r="H1791" s="3">
        <f t="shared" si="55"/>
        <v>394.78400000000005</v>
      </c>
      <c r="I1791" s="3">
        <v>7</v>
      </c>
      <c r="J1791" s="4">
        <v>44951</v>
      </c>
      <c r="K1791" s="3" t="s">
        <v>32</v>
      </c>
      <c r="L1791" s="3" t="s">
        <v>23</v>
      </c>
      <c r="M1791" s="3">
        <v>298.38</v>
      </c>
      <c r="N1791" s="3" t="s">
        <v>18</v>
      </c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</row>
    <row r="1792" spans="1:29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 t="str">
        <f>IF(AND(D1792="East",Table_1[[#This Row],[category]]="Clothing"),"✅","❌")</f>
        <v>❌</v>
      </c>
      <c r="H1792" s="3">
        <f t="shared" si="55"/>
        <v>162.096</v>
      </c>
      <c r="I1792" s="3">
        <v>7</v>
      </c>
      <c r="J1792" s="4">
        <v>45201</v>
      </c>
      <c r="K1792" s="3" t="s">
        <v>22</v>
      </c>
      <c r="L1792" s="3" t="s">
        <v>23</v>
      </c>
      <c r="M1792" s="3">
        <v>96.1</v>
      </c>
      <c r="N1792" s="3" t="s">
        <v>24</v>
      </c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</row>
    <row r="1793" spans="1:29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 t="str">
        <f>IF(AND(D1793="East",Table_1[[#This Row],[category]]="Clothing"),"✅","❌")</f>
        <v>❌</v>
      </c>
      <c r="H1793" s="3">
        <f t="shared" si="55"/>
        <v>240.85300000000004</v>
      </c>
      <c r="I1793" s="3">
        <v>2</v>
      </c>
      <c r="J1793" s="4">
        <v>45263</v>
      </c>
      <c r="K1793" s="3" t="s">
        <v>16</v>
      </c>
      <c r="L1793" s="3" t="s">
        <v>23</v>
      </c>
      <c r="M1793" s="3">
        <v>456.03</v>
      </c>
      <c r="N1793" s="3" t="s">
        <v>24</v>
      </c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</row>
    <row r="1794" spans="1:29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 t="str">
        <f>IF(AND(D1794="East",Table_1[[#This Row],[category]]="Clothing"),"✅","❌")</f>
        <v>❌</v>
      </c>
      <c r="H1794" s="3">
        <f t="shared" ref="H1794:H1857" si="57">E1794*10%</f>
        <v>124.73900000000002</v>
      </c>
      <c r="I1794" s="3">
        <v>6</v>
      </c>
      <c r="J1794" s="4">
        <v>45158</v>
      </c>
      <c r="K1794" s="3" t="s">
        <v>22</v>
      </c>
      <c r="L1794" s="3" t="s">
        <v>28</v>
      </c>
      <c r="M1794" s="3">
        <v>124.75</v>
      </c>
      <c r="N1794" s="3" t="s">
        <v>18</v>
      </c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</row>
    <row r="1795" spans="1:29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 t="str">
        <f>IF(AND(D1795="East",Table_1[[#This Row],[category]]="Clothing"),"✅","❌")</f>
        <v>❌</v>
      </c>
      <c r="H1795" s="3">
        <f t="shared" si="57"/>
        <v>494.68299999999999</v>
      </c>
      <c r="I1795" s="3">
        <v>5</v>
      </c>
      <c r="J1795" s="4">
        <v>45041</v>
      </c>
      <c r="K1795" s="3" t="s">
        <v>32</v>
      </c>
      <c r="L1795" s="3" t="s">
        <v>23</v>
      </c>
      <c r="M1795" s="3">
        <v>795.25</v>
      </c>
      <c r="N1795" s="3" t="s">
        <v>40</v>
      </c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</row>
    <row r="1796" spans="1:29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 t="str">
        <f>IF(AND(D1796="East",Table_1[[#This Row],[category]]="Clothing"),"✅","❌")</f>
        <v>❌</v>
      </c>
      <c r="H1796" s="3">
        <f t="shared" si="57"/>
        <v>137.648</v>
      </c>
      <c r="I1796" s="3">
        <v>2</v>
      </c>
      <c r="J1796" s="4">
        <v>45120</v>
      </c>
      <c r="K1796" s="3" t="s">
        <v>16</v>
      </c>
      <c r="L1796" s="3" t="s">
        <v>23</v>
      </c>
      <c r="M1796" s="3">
        <v>394.51</v>
      </c>
      <c r="N1796" s="3" t="s">
        <v>24</v>
      </c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</row>
    <row r="1797" spans="1:29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 t="str">
        <f>IF(AND(D1797="East",Table_1[[#This Row],[category]]="Clothing"),"✅","❌")</f>
        <v>❌</v>
      </c>
      <c r="H1797" s="3">
        <f t="shared" si="57"/>
        <v>213.96799999999999</v>
      </c>
      <c r="I1797" s="3">
        <v>9</v>
      </c>
      <c r="J1797" s="4">
        <v>45074</v>
      </c>
      <c r="K1797" s="3" t="s">
        <v>22</v>
      </c>
      <c r="L1797" s="3" t="s">
        <v>17</v>
      </c>
      <c r="M1797" s="3">
        <v>178.49</v>
      </c>
      <c r="N1797" s="3" t="s">
        <v>24</v>
      </c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</row>
    <row r="1798" spans="1:29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 t="str">
        <f>IF(AND(D1798="East",Table_1[[#This Row],[category]]="Clothing"),"✅","❌")</f>
        <v>❌</v>
      </c>
      <c r="H1798" s="3">
        <f t="shared" si="57"/>
        <v>343.75300000000004</v>
      </c>
      <c r="I1798" s="3">
        <v>8</v>
      </c>
      <c r="J1798" s="4">
        <v>44975</v>
      </c>
      <c r="K1798" s="3" t="s">
        <v>16</v>
      </c>
      <c r="L1798" s="3" t="s">
        <v>23</v>
      </c>
      <c r="M1798" s="3">
        <v>779.08</v>
      </c>
      <c r="N1798" s="3" t="s">
        <v>49</v>
      </c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</row>
    <row r="1799" spans="1:29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 t="str">
        <f>IF(AND(D1799="East",Table_1[[#This Row],[category]]="Clothing"),"✅","❌")</f>
        <v>❌</v>
      </c>
      <c r="H1799" s="3">
        <f t="shared" si="57"/>
        <v>439.24900000000002</v>
      </c>
      <c r="I1799" s="3">
        <v>7</v>
      </c>
      <c r="J1799" s="4">
        <v>45175</v>
      </c>
      <c r="K1799" s="3" t="s">
        <v>16</v>
      </c>
      <c r="L1799" s="3" t="s">
        <v>28</v>
      </c>
      <c r="M1799" s="3">
        <v>452.53</v>
      </c>
      <c r="N1799" s="3" t="s">
        <v>35</v>
      </c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</row>
    <row r="1800" spans="1:29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 t="str">
        <f>IF(AND(D1800="East",Table_1[[#This Row],[category]]="Clothing"),"✅","❌")</f>
        <v>✅</v>
      </c>
      <c r="H1800" s="3">
        <f t="shared" si="57"/>
        <v>35.223000000000006</v>
      </c>
      <c r="I1800" s="3">
        <v>6</v>
      </c>
      <c r="J1800" s="4">
        <v>45071</v>
      </c>
      <c r="K1800" s="3" t="s">
        <v>32</v>
      </c>
      <c r="L1800" s="3" t="s">
        <v>23</v>
      </c>
      <c r="M1800" s="3">
        <v>38.83</v>
      </c>
      <c r="N1800" s="3" t="s">
        <v>29</v>
      </c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</row>
    <row r="1801" spans="1:29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 t="str">
        <f>IF(AND(D1801="East",Table_1[[#This Row],[category]]="Clothing"),"✅","❌")</f>
        <v>❌</v>
      </c>
      <c r="H1801" s="3">
        <f t="shared" si="57"/>
        <v>157.5</v>
      </c>
      <c r="I1801" s="3">
        <v>5</v>
      </c>
      <c r="J1801" s="4">
        <v>45083</v>
      </c>
      <c r="K1801" s="3" t="s">
        <v>22</v>
      </c>
      <c r="L1801" s="3" t="s">
        <v>28</v>
      </c>
      <c r="M1801" s="3">
        <v>330.22</v>
      </c>
      <c r="N1801" s="3" t="s">
        <v>18</v>
      </c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</row>
    <row r="1802" spans="1:29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 t="str">
        <f>IF(AND(D1802="East",Table_1[[#This Row],[category]]="Clothing"),"✅","❌")</f>
        <v>✅</v>
      </c>
      <c r="H1802" s="3">
        <f t="shared" si="57"/>
        <v>288.80300000000005</v>
      </c>
      <c r="I1802" s="3">
        <v>9</v>
      </c>
      <c r="J1802" s="4">
        <v>45330</v>
      </c>
      <c r="K1802" s="3" t="s">
        <v>22</v>
      </c>
      <c r="L1802" s="3" t="s">
        <v>23</v>
      </c>
      <c r="M1802" s="3">
        <v>238.9</v>
      </c>
      <c r="N1802" s="3" t="s">
        <v>29</v>
      </c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</row>
    <row r="1803" spans="1:29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 t="str">
        <f>IF(AND(D1803="East",Table_1[[#This Row],[category]]="Clothing"),"✅","❌")</f>
        <v>❌</v>
      </c>
      <c r="H1803" s="3">
        <f t="shared" si="57"/>
        <v>312.97300000000001</v>
      </c>
      <c r="I1803" s="3">
        <v>5</v>
      </c>
      <c r="J1803" s="4">
        <v>45474</v>
      </c>
      <c r="K1803" s="3" t="s">
        <v>16</v>
      </c>
      <c r="L1803" s="3" t="s">
        <v>23</v>
      </c>
      <c r="M1803" s="3">
        <v>459.81</v>
      </c>
      <c r="N1803" s="3" t="s">
        <v>18</v>
      </c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</row>
    <row r="1804" spans="1:29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 t="str">
        <f>IF(AND(D1804="East",Table_1[[#This Row],[category]]="Clothing"),"✅","❌")</f>
        <v>✅</v>
      </c>
      <c r="H1804" s="3">
        <f t="shared" si="57"/>
        <v>44.313000000000002</v>
      </c>
      <c r="I1804" s="3">
        <v>6</v>
      </c>
      <c r="J1804" s="4">
        <v>44947</v>
      </c>
      <c r="K1804" s="3" t="s">
        <v>16</v>
      </c>
      <c r="L1804" s="3" t="s">
        <v>17</v>
      </c>
      <c r="M1804" s="3">
        <v>64.28</v>
      </c>
      <c r="N1804" s="3" t="s">
        <v>40</v>
      </c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</row>
    <row r="1805" spans="1:29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 t="str">
        <f>IF(AND(D1805="East",Table_1[[#This Row],[category]]="Clothing"),"✅","❌")</f>
        <v>❌</v>
      </c>
      <c r="H1805" s="3">
        <f t="shared" si="57"/>
        <v>335.399</v>
      </c>
      <c r="I1805" s="3">
        <v>3</v>
      </c>
      <c r="J1805" s="4">
        <v>45521</v>
      </c>
      <c r="K1805" s="3" t="s">
        <v>32</v>
      </c>
      <c r="L1805" s="3" t="s">
        <v>23</v>
      </c>
      <c r="M1805" s="3">
        <v>549.48</v>
      </c>
      <c r="N1805" s="3" t="s">
        <v>18</v>
      </c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</row>
    <row r="1806" spans="1:29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 t="str">
        <f>IF(AND(D1806="East",Table_1[[#This Row],[category]]="Clothing"),"✅","❌")</f>
        <v>❌</v>
      </c>
      <c r="H1806" s="3">
        <f t="shared" si="57"/>
        <v>268.75200000000001</v>
      </c>
      <c r="I1806" s="3">
        <v>9</v>
      </c>
      <c r="J1806" s="4">
        <v>45409</v>
      </c>
      <c r="K1806" s="3" t="s">
        <v>32</v>
      </c>
      <c r="L1806" s="3" t="s">
        <v>23</v>
      </c>
      <c r="M1806" s="3">
        <v>348.37</v>
      </c>
      <c r="N1806" s="3" t="s">
        <v>35</v>
      </c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</row>
    <row r="1807" spans="1:29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 t="str">
        <f>IF(AND(D1807="East",Table_1[[#This Row],[category]]="Clothing"),"✅","❌")</f>
        <v>❌</v>
      </c>
      <c r="H1807" s="3">
        <f t="shared" si="57"/>
        <v>415.53700000000003</v>
      </c>
      <c r="I1807" s="3">
        <v>8</v>
      </c>
      <c r="J1807" s="4">
        <v>45108</v>
      </c>
      <c r="K1807" s="3" t="s">
        <v>22</v>
      </c>
      <c r="L1807" s="3" t="s">
        <v>23</v>
      </c>
      <c r="M1807" s="3">
        <v>491.76</v>
      </c>
      <c r="N1807" s="3" t="s">
        <v>24</v>
      </c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</row>
    <row r="1808" spans="1:29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 t="str">
        <f>IF(AND(D1808="East",Table_1[[#This Row],[category]]="Clothing"),"✅","❌")</f>
        <v>❌</v>
      </c>
      <c r="H1808" s="3">
        <f t="shared" si="57"/>
        <v>118.873</v>
      </c>
      <c r="I1808" s="3">
        <v>9</v>
      </c>
      <c r="J1808" s="4">
        <v>45149</v>
      </c>
      <c r="K1808" s="3" t="s">
        <v>16</v>
      </c>
      <c r="L1808" s="3" t="s">
        <v>23</v>
      </c>
      <c r="M1808" s="3">
        <v>291.82</v>
      </c>
      <c r="N1808" s="3" t="s">
        <v>35</v>
      </c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</row>
    <row r="1809" spans="1:29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 t="str">
        <f>IF(AND(D1809="East",Table_1[[#This Row],[category]]="Clothing"),"✅","❌")</f>
        <v>❌</v>
      </c>
      <c r="H1809" s="3">
        <f t="shared" si="57"/>
        <v>105.56300000000002</v>
      </c>
      <c r="I1809" s="3">
        <v>1</v>
      </c>
      <c r="J1809" s="4">
        <v>45219</v>
      </c>
      <c r="K1809" s="3" t="s">
        <v>16</v>
      </c>
      <c r="L1809" s="3" t="s">
        <v>23</v>
      </c>
      <c r="M1809" s="3">
        <v>73.83</v>
      </c>
      <c r="N1809" s="3" t="s">
        <v>40</v>
      </c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</row>
    <row r="1810" spans="1:29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 t="str">
        <f>IF(AND(D1810="East",Table_1[[#This Row],[category]]="Clothing"),"✅","❌")</f>
        <v>❌</v>
      </c>
      <c r="H1810" s="3">
        <f t="shared" si="57"/>
        <v>398.73500000000001</v>
      </c>
      <c r="I1810" s="3">
        <v>1</v>
      </c>
      <c r="J1810" s="4">
        <v>45485</v>
      </c>
      <c r="K1810" s="3" t="s">
        <v>22</v>
      </c>
      <c r="L1810" s="3" t="s">
        <v>23</v>
      </c>
      <c r="M1810" s="3">
        <v>1046.5</v>
      </c>
      <c r="N1810" s="3" t="s">
        <v>49</v>
      </c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</row>
    <row r="1811" spans="1:29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 t="str">
        <f>IF(AND(D1811="East",Table_1[[#This Row],[category]]="Clothing"),"✅","❌")</f>
        <v>❌</v>
      </c>
      <c r="H1811" s="3">
        <f t="shared" si="57"/>
        <v>354.89600000000002</v>
      </c>
      <c r="I1811" s="3">
        <v>2</v>
      </c>
      <c r="J1811" s="4">
        <v>45522</v>
      </c>
      <c r="K1811" s="3" t="s">
        <v>32</v>
      </c>
      <c r="L1811" s="3" t="s">
        <v>23</v>
      </c>
      <c r="M1811" s="3">
        <v>921.3</v>
      </c>
      <c r="N1811" s="3" t="s">
        <v>24</v>
      </c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</row>
    <row r="1812" spans="1:29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 t="str">
        <f>IF(AND(D1812="East",Table_1[[#This Row],[category]]="Clothing"),"✅","❌")</f>
        <v>❌</v>
      </c>
      <c r="H1812" s="3">
        <f t="shared" si="57"/>
        <v>397.92</v>
      </c>
      <c r="I1812" s="3">
        <v>4</v>
      </c>
      <c r="J1812" s="4">
        <v>45514</v>
      </c>
      <c r="K1812" s="3" t="s">
        <v>22</v>
      </c>
      <c r="L1812" s="3" t="s">
        <v>17</v>
      </c>
      <c r="M1812" s="3">
        <v>1126.73</v>
      </c>
      <c r="N1812" s="3" t="s">
        <v>29</v>
      </c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</row>
    <row r="1813" spans="1:29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 t="str">
        <f>IF(AND(D1813="East",Table_1[[#This Row],[category]]="Clothing"),"✅","❌")</f>
        <v>❌</v>
      </c>
      <c r="H1813" s="3">
        <f t="shared" si="57"/>
        <v>393.14800000000002</v>
      </c>
      <c r="I1813" s="3">
        <v>5</v>
      </c>
      <c r="J1813" s="4">
        <v>45257</v>
      </c>
      <c r="K1813" s="3" t="s">
        <v>32</v>
      </c>
      <c r="L1813" s="3" t="s">
        <v>28</v>
      </c>
      <c r="M1813" s="3">
        <v>432.2</v>
      </c>
      <c r="N1813" s="3" t="s">
        <v>24</v>
      </c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</row>
    <row r="1814" spans="1:29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 t="str">
        <f>IF(AND(D1814="East",Table_1[[#This Row],[category]]="Clothing"),"✅","❌")</f>
        <v>❌</v>
      </c>
      <c r="H1814" s="3">
        <f t="shared" si="57"/>
        <v>60.960000000000008</v>
      </c>
      <c r="I1814" s="3">
        <v>7</v>
      </c>
      <c r="J1814" s="4">
        <v>45563</v>
      </c>
      <c r="K1814" s="3" t="s">
        <v>16</v>
      </c>
      <c r="L1814" s="3" t="s">
        <v>28</v>
      </c>
      <c r="M1814" s="3">
        <v>170.14</v>
      </c>
      <c r="N1814" s="3" t="s">
        <v>40</v>
      </c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</row>
    <row r="1815" spans="1:29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 t="str">
        <f>IF(AND(D1815="East",Table_1[[#This Row],[category]]="Clothing"),"✅","❌")</f>
        <v>❌</v>
      </c>
      <c r="H1815" s="3">
        <f t="shared" si="57"/>
        <v>146.506</v>
      </c>
      <c r="I1815" s="3">
        <v>4</v>
      </c>
      <c r="J1815" s="4">
        <v>45346</v>
      </c>
      <c r="K1815" s="3" t="s">
        <v>32</v>
      </c>
      <c r="L1815" s="3" t="s">
        <v>23</v>
      </c>
      <c r="M1815" s="3">
        <v>238.23</v>
      </c>
      <c r="N1815" s="3" t="s">
        <v>35</v>
      </c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</row>
    <row r="1816" spans="1:29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 t="str">
        <f>IF(AND(D1816="East",Table_1[[#This Row],[category]]="Clothing"),"✅","❌")</f>
        <v>❌</v>
      </c>
      <c r="H1816" s="3">
        <f t="shared" si="57"/>
        <v>137.44200000000001</v>
      </c>
      <c r="I1816" s="3">
        <v>1</v>
      </c>
      <c r="J1816" s="4">
        <v>45429</v>
      </c>
      <c r="K1816" s="3" t="s">
        <v>32</v>
      </c>
      <c r="L1816" s="3" t="s">
        <v>28</v>
      </c>
      <c r="M1816" s="3">
        <v>303.66000000000003</v>
      </c>
      <c r="N1816" s="3" t="s">
        <v>49</v>
      </c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</row>
    <row r="1817" spans="1:29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 t="str">
        <f>IF(AND(D1817="East",Table_1[[#This Row],[category]]="Clothing"),"✅","❌")</f>
        <v>❌</v>
      </c>
      <c r="H1817" s="3">
        <f t="shared" si="57"/>
        <v>467.94799999999998</v>
      </c>
      <c r="I1817" s="3">
        <v>8</v>
      </c>
      <c r="J1817" s="4">
        <v>44955</v>
      </c>
      <c r="K1817" s="3" t="s">
        <v>22</v>
      </c>
      <c r="L1817" s="3" t="s">
        <v>28</v>
      </c>
      <c r="M1817" s="3">
        <v>1230.45</v>
      </c>
      <c r="N1817" s="3" t="s">
        <v>24</v>
      </c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</row>
    <row r="1818" spans="1:29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 t="str">
        <f>IF(AND(D1818="East",Table_1[[#This Row],[category]]="Clothing"),"✅","❌")</f>
        <v>❌</v>
      </c>
      <c r="H1818" s="3">
        <f t="shared" si="57"/>
        <v>248.85900000000004</v>
      </c>
      <c r="I1818" s="3">
        <v>3</v>
      </c>
      <c r="J1818" s="4">
        <v>45392</v>
      </c>
      <c r="K1818" s="3" t="s">
        <v>16</v>
      </c>
      <c r="L1818" s="3" t="s">
        <v>17</v>
      </c>
      <c r="M1818" s="3">
        <v>163.38999999999999</v>
      </c>
      <c r="N1818" s="3" t="s">
        <v>40</v>
      </c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</row>
    <row r="1819" spans="1:29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 t="str">
        <f>IF(AND(D1819="East",Table_1[[#This Row],[category]]="Clothing"),"✅","❌")</f>
        <v>❌</v>
      </c>
      <c r="H1819" s="3">
        <f t="shared" si="57"/>
        <v>64.417999999999992</v>
      </c>
      <c r="I1819" s="3">
        <v>9</v>
      </c>
      <c r="J1819" s="4">
        <v>45306</v>
      </c>
      <c r="K1819" s="3" t="s">
        <v>16</v>
      </c>
      <c r="L1819" s="3" t="s">
        <v>28</v>
      </c>
      <c r="M1819" s="3">
        <v>37.799999999999997</v>
      </c>
      <c r="N1819" s="3" t="s">
        <v>40</v>
      </c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</row>
    <row r="1820" spans="1:29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 t="str">
        <f>IF(AND(D1820="East",Table_1[[#This Row],[category]]="Clothing"),"✅","❌")</f>
        <v>❌</v>
      </c>
      <c r="H1820" s="3">
        <f t="shared" si="57"/>
        <v>151.893</v>
      </c>
      <c r="I1820" s="3">
        <v>2</v>
      </c>
      <c r="J1820" s="4">
        <v>45543</v>
      </c>
      <c r="K1820" s="3" t="s">
        <v>22</v>
      </c>
      <c r="L1820" s="3" t="s">
        <v>23</v>
      </c>
      <c r="M1820" s="3">
        <v>152.58000000000001</v>
      </c>
      <c r="N1820" s="3" t="s">
        <v>35</v>
      </c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</row>
    <row r="1821" spans="1:29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 t="str">
        <f>IF(AND(D1821="East",Table_1[[#This Row],[category]]="Clothing"),"✅","❌")</f>
        <v>❌</v>
      </c>
      <c r="H1821" s="3">
        <f t="shared" si="57"/>
        <v>437.23199999999997</v>
      </c>
      <c r="I1821" s="3">
        <v>1</v>
      </c>
      <c r="J1821" s="4">
        <v>45119</v>
      </c>
      <c r="K1821" s="3" t="s">
        <v>16</v>
      </c>
      <c r="L1821" s="3" t="s">
        <v>17</v>
      </c>
      <c r="M1821" s="3">
        <v>831.55</v>
      </c>
      <c r="N1821" s="3" t="s">
        <v>18</v>
      </c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</row>
    <row r="1822" spans="1:29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 t="str">
        <f>IF(AND(D1822="East",Table_1[[#This Row],[category]]="Clothing"),"✅","❌")</f>
        <v>❌</v>
      </c>
      <c r="H1822" s="3">
        <f t="shared" si="57"/>
        <v>425.06300000000005</v>
      </c>
      <c r="I1822" s="3">
        <v>8</v>
      </c>
      <c r="J1822" s="4">
        <v>45573</v>
      </c>
      <c r="K1822" s="3" t="s">
        <v>22</v>
      </c>
      <c r="L1822" s="3" t="s">
        <v>17</v>
      </c>
      <c r="M1822" s="3">
        <v>1039.3900000000001</v>
      </c>
      <c r="N1822" s="3" t="s">
        <v>18</v>
      </c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</row>
    <row r="1823" spans="1:29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 t="str">
        <f>IF(AND(D1823="East",Table_1[[#This Row],[category]]="Clothing"),"✅","❌")</f>
        <v>❌</v>
      </c>
      <c r="H1823" s="3">
        <f t="shared" si="57"/>
        <v>451.166</v>
      </c>
      <c r="I1823" s="3">
        <v>3</v>
      </c>
      <c r="J1823" s="4">
        <v>45376</v>
      </c>
      <c r="K1823" s="3" t="s">
        <v>22</v>
      </c>
      <c r="L1823" s="3" t="s">
        <v>17</v>
      </c>
      <c r="M1823" s="3">
        <v>1100.25</v>
      </c>
      <c r="N1823" s="3" t="s">
        <v>49</v>
      </c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</row>
    <row r="1824" spans="1:29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 t="str">
        <f>IF(AND(D1824="East",Table_1[[#This Row],[category]]="Clothing"),"✅","❌")</f>
        <v>❌</v>
      </c>
      <c r="H1824" s="3">
        <f t="shared" si="57"/>
        <v>200.37900000000002</v>
      </c>
      <c r="I1824" s="3">
        <v>1</v>
      </c>
      <c r="J1824" s="4">
        <v>45572</v>
      </c>
      <c r="K1824" s="3" t="s">
        <v>22</v>
      </c>
      <c r="L1824" s="3" t="s">
        <v>17</v>
      </c>
      <c r="M1824" s="3">
        <v>547.57000000000005</v>
      </c>
      <c r="N1824" s="3" t="s">
        <v>40</v>
      </c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</row>
    <row r="1825" spans="1:29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 t="str">
        <f>IF(AND(D1825="East",Table_1[[#This Row],[category]]="Clothing"),"✅","❌")</f>
        <v>❌</v>
      </c>
      <c r="H1825" s="3">
        <f t="shared" si="57"/>
        <v>324.25700000000006</v>
      </c>
      <c r="I1825" s="3">
        <v>3</v>
      </c>
      <c r="J1825" s="4">
        <v>45278</v>
      </c>
      <c r="K1825" s="3" t="s">
        <v>22</v>
      </c>
      <c r="L1825" s="3" t="s">
        <v>17</v>
      </c>
      <c r="M1825" s="3">
        <v>613.13</v>
      </c>
      <c r="N1825" s="3" t="s">
        <v>24</v>
      </c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</row>
    <row r="1826" spans="1:29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 t="str">
        <f>IF(AND(D1826="East",Table_1[[#This Row],[category]]="Clothing"),"✅","❌")</f>
        <v>❌</v>
      </c>
      <c r="H1826" s="3">
        <f t="shared" si="57"/>
        <v>146.30500000000001</v>
      </c>
      <c r="I1826" s="3">
        <v>8</v>
      </c>
      <c r="J1826" s="4">
        <v>45625</v>
      </c>
      <c r="K1826" s="3" t="s">
        <v>16</v>
      </c>
      <c r="L1826" s="3" t="s">
        <v>23</v>
      </c>
      <c r="M1826" s="3">
        <v>278.06</v>
      </c>
      <c r="N1826" s="3" t="s">
        <v>49</v>
      </c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</row>
    <row r="1827" spans="1:29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 t="str">
        <f>IF(AND(D1827="East",Table_1[[#This Row],[category]]="Clothing"),"✅","❌")</f>
        <v>❌</v>
      </c>
      <c r="H1827" s="3">
        <f t="shared" si="57"/>
        <v>98.603999999999999</v>
      </c>
      <c r="I1827" s="3">
        <v>4</v>
      </c>
      <c r="J1827" s="4">
        <v>44956</v>
      </c>
      <c r="K1827" s="3" t="s">
        <v>16</v>
      </c>
      <c r="L1827" s="3" t="s">
        <v>23</v>
      </c>
      <c r="M1827" s="3">
        <v>68.63</v>
      </c>
      <c r="N1827" s="3" t="s">
        <v>40</v>
      </c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</row>
    <row r="1828" spans="1:29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 t="str">
        <f>IF(AND(D1828="East",Table_1[[#This Row],[category]]="Clothing"),"✅","❌")</f>
        <v>❌</v>
      </c>
      <c r="H1828" s="3">
        <f t="shared" si="57"/>
        <v>20.731999999999999</v>
      </c>
      <c r="I1828" s="3">
        <v>7</v>
      </c>
      <c r="J1828" s="4">
        <v>45600</v>
      </c>
      <c r="K1828" s="3" t="s">
        <v>22</v>
      </c>
      <c r="L1828" s="3" t="s">
        <v>23</v>
      </c>
      <c r="M1828" s="3">
        <v>50.03</v>
      </c>
      <c r="N1828" s="3" t="s">
        <v>49</v>
      </c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</row>
    <row r="1829" spans="1:29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 t="str">
        <f>IF(AND(D1829="East",Table_1[[#This Row],[category]]="Clothing"),"✅","❌")</f>
        <v>❌</v>
      </c>
      <c r="H1829" s="3">
        <f t="shared" si="57"/>
        <v>119.48599999999999</v>
      </c>
      <c r="I1829" s="3">
        <v>8</v>
      </c>
      <c r="J1829" s="4">
        <v>45212</v>
      </c>
      <c r="K1829" s="3" t="s">
        <v>16</v>
      </c>
      <c r="L1829" s="3" t="s">
        <v>17</v>
      </c>
      <c r="M1829" s="3">
        <v>203.3</v>
      </c>
      <c r="N1829" s="3" t="s">
        <v>35</v>
      </c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</row>
    <row r="1830" spans="1:29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 t="str">
        <f>IF(AND(D1830="East",Table_1[[#This Row],[category]]="Clothing"),"✅","❌")</f>
        <v>❌</v>
      </c>
      <c r="H1830" s="3">
        <f t="shared" si="57"/>
        <v>306.14299999999997</v>
      </c>
      <c r="I1830" s="3">
        <v>7</v>
      </c>
      <c r="J1830" s="4">
        <v>45528</v>
      </c>
      <c r="K1830" s="3" t="s">
        <v>16</v>
      </c>
      <c r="L1830" s="3" t="s">
        <v>17</v>
      </c>
      <c r="M1830" s="3">
        <v>312.8</v>
      </c>
      <c r="N1830" s="3" t="s">
        <v>40</v>
      </c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</row>
    <row r="1831" spans="1:29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 t="str">
        <f>IF(AND(D1831="East",Table_1[[#This Row],[category]]="Clothing"),"✅","❌")</f>
        <v>❌</v>
      </c>
      <c r="H1831" s="3">
        <f t="shared" si="57"/>
        <v>453.06300000000005</v>
      </c>
      <c r="I1831" s="3">
        <v>1</v>
      </c>
      <c r="J1831" s="4">
        <v>44977</v>
      </c>
      <c r="K1831" s="3" t="s">
        <v>22</v>
      </c>
      <c r="L1831" s="3" t="s">
        <v>17</v>
      </c>
      <c r="M1831" s="3">
        <v>368.21</v>
      </c>
      <c r="N1831" s="3" t="s">
        <v>18</v>
      </c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</row>
    <row r="1832" spans="1:29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 t="str">
        <f>IF(AND(D1832="East",Table_1[[#This Row],[category]]="Clothing"),"✅","❌")</f>
        <v>❌</v>
      </c>
      <c r="H1832" s="3">
        <f t="shared" si="57"/>
        <v>75.376000000000005</v>
      </c>
      <c r="I1832" s="3">
        <v>4</v>
      </c>
      <c r="J1832" s="4">
        <v>45489</v>
      </c>
      <c r="K1832" s="3" t="s">
        <v>32</v>
      </c>
      <c r="L1832" s="3" t="s">
        <v>28</v>
      </c>
      <c r="M1832" s="3">
        <v>205.25</v>
      </c>
      <c r="N1832" s="3" t="s">
        <v>35</v>
      </c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</row>
    <row r="1833" spans="1:29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 t="str">
        <f>IF(AND(D1833="East",Table_1[[#This Row],[category]]="Clothing"),"✅","❌")</f>
        <v>❌</v>
      </c>
      <c r="H1833" s="3">
        <f t="shared" si="57"/>
        <v>459.82600000000002</v>
      </c>
      <c r="I1833" s="3">
        <v>9</v>
      </c>
      <c r="J1833" s="4">
        <v>45316</v>
      </c>
      <c r="K1833" s="3" t="s">
        <v>32</v>
      </c>
      <c r="L1833" s="3" t="s">
        <v>23</v>
      </c>
      <c r="M1833" s="3">
        <v>892.53</v>
      </c>
      <c r="N1833" s="3" t="s">
        <v>35</v>
      </c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</row>
    <row r="1834" spans="1:29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 t="str">
        <f>IF(AND(D1834="East",Table_1[[#This Row],[category]]="Clothing"),"✅","❌")</f>
        <v>❌</v>
      </c>
      <c r="H1834" s="3">
        <f t="shared" si="57"/>
        <v>179.23900000000003</v>
      </c>
      <c r="I1834" s="3">
        <v>7</v>
      </c>
      <c r="J1834" s="4">
        <v>45486</v>
      </c>
      <c r="K1834" s="3" t="s">
        <v>32</v>
      </c>
      <c r="L1834" s="3" t="s">
        <v>28</v>
      </c>
      <c r="M1834" s="3">
        <v>366.63</v>
      </c>
      <c r="N1834" s="3" t="s">
        <v>49</v>
      </c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</row>
    <row r="1835" spans="1:29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 t="str">
        <f>IF(AND(D1835="East",Table_1[[#This Row],[category]]="Clothing"),"✅","❌")</f>
        <v>❌</v>
      </c>
      <c r="H1835" s="3">
        <f t="shared" si="57"/>
        <v>219.14600000000002</v>
      </c>
      <c r="I1835" s="3">
        <v>1</v>
      </c>
      <c r="J1835" s="4">
        <v>45149</v>
      </c>
      <c r="K1835" s="3" t="s">
        <v>22</v>
      </c>
      <c r="L1835" s="3" t="s">
        <v>17</v>
      </c>
      <c r="M1835" s="3">
        <v>241.48</v>
      </c>
      <c r="N1835" s="3" t="s">
        <v>40</v>
      </c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</row>
    <row r="1836" spans="1:29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 t="str">
        <f>IF(AND(D1836="East",Table_1[[#This Row],[category]]="Clothing"),"✅","❌")</f>
        <v>❌</v>
      </c>
      <c r="H1836" s="3">
        <f t="shared" si="57"/>
        <v>188.83900000000003</v>
      </c>
      <c r="I1836" s="3">
        <v>8</v>
      </c>
      <c r="J1836" s="4">
        <v>45537</v>
      </c>
      <c r="K1836" s="3" t="s">
        <v>16</v>
      </c>
      <c r="L1836" s="3" t="s">
        <v>28</v>
      </c>
      <c r="M1836" s="3">
        <v>354.22</v>
      </c>
      <c r="N1836" s="3" t="s">
        <v>18</v>
      </c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</row>
    <row r="1837" spans="1:29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 t="str">
        <f>IF(AND(D1837="East",Table_1[[#This Row],[category]]="Clothing"),"✅","❌")</f>
        <v>❌</v>
      </c>
      <c r="H1837" s="3">
        <f t="shared" si="57"/>
        <v>210.21799999999999</v>
      </c>
      <c r="I1837" s="3">
        <v>4</v>
      </c>
      <c r="J1837" s="4">
        <v>45239</v>
      </c>
      <c r="K1837" s="3" t="s">
        <v>22</v>
      </c>
      <c r="L1837" s="3" t="s">
        <v>28</v>
      </c>
      <c r="M1837" s="3">
        <v>188.69</v>
      </c>
      <c r="N1837" s="3" t="s">
        <v>24</v>
      </c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</row>
    <row r="1838" spans="1:29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 t="str">
        <f>IF(AND(D1838="East",Table_1[[#This Row],[category]]="Clothing"),"✅","❌")</f>
        <v>❌</v>
      </c>
      <c r="H1838" s="3">
        <f t="shared" si="57"/>
        <v>137.005</v>
      </c>
      <c r="I1838" s="3">
        <v>7</v>
      </c>
      <c r="J1838" s="4">
        <v>45106</v>
      </c>
      <c r="K1838" s="3" t="s">
        <v>32</v>
      </c>
      <c r="L1838" s="3" t="s">
        <v>23</v>
      </c>
      <c r="M1838" s="3">
        <v>211.97</v>
      </c>
      <c r="N1838" s="3" t="s">
        <v>18</v>
      </c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</row>
    <row r="1839" spans="1:29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 t="str">
        <f>IF(AND(D1839="East",Table_1[[#This Row],[category]]="Clothing"),"✅","❌")</f>
        <v>❌</v>
      </c>
      <c r="H1839" s="3">
        <f t="shared" si="57"/>
        <v>352.31600000000003</v>
      </c>
      <c r="I1839" s="3">
        <v>6</v>
      </c>
      <c r="J1839" s="4">
        <v>45480</v>
      </c>
      <c r="K1839" s="3" t="s">
        <v>16</v>
      </c>
      <c r="L1839" s="3" t="s">
        <v>23</v>
      </c>
      <c r="M1839" s="3">
        <v>392.91</v>
      </c>
      <c r="N1839" s="3" t="s">
        <v>40</v>
      </c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</row>
    <row r="1840" spans="1:29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 t="str">
        <f>IF(AND(D1840="East",Table_1[[#This Row],[category]]="Clothing"),"✅","❌")</f>
        <v>❌</v>
      </c>
      <c r="H1840" s="3">
        <f t="shared" si="57"/>
        <v>381.51</v>
      </c>
      <c r="I1840" s="3">
        <v>7</v>
      </c>
      <c r="J1840" s="4">
        <v>45348</v>
      </c>
      <c r="K1840" s="3" t="s">
        <v>32</v>
      </c>
      <c r="L1840" s="3" t="s">
        <v>23</v>
      </c>
      <c r="M1840" s="3">
        <v>349.61</v>
      </c>
      <c r="N1840" s="3" t="s">
        <v>49</v>
      </c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</row>
    <row r="1841" spans="1:29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 t="str">
        <f>IF(AND(D1841="East",Table_1[[#This Row],[category]]="Clothing"),"✅","❌")</f>
        <v>❌</v>
      </c>
      <c r="H1841" s="3">
        <f t="shared" si="57"/>
        <v>413.32500000000005</v>
      </c>
      <c r="I1841" s="3">
        <v>1</v>
      </c>
      <c r="J1841" s="4">
        <v>44985</v>
      </c>
      <c r="K1841" s="3" t="s">
        <v>32</v>
      </c>
      <c r="L1841" s="3" t="s">
        <v>17</v>
      </c>
      <c r="M1841" s="3">
        <v>1032.76</v>
      </c>
      <c r="N1841" s="3" t="s">
        <v>40</v>
      </c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</row>
    <row r="1842" spans="1:29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 t="str">
        <f>IF(AND(D1842="East",Table_1[[#This Row],[category]]="Clothing"),"✅","❌")</f>
        <v>❌</v>
      </c>
      <c r="H1842" s="3">
        <f t="shared" si="57"/>
        <v>177.232</v>
      </c>
      <c r="I1842" s="3">
        <v>6</v>
      </c>
      <c r="J1842" s="4">
        <v>45499</v>
      </c>
      <c r="K1842" s="3" t="s">
        <v>22</v>
      </c>
      <c r="L1842" s="3" t="s">
        <v>28</v>
      </c>
      <c r="M1842" s="3">
        <v>381.8</v>
      </c>
      <c r="N1842" s="3" t="s">
        <v>29</v>
      </c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</row>
    <row r="1843" spans="1:29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 t="str">
        <f>IF(AND(D1843="East",Table_1[[#This Row],[category]]="Clothing"),"✅","❌")</f>
        <v>❌</v>
      </c>
      <c r="H1843" s="3">
        <f t="shared" si="57"/>
        <v>384.66700000000003</v>
      </c>
      <c r="I1843" s="3">
        <v>3</v>
      </c>
      <c r="J1843" s="4">
        <v>45463</v>
      </c>
      <c r="K1843" s="3" t="s">
        <v>22</v>
      </c>
      <c r="L1843" s="3" t="s">
        <v>28</v>
      </c>
      <c r="M1843" s="3">
        <v>961.26</v>
      </c>
      <c r="N1843" s="3" t="s">
        <v>18</v>
      </c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</row>
    <row r="1844" spans="1:29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 t="str">
        <f>IF(AND(D1844="East",Table_1[[#This Row],[category]]="Clothing"),"✅","❌")</f>
        <v>❌</v>
      </c>
      <c r="H1844" s="3">
        <f t="shared" si="57"/>
        <v>322.46100000000001</v>
      </c>
      <c r="I1844" s="3">
        <v>4</v>
      </c>
      <c r="J1844" s="4">
        <v>45621</v>
      </c>
      <c r="K1844" s="3" t="s">
        <v>22</v>
      </c>
      <c r="L1844" s="3" t="s">
        <v>23</v>
      </c>
      <c r="M1844" s="3">
        <v>835.1</v>
      </c>
      <c r="N1844" s="3" t="s">
        <v>40</v>
      </c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</row>
    <row r="1845" spans="1:29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 t="str">
        <f>IF(AND(D1845="East",Table_1[[#This Row],[category]]="Clothing"),"✅","❌")</f>
        <v>❌</v>
      </c>
      <c r="H1845" s="3">
        <f t="shared" si="57"/>
        <v>479.37900000000002</v>
      </c>
      <c r="I1845" s="3">
        <v>1</v>
      </c>
      <c r="J1845" s="4">
        <v>45019</v>
      </c>
      <c r="K1845" s="3" t="s">
        <v>16</v>
      </c>
      <c r="L1845" s="3" t="s">
        <v>28</v>
      </c>
      <c r="M1845" s="3">
        <v>706.8</v>
      </c>
      <c r="N1845" s="3" t="s">
        <v>18</v>
      </c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</row>
    <row r="1846" spans="1:29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 t="str">
        <f>IF(AND(D1846="East",Table_1[[#This Row],[category]]="Clothing"),"✅","❌")</f>
        <v>❌</v>
      </c>
      <c r="H1846" s="3">
        <f t="shared" si="57"/>
        <v>218.14499999999998</v>
      </c>
      <c r="I1846" s="3">
        <v>8</v>
      </c>
      <c r="J1846" s="4">
        <v>45591</v>
      </c>
      <c r="K1846" s="3" t="s">
        <v>16</v>
      </c>
      <c r="L1846" s="3" t="s">
        <v>28</v>
      </c>
      <c r="M1846" s="3">
        <v>521.47</v>
      </c>
      <c r="N1846" s="3" t="s">
        <v>29</v>
      </c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</row>
    <row r="1847" spans="1:29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 t="str">
        <f>IF(AND(D1847="East",Table_1[[#This Row],[category]]="Clothing"),"✅","❌")</f>
        <v>❌</v>
      </c>
      <c r="H1847" s="3">
        <f t="shared" si="57"/>
        <v>496.23199999999997</v>
      </c>
      <c r="I1847" s="3">
        <v>2</v>
      </c>
      <c r="J1847" s="4">
        <v>45503</v>
      </c>
      <c r="K1847" s="3" t="s">
        <v>32</v>
      </c>
      <c r="L1847" s="3" t="s">
        <v>17</v>
      </c>
      <c r="M1847" s="3">
        <v>1158.6300000000001</v>
      </c>
      <c r="N1847" s="3" t="s">
        <v>29</v>
      </c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</row>
    <row r="1848" spans="1:29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 t="str">
        <f>IF(AND(D1848="East",Table_1[[#This Row],[category]]="Clothing"),"✅","❌")</f>
        <v>❌</v>
      </c>
      <c r="H1848" s="3">
        <f t="shared" si="57"/>
        <v>372.79300000000001</v>
      </c>
      <c r="I1848" s="3">
        <v>3</v>
      </c>
      <c r="J1848" s="4">
        <v>45538</v>
      </c>
      <c r="K1848" s="3" t="s">
        <v>22</v>
      </c>
      <c r="L1848" s="3" t="s">
        <v>28</v>
      </c>
      <c r="M1848" s="3">
        <v>416.29</v>
      </c>
      <c r="N1848" s="3" t="s">
        <v>40</v>
      </c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</row>
    <row r="1849" spans="1:29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 t="str">
        <f>IF(AND(D1849="East",Table_1[[#This Row],[category]]="Clothing"),"✅","❌")</f>
        <v>❌</v>
      </c>
      <c r="H1849" s="3">
        <f t="shared" si="57"/>
        <v>390.37600000000003</v>
      </c>
      <c r="I1849" s="3">
        <v>7</v>
      </c>
      <c r="J1849" s="4">
        <v>44945</v>
      </c>
      <c r="K1849" s="3" t="s">
        <v>16</v>
      </c>
      <c r="L1849" s="3" t="s">
        <v>23</v>
      </c>
      <c r="M1849" s="3">
        <v>867.75</v>
      </c>
      <c r="N1849" s="3" t="s">
        <v>29</v>
      </c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</row>
    <row r="1850" spans="1:29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 t="str">
        <f>IF(AND(D1850="East",Table_1[[#This Row],[category]]="Clothing"),"✅","❌")</f>
        <v>❌</v>
      </c>
      <c r="H1850" s="3">
        <f t="shared" si="57"/>
        <v>22.594999999999999</v>
      </c>
      <c r="I1850" s="3">
        <v>2</v>
      </c>
      <c r="J1850" s="4">
        <v>45038</v>
      </c>
      <c r="K1850" s="3" t="s">
        <v>22</v>
      </c>
      <c r="L1850" s="3" t="s">
        <v>23</v>
      </c>
      <c r="M1850" s="3">
        <v>63.72</v>
      </c>
      <c r="N1850" s="3" t="s">
        <v>18</v>
      </c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</row>
    <row r="1851" spans="1:29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 t="str">
        <f>IF(AND(D1851="East",Table_1[[#This Row],[category]]="Clothing"),"✅","❌")</f>
        <v>❌</v>
      </c>
      <c r="H1851" s="3">
        <f t="shared" si="57"/>
        <v>253.72500000000002</v>
      </c>
      <c r="I1851" s="3">
        <v>4</v>
      </c>
      <c r="J1851" s="4">
        <v>45106</v>
      </c>
      <c r="K1851" s="3" t="s">
        <v>16</v>
      </c>
      <c r="L1851" s="3" t="s">
        <v>28</v>
      </c>
      <c r="M1851" s="3">
        <v>561.88</v>
      </c>
      <c r="N1851" s="3" t="s">
        <v>49</v>
      </c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</row>
    <row r="1852" spans="1:29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 t="str">
        <f>IF(AND(D1852="East",Table_1[[#This Row],[category]]="Clothing"),"✅","❌")</f>
        <v>❌</v>
      </c>
      <c r="H1852" s="3">
        <f t="shared" si="57"/>
        <v>268.88499999999999</v>
      </c>
      <c r="I1852" s="3">
        <v>7</v>
      </c>
      <c r="J1852" s="4">
        <v>45137</v>
      </c>
      <c r="K1852" s="3" t="s">
        <v>32</v>
      </c>
      <c r="L1852" s="3" t="s">
        <v>23</v>
      </c>
      <c r="M1852" s="3">
        <v>354.49</v>
      </c>
      <c r="N1852" s="3" t="s">
        <v>35</v>
      </c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</row>
    <row r="1853" spans="1:29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 t="str">
        <f>IF(AND(D1853="East",Table_1[[#This Row],[category]]="Clothing"),"✅","❌")</f>
        <v>❌</v>
      </c>
      <c r="H1853" s="3">
        <f t="shared" si="57"/>
        <v>29.894000000000002</v>
      </c>
      <c r="I1853" s="3">
        <v>3</v>
      </c>
      <c r="J1853" s="4">
        <v>44997</v>
      </c>
      <c r="K1853" s="3" t="s">
        <v>32</v>
      </c>
      <c r="L1853" s="3" t="s">
        <v>23</v>
      </c>
      <c r="M1853" s="3">
        <v>67.41</v>
      </c>
      <c r="N1853" s="3" t="s">
        <v>35</v>
      </c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</row>
    <row r="1854" spans="1:29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 t="str">
        <f>IF(AND(D1854="East",Table_1[[#This Row],[category]]="Clothing"),"✅","❌")</f>
        <v>❌</v>
      </c>
      <c r="H1854" s="3">
        <f t="shared" si="57"/>
        <v>162.94400000000002</v>
      </c>
      <c r="I1854" s="3">
        <v>2</v>
      </c>
      <c r="J1854" s="4">
        <v>44992</v>
      </c>
      <c r="K1854" s="3" t="s">
        <v>32</v>
      </c>
      <c r="L1854" s="3" t="s">
        <v>28</v>
      </c>
      <c r="M1854" s="3">
        <v>318.25</v>
      </c>
      <c r="N1854" s="3" t="s">
        <v>35</v>
      </c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</row>
    <row r="1855" spans="1:29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 t="str">
        <f>IF(AND(D1855="East",Table_1[[#This Row],[category]]="Clothing"),"✅","❌")</f>
        <v>❌</v>
      </c>
      <c r="H1855" s="3">
        <f t="shared" si="57"/>
        <v>478.26600000000002</v>
      </c>
      <c r="I1855" s="3">
        <v>8</v>
      </c>
      <c r="J1855" s="4">
        <v>45104</v>
      </c>
      <c r="K1855" s="3" t="s">
        <v>32</v>
      </c>
      <c r="L1855" s="3" t="s">
        <v>28</v>
      </c>
      <c r="M1855" s="3">
        <v>1202.5</v>
      </c>
      <c r="N1855" s="3" t="s">
        <v>24</v>
      </c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</row>
    <row r="1856" spans="1:29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 t="str">
        <f>IF(AND(D1856="East",Table_1[[#This Row],[category]]="Clothing"),"✅","❌")</f>
        <v>❌</v>
      </c>
      <c r="H1856" s="3">
        <f t="shared" si="57"/>
        <v>218.79499999999999</v>
      </c>
      <c r="I1856" s="3">
        <v>2</v>
      </c>
      <c r="J1856" s="4">
        <v>45313</v>
      </c>
      <c r="K1856" s="3" t="s">
        <v>32</v>
      </c>
      <c r="L1856" s="3" t="s">
        <v>28</v>
      </c>
      <c r="M1856" s="3">
        <v>258.05</v>
      </c>
      <c r="N1856" s="3" t="s">
        <v>35</v>
      </c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</row>
    <row r="1857" spans="1:29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 t="str">
        <f>IF(AND(D1857="East",Table_1[[#This Row],[category]]="Clothing"),"✅","❌")</f>
        <v>❌</v>
      </c>
      <c r="H1857" s="3">
        <f t="shared" si="57"/>
        <v>101.48400000000001</v>
      </c>
      <c r="I1857" s="3">
        <v>7</v>
      </c>
      <c r="J1857" s="4">
        <v>45241</v>
      </c>
      <c r="K1857" s="3" t="s">
        <v>32</v>
      </c>
      <c r="L1857" s="3" t="s">
        <v>23</v>
      </c>
      <c r="M1857" s="3">
        <v>91.9</v>
      </c>
      <c r="N1857" s="3" t="s">
        <v>40</v>
      </c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</row>
    <row r="1858" spans="1:29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 t="str">
        <f>IF(AND(D1858="East",Table_1[[#This Row],[category]]="Clothing"),"✅","❌")</f>
        <v>❌</v>
      </c>
      <c r="H1858" s="3">
        <f t="shared" ref="H1858:H1921" si="59">E1858*10%</f>
        <v>261.536</v>
      </c>
      <c r="I1858" s="3">
        <v>3</v>
      </c>
      <c r="J1858" s="4">
        <v>45629</v>
      </c>
      <c r="K1858" s="3" t="s">
        <v>22</v>
      </c>
      <c r="L1858" s="3" t="s">
        <v>17</v>
      </c>
      <c r="M1858" s="3">
        <v>413.56</v>
      </c>
      <c r="N1858" s="3" t="s">
        <v>49</v>
      </c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</row>
    <row r="1859" spans="1:29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 t="str">
        <f>IF(AND(D1859="East",Table_1[[#This Row],[category]]="Clothing"),"✅","❌")</f>
        <v>❌</v>
      </c>
      <c r="H1859" s="3">
        <f t="shared" si="59"/>
        <v>26.545000000000002</v>
      </c>
      <c r="I1859" s="3">
        <v>4</v>
      </c>
      <c r="J1859" s="4">
        <v>45094</v>
      </c>
      <c r="K1859" s="3" t="s">
        <v>22</v>
      </c>
      <c r="L1859" s="3" t="s">
        <v>17</v>
      </c>
      <c r="M1859" s="3">
        <v>54.84</v>
      </c>
      <c r="N1859" s="3" t="s">
        <v>29</v>
      </c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</row>
    <row r="1860" spans="1:29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 t="str">
        <f>IF(AND(D1860="East",Table_1[[#This Row],[category]]="Clothing"),"✅","❌")</f>
        <v>❌</v>
      </c>
      <c r="H1860" s="3">
        <f t="shared" si="59"/>
        <v>262.834</v>
      </c>
      <c r="I1860" s="3">
        <v>6</v>
      </c>
      <c r="J1860" s="4">
        <v>45651</v>
      </c>
      <c r="K1860" s="3" t="s">
        <v>16</v>
      </c>
      <c r="L1860" s="3" t="s">
        <v>28</v>
      </c>
      <c r="M1860" s="3">
        <v>195.02</v>
      </c>
      <c r="N1860" s="3" t="s">
        <v>29</v>
      </c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</row>
    <row r="1861" spans="1:29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 t="str">
        <f>IF(AND(D1861="East",Table_1[[#This Row],[category]]="Clothing"),"✅","❌")</f>
        <v>❌</v>
      </c>
      <c r="H1861" s="3">
        <f t="shared" si="59"/>
        <v>301.19099999999997</v>
      </c>
      <c r="I1861" s="3">
        <v>3</v>
      </c>
      <c r="J1861" s="4">
        <v>45560</v>
      </c>
      <c r="K1861" s="3" t="s">
        <v>22</v>
      </c>
      <c r="L1861" s="3" t="s">
        <v>23</v>
      </c>
      <c r="M1861" s="3">
        <v>348.8</v>
      </c>
      <c r="N1861" s="3" t="s">
        <v>40</v>
      </c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</row>
    <row r="1862" spans="1:29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 t="str">
        <f>IF(AND(D1862="East",Table_1[[#This Row],[category]]="Clothing"),"✅","❌")</f>
        <v>❌</v>
      </c>
      <c r="H1862" s="3">
        <f t="shared" si="59"/>
        <v>185.27</v>
      </c>
      <c r="I1862" s="3">
        <v>1</v>
      </c>
      <c r="J1862" s="4">
        <v>45165</v>
      </c>
      <c r="K1862" s="3" t="s">
        <v>32</v>
      </c>
      <c r="L1862" s="3" t="s">
        <v>23</v>
      </c>
      <c r="M1862" s="3">
        <v>170</v>
      </c>
      <c r="N1862" s="3" t="s">
        <v>49</v>
      </c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</row>
    <row r="1863" spans="1:29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 t="str">
        <f>IF(AND(D1863="East",Table_1[[#This Row],[category]]="Clothing"),"✅","❌")</f>
        <v>❌</v>
      </c>
      <c r="H1863" s="3">
        <f t="shared" si="59"/>
        <v>383.66200000000003</v>
      </c>
      <c r="I1863" s="3">
        <v>8</v>
      </c>
      <c r="J1863" s="4">
        <v>45094</v>
      </c>
      <c r="K1863" s="3" t="s">
        <v>32</v>
      </c>
      <c r="L1863" s="3" t="s">
        <v>28</v>
      </c>
      <c r="M1863" s="3">
        <v>930.63</v>
      </c>
      <c r="N1863" s="3" t="s">
        <v>49</v>
      </c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</row>
    <row r="1864" spans="1:29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 t="str">
        <f>IF(AND(D1864="East",Table_1[[#This Row],[category]]="Clothing"),"✅","❌")</f>
        <v>❌</v>
      </c>
      <c r="H1864" s="3">
        <f t="shared" si="59"/>
        <v>76.5</v>
      </c>
      <c r="I1864" s="3">
        <v>4</v>
      </c>
      <c r="J1864" s="4">
        <v>45521</v>
      </c>
      <c r="K1864" s="3" t="s">
        <v>22</v>
      </c>
      <c r="L1864" s="3" t="s">
        <v>17</v>
      </c>
      <c r="M1864" s="3">
        <v>172.98</v>
      </c>
      <c r="N1864" s="3" t="s">
        <v>18</v>
      </c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</row>
    <row r="1865" spans="1:29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 t="str">
        <f>IF(AND(D1865="East",Table_1[[#This Row],[category]]="Clothing"),"✅","❌")</f>
        <v>❌</v>
      </c>
      <c r="H1865" s="3">
        <f t="shared" si="59"/>
        <v>440.31000000000006</v>
      </c>
      <c r="I1865" s="3">
        <v>1</v>
      </c>
      <c r="J1865" s="4">
        <v>45433</v>
      </c>
      <c r="K1865" s="3" t="s">
        <v>32</v>
      </c>
      <c r="L1865" s="3" t="s">
        <v>28</v>
      </c>
      <c r="M1865" s="3">
        <v>908.6</v>
      </c>
      <c r="N1865" s="3" t="s">
        <v>29</v>
      </c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</row>
    <row r="1866" spans="1:29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 t="str">
        <f>IF(AND(D1866="East",Table_1[[#This Row],[category]]="Clothing"),"✅","❌")</f>
        <v>❌</v>
      </c>
      <c r="H1866" s="3">
        <f t="shared" si="59"/>
        <v>478.16800000000006</v>
      </c>
      <c r="I1866" s="3">
        <v>2</v>
      </c>
      <c r="J1866" s="4">
        <v>45196</v>
      </c>
      <c r="K1866" s="3" t="s">
        <v>16</v>
      </c>
      <c r="L1866" s="3" t="s">
        <v>23</v>
      </c>
      <c r="M1866" s="3">
        <v>792.64</v>
      </c>
      <c r="N1866" s="3" t="s">
        <v>49</v>
      </c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</row>
    <row r="1867" spans="1:29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 t="str">
        <f>IF(AND(D1867="East",Table_1[[#This Row],[category]]="Clothing"),"✅","❌")</f>
        <v>❌</v>
      </c>
      <c r="H1867" s="3">
        <f t="shared" si="59"/>
        <v>10.605</v>
      </c>
      <c r="I1867" s="3">
        <v>6</v>
      </c>
      <c r="J1867" s="4">
        <v>45436</v>
      </c>
      <c r="K1867" s="3" t="s">
        <v>22</v>
      </c>
      <c r="L1867" s="3" t="s">
        <v>23</v>
      </c>
      <c r="M1867" s="3">
        <v>17.170000000000002</v>
      </c>
      <c r="N1867" s="3" t="s">
        <v>49</v>
      </c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</row>
    <row r="1868" spans="1:29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 t="str">
        <f>IF(AND(D1868="East",Table_1[[#This Row],[category]]="Clothing"),"✅","❌")</f>
        <v>❌</v>
      </c>
      <c r="H1868" s="3">
        <f t="shared" si="59"/>
        <v>422.93400000000003</v>
      </c>
      <c r="I1868" s="3">
        <v>1</v>
      </c>
      <c r="J1868" s="4">
        <v>45565</v>
      </c>
      <c r="K1868" s="3" t="s">
        <v>22</v>
      </c>
      <c r="L1868" s="3" t="s">
        <v>17</v>
      </c>
      <c r="M1868" s="3">
        <v>758.52</v>
      </c>
      <c r="N1868" s="3" t="s">
        <v>29</v>
      </c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</row>
    <row r="1869" spans="1:29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 t="str">
        <f>IF(AND(D1869="East",Table_1[[#This Row],[category]]="Clothing"),"✅","❌")</f>
        <v>❌</v>
      </c>
      <c r="H1869" s="3">
        <f t="shared" si="59"/>
        <v>257.99200000000002</v>
      </c>
      <c r="I1869" s="3">
        <v>9</v>
      </c>
      <c r="J1869" s="4">
        <v>44992</v>
      </c>
      <c r="K1869" s="3" t="s">
        <v>16</v>
      </c>
      <c r="L1869" s="3" t="s">
        <v>28</v>
      </c>
      <c r="M1869" s="3">
        <v>656.93</v>
      </c>
      <c r="N1869" s="3" t="s">
        <v>24</v>
      </c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</row>
    <row r="1870" spans="1:29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 t="str">
        <f>IF(AND(D1870="East",Table_1[[#This Row],[category]]="Clothing"),"✅","❌")</f>
        <v>❌</v>
      </c>
      <c r="H1870" s="3">
        <f t="shared" si="59"/>
        <v>236.089</v>
      </c>
      <c r="I1870" s="3">
        <v>7</v>
      </c>
      <c r="J1870" s="4">
        <v>44995</v>
      </c>
      <c r="K1870" s="3" t="s">
        <v>22</v>
      </c>
      <c r="L1870" s="3" t="s">
        <v>17</v>
      </c>
      <c r="M1870" s="3">
        <v>469.93</v>
      </c>
      <c r="N1870" s="3" t="s">
        <v>18</v>
      </c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</row>
    <row r="1871" spans="1:29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 t="str">
        <f>IF(AND(D1871="East",Table_1[[#This Row],[category]]="Clothing"),"✅","❌")</f>
        <v>❌</v>
      </c>
      <c r="H1871" s="3">
        <f t="shared" si="59"/>
        <v>126.953</v>
      </c>
      <c r="I1871" s="3">
        <v>8</v>
      </c>
      <c r="J1871" s="4">
        <v>45037</v>
      </c>
      <c r="K1871" s="3" t="s">
        <v>22</v>
      </c>
      <c r="L1871" s="3" t="s">
        <v>17</v>
      </c>
      <c r="M1871" s="3">
        <v>300.39</v>
      </c>
      <c r="N1871" s="3" t="s">
        <v>29</v>
      </c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</row>
    <row r="1872" spans="1:29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 t="str">
        <f>IF(AND(D1872="East",Table_1[[#This Row],[category]]="Clothing"),"✅","❌")</f>
        <v>❌</v>
      </c>
      <c r="H1872" s="3">
        <f t="shared" si="59"/>
        <v>229.18899999999999</v>
      </c>
      <c r="I1872" s="3">
        <v>8</v>
      </c>
      <c r="J1872" s="4">
        <v>45071</v>
      </c>
      <c r="K1872" s="3" t="s">
        <v>22</v>
      </c>
      <c r="L1872" s="3" t="s">
        <v>28</v>
      </c>
      <c r="M1872" s="3">
        <v>264.25</v>
      </c>
      <c r="N1872" s="3" t="s">
        <v>49</v>
      </c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</row>
    <row r="1873" spans="1:29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 t="str">
        <f>IF(AND(D1873="East",Table_1[[#This Row],[category]]="Clothing"),"✅","❌")</f>
        <v>❌</v>
      </c>
      <c r="H1873" s="3">
        <f t="shared" si="59"/>
        <v>475.70900000000006</v>
      </c>
      <c r="I1873" s="3">
        <v>6</v>
      </c>
      <c r="J1873" s="4">
        <v>45329</v>
      </c>
      <c r="K1873" s="3" t="s">
        <v>16</v>
      </c>
      <c r="L1873" s="3" t="s">
        <v>23</v>
      </c>
      <c r="M1873" s="3">
        <v>806.05</v>
      </c>
      <c r="N1873" s="3" t="s">
        <v>29</v>
      </c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</row>
    <row r="1874" spans="1:29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 t="str">
        <f>IF(AND(D1874="East",Table_1[[#This Row],[category]]="Clothing"),"✅","❌")</f>
        <v>❌</v>
      </c>
      <c r="H1874" s="3">
        <f t="shared" si="59"/>
        <v>113.286</v>
      </c>
      <c r="I1874" s="3">
        <v>8</v>
      </c>
      <c r="J1874" s="4">
        <v>45474</v>
      </c>
      <c r="K1874" s="3" t="s">
        <v>22</v>
      </c>
      <c r="L1874" s="3" t="s">
        <v>17</v>
      </c>
      <c r="M1874" s="3">
        <v>235.18</v>
      </c>
      <c r="N1874" s="3" t="s">
        <v>49</v>
      </c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</row>
    <row r="1875" spans="1:29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 t="str">
        <f>IF(AND(D1875="East",Table_1[[#This Row],[category]]="Clothing"),"✅","❌")</f>
        <v>❌</v>
      </c>
      <c r="H1875" s="3">
        <f t="shared" si="59"/>
        <v>97.73</v>
      </c>
      <c r="I1875" s="3">
        <v>7</v>
      </c>
      <c r="J1875" s="4">
        <v>45289</v>
      </c>
      <c r="K1875" s="3" t="s">
        <v>32</v>
      </c>
      <c r="L1875" s="3" t="s">
        <v>28</v>
      </c>
      <c r="M1875" s="3">
        <v>125.86</v>
      </c>
      <c r="N1875" s="3" t="s">
        <v>49</v>
      </c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</row>
    <row r="1876" spans="1:29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 t="str">
        <f>IF(AND(D1876="East",Table_1[[#This Row],[category]]="Clothing"),"✅","❌")</f>
        <v>❌</v>
      </c>
      <c r="H1876" s="3">
        <f t="shared" si="59"/>
        <v>128.529</v>
      </c>
      <c r="I1876" s="3">
        <v>1</v>
      </c>
      <c r="J1876" s="4">
        <v>45420</v>
      </c>
      <c r="K1876" s="3" t="s">
        <v>16</v>
      </c>
      <c r="L1876" s="3" t="s">
        <v>17</v>
      </c>
      <c r="M1876" s="3">
        <v>231.18</v>
      </c>
      <c r="N1876" s="3" t="s">
        <v>35</v>
      </c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</row>
    <row r="1877" spans="1:29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 t="str">
        <f>IF(AND(D1877="East",Table_1[[#This Row],[category]]="Clothing"),"✅","❌")</f>
        <v>❌</v>
      </c>
      <c r="H1877" s="3">
        <f t="shared" si="59"/>
        <v>280.399</v>
      </c>
      <c r="I1877" s="3">
        <v>3</v>
      </c>
      <c r="J1877" s="4">
        <v>45178</v>
      </c>
      <c r="K1877" s="3" t="s">
        <v>16</v>
      </c>
      <c r="L1877" s="3" t="s">
        <v>23</v>
      </c>
      <c r="M1877" s="3">
        <v>729.11</v>
      </c>
      <c r="N1877" s="3" t="s">
        <v>24</v>
      </c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</row>
    <row r="1878" spans="1:29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 t="str">
        <f>IF(AND(D1878="East",Table_1[[#This Row],[category]]="Clothing"),"✅","❌")</f>
        <v>❌</v>
      </c>
      <c r="H1878" s="3">
        <f t="shared" si="59"/>
        <v>465.84700000000004</v>
      </c>
      <c r="I1878" s="3">
        <v>9</v>
      </c>
      <c r="J1878" s="4">
        <v>45165</v>
      </c>
      <c r="K1878" s="3" t="s">
        <v>32</v>
      </c>
      <c r="L1878" s="3" t="s">
        <v>23</v>
      </c>
      <c r="M1878" s="3">
        <v>323.01</v>
      </c>
      <c r="N1878" s="3" t="s">
        <v>24</v>
      </c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</row>
    <row r="1879" spans="1:29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 t="str">
        <f>IF(AND(D1879="East",Table_1[[#This Row],[category]]="Clothing"),"✅","❌")</f>
        <v>❌</v>
      </c>
      <c r="H1879" s="3">
        <f t="shared" si="59"/>
        <v>291.202</v>
      </c>
      <c r="I1879" s="3">
        <v>8</v>
      </c>
      <c r="J1879" s="4">
        <v>44966</v>
      </c>
      <c r="K1879" s="3" t="s">
        <v>32</v>
      </c>
      <c r="L1879" s="3" t="s">
        <v>28</v>
      </c>
      <c r="M1879" s="3">
        <v>734.54</v>
      </c>
      <c r="N1879" s="3" t="s">
        <v>40</v>
      </c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</row>
    <row r="1880" spans="1:29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 t="str">
        <f>IF(AND(D1880="East",Table_1[[#This Row],[category]]="Clothing"),"✅","❌")</f>
        <v>❌</v>
      </c>
      <c r="H1880" s="3">
        <f t="shared" si="59"/>
        <v>129.30600000000001</v>
      </c>
      <c r="I1880" s="3">
        <v>5</v>
      </c>
      <c r="J1880" s="4">
        <v>45609</v>
      </c>
      <c r="K1880" s="3" t="s">
        <v>32</v>
      </c>
      <c r="L1880" s="3" t="s">
        <v>23</v>
      </c>
      <c r="M1880" s="3">
        <v>259.63</v>
      </c>
      <c r="N1880" s="3" t="s">
        <v>35</v>
      </c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</row>
    <row r="1881" spans="1:29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 t="str">
        <f>IF(AND(D1881="East",Table_1[[#This Row],[category]]="Clothing"),"✅","❌")</f>
        <v>❌</v>
      </c>
      <c r="H1881" s="3">
        <f t="shared" si="59"/>
        <v>225.822</v>
      </c>
      <c r="I1881" s="3">
        <v>1</v>
      </c>
      <c r="J1881" s="4">
        <v>45374</v>
      </c>
      <c r="K1881" s="3" t="s">
        <v>32</v>
      </c>
      <c r="L1881" s="3" t="s">
        <v>28</v>
      </c>
      <c r="M1881" s="3">
        <v>345.1</v>
      </c>
      <c r="N1881" s="3" t="s">
        <v>40</v>
      </c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</row>
    <row r="1882" spans="1:29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 t="str">
        <f>IF(AND(D1882="East",Table_1[[#This Row],[category]]="Clothing"),"✅","❌")</f>
        <v>❌</v>
      </c>
      <c r="H1882" s="3">
        <f t="shared" si="59"/>
        <v>201.29600000000002</v>
      </c>
      <c r="I1882" s="3">
        <v>2</v>
      </c>
      <c r="J1882" s="4">
        <v>45376</v>
      </c>
      <c r="K1882" s="3" t="s">
        <v>22</v>
      </c>
      <c r="L1882" s="3" t="s">
        <v>28</v>
      </c>
      <c r="M1882" s="3">
        <v>383.09</v>
      </c>
      <c r="N1882" s="3" t="s">
        <v>35</v>
      </c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</row>
    <row r="1883" spans="1:29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 t="str">
        <f>IF(AND(D1883="East",Table_1[[#This Row],[category]]="Clothing"),"✅","❌")</f>
        <v>❌</v>
      </c>
      <c r="H1883" s="3">
        <f t="shared" si="59"/>
        <v>32.819000000000003</v>
      </c>
      <c r="I1883" s="3">
        <v>9</v>
      </c>
      <c r="J1883" s="4">
        <v>45546</v>
      </c>
      <c r="K1883" s="3" t="s">
        <v>16</v>
      </c>
      <c r="L1883" s="3" t="s">
        <v>28</v>
      </c>
      <c r="M1883" s="3">
        <v>66.13</v>
      </c>
      <c r="N1883" s="3" t="s">
        <v>29</v>
      </c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</row>
    <row r="1884" spans="1:29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 t="str">
        <f>IF(AND(D1884="East",Table_1[[#This Row],[category]]="Clothing"),"✅","❌")</f>
        <v>❌</v>
      </c>
      <c r="H1884" s="3">
        <f t="shared" si="59"/>
        <v>260.21500000000003</v>
      </c>
      <c r="I1884" s="3">
        <v>8</v>
      </c>
      <c r="J1884" s="4">
        <v>44948</v>
      </c>
      <c r="K1884" s="3" t="s">
        <v>32</v>
      </c>
      <c r="L1884" s="3" t="s">
        <v>23</v>
      </c>
      <c r="M1884" s="3">
        <v>638</v>
      </c>
      <c r="N1884" s="3" t="s">
        <v>49</v>
      </c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</row>
    <row r="1885" spans="1:29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 t="str">
        <f>IF(AND(D1885="East",Table_1[[#This Row],[category]]="Clothing"),"✅","❌")</f>
        <v>❌</v>
      </c>
      <c r="H1885" s="3">
        <f t="shared" si="59"/>
        <v>71.742999999999995</v>
      </c>
      <c r="I1885" s="3">
        <v>9</v>
      </c>
      <c r="J1885" s="4">
        <v>44984</v>
      </c>
      <c r="K1885" s="3" t="s">
        <v>22</v>
      </c>
      <c r="L1885" s="3" t="s">
        <v>28</v>
      </c>
      <c r="M1885" s="3">
        <v>179.74</v>
      </c>
      <c r="N1885" s="3" t="s">
        <v>40</v>
      </c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</row>
    <row r="1886" spans="1:29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 t="str">
        <f>IF(AND(D1886="East",Table_1[[#This Row],[category]]="Clothing"),"✅","❌")</f>
        <v>❌</v>
      </c>
      <c r="H1886" s="3">
        <f t="shared" si="59"/>
        <v>422.70000000000005</v>
      </c>
      <c r="I1886" s="3">
        <v>2</v>
      </c>
      <c r="J1886" s="4">
        <v>44946</v>
      </c>
      <c r="K1886" s="3" t="s">
        <v>22</v>
      </c>
      <c r="L1886" s="3" t="s">
        <v>28</v>
      </c>
      <c r="M1886" s="3">
        <v>993.36</v>
      </c>
      <c r="N1886" s="3" t="s">
        <v>35</v>
      </c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</row>
    <row r="1887" spans="1:29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 t="str">
        <f>IF(AND(D1887="East",Table_1[[#This Row],[category]]="Clothing"),"✅","❌")</f>
        <v>❌</v>
      </c>
      <c r="H1887" s="3">
        <f t="shared" si="59"/>
        <v>278.99200000000002</v>
      </c>
      <c r="I1887" s="3">
        <v>3</v>
      </c>
      <c r="J1887" s="4">
        <v>45481</v>
      </c>
      <c r="K1887" s="3" t="s">
        <v>22</v>
      </c>
      <c r="L1887" s="3" t="s">
        <v>17</v>
      </c>
      <c r="M1887" s="3">
        <v>151.43</v>
      </c>
      <c r="N1887" s="3" t="s">
        <v>24</v>
      </c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</row>
    <row r="1888" spans="1:29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 t="str">
        <f>IF(AND(D1888="East",Table_1[[#This Row],[category]]="Clothing"),"✅","❌")</f>
        <v>❌</v>
      </c>
      <c r="H1888" s="3">
        <f t="shared" si="59"/>
        <v>423.85699999999997</v>
      </c>
      <c r="I1888" s="3">
        <v>3</v>
      </c>
      <c r="J1888" s="4">
        <v>45228</v>
      </c>
      <c r="K1888" s="3" t="s">
        <v>16</v>
      </c>
      <c r="L1888" s="3" t="s">
        <v>23</v>
      </c>
      <c r="M1888" s="3">
        <v>802.26</v>
      </c>
      <c r="N1888" s="3" t="s">
        <v>18</v>
      </c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</row>
    <row r="1889" spans="1:29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 t="str">
        <f>IF(AND(D1889="East",Table_1[[#This Row],[category]]="Clothing"),"✅","❌")</f>
        <v>❌</v>
      </c>
      <c r="H1889" s="3">
        <f t="shared" si="59"/>
        <v>478.46199999999999</v>
      </c>
      <c r="I1889" s="3">
        <v>1</v>
      </c>
      <c r="J1889" s="4">
        <v>45502</v>
      </c>
      <c r="K1889" s="3" t="s">
        <v>22</v>
      </c>
      <c r="L1889" s="3" t="s">
        <v>28</v>
      </c>
      <c r="M1889" s="3">
        <v>755.25</v>
      </c>
      <c r="N1889" s="3" t="s">
        <v>40</v>
      </c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</row>
    <row r="1890" spans="1:29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 t="str">
        <f>IF(AND(D1890="East",Table_1[[#This Row],[category]]="Clothing"),"✅","❌")</f>
        <v>✅</v>
      </c>
      <c r="H1890" s="3">
        <f t="shared" si="59"/>
        <v>472.16200000000003</v>
      </c>
      <c r="I1890" s="3">
        <v>2</v>
      </c>
      <c r="J1890" s="4">
        <v>44996</v>
      </c>
      <c r="K1890" s="3" t="s">
        <v>32</v>
      </c>
      <c r="L1890" s="3" t="s">
        <v>17</v>
      </c>
      <c r="M1890" s="3">
        <v>916.35</v>
      </c>
      <c r="N1890" s="3" t="s">
        <v>18</v>
      </c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</row>
    <row r="1891" spans="1:29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 t="str">
        <f>IF(AND(D1891="East",Table_1[[#This Row],[category]]="Clothing"),"✅","❌")</f>
        <v>❌</v>
      </c>
      <c r="H1891" s="3">
        <f t="shared" si="59"/>
        <v>59.210000000000008</v>
      </c>
      <c r="I1891" s="3">
        <v>5</v>
      </c>
      <c r="J1891" s="4">
        <v>45331</v>
      </c>
      <c r="K1891" s="3" t="s">
        <v>32</v>
      </c>
      <c r="L1891" s="3" t="s">
        <v>28</v>
      </c>
      <c r="M1891" s="3">
        <v>119.23</v>
      </c>
      <c r="N1891" s="3" t="s">
        <v>24</v>
      </c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</row>
    <row r="1892" spans="1:29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 t="str">
        <f>IF(AND(D1892="East",Table_1[[#This Row],[category]]="Clothing"),"✅","❌")</f>
        <v>❌</v>
      </c>
      <c r="H1892" s="3">
        <f t="shared" si="59"/>
        <v>472.96000000000004</v>
      </c>
      <c r="I1892" s="3">
        <v>7</v>
      </c>
      <c r="J1892" s="4">
        <v>45412</v>
      </c>
      <c r="K1892" s="3" t="s">
        <v>32</v>
      </c>
      <c r="L1892" s="3" t="s">
        <v>17</v>
      </c>
      <c r="M1892" s="3">
        <v>964.98</v>
      </c>
      <c r="N1892" s="3" t="s">
        <v>49</v>
      </c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</row>
    <row r="1893" spans="1:29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 t="str">
        <f>IF(AND(D1893="East",Table_1[[#This Row],[category]]="Clothing"),"✅","❌")</f>
        <v>❌</v>
      </c>
      <c r="H1893" s="3">
        <f t="shared" si="59"/>
        <v>399.916</v>
      </c>
      <c r="I1893" s="3">
        <v>6</v>
      </c>
      <c r="J1893" s="4">
        <v>45616</v>
      </c>
      <c r="K1893" s="3" t="s">
        <v>32</v>
      </c>
      <c r="L1893" s="3" t="s">
        <v>17</v>
      </c>
      <c r="M1893" s="3">
        <v>549.86</v>
      </c>
      <c r="N1893" s="3" t="s">
        <v>49</v>
      </c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</row>
    <row r="1894" spans="1:29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 t="str">
        <f>IF(AND(D1894="East",Table_1[[#This Row],[category]]="Clothing"),"✅","❌")</f>
        <v>❌</v>
      </c>
      <c r="H1894" s="3">
        <f t="shared" si="59"/>
        <v>391.05200000000002</v>
      </c>
      <c r="I1894" s="3">
        <v>2</v>
      </c>
      <c r="J1894" s="4">
        <v>44950</v>
      </c>
      <c r="K1894" s="3" t="s">
        <v>22</v>
      </c>
      <c r="L1894" s="3" t="s">
        <v>17</v>
      </c>
      <c r="M1894" s="3">
        <v>632.48</v>
      </c>
      <c r="N1894" s="3" t="s">
        <v>24</v>
      </c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</row>
    <row r="1895" spans="1:29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 t="str">
        <f>IF(AND(D1895="East",Table_1[[#This Row],[category]]="Clothing"),"✅","❌")</f>
        <v>❌</v>
      </c>
      <c r="H1895" s="3">
        <f t="shared" si="59"/>
        <v>54.163000000000004</v>
      </c>
      <c r="I1895" s="3">
        <v>8</v>
      </c>
      <c r="J1895" s="4">
        <v>45529</v>
      </c>
      <c r="K1895" s="3" t="s">
        <v>16</v>
      </c>
      <c r="L1895" s="3" t="s">
        <v>23</v>
      </c>
      <c r="M1895" s="3">
        <v>29.24</v>
      </c>
      <c r="N1895" s="3" t="s">
        <v>49</v>
      </c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</row>
    <row r="1896" spans="1:29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 t="str">
        <f>IF(AND(D1896="East",Table_1[[#This Row],[category]]="Clothing"),"✅","❌")</f>
        <v>❌</v>
      </c>
      <c r="H1896" s="3">
        <f t="shared" si="59"/>
        <v>97.962000000000003</v>
      </c>
      <c r="I1896" s="3">
        <v>4</v>
      </c>
      <c r="J1896" s="4">
        <v>45376</v>
      </c>
      <c r="K1896" s="3" t="s">
        <v>32</v>
      </c>
      <c r="L1896" s="3" t="s">
        <v>28</v>
      </c>
      <c r="M1896" s="3">
        <v>278.08</v>
      </c>
      <c r="N1896" s="3" t="s">
        <v>49</v>
      </c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</row>
    <row r="1897" spans="1:29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 t="str">
        <f>IF(AND(D1897="East",Table_1[[#This Row],[category]]="Clothing"),"✅","❌")</f>
        <v>❌</v>
      </c>
      <c r="H1897" s="3">
        <f t="shared" si="59"/>
        <v>487.83000000000004</v>
      </c>
      <c r="I1897" s="3">
        <v>2</v>
      </c>
      <c r="J1897" s="4">
        <v>45241</v>
      </c>
      <c r="K1897" s="3" t="s">
        <v>16</v>
      </c>
      <c r="L1897" s="3" t="s">
        <v>23</v>
      </c>
      <c r="M1897" s="3">
        <v>1448.83</v>
      </c>
      <c r="N1897" s="3" t="s">
        <v>18</v>
      </c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</row>
    <row r="1898" spans="1:29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 t="str">
        <f>IF(AND(D1898="East",Table_1[[#This Row],[category]]="Clothing"),"✅","❌")</f>
        <v>❌</v>
      </c>
      <c r="H1898" s="3">
        <f t="shared" si="59"/>
        <v>114.551</v>
      </c>
      <c r="I1898" s="3">
        <v>4</v>
      </c>
      <c r="J1898" s="4">
        <v>45079</v>
      </c>
      <c r="K1898" s="3" t="s">
        <v>32</v>
      </c>
      <c r="L1898" s="3" t="s">
        <v>23</v>
      </c>
      <c r="M1898" s="3">
        <v>172.1</v>
      </c>
      <c r="N1898" s="3" t="s">
        <v>35</v>
      </c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</row>
    <row r="1899" spans="1:29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 t="str">
        <f>IF(AND(D1899="East",Table_1[[#This Row],[category]]="Clothing"),"✅","❌")</f>
        <v>❌</v>
      </c>
      <c r="H1899" s="3">
        <f t="shared" si="59"/>
        <v>92.836000000000013</v>
      </c>
      <c r="I1899" s="3">
        <v>8</v>
      </c>
      <c r="J1899" s="4">
        <v>45024</v>
      </c>
      <c r="K1899" s="3" t="s">
        <v>16</v>
      </c>
      <c r="L1899" s="3" t="s">
        <v>17</v>
      </c>
      <c r="M1899" s="3">
        <v>143.81</v>
      </c>
      <c r="N1899" s="3" t="s">
        <v>18</v>
      </c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</row>
    <row r="1900" spans="1:29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 t="str">
        <f>IF(AND(D1900="East",Table_1[[#This Row],[category]]="Clothing"),"✅","❌")</f>
        <v>❌</v>
      </c>
      <c r="H1900" s="3">
        <f t="shared" si="59"/>
        <v>187.55200000000002</v>
      </c>
      <c r="I1900" s="3">
        <v>1</v>
      </c>
      <c r="J1900" s="4">
        <v>45394</v>
      </c>
      <c r="K1900" s="3" t="s">
        <v>32</v>
      </c>
      <c r="L1900" s="3" t="s">
        <v>17</v>
      </c>
      <c r="M1900" s="3">
        <v>309.24</v>
      </c>
      <c r="N1900" s="3" t="s">
        <v>24</v>
      </c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</row>
    <row r="1901" spans="1:29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 t="str">
        <f>IF(AND(D1901="East",Table_1[[#This Row],[category]]="Clothing"),"✅","❌")</f>
        <v>❌</v>
      </c>
      <c r="H1901" s="3">
        <f t="shared" si="59"/>
        <v>457.54500000000002</v>
      </c>
      <c r="I1901" s="3">
        <v>9</v>
      </c>
      <c r="J1901" s="4">
        <v>45346</v>
      </c>
      <c r="K1901" s="3" t="s">
        <v>32</v>
      </c>
      <c r="L1901" s="3" t="s">
        <v>28</v>
      </c>
      <c r="M1901" s="3">
        <v>564.44000000000005</v>
      </c>
      <c r="N1901" s="3" t="s">
        <v>40</v>
      </c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</row>
    <row r="1902" spans="1:29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 t="str">
        <f>IF(AND(D1902="East",Table_1[[#This Row],[category]]="Clothing"),"✅","❌")</f>
        <v>❌</v>
      </c>
      <c r="H1902" s="3">
        <f t="shared" si="59"/>
        <v>243.33500000000001</v>
      </c>
      <c r="I1902" s="3">
        <v>8</v>
      </c>
      <c r="J1902" s="4">
        <v>45256</v>
      </c>
      <c r="K1902" s="3" t="s">
        <v>32</v>
      </c>
      <c r="L1902" s="3" t="s">
        <v>17</v>
      </c>
      <c r="M1902" s="3">
        <v>386.61</v>
      </c>
      <c r="N1902" s="3" t="s">
        <v>49</v>
      </c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</row>
    <row r="1903" spans="1:29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 t="str">
        <f>IF(AND(D1903="East",Table_1[[#This Row],[category]]="Clothing"),"✅","❌")</f>
        <v>❌</v>
      </c>
      <c r="H1903" s="3">
        <f t="shared" si="59"/>
        <v>461.08600000000001</v>
      </c>
      <c r="I1903" s="3">
        <v>8</v>
      </c>
      <c r="J1903" s="4">
        <v>45267</v>
      </c>
      <c r="K1903" s="3" t="s">
        <v>22</v>
      </c>
      <c r="L1903" s="3" t="s">
        <v>23</v>
      </c>
      <c r="M1903" s="3">
        <v>643.96</v>
      </c>
      <c r="N1903" s="3" t="s">
        <v>18</v>
      </c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</row>
    <row r="1904" spans="1:29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 t="str">
        <f>IF(AND(D1904="East",Table_1[[#This Row],[category]]="Clothing"),"✅","❌")</f>
        <v>❌</v>
      </c>
      <c r="H1904" s="3">
        <f t="shared" si="59"/>
        <v>173.82600000000002</v>
      </c>
      <c r="I1904" s="3">
        <v>9</v>
      </c>
      <c r="J1904" s="4">
        <v>45348</v>
      </c>
      <c r="K1904" s="3" t="s">
        <v>16</v>
      </c>
      <c r="L1904" s="3" t="s">
        <v>28</v>
      </c>
      <c r="M1904" s="3">
        <v>95.41</v>
      </c>
      <c r="N1904" s="3" t="s">
        <v>24</v>
      </c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</row>
    <row r="1905" spans="1:29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 t="str">
        <f>IF(AND(D1905="East",Table_1[[#This Row],[category]]="Clothing"),"✅","❌")</f>
        <v>❌</v>
      </c>
      <c r="H1905" s="3">
        <f t="shared" si="59"/>
        <v>120.99900000000001</v>
      </c>
      <c r="I1905" s="3">
        <v>7</v>
      </c>
      <c r="J1905" s="4">
        <v>45516</v>
      </c>
      <c r="K1905" s="3" t="s">
        <v>32</v>
      </c>
      <c r="L1905" s="3" t="s">
        <v>23</v>
      </c>
      <c r="M1905" s="3">
        <v>98.81</v>
      </c>
      <c r="N1905" s="3" t="s">
        <v>24</v>
      </c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</row>
    <row r="1906" spans="1:29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 t="str">
        <f>IF(AND(D1906="East",Table_1[[#This Row],[category]]="Clothing"),"✅","❌")</f>
        <v>❌</v>
      </c>
      <c r="H1906" s="3">
        <f t="shared" si="59"/>
        <v>252.649</v>
      </c>
      <c r="I1906" s="3">
        <v>9</v>
      </c>
      <c r="J1906" s="4">
        <v>45003</v>
      </c>
      <c r="K1906" s="3" t="s">
        <v>32</v>
      </c>
      <c r="L1906" s="3" t="s">
        <v>23</v>
      </c>
      <c r="M1906" s="3">
        <v>176.01</v>
      </c>
      <c r="N1906" s="3" t="s">
        <v>18</v>
      </c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</row>
    <row r="1907" spans="1:29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 t="str">
        <f>IF(AND(D1907="East",Table_1[[#This Row],[category]]="Clothing"),"✅","❌")</f>
        <v>❌</v>
      </c>
      <c r="H1907" s="3">
        <f t="shared" si="59"/>
        <v>311.58400000000006</v>
      </c>
      <c r="I1907" s="3">
        <v>1</v>
      </c>
      <c r="J1907" s="4">
        <v>45014</v>
      </c>
      <c r="K1907" s="3" t="s">
        <v>16</v>
      </c>
      <c r="L1907" s="3" t="s">
        <v>17</v>
      </c>
      <c r="M1907" s="3">
        <v>341.8</v>
      </c>
      <c r="N1907" s="3" t="s">
        <v>18</v>
      </c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</row>
    <row r="1908" spans="1:29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 t="str">
        <f>IF(AND(D1908="East",Table_1[[#This Row],[category]]="Clothing"),"✅","❌")</f>
        <v>❌</v>
      </c>
      <c r="H1908" s="3">
        <f t="shared" si="59"/>
        <v>201.83500000000001</v>
      </c>
      <c r="I1908" s="3">
        <v>1</v>
      </c>
      <c r="J1908" s="4">
        <v>45631</v>
      </c>
      <c r="K1908" s="3" t="s">
        <v>22</v>
      </c>
      <c r="L1908" s="3" t="s">
        <v>23</v>
      </c>
      <c r="M1908" s="3">
        <v>151.26</v>
      </c>
      <c r="N1908" s="3" t="s">
        <v>24</v>
      </c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</row>
    <row r="1909" spans="1:29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 t="str">
        <f>IF(AND(D1909="East",Table_1[[#This Row],[category]]="Clothing"),"✅","❌")</f>
        <v>❌</v>
      </c>
      <c r="H1909" s="3">
        <f t="shared" si="59"/>
        <v>179.55500000000001</v>
      </c>
      <c r="I1909" s="3">
        <v>4</v>
      </c>
      <c r="J1909" s="4">
        <v>45270</v>
      </c>
      <c r="K1909" s="3" t="s">
        <v>22</v>
      </c>
      <c r="L1909" s="3" t="s">
        <v>17</v>
      </c>
      <c r="M1909" s="3">
        <v>193.11</v>
      </c>
      <c r="N1909" s="3" t="s">
        <v>49</v>
      </c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</row>
    <row r="1910" spans="1:29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 t="str">
        <f>IF(AND(D1910="East",Table_1[[#This Row],[category]]="Clothing"),"✅","❌")</f>
        <v>❌</v>
      </c>
      <c r="H1910" s="3">
        <f t="shared" si="59"/>
        <v>116.849</v>
      </c>
      <c r="I1910" s="3">
        <v>2</v>
      </c>
      <c r="J1910" s="4">
        <v>45108</v>
      </c>
      <c r="K1910" s="3" t="s">
        <v>22</v>
      </c>
      <c r="L1910" s="3" t="s">
        <v>23</v>
      </c>
      <c r="M1910" s="3">
        <v>59.61</v>
      </c>
      <c r="N1910" s="3" t="s">
        <v>49</v>
      </c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</row>
    <row r="1911" spans="1:29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 t="str">
        <f>IF(AND(D1911="East",Table_1[[#This Row],[category]]="Clothing"),"✅","❌")</f>
        <v>❌</v>
      </c>
      <c r="H1911" s="3">
        <f t="shared" si="59"/>
        <v>144.75300000000001</v>
      </c>
      <c r="I1911" s="3">
        <v>8</v>
      </c>
      <c r="J1911" s="4">
        <v>45381</v>
      </c>
      <c r="K1911" s="3" t="s">
        <v>16</v>
      </c>
      <c r="L1911" s="3" t="s">
        <v>17</v>
      </c>
      <c r="M1911" s="3">
        <v>430.2</v>
      </c>
      <c r="N1911" s="3" t="s">
        <v>40</v>
      </c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</row>
    <row r="1912" spans="1:29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 t="str">
        <f>IF(AND(D1912="East",Table_1[[#This Row],[category]]="Clothing"),"✅","❌")</f>
        <v>❌</v>
      </c>
      <c r="H1912" s="3">
        <f t="shared" si="59"/>
        <v>339.82800000000003</v>
      </c>
      <c r="I1912" s="3">
        <v>1</v>
      </c>
      <c r="J1912" s="4">
        <v>45076</v>
      </c>
      <c r="K1912" s="3" t="s">
        <v>22</v>
      </c>
      <c r="L1912" s="3" t="s">
        <v>28</v>
      </c>
      <c r="M1912" s="3">
        <v>262.72000000000003</v>
      </c>
      <c r="N1912" s="3" t="s">
        <v>29</v>
      </c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</row>
    <row r="1913" spans="1:29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 t="str">
        <f>IF(AND(D1913="East",Table_1[[#This Row],[category]]="Clothing"),"✅","❌")</f>
        <v>❌</v>
      </c>
      <c r="H1913" s="3">
        <f t="shared" si="59"/>
        <v>191.23800000000003</v>
      </c>
      <c r="I1913" s="3">
        <v>4</v>
      </c>
      <c r="J1913" s="4">
        <v>45178</v>
      </c>
      <c r="K1913" s="3" t="s">
        <v>32</v>
      </c>
      <c r="L1913" s="3" t="s">
        <v>17</v>
      </c>
      <c r="M1913" s="3">
        <v>497.26</v>
      </c>
      <c r="N1913" s="3" t="s">
        <v>40</v>
      </c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</row>
    <row r="1914" spans="1:29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 t="str">
        <f>IF(AND(D1914="East",Table_1[[#This Row],[category]]="Clothing"),"✅","❌")</f>
        <v>❌</v>
      </c>
      <c r="H1914" s="3">
        <f t="shared" si="59"/>
        <v>49.081000000000003</v>
      </c>
      <c r="I1914" s="3">
        <v>9</v>
      </c>
      <c r="J1914" s="4">
        <v>45059</v>
      </c>
      <c r="K1914" s="3" t="s">
        <v>16</v>
      </c>
      <c r="L1914" s="3" t="s">
        <v>17</v>
      </c>
      <c r="M1914" s="3">
        <v>37.07</v>
      </c>
      <c r="N1914" s="3" t="s">
        <v>35</v>
      </c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</row>
    <row r="1915" spans="1:29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 t="str">
        <f>IF(AND(D1915="East",Table_1[[#This Row],[category]]="Clothing"),"✅","❌")</f>
        <v>❌</v>
      </c>
      <c r="H1915" s="3">
        <f t="shared" si="59"/>
        <v>77.696000000000012</v>
      </c>
      <c r="I1915" s="3">
        <v>2</v>
      </c>
      <c r="J1915" s="4">
        <v>45516</v>
      </c>
      <c r="K1915" s="3" t="s">
        <v>16</v>
      </c>
      <c r="L1915" s="3" t="s">
        <v>17</v>
      </c>
      <c r="M1915" s="3">
        <v>99.32</v>
      </c>
      <c r="N1915" s="3" t="s">
        <v>49</v>
      </c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</row>
    <row r="1916" spans="1:29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 t="str">
        <f>IF(AND(D1916="East",Table_1[[#This Row],[category]]="Clothing"),"✅","❌")</f>
        <v>❌</v>
      </c>
      <c r="H1916" s="3">
        <f t="shared" si="59"/>
        <v>192.46600000000001</v>
      </c>
      <c r="I1916" s="3">
        <v>6</v>
      </c>
      <c r="J1916" s="4">
        <v>45641</v>
      </c>
      <c r="K1916" s="3" t="s">
        <v>32</v>
      </c>
      <c r="L1916" s="3" t="s">
        <v>17</v>
      </c>
      <c r="M1916" s="3">
        <v>549.28</v>
      </c>
      <c r="N1916" s="3" t="s">
        <v>18</v>
      </c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</row>
    <row r="1917" spans="1:29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 t="str">
        <f>IF(AND(D1917="East",Table_1[[#This Row],[category]]="Clothing"),"✅","❌")</f>
        <v>❌</v>
      </c>
      <c r="H1917" s="3">
        <f t="shared" si="59"/>
        <v>463.00600000000009</v>
      </c>
      <c r="I1917" s="3">
        <v>4</v>
      </c>
      <c r="J1917" s="4">
        <v>45009</v>
      </c>
      <c r="K1917" s="3" t="s">
        <v>16</v>
      </c>
      <c r="L1917" s="3" t="s">
        <v>23</v>
      </c>
      <c r="M1917" s="3">
        <v>591.25</v>
      </c>
      <c r="N1917" s="3" t="s">
        <v>29</v>
      </c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</row>
    <row r="1918" spans="1:29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 t="str">
        <f>IF(AND(D1918="East",Table_1[[#This Row],[category]]="Clothing"),"✅","❌")</f>
        <v>❌</v>
      </c>
      <c r="H1918" s="3">
        <f t="shared" si="59"/>
        <v>195.72500000000002</v>
      </c>
      <c r="I1918" s="3">
        <v>4</v>
      </c>
      <c r="J1918" s="4">
        <v>45559</v>
      </c>
      <c r="K1918" s="3" t="s">
        <v>16</v>
      </c>
      <c r="L1918" s="3" t="s">
        <v>28</v>
      </c>
      <c r="M1918" s="3">
        <v>418.18</v>
      </c>
      <c r="N1918" s="3" t="s">
        <v>49</v>
      </c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</row>
    <row r="1919" spans="1:29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 t="str">
        <f>IF(AND(D1919="East",Table_1[[#This Row],[category]]="Clothing"),"✅","❌")</f>
        <v>❌</v>
      </c>
      <c r="H1919" s="3">
        <f t="shared" si="59"/>
        <v>39.715000000000003</v>
      </c>
      <c r="I1919" s="3">
        <v>6</v>
      </c>
      <c r="J1919" s="4">
        <v>45146</v>
      </c>
      <c r="K1919" s="3" t="s">
        <v>16</v>
      </c>
      <c r="L1919" s="3" t="s">
        <v>28</v>
      </c>
      <c r="M1919" s="3">
        <v>51.46</v>
      </c>
      <c r="N1919" s="3" t="s">
        <v>18</v>
      </c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</row>
    <row r="1920" spans="1:29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 t="str">
        <f>IF(AND(D1920="East",Table_1[[#This Row],[category]]="Clothing"),"✅","❌")</f>
        <v>✅</v>
      </c>
      <c r="H1920" s="3">
        <f t="shared" si="59"/>
        <v>214.81700000000001</v>
      </c>
      <c r="I1920" s="3">
        <v>4</v>
      </c>
      <c r="J1920" s="4">
        <v>45301</v>
      </c>
      <c r="K1920" s="3" t="s">
        <v>16</v>
      </c>
      <c r="L1920" s="3" t="s">
        <v>28</v>
      </c>
      <c r="M1920" s="3">
        <v>613.78</v>
      </c>
      <c r="N1920" s="3" t="s">
        <v>24</v>
      </c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</row>
    <row r="1921" spans="1:29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 t="str">
        <f>IF(AND(D1921="East",Table_1[[#This Row],[category]]="Clothing"),"✅","❌")</f>
        <v>❌</v>
      </c>
      <c r="H1921" s="3">
        <f t="shared" si="59"/>
        <v>337.721</v>
      </c>
      <c r="I1921" s="3">
        <v>9</v>
      </c>
      <c r="J1921" s="4">
        <v>45038</v>
      </c>
      <c r="K1921" s="3" t="s">
        <v>32</v>
      </c>
      <c r="L1921" s="3" t="s">
        <v>23</v>
      </c>
      <c r="M1921" s="3">
        <v>177.71</v>
      </c>
      <c r="N1921" s="3" t="s">
        <v>35</v>
      </c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</row>
    <row r="1922" spans="1:29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 t="str">
        <f>IF(AND(D1922="East",Table_1[[#This Row],[category]]="Clothing"),"✅","❌")</f>
        <v>❌</v>
      </c>
      <c r="H1922" s="3">
        <f t="shared" ref="H1922:H1985" si="61">E1922*10%</f>
        <v>300.86200000000002</v>
      </c>
      <c r="I1922" s="3">
        <v>8</v>
      </c>
      <c r="J1922" s="4">
        <v>45580</v>
      </c>
      <c r="K1922" s="3" t="s">
        <v>32</v>
      </c>
      <c r="L1922" s="3" t="s">
        <v>17</v>
      </c>
      <c r="M1922" s="3">
        <v>339.32</v>
      </c>
      <c r="N1922" s="3" t="s">
        <v>49</v>
      </c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</row>
    <row r="1923" spans="1:29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 t="str">
        <f>IF(AND(D1923="East",Table_1[[#This Row],[category]]="Clothing"),"✅","❌")</f>
        <v>❌</v>
      </c>
      <c r="H1923" s="3">
        <f t="shared" si="61"/>
        <v>146.61300000000003</v>
      </c>
      <c r="I1923" s="3">
        <v>8</v>
      </c>
      <c r="J1923" s="4">
        <v>45024</v>
      </c>
      <c r="K1923" s="3" t="s">
        <v>32</v>
      </c>
      <c r="L1923" s="3" t="s">
        <v>23</v>
      </c>
      <c r="M1923" s="3">
        <v>224.75</v>
      </c>
      <c r="N1923" s="3" t="s">
        <v>29</v>
      </c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</row>
    <row r="1924" spans="1:29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 t="str">
        <f>IF(AND(D1924="East",Table_1[[#This Row],[category]]="Clothing"),"✅","❌")</f>
        <v>❌</v>
      </c>
      <c r="H1924" s="3">
        <f t="shared" si="61"/>
        <v>347.16399999999999</v>
      </c>
      <c r="I1924" s="3">
        <v>5</v>
      </c>
      <c r="J1924" s="4">
        <v>45026</v>
      </c>
      <c r="K1924" s="3" t="s">
        <v>16</v>
      </c>
      <c r="L1924" s="3" t="s">
        <v>17</v>
      </c>
      <c r="M1924" s="3">
        <v>889.15</v>
      </c>
      <c r="N1924" s="3" t="s">
        <v>49</v>
      </c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</row>
    <row r="1925" spans="1:29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 t="str">
        <f>IF(AND(D1925="East",Table_1[[#This Row],[category]]="Clothing"),"✅","❌")</f>
        <v>✅</v>
      </c>
      <c r="H1925" s="3">
        <f t="shared" si="61"/>
        <v>319.00600000000003</v>
      </c>
      <c r="I1925" s="3">
        <v>6</v>
      </c>
      <c r="J1925" s="4">
        <v>45622</v>
      </c>
      <c r="K1925" s="3" t="s">
        <v>32</v>
      </c>
      <c r="L1925" s="3" t="s">
        <v>23</v>
      </c>
      <c r="M1925" s="3">
        <v>616.49</v>
      </c>
      <c r="N1925" s="3" t="s">
        <v>29</v>
      </c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</row>
    <row r="1926" spans="1:29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 t="str">
        <f>IF(AND(D1926="East",Table_1[[#This Row],[category]]="Clothing"),"✅","❌")</f>
        <v>❌</v>
      </c>
      <c r="H1926" s="3">
        <f t="shared" si="61"/>
        <v>94.365000000000009</v>
      </c>
      <c r="I1926" s="3">
        <v>1</v>
      </c>
      <c r="J1926" s="4">
        <v>44981</v>
      </c>
      <c r="K1926" s="3" t="s">
        <v>22</v>
      </c>
      <c r="L1926" s="3" t="s">
        <v>17</v>
      </c>
      <c r="M1926" s="3">
        <v>258.27999999999997</v>
      </c>
      <c r="N1926" s="3" t="s">
        <v>29</v>
      </c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</row>
    <row r="1927" spans="1:29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 t="str">
        <f>IF(AND(D1927="East",Table_1[[#This Row],[category]]="Clothing"),"✅","❌")</f>
        <v>❌</v>
      </c>
      <c r="H1927" s="3">
        <f t="shared" si="61"/>
        <v>89.451000000000008</v>
      </c>
      <c r="I1927" s="3">
        <v>1</v>
      </c>
      <c r="J1927" s="4">
        <v>45107</v>
      </c>
      <c r="K1927" s="3" t="s">
        <v>32</v>
      </c>
      <c r="L1927" s="3" t="s">
        <v>28</v>
      </c>
      <c r="M1927" s="3">
        <v>242.35</v>
      </c>
      <c r="N1927" s="3" t="s">
        <v>24</v>
      </c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</row>
    <row r="1928" spans="1:29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 t="str">
        <f>IF(AND(D1928="East",Table_1[[#This Row],[category]]="Clothing"),"✅","❌")</f>
        <v>❌</v>
      </c>
      <c r="H1928" s="3">
        <f t="shared" si="61"/>
        <v>278.12</v>
      </c>
      <c r="I1928" s="3">
        <v>9</v>
      </c>
      <c r="J1928" s="4">
        <v>45331</v>
      </c>
      <c r="K1928" s="3" t="s">
        <v>22</v>
      </c>
      <c r="L1928" s="3" t="s">
        <v>28</v>
      </c>
      <c r="M1928" s="3">
        <v>803.29</v>
      </c>
      <c r="N1928" s="3" t="s">
        <v>29</v>
      </c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</row>
    <row r="1929" spans="1:29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 t="str">
        <f>IF(AND(D1929="East",Table_1[[#This Row],[category]]="Clothing"),"✅","❌")</f>
        <v>❌</v>
      </c>
      <c r="H1929" s="3">
        <f t="shared" si="61"/>
        <v>333.125</v>
      </c>
      <c r="I1929" s="3">
        <v>4</v>
      </c>
      <c r="J1929" s="4">
        <v>44973</v>
      </c>
      <c r="K1929" s="3" t="s">
        <v>32</v>
      </c>
      <c r="L1929" s="3" t="s">
        <v>28</v>
      </c>
      <c r="M1929" s="3">
        <v>318.72000000000003</v>
      </c>
      <c r="N1929" s="3" t="s">
        <v>40</v>
      </c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</row>
    <row r="1930" spans="1:29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 t="str">
        <f>IF(AND(D1930="East",Table_1[[#This Row],[category]]="Clothing"),"✅","❌")</f>
        <v>❌</v>
      </c>
      <c r="H1930" s="3">
        <f t="shared" si="61"/>
        <v>481.33600000000001</v>
      </c>
      <c r="I1930" s="3">
        <v>3</v>
      </c>
      <c r="J1930" s="4">
        <v>45186</v>
      </c>
      <c r="K1930" s="3" t="s">
        <v>16</v>
      </c>
      <c r="L1930" s="3" t="s">
        <v>28</v>
      </c>
      <c r="M1930" s="3">
        <v>748.84</v>
      </c>
      <c r="N1930" s="3" t="s">
        <v>35</v>
      </c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</row>
    <row r="1931" spans="1:29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 t="str">
        <f>IF(AND(D1931="East",Table_1[[#This Row],[category]]="Clothing"),"✅","❌")</f>
        <v>❌</v>
      </c>
      <c r="H1931" s="3">
        <f t="shared" si="61"/>
        <v>216.74600000000001</v>
      </c>
      <c r="I1931" s="3">
        <v>5</v>
      </c>
      <c r="J1931" s="4">
        <v>45247</v>
      </c>
      <c r="K1931" s="3" t="s">
        <v>16</v>
      </c>
      <c r="L1931" s="3" t="s">
        <v>28</v>
      </c>
      <c r="M1931" s="3">
        <v>339.98</v>
      </c>
      <c r="N1931" s="3" t="s">
        <v>24</v>
      </c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</row>
    <row r="1932" spans="1:29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 t="str">
        <f>IF(AND(D1932="East",Table_1[[#This Row],[category]]="Clothing"),"✅","❌")</f>
        <v>❌</v>
      </c>
      <c r="H1932" s="3">
        <f t="shared" si="61"/>
        <v>384.82</v>
      </c>
      <c r="I1932" s="3">
        <v>9</v>
      </c>
      <c r="J1932" s="4">
        <v>45094</v>
      </c>
      <c r="K1932" s="3" t="s">
        <v>32</v>
      </c>
      <c r="L1932" s="3" t="s">
        <v>28</v>
      </c>
      <c r="M1932" s="3">
        <v>310.79000000000002</v>
      </c>
      <c r="N1932" s="3" t="s">
        <v>49</v>
      </c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</row>
    <row r="1933" spans="1:29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 t="str">
        <f>IF(AND(D1933="East",Table_1[[#This Row],[category]]="Clothing"),"✅","❌")</f>
        <v>❌</v>
      </c>
      <c r="H1933" s="3">
        <f t="shared" si="61"/>
        <v>67.095000000000013</v>
      </c>
      <c r="I1933" s="3">
        <v>9</v>
      </c>
      <c r="J1933" s="4">
        <v>45448</v>
      </c>
      <c r="K1933" s="3" t="s">
        <v>32</v>
      </c>
      <c r="L1933" s="3" t="s">
        <v>23</v>
      </c>
      <c r="M1933" s="3">
        <v>192.08</v>
      </c>
      <c r="N1933" s="3" t="s">
        <v>49</v>
      </c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</row>
    <row r="1934" spans="1:29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 t="str">
        <f>IF(AND(D1934="East",Table_1[[#This Row],[category]]="Clothing"),"✅","❌")</f>
        <v>❌</v>
      </c>
      <c r="H1934" s="3">
        <f t="shared" si="61"/>
        <v>445.90800000000002</v>
      </c>
      <c r="I1934" s="3">
        <v>3</v>
      </c>
      <c r="J1934" s="4">
        <v>45659</v>
      </c>
      <c r="K1934" s="3" t="s">
        <v>16</v>
      </c>
      <c r="L1934" s="3" t="s">
        <v>28</v>
      </c>
      <c r="M1934" s="3">
        <v>627.32000000000005</v>
      </c>
      <c r="N1934" s="3" t="s">
        <v>24</v>
      </c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</row>
    <row r="1935" spans="1:29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 t="str">
        <f>IF(AND(D1935="East",Table_1[[#This Row],[category]]="Clothing"),"✅","❌")</f>
        <v>✅</v>
      </c>
      <c r="H1935" s="3">
        <f t="shared" si="61"/>
        <v>320.22300000000001</v>
      </c>
      <c r="I1935" s="3">
        <v>7</v>
      </c>
      <c r="J1935" s="4">
        <v>45412</v>
      </c>
      <c r="K1935" s="3" t="s">
        <v>22</v>
      </c>
      <c r="L1935" s="3" t="s">
        <v>17</v>
      </c>
      <c r="M1935" s="3">
        <v>671.88</v>
      </c>
      <c r="N1935" s="3" t="s">
        <v>24</v>
      </c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</row>
    <row r="1936" spans="1:29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 t="str">
        <f>IF(AND(D1936="East",Table_1[[#This Row],[category]]="Clothing"),"✅","❌")</f>
        <v>✅</v>
      </c>
      <c r="H1936" s="3">
        <f t="shared" si="61"/>
        <v>318.22500000000002</v>
      </c>
      <c r="I1936" s="3">
        <v>3</v>
      </c>
      <c r="J1936" s="4">
        <v>45403</v>
      </c>
      <c r="K1936" s="3" t="s">
        <v>32</v>
      </c>
      <c r="L1936" s="3" t="s">
        <v>28</v>
      </c>
      <c r="M1936" s="3">
        <v>639.77</v>
      </c>
      <c r="N1936" s="3" t="s">
        <v>29</v>
      </c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</row>
    <row r="1937" spans="1:29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 t="str">
        <f>IF(AND(D1937="East",Table_1[[#This Row],[category]]="Clothing"),"✅","❌")</f>
        <v>❌</v>
      </c>
      <c r="H1937" s="3">
        <f t="shared" si="61"/>
        <v>79.797000000000011</v>
      </c>
      <c r="I1937" s="3">
        <v>3</v>
      </c>
      <c r="J1937" s="4">
        <v>45631</v>
      </c>
      <c r="K1937" s="3" t="s">
        <v>32</v>
      </c>
      <c r="L1937" s="3" t="s">
        <v>28</v>
      </c>
      <c r="M1937" s="3">
        <v>87.17</v>
      </c>
      <c r="N1937" s="3" t="s">
        <v>18</v>
      </c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</row>
    <row r="1938" spans="1:29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 t="str">
        <f>IF(AND(D1938="East",Table_1[[#This Row],[category]]="Clothing"),"✅","❌")</f>
        <v>❌</v>
      </c>
      <c r="H1938" s="3">
        <f t="shared" si="61"/>
        <v>29.396000000000001</v>
      </c>
      <c r="I1938" s="3">
        <v>4</v>
      </c>
      <c r="J1938" s="4">
        <v>45540</v>
      </c>
      <c r="K1938" s="3" t="s">
        <v>32</v>
      </c>
      <c r="L1938" s="3" t="s">
        <v>17</v>
      </c>
      <c r="M1938" s="3">
        <v>56.75</v>
      </c>
      <c r="N1938" s="3" t="s">
        <v>29</v>
      </c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</row>
    <row r="1939" spans="1:29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 t="str">
        <f>IF(AND(D1939="East",Table_1[[#This Row],[category]]="Clothing"),"✅","❌")</f>
        <v>❌</v>
      </c>
      <c r="H1939" s="3">
        <f t="shared" si="61"/>
        <v>353.71000000000004</v>
      </c>
      <c r="I1939" s="3">
        <v>2</v>
      </c>
      <c r="J1939" s="4">
        <v>45123</v>
      </c>
      <c r="K1939" s="3" t="s">
        <v>22</v>
      </c>
      <c r="L1939" s="3" t="s">
        <v>28</v>
      </c>
      <c r="M1939" s="3">
        <v>403.52</v>
      </c>
      <c r="N1939" s="3" t="s">
        <v>49</v>
      </c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</row>
    <row r="1940" spans="1:29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 t="str">
        <f>IF(AND(D1940="East",Table_1[[#This Row],[category]]="Clothing"),"✅","❌")</f>
        <v>❌</v>
      </c>
      <c r="H1940" s="3">
        <f t="shared" si="61"/>
        <v>67.358000000000004</v>
      </c>
      <c r="I1940" s="3">
        <v>6</v>
      </c>
      <c r="J1940" s="4">
        <v>44972</v>
      </c>
      <c r="K1940" s="3" t="s">
        <v>16</v>
      </c>
      <c r="L1940" s="3" t="s">
        <v>23</v>
      </c>
      <c r="M1940" s="3">
        <v>81.819999999999993</v>
      </c>
      <c r="N1940" s="3" t="s">
        <v>49</v>
      </c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</row>
    <row r="1941" spans="1:29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 t="str">
        <f>IF(AND(D1941="East",Table_1[[#This Row],[category]]="Clothing"),"✅","❌")</f>
        <v>✅</v>
      </c>
      <c r="H1941" s="3">
        <f t="shared" si="61"/>
        <v>72.215000000000003</v>
      </c>
      <c r="I1941" s="3">
        <v>5</v>
      </c>
      <c r="J1941" s="4">
        <v>45614</v>
      </c>
      <c r="K1941" s="3" t="s">
        <v>32</v>
      </c>
      <c r="L1941" s="3" t="s">
        <v>23</v>
      </c>
      <c r="M1941" s="3">
        <v>135.49</v>
      </c>
      <c r="N1941" s="3" t="s">
        <v>49</v>
      </c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</row>
    <row r="1942" spans="1:29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 t="str">
        <f>IF(AND(D1942="East",Table_1[[#This Row],[category]]="Clothing"),"✅","❌")</f>
        <v>❌</v>
      </c>
      <c r="H1942" s="3">
        <f t="shared" si="61"/>
        <v>101.875</v>
      </c>
      <c r="I1942" s="3">
        <v>2</v>
      </c>
      <c r="J1942" s="4">
        <v>45169</v>
      </c>
      <c r="K1942" s="3" t="s">
        <v>22</v>
      </c>
      <c r="L1942" s="3" t="s">
        <v>17</v>
      </c>
      <c r="M1942" s="3">
        <v>167.29</v>
      </c>
      <c r="N1942" s="3" t="s">
        <v>29</v>
      </c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</row>
    <row r="1943" spans="1:29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 t="str">
        <f>IF(AND(D1943="East",Table_1[[#This Row],[category]]="Clothing"),"✅","❌")</f>
        <v>❌</v>
      </c>
      <c r="H1943" s="3">
        <f t="shared" si="61"/>
        <v>57.896000000000008</v>
      </c>
      <c r="I1943" s="3">
        <v>2</v>
      </c>
      <c r="J1943" s="4">
        <v>45628</v>
      </c>
      <c r="K1943" s="3" t="s">
        <v>16</v>
      </c>
      <c r="L1943" s="3" t="s">
        <v>28</v>
      </c>
      <c r="M1943" s="3">
        <v>90.21</v>
      </c>
      <c r="N1943" s="3" t="s">
        <v>29</v>
      </c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</row>
    <row r="1944" spans="1:29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 t="str">
        <f>IF(AND(D1944="East",Table_1[[#This Row],[category]]="Clothing"),"✅","❌")</f>
        <v>❌</v>
      </c>
      <c r="H1944" s="3">
        <f t="shared" si="61"/>
        <v>316.44200000000001</v>
      </c>
      <c r="I1944" s="3">
        <v>2</v>
      </c>
      <c r="J1944" s="4">
        <v>45463</v>
      </c>
      <c r="K1944" s="3" t="s">
        <v>22</v>
      </c>
      <c r="L1944" s="3" t="s">
        <v>17</v>
      </c>
      <c r="M1944" s="3">
        <v>469.39</v>
      </c>
      <c r="N1944" s="3" t="s">
        <v>40</v>
      </c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</row>
    <row r="1945" spans="1:29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 t="str">
        <f>IF(AND(D1945="East",Table_1[[#This Row],[category]]="Clothing"),"✅","❌")</f>
        <v>❌</v>
      </c>
      <c r="H1945" s="3">
        <f t="shared" si="61"/>
        <v>216.78200000000004</v>
      </c>
      <c r="I1945" s="3">
        <v>4</v>
      </c>
      <c r="J1945" s="4">
        <v>45618</v>
      </c>
      <c r="K1945" s="3" t="s">
        <v>22</v>
      </c>
      <c r="L1945" s="3" t="s">
        <v>28</v>
      </c>
      <c r="M1945" s="3">
        <v>517.4</v>
      </c>
      <c r="N1945" s="3" t="s">
        <v>24</v>
      </c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</row>
    <row r="1946" spans="1:29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 t="str">
        <f>IF(AND(D1946="East",Table_1[[#This Row],[category]]="Clothing"),"✅","❌")</f>
        <v>❌</v>
      </c>
      <c r="H1946" s="3">
        <f t="shared" si="61"/>
        <v>140.387</v>
      </c>
      <c r="I1946" s="3">
        <v>3</v>
      </c>
      <c r="J1946" s="4">
        <v>45588</v>
      </c>
      <c r="K1946" s="3" t="s">
        <v>32</v>
      </c>
      <c r="L1946" s="3" t="s">
        <v>28</v>
      </c>
      <c r="M1946" s="3">
        <v>168.78</v>
      </c>
      <c r="N1946" s="3" t="s">
        <v>24</v>
      </c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</row>
    <row r="1947" spans="1:29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 t="str">
        <f>IF(AND(D1947="East",Table_1[[#This Row],[category]]="Clothing"),"✅","❌")</f>
        <v>❌</v>
      </c>
      <c r="H1947" s="3">
        <f t="shared" si="61"/>
        <v>225.96700000000001</v>
      </c>
      <c r="I1947" s="3">
        <v>9</v>
      </c>
      <c r="J1947" s="4">
        <v>45506</v>
      </c>
      <c r="K1947" s="3" t="s">
        <v>16</v>
      </c>
      <c r="L1947" s="3" t="s">
        <v>28</v>
      </c>
      <c r="M1947" s="3">
        <v>289.61</v>
      </c>
      <c r="N1947" s="3" t="s">
        <v>49</v>
      </c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</row>
    <row r="1948" spans="1:29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 t="str">
        <f>IF(AND(D1948="East",Table_1[[#This Row],[category]]="Clothing"),"✅","❌")</f>
        <v>❌</v>
      </c>
      <c r="H1948" s="3">
        <f t="shared" si="61"/>
        <v>423.62900000000002</v>
      </c>
      <c r="I1948" s="3">
        <v>5</v>
      </c>
      <c r="J1948" s="4">
        <v>45157</v>
      </c>
      <c r="K1948" s="3" t="s">
        <v>16</v>
      </c>
      <c r="L1948" s="3" t="s">
        <v>17</v>
      </c>
      <c r="M1948" s="3">
        <v>825.36</v>
      </c>
      <c r="N1948" s="3" t="s">
        <v>49</v>
      </c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</row>
    <row r="1949" spans="1:29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 t="str">
        <f>IF(AND(D1949="East",Table_1[[#This Row],[category]]="Clothing"),"✅","❌")</f>
        <v>❌</v>
      </c>
      <c r="H1949" s="3">
        <f t="shared" si="61"/>
        <v>464.26900000000001</v>
      </c>
      <c r="I1949" s="3">
        <v>1</v>
      </c>
      <c r="J1949" s="4">
        <v>45367</v>
      </c>
      <c r="K1949" s="3" t="s">
        <v>22</v>
      </c>
      <c r="L1949" s="3" t="s">
        <v>23</v>
      </c>
      <c r="M1949" s="3">
        <v>1351.38</v>
      </c>
      <c r="N1949" s="3" t="s">
        <v>49</v>
      </c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</row>
    <row r="1950" spans="1:29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 t="str">
        <f>IF(AND(D1950="East",Table_1[[#This Row],[category]]="Clothing"),"✅","❌")</f>
        <v>❌</v>
      </c>
      <c r="H1950" s="3">
        <f t="shared" si="61"/>
        <v>248.86300000000003</v>
      </c>
      <c r="I1950" s="3">
        <v>2</v>
      </c>
      <c r="J1950" s="4">
        <v>45387</v>
      </c>
      <c r="K1950" s="3" t="s">
        <v>32</v>
      </c>
      <c r="L1950" s="3" t="s">
        <v>28</v>
      </c>
      <c r="M1950" s="3">
        <v>305.52999999999997</v>
      </c>
      <c r="N1950" s="3" t="s">
        <v>29</v>
      </c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</row>
    <row r="1951" spans="1:29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 t="str">
        <f>IF(AND(D1951="East",Table_1[[#This Row],[category]]="Clothing"),"✅","❌")</f>
        <v>❌</v>
      </c>
      <c r="H1951" s="3">
        <f t="shared" si="61"/>
        <v>287.709</v>
      </c>
      <c r="I1951" s="3">
        <v>7</v>
      </c>
      <c r="J1951" s="4">
        <v>45057</v>
      </c>
      <c r="K1951" s="3" t="s">
        <v>22</v>
      </c>
      <c r="L1951" s="3" t="s">
        <v>17</v>
      </c>
      <c r="M1951" s="3">
        <v>443.1</v>
      </c>
      <c r="N1951" s="3" t="s">
        <v>49</v>
      </c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</row>
    <row r="1952" spans="1:29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 t="str">
        <f>IF(AND(D1952="East",Table_1[[#This Row],[category]]="Clothing"),"✅","❌")</f>
        <v>❌</v>
      </c>
      <c r="H1952" s="3">
        <f t="shared" si="61"/>
        <v>136.02799999999999</v>
      </c>
      <c r="I1952" s="3">
        <v>8</v>
      </c>
      <c r="J1952" s="4">
        <v>45571</v>
      </c>
      <c r="K1952" s="3" t="s">
        <v>32</v>
      </c>
      <c r="L1952" s="3" t="s">
        <v>23</v>
      </c>
      <c r="M1952" s="3">
        <v>111.66</v>
      </c>
      <c r="N1952" s="3" t="s">
        <v>24</v>
      </c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</row>
    <row r="1953" spans="1:29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 t="str">
        <f>IF(AND(D1953="East",Table_1[[#This Row],[category]]="Clothing"),"✅","❌")</f>
        <v>❌</v>
      </c>
      <c r="H1953" s="3">
        <f t="shared" si="61"/>
        <v>261.66399999999999</v>
      </c>
      <c r="I1953" s="3">
        <v>6</v>
      </c>
      <c r="J1953" s="4">
        <v>45355</v>
      </c>
      <c r="K1953" s="3" t="s">
        <v>32</v>
      </c>
      <c r="L1953" s="3" t="s">
        <v>17</v>
      </c>
      <c r="M1953" s="3">
        <v>550.03</v>
      </c>
      <c r="N1953" s="3" t="s">
        <v>29</v>
      </c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</row>
    <row r="1954" spans="1:29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 t="str">
        <f>IF(AND(D1954="East",Table_1[[#This Row],[category]]="Clothing"),"✅","❌")</f>
        <v>❌</v>
      </c>
      <c r="H1954" s="3">
        <f t="shared" si="61"/>
        <v>376.57900000000001</v>
      </c>
      <c r="I1954" s="3">
        <v>7</v>
      </c>
      <c r="J1954" s="4">
        <v>45334</v>
      </c>
      <c r="K1954" s="3" t="s">
        <v>32</v>
      </c>
      <c r="L1954" s="3" t="s">
        <v>17</v>
      </c>
      <c r="M1954" s="3">
        <v>424.8</v>
      </c>
      <c r="N1954" s="3" t="s">
        <v>35</v>
      </c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</row>
    <row r="1955" spans="1:29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 t="str">
        <f>IF(AND(D1955="East",Table_1[[#This Row],[category]]="Clothing"),"✅","❌")</f>
        <v>❌</v>
      </c>
      <c r="H1955" s="3">
        <f t="shared" si="61"/>
        <v>251.14699999999999</v>
      </c>
      <c r="I1955" s="3">
        <v>2</v>
      </c>
      <c r="J1955" s="4">
        <v>45002</v>
      </c>
      <c r="K1955" s="3" t="s">
        <v>22</v>
      </c>
      <c r="L1955" s="3" t="s">
        <v>23</v>
      </c>
      <c r="M1955" s="3">
        <v>455.84</v>
      </c>
      <c r="N1955" s="3" t="s">
        <v>40</v>
      </c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</row>
    <row r="1956" spans="1:29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 t="str">
        <f>IF(AND(D1956="East",Table_1[[#This Row],[category]]="Clothing"),"✅","❌")</f>
        <v>✅</v>
      </c>
      <c r="H1956" s="3">
        <f t="shared" si="61"/>
        <v>158.01600000000002</v>
      </c>
      <c r="I1956" s="3">
        <v>6</v>
      </c>
      <c r="J1956" s="4">
        <v>45078</v>
      </c>
      <c r="K1956" s="3" t="s">
        <v>22</v>
      </c>
      <c r="L1956" s="3" t="s">
        <v>23</v>
      </c>
      <c r="M1956" s="3">
        <v>244.95</v>
      </c>
      <c r="N1956" s="3" t="s">
        <v>35</v>
      </c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</row>
    <row r="1957" spans="1:29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 t="str">
        <f>IF(AND(D1957="East",Table_1[[#This Row],[category]]="Clothing"),"✅","❌")</f>
        <v>❌</v>
      </c>
      <c r="H1957" s="3">
        <f t="shared" si="61"/>
        <v>295.197</v>
      </c>
      <c r="I1957" s="3">
        <v>6</v>
      </c>
      <c r="J1957" s="4">
        <v>45349</v>
      </c>
      <c r="K1957" s="3" t="s">
        <v>32</v>
      </c>
      <c r="L1957" s="3" t="s">
        <v>23</v>
      </c>
      <c r="M1957" s="3">
        <v>720.2</v>
      </c>
      <c r="N1957" s="3" t="s">
        <v>18</v>
      </c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</row>
    <row r="1958" spans="1:29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 t="str">
        <f>IF(AND(D1958="East",Table_1[[#This Row],[category]]="Clothing"),"✅","❌")</f>
        <v>❌</v>
      </c>
      <c r="H1958" s="3">
        <f t="shared" si="61"/>
        <v>473.86099999999999</v>
      </c>
      <c r="I1958" s="3">
        <v>4</v>
      </c>
      <c r="J1958" s="4">
        <v>45368</v>
      </c>
      <c r="K1958" s="3" t="s">
        <v>16</v>
      </c>
      <c r="L1958" s="3" t="s">
        <v>17</v>
      </c>
      <c r="M1958" s="3">
        <v>1223.6199999999999</v>
      </c>
      <c r="N1958" s="3" t="s">
        <v>24</v>
      </c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</row>
    <row r="1959" spans="1:29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 t="str">
        <f>IF(AND(D1959="East",Table_1[[#This Row],[category]]="Clothing"),"✅","❌")</f>
        <v>❌</v>
      </c>
      <c r="H1959" s="3">
        <f t="shared" si="61"/>
        <v>445.11200000000002</v>
      </c>
      <c r="I1959" s="3">
        <v>4</v>
      </c>
      <c r="J1959" s="4">
        <v>45523</v>
      </c>
      <c r="K1959" s="3" t="s">
        <v>32</v>
      </c>
      <c r="L1959" s="3" t="s">
        <v>28</v>
      </c>
      <c r="M1959" s="3">
        <v>1043.1500000000001</v>
      </c>
      <c r="N1959" s="3" t="s">
        <v>35</v>
      </c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</row>
    <row r="1960" spans="1:29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 t="str">
        <f>IF(AND(D1960="East",Table_1[[#This Row],[category]]="Clothing"),"✅","❌")</f>
        <v>❌</v>
      </c>
      <c r="H1960" s="3">
        <f t="shared" si="61"/>
        <v>386.92900000000003</v>
      </c>
      <c r="I1960" s="3">
        <v>2</v>
      </c>
      <c r="J1960" s="4">
        <v>45214</v>
      </c>
      <c r="K1960" s="3" t="s">
        <v>22</v>
      </c>
      <c r="L1960" s="3" t="s">
        <v>28</v>
      </c>
      <c r="M1960" s="3">
        <v>629.1</v>
      </c>
      <c r="N1960" s="3" t="s">
        <v>40</v>
      </c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</row>
    <row r="1961" spans="1:29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 t="str">
        <f>IF(AND(D1961="East",Table_1[[#This Row],[category]]="Clothing"),"✅","❌")</f>
        <v>❌</v>
      </c>
      <c r="H1961" s="3">
        <f t="shared" si="61"/>
        <v>145.34300000000002</v>
      </c>
      <c r="I1961" s="3">
        <v>3</v>
      </c>
      <c r="J1961" s="4">
        <v>45337</v>
      </c>
      <c r="K1961" s="3" t="s">
        <v>22</v>
      </c>
      <c r="L1961" s="3" t="s">
        <v>28</v>
      </c>
      <c r="M1961" s="3">
        <v>223.46</v>
      </c>
      <c r="N1961" s="3" t="s">
        <v>24</v>
      </c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</row>
    <row r="1962" spans="1:29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 t="str">
        <f>IF(AND(D1962="East",Table_1[[#This Row],[category]]="Clothing"),"✅","❌")</f>
        <v>❌</v>
      </c>
      <c r="H1962" s="3">
        <f t="shared" si="61"/>
        <v>128.364</v>
      </c>
      <c r="I1962" s="3">
        <v>6</v>
      </c>
      <c r="J1962" s="4">
        <v>45250</v>
      </c>
      <c r="K1962" s="3" t="s">
        <v>16</v>
      </c>
      <c r="L1962" s="3" t="s">
        <v>17</v>
      </c>
      <c r="M1962" s="3">
        <v>196.51</v>
      </c>
      <c r="N1962" s="3" t="s">
        <v>18</v>
      </c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</row>
    <row r="1963" spans="1:29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 t="str">
        <f>IF(AND(D1963="East",Table_1[[#This Row],[category]]="Clothing"),"✅","❌")</f>
        <v>❌</v>
      </c>
      <c r="H1963" s="3">
        <f t="shared" si="61"/>
        <v>420.88300000000004</v>
      </c>
      <c r="I1963" s="3">
        <v>4</v>
      </c>
      <c r="J1963" s="4">
        <v>45345</v>
      </c>
      <c r="K1963" s="3" t="s">
        <v>16</v>
      </c>
      <c r="L1963" s="3" t="s">
        <v>23</v>
      </c>
      <c r="M1963" s="3">
        <v>738.26</v>
      </c>
      <c r="N1963" s="3" t="s">
        <v>24</v>
      </c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</row>
    <row r="1964" spans="1:29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 t="str">
        <f>IF(AND(D1964="East",Table_1[[#This Row],[category]]="Clothing"),"✅","❌")</f>
        <v>❌</v>
      </c>
      <c r="H1964" s="3">
        <f t="shared" si="61"/>
        <v>98.846000000000004</v>
      </c>
      <c r="I1964" s="3">
        <v>3</v>
      </c>
      <c r="J1964" s="4">
        <v>45296</v>
      </c>
      <c r="K1964" s="3" t="s">
        <v>22</v>
      </c>
      <c r="L1964" s="3" t="s">
        <v>17</v>
      </c>
      <c r="M1964" s="3">
        <v>202.37</v>
      </c>
      <c r="N1964" s="3" t="s">
        <v>49</v>
      </c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</row>
    <row r="1965" spans="1:29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 t="str">
        <f>IF(AND(D1965="East",Table_1[[#This Row],[category]]="Clothing"),"✅","❌")</f>
        <v>❌</v>
      </c>
      <c r="H1965" s="3">
        <f t="shared" si="61"/>
        <v>306.75</v>
      </c>
      <c r="I1965" s="3">
        <v>1</v>
      </c>
      <c r="J1965" s="4">
        <v>45327</v>
      </c>
      <c r="K1965" s="3" t="s">
        <v>22</v>
      </c>
      <c r="L1965" s="3" t="s">
        <v>28</v>
      </c>
      <c r="M1965" s="3">
        <v>401.94</v>
      </c>
      <c r="N1965" s="3" t="s">
        <v>49</v>
      </c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</row>
    <row r="1966" spans="1:29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 t="str">
        <f>IF(AND(D1966="East",Table_1[[#This Row],[category]]="Clothing"),"✅","❌")</f>
        <v>❌</v>
      </c>
      <c r="H1966" s="3">
        <f t="shared" si="61"/>
        <v>225.07600000000002</v>
      </c>
      <c r="I1966" s="3">
        <v>3</v>
      </c>
      <c r="J1966" s="4">
        <v>45350</v>
      </c>
      <c r="K1966" s="3" t="s">
        <v>16</v>
      </c>
      <c r="L1966" s="3" t="s">
        <v>28</v>
      </c>
      <c r="M1966" s="3">
        <v>524.45000000000005</v>
      </c>
      <c r="N1966" s="3" t="s">
        <v>49</v>
      </c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</row>
    <row r="1967" spans="1:29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 t="str">
        <f>IF(AND(D1967="East",Table_1[[#This Row],[category]]="Clothing"),"✅","❌")</f>
        <v>❌</v>
      </c>
      <c r="H1967" s="3">
        <f t="shared" si="61"/>
        <v>239.31300000000002</v>
      </c>
      <c r="I1967" s="3">
        <v>1</v>
      </c>
      <c r="J1967" s="4">
        <v>45550</v>
      </c>
      <c r="K1967" s="3" t="s">
        <v>22</v>
      </c>
      <c r="L1967" s="3" t="s">
        <v>28</v>
      </c>
      <c r="M1967" s="3">
        <v>661.89</v>
      </c>
      <c r="N1967" s="3" t="s">
        <v>40</v>
      </c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</row>
    <row r="1968" spans="1:29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 t="str">
        <f>IF(AND(D1968="East",Table_1[[#This Row],[category]]="Clothing"),"✅","❌")</f>
        <v>❌</v>
      </c>
      <c r="H1968" s="3">
        <f t="shared" si="61"/>
        <v>232.72600000000003</v>
      </c>
      <c r="I1968" s="3">
        <v>4</v>
      </c>
      <c r="J1968" s="4">
        <v>45567</v>
      </c>
      <c r="K1968" s="3" t="s">
        <v>32</v>
      </c>
      <c r="L1968" s="3" t="s">
        <v>23</v>
      </c>
      <c r="M1968" s="3">
        <v>155.72999999999999</v>
      </c>
      <c r="N1968" s="3" t="s">
        <v>18</v>
      </c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</row>
    <row r="1969" spans="1:29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 t="str">
        <f>IF(AND(D1969="East",Table_1[[#This Row],[category]]="Clothing"),"✅","❌")</f>
        <v>❌</v>
      </c>
      <c r="H1969" s="3">
        <f t="shared" si="61"/>
        <v>450.97600000000006</v>
      </c>
      <c r="I1969" s="3">
        <v>4</v>
      </c>
      <c r="J1969" s="4">
        <v>45527</v>
      </c>
      <c r="K1969" s="3" t="s">
        <v>16</v>
      </c>
      <c r="L1969" s="3" t="s">
        <v>23</v>
      </c>
      <c r="M1969" s="3">
        <v>249.88</v>
      </c>
      <c r="N1969" s="3" t="s">
        <v>18</v>
      </c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</row>
    <row r="1970" spans="1:29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 t="str">
        <f>IF(AND(D1970="East",Table_1[[#This Row],[category]]="Clothing"),"✅","❌")</f>
        <v>❌</v>
      </c>
      <c r="H1970" s="3">
        <f t="shared" si="61"/>
        <v>52.676000000000002</v>
      </c>
      <c r="I1970" s="3">
        <v>1</v>
      </c>
      <c r="J1970" s="4">
        <v>45423</v>
      </c>
      <c r="K1970" s="3" t="s">
        <v>22</v>
      </c>
      <c r="L1970" s="3" t="s">
        <v>28</v>
      </c>
      <c r="M1970" s="3">
        <v>115.3</v>
      </c>
      <c r="N1970" s="3" t="s">
        <v>18</v>
      </c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</row>
    <row r="1971" spans="1:29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 t="str">
        <f>IF(AND(D1971="East",Table_1[[#This Row],[category]]="Clothing"),"✅","❌")</f>
        <v>❌</v>
      </c>
      <c r="H1971" s="3">
        <f t="shared" si="61"/>
        <v>393.62200000000001</v>
      </c>
      <c r="I1971" s="3">
        <v>7</v>
      </c>
      <c r="J1971" s="4">
        <v>45402</v>
      </c>
      <c r="K1971" s="3" t="s">
        <v>16</v>
      </c>
      <c r="L1971" s="3" t="s">
        <v>28</v>
      </c>
      <c r="M1971" s="3">
        <v>832.4</v>
      </c>
      <c r="N1971" s="3" t="s">
        <v>24</v>
      </c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</row>
    <row r="1972" spans="1:29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 t="str">
        <f>IF(AND(D1972="East",Table_1[[#This Row],[category]]="Clothing"),"✅","❌")</f>
        <v>❌</v>
      </c>
      <c r="H1972" s="3">
        <f t="shared" si="61"/>
        <v>419.15600000000006</v>
      </c>
      <c r="I1972" s="3">
        <v>5</v>
      </c>
      <c r="J1972" s="4">
        <v>45030</v>
      </c>
      <c r="K1972" s="3" t="s">
        <v>22</v>
      </c>
      <c r="L1972" s="3" t="s">
        <v>28</v>
      </c>
      <c r="M1972" s="3">
        <v>689.91</v>
      </c>
      <c r="N1972" s="3" t="s">
        <v>24</v>
      </c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</row>
    <row r="1973" spans="1:29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 t="str">
        <f>IF(AND(D1973="East",Table_1[[#This Row],[category]]="Clothing"),"✅","❌")</f>
        <v>❌</v>
      </c>
      <c r="H1973" s="3">
        <f t="shared" si="61"/>
        <v>472.01000000000005</v>
      </c>
      <c r="I1973" s="3">
        <v>1</v>
      </c>
      <c r="J1973" s="4">
        <v>45305</v>
      </c>
      <c r="K1973" s="3" t="s">
        <v>22</v>
      </c>
      <c r="L1973" s="3" t="s">
        <v>28</v>
      </c>
      <c r="M1973" s="3">
        <v>1213.3399999999999</v>
      </c>
      <c r="N1973" s="3" t="s">
        <v>49</v>
      </c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</row>
    <row r="1974" spans="1:29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 t="str">
        <f>IF(AND(D1974="East",Table_1[[#This Row],[category]]="Clothing"),"✅","❌")</f>
        <v>❌</v>
      </c>
      <c r="H1974" s="3">
        <f t="shared" si="61"/>
        <v>231.774</v>
      </c>
      <c r="I1974" s="3">
        <v>5</v>
      </c>
      <c r="J1974" s="4">
        <v>45081</v>
      </c>
      <c r="K1974" s="3" t="s">
        <v>16</v>
      </c>
      <c r="L1974" s="3" t="s">
        <v>17</v>
      </c>
      <c r="M1974" s="3">
        <v>550.13</v>
      </c>
      <c r="N1974" s="3" t="s">
        <v>29</v>
      </c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</row>
    <row r="1975" spans="1:29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 t="str">
        <f>IF(AND(D1975="East",Table_1[[#This Row],[category]]="Clothing"),"✅","❌")</f>
        <v>❌</v>
      </c>
      <c r="H1975" s="3">
        <f t="shared" si="61"/>
        <v>255.03200000000004</v>
      </c>
      <c r="I1975" s="3">
        <v>7</v>
      </c>
      <c r="J1975" s="4">
        <v>45012</v>
      </c>
      <c r="K1975" s="3" t="s">
        <v>22</v>
      </c>
      <c r="L1975" s="3" t="s">
        <v>28</v>
      </c>
      <c r="M1975" s="3">
        <v>743.84</v>
      </c>
      <c r="N1975" s="3" t="s">
        <v>35</v>
      </c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</row>
    <row r="1976" spans="1:29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 t="str">
        <f>IF(AND(D1976="East",Table_1[[#This Row],[category]]="Clothing"),"✅","❌")</f>
        <v>❌</v>
      </c>
      <c r="H1976" s="3">
        <f t="shared" si="61"/>
        <v>481.03400000000005</v>
      </c>
      <c r="I1976" s="3">
        <v>6</v>
      </c>
      <c r="J1976" s="4">
        <v>44948</v>
      </c>
      <c r="K1976" s="3" t="s">
        <v>32</v>
      </c>
      <c r="L1976" s="3" t="s">
        <v>17</v>
      </c>
      <c r="M1976" s="3">
        <v>1245.7</v>
      </c>
      <c r="N1976" s="3" t="s">
        <v>29</v>
      </c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</row>
    <row r="1977" spans="1:29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 t="str">
        <f>IF(AND(D1977="East",Table_1[[#This Row],[category]]="Clothing"),"✅","❌")</f>
        <v>❌</v>
      </c>
      <c r="H1977" s="3">
        <f t="shared" si="61"/>
        <v>234.64099999999999</v>
      </c>
      <c r="I1977" s="3">
        <v>5</v>
      </c>
      <c r="J1977" s="4">
        <v>45543</v>
      </c>
      <c r="K1977" s="3" t="s">
        <v>32</v>
      </c>
      <c r="L1977" s="3" t="s">
        <v>28</v>
      </c>
      <c r="M1977" s="3">
        <v>165.35</v>
      </c>
      <c r="N1977" s="3" t="s">
        <v>29</v>
      </c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</row>
    <row r="1978" spans="1:29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 t="str">
        <f>IF(AND(D1978="East",Table_1[[#This Row],[category]]="Clothing"),"✅","❌")</f>
        <v>❌</v>
      </c>
      <c r="H1978" s="3">
        <f t="shared" si="61"/>
        <v>256.73899999999998</v>
      </c>
      <c r="I1978" s="3">
        <v>8</v>
      </c>
      <c r="J1978" s="4">
        <v>45001</v>
      </c>
      <c r="K1978" s="3" t="s">
        <v>32</v>
      </c>
      <c r="L1978" s="3" t="s">
        <v>28</v>
      </c>
      <c r="M1978" s="3">
        <v>395.39</v>
      </c>
      <c r="N1978" s="3" t="s">
        <v>40</v>
      </c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</row>
    <row r="1979" spans="1:29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 t="str">
        <f>IF(AND(D1979="East",Table_1[[#This Row],[category]]="Clothing"),"✅","❌")</f>
        <v>❌</v>
      </c>
      <c r="H1979" s="3">
        <f t="shared" si="61"/>
        <v>172.80500000000001</v>
      </c>
      <c r="I1979" s="3">
        <v>9</v>
      </c>
      <c r="J1979" s="4">
        <v>45444</v>
      </c>
      <c r="K1979" s="3" t="s">
        <v>22</v>
      </c>
      <c r="L1979" s="3" t="s">
        <v>23</v>
      </c>
      <c r="M1979" s="3">
        <v>240.41</v>
      </c>
      <c r="N1979" s="3" t="s">
        <v>35</v>
      </c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</row>
    <row r="1980" spans="1:29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 t="str">
        <f>IF(AND(D1980="East",Table_1[[#This Row],[category]]="Clothing"),"✅","❌")</f>
        <v>✅</v>
      </c>
      <c r="H1980" s="3">
        <f t="shared" si="61"/>
        <v>25.497</v>
      </c>
      <c r="I1980" s="3">
        <v>1</v>
      </c>
      <c r="J1980" s="4">
        <v>45170</v>
      </c>
      <c r="K1980" s="3" t="s">
        <v>32</v>
      </c>
      <c r="L1980" s="3" t="s">
        <v>17</v>
      </c>
      <c r="M1980" s="3">
        <v>65.97</v>
      </c>
      <c r="N1980" s="3" t="s">
        <v>29</v>
      </c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</row>
    <row r="1981" spans="1:29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 t="str">
        <f>IF(AND(D1981="East",Table_1[[#This Row],[category]]="Clothing"),"✅","❌")</f>
        <v>❌</v>
      </c>
      <c r="H1981" s="3">
        <f t="shared" si="61"/>
        <v>222.197</v>
      </c>
      <c r="I1981" s="3">
        <v>6</v>
      </c>
      <c r="J1981" s="4">
        <v>45346</v>
      </c>
      <c r="K1981" s="3" t="s">
        <v>32</v>
      </c>
      <c r="L1981" s="3" t="s">
        <v>28</v>
      </c>
      <c r="M1981" s="3">
        <v>242</v>
      </c>
      <c r="N1981" s="3" t="s">
        <v>29</v>
      </c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</row>
    <row r="1982" spans="1:29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 t="str">
        <f>IF(AND(D1982="East",Table_1[[#This Row],[category]]="Clothing"),"✅","❌")</f>
        <v>❌</v>
      </c>
      <c r="H1982" s="3">
        <f t="shared" si="61"/>
        <v>330.995</v>
      </c>
      <c r="I1982" s="3">
        <v>2</v>
      </c>
      <c r="J1982" s="4">
        <v>44986</v>
      </c>
      <c r="K1982" s="3" t="s">
        <v>32</v>
      </c>
      <c r="L1982" s="3" t="s">
        <v>23</v>
      </c>
      <c r="M1982" s="3">
        <v>256.5</v>
      </c>
      <c r="N1982" s="3" t="s">
        <v>49</v>
      </c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</row>
    <row r="1983" spans="1:29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 t="str">
        <f>IF(AND(D1983="East",Table_1[[#This Row],[category]]="Clothing"),"✅","❌")</f>
        <v>❌</v>
      </c>
      <c r="H1983" s="3">
        <f t="shared" si="61"/>
        <v>348.07300000000004</v>
      </c>
      <c r="I1983" s="3">
        <v>8</v>
      </c>
      <c r="J1983" s="4">
        <v>45336</v>
      </c>
      <c r="K1983" s="3" t="s">
        <v>16</v>
      </c>
      <c r="L1983" s="3" t="s">
        <v>28</v>
      </c>
      <c r="M1983" s="3">
        <v>241.96</v>
      </c>
      <c r="N1983" s="3" t="s">
        <v>29</v>
      </c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</row>
    <row r="1984" spans="1:29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 t="str">
        <f>IF(AND(D1984="East",Table_1[[#This Row],[category]]="Clothing"),"✅","❌")</f>
        <v>❌</v>
      </c>
      <c r="H1984" s="3">
        <f t="shared" si="61"/>
        <v>13.189</v>
      </c>
      <c r="I1984" s="3">
        <v>5</v>
      </c>
      <c r="J1984" s="4">
        <v>45360</v>
      </c>
      <c r="K1984" s="3" t="s">
        <v>16</v>
      </c>
      <c r="L1984" s="3" t="s">
        <v>17</v>
      </c>
      <c r="M1984" s="3">
        <v>25.12</v>
      </c>
      <c r="N1984" s="3" t="s">
        <v>29</v>
      </c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</row>
    <row r="1985" spans="1:29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 t="str">
        <f>IF(AND(D1985="East",Table_1[[#This Row],[category]]="Clothing"),"✅","❌")</f>
        <v>✅</v>
      </c>
      <c r="H1985" s="3">
        <f t="shared" si="61"/>
        <v>402.51600000000002</v>
      </c>
      <c r="I1985" s="3">
        <v>1</v>
      </c>
      <c r="J1985" s="4">
        <v>45063</v>
      </c>
      <c r="K1985" s="3" t="s">
        <v>32</v>
      </c>
      <c r="L1985" s="3" t="s">
        <v>23</v>
      </c>
      <c r="M1985" s="3">
        <v>509.11</v>
      </c>
      <c r="N1985" s="3" t="s">
        <v>24</v>
      </c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</row>
    <row r="1986" spans="1:29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 t="str">
        <f>IF(AND(D1986="East",Table_1[[#This Row],[category]]="Clothing"),"✅","❌")</f>
        <v>❌</v>
      </c>
      <c r="H1986" s="3">
        <f t="shared" ref="H1986:H2049" si="63">E1986*10%</f>
        <v>251.28400000000002</v>
      </c>
      <c r="I1986" s="3">
        <v>5</v>
      </c>
      <c r="J1986" s="4">
        <v>45544</v>
      </c>
      <c r="K1986" s="3" t="s">
        <v>22</v>
      </c>
      <c r="L1986" s="3" t="s">
        <v>23</v>
      </c>
      <c r="M1986" s="3">
        <v>244.58</v>
      </c>
      <c r="N1986" s="3" t="s">
        <v>40</v>
      </c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</row>
    <row r="1987" spans="1:29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 t="str">
        <f>IF(AND(D1987="East",Table_1[[#This Row],[category]]="Clothing"),"✅","❌")</f>
        <v>❌</v>
      </c>
      <c r="H1987" s="3">
        <f t="shared" si="63"/>
        <v>265.16500000000002</v>
      </c>
      <c r="I1987" s="3">
        <v>5</v>
      </c>
      <c r="J1987" s="4">
        <v>45526</v>
      </c>
      <c r="K1987" s="3" t="s">
        <v>32</v>
      </c>
      <c r="L1987" s="3" t="s">
        <v>28</v>
      </c>
      <c r="M1987" s="3">
        <v>735.5</v>
      </c>
      <c r="N1987" s="3" t="s">
        <v>24</v>
      </c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</row>
    <row r="1988" spans="1:29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 t="str">
        <f>IF(AND(D1988="East",Table_1[[#This Row],[category]]="Clothing"),"✅","❌")</f>
        <v>❌</v>
      </c>
      <c r="H1988" s="3">
        <f t="shared" si="63"/>
        <v>481.25400000000002</v>
      </c>
      <c r="I1988" s="3">
        <v>2</v>
      </c>
      <c r="J1988" s="4">
        <v>44977</v>
      </c>
      <c r="K1988" s="3" t="s">
        <v>16</v>
      </c>
      <c r="L1988" s="3" t="s">
        <v>17</v>
      </c>
      <c r="M1988" s="3">
        <v>258.69</v>
      </c>
      <c r="N1988" s="3" t="s">
        <v>49</v>
      </c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</row>
    <row r="1989" spans="1:29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 t="str">
        <f>IF(AND(D1989="East",Table_1[[#This Row],[category]]="Clothing"),"✅","❌")</f>
        <v>❌</v>
      </c>
      <c r="H1989" s="3">
        <f t="shared" si="63"/>
        <v>149.386</v>
      </c>
      <c r="I1989" s="3">
        <v>4</v>
      </c>
      <c r="J1989" s="4">
        <v>45398</v>
      </c>
      <c r="K1989" s="3" t="s">
        <v>22</v>
      </c>
      <c r="L1989" s="3" t="s">
        <v>28</v>
      </c>
      <c r="M1989" s="3">
        <v>239.47</v>
      </c>
      <c r="N1989" s="3" t="s">
        <v>49</v>
      </c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</row>
    <row r="1990" spans="1:29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 t="str">
        <f>IF(AND(D1990="East",Table_1[[#This Row],[category]]="Clothing"),"✅","❌")</f>
        <v>❌</v>
      </c>
      <c r="H1990" s="3">
        <f t="shared" si="63"/>
        <v>383.20900000000006</v>
      </c>
      <c r="I1990" s="3">
        <v>6</v>
      </c>
      <c r="J1990" s="4">
        <v>45414</v>
      </c>
      <c r="K1990" s="3" t="s">
        <v>32</v>
      </c>
      <c r="L1990" s="3" t="s">
        <v>23</v>
      </c>
      <c r="M1990" s="3">
        <v>656.81</v>
      </c>
      <c r="N1990" s="3" t="s">
        <v>24</v>
      </c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</row>
    <row r="1991" spans="1:29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 t="str">
        <f>IF(AND(D1991="East",Table_1[[#This Row],[category]]="Clothing"),"✅","❌")</f>
        <v>❌</v>
      </c>
      <c r="H1991" s="3">
        <f t="shared" si="63"/>
        <v>291.64000000000004</v>
      </c>
      <c r="I1991" s="3">
        <v>1</v>
      </c>
      <c r="J1991" s="4">
        <v>45428</v>
      </c>
      <c r="K1991" s="3" t="s">
        <v>32</v>
      </c>
      <c r="L1991" s="3" t="s">
        <v>28</v>
      </c>
      <c r="M1991" s="3">
        <v>538.80999999999995</v>
      </c>
      <c r="N1991" s="3" t="s">
        <v>29</v>
      </c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</row>
    <row r="1992" spans="1:29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 t="str">
        <f>IF(AND(D1992="East",Table_1[[#This Row],[category]]="Clothing"),"✅","❌")</f>
        <v>❌</v>
      </c>
      <c r="H1992" s="3">
        <f t="shared" si="63"/>
        <v>353.39100000000002</v>
      </c>
      <c r="I1992" s="3">
        <v>9</v>
      </c>
      <c r="J1992" s="4">
        <v>45263</v>
      </c>
      <c r="K1992" s="3" t="s">
        <v>22</v>
      </c>
      <c r="L1992" s="3" t="s">
        <v>28</v>
      </c>
      <c r="M1992" s="3">
        <v>848.82</v>
      </c>
      <c r="N1992" s="3" t="s">
        <v>35</v>
      </c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</row>
    <row r="1993" spans="1:29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 t="str">
        <f>IF(AND(D1993="East",Table_1[[#This Row],[category]]="Clothing"),"✅","❌")</f>
        <v>✅</v>
      </c>
      <c r="H1993" s="3">
        <f t="shared" si="63"/>
        <v>214.73099999999999</v>
      </c>
      <c r="I1993" s="3">
        <v>7</v>
      </c>
      <c r="J1993" s="4">
        <v>45078</v>
      </c>
      <c r="K1993" s="3" t="s">
        <v>16</v>
      </c>
      <c r="L1993" s="3" t="s">
        <v>17</v>
      </c>
      <c r="M1993" s="3">
        <v>110.79</v>
      </c>
      <c r="N1993" s="3" t="s">
        <v>24</v>
      </c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</row>
    <row r="1994" spans="1:29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 t="str">
        <f>IF(AND(D1994="East",Table_1[[#This Row],[category]]="Clothing"),"✅","❌")</f>
        <v>✅</v>
      </c>
      <c r="H1994" s="3">
        <f t="shared" si="63"/>
        <v>146.81199999999998</v>
      </c>
      <c r="I1994" s="3">
        <v>6</v>
      </c>
      <c r="J1994" s="4">
        <v>45135</v>
      </c>
      <c r="K1994" s="3" t="s">
        <v>16</v>
      </c>
      <c r="L1994" s="3" t="s">
        <v>17</v>
      </c>
      <c r="M1994" s="3">
        <v>160.28</v>
      </c>
      <c r="N1994" s="3" t="s">
        <v>18</v>
      </c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</row>
    <row r="1995" spans="1:29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 t="str">
        <f>IF(AND(D1995="East",Table_1[[#This Row],[category]]="Clothing"),"✅","❌")</f>
        <v>❌</v>
      </c>
      <c r="H1995" s="3">
        <f t="shared" si="63"/>
        <v>277.60200000000003</v>
      </c>
      <c r="I1995" s="3">
        <v>1</v>
      </c>
      <c r="J1995" s="4">
        <v>45020</v>
      </c>
      <c r="K1995" s="3" t="s">
        <v>32</v>
      </c>
      <c r="L1995" s="3" t="s">
        <v>28</v>
      </c>
      <c r="M1995" s="3">
        <v>681.13</v>
      </c>
      <c r="N1995" s="3" t="s">
        <v>35</v>
      </c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</row>
    <row r="1996" spans="1:29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 t="str">
        <f>IF(AND(D1996="East",Table_1[[#This Row],[category]]="Clothing"),"✅","❌")</f>
        <v>❌</v>
      </c>
      <c r="H1996" s="3">
        <f t="shared" si="63"/>
        <v>193.721</v>
      </c>
      <c r="I1996" s="3">
        <v>8</v>
      </c>
      <c r="J1996" s="4">
        <v>45381</v>
      </c>
      <c r="K1996" s="3" t="s">
        <v>16</v>
      </c>
      <c r="L1996" s="3" t="s">
        <v>17</v>
      </c>
      <c r="M1996" s="3">
        <v>261.17</v>
      </c>
      <c r="N1996" s="3" t="s">
        <v>35</v>
      </c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</row>
    <row r="1997" spans="1:29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 t="str">
        <f>IF(AND(D1997="East",Table_1[[#This Row],[category]]="Clothing"),"✅","❌")</f>
        <v>❌</v>
      </c>
      <c r="H1997" s="3">
        <f t="shared" si="63"/>
        <v>119.226</v>
      </c>
      <c r="I1997" s="3">
        <v>8</v>
      </c>
      <c r="J1997" s="4">
        <v>45099</v>
      </c>
      <c r="K1997" s="3" t="s">
        <v>32</v>
      </c>
      <c r="L1997" s="3" t="s">
        <v>23</v>
      </c>
      <c r="M1997" s="3">
        <v>231.26</v>
      </c>
      <c r="N1997" s="3" t="s">
        <v>35</v>
      </c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</row>
    <row r="1998" spans="1:29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 t="str">
        <f>IF(AND(D1998="East",Table_1[[#This Row],[category]]="Clothing"),"✅","❌")</f>
        <v>❌</v>
      </c>
      <c r="H1998" s="3">
        <f t="shared" si="63"/>
        <v>421.22600000000006</v>
      </c>
      <c r="I1998" s="3">
        <v>4</v>
      </c>
      <c r="J1998" s="4">
        <v>45170</v>
      </c>
      <c r="K1998" s="3" t="s">
        <v>32</v>
      </c>
      <c r="L1998" s="3" t="s">
        <v>17</v>
      </c>
      <c r="M1998" s="3">
        <v>508.01</v>
      </c>
      <c r="N1998" s="3" t="s">
        <v>29</v>
      </c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</row>
    <row r="1999" spans="1:29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 t="str">
        <f>IF(AND(D1999="East",Table_1[[#This Row],[category]]="Clothing"),"✅","❌")</f>
        <v>❌</v>
      </c>
      <c r="H1999" s="3">
        <f t="shared" si="63"/>
        <v>243.15700000000004</v>
      </c>
      <c r="I1999" s="3">
        <v>4</v>
      </c>
      <c r="J1999" s="4">
        <v>45392</v>
      </c>
      <c r="K1999" s="3" t="s">
        <v>32</v>
      </c>
      <c r="L1999" s="3" t="s">
        <v>23</v>
      </c>
      <c r="M1999" s="3">
        <v>172.57</v>
      </c>
      <c r="N1999" s="3" t="s">
        <v>49</v>
      </c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</row>
    <row r="2000" spans="1:29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 t="str">
        <f>IF(AND(D2000="East",Table_1[[#This Row],[category]]="Clothing"),"✅","❌")</f>
        <v>❌</v>
      </c>
      <c r="H2000" s="3">
        <f t="shared" si="63"/>
        <v>425.18500000000006</v>
      </c>
      <c r="I2000" s="3">
        <v>1</v>
      </c>
      <c r="J2000" s="4">
        <v>45329</v>
      </c>
      <c r="K2000" s="3" t="s">
        <v>32</v>
      </c>
      <c r="L2000" s="3" t="s">
        <v>28</v>
      </c>
      <c r="M2000" s="3">
        <v>480.53</v>
      </c>
      <c r="N2000" s="3" t="s">
        <v>40</v>
      </c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</row>
    <row r="2001" spans="1:29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 t="str">
        <f>IF(AND(D2001="East",Table_1[[#This Row],[category]]="Clothing"),"✅","❌")</f>
        <v>❌</v>
      </c>
      <c r="H2001" s="3">
        <f t="shared" si="63"/>
        <v>242.27500000000001</v>
      </c>
      <c r="I2001" s="3">
        <v>9</v>
      </c>
      <c r="J2001" s="4">
        <v>45094</v>
      </c>
      <c r="K2001" s="3" t="s">
        <v>22</v>
      </c>
      <c r="L2001" s="3" t="s">
        <v>28</v>
      </c>
      <c r="M2001" s="3">
        <v>620.4</v>
      </c>
      <c r="N2001" s="3" t="s">
        <v>49</v>
      </c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</row>
    <row r="2002" spans="1:29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 t="str">
        <f>IF(AND(D2002="East",Table_1[[#This Row],[category]]="Clothing"),"✅","❌")</f>
        <v>❌</v>
      </c>
      <c r="H2002" s="3">
        <f t="shared" si="63"/>
        <v>282.83100000000002</v>
      </c>
      <c r="I2002" s="3">
        <v>8</v>
      </c>
      <c r="J2002" s="4">
        <v>45585</v>
      </c>
      <c r="K2002" s="3" t="s">
        <v>32</v>
      </c>
      <c r="L2002" s="3" t="s">
        <v>28</v>
      </c>
      <c r="M2002" s="3">
        <v>382.22</v>
      </c>
      <c r="N2002" s="3" t="s">
        <v>29</v>
      </c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</row>
    <row r="2003" spans="1:29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 t="str">
        <f>IF(AND(D2003="East",Table_1[[#This Row],[category]]="Clothing"),"✅","❌")</f>
        <v>❌</v>
      </c>
      <c r="H2003" s="3">
        <f t="shared" si="63"/>
        <v>497.68700000000001</v>
      </c>
      <c r="I2003" s="3">
        <v>7</v>
      </c>
      <c r="J2003" s="4">
        <v>45349</v>
      </c>
      <c r="K2003" s="3" t="s">
        <v>22</v>
      </c>
      <c r="L2003" s="3" t="s">
        <v>28</v>
      </c>
      <c r="M2003" s="3">
        <v>931.86</v>
      </c>
      <c r="N2003" s="3" t="s">
        <v>49</v>
      </c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</row>
    <row r="2004" spans="1:29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 t="str">
        <f>IF(AND(D2004="East",Table_1[[#This Row],[category]]="Clothing"),"✅","❌")</f>
        <v>❌</v>
      </c>
      <c r="H2004" s="3">
        <f t="shared" si="63"/>
        <v>476.23700000000002</v>
      </c>
      <c r="I2004" s="3">
        <v>2</v>
      </c>
      <c r="J2004" s="4">
        <v>45325</v>
      </c>
      <c r="K2004" s="3" t="s">
        <v>32</v>
      </c>
      <c r="L2004" s="3" t="s">
        <v>28</v>
      </c>
      <c r="M2004" s="3">
        <v>253.69</v>
      </c>
      <c r="N2004" s="3" t="s">
        <v>29</v>
      </c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</row>
    <row r="2005" spans="1:29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 t="str">
        <f>IF(AND(D2005="East",Table_1[[#This Row],[category]]="Clothing"),"✅","❌")</f>
        <v>❌</v>
      </c>
      <c r="H2005" s="3">
        <f t="shared" si="63"/>
        <v>143.12800000000001</v>
      </c>
      <c r="I2005" s="3">
        <v>7</v>
      </c>
      <c r="J2005" s="4">
        <v>45114</v>
      </c>
      <c r="K2005" s="3" t="s">
        <v>22</v>
      </c>
      <c r="L2005" s="3" t="s">
        <v>17</v>
      </c>
      <c r="M2005" s="3">
        <v>258.37</v>
      </c>
      <c r="N2005" s="3" t="s">
        <v>35</v>
      </c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</row>
    <row r="2006" spans="1:29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 t="str">
        <f>IF(AND(D2006="East",Table_1[[#This Row],[category]]="Clothing"),"✅","❌")</f>
        <v>❌</v>
      </c>
      <c r="H2006" s="3">
        <f t="shared" si="63"/>
        <v>435.64100000000002</v>
      </c>
      <c r="I2006" s="3">
        <v>4</v>
      </c>
      <c r="J2006" s="4">
        <v>45599</v>
      </c>
      <c r="K2006" s="3" t="s">
        <v>22</v>
      </c>
      <c r="L2006" s="3" t="s">
        <v>17</v>
      </c>
      <c r="M2006" s="3">
        <v>1006.95</v>
      </c>
      <c r="N2006" s="3" t="s">
        <v>18</v>
      </c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</row>
    <row r="2007" spans="1:29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 t="str">
        <f>IF(AND(D2007="East",Table_1[[#This Row],[category]]="Clothing"),"✅","❌")</f>
        <v>❌</v>
      </c>
      <c r="H2007" s="3">
        <f t="shared" si="63"/>
        <v>201.298</v>
      </c>
      <c r="I2007" s="3">
        <v>3</v>
      </c>
      <c r="J2007" s="4">
        <v>45192</v>
      </c>
      <c r="K2007" s="3" t="s">
        <v>32</v>
      </c>
      <c r="L2007" s="3" t="s">
        <v>28</v>
      </c>
      <c r="M2007" s="3">
        <v>393.48</v>
      </c>
      <c r="N2007" s="3" t="s">
        <v>49</v>
      </c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</row>
    <row r="2008" spans="1:29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 t="str">
        <f>IF(AND(D2008="East",Table_1[[#This Row],[category]]="Clothing"),"✅","❌")</f>
        <v>❌</v>
      </c>
      <c r="H2008" s="3">
        <f t="shared" si="63"/>
        <v>44.912000000000006</v>
      </c>
      <c r="I2008" s="3">
        <v>4</v>
      </c>
      <c r="J2008" s="4">
        <v>45019</v>
      </c>
      <c r="K2008" s="3" t="s">
        <v>22</v>
      </c>
      <c r="L2008" s="3" t="s">
        <v>23</v>
      </c>
      <c r="M2008" s="3">
        <v>25.01</v>
      </c>
      <c r="N2008" s="3" t="s">
        <v>18</v>
      </c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</row>
    <row r="2009" spans="1:29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 t="str">
        <f>IF(AND(D2009="East",Table_1[[#This Row],[category]]="Clothing"),"✅","❌")</f>
        <v>❌</v>
      </c>
      <c r="H2009" s="3">
        <f t="shared" si="63"/>
        <v>292.13299999999998</v>
      </c>
      <c r="I2009" s="3">
        <v>6</v>
      </c>
      <c r="J2009" s="4">
        <v>45164</v>
      </c>
      <c r="K2009" s="3" t="s">
        <v>22</v>
      </c>
      <c r="L2009" s="3" t="s">
        <v>17</v>
      </c>
      <c r="M2009" s="3">
        <v>161.52000000000001</v>
      </c>
      <c r="N2009" s="3" t="s">
        <v>24</v>
      </c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</row>
    <row r="2010" spans="1:29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 t="str">
        <f>IF(AND(D2010="East",Table_1[[#This Row],[category]]="Clothing"),"✅","❌")</f>
        <v>❌</v>
      </c>
      <c r="H2010" s="3">
        <f t="shared" si="63"/>
        <v>488.75500000000005</v>
      </c>
      <c r="I2010" s="3">
        <v>7</v>
      </c>
      <c r="J2010" s="4">
        <v>45236</v>
      </c>
      <c r="K2010" s="3" t="s">
        <v>16</v>
      </c>
      <c r="L2010" s="3" t="s">
        <v>28</v>
      </c>
      <c r="M2010" s="3">
        <v>1328.36</v>
      </c>
      <c r="N2010" s="3" t="s">
        <v>18</v>
      </c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</row>
    <row r="2011" spans="1:29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 t="str">
        <f>IF(AND(D2011="East",Table_1[[#This Row],[category]]="Clothing"),"✅","❌")</f>
        <v>❌</v>
      </c>
      <c r="H2011" s="3">
        <f t="shared" si="63"/>
        <v>487.41400000000004</v>
      </c>
      <c r="I2011" s="3">
        <v>2</v>
      </c>
      <c r="J2011" s="4">
        <v>45644</v>
      </c>
      <c r="K2011" s="3" t="s">
        <v>32</v>
      </c>
      <c r="L2011" s="3" t="s">
        <v>28</v>
      </c>
      <c r="M2011" s="3">
        <v>505.04</v>
      </c>
      <c r="N2011" s="3" t="s">
        <v>18</v>
      </c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</row>
    <row r="2012" spans="1:29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 t="str">
        <f>IF(AND(D2012="East",Table_1[[#This Row],[category]]="Clothing"),"✅","❌")</f>
        <v>❌</v>
      </c>
      <c r="H2012" s="3">
        <f t="shared" si="63"/>
        <v>71.968000000000004</v>
      </c>
      <c r="I2012" s="3">
        <v>7</v>
      </c>
      <c r="J2012" s="4">
        <v>45062</v>
      </c>
      <c r="K2012" s="3" t="s">
        <v>16</v>
      </c>
      <c r="L2012" s="3" t="s">
        <v>17</v>
      </c>
      <c r="M2012" s="3">
        <v>158.86000000000001</v>
      </c>
      <c r="N2012" s="3" t="s">
        <v>29</v>
      </c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</row>
    <row r="2013" spans="1:29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 t="str">
        <f>IF(AND(D2013="East",Table_1[[#This Row],[category]]="Clothing"),"✅","❌")</f>
        <v>❌</v>
      </c>
      <c r="H2013" s="3">
        <f t="shared" si="63"/>
        <v>387.90600000000001</v>
      </c>
      <c r="I2013" s="3">
        <v>2</v>
      </c>
      <c r="J2013" s="4">
        <v>45578</v>
      </c>
      <c r="K2013" s="3" t="s">
        <v>32</v>
      </c>
      <c r="L2013" s="3" t="s">
        <v>23</v>
      </c>
      <c r="M2013" s="3">
        <v>224.46</v>
      </c>
      <c r="N2013" s="3" t="s">
        <v>40</v>
      </c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</row>
    <row r="2014" spans="1:29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 t="str">
        <f>IF(AND(D2014="East",Table_1[[#This Row],[category]]="Clothing"),"✅","❌")</f>
        <v>❌</v>
      </c>
      <c r="H2014" s="3">
        <f t="shared" si="63"/>
        <v>403.38800000000003</v>
      </c>
      <c r="I2014" s="3">
        <v>2</v>
      </c>
      <c r="J2014" s="4">
        <v>45402</v>
      </c>
      <c r="K2014" s="3" t="s">
        <v>22</v>
      </c>
      <c r="L2014" s="3" t="s">
        <v>17</v>
      </c>
      <c r="M2014" s="3">
        <v>509.12</v>
      </c>
      <c r="N2014" s="3" t="s">
        <v>49</v>
      </c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</row>
    <row r="2015" spans="1:29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 t="str">
        <f>IF(AND(D2015="East",Table_1[[#This Row],[category]]="Clothing"),"✅","❌")</f>
        <v>❌</v>
      </c>
      <c r="H2015" s="3">
        <f t="shared" si="63"/>
        <v>190.685</v>
      </c>
      <c r="I2015" s="3">
        <v>1</v>
      </c>
      <c r="J2015" s="4">
        <v>45233</v>
      </c>
      <c r="K2015" s="3" t="s">
        <v>32</v>
      </c>
      <c r="L2015" s="3" t="s">
        <v>28</v>
      </c>
      <c r="M2015" s="3">
        <v>250.24</v>
      </c>
      <c r="N2015" s="3" t="s">
        <v>35</v>
      </c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</row>
    <row r="2016" spans="1:29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 t="str">
        <f>IF(AND(D2016="East",Table_1[[#This Row],[category]]="Clothing"),"✅","❌")</f>
        <v>❌</v>
      </c>
      <c r="H2016" s="3">
        <f t="shared" si="63"/>
        <v>332.71199999999999</v>
      </c>
      <c r="I2016" s="3">
        <v>7</v>
      </c>
      <c r="J2016" s="4">
        <v>45207</v>
      </c>
      <c r="K2016" s="3" t="s">
        <v>22</v>
      </c>
      <c r="L2016" s="3" t="s">
        <v>17</v>
      </c>
      <c r="M2016" s="3">
        <v>875.26</v>
      </c>
      <c r="N2016" s="3" t="s">
        <v>18</v>
      </c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</row>
    <row r="2017" spans="1:29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 t="str">
        <f>IF(AND(D2017="East",Table_1[[#This Row],[category]]="Clothing"),"✅","❌")</f>
        <v>❌</v>
      </c>
      <c r="H2017" s="3">
        <f t="shared" si="63"/>
        <v>249.19800000000001</v>
      </c>
      <c r="I2017" s="3">
        <v>1</v>
      </c>
      <c r="J2017" s="4">
        <v>45129</v>
      </c>
      <c r="K2017" s="3" t="s">
        <v>32</v>
      </c>
      <c r="L2017" s="3" t="s">
        <v>23</v>
      </c>
      <c r="M2017" s="3">
        <v>625.79999999999995</v>
      </c>
      <c r="N2017" s="3" t="s">
        <v>29</v>
      </c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</row>
    <row r="2018" spans="1:29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 t="str">
        <f>IF(AND(D2018="East",Table_1[[#This Row],[category]]="Clothing"),"✅","❌")</f>
        <v>❌</v>
      </c>
      <c r="H2018" s="3">
        <f t="shared" si="63"/>
        <v>121.66800000000001</v>
      </c>
      <c r="I2018" s="3">
        <v>3</v>
      </c>
      <c r="J2018" s="4">
        <v>45424</v>
      </c>
      <c r="K2018" s="3" t="s">
        <v>16</v>
      </c>
      <c r="L2018" s="3" t="s">
        <v>17</v>
      </c>
      <c r="M2018" s="3">
        <v>313.89999999999998</v>
      </c>
      <c r="N2018" s="3" t="s">
        <v>40</v>
      </c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</row>
    <row r="2019" spans="1:29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 t="str">
        <f>IF(AND(D2019="East",Table_1[[#This Row],[category]]="Clothing"),"✅","❌")</f>
        <v>❌</v>
      </c>
      <c r="H2019" s="3">
        <f t="shared" si="63"/>
        <v>383.01900000000001</v>
      </c>
      <c r="I2019" s="3">
        <v>8</v>
      </c>
      <c r="J2019" s="4">
        <v>45650</v>
      </c>
      <c r="K2019" s="3" t="s">
        <v>16</v>
      </c>
      <c r="L2019" s="3" t="s">
        <v>23</v>
      </c>
      <c r="M2019" s="3">
        <v>1093.32</v>
      </c>
      <c r="N2019" s="3" t="s">
        <v>40</v>
      </c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</row>
    <row r="2020" spans="1:29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 t="str">
        <f>IF(AND(D2020="East",Table_1[[#This Row],[category]]="Clothing"),"✅","❌")</f>
        <v>❌</v>
      </c>
      <c r="H2020" s="3">
        <f t="shared" si="63"/>
        <v>138.749</v>
      </c>
      <c r="I2020" s="3">
        <v>1</v>
      </c>
      <c r="J2020" s="4">
        <v>45230</v>
      </c>
      <c r="K2020" s="3" t="s">
        <v>32</v>
      </c>
      <c r="L2020" s="3" t="s">
        <v>17</v>
      </c>
      <c r="M2020" s="3">
        <v>198.45</v>
      </c>
      <c r="N2020" s="3" t="s">
        <v>18</v>
      </c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</row>
    <row r="2021" spans="1:29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 t="str">
        <f>IF(AND(D2021="East",Table_1[[#This Row],[category]]="Clothing"),"✅","❌")</f>
        <v>❌</v>
      </c>
      <c r="H2021" s="3">
        <f t="shared" si="63"/>
        <v>176.81900000000002</v>
      </c>
      <c r="I2021" s="3">
        <v>6</v>
      </c>
      <c r="J2021" s="4">
        <v>45070</v>
      </c>
      <c r="K2021" s="3" t="s">
        <v>32</v>
      </c>
      <c r="L2021" s="3" t="s">
        <v>17</v>
      </c>
      <c r="M2021" s="3">
        <v>184.71</v>
      </c>
      <c r="N2021" s="3" t="s">
        <v>29</v>
      </c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</row>
    <row r="2022" spans="1:29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 t="str">
        <f>IF(AND(D2022="East",Table_1[[#This Row],[category]]="Clothing"),"✅","❌")</f>
        <v>❌</v>
      </c>
      <c r="H2022" s="3">
        <f t="shared" si="63"/>
        <v>103.10899999999999</v>
      </c>
      <c r="I2022" s="3">
        <v>2</v>
      </c>
      <c r="J2022" s="4">
        <v>45380</v>
      </c>
      <c r="K2022" s="3" t="s">
        <v>22</v>
      </c>
      <c r="L2022" s="3" t="s">
        <v>17</v>
      </c>
      <c r="M2022" s="3">
        <v>241.54</v>
      </c>
      <c r="N2022" s="3" t="s">
        <v>49</v>
      </c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</row>
    <row r="2023" spans="1:29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 t="str">
        <f>IF(AND(D2023="East",Table_1[[#This Row],[category]]="Clothing"),"✅","❌")</f>
        <v>❌</v>
      </c>
      <c r="H2023" s="3">
        <f t="shared" si="63"/>
        <v>362.44299999999998</v>
      </c>
      <c r="I2023" s="3">
        <v>9</v>
      </c>
      <c r="J2023" s="4">
        <v>45125</v>
      </c>
      <c r="K2023" s="3" t="s">
        <v>16</v>
      </c>
      <c r="L2023" s="3" t="s">
        <v>28</v>
      </c>
      <c r="M2023" s="3">
        <v>256.64999999999998</v>
      </c>
      <c r="N2023" s="3" t="s">
        <v>40</v>
      </c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</row>
    <row r="2024" spans="1:29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 t="str">
        <f>IF(AND(D2024="East",Table_1[[#This Row],[category]]="Clothing"),"✅","❌")</f>
        <v>❌</v>
      </c>
      <c r="H2024" s="3">
        <f t="shared" si="63"/>
        <v>234.77500000000001</v>
      </c>
      <c r="I2024" s="3">
        <v>2</v>
      </c>
      <c r="J2024" s="4">
        <v>45021</v>
      </c>
      <c r="K2024" s="3" t="s">
        <v>16</v>
      </c>
      <c r="L2024" s="3" t="s">
        <v>17</v>
      </c>
      <c r="M2024" s="3">
        <v>691.15</v>
      </c>
      <c r="N2024" s="3" t="s">
        <v>24</v>
      </c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</row>
    <row r="2025" spans="1:29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 t="str">
        <f>IF(AND(D2025="East",Table_1[[#This Row],[category]]="Clothing"),"✅","❌")</f>
        <v>❌</v>
      </c>
      <c r="H2025" s="3">
        <f t="shared" si="63"/>
        <v>227.25300000000004</v>
      </c>
      <c r="I2025" s="3">
        <v>6</v>
      </c>
      <c r="J2025" s="4">
        <v>45577</v>
      </c>
      <c r="K2025" s="3" t="s">
        <v>22</v>
      </c>
      <c r="L2025" s="3" t="s">
        <v>17</v>
      </c>
      <c r="M2025" s="3">
        <v>536.94000000000005</v>
      </c>
      <c r="N2025" s="3" t="s">
        <v>40</v>
      </c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</row>
    <row r="2026" spans="1:29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 t="str">
        <f>IF(AND(D2026="East",Table_1[[#This Row],[category]]="Clothing"),"✅","❌")</f>
        <v>❌</v>
      </c>
      <c r="H2026" s="3">
        <f t="shared" si="63"/>
        <v>306.23600000000005</v>
      </c>
      <c r="I2026" s="3">
        <v>4</v>
      </c>
      <c r="J2026" s="4">
        <v>44989</v>
      </c>
      <c r="K2026" s="3" t="s">
        <v>16</v>
      </c>
      <c r="L2026" s="3" t="s">
        <v>17</v>
      </c>
      <c r="M2026" s="3">
        <v>371.38</v>
      </c>
      <c r="N2026" s="3" t="s">
        <v>18</v>
      </c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</row>
    <row r="2027" spans="1:29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 t="str">
        <f>IF(AND(D2027="East",Table_1[[#This Row],[category]]="Clothing"),"✅","❌")</f>
        <v>❌</v>
      </c>
      <c r="H2027" s="3">
        <f t="shared" si="63"/>
        <v>87.059000000000012</v>
      </c>
      <c r="I2027" s="3">
        <v>9</v>
      </c>
      <c r="J2027" s="4">
        <v>45004</v>
      </c>
      <c r="K2027" s="3" t="s">
        <v>22</v>
      </c>
      <c r="L2027" s="3" t="s">
        <v>28</v>
      </c>
      <c r="M2027" s="3">
        <v>215.7</v>
      </c>
      <c r="N2027" s="3" t="s">
        <v>29</v>
      </c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</row>
    <row r="2028" spans="1:29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 t="str">
        <f>IF(AND(D2028="East",Table_1[[#This Row],[category]]="Clothing"),"✅","❌")</f>
        <v>❌</v>
      </c>
      <c r="H2028" s="3">
        <f t="shared" si="63"/>
        <v>450.09500000000003</v>
      </c>
      <c r="I2028" s="3">
        <v>1</v>
      </c>
      <c r="J2028" s="4">
        <v>45380</v>
      </c>
      <c r="K2028" s="3" t="s">
        <v>16</v>
      </c>
      <c r="L2028" s="3" t="s">
        <v>17</v>
      </c>
      <c r="M2028" s="3">
        <v>1250.68</v>
      </c>
      <c r="N2028" s="3" t="s">
        <v>29</v>
      </c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</row>
    <row r="2029" spans="1:29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 t="str">
        <f>IF(AND(D2029="East",Table_1[[#This Row],[category]]="Clothing"),"✅","❌")</f>
        <v>❌</v>
      </c>
      <c r="H2029" s="3">
        <f t="shared" si="63"/>
        <v>237.90300000000002</v>
      </c>
      <c r="I2029" s="3">
        <v>1</v>
      </c>
      <c r="J2029" s="4">
        <v>45567</v>
      </c>
      <c r="K2029" s="3" t="s">
        <v>22</v>
      </c>
      <c r="L2029" s="3" t="s">
        <v>28</v>
      </c>
      <c r="M2029" s="3">
        <v>209.56</v>
      </c>
      <c r="N2029" s="3" t="s">
        <v>29</v>
      </c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</row>
    <row r="2030" spans="1:29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 t="str">
        <f>IF(AND(D2030="East",Table_1[[#This Row],[category]]="Clothing"),"✅","❌")</f>
        <v>❌</v>
      </c>
      <c r="H2030" s="3">
        <f t="shared" si="63"/>
        <v>189.59800000000001</v>
      </c>
      <c r="I2030" s="3">
        <v>3</v>
      </c>
      <c r="J2030" s="4">
        <v>45131</v>
      </c>
      <c r="K2030" s="3" t="s">
        <v>16</v>
      </c>
      <c r="L2030" s="3" t="s">
        <v>17</v>
      </c>
      <c r="M2030" s="3">
        <v>407.97</v>
      </c>
      <c r="N2030" s="3" t="s">
        <v>29</v>
      </c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</row>
    <row r="2031" spans="1:29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 t="str">
        <f>IF(AND(D2031="East",Table_1[[#This Row],[category]]="Clothing"),"✅","❌")</f>
        <v>❌</v>
      </c>
      <c r="H2031" s="3">
        <f t="shared" si="63"/>
        <v>72.078000000000003</v>
      </c>
      <c r="I2031" s="3">
        <v>6</v>
      </c>
      <c r="J2031" s="4">
        <v>45215</v>
      </c>
      <c r="K2031" s="3" t="s">
        <v>32</v>
      </c>
      <c r="L2031" s="3" t="s">
        <v>23</v>
      </c>
      <c r="M2031" s="3">
        <v>61.84</v>
      </c>
      <c r="N2031" s="3" t="s">
        <v>24</v>
      </c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</row>
    <row r="2032" spans="1:29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 t="str">
        <f>IF(AND(D2032="East",Table_1[[#This Row],[category]]="Clothing"),"✅","❌")</f>
        <v>✅</v>
      </c>
      <c r="H2032" s="3">
        <f t="shared" si="63"/>
        <v>92.298000000000002</v>
      </c>
      <c r="I2032" s="3">
        <v>3</v>
      </c>
      <c r="J2032" s="4">
        <v>45079</v>
      </c>
      <c r="K2032" s="3" t="s">
        <v>32</v>
      </c>
      <c r="L2032" s="3" t="s">
        <v>17</v>
      </c>
      <c r="M2032" s="3">
        <v>177.3</v>
      </c>
      <c r="N2032" s="3" t="s">
        <v>18</v>
      </c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</row>
    <row r="2033" spans="1:29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 t="str">
        <f>IF(AND(D2033="East",Table_1[[#This Row],[category]]="Clothing"),"✅","❌")</f>
        <v>❌</v>
      </c>
      <c r="H2033" s="3">
        <f t="shared" si="63"/>
        <v>460.97700000000009</v>
      </c>
      <c r="I2033" s="3">
        <v>7</v>
      </c>
      <c r="J2033" s="4">
        <v>44967</v>
      </c>
      <c r="K2033" s="3" t="s">
        <v>32</v>
      </c>
      <c r="L2033" s="3" t="s">
        <v>28</v>
      </c>
      <c r="M2033" s="3">
        <v>440.79</v>
      </c>
      <c r="N2033" s="3" t="s">
        <v>18</v>
      </c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</row>
    <row r="2034" spans="1:29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 t="str">
        <f>IF(AND(D2034="East",Table_1[[#This Row],[category]]="Clothing"),"✅","❌")</f>
        <v>❌</v>
      </c>
      <c r="H2034" s="3">
        <f t="shared" si="63"/>
        <v>233.74200000000002</v>
      </c>
      <c r="I2034" s="3">
        <v>9</v>
      </c>
      <c r="J2034" s="4">
        <v>45302</v>
      </c>
      <c r="K2034" s="3" t="s">
        <v>32</v>
      </c>
      <c r="L2034" s="3" t="s">
        <v>28</v>
      </c>
      <c r="M2034" s="3">
        <v>415.11</v>
      </c>
      <c r="N2034" s="3" t="s">
        <v>40</v>
      </c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</row>
    <row r="2035" spans="1:29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 t="str">
        <f>IF(AND(D2035="East",Table_1[[#This Row],[category]]="Clothing"),"✅","❌")</f>
        <v>❌</v>
      </c>
      <c r="H2035" s="3">
        <f t="shared" si="63"/>
        <v>363.87</v>
      </c>
      <c r="I2035" s="3">
        <v>2</v>
      </c>
      <c r="J2035" s="4">
        <v>45408</v>
      </c>
      <c r="K2035" s="3" t="s">
        <v>32</v>
      </c>
      <c r="L2035" s="3" t="s">
        <v>28</v>
      </c>
      <c r="M2035" s="3">
        <v>635.54</v>
      </c>
      <c r="N2035" s="3" t="s">
        <v>40</v>
      </c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</row>
    <row r="2036" spans="1:29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 t="str">
        <f>IF(AND(D2036="East",Table_1[[#This Row],[category]]="Clothing"),"✅","❌")</f>
        <v>❌</v>
      </c>
      <c r="H2036" s="3">
        <f t="shared" si="63"/>
        <v>49.453000000000003</v>
      </c>
      <c r="I2036" s="3">
        <v>4</v>
      </c>
      <c r="J2036" s="4">
        <v>44988</v>
      </c>
      <c r="K2036" s="3" t="s">
        <v>16</v>
      </c>
      <c r="L2036" s="3" t="s">
        <v>28</v>
      </c>
      <c r="M2036" s="3">
        <v>61.64</v>
      </c>
      <c r="N2036" s="3" t="s">
        <v>49</v>
      </c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</row>
    <row r="2037" spans="1:29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 t="str">
        <f>IF(AND(D2037="East",Table_1[[#This Row],[category]]="Clothing"),"✅","❌")</f>
        <v>❌</v>
      </c>
      <c r="H2037" s="3">
        <f t="shared" si="63"/>
        <v>325.298</v>
      </c>
      <c r="I2037" s="3">
        <v>3</v>
      </c>
      <c r="J2037" s="4">
        <v>45476</v>
      </c>
      <c r="K2037" s="3" t="s">
        <v>32</v>
      </c>
      <c r="L2037" s="3" t="s">
        <v>17</v>
      </c>
      <c r="M2037" s="3">
        <v>206.73</v>
      </c>
      <c r="N2037" s="3" t="s">
        <v>35</v>
      </c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</row>
    <row r="2038" spans="1:29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 t="str">
        <f>IF(AND(D2038="East",Table_1[[#This Row],[category]]="Clothing"),"✅","❌")</f>
        <v>❌</v>
      </c>
      <c r="H2038" s="3">
        <f t="shared" si="63"/>
        <v>461.54399999999998</v>
      </c>
      <c r="I2038" s="3">
        <v>6</v>
      </c>
      <c r="J2038" s="4">
        <v>45186</v>
      </c>
      <c r="K2038" s="3" t="s">
        <v>16</v>
      </c>
      <c r="L2038" s="3" t="s">
        <v>28</v>
      </c>
      <c r="M2038" s="3">
        <v>1140.32</v>
      </c>
      <c r="N2038" s="3" t="s">
        <v>40</v>
      </c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</row>
    <row r="2039" spans="1:29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 t="str">
        <f>IF(AND(D2039="East",Table_1[[#This Row],[category]]="Clothing"),"✅","❌")</f>
        <v>✅</v>
      </c>
      <c r="H2039" s="3">
        <f t="shared" si="63"/>
        <v>156.982</v>
      </c>
      <c r="I2039" s="3">
        <v>5</v>
      </c>
      <c r="J2039" s="4">
        <v>45643</v>
      </c>
      <c r="K2039" s="3" t="s">
        <v>16</v>
      </c>
      <c r="L2039" s="3" t="s">
        <v>17</v>
      </c>
      <c r="M2039" s="3">
        <v>265.02</v>
      </c>
      <c r="N2039" s="3" t="s">
        <v>18</v>
      </c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</row>
    <row r="2040" spans="1:29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 t="str">
        <f>IF(AND(D2040="East",Table_1[[#This Row],[category]]="Clothing"),"✅","❌")</f>
        <v>❌</v>
      </c>
      <c r="H2040" s="3">
        <f t="shared" si="63"/>
        <v>293.779</v>
      </c>
      <c r="I2040" s="3">
        <v>3</v>
      </c>
      <c r="J2040" s="4">
        <v>45347</v>
      </c>
      <c r="K2040" s="3" t="s">
        <v>32</v>
      </c>
      <c r="L2040" s="3" t="s">
        <v>23</v>
      </c>
      <c r="M2040" s="3">
        <v>645.48</v>
      </c>
      <c r="N2040" s="3" t="s">
        <v>49</v>
      </c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</row>
    <row r="2041" spans="1:29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 t="str">
        <f>IF(AND(D2041="East",Table_1[[#This Row],[category]]="Clothing"),"✅","❌")</f>
        <v>❌</v>
      </c>
      <c r="H2041" s="3">
        <f t="shared" si="63"/>
        <v>470.70699999999999</v>
      </c>
      <c r="I2041" s="3">
        <v>9</v>
      </c>
      <c r="J2041" s="4">
        <v>45171</v>
      </c>
      <c r="K2041" s="3" t="s">
        <v>32</v>
      </c>
      <c r="L2041" s="3" t="s">
        <v>28</v>
      </c>
      <c r="M2041" s="3">
        <v>1262.92</v>
      </c>
      <c r="N2041" s="3" t="s">
        <v>40</v>
      </c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</row>
    <row r="2042" spans="1:29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 t="str">
        <f>IF(AND(D2042="East",Table_1[[#This Row],[category]]="Clothing"),"✅","❌")</f>
        <v>❌</v>
      </c>
      <c r="H2042" s="3">
        <f t="shared" si="63"/>
        <v>362.46800000000002</v>
      </c>
      <c r="I2042" s="3">
        <v>8</v>
      </c>
      <c r="J2042" s="4">
        <v>45313</v>
      </c>
      <c r="K2042" s="3" t="s">
        <v>22</v>
      </c>
      <c r="L2042" s="3" t="s">
        <v>28</v>
      </c>
      <c r="M2042" s="3">
        <v>412.78</v>
      </c>
      <c r="N2042" s="3" t="s">
        <v>49</v>
      </c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</row>
    <row r="2043" spans="1:29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 t="str">
        <f>IF(AND(D2043="East",Table_1[[#This Row],[category]]="Clothing"),"✅","❌")</f>
        <v>❌</v>
      </c>
      <c r="H2043" s="3">
        <f t="shared" si="63"/>
        <v>40.539000000000001</v>
      </c>
      <c r="I2043" s="3">
        <v>3</v>
      </c>
      <c r="J2043" s="4">
        <v>45337</v>
      </c>
      <c r="K2043" s="3" t="s">
        <v>22</v>
      </c>
      <c r="L2043" s="3" t="s">
        <v>28</v>
      </c>
      <c r="M2043" s="3">
        <v>78.91</v>
      </c>
      <c r="N2043" s="3" t="s">
        <v>24</v>
      </c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</row>
    <row r="2044" spans="1:29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 t="str">
        <f>IF(AND(D2044="East",Table_1[[#This Row],[category]]="Clothing"),"✅","❌")</f>
        <v>❌</v>
      </c>
      <c r="H2044" s="3">
        <f t="shared" si="63"/>
        <v>195.58100000000002</v>
      </c>
      <c r="I2044" s="3">
        <v>5</v>
      </c>
      <c r="J2044" s="4">
        <v>45097</v>
      </c>
      <c r="K2044" s="3" t="s">
        <v>32</v>
      </c>
      <c r="L2044" s="3" t="s">
        <v>17</v>
      </c>
      <c r="M2044" s="3">
        <v>498.6</v>
      </c>
      <c r="N2044" s="3" t="s">
        <v>24</v>
      </c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</row>
    <row r="2045" spans="1:29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 t="str">
        <f>IF(AND(D2045="East",Table_1[[#This Row],[category]]="Clothing"),"✅","❌")</f>
        <v>❌</v>
      </c>
      <c r="H2045" s="3">
        <f t="shared" si="63"/>
        <v>52.028999999999996</v>
      </c>
      <c r="I2045" s="3">
        <v>5</v>
      </c>
      <c r="J2045" s="4">
        <v>45039</v>
      </c>
      <c r="K2045" s="3" t="s">
        <v>22</v>
      </c>
      <c r="L2045" s="3" t="s">
        <v>23</v>
      </c>
      <c r="M2045" s="3">
        <v>147.36000000000001</v>
      </c>
      <c r="N2045" s="3" t="s">
        <v>18</v>
      </c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</row>
    <row r="2046" spans="1:29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 t="str">
        <f>IF(AND(D2046="East",Table_1[[#This Row],[category]]="Clothing"),"✅","❌")</f>
        <v>❌</v>
      </c>
      <c r="H2046" s="3">
        <f t="shared" si="63"/>
        <v>432.04600000000005</v>
      </c>
      <c r="I2046" s="3">
        <v>5</v>
      </c>
      <c r="J2046" s="4">
        <v>45360</v>
      </c>
      <c r="K2046" s="3" t="s">
        <v>16</v>
      </c>
      <c r="L2046" s="3" t="s">
        <v>17</v>
      </c>
      <c r="M2046" s="3">
        <v>290</v>
      </c>
      <c r="N2046" s="3" t="s">
        <v>29</v>
      </c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</row>
    <row r="2047" spans="1:29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 t="str">
        <f>IF(AND(D2047="East",Table_1[[#This Row],[category]]="Clothing"),"✅","❌")</f>
        <v>❌</v>
      </c>
      <c r="H2047" s="3">
        <f t="shared" si="63"/>
        <v>314.61500000000001</v>
      </c>
      <c r="I2047" s="3">
        <v>8</v>
      </c>
      <c r="J2047" s="4">
        <v>45652</v>
      </c>
      <c r="K2047" s="3" t="s">
        <v>32</v>
      </c>
      <c r="L2047" s="3" t="s">
        <v>23</v>
      </c>
      <c r="M2047" s="3">
        <v>274.82</v>
      </c>
      <c r="N2047" s="3" t="s">
        <v>49</v>
      </c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</row>
    <row r="2048" spans="1:29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 t="str">
        <f>IF(AND(D2048="East",Table_1[[#This Row],[category]]="Clothing"),"✅","❌")</f>
        <v>❌</v>
      </c>
      <c r="H2048" s="3">
        <f t="shared" si="63"/>
        <v>478.62700000000007</v>
      </c>
      <c r="I2048" s="3">
        <v>3</v>
      </c>
      <c r="J2048" s="4">
        <v>45607</v>
      </c>
      <c r="K2048" s="3" t="s">
        <v>32</v>
      </c>
      <c r="L2048" s="3" t="s">
        <v>28</v>
      </c>
      <c r="M2048" s="3">
        <v>385.14</v>
      </c>
      <c r="N2048" s="3" t="s">
        <v>29</v>
      </c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</row>
    <row r="2049" spans="1:29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 t="str">
        <f>IF(AND(D2049="East",Table_1[[#This Row],[category]]="Clothing"),"✅","❌")</f>
        <v>✅</v>
      </c>
      <c r="H2049" s="3">
        <f t="shared" si="63"/>
        <v>19.681000000000001</v>
      </c>
      <c r="I2049" s="3">
        <v>3</v>
      </c>
      <c r="J2049" s="4">
        <v>45227</v>
      </c>
      <c r="K2049" s="3" t="s">
        <v>22</v>
      </c>
      <c r="L2049" s="3" t="s">
        <v>17</v>
      </c>
      <c r="M2049" s="3">
        <v>15.1</v>
      </c>
      <c r="N2049" s="3" t="s">
        <v>35</v>
      </c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</row>
    <row r="2050" spans="1:29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 t="str">
        <f>IF(AND(D2050="East",Table_1[[#This Row],[category]]="Clothing"),"✅","❌")</f>
        <v>❌</v>
      </c>
      <c r="H2050" s="3">
        <f t="shared" ref="H2050:H2113" si="65">E2050*10%</f>
        <v>217.31300000000002</v>
      </c>
      <c r="I2050" s="3">
        <v>8</v>
      </c>
      <c r="J2050" s="4">
        <v>45213</v>
      </c>
      <c r="K2050" s="3" t="s">
        <v>16</v>
      </c>
      <c r="L2050" s="3" t="s">
        <v>17</v>
      </c>
      <c r="M2050" s="3">
        <v>609.37</v>
      </c>
      <c r="N2050" s="3" t="s">
        <v>40</v>
      </c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</row>
    <row r="2051" spans="1:29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 t="str">
        <f>IF(AND(D2051="East",Table_1[[#This Row],[category]]="Clothing"),"✅","❌")</f>
        <v>❌</v>
      </c>
      <c r="H2051" s="3">
        <f t="shared" si="65"/>
        <v>61.138000000000005</v>
      </c>
      <c r="I2051" s="3">
        <v>9</v>
      </c>
      <c r="J2051" s="4">
        <v>45229</v>
      </c>
      <c r="K2051" s="3" t="s">
        <v>16</v>
      </c>
      <c r="L2051" s="3" t="s">
        <v>23</v>
      </c>
      <c r="M2051" s="3">
        <v>128.38999999999999</v>
      </c>
      <c r="N2051" s="3" t="s">
        <v>18</v>
      </c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</row>
    <row r="2052" spans="1:29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 t="str">
        <f>IF(AND(D2052="East",Table_1[[#This Row],[category]]="Clothing"),"✅","❌")</f>
        <v>❌</v>
      </c>
      <c r="H2052" s="3">
        <f t="shared" si="65"/>
        <v>181.73900000000003</v>
      </c>
      <c r="I2052" s="3">
        <v>5</v>
      </c>
      <c r="J2052" s="4">
        <v>45532</v>
      </c>
      <c r="K2052" s="3" t="s">
        <v>16</v>
      </c>
      <c r="L2052" s="3" t="s">
        <v>17</v>
      </c>
      <c r="M2052" s="3">
        <v>488.92</v>
      </c>
      <c r="N2052" s="3" t="s">
        <v>49</v>
      </c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</row>
    <row r="2053" spans="1:29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 t="str">
        <f>IF(AND(D2053="East",Table_1[[#This Row],[category]]="Clothing"),"✅","❌")</f>
        <v>❌</v>
      </c>
      <c r="H2053" s="3">
        <f t="shared" si="65"/>
        <v>89.325000000000003</v>
      </c>
      <c r="I2053" s="3">
        <v>8</v>
      </c>
      <c r="J2053" s="4">
        <v>45439</v>
      </c>
      <c r="K2053" s="3" t="s">
        <v>22</v>
      </c>
      <c r="L2053" s="3" t="s">
        <v>28</v>
      </c>
      <c r="M2053" s="3">
        <v>140.76</v>
      </c>
      <c r="N2053" s="3" t="s">
        <v>29</v>
      </c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</row>
    <row r="2054" spans="1:29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 t="str">
        <f>IF(AND(D2054="East",Table_1[[#This Row],[category]]="Clothing"),"✅","❌")</f>
        <v>❌</v>
      </c>
      <c r="H2054" s="3">
        <f t="shared" si="65"/>
        <v>171.10900000000001</v>
      </c>
      <c r="I2054" s="3">
        <v>5</v>
      </c>
      <c r="J2054" s="4">
        <v>45474</v>
      </c>
      <c r="K2054" s="3" t="s">
        <v>16</v>
      </c>
      <c r="L2054" s="3" t="s">
        <v>17</v>
      </c>
      <c r="M2054" s="3">
        <v>467.29</v>
      </c>
      <c r="N2054" s="3" t="s">
        <v>24</v>
      </c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</row>
    <row r="2055" spans="1:29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 t="str">
        <f>IF(AND(D2055="East",Table_1[[#This Row],[category]]="Clothing"),"✅","❌")</f>
        <v>❌</v>
      </c>
      <c r="H2055" s="3">
        <f t="shared" si="65"/>
        <v>411.43800000000005</v>
      </c>
      <c r="I2055" s="3">
        <v>4</v>
      </c>
      <c r="J2055" s="4">
        <v>45021</v>
      </c>
      <c r="K2055" s="3" t="s">
        <v>16</v>
      </c>
      <c r="L2055" s="3" t="s">
        <v>23</v>
      </c>
      <c r="M2055" s="3">
        <v>860.34</v>
      </c>
      <c r="N2055" s="3" t="s">
        <v>18</v>
      </c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</row>
    <row r="2056" spans="1:29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 t="str">
        <f>IF(AND(D2056="East",Table_1[[#This Row],[category]]="Clothing"),"✅","❌")</f>
        <v>❌</v>
      </c>
      <c r="H2056" s="3">
        <f t="shared" si="65"/>
        <v>88.742999999999995</v>
      </c>
      <c r="I2056" s="3">
        <v>2</v>
      </c>
      <c r="J2056" s="4">
        <v>45430</v>
      </c>
      <c r="K2056" s="3" t="s">
        <v>16</v>
      </c>
      <c r="L2056" s="3" t="s">
        <v>17</v>
      </c>
      <c r="M2056" s="3">
        <v>221.32</v>
      </c>
      <c r="N2056" s="3" t="s">
        <v>49</v>
      </c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</row>
    <row r="2057" spans="1:29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 t="str">
        <f>IF(AND(D2057="East",Table_1[[#This Row],[category]]="Clothing"),"✅","❌")</f>
        <v>✅</v>
      </c>
      <c r="H2057" s="3">
        <f t="shared" si="65"/>
        <v>242.096</v>
      </c>
      <c r="I2057" s="3">
        <v>4</v>
      </c>
      <c r="J2057" s="4">
        <v>45455</v>
      </c>
      <c r="K2057" s="3" t="s">
        <v>16</v>
      </c>
      <c r="L2057" s="3" t="s">
        <v>28</v>
      </c>
      <c r="M2057" s="3">
        <v>470.87</v>
      </c>
      <c r="N2057" s="3" t="s">
        <v>29</v>
      </c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</row>
    <row r="2058" spans="1:29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 t="str">
        <f>IF(AND(D2058="East",Table_1[[#This Row],[category]]="Clothing"),"✅","❌")</f>
        <v>❌</v>
      </c>
      <c r="H2058" s="3">
        <f t="shared" si="65"/>
        <v>461.57600000000002</v>
      </c>
      <c r="I2058" s="3">
        <v>2</v>
      </c>
      <c r="J2058" s="4">
        <v>45512</v>
      </c>
      <c r="K2058" s="3" t="s">
        <v>32</v>
      </c>
      <c r="L2058" s="3" t="s">
        <v>17</v>
      </c>
      <c r="M2058" s="3">
        <v>575.52</v>
      </c>
      <c r="N2058" s="3" t="s">
        <v>35</v>
      </c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</row>
    <row r="2059" spans="1:29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 t="str">
        <f>IF(AND(D2059="East",Table_1[[#This Row],[category]]="Clothing"),"✅","❌")</f>
        <v>✅</v>
      </c>
      <c r="H2059" s="3">
        <f t="shared" si="65"/>
        <v>499.40200000000004</v>
      </c>
      <c r="I2059" s="3">
        <v>7</v>
      </c>
      <c r="J2059" s="4">
        <v>45660</v>
      </c>
      <c r="K2059" s="3" t="s">
        <v>22</v>
      </c>
      <c r="L2059" s="3" t="s">
        <v>17</v>
      </c>
      <c r="M2059" s="3">
        <v>955.03</v>
      </c>
      <c r="N2059" s="3" t="s">
        <v>29</v>
      </c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</row>
    <row r="2060" spans="1:29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 t="str">
        <f>IF(AND(D2060="East",Table_1[[#This Row],[category]]="Clothing"),"✅","❌")</f>
        <v>❌</v>
      </c>
      <c r="H2060" s="3">
        <f t="shared" si="65"/>
        <v>132.81400000000002</v>
      </c>
      <c r="I2060" s="3">
        <v>7</v>
      </c>
      <c r="J2060" s="4">
        <v>45000</v>
      </c>
      <c r="K2060" s="3" t="s">
        <v>16</v>
      </c>
      <c r="L2060" s="3" t="s">
        <v>17</v>
      </c>
      <c r="M2060" s="3">
        <v>307.7</v>
      </c>
      <c r="N2060" s="3" t="s">
        <v>24</v>
      </c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</row>
    <row r="2061" spans="1:29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 t="str">
        <f>IF(AND(D2061="East",Table_1[[#This Row],[category]]="Clothing"),"✅","❌")</f>
        <v>❌</v>
      </c>
      <c r="H2061" s="3">
        <f t="shared" si="65"/>
        <v>468.428</v>
      </c>
      <c r="I2061" s="3">
        <v>9</v>
      </c>
      <c r="J2061" s="4">
        <v>45571</v>
      </c>
      <c r="K2061" s="3" t="s">
        <v>32</v>
      </c>
      <c r="L2061" s="3" t="s">
        <v>17</v>
      </c>
      <c r="M2061" s="3">
        <v>1016.89</v>
      </c>
      <c r="N2061" s="3" t="s">
        <v>35</v>
      </c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</row>
    <row r="2062" spans="1:29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 t="str">
        <f>IF(AND(D2062="East",Table_1[[#This Row],[category]]="Clothing"),"✅","❌")</f>
        <v>❌</v>
      </c>
      <c r="H2062" s="3">
        <f t="shared" si="65"/>
        <v>138.08000000000001</v>
      </c>
      <c r="I2062" s="3">
        <v>4</v>
      </c>
      <c r="J2062" s="4">
        <v>45281</v>
      </c>
      <c r="K2062" s="3" t="s">
        <v>32</v>
      </c>
      <c r="L2062" s="3" t="s">
        <v>23</v>
      </c>
      <c r="M2062" s="3">
        <v>229.84</v>
      </c>
      <c r="N2062" s="3" t="s">
        <v>29</v>
      </c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</row>
    <row r="2063" spans="1:29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 t="str">
        <f>IF(AND(D2063="East",Table_1[[#This Row],[category]]="Clothing"),"✅","❌")</f>
        <v>❌</v>
      </c>
      <c r="H2063" s="3">
        <f t="shared" si="65"/>
        <v>212.62900000000002</v>
      </c>
      <c r="I2063" s="3">
        <v>5</v>
      </c>
      <c r="J2063" s="4">
        <v>45572</v>
      </c>
      <c r="K2063" s="3" t="s">
        <v>32</v>
      </c>
      <c r="L2063" s="3" t="s">
        <v>28</v>
      </c>
      <c r="M2063" s="3">
        <v>117.62</v>
      </c>
      <c r="N2063" s="3" t="s">
        <v>29</v>
      </c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</row>
    <row r="2064" spans="1:29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 t="str">
        <f>IF(AND(D2064="East",Table_1[[#This Row],[category]]="Clothing"),"✅","❌")</f>
        <v>❌</v>
      </c>
      <c r="H2064" s="3">
        <f t="shared" si="65"/>
        <v>440.18299999999999</v>
      </c>
      <c r="I2064" s="3">
        <v>4</v>
      </c>
      <c r="J2064" s="4">
        <v>45566</v>
      </c>
      <c r="K2064" s="3" t="s">
        <v>16</v>
      </c>
      <c r="L2064" s="3" t="s">
        <v>23</v>
      </c>
      <c r="M2064" s="3">
        <v>857.53</v>
      </c>
      <c r="N2064" s="3" t="s">
        <v>40</v>
      </c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</row>
    <row r="2065" spans="1:29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 t="str">
        <f>IF(AND(D2065="East",Table_1[[#This Row],[category]]="Clothing"),"✅","❌")</f>
        <v>❌</v>
      </c>
      <c r="H2065" s="3">
        <f t="shared" si="65"/>
        <v>395.22600000000006</v>
      </c>
      <c r="I2065" s="3">
        <v>4</v>
      </c>
      <c r="J2065" s="4">
        <v>45114</v>
      </c>
      <c r="K2065" s="3" t="s">
        <v>16</v>
      </c>
      <c r="L2065" s="3" t="s">
        <v>17</v>
      </c>
      <c r="M2065" s="3">
        <v>1112.18</v>
      </c>
      <c r="N2065" s="3" t="s">
        <v>18</v>
      </c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</row>
    <row r="2066" spans="1:29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 t="str">
        <f>IF(AND(D2066="East",Table_1[[#This Row],[category]]="Clothing"),"✅","❌")</f>
        <v>✅</v>
      </c>
      <c r="H2066" s="3">
        <f t="shared" si="65"/>
        <v>430.16899999999998</v>
      </c>
      <c r="I2066" s="3">
        <v>5</v>
      </c>
      <c r="J2066" s="4">
        <v>45053</v>
      </c>
      <c r="K2066" s="3" t="s">
        <v>32</v>
      </c>
      <c r="L2066" s="3" t="s">
        <v>28</v>
      </c>
      <c r="M2066" s="3">
        <v>1210.3800000000001</v>
      </c>
      <c r="N2066" s="3" t="s">
        <v>35</v>
      </c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</row>
    <row r="2067" spans="1:29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 t="str">
        <f>IF(AND(D2067="East",Table_1[[#This Row],[category]]="Clothing"),"✅","❌")</f>
        <v>❌</v>
      </c>
      <c r="H2067" s="3">
        <f t="shared" si="65"/>
        <v>402.12600000000003</v>
      </c>
      <c r="I2067" s="3">
        <v>3</v>
      </c>
      <c r="J2067" s="4">
        <v>45042</v>
      </c>
      <c r="K2067" s="3" t="s">
        <v>32</v>
      </c>
      <c r="L2067" s="3" t="s">
        <v>23</v>
      </c>
      <c r="M2067" s="3">
        <v>1066.1300000000001</v>
      </c>
      <c r="N2067" s="3" t="s">
        <v>18</v>
      </c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</row>
    <row r="2068" spans="1:29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 t="str">
        <f>IF(AND(D2068="East",Table_1[[#This Row],[category]]="Clothing"),"✅","❌")</f>
        <v>❌</v>
      </c>
      <c r="H2068" s="3">
        <f t="shared" si="65"/>
        <v>125.18</v>
      </c>
      <c r="I2068" s="3">
        <v>9</v>
      </c>
      <c r="J2068" s="4">
        <v>45318</v>
      </c>
      <c r="K2068" s="3" t="s">
        <v>32</v>
      </c>
      <c r="L2068" s="3" t="s">
        <v>17</v>
      </c>
      <c r="M2068" s="3">
        <v>256.42</v>
      </c>
      <c r="N2068" s="3" t="s">
        <v>24</v>
      </c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</row>
    <row r="2069" spans="1:29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 t="str">
        <f>IF(AND(D2069="East",Table_1[[#This Row],[category]]="Clothing"),"✅","❌")</f>
        <v>❌</v>
      </c>
      <c r="H2069" s="3">
        <f t="shared" si="65"/>
        <v>283.81</v>
      </c>
      <c r="I2069" s="3">
        <v>7</v>
      </c>
      <c r="J2069" s="4">
        <v>45092</v>
      </c>
      <c r="K2069" s="3" t="s">
        <v>32</v>
      </c>
      <c r="L2069" s="3" t="s">
        <v>23</v>
      </c>
      <c r="M2069" s="3">
        <v>503.33</v>
      </c>
      <c r="N2069" s="3" t="s">
        <v>40</v>
      </c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</row>
    <row r="2070" spans="1:29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 t="str">
        <f>IF(AND(D2070="East",Table_1[[#This Row],[category]]="Clothing"),"✅","❌")</f>
        <v>❌</v>
      </c>
      <c r="H2070" s="3">
        <f t="shared" si="65"/>
        <v>198.77300000000002</v>
      </c>
      <c r="I2070" s="3">
        <v>1</v>
      </c>
      <c r="J2070" s="4">
        <v>45467</v>
      </c>
      <c r="K2070" s="3" t="s">
        <v>16</v>
      </c>
      <c r="L2070" s="3" t="s">
        <v>17</v>
      </c>
      <c r="M2070" s="3">
        <v>110.83</v>
      </c>
      <c r="N2070" s="3" t="s">
        <v>29</v>
      </c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</row>
    <row r="2071" spans="1:29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 t="str">
        <f>IF(AND(D2071="East",Table_1[[#This Row],[category]]="Clothing"),"✅","❌")</f>
        <v>❌</v>
      </c>
      <c r="H2071" s="3">
        <f t="shared" si="65"/>
        <v>235.25800000000001</v>
      </c>
      <c r="I2071" s="3">
        <v>1</v>
      </c>
      <c r="J2071" s="4">
        <v>45146</v>
      </c>
      <c r="K2071" s="3" t="s">
        <v>32</v>
      </c>
      <c r="L2071" s="3" t="s">
        <v>28</v>
      </c>
      <c r="M2071" s="3">
        <v>323.68</v>
      </c>
      <c r="N2071" s="3" t="s">
        <v>35</v>
      </c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</row>
    <row r="2072" spans="1:29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 t="str">
        <f>IF(AND(D2072="East",Table_1[[#This Row],[category]]="Clothing"),"✅","❌")</f>
        <v>❌</v>
      </c>
      <c r="H2072" s="3">
        <f t="shared" si="65"/>
        <v>85.439000000000007</v>
      </c>
      <c r="I2072" s="3">
        <v>1</v>
      </c>
      <c r="J2072" s="4">
        <v>45033</v>
      </c>
      <c r="K2072" s="3" t="s">
        <v>32</v>
      </c>
      <c r="L2072" s="3" t="s">
        <v>17</v>
      </c>
      <c r="M2072" s="3">
        <v>225.05</v>
      </c>
      <c r="N2072" s="3" t="s">
        <v>24</v>
      </c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</row>
    <row r="2073" spans="1:29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 t="str">
        <f>IF(AND(D2073="East",Table_1[[#This Row],[category]]="Clothing"),"✅","❌")</f>
        <v>✅</v>
      </c>
      <c r="H2073" s="3">
        <f t="shared" si="65"/>
        <v>164.726</v>
      </c>
      <c r="I2073" s="3">
        <v>3</v>
      </c>
      <c r="J2073" s="4">
        <v>45334</v>
      </c>
      <c r="K2073" s="3" t="s">
        <v>16</v>
      </c>
      <c r="L2073" s="3" t="s">
        <v>23</v>
      </c>
      <c r="M2073" s="3">
        <v>147.63999999999999</v>
      </c>
      <c r="N2073" s="3" t="s">
        <v>40</v>
      </c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</row>
    <row r="2074" spans="1:29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 t="str">
        <f>IF(AND(D2074="East",Table_1[[#This Row],[category]]="Clothing"),"✅","❌")</f>
        <v>❌</v>
      </c>
      <c r="H2074" s="3">
        <f t="shared" si="65"/>
        <v>430.24700000000007</v>
      </c>
      <c r="I2074" s="3">
        <v>9</v>
      </c>
      <c r="J2074" s="4">
        <v>45097</v>
      </c>
      <c r="K2074" s="3" t="s">
        <v>22</v>
      </c>
      <c r="L2074" s="3" t="s">
        <v>17</v>
      </c>
      <c r="M2074" s="3">
        <v>1083.3499999999999</v>
      </c>
      <c r="N2074" s="3" t="s">
        <v>40</v>
      </c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</row>
    <row r="2075" spans="1:29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 t="str">
        <f>IF(AND(D2075="East",Table_1[[#This Row],[category]]="Clothing"),"✅","❌")</f>
        <v>❌</v>
      </c>
      <c r="H2075" s="3">
        <f t="shared" si="65"/>
        <v>449.80400000000003</v>
      </c>
      <c r="I2075" s="3">
        <v>8</v>
      </c>
      <c r="J2075" s="4">
        <v>45504</v>
      </c>
      <c r="K2075" s="3" t="s">
        <v>22</v>
      </c>
      <c r="L2075" s="3" t="s">
        <v>28</v>
      </c>
      <c r="M2075" s="3">
        <v>529.95000000000005</v>
      </c>
      <c r="N2075" s="3" t="s">
        <v>35</v>
      </c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</row>
    <row r="2076" spans="1:29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 t="str">
        <f>IF(AND(D2076="East",Table_1[[#This Row],[category]]="Clothing"),"✅","❌")</f>
        <v>❌</v>
      </c>
      <c r="H2076" s="3">
        <f t="shared" si="65"/>
        <v>308.97500000000002</v>
      </c>
      <c r="I2076" s="3">
        <v>9</v>
      </c>
      <c r="J2076" s="4">
        <v>44973</v>
      </c>
      <c r="K2076" s="3" t="s">
        <v>16</v>
      </c>
      <c r="L2076" s="3" t="s">
        <v>23</v>
      </c>
      <c r="M2076" s="3">
        <v>577.19000000000005</v>
      </c>
      <c r="N2076" s="3" t="s">
        <v>24</v>
      </c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</row>
    <row r="2077" spans="1:29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 t="str">
        <f>IF(AND(D2077="East",Table_1[[#This Row],[category]]="Clothing"),"✅","❌")</f>
        <v>❌</v>
      </c>
      <c r="H2077" s="3">
        <f t="shared" si="65"/>
        <v>254.15100000000004</v>
      </c>
      <c r="I2077" s="3">
        <v>5</v>
      </c>
      <c r="J2077" s="4">
        <v>45070</v>
      </c>
      <c r="K2077" s="3" t="s">
        <v>32</v>
      </c>
      <c r="L2077" s="3" t="s">
        <v>23</v>
      </c>
      <c r="M2077" s="3">
        <v>312.77</v>
      </c>
      <c r="N2077" s="3" t="s">
        <v>29</v>
      </c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</row>
    <row r="2078" spans="1:29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 t="str">
        <f>IF(AND(D2078="East",Table_1[[#This Row],[category]]="Clothing"),"✅","❌")</f>
        <v>❌</v>
      </c>
      <c r="H2078" s="3">
        <f t="shared" si="65"/>
        <v>359.291</v>
      </c>
      <c r="I2078" s="3">
        <v>7</v>
      </c>
      <c r="J2078" s="4">
        <v>44962</v>
      </c>
      <c r="K2078" s="3" t="s">
        <v>16</v>
      </c>
      <c r="L2078" s="3" t="s">
        <v>23</v>
      </c>
      <c r="M2078" s="3">
        <v>425.52</v>
      </c>
      <c r="N2078" s="3" t="s">
        <v>35</v>
      </c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</row>
    <row r="2079" spans="1:29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 t="str">
        <f>IF(AND(D2079="East",Table_1[[#This Row],[category]]="Clothing"),"✅","❌")</f>
        <v>❌</v>
      </c>
      <c r="H2079" s="3">
        <f t="shared" si="65"/>
        <v>308.33800000000002</v>
      </c>
      <c r="I2079" s="3">
        <v>9</v>
      </c>
      <c r="J2079" s="4">
        <v>45181</v>
      </c>
      <c r="K2079" s="3" t="s">
        <v>16</v>
      </c>
      <c r="L2079" s="3" t="s">
        <v>23</v>
      </c>
      <c r="M2079" s="3">
        <v>826.71</v>
      </c>
      <c r="N2079" s="3" t="s">
        <v>24</v>
      </c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</row>
    <row r="2080" spans="1:29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 t="str">
        <f>IF(AND(D2080="East",Table_1[[#This Row],[category]]="Clothing"),"✅","❌")</f>
        <v>❌</v>
      </c>
      <c r="H2080" s="3">
        <f t="shared" si="65"/>
        <v>492.00100000000003</v>
      </c>
      <c r="I2080" s="3">
        <v>5</v>
      </c>
      <c r="J2080" s="4">
        <v>45475</v>
      </c>
      <c r="K2080" s="3" t="s">
        <v>16</v>
      </c>
      <c r="L2080" s="3" t="s">
        <v>23</v>
      </c>
      <c r="M2080" s="3">
        <v>1096.1600000000001</v>
      </c>
      <c r="N2080" s="3" t="s">
        <v>49</v>
      </c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</row>
    <row r="2081" spans="1:29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 t="str">
        <f>IF(AND(D2081="East",Table_1[[#This Row],[category]]="Clothing"),"✅","❌")</f>
        <v>❌</v>
      </c>
      <c r="H2081" s="3">
        <f t="shared" si="65"/>
        <v>103.14400000000001</v>
      </c>
      <c r="I2081" s="3">
        <v>8</v>
      </c>
      <c r="J2081" s="4">
        <v>45461</v>
      </c>
      <c r="K2081" s="3" t="s">
        <v>32</v>
      </c>
      <c r="L2081" s="3" t="s">
        <v>28</v>
      </c>
      <c r="M2081" s="3">
        <v>107.1</v>
      </c>
      <c r="N2081" s="3" t="s">
        <v>40</v>
      </c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</row>
    <row r="2082" spans="1:29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 t="str">
        <f>IF(AND(D2082="East",Table_1[[#This Row],[category]]="Clothing"),"✅","❌")</f>
        <v>❌</v>
      </c>
      <c r="H2082" s="3">
        <f t="shared" si="65"/>
        <v>230.03200000000004</v>
      </c>
      <c r="I2082" s="3">
        <v>8</v>
      </c>
      <c r="J2082" s="4">
        <v>45602</v>
      </c>
      <c r="K2082" s="3" t="s">
        <v>16</v>
      </c>
      <c r="L2082" s="3" t="s">
        <v>23</v>
      </c>
      <c r="M2082" s="3">
        <v>389.8</v>
      </c>
      <c r="N2082" s="3" t="s">
        <v>49</v>
      </c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</row>
    <row r="2083" spans="1:29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 t="str">
        <f>IF(AND(D2083="East",Table_1[[#This Row],[category]]="Clothing"),"✅","❌")</f>
        <v>❌</v>
      </c>
      <c r="H2083" s="3">
        <f t="shared" si="65"/>
        <v>459.93800000000005</v>
      </c>
      <c r="I2083" s="3">
        <v>3</v>
      </c>
      <c r="J2083" s="4">
        <v>45345</v>
      </c>
      <c r="K2083" s="3" t="s">
        <v>16</v>
      </c>
      <c r="L2083" s="3" t="s">
        <v>17</v>
      </c>
      <c r="M2083" s="3">
        <v>819.36</v>
      </c>
      <c r="N2083" s="3" t="s">
        <v>18</v>
      </c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</row>
    <row r="2084" spans="1:29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 t="str">
        <f>IF(AND(D2084="East",Table_1[[#This Row],[category]]="Clothing"),"✅","❌")</f>
        <v>❌</v>
      </c>
      <c r="H2084" s="3">
        <f t="shared" si="65"/>
        <v>458.221</v>
      </c>
      <c r="I2084" s="3">
        <v>5</v>
      </c>
      <c r="J2084" s="4">
        <v>45534</v>
      </c>
      <c r="K2084" s="3" t="s">
        <v>32</v>
      </c>
      <c r="L2084" s="3" t="s">
        <v>23</v>
      </c>
      <c r="M2084" s="3">
        <v>1064.8399999999999</v>
      </c>
      <c r="N2084" s="3" t="s">
        <v>24</v>
      </c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</row>
    <row r="2085" spans="1:29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 t="str">
        <f>IF(AND(D2085="East",Table_1[[#This Row],[category]]="Clothing"),"✅","❌")</f>
        <v>❌</v>
      </c>
      <c r="H2085" s="3">
        <f t="shared" si="65"/>
        <v>252.72</v>
      </c>
      <c r="I2085" s="3">
        <v>8</v>
      </c>
      <c r="J2085" s="4">
        <v>45459</v>
      </c>
      <c r="K2085" s="3" t="s">
        <v>32</v>
      </c>
      <c r="L2085" s="3" t="s">
        <v>23</v>
      </c>
      <c r="M2085" s="3">
        <v>556.08000000000004</v>
      </c>
      <c r="N2085" s="3" t="s">
        <v>40</v>
      </c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</row>
    <row r="2086" spans="1:29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 t="str">
        <f>IF(AND(D2086="East",Table_1[[#This Row],[category]]="Clothing"),"✅","❌")</f>
        <v>❌</v>
      </c>
      <c r="H2086" s="3">
        <f t="shared" si="65"/>
        <v>76.055999999999997</v>
      </c>
      <c r="I2086" s="3">
        <v>3</v>
      </c>
      <c r="J2086" s="4">
        <v>45603</v>
      </c>
      <c r="K2086" s="3" t="s">
        <v>22</v>
      </c>
      <c r="L2086" s="3" t="s">
        <v>17</v>
      </c>
      <c r="M2086" s="3">
        <v>166.15</v>
      </c>
      <c r="N2086" s="3" t="s">
        <v>24</v>
      </c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</row>
    <row r="2087" spans="1:29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 t="str">
        <f>IF(AND(D2087="East",Table_1[[#This Row],[category]]="Clothing"),"✅","❌")</f>
        <v>❌</v>
      </c>
      <c r="H2087" s="3">
        <f t="shared" si="65"/>
        <v>409.32900000000001</v>
      </c>
      <c r="I2087" s="3">
        <v>3</v>
      </c>
      <c r="J2087" s="4">
        <v>44963</v>
      </c>
      <c r="K2087" s="3" t="s">
        <v>22</v>
      </c>
      <c r="L2087" s="3" t="s">
        <v>28</v>
      </c>
      <c r="M2087" s="3">
        <v>594.20000000000005</v>
      </c>
      <c r="N2087" s="3" t="s">
        <v>24</v>
      </c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</row>
    <row r="2088" spans="1:29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 t="str">
        <f>IF(AND(D2088="East",Table_1[[#This Row],[category]]="Clothing"),"✅","❌")</f>
        <v>❌</v>
      </c>
      <c r="H2088" s="3">
        <f t="shared" si="65"/>
        <v>296.73099999999999</v>
      </c>
      <c r="I2088" s="3">
        <v>6</v>
      </c>
      <c r="J2088" s="4">
        <v>45629</v>
      </c>
      <c r="K2088" s="3" t="s">
        <v>32</v>
      </c>
      <c r="L2088" s="3" t="s">
        <v>23</v>
      </c>
      <c r="M2088" s="3">
        <v>319.98</v>
      </c>
      <c r="N2088" s="3" t="s">
        <v>29</v>
      </c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</row>
    <row r="2089" spans="1:29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 t="str">
        <f>IF(AND(D2089="East",Table_1[[#This Row],[category]]="Clothing"),"✅","❌")</f>
        <v>❌</v>
      </c>
      <c r="H2089" s="3">
        <f t="shared" si="65"/>
        <v>388.85100000000006</v>
      </c>
      <c r="I2089" s="3">
        <v>7</v>
      </c>
      <c r="J2089" s="4">
        <v>45318</v>
      </c>
      <c r="K2089" s="3" t="s">
        <v>16</v>
      </c>
      <c r="L2089" s="3" t="s">
        <v>28</v>
      </c>
      <c r="M2089" s="3">
        <v>683.09</v>
      </c>
      <c r="N2089" s="3" t="s">
        <v>40</v>
      </c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</row>
    <row r="2090" spans="1:29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 t="str">
        <f>IF(AND(D2090="East",Table_1[[#This Row],[category]]="Clothing"),"✅","❌")</f>
        <v>❌</v>
      </c>
      <c r="H2090" s="3">
        <f t="shared" si="65"/>
        <v>236.637</v>
      </c>
      <c r="I2090" s="3">
        <v>7</v>
      </c>
      <c r="J2090" s="4">
        <v>45151</v>
      </c>
      <c r="K2090" s="3" t="s">
        <v>22</v>
      </c>
      <c r="L2090" s="3" t="s">
        <v>17</v>
      </c>
      <c r="M2090" s="3">
        <v>564.97</v>
      </c>
      <c r="N2090" s="3" t="s">
        <v>49</v>
      </c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</row>
    <row r="2091" spans="1:29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 t="str">
        <f>IF(AND(D2091="East",Table_1[[#This Row],[category]]="Clothing"),"✅","❌")</f>
        <v>❌</v>
      </c>
      <c r="H2091" s="3">
        <f t="shared" si="65"/>
        <v>109.90300000000001</v>
      </c>
      <c r="I2091" s="3">
        <v>6</v>
      </c>
      <c r="J2091" s="4">
        <v>45431</v>
      </c>
      <c r="K2091" s="3" t="s">
        <v>32</v>
      </c>
      <c r="L2091" s="3" t="s">
        <v>28</v>
      </c>
      <c r="M2091" s="3">
        <v>301.68</v>
      </c>
      <c r="N2091" s="3" t="s">
        <v>29</v>
      </c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</row>
    <row r="2092" spans="1:29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 t="str">
        <f>IF(AND(D2092="East",Table_1[[#This Row],[category]]="Clothing"),"✅","❌")</f>
        <v>❌</v>
      </c>
      <c r="H2092" s="3">
        <f t="shared" si="65"/>
        <v>21.755000000000003</v>
      </c>
      <c r="I2092" s="3">
        <v>7</v>
      </c>
      <c r="J2092" s="4">
        <v>45485</v>
      </c>
      <c r="K2092" s="3" t="s">
        <v>22</v>
      </c>
      <c r="L2092" s="3" t="s">
        <v>17</v>
      </c>
      <c r="M2092" s="3">
        <v>50.77</v>
      </c>
      <c r="N2092" s="3" t="s">
        <v>40</v>
      </c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</row>
    <row r="2093" spans="1:29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 t="str">
        <f>IF(AND(D2093="East",Table_1[[#This Row],[category]]="Clothing"),"✅","❌")</f>
        <v>❌</v>
      </c>
      <c r="H2093" s="3">
        <f t="shared" si="65"/>
        <v>283.97800000000001</v>
      </c>
      <c r="I2093" s="3">
        <v>7</v>
      </c>
      <c r="J2093" s="4">
        <v>45440</v>
      </c>
      <c r="K2093" s="3" t="s">
        <v>22</v>
      </c>
      <c r="L2093" s="3" t="s">
        <v>28</v>
      </c>
      <c r="M2093" s="3">
        <v>422.52</v>
      </c>
      <c r="N2093" s="3" t="s">
        <v>24</v>
      </c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</row>
    <row r="2094" spans="1:29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 t="str">
        <f>IF(AND(D2094="East",Table_1[[#This Row],[category]]="Clothing"),"✅","❌")</f>
        <v>❌</v>
      </c>
      <c r="H2094" s="3">
        <f t="shared" si="65"/>
        <v>88.913000000000011</v>
      </c>
      <c r="I2094" s="3">
        <v>4</v>
      </c>
      <c r="J2094" s="4">
        <v>44976</v>
      </c>
      <c r="K2094" s="3" t="s">
        <v>32</v>
      </c>
      <c r="L2094" s="3" t="s">
        <v>28</v>
      </c>
      <c r="M2094" s="3">
        <v>257.23</v>
      </c>
      <c r="N2094" s="3" t="s">
        <v>35</v>
      </c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</row>
    <row r="2095" spans="1:29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 t="str">
        <f>IF(AND(D2095="East",Table_1[[#This Row],[category]]="Clothing"),"✅","❌")</f>
        <v>❌</v>
      </c>
      <c r="H2095" s="3">
        <f t="shared" si="65"/>
        <v>101.697</v>
      </c>
      <c r="I2095" s="3">
        <v>8</v>
      </c>
      <c r="J2095" s="4">
        <v>45296</v>
      </c>
      <c r="K2095" s="3" t="s">
        <v>16</v>
      </c>
      <c r="L2095" s="3" t="s">
        <v>23</v>
      </c>
      <c r="M2095" s="3">
        <v>271.17</v>
      </c>
      <c r="N2095" s="3" t="s">
        <v>18</v>
      </c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</row>
    <row r="2096" spans="1:29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 t="str">
        <f>IF(AND(D2096="East",Table_1[[#This Row],[category]]="Clothing"),"✅","❌")</f>
        <v>✅</v>
      </c>
      <c r="H2096" s="3">
        <f t="shared" si="65"/>
        <v>223.79000000000002</v>
      </c>
      <c r="I2096" s="3">
        <v>8</v>
      </c>
      <c r="J2096" s="4">
        <v>45640</v>
      </c>
      <c r="K2096" s="3" t="s">
        <v>22</v>
      </c>
      <c r="L2096" s="3" t="s">
        <v>17</v>
      </c>
      <c r="M2096" s="3">
        <v>618.15</v>
      </c>
      <c r="N2096" s="3" t="s">
        <v>49</v>
      </c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</row>
    <row r="2097" spans="1:29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 t="str">
        <f>IF(AND(D2097="East",Table_1[[#This Row],[category]]="Clothing"),"✅","❌")</f>
        <v>✅</v>
      </c>
      <c r="H2097" s="3">
        <f t="shared" si="65"/>
        <v>226.61799999999999</v>
      </c>
      <c r="I2097" s="3">
        <v>2</v>
      </c>
      <c r="J2097" s="4">
        <v>45635</v>
      </c>
      <c r="K2097" s="3" t="s">
        <v>22</v>
      </c>
      <c r="L2097" s="3" t="s">
        <v>17</v>
      </c>
      <c r="M2097" s="3">
        <v>273.98</v>
      </c>
      <c r="N2097" s="3" t="s">
        <v>40</v>
      </c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</row>
    <row r="2098" spans="1:29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 t="str">
        <f>IF(AND(D2098="East",Table_1[[#This Row],[category]]="Clothing"),"✅","❌")</f>
        <v>❌</v>
      </c>
      <c r="H2098" s="3">
        <f t="shared" si="65"/>
        <v>144.45000000000002</v>
      </c>
      <c r="I2098" s="3">
        <v>5</v>
      </c>
      <c r="J2098" s="4">
        <v>44946</v>
      </c>
      <c r="K2098" s="3" t="s">
        <v>32</v>
      </c>
      <c r="L2098" s="3" t="s">
        <v>23</v>
      </c>
      <c r="M2098" s="3">
        <v>427.18</v>
      </c>
      <c r="N2098" s="3" t="s">
        <v>24</v>
      </c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</row>
    <row r="2099" spans="1:29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 t="str">
        <f>IF(AND(D2099="East",Table_1[[#This Row],[category]]="Clothing"),"✅","❌")</f>
        <v>❌</v>
      </c>
      <c r="H2099" s="3">
        <f t="shared" si="65"/>
        <v>74.641999999999996</v>
      </c>
      <c r="I2099" s="3">
        <v>2</v>
      </c>
      <c r="J2099" s="4">
        <v>45278</v>
      </c>
      <c r="K2099" s="3" t="s">
        <v>32</v>
      </c>
      <c r="L2099" s="3" t="s">
        <v>28</v>
      </c>
      <c r="M2099" s="3">
        <v>87.65</v>
      </c>
      <c r="N2099" s="3" t="s">
        <v>49</v>
      </c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</row>
    <row r="2100" spans="1:29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 t="str">
        <f>IF(AND(D2100="East",Table_1[[#This Row],[category]]="Clothing"),"✅","❌")</f>
        <v>❌</v>
      </c>
      <c r="H2100" s="3">
        <f t="shared" si="65"/>
        <v>473.02700000000004</v>
      </c>
      <c r="I2100" s="3">
        <v>3</v>
      </c>
      <c r="J2100" s="4">
        <v>45398</v>
      </c>
      <c r="K2100" s="3" t="s">
        <v>16</v>
      </c>
      <c r="L2100" s="3" t="s">
        <v>28</v>
      </c>
      <c r="M2100" s="3">
        <v>429.77</v>
      </c>
      <c r="N2100" s="3" t="s">
        <v>18</v>
      </c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</row>
    <row r="2101" spans="1:29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 t="str">
        <f>IF(AND(D2101="East",Table_1[[#This Row],[category]]="Clothing"),"✅","❌")</f>
        <v>❌</v>
      </c>
      <c r="H2101" s="3">
        <f t="shared" si="65"/>
        <v>74.504000000000005</v>
      </c>
      <c r="I2101" s="3">
        <v>3</v>
      </c>
      <c r="J2101" s="4">
        <v>45426</v>
      </c>
      <c r="K2101" s="3" t="s">
        <v>22</v>
      </c>
      <c r="L2101" s="3" t="s">
        <v>28</v>
      </c>
      <c r="M2101" s="3">
        <v>76.760000000000005</v>
      </c>
      <c r="N2101" s="3" t="s">
        <v>49</v>
      </c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</row>
    <row r="2102" spans="1:29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 t="str">
        <f>IF(AND(D2102="East",Table_1[[#This Row],[category]]="Clothing"),"✅","❌")</f>
        <v>❌</v>
      </c>
      <c r="H2102" s="3">
        <f t="shared" si="65"/>
        <v>181.87900000000002</v>
      </c>
      <c r="I2102" s="3">
        <v>5</v>
      </c>
      <c r="J2102" s="4">
        <v>45166</v>
      </c>
      <c r="K2102" s="3" t="s">
        <v>16</v>
      </c>
      <c r="L2102" s="3" t="s">
        <v>28</v>
      </c>
      <c r="M2102" s="3">
        <v>386.08</v>
      </c>
      <c r="N2102" s="3" t="s">
        <v>35</v>
      </c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</row>
    <row r="2103" spans="1:29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 t="str">
        <f>IF(AND(D2103="East",Table_1[[#This Row],[category]]="Clothing"),"✅","❌")</f>
        <v>❌</v>
      </c>
      <c r="H2103" s="3">
        <f t="shared" si="65"/>
        <v>159.38499999999999</v>
      </c>
      <c r="I2103" s="3">
        <v>8</v>
      </c>
      <c r="J2103" s="4">
        <v>45596</v>
      </c>
      <c r="K2103" s="3" t="s">
        <v>32</v>
      </c>
      <c r="L2103" s="3" t="s">
        <v>28</v>
      </c>
      <c r="M2103" s="3">
        <v>239.34</v>
      </c>
      <c r="N2103" s="3" t="s">
        <v>18</v>
      </c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</row>
    <row r="2104" spans="1:29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 t="str">
        <f>IF(AND(D2104="East",Table_1[[#This Row],[category]]="Clothing"),"✅","❌")</f>
        <v>❌</v>
      </c>
      <c r="H2104" s="3">
        <f t="shared" si="65"/>
        <v>434.50600000000009</v>
      </c>
      <c r="I2104" s="3">
        <v>3</v>
      </c>
      <c r="J2104" s="4">
        <v>45009</v>
      </c>
      <c r="K2104" s="3" t="s">
        <v>32</v>
      </c>
      <c r="L2104" s="3" t="s">
        <v>17</v>
      </c>
      <c r="M2104" s="3">
        <v>391.68</v>
      </c>
      <c r="N2104" s="3" t="s">
        <v>35</v>
      </c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</row>
    <row r="2105" spans="1:29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 t="str">
        <f>IF(AND(D2105="East",Table_1[[#This Row],[category]]="Clothing"),"✅","❌")</f>
        <v>❌</v>
      </c>
      <c r="H2105" s="3">
        <f t="shared" si="65"/>
        <v>210.93100000000001</v>
      </c>
      <c r="I2105" s="3">
        <v>7</v>
      </c>
      <c r="J2105" s="4">
        <v>45162</v>
      </c>
      <c r="K2105" s="3" t="s">
        <v>16</v>
      </c>
      <c r="L2105" s="3" t="s">
        <v>28</v>
      </c>
      <c r="M2105" s="3">
        <v>499.76</v>
      </c>
      <c r="N2105" s="3" t="s">
        <v>29</v>
      </c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</row>
    <row r="2106" spans="1:29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 t="str">
        <f>IF(AND(D2106="East",Table_1[[#This Row],[category]]="Clothing"),"✅","❌")</f>
        <v>❌</v>
      </c>
      <c r="H2106" s="3">
        <f t="shared" si="65"/>
        <v>70.780999999999992</v>
      </c>
      <c r="I2106" s="3">
        <v>5</v>
      </c>
      <c r="J2106" s="4">
        <v>45376</v>
      </c>
      <c r="K2106" s="3" t="s">
        <v>32</v>
      </c>
      <c r="L2106" s="3" t="s">
        <v>23</v>
      </c>
      <c r="M2106" s="3">
        <v>60.13</v>
      </c>
      <c r="N2106" s="3" t="s">
        <v>24</v>
      </c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</row>
    <row r="2107" spans="1:29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 t="str">
        <f>IF(AND(D2107="East",Table_1[[#This Row],[category]]="Clothing"),"✅","❌")</f>
        <v>❌</v>
      </c>
      <c r="H2107" s="3">
        <f t="shared" si="65"/>
        <v>15.028</v>
      </c>
      <c r="I2107" s="3">
        <v>4</v>
      </c>
      <c r="J2107" s="4">
        <v>45103</v>
      </c>
      <c r="K2107" s="3" t="s">
        <v>32</v>
      </c>
      <c r="L2107" s="3" t="s">
        <v>23</v>
      </c>
      <c r="M2107" s="3">
        <v>10.24</v>
      </c>
      <c r="N2107" s="3" t="s">
        <v>35</v>
      </c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</row>
    <row r="2108" spans="1:29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 t="str">
        <f>IF(AND(D2108="East",Table_1[[#This Row],[category]]="Clothing"),"✅","❌")</f>
        <v>❌</v>
      </c>
      <c r="H2108" s="3">
        <f t="shared" si="65"/>
        <v>363.75500000000005</v>
      </c>
      <c r="I2108" s="3">
        <v>2</v>
      </c>
      <c r="J2108" s="4">
        <v>45463</v>
      </c>
      <c r="K2108" s="3" t="s">
        <v>22</v>
      </c>
      <c r="L2108" s="3" t="s">
        <v>28</v>
      </c>
      <c r="M2108" s="3">
        <v>961.52</v>
      </c>
      <c r="N2108" s="3" t="s">
        <v>49</v>
      </c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</row>
    <row r="2109" spans="1:29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 t="str">
        <f>IF(AND(D2109="East",Table_1[[#This Row],[category]]="Clothing"),"✅","❌")</f>
        <v>❌</v>
      </c>
      <c r="H2109" s="3">
        <f t="shared" si="65"/>
        <v>360.10599999999999</v>
      </c>
      <c r="I2109" s="3">
        <v>6</v>
      </c>
      <c r="J2109" s="4">
        <v>45205</v>
      </c>
      <c r="K2109" s="3" t="s">
        <v>22</v>
      </c>
      <c r="L2109" s="3" t="s">
        <v>28</v>
      </c>
      <c r="M2109" s="3">
        <v>667.76</v>
      </c>
      <c r="N2109" s="3" t="s">
        <v>49</v>
      </c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</row>
    <row r="2110" spans="1:29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 t="str">
        <f>IF(AND(D2110="East",Table_1[[#This Row],[category]]="Clothing"),"✅","❌")</f>
        <v>❌</v>
      </c>
      <c r="H2110" s="3">
        <f t="shared" si="65"/>
        <v>214.714</v>
      </c>
      <c r="I2110" s="3">
        <v>4</v>
      </c>
      <c r="J2110" s="4">
        <v>44956</v>
      </c>
      <c r="K2110" s="3" t="s">
        <v>32</v>
      </c>
      <c r="L2110" s="3" t="s">
        <v>23</v>
      </c>
      <c r="M2110" s="3">
        <v>449.8</v>
      </c>
      <c r="N2110" s="3" t="s">
        <v>18</v>
      </c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</row>
    <row r="2111" spans="1:29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 t="str">
        <f>IF(AND(D2111="East",Table_1[[#This Row],[category]]="Clothing"),"✅","❌")</f>
        <v>❌</v>
      </c>
      <c r="H2111" s="3">
        <f t="shared" si="65"/>
        <v>71.891000000000005</v>
      </c>
      <c r="I2111" s="3">
        <v>4</v>
      </c>
      <c r="J2111" s="4">
        <v>45178</v>
      </c>
      <c r="K2111" s="3" t="s">
        <v>22</v>
      </c>
      <c r="L2111" s="3" t="s">
        <v>17</v>
      </c>
      <c r="M2111" s="3">
        <v>215.47</v>
      </c>
      <c r="N2111" s="3" t="s">
        <v>29</v>
      </c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</row>
    <row r="2112" spans="1:29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 t="str">
        <f>IF(AND(D2112="East",Table_1[[#This Row],[category]]="Clothing"),"✅","❌")</f>
        <v>❌</v>
      </c>
      <c r="H2112" s="3">
        <f t="shared" si="65"/>
        <v>192.101</v>
      </c>
      <c r="I2112" s="3">
        <v>5</v>
      </c>
      <c r="J2112" s="4">
        <v>45482</v>
      </c>
      <c r="K2112" s="3" t="s">
        <v>16</v>
      </c>
      <c r="L2112" s="3" t="s">
        <v>23</v>
      </c>
      <c r="M2112" s="3">
        <v>555.17999999999995</v>
      </c>
      <c r="N2112" s="3" t="s">
        <v>35</v>
      </c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</row>
    <row r="2113" spans="1:29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 t="str">
        <f>IF(AND(D2113="East",Table_1[[#This Row],[category]]="Clothing"),"✅","❌")</f>
        <v>❌</v>
      </c>
      <c r="H2113" s="3">
        <f t="shared" si="65"/>
        <v>299.04200000000003</v>
      </c>
      <c r="I2113" s="3">
        <v>9</v>
      </c>
      <c r="J2113" s="4">
        <v>45401</v>
      </c>
      <c r="K2113" s="3" t="s">
        <v>16</v>
      </c>
      <c r="L2113" s="3" t="s">
        <v>23</v>
      </c>
      <c r="M2113" s="3">
        <v>459.83</v>
      </c>
      <c r="N2113" s="3" t="s">
        <v>49</v>
      </c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</row>
    <row r="2114" spans="1:29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 t="str">
        <f>IF(AND(D2114="East",Table_1[[#This Row],[category]]="Clothing"),"✅","❌")</f>
        <v>❌</v>
      </c>
      <c r="H2114" s="3">
        <f t="shared" ref="H2114:H2177" si="67">E2114*10%</f>
        <v>354.93200000000002</v>
      </c>
      <c r="I2114" s="3">
        <v>1</v>
      </c>
      <c r="J2114" s="4">
        <v>45243</v>
      </c>
      <c r="K2114" s="3" t="s">
        <v>16</v>
      </c>
      <c r="L2114" s="3" t="s">
        <v>17</v>
      </c>
      <c r="M2114" s="3">
        <v>615.35</v>
      </c>
      <c r="N2114" s="3" t="s">
        <v>49</v>
      </c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</row>
    <row r="2115" spans="1:29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 t="str">
        <f>IF(AND(D2115="East",Table_1[[#This Row],[category]]="Clothing"),"✅","❌")</f>
        <v>❌</v>
      </c>
      <c r="H2115" s="3">
        <f t="shared" si="67"/>
        <v>48.338000000000001</v>
      </c>
      <c r="I2115" s="3">
        <v>5</v>
      </c>
      <c r="J2115" s="4">
        <v>45399</v>
      </c>
      <c r="K2115" s="3" t="s">
        <v>32</v>
      </c>
      <c r="L2115" s="3" t="s">
        <v>28</v>
      </c>
      <c r="M2115" s="3">
        <v>31.41</v>
      </c>
      <c r="N2115" s="3" t="s">
        <v>40</v>
      </c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</row>
    <row r="2116" spans="1:29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 t="str">
        <f>IF(AND(D2116="East",Table_1[[#This Row],[category]]="Clothing"),"✅","❌")</f>
        <v>❌</v>
      </c>
      <c r="H2116" s="3">
        <f t="shared" si="67"/>
        <v>282.59100000000001</v>
      </c>
      <c r="I2116" s="3">
        <v>5</v>
      </c>
      <c r="J2116" s="4">
        <v>45288</v>
      </c>
      <c r="K2116" s="3" t="s">
        <v>22</v>
      </c>
      <c r="L2116" s="3" t="s">
        <v>23</v>
      </c>
      <c r="M2116" s="3">
        <v>486.31</v>
      </c>
      <c r="N2116" s="3" t="s">
        <v>40</v>
      </c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</row>
    <row r="2117" spans="1:29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 t="str">
        <f>IF(AND(D2117="East",Table_1[[#This Row],[category]]="Clothing"),"✅","❌")</f>
        <v>❌</v>
      </c>
      <c r="H2117" s="3">
        <f t="shared" si="67"/>
        <v>145.30100000000002</v>
      </c>
      <c r="I2117" s="3">
        <v>2</v>
      </c>
      <c r="J2117" s="4">
        <v>45653</v>
      </c>
      <c r="K2117" s="3" t="s">
        <v>22</v>
      </c>
      <c r="L2117" s="3" t="s">
        <v>17</v>
      </c>
      <c r="M2117" s="3">
        <v>174.45</v>
      </c>
      <c r="N2117" s="3" t="s">
        <v>18</v>
      </c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</row>
    <row r="2118" spans="1:29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 t="str">
        <f>IF(AND(D2118="East",Table_1[[#This Row],[category]]="Clothing"),"✅","❌")</f>
        <v>❌</v>
      </c>
      <c r="H2118" s="3">
        <f t="shared" si="67"/>
        <v>312.46000000000004</v>
      </c>
      <c r="I2118" s="3">
        <v>3</v>
      </c>
      <c r="J2118" s="4">
        <v>45391</v>
      </c>
      <c r="K2118" s="3" t="s">
        <v>16</v>
      </c>
      <c r="L2118" s="3" t="s">
        <v>23</v>
      </c>
      <c r="M2118" s="3">
        <v>747.48</v>
      </c>
      <c r="N2118" s="3" t="s">
        <v>18</v>
      </c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</row>
    <row r="2119" spans="1:29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 t="str">
        <f>IF(AND(D2119="East",Table_1[[#This Row],[category]]="Clothing"),"✅","❌")</f>
        <v>❌</v>
      </c>
      <c r="H2119" s="3">
        <f t="shared" si="67"/>
        <v>327.589</v>
      </c>
      <c r="I2119" s="3">
        <v>4</v>
      </c>
      <c r="J2119" s="4">
        <v>45446</v>
      </c>
      <c r="K2119" s="3" t="s">
        <v>22</v>
      </c>
      <c r="L2119" s="3" t="s">
        <v>17</v>
      </c>
      <c r="M2119" s="3">
        <v>460.56</v>
      </c>
      <c r="N2119" s="3" t="s">
        <v>40</v>
      </c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</row>
    <row r="2120" spans="1:29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 t="str">
        <f>IF(AND(D2120="East",Table_1[[#This Row],[category]]="Clothing"),"✅","❌")</f>
        <v>❌</v>
      </c>
      <c r="H2120" s="3">
        <f t="shared" si="67"/>
        <v>456.19600000000003</v>
      </c>
      <c r="I2120" s="3">
        <v>1</v>
      </c>
      <c r="J2120" s="4">
        <v>44985</v>
      </c>
      <c r="K2120" s="3" t="s">
        <v>22</v>
      </c>
      <c r="L2120" s="3" t="s">
        <v>23</v>
      </c>
      <c r="M2120" s="3">
        <v>243.69</v>
      </c>
      <c r="N2120" s="3" t="s">
        <v>49</v>
      </c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</row>
    <row r="2121" spans="1:29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 t="str">
        <f>IF(AND(D2121="East",Table_1[[#This Row],[category]]="Clothing"),"✅","❌")</f>
        <v>❌</v>
      </c>
      <c r="H2121" s="3">
        <f t="shared" si="67"/>
        <v>211.08500000000001</v>
      </c>
      <c r="I2121" s="3">
        <v>3</v>
      </c>
      <c r="J2121" s="4">
        <v>45104</v>
      </c>
      <c r="K2121" s="3" t="s">
        <v>16</v>
      </c>
      <c r="L2121" s="3" t="s">
        <v>23</v>
      </c>
      <c r="M2121" s="3">
        <v>480.91</v>
      </c>
      <c r="N2121" s="3" t="s">
        <v>29</v>
      </c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</row>
    <row r="2122" spans="1:29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 t="str">
        <f>IF(AND(D2122="East",Table_1[[#This Row],[category]]="Clothing"),"✅","❌")</f>
        <v>❌</v>
      </c>
      <c r="H2122" s="3">
        <f t="shared" si="67"/>
        <v>273.41900000000004</v>
      </c>
      <c r="I2122" s="3">
        <v>1</v>
      </c>
      <c r="J2122" s="4">
        <v>45263</v>
      </c>
      <c r="K2122" s="3" t="s">
        <v>22</v>
      </c>
      <c r="L2122" s="3" t="s">
        <v>28</v>
      </c>
      <c r="M2122" s="3">
        <v>276.98</v>
      </c>
      <c r="N2122" s="3" t="s">
        <v>29</v>
      </c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</row>
    <row r="2123" spans="1:29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 t="str">
        <f>IF(AND(D2123="East",Table_1[[#This Row],[category]]="Clothing"),"✅","❌")</f>
        <v>❌</v>
      </c>
      <c r="H2123" s="3">
        <f t="shared" si="67"/>
        <v>141.42500000000001</v>
      </c>
      <c r="I2123" s="3">
        <v>1</v>
      </c>
      <c r="J2123" s="4">
        <v>45203</v>
      </c>
      <c r="K2123" s="3" t="s">
        <v>16</v>
      </c>
      <c r="L2123" s="3" t="s">
        <v>23</v>
      </c>
      <c r="M2123" s="3">
        <v>167.89</v>
      </c>
      <c r="N2123" s="3" t="s">
        <v>24</v>
      </c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</row>
    <row r="2124" spans="1:29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 t="str">
        <f>IF(AND(D2124="East",Table_1[[#This Row],[category]]="Clothing"),"✅","❌")</f>
        <v>❌</v>
      </c>
      <c r="H2124" s="3">
        <f t="shared" si="67"/>
        <v>150.41300000000001</v>
      </c>
      <c r="I2124" s="3">
        <v>9</v>
      </c>
      <c r="J2124" s="4">
        <v>45161</v>
      </c>
      <c r="K2124" s="3" t="s">
        <v>16</v>
      </c>
      <c r="L2124" s="3" t="s">
        <v>28</v>
      </c>
      <c r="M2124" s="3">
        <v>104.59</v>
      </c>
      <c r="N2124" s="3" t="s">
        <v>18</v>
      </c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</row>
    <row r="2125" spans="1:29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 t="str">
        <f>IF(AND(D2125="East",Table_1[[#This Row],[category]]="Clothing"),"✅","❌")</f>
        <v>❌</v>
      </c>
      <c r="H2125" s="3">
        <f t="shared" si="67"/>
        <v>32.557000000000002</v>
      </c>
      <c r="I2125" s="3">
        <v>4</v>
      </c>
      <c r="J2125" s="4">
        <v>45079</v>
      </c>
      <c r="K2125" s="3" t="s">
        <v>32</v>
      </c>
      <c r="L2125" s="3" t="s">
        <v>23</v>
      </c>
      <c r="M2125" s="3">
        <v>79.760000000000005</v>
      </c>
      <c r="N2125" s="3" t="s">
        <v>18</v>
      </c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</row>
    <row r="2126" spans="1:29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 t="str">
        <f>IF(AND(D2126="East",Table_1[[#This Row],[category]]="Clothing"),"✅","❌")</f>
        <v>❌</v>
      </c>
      <c r="H2126" s="3">
        <f t="shared" si="67"/>
        <v>150.17400000000001</v>
      </c>
      <c r="I2126" s="3">
        <v>4</v>
      </c>
      <c r="J2126" s="4">
        <v>45368</v>
      </c>
      <c r="K2126" s="3" t="s">
        <v>16</v>
      </c>
      <c r="L2126" s="3" t="s">
        <v>17</v>
      </c>
      <c r="M2126" s="3">
        <v>167.28</v>
      </c>
      <c r="N2126" s="3" t="s">
        <v>24</v>
      </c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</row>
    <row r="2127" spans="1:29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 t="str">
        <f>IF(AND(D2127="East",Table_1[[#This Row],[category]]="Clothing"),"✅","❌")</f>
        <v>❌</v>
      </c>
      <c r="H2127" s="3">
        <f t="shared" si="67"/>
        <v>41.276000000000003</v>
      </c>
      <c r="I2127" s="3">
        <v>4</v>
      </c>
      <c r="J2127" s="4">
        <v>45206</v>
      </c>
      <c r="K2127" s="3" t="s">
        <v>22</v>
      </c>
      <c r="L2127" s="3" t="s">
        <v>28</v>
      </c>
      <c r="M2127" s="3">
        <v>99.35</v>
      </c>
      <c r="N2127" s="3" t="s">
        <v>40</v>
      </c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</row>
    <row r="2128" spans="1:29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 t="str">
        <f>IF(AND(D2128="East",Table_1[[#This Row],[category]]="Clothing"),"✅","❌")</f>
        <v>❌</v>
      </c>
      <c r="H2128" s="3">
        <f t="shared" si="67"/>
        <v>482.31899999999996</v>
      </c>
      <c r="I2128" s="3">
        <v>9</v>
      </c>
      <c r="J2128" s="4">
        <v>45500</v>
      </c>
      <c r="K2128" s="3" t="s">
        <v>22</v>
      </c>
      <c r="L2128" s="3" t="s">
        <v>28</v>
      </c>
      <c r="M2128" s="3">
        <v>270.58</v>
      </c>
      <c r="N2128" s="3" t="s">
        <v>40</v>
      </c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</row>
    <row r="2129" spans="1:29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 t="str">
        <f>IF(AND(D2129="East",Table_1[[#This Row],[category]]="Clothing"),"✅","❌")</f>
        <v>✅</v>
      </c>
      <c r="H2129" s="3">
        <f t="shared" si="67"/>
        <v>315.88900000000001</v>
      </c>
      <c r="I2129" s="3">
        <v>8</v>
      </c>
      <c r="J2129" s="4">
        <v>45263</v>
      </c>
      <c r="K2129" s="3" t="s">
        <v>16</v>
      </c>
      <c r="L2129" s="3" t="s">
        <v>17</v>
      </c>
      <c r="M2129" s="3">
        <v>667.11</v>
      </c>
      <c r="N2129" s="3" t="s">
        <v>29</v>
      </c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</row>
    <row r="2130" spans="1:29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 t="str">
        <f>IF(AND(D2130="East",Table_1[[#This Row],[category]]="Clothing"),"✅","❌")</f>
        <v>✅</v>
      </c>
      <c r="H2130" s="3">
        <f t="shared" si="67"/>
        <v>94.843000000000004</v>
      </c>
      <c r="I2130" s="3">
        <v>4</v>
      </c>
      <c r="J2130" s="4">
        <v>45228</v>
      </c>
      <c r="K2130" s="3" t="s">
        <v>32</v>
      </c>
      <c r="L2130" s="3" t="s">
        <v>28</v>
      </c>
      <c r="M2130" s="3">
        <v>75.989999999999995</v>
      </c>
      <c r="N2130" s="3" t="s">
        <v>35</v>
      </c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</row>
    <row r="2131" spans="1:29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 t="str">
        <f>IF(AND(D2131="East",Table_1[[#This Row],[category]]="Clothing"),"✅","❌")</f>
        <v>❌</v>
      </c>
      <c r="H2131" s="3">
        <f t="shared" si="67"/>
        <v>67.215999999999994</v>
      </c>
      <c r="I2131" s="3">
        <v>6</v>
      </c>
      <c r="J2131" s="4">
        <v>45078</v>
      </c>
      <c r="K2131" s="3" t="s">
        <v>16</v>
      </c>
      <c r="L2131" s="3" t="s">
        <v>17</v>
      </c>
      <c r="M2131" s="3">
        <v>104.51</v>
      </c>
      <c r="N2131" s="3" t="s">
        <v>49</v>
      </c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</row>
    <row r="2132" spans="1:29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 t="str">
        <f>IF(AND(D2132="East",Table_1[[#This Row],[category]]="Clothing"),"✅","❌")</f>
        <v>❌</v>
      </c>
      <c r="H2132" s="3">
        <f t="shared" si="67"/>
        <v>191.36</v>
      </c>
      <c r="I2132" s="3">
        <v>2</v>
      </c>
      <c r="J2132" s="4">
        <v>45479</v>
      </c>
      <c r="K2132" s="3" t="s">
        <v>16</v>
      </c>
      <c r="L2132" s="3" t="s">
        <v>23</v>
      </c>
      <c r="M2132" s="3">
        <v>243.87</v>
      </c>
      <c r="N2132" s="3" t="s">
        <v>35</v>
      </c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</row>
    <row r="2133" spans="1:29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 t="str">
        <f>IF(AND(D2133="East",Table_1[[#This Row],[category]]="Clothing"),"✅","❌")</f>
        <v>❌</v>
      </c>
      <c r="H2133" s="3">
        <f t="shared" si="67"/>
        <v>160.74700000000001</v>
      </c>
      <c r="I2133" s="3">
        <v>6</v>
      </c>
      <c r="J2133" s="4">
        <v>44989</v>
      </c>
      <c r="K2133" s="3" t="s">
        <v>32</v>
      </c>
      <c r="L2133" s="3" t="s">
        <v>28</v>
      </c>
      <c r="M2133" s="3">
        <v>393.98</v>
      </c>
      <c r="N2133" s="3" t="s">
        <v>49</v>
      </c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</row>
    <row r="2134" spans="1:29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 t="str">
        <f>IF(AND(D2134="East",Table_1[[#This Row],[category]]="Clothing"),"✅","❌")</f>
        <v>❌</v>
      </c>
      <c r="H2134" s="3">
        <f t="shared" si="67"/>
        <v>146.83500000000001</v>
      </c>
      <c r="I2134" s="3">
        <v>1</v>
      </c>
      <c r="J2134" s="4">
        <v>45196</v>
      </c>
      <c r="K2134" s="3" t="s">
        <v>32</v>
      </c>
      <c r="L2134" s="3" t="s">
        <v>17</v>
      </c>
      <c r="M2134" s="3">
        <v>364.56</v>
      </c>
      <c r="N2134" s="3" t="s">
        <v>29</v>
      </c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</row>
    <row r="2135" spans="1:29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 t="str">
        <f>IF(AND(D2135="East",Table_1[[#This Row],[category]]="Clothing"),"✅","❌")</f>
        <v>❌</v>
      </c>
      <c r="H2135" s="3">
        <f t="shared" si="67"/>
        <v>239.416</v>
      </c>
      <c r="I2135" s="3">
        <v>5</v>
      </c>
      <c r="J2135" s="4">
        <v>44960</v>
      </c>
      <c r="K2135" s="3" t="s">
        <v>16</v>
      </c>
      <c r="L2135" s="3" t="s">
        <v>23</v>
      </c>
      <c r="M2135" s="3">
        <v>629.59</v>
      </c>
      <c r="N2135" s="3" t="s">
        <v>35</v>
      </c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</row>
    <row r="2136" spans="1:29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 t="str">
        <f>IF(AND(D2136="East",Table_1[[#This Row],[category]]="Clothing"),"✅","❌")</f>
        <v>✅</v>
      </c>
      <c r="H2136" s="3">
        <f t="shared" si="67"/>
        <v>457.30799999999999</v>
      </c>
      <c r="I2136" s="3">
        <v>8</v>
      </c>
      <c r="J2136" s="4">
        <v>45343</v>
      </c>
      <c r="K2136" s="3" t="s">
        <v>32</v>
      </c>
      <c r="L2136" s="3" t="s">
        <v>23</v>
      </c>
      <c r="M2136" s="3">
        <v>246.6</v>
      </c>
      <c r="N2136" s="3" t="s">
        <v>18</v>
      </c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</row>
    <row r="2137" spans="1:29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 t="str">
        <f>IF(AND(D2137="East",Table_1[[#This Row],[category]]="Clothing"),"✅","❌")</f>
        <v>❌</v>
      </c>
      <c r="H2137" s="3">
        <f t="shared" si="67"/>
        <v>288.34499999999997</v>
      </c>
      <c r="I2137" s="3">
        <v>1</v>
      </c>
      <c r="J2137" s="4">
        <v>45364</v>
      </c>
      <c r="K2137" s="3" t="s">
        <v>22</v>
      </c>
      <c r="L2137" s="3" t="s">
        <v>28</v>
      </c>
      <c r="M2137" s="3">
        <v>756.72</v>
      </c>
      <c r="N2137" s="3" t="s">
        <v>18</v>
      </c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</row>
    <row r="2138" spans="1:29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 t="str">
        <f>IF(AND(D2138="East",Table_1[[#This Row],[category]]="Clothing"),"✅","❌")</f>
        <v>❌</v>
      </c>
      <c r="H2138" s="3">
        <f t="shared" si="67"/>
        <v>265.40300000000002</v>
      </c>
      <c r="I2138" s="3">
        <v>2</v>
      </c>
      <c r="J2138" s="4">
        <v>45528</v>
      </c>
      <c r="K2138" s="3" t="s">
        <v>16</v>
      </c>
      <c r="L2138" s="3" t="s">
        <v>23</v>
      </c>
      <c r="M2138" s="3">
        <v>293.12</v>
      </c>
      <c r="N2138" s="3" t="s">
        <v>29</v>
      </c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</row>
    <row r="2139" spans="1:29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 t="str">
        <f>IF(AND(D2139="East",Table_1[[#This Row],[category]]="Clothing"),"✅","❌")</f>
        <v>❌</v>
      </c>
      <c r="H2139" s="3">
        <f t="shared" si="67"/>
        <v>405.20900000000006</v>
      </c>
      <c r="I2139" s="3">
        <v>3</v>
      </c>
      <c r="J2139" s="4">
        <v>45149</v>
      </c>
      <c r="K2139" s="3" t="s">
        <v>22</v>
      </c>
      <c r="L2139" s="3" t="s">
        <v>17</v>
      </c>
      <c r="M2139" s="3">
        <v>1048.56</v>
      </c>
      <c r="N2139" s="3" t="s">
        <v>29</v>
      </c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</row>
    <row r="2140" spans="1:29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 t="str">
        <f>IF(AND(D2140="East",Table_1[[#This Row],[category]]="Clothing"),"✅","❌")</f>
        <v>❌</v>
      </c>
      <c r="H2140" s="3">
        <f t="shared" si="67"/>
        <v>11.972000000000001</v>
      </c>
      <c r="I2140" s="3">
        <v>7</v>
      </c>
      <c r="J2140" s="4">
        <v>44981</v>
      </c>
      <c r="K2140" s="3" t="s">
        <v>32</v>
      </c>
      <c r="L2140" s="3" t="s">
        <v>28</v>
      </c>
      <c r="M2140" s="3">
        <v>31.02</v>
      </c>
      <c r="N2140" s="3" t="s">
        <v>35</v>
      </c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</row>
    <row r="2141" spans="1:29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 t="str">
        <f>IF(AND(D2141="East",Table_1[[#This Row],[category]]="Clothing"),"✅","❌")</f>
        <v>❌</v>
      </c>
      <c r="H2141" s="3">
        <f t="shared" si="67"/>
        <v>106.71900000000001</v>
      </c>
      <c r="I2141" s="3">
        <v>8</v>
      </c>
      <c r="J2141" s="4">
        <v>45395</v>
      </c>
      <c r="K2141" s="3" t="s">
        <v>22</v>
      </c>
      <c r="L2141" s="3" t="s">
        <v>28</v>
      </c>
      <c r="M2141" s="3">
        <v>112.88</v>
      </c>
      <c r="N2141" s="3" t="s">
        <v>18</v>
      </c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</row>
    <row r="2142" spans="1:29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 t="str">
        <f>IF(AND(D2142="East",Table_1[[#This Row],[category]]="Clothing"),"✅","❌")</f>
        <v>❌</v>
      </c>
      <c r="H2142" s="3">
        <f t="shared" si="67"/>
        <v>253.131</v>
      </c>
      <c r="I2142" s="3">
        <v>4</v>
      </c>
      <c r="J2142" s="4">
        <v>45632</v>
      </c>
      <c r="K2142" s="3" t="s">
        <v>32</v>
      </c>
      <c r="L2142" s="3" t="s">
        <v>28</v>
      </c>
      <c r="M2142" s="3">
        <v>282.22000000000003</v>
      </c>
      <c r="N2142" s="3" t="s">
        <v>18</v>
      </c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</row>
    <row r="2143" spans="1:29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 t="str">
        <f>IF(AND(D2143="East",Table_1[[#This Row],[category]]="Clothing"),"✅","❌")</f>
        <v>❌</v>
      </c>
      <c r="H2143" s="3">
        <f t="shared" si="67"/>
        <v>355.60100000000006</v>
      </c>
      <c r="I2143" s="3">
        <v>8</v>
      </c>
      <c r="J2143" s="4">
        <v>45502</v>
      </c>
      <c r="K2143" s="3" t="s">
        <v>16</v>
      </c>
      <c r="L2143" s="3" t="s">
        <v>17</v>
      </c>
      <c r="M2143" s="3">
        <v>321.85000000000002</v>
      </c>
      <c r="N2143" s="3" t="s">
        <v>24</v>
      </c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</row>
    <row r="2144" spans="1:29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 t="str">
        <f>IF(AND(D2144="East",Table_1[[#This Row],[category]]="Clothing"),"✅","❌")</f>
        <v>❌</v>
      </c>
      <c r="H2144" s="3">
        <f t="shared" si="67"/>
        <v>247.66399999999999</v>
      </c>
      <c r="I2144" s="3">
        <v>1</v>
      </c>
      <c r="J2144" s="4">
        <v>45388</v>
      </c>
      <c r="K2144" s="3" t="s">
        <v>32</v>
      </c>
      <c r="L2144" s="3" t="s">
        <v>28</v>
      </c>
      <c r="M2144" s="3">
        <v>234.45</v>
      </c>
      <c r="N2144" s="3" t="s">
        <v>35</v>
      </c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</row>
    <row r="2145" spans="1:29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 t="str">
        <f>IF(AND(D2145="East",Table_1[[#This Row],[category]]="Clothing"),"✅","❌")</f>
        <v>❌</v>
      </c>
      <c r="H2145" s="3">
        <f t="shared" si="67"/>
        <v>90.221000000000004</v>
      </c>
      <c r="I2145" s="3">
        <v>3</v>
      </c>
      <c r="J2145" s="4">
        <v>45530</v>
      </c>
      <c r="K2145" s="3" t="s">
        <v>16</v>
      </c>
      <c r="L2145" s="3" t="s">
        <v>23</v>
      </c>
      <c r="M2145" s="3">
        <v>260.48</v>
      </c>
      <c r="N2145" s="3" t="s">
        <v>24</v>
      </c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</row>
    <row r="2146" spans="1:29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 t="str">
        <f>IF(AND(D2146="East",Table_1[[#This Row],[category]]="Clothing"),"✅","❌")</f>
        <v>❌</v>
      </c>
      <c r="H2146" s="3">
        <f t="shared" si="67"/>
        <v>465.69200000000001</v>
      </c>
      <c r="I2146" s="3">
        <v>4</v>
      </c>
      <c r="J2146" s="4">
        <v>45210</v>
      </c>
      <c r="K2146" s="3" t="s">
        <v>32</v>
      </c>
      <c r="L2146" s="3" t="s">
        <v>23</v>
      </c>
      <c r="M2146" s="3">
        <v>680.8</v>
      </c>
      <c r="N2146" s="3" t="s">
        <v>18</v>
      </c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</row>
    <row r="2147" spans="1:29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 t="str">
        <f>IF(AND(D2147="East",Table_1[[#This Row],[category]]="Clothing"),"✅","❌")</f>
        <v>❌</v>
      </c>
      <c r="H2147" s="3">
        <f t="shared" si="67"/>
        <v>171.04600000000002</v>
      </c>
      <c r="I2147" s="3">
        <v>5</v>
      </c>
      <c r="J2147" s="4">
        <v>45380</v>
      </c>
      <c r="K2147" s="3" t="s">
        <v>32</v>
      </c>
      <c r="L2147" s="3" t="s">
        <v>23</v>
      </c>
      <c r="M2147" s="3">
        <v>102.54</v>
      </c>
      <c r="N2147" s="3" t="s">
        <v>35</v>
      </c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</row>
    <row r="2148" spans="1:29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 t="str">
        <f>IF(AND(D2148="East",Table_1[[#This Row],[category]]="Clothing"),"✅","❌")</f>
        <v>❌</v>
      </c>
      <c r="H2148" s="3">
        <f t="shared" si="67"/>
        <v>396.22600000000006</v>
      </c>
      <c r="I2148" s="3">
        <v>9</v>
      </c>
      <c r="J2148" s="4">
        <v>44969</v>
      </c>
      <c r="K2148" s="3" t="s">
        <v>22</v>
      </c>
      <c r="L2148" s="3" t="s">
        <v>23</v>
      </c>
      <c r="M2148" s="3">
        <v>524.35</v>
      </c>
      <c r="N2148" s="3" t="s">
        <v>35</v>
      </c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</row>
    <row r="2149" spans="1:29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 t="str">
        <f>IF(AND(D2149="East",Table_1[[#This Row],[category]]="Clothing"),"✅","❌")</f>
        <v>❌</v>
      </c>
      <c r="H2149" s="3">
        <f t="shared" si="67"/>
        <v>446.79300000000006</v>
      </c>
      <c r="I2149" s="3">
        <v>2</v>
      </c>
      <c r="J2149" s="4">
        <v>45498</v>
      </c>
      <c r="K2149" s="3" t="s">
        <v>22</v>
      </c>
      <c r="L2149" s="3" t="s">
        <v>17</v>
      </c>
      <c r="M2149" s="3">
        <v>277.75</v>
      </c>
      <c r="N2149" s="3" t="s">
        <v>29</v>
      </c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</row>
    <row r="2150" spans="1:29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 t="str">
        <f>IF(AND(D2150="East",Table_1[[#This Row],[category]]="Clothing"),"✅","❌")</f>
        <v>❌</v>
      </c>
      <c r="H2150" s="3">
        <f t="shared" si="67"/>
        <v>179.76</v>
      </c>
      <c r="I2150" s="3">
        <v>7</v>
      </c>
      <c r="J2150" s="4">
        <v>45093</v>
      </c>
      <c r="K2150" s="3" t="s">
        <v>16</v>
      </c>
      <c r="L2150" s="3" t="s">
        <v>17</v>
      </c>
      <c r="M2150" s="3">
        <v>530.98</v>
      </c>
      <c r="N2150" s="3" t="s">
        <v>40</v>
      </c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</row>
    <row r="2151" spans="1:29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 t="str">
        <f>IF(AND(D2151="East",Table_1[[#This Row],[category]]="Clothing"),"✅","❌")</f>
        <v>✅</v>
      </c>
      <c r="H2151" s="3">
        <f t="shared" si="67"/>
        <v>424.20299999999997</v>
      </c>
      <c r="I2151" s="3">
        <v>3</v>
      </c>
      <c r="J2151" s="4">
        <v>45178</v>
      </c>
      <c r="K2151" s="3" t="s">
        <v>16</v>
      </c>
      <c r="L2151" s="3" t="s">
        <v>17</v>
      </c>
      <c r="M2151" s="3">
        <v>917.4</v>
      </c>
      <c r="N2151" s="3" t="s">
        <v>29</v>
      </c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</row>
    <row r="2152" spans="1:29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 t="str">
        <f>IF(AND(D2152="East",Table_1[[#This Row],[category]]="Clothing"),"✅","❌")</f>
        <v>❌</v>
      </c>
      <c r="H2152" s="3">
        <f t="shared" si="67"/>
        <v>358.279</v>
      </c>
      <c r="I2152" s="3">
        <v>2</v>
      </c>
      <c r="J2152" s="4">
        <v>45271</v>
      </c>
      <c r="K2152" s="3" t="s">
        <v>22</v>
      </c>
      <c r="L2152" s="3" t="s">
        <v>17</v>
      </c>
      <c r="M2152" s="3">
        <v>638.04</v>
      </c>
      <c r="N2152" s="3" t="s">
        <v>35</v>
      </c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</row>
    <row r="2153" spans="1:29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 t="str">
        <f>IF(AND(D2153="East",Table_1[[#This Row],[category]]="Clothing"),"✅","❌")</f>
        <v>❌</v>
      </c>
      <c r="H2153" s="3">
        <f t="shared" si="67"/>
        <v>453.09799999999996</v>
      </c>
      <c r="I2153" s="3">
        <v>9</v>
      </c>
      <c r="J2153" s="4">
        <v>45455</v>
      </c>
      <c r="K2153" s="3" t="s">
        <v>16</v>
      </c>
      <c r="L2153" s="3" t="s">
        <v>28</v>
      </c>
      <c r="M2153" s="3">
        <v>354.05</v>
      </c>
      <c r="N2153" s="3" t="s">
        <v>35</v>
      </c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</row>
    <row r="2154" spans="1:29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 t="str">
        <f>IF(AND(D2154="East",Table_1[[#This Row],[category]]="Clothing"),"✅","❌")</f>
        <v>❌</v>
      </c>
      <c r="H2154" s="3">
        <f t="shared" si="67"/>
        <v>133.14200000000002</v>
      </c>
      <c r="I2154" s="3">
        <v>3</v>
      </c>
      <c r="J2154" s="4">
        <v>45334</v>
      </c>
      <c r="K2154" s="3" t="s">
        <v>16</v>
      </c>
      <c r="L2154" s="3" t="s">
        <v>28</v>
      </c>
      <c r="M2154" s="3">
        <v>155.22999999999999</v>
      </c>
      <c r="N2154" s="3" t="s">
        <v>24</v>
      </c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</row>
    <row r="2155" spans="1:29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 t="str">
        <f>IF(AND(D2155="East",Table_1[[#This Row],[category]]="Clothing"),"✅","❌")</f>
        <v>❌</v>
      </c>
      <c r="H2155" s="3">
        <f t="shared" si="67"/>
        <v>466.32600000000002</v>
      </c>
      <c r="I2155" s="3">
        <v>8</v>
      </c>
      <c r="J2155" s="4">
        <v>44973</v>
      </c>
      <c r="K2155" s="3" t="s">
        <v>22</v>
      </c>
      <c r="L2155" s="3" t="s">
        <v>23</v>
      </c>
      <c r="M2155" s="3">
        <v>1131.72</v>
      </c>
      <c r="N2155" s="3" t="s">
        <v>18</v>
      </c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</row>
    <row r="2156" spans="1:29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 t="str">
        <f>IF(AND(D2156="East",Table_1[[#This Row],[category]]="Clothing"),"✅","❌")</f>
        <v>❌</v>
      </c>
      <c r="H2156" s="3">
        <f t="shared" si="67"/>
        <v>42</v>
      </c>
      <c r="I2156" s="3">
        <v>1</v>
      </c>
      <c r="J2156" s="4">
        <v>44958</v>
      </c>
      <c r="K2156" s="3" t="s">
        <v>32</v>
      </c>
      <c r="L2156" s="3" t="s">
        <v>28</v>
      </c>
      <c r="M2156" s="3">
        <v>115.7</v>
      </c>
      <c r="N2156" s="3" t="s">
        <v>18</v>
      </c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</row>
    <row r="2157" spans="1:29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 t="str">
        <f>IF(AND(D2157="East",Table_1[[#This Row],[category]]="Clothing"),"✅","❌")</f>
        <v>❌</v>
      </c>
      <c r="H2157" s="3">
        <f t="shared" si="67"/>
        <v>398.899</v>
      </c>
      <c r="I2157" s="3">
        <v>5</v>
      </c>
      <c r="J2157" s="4">
        <v>45230</v>
      </c>
      <c r="K2157" s="3" t="s">
        <v>16</v>
      </c>
      <c r="L2157" s="3" t="s">
        <v>17</v>
      </c>
      <c r="M2157" s="3">
        <v>1017.66</v>
      </c>
      <c r="N2157" s="3" t="s">
        <v>29</v>
      </c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</row>
    <row r="2158" spans="1:29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 t="str">
        <f>IF(AND(D2158="East",Table_1[[#This Row],[category]]="Clothing"),"✅","❌")</f>
        <v>❌</v>
      </c>
      <c r="H2158" s="3">
        <f t="shared" si="67"/>
        <v>223.47600000000003</v>
      </c>
      <c r="I2158" s="3">
        <v>5</v>
      </c>
      <c r="J2158" s="4">
        <v>45231</v>
      </c>
      <c r="K2158" s="3" t="s">
        <v>16</v>
      </c>
      <c r="L2158" s="3" t="s">
        <v>28</v>
      </c>
      <c r="M2158" s="3">
        <v>485.3</v>
      </c>
      <c r="N2158" s="3" t="s">
        <v>29</v>
      </c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</row>
    <row r="2159" spans="1:29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 t="str">
        <f>IF(AND(D2159="East",Table_1[[#This Row],[category]]="Clothing"),"✅","❌")</f>
        <v>❌</v>
      </c>
      <c r="H2159" s="3">
        <f t="shared" si="67"/>
        <v>97.165999999999997</v>
      </c>
      <c r="I2159" s="3">
        <v>6</v>
      </c>
      <c r="J2159" s="4">
        <v>45193</v>
      </c>
      <c r="K2159" s="3" t="s">
        <v>32</v>
      </c>
      <c r="L2159" s="3" t="s">
        <v>17</v>
      </c>
      <c r="M2159" s="3">
        <v>180.44</v>
      </c>
      <c r="N2159" s="3" t="s">
        <v>40</v>
      </c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</row>
    <row r="2160" spans="1:29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 t="str">
        <f>IF(AND(D2160="East",Table_1[[#This Row],[category]]="Clothing"),"✅","❌")</f>
        <v>❌</v>
      </c>
      <c r="H2160" s="3">
        <f t="shared" si="67"/>
        <v>48.907000000000004</v>
      </c>
      <c r="I2160" s="3">
        <v>7</v>
      </c>
      <c r="J2160" s="4">
        <v>45533</v>
      </c>
      <c r="K2160" s="3" t="s">
        <v>16</v>
      </c>
      <c r="L2160" s="3" t="s">
        <v>17</v>
      </c>
      <c r="M2160" s="3">
        <v>81.27</v>
      </c>
      <c r="N2160" s="3" t="s">
        <v>49</v>
      </c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</row>
    <row r="2161" spans="1:29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 t="str">
        <f>IF(AND(D2161="East",Table_1[[#This Row],[category]]="Clothing"),"✅","❌")</f>
        <v>❌</v>
      </c>
      <c r="H2161" s="3">
        <f t="shared" si="67"/>
        <v>200.87800000000001</v>
      </c>
      <c r="I2161" s="3">
        <v>3</v>
      </c>
      <c r="J2161" s="4">
        <v>45365</v>
      </c>
      <c r="K2161" s="3" t="s">
        <v>22</v>
      </c>
      <c r="L2161" s="3" t="s">
        <v>17</v>
      </c>
      <c r="M2161" s="3">
        <v>179.47</v>
      </c>
      <c r="N2161" s="3" t="s">
        <v>40</v>
      </c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</row>
    <row r="2162" spans="1:29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 t="str">
        <f>IF(AND(D2162="East",Table_1[[#This Row],[category]]="Clothing"),"✅","❌")</f>
        <v>❌</v>
      </c>
      <c r="H2162" s="3">
        <f t="shared" si="67"/>
        <v>200.76900000000001</v>
      </c>
      <c r="I2162" s="3">
        <v>5</v>
      </c>
      <c r="J2162" s="4">
        <v>45245</v>
      </c>
      <c r="K2162" s="3" t="s">
        <v>22</v>
      </c>
      <c r="L2162" s="3" t="s">
        <v>23</v>
      </c>
      <c r="M2162" s="3">
        <v>159.74</v>
      </c>
      <c r="N2162" s="3" t="s">
        <v>35</v>
      </c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</row>
    <row r="2163" spans="1:29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 t="str">
        <f>IF(AND(D2163="East",Table_1[[#This Row],[category]]="Clothing"),"✅","❌")</f>
        <v>❌</v>
      </c>
      <c r="H2163" s="3">
        <f t="shared" si="67"/>
        <v>122.679</v>
      </c>
      <c r="I2163" s="3">
        <v>8</v>
      </c>
      <c r="J2163" s="4">
        <v>45174</v>
      </c>
      <c r="K2163" s="3" t="s">
        <v>16</v>
      </c>
      <c r="L2163" s="3" t="s">
        <v>28</v>
      </c>
      <c r="M2163" s="3">
        <v>309</v>
      </c>
      <c r="N2163" s="3" t="s">
        <v>29</v>
      </c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</row>
    <row r="2164" spans="1:29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 t="str">
        <f>IF(AND(D2164="East",Table_1[[#This Row],[category]]="Clothing"),"✅","❌")</f>
        <v>❌</v>
      </c>
      <c r="H2164" s="3">
        <f t="shared" si="67"/>
        <v>115.60300000000001</v>
      </c>
      <c r="I2164" s="3">
        <v>6</v>
      </c>
      <c r="J2164" s="4">
        <v>45659</v>
      </c>
      <c r="K2164" s="3" t="s">
        <v>16</v>
      </c>
      <c r="L2164" s="3" t="s">
        <v>17</v>
      </c>
      <c r="M2164" s="3">
        <v>285.98</v>
      </c>
      <c r="N2164" s="3" t="s">
        <v>29</v>
      </c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</row>
    <row r="2165" spans="1:29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 t="str">
        <f>IF(AND(D2165="East",Table_1[[#This Row],[category]]="Clothing"),"✅","❌")</f>
        <v>❌</v>
      </c>
      <c r="H2165" s="3">
        <f t="shared" si="67"/>
        <v>205.762</v>
      </c>
      <c r="I2165" s="3">
        <v>2</v>
      </c>
      <c r="J2165" s="4">
        <v>45456</v>
      </c>
      <c r="K2165" s="3" t="s">
        <v>22</v>
      </c>
      <c r="L2165" s="3" t="s">
        <v>23</v>
      </c>
      <c r="M2165" s="3">
        <v>112.06</v>
      </c>
      <c r="N2165" s="3" t="s">
        <v>40</v>
      </c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</row>
    <row r="2166" spans="1:29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 t="str">
        <f>IF(AND(D2166="East",Table_1[[#This Row],[category]]="Clothing"),"✅","❌")</f>
        <v>❌</v>
      </c>
      <c r="H2166" s="3">
        <f t="shared" si="67"/>
        <v>210.95600000000002</v>
      </c>
      <c r="I2166" s="3">
        <v>7</v>
      </c>
      <c r="J2166" s="4">
        <v>45420</v>
      </c>
      <c r="K2166" s="3" t="s">
        <v>32</v>
      </c>
      <c r="L2166" s="3" t="s">
        <v>23</v>
      </c>
      <c r="M2166" s="3">
        <v>379.79</v>
      </c>
      <c r="N2166" s="3" t="s">
        <v>40</v>
      </c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</row>
    <row r="2167" spans="1:29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 t="str">
        <f>IF(AND(D2167="East",Table_1[[#This Row],[category]]="Clothing"),"✅","❌")</f>
        <v>❌</v>
      </c>
      <c r="H2167" s="3">
        <f t="shared" si="67"/>
        <v>226.75900000000001</v>
      </c>
      <c r="I2167" s="3">
        <v>3</v>
      </c>
      <c r="J2167" s="4">
        <v>45243</v>
      </c>
      <c r="K2167" s="3" t="s">
        <v>22</v>
      </c>
      <c r="L2167" s="3" t="s">
        <v>28</v>
      </c>
      <c r="M2167" s="3">
        <v>199.3</v>
      </c>
      <c r="N2167" s="3" t="s">
        <v>18</v>
      </c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</row>
    <row r="2168" spans="1:29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 t="str">
        <f>IF(AND(D2168="East",Table_1[[#This Row],[category]]="Clothing"),"✅","❌")</f>
        <v>❌</v>
      </c>
      <c r="H2168" s="3">
        <f t="shared" si="67"/>
        <v>435.69200000000001</v>
      </c>
      <c r="I2168" s="3">
        <v>9</v>
      </c>
      <c r="J2168" s="4">
        <v>45590</v>
      </c>
      <c r="K2168" s="3" t="s">
        <v>32</v>
      </c>
      <c r="L2168" s="3" t="s">
        <v>28</v>
      </c>
      <c r="M2168" s="3">
        <v>1053.17</v>
      </c>
      <c r="N2168" s="3" t="s">
        <v>24</v>
      </c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</row>
    <row r="2169" spans="1:29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 t="str">
        <f>IF(AND(D2169="East",Table_1[[#This Row],[category]]="Clothing"),"✅","❌")</f>
        <v>❌</v>
      </c>
      <c r="H2169" s="3">
        <f t="shared" si="67"/>
        <v>309.51500000000004</v>
      </c>
      <c r="I2169" s="3">
        <v>4</v>
      </c>
      <c r="J2169" s="4">
        <v>45075</v>
      </c>
      <c r="K2169" s="3" t="s">
        <v>32</v>
      </c>
      <c r="L2169" s="3" t="s">
        <v>23</v>
      </c>
      <c r="M2169" s="3">
        <v>296.87</v>
      </c>
      <c r="N2169" s="3" t="s">
        <v>40</v>
      </c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</row>
    <row r="2170" spans="1:29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 t="str">
        <f>IF(AND(D2170="East",Table_1[[#This Row],[category]]="Clothing"),"✅","❌")</f>
        <v>❌</v>
      </c>
      <c r="H2170" s="3">
        <f t="shared" si="67"/>
        <v>20.012</v>
      </c>
      <c r="I2170" s="3">
        <v>4</v>
      </c>
      <c r="J2170" s="4">
        <v>45657</v>
      </c>
      <c r="K2170" s="3" t="s">
        <v>32</v>
      </c>
      <c r="L2170" s="3" t="s">
        <v>28</v>
      </c>
      <c r="M2170" s="3">
        <v>35.65</v>
      </c>
      <c r="N2170" s="3" t="s">
        <v>35</v>
      </c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</row>
    <row r="2171" spans="1:29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 t="str">
        <f>IF(AND(D2171="East",Table_1[[#This Row],[category]]="Clothing"),"✅","❌")</f>
        <v>❌</v>
      </c>
      <c r="H2171" s="3">
        <f t="shared" si="67"/>
        <v>264.35900000000004</v>
      </c>
      <c r="I2171" s="3">
        <v>4</v>
      </c>
      <c r="J2171" s="4">
        <v>45078</v>
      </c>
      <c r="K2171" s="3" t="s">
        <v>32</v>
      </c>
      <c r="L2171" s="3" t="s">
        <v>17</v>
      </c>
      <c r="M2171" s="3">
        <v>577.05999999999995</v>
      </c>
      <c r="N2171" s="3" t="s">
        <v>18</v>
      </c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</row>
    <row r="2172" spans="1:29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 t="str">
        <f>IF(AND(D2172="East",Table_1[[#This Row],[category]]="Clothing"),"✅","❌")</f>
        <v>❌</v>
      </c>
      <c r="H2172" s="3">
        <f t="shared" si="67"/>
        <v>383.60100000000006</v>
      </c>
      <c r="I2172" s="3">
        <v>8</v>
      </c>
      <c r="J2172" s="4">
        <v>45390</v>
      </c>
      <c r="K2172" s="3" t="s">
        <v>32</v>
      </c>
      <c r="L2172" s="3" t="s">
        <v>17</v>
      </c>
      <c r="M2172" s="3">
        <v>566.22</v>
      </c>
      <c r="N2172" s="3" t="s">
        <v>24</v>
      </c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</row>
    <row r="2173" spans="1:29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 t="str">
        <f>IF(AND(D2173="East",Table_1[[#This Row],[category]]="Clothing"),"✅","❌")</f>
        <v>❌</v>
      </c>
      <c r="H2173" s="3">
        <f t="shared" si="67"/>
        <v>37.643000000000001</v>
      </c>
      <c r="I2173" s="3">
        <v>1</v>
      </c>
      <c r="J2173" s="4">
        <v>44941</v>
      </c>
      <c r="K2173" s="3" t="s">
        <v>32</v>
      </c>
      <c r="L2173" s="3" t="s">
        <v>23</v>
      </c>
      <c r="M2173" s="3">
        <v>81.99</v>
      </c>
      <c r="N2173" s="3" t="s">
        <v>18</v>
      </c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</row>
    <row r="2174" spans="1:29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 t="str">
        <f>IF(AND(D2174="East",Table_1[[#This Row],[category]]="Clothing"),"✅","❌")</f>
        <v>❌</v>
      </c>
      <c r="H2174" s="3">
        <f t="shared" si="67"/>
        <v>217.07800000000003</v>
      </c>
      <c r="I2174" s="3">
        <v>3</v>
      </c>
      <c r="J2174" s="4">
        <v>45356</v>
      </c>
      <c r="K2174" s="3" t="s">
        <v>16</v>
      </c>
      <c r="L2174" s="3" t="s">
        <v>17</v>
      </c>
      <c r="M2174" s="3">
        <v>604.61</v>
      </c>
      <c r="N2174" s="3" t="s">
        <v>18</v>
      </c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</row>
    <row r="2175" spans="1:29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 t="str">
        <f>IF(AND(D2175="East",Table_1[[#This Row],[category]]="Clothing"),"✅","❌")</f>
        <v>❌</v>
      </c>
      <c r="H2175" s="3">
        <f t="shared" si="67"/>
        <v>231.09299999999999</v>
      </c>
      <c r="I2175" s="3">
        <v>8</v>
      </c>
      <c r="J2175" s="4">
        <v>45232</v>
      </c>
      <c r="K2175" s="3" t="s">
        <v>22</v>
      </c>
      <c r="L2175" s="3" t="s">
        <v>17</v>
      </c>
      <c r="M2175" s="3">
        <v>531.38</v>
      </c>
      <c r="N2175" s="3" t="s">
        <v>40</v>
      </c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</row>
    <row r="2176" spans="1:29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 t="str">
        <f>IF(AND(D2176="East",Table_1[[#This Row],[category]]="Clothing"),"✅","❌")</f>
        <v>❌</v>
      </c>
      <c r="H2176" s="3">
        <f t="shared" si="67"/>
        <v>477.47</v>
      </c>
      <c r="I2176" s="3">
        <v>7</v>
      </c>
      <c r="J2176" s="4">
        <v>44971</v>
      </c>
      <c r="K2176" s="3" t="s">
        <v>22</v>
      </c>
      <c r="L2176" s="3" t="s">
        <v>17</v>
      </c>
      <c r="M2176" s="3">
        <v>623.91</v>
      </c>
      <c r="N2176" s="3" t="s">
        <v>49</v>
      </c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</row>
    <row r="2177" spans="1:29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 t="str">
        <f>IF(AND(D2177="East",Table_1[[#This Row],[category]]="Clothing"),"✅","❌")</f>
        <v>✅</v>
      </c>
      <c r="H2177" s="3">
        <f t="shared" si="67"/>
        <v>243.08500000000001</v>
      </c>
      <c r="I2177" s="3">
        <v>6</v>
      </c>
      <c r="J2177" s="4">
        <v>45520</v>
      </c>
      <c r="K2177" s="3" t="s">
        <v>16</v>
      </c>
      <c r="L2177" s="3" t="s">
        <v>23</v>
      </c>
      <c r="M2177" s="3">
        <v>335.53</v>
      </c>
      <c r="N2177" s="3" t="s">
        <v>49</v>
      </c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</row>
    <row r="2178" spans="1:29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 t="str">
        <f>IF(AND(D2178="East",Table_1[[#This Row],[category]]="Clothing"),"✅","❌")</f>
        <v>❌</v>
      </c>
      <c r="H2178" s="3">
        <f t="shared" ref="H2178:H2241" si="69">E2178*10%</f>
        <v>377.45100000000002</v>
      </c>
      <c r="I2178" s="3">
        <v>7</v>
      </c>
      <c r="J2178" s="4">
        <v>45392</v>
      </c>
      <c r="K2178" s="3" t="s">
        <v>16</v>
      </c>
      <c r="L2178" s="3" t="s">
        <v>23</v>
      </c>
      <c r="M2178" s="3">
        <v>504.44</v>
      </c>
      <c r="N2178" s="3" t="s">
        <v>29</v>
      </c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</row>
    <row r="2179" spans="1:29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 t="str">
        <f>IF(AND(D2179="East",Table_1[[#This Row],[category]]="Clothing"),"✅","❌")</f>
        <v>❌</v>
      </c>
      <c r="H2179" s="3">
        <f t="shared" si="69"/>
        <v>158.42200000000003</v>
      </c>
      <c r="I2179" s="3">
        <v>1</v>
      </c>
      <c r="J2179" s="4">
        <v>45083</v>
      </c>
      <c r="K2179" s="3" t="s">
        <v>32</v>
      </c>
      <c r="L2179" s="3" t="s">
        <v>23</v>
      </c>
      <c r="M2179" s="3">
        <v>269.39</v>
      </c>
      <c r="N2179" s="3" t="s">
        <v>24</v>
      </c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</row>
    <row r="2180" spans="1:29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 t="str">
        <f>IF(AND(D2180="East",Table_1[[#This Row],[category]]="Clothing"),"✅","❌")</f>
        <v>❌</v>
      </c>
      <c r="H2180" s="3">
        <f t="shared" si="69"/>
        <v>391.86</v>
      </c>
      <c r="I2180" s="3">
        <v>8</v>
      </c>
      <c r="J2180" s="4">
        <v>45221</v>
      </c>
      <c r="K2180" s="3" t="s">
        <v>22</v>
      </c>
      <c r="L2180" s="3" t="s">
        <v>28</v>
      </c>
      <c r="M2180" s="3">
        <v>284.37</v>
      </c>
      <c r="N2180" s="3" t="s">
        <v>29</v>
      </c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</row>
    <row r="2181" spans="1:29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 t="str">
        <f>IF(AND(D2181="East",Table_1[[#This Row],[category]]="Clothing"),"✅","❌")</f>
        <v>❌</v>
      </c>
      <c r="H2181" s="3">
        <f t="shared" si="69"/>
        <v>168.10500000000002</v>
      </c>
      <c r="I2181" s="3">
        <v>4</v>
      </c>
      <c r="J2181" s="4">
        <v>45449</v>
      </c>
      <c r="K2181" s="3" t="s">
        <v>32</v>
      </c>
      <c r="L2181" s="3" t="s">
        <v>17</v>
      </c>
      <c r="M2181" s="3">
        <v>92.6</v>
      </c>
      <c r="N2181" s="3" t="s">
        <v>29</v>
      </c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</row>
    <row r="2182" spans="1:29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 t="str">
        <f>IF(AND(D2182="East",Table_1[[#This Row],[category]]="Clothing"),"✅","❌")</f>
        <v>❌</v>
      </c>
      <c r="H2182" s="3">
        <f t="shared" si="69"/>
        <v>220.71199999999999</v>
      </c>
      <c r="I2182" s="3">
        <v>1</v>
      </c>
      <c r="J2182" s="4">
        <v>45637</v>
      </c>
      <c r="K2182" s="3" t="s">
        <v>16</v>
      </c>
      <c r="L2182" s="3" t="s">
        <v>28</v>
      </c>
      <c r="M2182" s="3">
        <v>281.43</v>
      </c>
      <c r="N2182" s="3" t="s">
        <v>24</v>
      </c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</row>
    <row r="2183" spans="1:29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 t="str">
        <f>IF(AND(D2183="East",Table_1[[#This Row],[category]]="Clothing"),"✅","❌")</f>
        <v>❌</v>
      </c>
      <c r="H2183" s="3">
        <f t="shared" si="69"/>
        <v>244.94600000000003</v>
      </c>
      <c r="I2183" s="3">
        <v>4</v>
      </c>
      <c r="J2183" s="4">
        <v>45542</v>
      </c>
      <c r="K2183" s="3" t="s">
        <v>32</v>
      </c>
      <c r="L2183" s="3" t="s">
        <v>28</v>
      </c>
      <c r="M2183" s="3">
        <v>622.85</v>
      </c>
      <c r="N2183" s="3" t="s">
        <v>35</v>
      </c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</row>
    <row r="2184" spans="1:29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 t="str">
        <f>IF(AND(D2184="East",Table_1[[#This Row],[category]]="Clothing"),"✅","❌")</f>
        <v>❌</v>
      </c>
      <c r="H2184" s="3">
        <f t="shared" si="69"/>
        <v>463.91800000000006</v>
      </c>
      <c r="I2184" s="3">
        <v>2</v>
      </c>
      <c r="J2184" s="4">
        <v>45625</v>
      </c>
      <c r="K2184" s="3" t="s">
        <v>32</v>
      </c>
      <c r="L2184" s="3" t="s">
        <v>28</v>
      </c>
      <c r="M2184" s="3">
        <v>1239.24</v>
      </c>
      <c r="N2184" s="3" t="s">
        <v>49</v>
      </c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</row>
    <row r="2185" spans="1:29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 t="str">
        <f>IF(AND(D2185="East",Table_1[[#This Row],[category]]="Clothing"),"✅","❌")</f>
        <v>❌</v>
      </c>
      <c r="H2185" s="3">
        <f t="shared" si="69"/>
        <v>36.192</v>
      </c>
      <c r="I2185" s="3">
        <v>5</v>
      </c>
      <c r="J2185" s="4">
        <v>45529</v>
      </c>
      <c r="K2185" s="3" t="s">
        <v>22</v>
      </c>
      <c r="L2185" s="3" t="s">
        <v>17</v>
      </c>
      <c r="M2185" s="3">
        <v>85.78</v>
      </c>
      <c r="N2185" s="3" t="s">
        <v>24</v>
      </c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</row>
    <row r="2186" spans="1:29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 t="str">
        <f>IF(AND(D2186="East",Table_1[[#This Row],[category]]="Clothing"),"✅","❌")</f>
        <v>❌</v>
      </c>
      <c r="H2186" s="3">
        <f t="shared" si="69"/>
        <v>106.46500000000002</v>
      </c>
      <c r="I2186" s="3">
        <v>1</v>
      </c>
      <c r="J2186" s="4">
        <v>45593</v>
      </c>
      <c r="K2186" s="3" t="s">
        <v>22</v>
      </c>
      <c r="L2186" s="3" t="s">
        <v>17</v>
      </c>
      <c r="M2186" s="3">
        <v>102.32</v>
      </c>
      <c r="N2186" s="3" t="s">
        <v>29</v>
      </c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</row>
    <row r="2187" spans="1:29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 t="str">
        <f>IF(AND(D2187="East",Table_1[[#This Row],[category]]="Clothing"),"✅","❌")</f>
        <v>✅</v>
      </c>
      <c r="H2187" s="3">
        <f t="shared" si="69"/>
        <v>355.81400000000002</v>
      </c>
      <c r="I2187" s="3">
        <v>1</v>
      </c>
      <c r="J2187" s="4">
        <v>45489</v>
      </c>
      <c r="K2187" s="3" t="s">
        <v>22</v>
      </c>
      <c r="L2187" s="3" t="s">
        <v>23</v>
      </c>
      <c r="M2187" s="3">
        <v>617.09</v>
      </c>
      <c r="N2187" s="3" t="s">
        <v>40</v>
      </c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</row>
    <row r="2188" spans="1:29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 t="str">
        <f>IF(AND(D2188="East",Table_1[[#This Row],[category]]="Clothing"),"✅","❌")</f>
        <v>❌</v>
      </c>
      <c r="H2188" s="3">
        <f t="shared" si="69"/>
        <v>293.01300000000003</v>
      </c>
      <c r="I2188" s="3">
        <v>5</v>
      </c>
      <c r="J2188" s="4">
        <v>45276</v>
      </c>
      <c r="K2188" s="3" t="s">
        <v>32</v>
      </c>
      <c r="L2188" s="3" t="s">
        <v>23</v>
      </c>
      <c r="M2188" s="3">
        <v>518.28</v>
      </c>
      <c r="N2188" s="3" t="s">
        <v>40</v>
      </c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</row>
    <row r="2189" spans="1:29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 t="str">
        <f>IF(AND(D2189="East",Table_1[[#This Row],[category]]="Clothing"),"✅","❌")</f>
        <v>❌</v>
      </c>
      <c r="H2189" s="3">
        <f t="shared" si="69"/>
        <v>133.25</v>
      </c>
      <c r="I2189" s="3">
        <v>2</v>
      </c>
      <c r="J2189" s="4">
        <v>45494</v>
      </c>
      <c r="K2189" s="3" t="s">
        <v>32</v>
      </c>
      <c r="L2189" s="3" t="s">
        <v>28</v>
      </c>
      <c r="M2189" s="3">
        <v>130.47999999999999</v>
      </c>
      <c r="N2189" s="3" t="s">
        <v>35</v>
      </c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</row>
    <row r="2190" spans="1:29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 t="str">
        <f>IF(AND(D2190="East",Table_1[[#This Row],[category]]="Clothing"),"✅","❌")</f>
        <v>❌</v>
      </c>
      <c r="H2190" s="3">
        <f t="shared" si="69"/>
        <v>151.708</v>
      </c>
      <c r="I2190" s="3">
        <v>9</v>
      </c>
      <c r="J2190" s="4">
        <v>45193</v>
      </c>
      <c r="K2190" s="3" t="s">
        <v>16</v>
      </c>
      <c r="L2190" s="3" t="s">
        <v>28</v>
      </c>
      <c r="M2190" s="3">
        <v>214.89</v>
      </c>
      <c r="N2190" s="3" t="s">
        <v>49</v>
      </c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</row>
    <row r="2191" spans="1:29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 t="str">
        <f>IF(AND(D2191="East",Table_1[[#This Row],[category]]="Clothing"),"✅","❌")</f>
        <v>❌</v>
      </c>
      <c r="H2191" s="3">
        <f t="shared" si="69"/>
        <v>189.982</v>
      </c>
      <c r="I2191" s="3">
        <v>7</v>
      </c>
      <c r="J2191" s="4">
        <v>45230</v>
      </c>
      <c r="K2191" s="3" t="s">
        <v>16</v>
      </c>
      <c r="L2191" s="3" t="s">
        <v>17</v>
      </c>
      <c r="M2191" s="3">
        <v>234.84</v>
      </c>
      <c r="N2191" s="3" t="s">
        <v>18</v>
      </c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</row>
    <row r="2192" spans="1:29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 t="str">
        <f>IF(AND(D2192="East",Table_1[[#This Row],[category]]="Clothing"),"✅","❌")</f>
        <v>❌</v>
      </c>
      <c r="H2192" s="3">
        <f t="shared" si="69"/>
        <v>230.67</v>
      </c>
      <c r="I2192" s="3">
        <v>4</v>
      </c>
      <c r="J2192" s="4">
        <v>45641</v>
      </c>
      <c r="K2192" s="3" t="s">
        <v>16</v>
      </c>
      <c r="L2192" s="3" t="s">
        <v>28</v>
      </c>
      <c r="M2192" s="3">
        <v>261.27</v>
      </c>
      <c r="N2192" s="3" t="s">
        <v>18</v>
      </c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</row>
    <row r="2193" spans="1:29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 t="str">
        <f>IF(AND(D2193="East",Table_1[[#This Row],[category]]="Clothing"),"✅","❌")</f>
        <v>❌</v>
      </c>
      <c r="H2193" s="3">
        <f t="shared" si="69"/>
        <v>410.83300000000003</v>
      </c>
      <c r="I2193" s="3">
        <v>7</v>
      </c>
      <c r="J2193" s="4">
        <v>45658</v>
      </c>
      <c r="K2193" s="3" t="s">
        <v>16</v>
      </c>
      <c r="L2193" s="3" t="s">
        <v>28</v>
      </c>
      <c r="M2193" s="3">
        <v>622.63</v>
      </c>
      <c r="N2193" s="3" t="s">
        <v>49</v>
      </c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</row>
    <row r="2194" spans="1:29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 t="str">
        <f>IF(AND(D2194="East",Table_1[[#This Row],[category]]="Clothing"),"✅","❌")</f>
        <v>❌</v>
      </c>
      <c r="H2194" s="3">
        <f t="shared" si="69"/>
        <v>16.77</v>
      </c>
      <c r="I2194" s="3">
        <v>8</v>
      </c>
      <c r="J2194" s="4">
        <v>45558</v>
      </c>
      <c r="K2194" s="3" t="s">
        <v>16</v>
      </c>
      <c r="L2194" s="3" t="s">
        <v>23</v>
      </c>
      <c r="M2194" s="3">
        <v>21.72</v>
      </c>
      <c r="N2194" s="3" t="s">
        <v>18</v>
      </c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</row>
    <row r="2195" spans="1:29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 t="str">
        <f>IF(AND(D2195="East",Table_1[[#This Row],[category]]="Clothing"),"✅","❌")</f>
        <v>❌</v>
      </c>
      <c r="H2195" s="3">
        <f t="shared" si="69"/>
        <v>450.03000000000003</v>
      </c>
      <c r="I2195" s="3">
        <v>8</v>
      </c>
      <c r="J2195" s="4">
        <v>45377</v>
      </c>
      <c r="K2195" s="3" t="s">
        <v>16</v>
      </c>
      <c r="L2195" s="3" t="s">
        <v>23</v>
      </c>
      <c r="M2195" s="3">
        <v>1269.6400000000001</v>
      </c>
      <c r="N2195" s="3" t="s">
        <v>49</v>
      </c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</row>
    <row r="2196" spans="1:29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 t="str">
        <f>IF(AND(D2196="East",Table_1[[#This Row],[category]]="Clothing"),"✅","❌")</f>
        <v>❌</v>
      </c>
      <c r="H2196" s="3">
        <f t="shared" si="69"/>
        <v>212.38300000000001</v>
      </c>
      <c r="I2196" s="3">
        <v>8</v>
      </c>
      <c r="J2196" s="4">
        <v>45216</v>
      </c>
      <c r="K2196" s="3" t="s">
        <v>16</v>
      </c>
      <c r="L2196" s="3" t="s">
        <v>23</v>
      </c>
      <c r="M2196" s="3">
        <v>440.61</v>
      </c>
      <c r="N2196" s="3" t="s">
        <v>40</v>
      </c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</row>
    <row r="2197" spans="1:29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 t="str">
        <f>IF(AND(D2197="East",Table_1[[#This Row],[category]]="Clothing"),"✅","❌")</f>
        <v>❌</v>
      </c>
      <c r="H2197" s="3">
        <f t="shared" si="69"/>
        <v>122.94400000000002</v>
      </c>
      <c r="I2197" s="3">
        <v>5</v>
      </c>
      <c r="J2197" s="4">
        <v>45310</v>
      </c>
      <c r="K2197" s="3" t="s">
        <v>22</v>
      </c>
      <c r="L2197" s="3" t="s">
        <v>17</v>
      </c>
      <c r="M2197" s="3">
        <v>240.08</v>
      </c>
      <c r="N2197" s="3" t="s">
        <v>35</v>
      </c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</row>
    <row r="2198" spans="1:29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 t="str">
        <f>IF(AND(D2198="East",Table_1[[#This Row],[category]]="Clothing"),"✅","❌")</f>
        <v>❌</v>
      </c>
      <c r="H2198" s="3">
        <f t="shared" si="69"/>
        <v>259.12200000000001</v>
      </c>
      <c r="I2198" s="3">
        <v>7</v>
      </c>
      <c r="J2198" s="4">
        <v>45328</v>
      </c>
      <c r="K2198" s="3" t="s">
        <v>16</v>
      </c>
      <c r="L2198" s="3" t="s">
        <v>28</v>
      </c>
      <c r="M2198" s="3">
        <v>400.23</v>
      </c>
      <c r="N2198" s="3" t="s">
        <v>40</v>
      </c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</row>
    <row r="2199" spans="1:29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 t="str">
        <f>IF(AND(D2199="East",Table_1[[#This Row],[category]]="Clothing"),"✅","❌")</f>
        <v>❌</v>
      </c>
      <c r="H2199" s="3">
        <f t="shared" si="69"/>
        <v>333.23800000000006</v>
      </c>
      <c r="I2199" s="3">
        <v>7</v>
      </c>
      <c r="J2199" s="4">
        <v>45215</v>
      </c>
      <c r="K2199" s="3" t="s">
        <v>32</v>
      </c>
      <c r="L2199" s="3" t="s">
        <v>17</v>
      </c>
      <c r="M2199" s="3">
        <v>545.49</v>
      </c>
      <c r="N2199" s="3" t="s">
        <v>29</v>
      </c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</row>
    <row r="2200" spans="1:29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 t="str">
        <f>IF(AND(D2200="East",Table_1[[#This Row],[category]]="Clothing"),"✅","❌")</f>
        <v>❌</v>
      </c>
      <c r="H2200" s="3">
        <f t="shared" si="69"/>
        <v>31.929000000000002</v>
      </c>
      <c r="I2200" s="3">
        <v>2</v>
      </c>
      <c r="J2200" s="4">
        <v>45479</v>
      </c>
      <c r="K2200" s="3" t="s">
        <v>32</v>
      </c>
      <c r="L2200" s="3" t="s">
        <v>23</v>
      </c>
      <c r="M2200" s="3">
        <v>51.94</v>
      </c>
      <c r="N2200" s="3" t="s">
        <v>29</v>
      </c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</row>
    <row r="2201" spans="1:29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 t="str">
        <f>IF(AND(D2201="East",Table_1[[#This Row],[category]]="Clothing"),"✅","❌")</f>
        <v>❌</v>
      </c>
      <c r="H2201" s="3">
        <f t="shared" si="69"/>
        <v>360.73099999999999</v>
      </c>
      <c r="I2201" s="3">
        <v>3</v>
      </c>
      <c r="J2201" s="4">
        <v>44959</v>
      </c>
      <c r="K2201" s="3" t="s">
        <v>32</v>
      </c>
      <c r="L2201" s="3" t="s">
        <v>28</v>
      </c>
      <c r="M2201" s="3">
        <v>196.17</v>
      </c>
      <c r="N2201" s="3" t="s">
        <v>24</v>
      </c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</row>
    <row r="2202" spans="1:29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 t="str">
        <f>IF(AND(D2202="East",Table_1[[#This Row],[category]]="Clothing"),"✅","❌")</f>
        <v>❌</v>
      </c>
      <c r="H2202" s="3">
        <f t="shared" si="69"/>
        <v>382.77300000000002</v>
      </c>
      <c r="I2202" s="3">
        <v>2</v>
      </c>
      <c r="J2202" s="4">
        <v>45463</v>
      </c>
      <c r="K2202" s="3" t="s">
        <v>22</v>
      </c>
      <c r="L2202" s="3" t="s">
        <v>23</v>
      </c>
      <c r="M2202" s="3">
        <v>1108.0899999999999</v>
      </c>
      <c r="N2202" s="3" t="s">
        <v>35</v>
      </c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</row>
    <row r="2203" spans="1:29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 t="str">
        <f>IF(AND(D2203="East",Table_1[[#This Row],[category]]="Clothing"),"✅","❌")</f>
        <v>❌</v>
      </c>
      <c r="H2203" s="3">
        <f t="shared" si="69"/>
        <v>91.429000000000002</v>
      </c>
      <c r="I2203" s="3">
        <v>3</v>
      </c>
      <c r="J2203" s="4">
        <v>45544</v>
      </c>
      <c r="K2203" s="3" t="s">
        <v>32</v>
      </c>
      <c r="L2203" s="3" t="s">
        <v>28</v>
      </c>
      <c r="M2203" s="3">
        <v>209.39</v>
      </c>
      <c r="N2203" s="3" t="s">
        <v>35</v>
      </c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</row>
    <row r="2204" spans="1:29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 t="str">
        <f>IF(AND(D2204="East",Table_1[[#This Row],[category]]="Clothing"),"✅","❌")</f>
        <v>❌</v>
      </c>
      <c r="H2204" s="3">
        <f t="shared" si="69"/>
        <v>92.262</v>
      </c>
      <c r="I2204" s="3">
        <v>9</v>
      </c>
      <c r="J2204" s="4">
        <v>45512</v>
      </c>
      <c r="K2204" s="3" t="s">
        <v>32</v>
      </c>
      <c r="L2204" s="3" t="s">
        <v>23</v>
      </c>
      <c r="M2204" s="3">
        <v>172.37</v>
      </c>
      <c r="N2204" s="3" t="s">
        <v>35</v>
      </c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</row>
    <row r="2205" spans="1:29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 t="str">
        <f>IF(AND(D2205="East",Table_1[[#This Row],[category]]="Clothing"),"✅","❌")</f>
        <v>❌</v>
      </c>
      <c r="H2205" s="3">
        <f t="shared" si="69"/>
        <v>109.854</v>
      </c>
      <c r="I2205" s="3">
        <v>7</v>
      </c>
      <c r="J2205" s="4">
        <v>45480</v>
      </c>
      <c r="K2205" s="3" t="s">
        <v>22</v>
      </c>
      <c r="L2205" s="3" t="s">
        <v>17</v>
      </c>
      <c r="M2205" s="3">
        <v>119.88</v>
      </c>
      <c r="N2205" s="3" t="s">
        <v>40</v>
      </c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</row>
    <row r="2206" spans="1:29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 t="str">
        <f>IF(AND(D2206="East",Table_1[[#This Row],[category]]="Clothing"),"✅","❌")</f>
        <v>❌</v>
      </c>
      <c r="H2206" s="3">
        <f t="shared" si="69"/>
        <v>400.34800000000001</v>
      </c>
      <c r="I2206" s="3">
        <v>4</v>
      </c>
      <c r="J2206" s="4">
        <v>45306</v>
      </c>
      <c r="K2206" s="3" t="s">
        <v>32</v>
      </c>
      <c r="L2206" s="3" t="s">
        <v>17</v>
      </c>
      <c r="M2206" s="3">
        <v>204.51</v>
      </c>
      <c r="N2206" s="3" t="s">
        <v>35</v>
      </c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</row>
    <row r="2207" spans="1:29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 t="str">
        <f>IF(AND(D2207="East",Table_1[[#This Row],[category]]="Clothing"),"✅","❌")</f>
        <v>❌</v>
      </c>
      <c r="H2207" s="3">
        <f t="shared" si="69"/>
        <v>143.28100000000001</v>
      </c>
      <c r="I2207" s="3">
        <v>8</v>
      </c>
      <c r="J2207" s="4">
        <v>44958</v>
      </c>
      <c r="K2207" s="3" t="s">
        <v>22</v>
      </c>
      <c r="L2207" s="3" t="s">
        <v>28</v>
      </c>
      <c r="M2207" s="3">
        <v>171.35</v>
      </c>
      <c r="N2207" s="3" t="s">
        <v>40</v>
      </c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</row>
    <row r="2208" spans="1:29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 t="str">
        <f>IF(AND(D2208="East",Table_1[[#This Row],[category]]="Clothing"),"✅","❌")</f>
        <v>❌</v>
      </c>
      <c r="H2208" s="3">
        <f t="shared" si="69"/>
        <v>400.00900000000001</v>
      </c>
      <c r="I2208" s="3">
        <v>7</v>
      </c>
      <c r="J2208" s="4">
        <v>45325</v>
      </c>
      <c r="K2208" s="3" t="s">
        <v>32</v>
      </c>
      <c r="L2208" s="3" t="s">
        <v>23</v>
      </c>
      <c r="M2208" s="3">
        <v>982.27</v>
      </c>
      <c r="N2208" s="3" t="s">
        <v>24</v>
      </c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</row>
    <row r="2209" spans="1:29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 t="str">
        <f>IF(AND(D2209="East",Table_1[[#This Row],[category]]="Clothing"),"✅","❌")</f>
        <v>❌</v>
      </c>
      <c r="H2209" s="3">
        <f t="shared" si="69"/>
        <v>274.85700000000003</v>
      </c>
      <c r="I2209" s="3">
        <v>6</v>
      </c>
      <c r="J2209" s="4">
        <v>45229</v>
      </c>
      <c r="K2209" s="3" t="s">
        <v>32</v>
      </c>
      <c r="L2209" s="3" t="s">
        <v>23</v>
      </c>
      <c r="M2209" s="3">
        <v>804.81</v>
      </c>
      <c r="N2209" s="3" t="s">
        <v>24</v>
      </c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</row>
    <row r="2210" spans="1:29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 t="str">
        <f>IF(AND(D2210="East",Table_1[[#This Row],[category]]="Clothing"),"✅","❌")</f>
        <v>❌</v>
      </c>
      <c r="H2210" s="3">
        <f t="shared" si="69"/>
        <v>385.91399999999999</v>
      </c>
      <c r="I2210" s="3">
        <v>4</v>
      </c>
      <c r="J2210" s="4">
        <v>45202</v>
      </c>
      <c r="K2210" s="3" t="s">
        <v>16</v>
      </c>
      <c r="L2210" s="3" t="s">
        <v>23</v>
      </c>
      <c r="M2210" s="3">
        <v>926.1</v>
      </c>
      <c r="N2210" s="3" t="s">
        <v>29</v>
      </c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</row>
    <row r="2211" spans="1:29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 t="str">
        <f>IF(AND(D2211="East",Table_1[[#This Row],[category]]="Clothing"),"✅","❌")</f>
        <v>❌</v>
      </c>
      <c r="H2211" s="3">
        <f t="shared" si="69"/>
        <v>281.3</v>
      </c>
      <c r="I2211" s="3">
        <v>5</v>
      </c>
      <c r="J2211" s="4">
        <v>45629</v>
      </c>
      <c r="K2211" s="3" t="s">
        <v>32</v>
      </c>
      <c r="L2211" s="3" t="s">
        <v>17</v>
      </c>
      <c r="M2211" s="3">
        <v>444.17</v>
      </c>
      <c r="N2211" s="3" t="s">
        <v>18</v>
      </c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</row>
    <row r="2212" spans="1:29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 t="str">
        <f>IF(AND(D2212="East",Table_1[[#This Row],[category]]="Clothing"),"✅","❌")</f>
        <v>❌</v>
      </c>
      <c r="H2212" s="3">
        <f t="shared" si="69"/>
        <v>174.52700000000002</v>
      </c>
      <c r="I2212" s="3">
        <v>8</v>
      </c>
      <c r="J2212" s="4">
        <v>45412</v>
      </c>
      <c r="K2212" s="3" t="s">
        <v>16</v>
      </c>
      <c r="L2212" s="3" t="s">
        <v>28</v>
      </c>
      <c r="M2212" s="3">
        <v>457.07</v>
      </c>
      <c r="N2212" s="3" t="s">
        <v>18</v>
      </c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</row>
    <row r="2213" spans="1:29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 t="str">
        <f>IF(AND(D2213="East",Table_1[[#This Row],[category]]="Clothing"),"✅","❌")</f>
        <v>❌</v>
      </c>
      <c r="H2213" s="3">
        <f t="shared" si="69"/>
        <v>456.25</v>
      </c>
      <c r="I2213" s="3">
        <v>3</v>
      </c>
      <c r="J2213" s="4">
        <v>45558</v>
      </c>
      <c r="K2213" s="3" t="s">
        <v>16</v>
      </c>
      <c r="L2213" s="3" t="s">
        <v>28</v>
      </c>
      <c r="M2213" s="3">
        <v>1364.11</v>
      </c>
      <c r="N2213" s="3" t="s">
        <v>40</v>
      </c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</row>
    <row r="2214" spans="1:29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 t="str">
        <f>IF(AND(D2214="East",Table_1[[#This Row],[category]]="Clothing"),"✅","❌")</f>
        <v>❌</v>
      </c>
      <c r="H2214" s="3">
        <f t="shared" si="69"/>
        <v>360.495</v>
      </c>
      <c r="I2214" s="3">
        <v>3</v>
      </c>
      <c r="J2214" s="4">
        <v>45156</v>
      </c>
      <c r="K2214" s="3" t="s">
        <v>32</v>
      </c>
      <c r="L2214" s="3" t="s">
        <v>23</v>
      </c>
      <c r="M2214" s="3">
        <v>457.85</v>
      </c>
      <c r="N2214" s="3" t="s">
        <v>29</v>
      </c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</row>
    <row r="2215" spans="1:29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 t="str">
        <f>IF(AND(D2215="East",Table_1[[#This Row],[category]]="Clothing"),"✅","❌")</f>
        <v>❌</v>
      </c>
      <c r="H2215" s="3">
        <f t="shared" si="69"/>
        <v>247.18700000000001</v>
      </c>
      <c r="I2215" s="3">
        <v>5</v>
      </c>
      <c r="J2215" s="4">
        <v>45530</v>
      </c>
      <c r="K2215" s="3" t="s">
        <v>32</v>
      </c>
      <c r="L2215" s="3" t="s">
        <v>23</v>
      </c>
      <c r="M2215" s="3">
        <v>376.81</v>
      </c>
      <c r="N2215" s="3" t="s">
        <v>24</v>
      </c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</row>
    <row r="2216" spans="1:29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 t="str">
        <f>IF(AND(D2216="East",Table_1[[#This Row],[category]]="Clothing"),"✅","❌")</f>
        <v>❌</v>
      </c>
      <c r="H2216" s="3">
        <f t="shared" si="69"/>
        <v>322.34000000000003</v>
      </c>
      <c r="I2216" s="3">
        <v>9</v>
      </c>
      <c r="J2216" s="4">
        <v>45443</v>
      </c>
      <c r="K2216" s="3" t="s">
        <v>22</v>
      </c>
      <c r="L2216" s="3" t="s">
        <v>23</v>
      </c>
      <c r="M2216" s="3">
        <v>509.07</v>
      </c>
      <c r="N2216" s="3" t="s">
        <v>49</v>
      </c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</row>
    <row r="2217" spans="1:29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 t="str">
        <f>IF(AND(D2217="East",Table_1[[#This Row],[category]]="Clothing"),"✅","❌")</f>
        <v>❌</v>
      </c>
      <c r="H2217" s="3">
        <f t="shared" si="69"/>
        <v>311.76300000000003</v>
      </c>
      <c r="I2217" s="3">
        <v>5</v>
      </c>
      <c r="J2217" s="4">
        <v>45344</v>
      </c>
      <c r="K2217" s="3" t="s">
        <v>16</v>
      </c>
      <c r="L2217" s="3" t="s">
        <v>28</v>
      </c>
      <c r="M2217" s="3">
        <v>454.81</v>
      </c>
      <c r="N2217" s="3" t="s">
        <v>49</v>
      </c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</row>
    <row r="2218" spans="1:29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 t="str">
        <f>IF(AND(D2218="East",Table_1[[#This Row],[category]]="Clothing"),"✅","❌")</f>
        <v>❌</v>
      </c>
      <c r="H2218" s="3">
        <f t="shared" si="69"/>
        <v>185.477</v>
      </c>
      <c r="I2218" s="3">
        <v>1</v>
      </c>
      <c r="J2218" s="4">
        <v>45368</v>
      </c>
      <c r="K2218" s="3" t="s">
        <v>32</v>
      </c>
      <c r="L2218" s="3" t="s">
        <v>28</v>
      </c>
      <c r="M2218" s="3">
        <v>391.25</v>
      </c>
      <c r="N2218" s="3" t="s">
        <v>24</v>
      </c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</row>
    <row r="2219" spans="1:29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 t="str">
        <f>IF(AND(D2219="East",Table_1[[#This Row],[category]]="Clothing"),"✅","❌")</f>
        <v>❌</v>
      </c>
      <c r="H2219" s="3">
        <f t="shared" si="69"/>
        <v>217.64800000000002</v>
      </c>
      <c r="I2219" s="3">
        <v>5</v>
      </c>
      <c r="J2219" s="4">
        <v>44962</v>
      </c>
      <c r="K2219" s="3" t="s">
        <v>16</v>
      </c>
      <c r="L2219" s="3" t="s">
        <v>17</v>
      </c>
      <c r="M2219" s="3">
        <v>583.20000000000005</v>
      </c>
      <c r="N2219" s="3" t="s">
        <v>24</v>
      </c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</row>
    <row r="2220" spans="1:29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 t="str">
        <f>IF(AND(D2220="East",Table_1[[#This Row],[category]]="Clothing"),"✅","❌")</f>
        <v>❌</v>
      </c>
      <c r="H2220" s="3">
        <f t="shared" si="69"/>
        <v>165.94600000000003</v>
      </c>
      <c r="I2220" s="3">
        <v>9</v>
      </c>
      <c r="J2220" s="4">
        <v>44957</v>
      </c>
      <c r="K2220" s="3" t="s">
        <v>16</v>
      </c>
      <c r="L2220" s="3" t="s">
        <v>28</v>
      </c>
      <c r="M2220" s="3">
        <v>442.23</v>
      </c>
      <c r="N2220" s="3" t="s">
        <v>49</v>
      </c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</row>
    <row r="2221" spans="1:29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 t="str">
        <f>IF(AND(D2221="East",Table_1[[#This Row],[category]]="Clothing"),"✅","❌")</f>
        <v>❌</v>
      </c>
      <c r="H2221" s="3">
        <f t="shared" si="69"/>
        <v>499.76400000000007</v>
      </c>
      <c r="I2221" s="3">
        <v>7</v>
      </c>
      <c r="J2221" s="4">
        <v>45573</v>
      </c>
      <c r="K2221" s="3" t="s">
        <v>32</v>
      </c>
      <c r="L2221" s="3" t="s">
        <v>28</v>
      </c>
      <c r="M2221" s="3">
        <v>378.93</v>
      </c>
      <c r="N2221" s="3" t="s">
        <v>29</v>
      </c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</row>
    <row r="2222" spans="1:29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 t="str">
        <f>IF(AND(D2222="East",Table_1[[#This Row],[category]]="Clothing"),"✅","❌")</f>
        <v>❌</v>
      </c>
      <c r="H2222" s="3">
        <f t="shared" si="69"/>
        <v>294.23200000000003</v>
      </c>
      <c r="I2222" s="3">
        <v>9</v>
      </c>
      <c r="J2222" s="4">
        <v>45007</v>
      </c>
      <c r="K2222" s="3" t="s">
        <v>32</v>
      </c>
      <c r="L2222" s="3" t="s">
        <v>17</v>
      </c>
      <c r="M2222" s="3">
        <v>168.72</v>
      </c>
      <c r="N2222" s="3" t="s">
        <v>29</v>
      </c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</row>
    <row r="2223" spans="1:29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 t="str">
        <f>IF(AND(D2223="East",Table_1[[#This Row],[category]]="Clothing"),"✅","❌")</f>
        <v>✅</v>
      </c>
      <c r="H2223" s="3">
        <f t="shared" si="69"/>
        <v>55.107000000000006</v>
      </c>
      <c r="I2223" s="3">
        <v>5</v>
      </c>
      <c r="J2223" s="4">
        <v>45533</v>
      </c>
      <c r="K2223" s="3" t="s">
        <v>16</v>
      </c>
      <c r="L2223" s="3" t="s">
        <v>28</v>
      </c>
      <c r="M2223" s="3">
        <v>87.59</v>
      </c>
      <c r="N2223" s="3" t="s">
        <v>35</v>
      </c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</row>
    <row r="2224" spans="1:29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 t="str">
        <f>IF(AND(D2224="East",Table_1[[#This Row],[category]]="Clothing"),"✅","❌")</f>
        <v>❌</v>
      </c>
      <c r="H2224" s="3">
        <f t="shared" si="69"/>
        <v>264.363</v>
      </c>
      <c r="I2224" s="3">
        <v>3</v>
      </c>
      <c r="J2224" s="4">
        <v>45331</v>
      </c>
      <c r="K2224" s="3" t="s">
        <v>32</v>
      </c>
      <c r="L2224" s="3" t="s">
        <v>28</v>
      </c>
      <c r="M2224" s="3">
        <v>226.97</v>
      </c>
      <c r="N2224" s="3" t="s">
        <v>49</v>
      </c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</row>
    <row r="2225" spans="1:29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 t="str">
        <f>IF(AND(D2225="East",Table_1[[#This Row],[category]]="Clothing"),"✅","❌")</f>
        <v>❌</v>
      </c>
      <c r="H2225" s="3">
        <f t="shared" si="69"/>
        <v>34.481000000000002</v>
      </c>
      <c r="I2225" s="3">
        <v>2</v>
      </c>
      <c r="J2225" s="4">
        <v>45304</v>
      </c>
      <c r="K2225" s="3" t="s">
        <v>16</v>
      </c>
      <c r="L2225" s="3" t="s">
        <v>23</v>
      </c>
      <c r="M2225" s="3">
        <v>23.26</v>
      </c>
      <c r="N2225" s="3" t="s">
        <v>24</v>
      </c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</row>
    <row r="2226" spans="1:29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 t="str">
        <f>IF(AND(D2226="East",Table_1[[#This Row],[category]]="Clothing"),"✅","❌")</f>
        <v>❌</v>
      </c>
      <c r="H2226" s="3">
        <f t="shared" si="69"/>
        <v>151.44000000000003</v>
      </c>
      <c r="I2226" s="3">
        <v>9</v>
      </c>
      <c r="J2226" s="4">
        <v>45278</v>
      </c>
      <c r="K2226" s="3" t="s">
        <v>22</v>
      </c>
      <c r="L2226" s="3" t="s">
        <v>17</v>
      </c>
      <c r="M2226" s="3">
        <v>116.49</v>
      </c>
      <c r="N2226" s="3" t="s">
        <v>18</v>
      </c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</row>
    <row r="2227" spans="1:29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 t="str">
        <f>IF(AND(D2227="East",Table_1[[#This Row],[category]]="Clothing"),"✅","❌")</f>
        <v>❌</v>
      </c>
      <c r="H2227" s="3">
        <f t="shared" si="69"/>
        <v>228.52100000000002</v>
      </c>
      <c r="I2227" s="3">
        <v>5</v>
      </c>
      <c r="J2227" s="4">
        <v>45275</v>
      </c>
      <c r="K2227" s="3" t="s">
        <v>22</v>
      </c>
      <c r="L2227" s="3" t="s">
        <v>23</v>
      </c>
      <c r="M2227" s="3">
        <v>476.95</v>
      </c>
      <c r="N2227" s="3" t="s">
        <v>18</v>
      </c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</row>
    <row r="2228" spans="1:29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 t="str">
        <f>IF(AND(D2228="East",Table_1[[#This Row],[category]]="Clothing"),"✅","❌")</f>
        <v>❌</v>
      </c>
      <c r="H2228" s="3">
        <f t="shared" si="69"/>
        <v>271.79300000000001</v>
      </c>
      <c r="I2228" s="3">
        <v>1</v>
      </c>
      <c r="J2228" s="4">
        <v>45124</v>
      </c>
      <c r="K2228" s="3" t="s">
        <v>32</v>
      </c>
      <c r="L2228" s="3" t="s">
        <v>17</v>
      </c>
      <c r="M2228" s="3">
        <v>373.99</v>
      </c>
      <c r="N2228" s="3" t="s">
        <v>49</v>
      </c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</row>
    <row r="2229" spans="1:29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 t="str">
        <f>IF(AND(D2229="East",Table_1[[#This Row],[category]]="Clothing"),"✅","❌")</f>
        <v>❌</v>
      </c>
      <c r="H2229" s="3">
        <f t="shared" si="69"/>
        <v>488.32900000000001</v>
      </c>
      <c r="I2229" s="3">
        <v>2</v>
      </c>
      <c r="J2229" s="4">
        <v>45393</v>
      </c>
      <c r="K2229" s="3" t="s">
        <v>16</v>
      </c>
      <c r="L2229" s="3" t="s">
        <v>17</v>
      </c>
      <c r="M2229" s="3">
        <v>1015.04</v>
      </c>
      <c r="N2229" s="3" t="s">
        <v>24</v>
      </c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</row>
    <row r="2230" spans="1:29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 t="str">
        <f>IF(AND(D2230="East",Table_1[[#This Row],[category]]="Clothing"),"✅","❌")</f>
        <v>❌</v>
      </c>
      <c r="H2230" s="3">
        <f t="shared" si="69"/>
        <v>491.28900000000004</v>
      </c>
      <c r="I2230" s="3">
        <v>2</v>
      </c>
      <c r="J2230" s="4">
        <v>45137</v>
      </c>
      <c r="K2230" s="3" t="s">
        <v>22</v>
      </c>
      <c r="L2230" s="3" t="s">
        <v>28</v>
      </c>
      <c r="M2230" s="3">
        <v>302.51</v>
      </c>
      <c r="N2230" s="3" t="s">
        <v>40</v>
      </c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</row>
    <row r="2231" spans="1:29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 t="str">
        <f>IF(AND(D2231="East",Table_1[[#This Row],[category]]="Clothing"),"✅","❌")</f>
        <v>❌</v>
      </c>
      <c r="H2231" s="3">
        <f t="shared" si="69"/>
        <v>58.054000000000002</v>
      </c>
      <c r="I2231" s="3">
        <v>4</v>
      </c>
      <c r="J2231" s="4">
        <v>45564</v>
      </c>
      <c r="K2231" s="3" t="s">
        <v>16</v>
      </c>
      <c r="L2231" s="3" t="s">
        <v>23</v>
      </c>
      <c r="M2231" s="3">
        <v>164.42</v>
      </c>
      <c r="N2231" s="3" t="s">
        <v>18</v>
      </c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</row>
    <row r="2232" spans="1:29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 t="str">
        <f>IF(AND(D2232="East",Table_1[[#This Row],[category]]="Clothing"),"✅","❌")</f>
        <v>❌</v>
      </c>
      <c r="H2232" s="3">
        <f t="shared" si="69"/>
        <v>273.685</v>
      </c>
      <c r="I2232" s="3">
        <v>6</v>
      </c>
      <c r="J2232" s="4">
        <v>45613</v>
      </c>
      <c r="K2232" s="3" t="s">
        <v>32</v>
      </c>
      <c r="L2232" s="3" t="s">
        <v>17</v>
      </c>
      <c r="M2232" s="3">
        <v>798.45</v>
      </c>
      <c r="N2232" s="3" t="s">
        <v>29</v>
      </c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</row>
    <row r="2233" spans="1:29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 t="str">
        <f>IF(AND(D2233="East",Table_1[[#This Row],[category]]="Clothing"),"✅","❌")</f>
        <v>❌</v>
      </c>
      <c r="H2233" s="3">
        <f t="shared" si="69"/>
        <v>410.38400000000001</v>
      </c>
      <c r="I2233" s="3">
        <v>8</v>
      </c>
      <c r="J2233" s="4">
        <v>45458</v>
      </c>
      <c r="K2233" s="3" t="s">
        <v>22</v>
      </c>
      <c r="L2233" s="3" t="s">
        <v>17</v>
      </c>
      <c r="M2233" s="3">
        <v>1163.8</v>
      </c>
      <c r="N2233" s="3" t="s">
        <v>24</v>
      </c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</row>
    <row r="2234" spans="1:29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 t="str">
        <f>IF(AND(D2234="East",Table_1[[#This Row],[category]]="Clothing"),"✅","❌")</f>
        <v>❌</v>
      </c>
      <c r="H2234" s="3">
        <f t="shared" si="69"/>
        <v>126.479</v>
      </c>
      <c r="I2234" s="3">
        <v>3</v>
      </c>
      <c r="J2234" s="4">
        <v>45556</v>
      </c>
      <c r="K2234" s="3" t="s">
        <v>22</v>
      </c>
      <c r="L2234" s="3" t="s">
        <v>17</v>
      </c>
      <c r="M2234" s="3">
        <v>138.22999999999999</v>
      </c>
      <c r="N2234" s="3" t="s">
        <v>24</v>
      </c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</row>
    <row r="2235" spans="1:29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 t="str">
        <f>IF(AND(D2235="East",Table_1[[#This Row],[category]]="Clothing"),"✅","❌")</f>
        <v>❌</v>
      </c>
      <c r="H2235" s="3">
        <f t="shared" si="69"/>
        <v>377.77600000000007</v>
      </c>
      <c r="I2235" s="3">
        <v>6</v>
      </c>
      <c r="J2235" s="4">
        <v>45226</v>
      </c>
      <c r="K2235" s="3" t="s">
        <v>16</v>
      </c>
      <c r="L2235" s="3" t="s">
        <v>17</v>
      </c>
      <c r="M2235" s="3">
        <v>1001.18</v>
      </c>
      <c r="N2235" s="3" t="s">
        <v>49</v>
      </c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</row>
    <row r="2236" spans="1:29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 t="str">
        <f>IF(AND(D2236="East",Table_1[[#This Row],[category]]="Clothing"),"✅","❌")</f>
        <v>❌</v>
      </c>
      <c r="H2236" s="3">
        <f t="shared" si="69"/>
        <v>440.52299999999997</v>
      </c>
      <c r="I2236" s="3">
        <v>4</v>
      </c>
      <c r="J2236" s="4">
        <v>45333</v>
      </c>
      <c r="K2236" s="3" t="s">
        <v>22</v>
      </c>
      <c r="L2236" s="3" t="s">
        <v>28</v>
      </c>
      <c r="M2236" s="3">
        <v>647.80999999999995</v>
      </c>
      <c r="N2236" s="3" t="s">
        <v>18</v>
      </c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</row>
    <row r="2237" spans="1:29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 t="str">
        <f>IF(AND(D2237="East",Table_1[[#This Row],[category]]="Clothing"),"✅","❌")</f>
        <v>❌</v>
      </c>
      <c r="H2237" s="3">
        <f t="shared" si="69"/>
        <v>334.61900000000003</v>
      </c>
      <c r="I2237" s="3">
        <v>8</v>
      </c>
      <c r="J2237" s="4">
        <v>45118</v>
      </c>
      <c r="K2237" s="3" t="s">
        <v>16</v>
      </c>
      <c r="L2237" s="3" t="s">
        <v>28</v>
      </c>
      <c r="M2237" s="3">
        <v>751.37</v>
      </c>
      <c r="N2237" s="3" t="s">
        <v>24</v>
      </c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</row>
    <row r="2238" spans="1:29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 t="str">
        <f>IF(AND(D2238="East",Table_1[[#This Row],[category]]="Clothing"),"✅","❌")</f>
        <v>✅</v>
      </c>
      <c r="H2238" s="3">
        <f t="shared" si="69"/>
        <v>170.57500000000002</v>
      </c>
      <c r="I2238" s="3">
        <v>9</v>
      </c>
      <c r="J2238" s="4">
        <v>45300</v>
      </c>
      <c r="K2238" s="3" t="s">
        <v>16</v>
      </c>
      <c r="L2238" s="3" t="s">
        <v>17</v>
      </c>
      <c r="M2238" s="3">
        <v>165.81</v>
      </c>
      <c r="N2238" s="3" t="s">
        <v>35</v>
      </c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</row>
    <row r="2239" spans="1:29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 t="str">
        <f>IF(AND(D2239="East",Table_1[[#This Row],[category]]="Clothing"),"✅","❌")</f>
        <v>❌</v>
      </c>
      <c r="H2239" s="3">
        <f t="shared" si="69"/>
        <v>462.33500000000004</v>
      </c>
      <c r="I2239" s="3">
        <v>9</v>
      </c>
      <c r="J2239" s="4">
        <v>45035</v>
      </c>
      <c r="K2239" s="3" t="s">
        <v>32</v>
      </c>
      <c r="L2239" s="3" t="s">
        <v>23</v>
      </c>
      <c r="M2239" s="3">
        <v>718.16</v>
      </c>
      <c r="N2239" s="3" t="s">
        <v>35</v>
      </c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</row>
    <row r="2240" spans="1:29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 t="str">
        <f>IF(AND(D2240="East",Table_1[[#This Row],[category]]="Clothing"),"✅","❌")</f>
        <v>❌</v>
      </c>
      <c r="H2240" s="3">
        <f t="shared" si="69"/>
        <v>442.92500000000001</v>
      </c>
      <c r="I2240" s="3">
        <v>6</v>
      </c>
      <c r="J2240" s="4">
        <v>45596</v>
      </c>
      <c r="K2240" s="3" t="s">
        <v>32</v>
      </c>
      <c r="L2240" s="3" t="s">
        <v>23</v>
      </c>
      <c r="M2240" s="3">
        <v>1212.07</v>
      </c>
      <c r="N2240" s="3" t="s">
        <v>24</v>
      </c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</row>
    <row r="2241" spans="1:29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 t="str">
        <f>IF(AND(D2241="East",Table_1[[#This Row],[category]]="Clothing"),"✅","❌")</f>
        <v>❌</v>
      </c>
      <c r="H2241" s="3">
        <f t="shared" si="69"/>
        <v>360.75400000000002</v>
      </c>
      <c r="I2241" s="3">
        <v>2</v>
      </c>
      <c r="J2241" s="4">
        <v>45374</v>
      </c>
      <c r="K2241" s="3" t="s">
        <v>22</v>
      </c>
      <c r="L2241" s="3" t="s">
        <v>17</v>
      </c>
      <c r="M2241" s="3">
        <v>593.08000000000004</v>
      </c>
      <c r="N2241" s="3" t="s">
        <v>29</v>
      </c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</row>
    <row r="2242" spans="1:29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 t="str">
        <f>IF(AND(D2242="East",Table_1[[#This Row],[category]]="Clothing"),"✅","❌")</f>
        <v>❌</v>
      </c>
      <c r="H2242" s="3">
        <f t="shared" ref="H2242:H2305" si="71">E2242*10%</f>
        <v>188.197</v>
      </c>
      <c r="I2242" s="3">
        <v>2</v>
      </c>
      <c r="J2242" s="4">
        <v>45225</v>
      </c>
      <c r="K2242" s="3" t="s">
        <v>32</v>
      </c>
      <c r="L2242" s="3" t="s">
        <v>17</v>
      </c>
      <c r="M2242" s="3">
        <v>531.89</v>
      </c>
      <c r="N2242" s="3" t="s">
        <v>40</v>
      </c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</row>
    <row r="2243" spans="1:29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 t="str">
        <f>IF(AND(D2243="East",Table_1[[#This Row],[category]]="Clothing"),"✅","❌")</f>
        <v>❌</v>
      </c>
      <c r="H2243" s="3">
        <f t="shared" si="71"/>
        <v>398.029</v>
      </c>
      <c r="I2243" s="3">
        <v>9</v>
      </c>
      <c r="J2243" s="4">
        <v>45316</v>
      </c>
      <c r="K2243" s="3" t="s">
        <v>22</v>
      </c>
      <c r="L2243" s="3" t="s">
        <v>28</v>
      </c>
      <c r="M2243" s="3">
        <v>554.41</v>
      </c>
      <c r="N2243" s="3" t="s">
        <v>35</v>
      </c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</row>
    <row r="2244" spans="1:29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 t="str">
        <f>IF(AND(D2244="East",Table_1[[#This Row],[category]]="Clothing"),"✅","❌")</f>
        <v>❌</v>
      </c>
      <c r="H2244" s="3">
        <f t="shared" si="71"/>
        <v>164.89300000000003</v>
      </c>
      <c r="I2244" s="3">
        <v>5</v>
      </c>
      <c r="J2244" s="4">
        <v>45456</v>
      </c>
      <c r="K2244" s="3" t="s">
        <v>32</v>
      </c>
      <c r="L2244" s="3" t="s">
        <v>23</v>
      </c>
      <c r="M2244" s="3">
        <v>327.66000000000003</v>
      </c>
      <c r="N2244" s="3" t="s">
        <v>24</v>
      </c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</row>
    <row r="2245" spans="1:29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 t="str">
        <f>IF(AND(D2245="East",Table_1[[#This Row],[category]]="Clothing"),"✅","❌")</f>
        <v>❌</v>
      </c>
      <c r="H2245" s="3">
        <f t="shared" si="71"/>
        <v>133.947</v>
      </c>
      <c r="I2245" s="3">
        <v>7</v>
      </c>
      <c r="J2245" s="4">
        <v>45318</v>
      </c>
      <c r="K2245" s="3" t="s">
        <v>32</v>
      </c>
      <c r="L2245" s="3" t="s">
        <v>23</v>
      </c>
      <c r="M2245" s="3">
        <v>214.95</v>
      </c>
      <c r="N2245" s="3" t="s">
        <v>24</v>
      </c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</row>
    <row r="2246" spans="1:29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 t="str">
        <f>IF(AND(D2246="East",Table_1[[#This Row],[category]]="Clothing"),"✅","❌")</f>
        <v>❌</v>
      </c>
      <c r="H2246" s="3">
        <f t="shared" si="71"/>
        <v>262.35700000000003</v>
      </c>
      <c r="I2246" s="3">
        <v>6</v>
      </c>
      <c r="J2246" s="4">
        <v>45238</v>
      </c>
      <c r="K2246" s="3" t="s">
        <v>22</v>
      </c>
      <c r="L2246" s="3" t="s">
        <v>23</v>
      </c>
      <c r="M2246" s="3">
        <v>216.05</v>
      </c>
      <c r="N2246" s="3" t="s">
        <v>24</v>
      </c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</row>
    <row r="2247" spans="1:29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 t="str">
        <f>IF(AND(D2247="East",Table_1[[#This Row],[category]]="Clothing"),"✅","❌")</f>
        <v>❌</v>
      </c>
      <c r="H2247" s="3">
        <f t="shared" si="71"/>
        <v>498.596</v>
      </c>
      <c r="I2247" s="3">
        <v>9</v>
      </c>
      <c r="J2247" s="4">
        <v>44958</v>
      </c>
      <c r="K2247" s="3" t="s">
        <v>32</v>
      </c>
      <c r="L2247" s="3" t="s">
        <v>28</v>
      </c>
      <c r="M2247" s="3">
        <v>846.9</v>
      </c>
      <c r="N2247" s="3" t="s">
        <v>40</v>
      </c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</row>
    <row r="2248" spans="1:29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 t="str">
        <f>IF(AND(D2248="East",Table_1[[#This Row],[category]]="Clothing"),"✅","❌")</f>
        <v>❌</v>
      </c>
      <c r="H2248" s="3">
        <f t="shared" si="71"/>
        <v>404.11799999999999</v>
      </c>
      <c r="I2248" s="3">
        <v>5</v>
      </c>
      <c r="J2248" s="4">
        <v>45639</v>
      </c>
      <c r="K2248" s="3" t="s">
        <v>16</v>
      </c>
      <c r="L2248" s="3" t="s">
        <v>17</v>
      </c>
      <c r="M2248" s="3">
        <v>565.83000000000004</v>
      </c>
      <c r="N2248" s="3" t="s">
        <v>40</v>
      </c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</row>
    <row r="2249" spans="1:29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 t="str">
        <f>IF(AND(D2249="East",Table_1[[#This Row],[category]]="Clothing"),"✅","❌")</f>
        <v>✅</v>
      </c>
      <c r="H2249" s="3">
        <f t="shared" si="71"/>
        <v>367.59800000000001</v>
      </c>
      <c r="I2249" s="3">
        <v>8</v>
      </c>
      <c r="J2249" s="4">
        <v>45124</v>
      </c>
      <c r="K2249" s="3" t="s">
        <v>32</v>
      </c>
      <c r="L2249" s="3" t="s">
        <v>28</v>
      </c>
      <c r="M2249" s="3">
        <v>364.46</v>
      </c>
      <c r="N2249" s="3" t="s">
        <v>35</v>
      </c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</row>
    <row r="2250" spans="1:29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 t="str">
        <f>IF(AND(D2250="East",Table_1[[#This Row],[category]]="Clothing"),"✅","❌")</f>
        <v>❌</v>
      </c>
      <c r="H2250" s="3">
        <f t="shared" si="71"/>
        <v>231.48600000000002</v>
      </c>
      <c r="I2250" s="3">
        <v>4</v>
      </c>
      <c r="J2250" s="4">
        <v>45596</v>
      </c>
      <c r="K2250" s="3" t="s">
        <v>16</v>
      </c>
      <c r="L2250" s="3" t="s">
        <v>17</v>
      </c>
      <c r="M2250" s="3">
        <v>360.92</v>
      </c>
      <c r="N2250" s="3" t="s">
        <v>18</v>
      </c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</row>
    <row r="2251" spans="1:29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 t="str">
        <f>IF(AND(D2251="East",Table_1[[#This Row],[category]]="Clothing"),"✅","❌")</f>
        <v>❌</v>
      </c>
      <c r="H2251" s="3">
        <f t="shared" si="71"/>
        <v>162.85599999999999</v>
      </c>
      <c r="I2251" s="3">
        <v>7</v>
      </c>
      <c r="J2251" s="4">
        <v>44995</v>
      </c>
      <c r="K2251" s="3" t="s">
        <v>22</v>
      </c>
      <c r="L2251" s="3" t="s">
        <v>23</v>
      </c>
      <c r="M2251" s="3">
        <v>196.8</v>
      </c>
      <c r="N2251" s="3" t="s">
        <v>24</v>
      </c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</row>
    <row r="2252" spans="1:29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 t="str">
        <f>IF(AND(D2252="East",Table_1[[#This Row],[category]]="Clothing"),"✅","❌")</f>
        <v>❌</v>
      </c>
      <c r="H2252" s="3">
        <f t="shared" si="71"/>
        <v>429.39100000000002</v>
      </c>
      <c r="I2252" s="3">
        <v>9</v>
      </c>
      <c r="J2252" s="4">
        <v>45423</v>
      </c>
      <c r="K2252" s="3" t="s">
        <v>22</v>
      </c>
      <c r="L2252" s="3" t="s">
        <v>17</v>
      </c>
      <c r="M2252" s="3">
        <v>491.13</v>
      </c>
      <c r="N2252" s="3" t="s">
        <v>40</v>
      </c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</row>
    <row r="2253" spans="1:29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 t="str">
        <f>IF(AND(D2253="East",Table_1[[#This Row],[category]]="Clothing"),"✅","❌")</f>
        <v>❌</v>
      </c>
      <c r="H2253" s="3">
        <f t="shared" si="71"/>
        <v>288.18900000000002</v>
      </c>
      <c r="I2253" s="3">
        <v>2</v>
      </c>
      <c r="J2253" s="4">
        <v>45200</v>
      </c>
      <c r="K2253" s="3" t="s">
        <v>32</v>
      </c>
      <c r="L2253" s="3" t="s">
        <v>23</v>
      </c>
      <c r="M2253" s="3">
        <v>762.87</v>
      </c>
      <c r="N2253" s="3" t="s">
        <v>18</v>
      </c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</row>
    <row r="2254" spans="1:29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 t="str">
        <f>IF(AND(D2254="East",Table_1[[#This Row],[category]]="Clothing"),"✅","❌")</f>
        <v>❌</v>
      </c>
      <c r="H2254" s="3">
        <f t="shared" si="71"/>
        <v>408.495</v>
      </c>
      <c r="I2254" s="3">
        <v>9</v>
      </c>
      <c r="J2254" s="4">
        <v>45565</v>
      </c>
      <c r="K2254" s="3" t="s">
        <v>32</v>
      </c>
      <c r="L2254" s="3" t="s">
        <v>17</v>
      </c>
      <c r="M2254" s="3">
        <v>987.38</v>
      </c>
      <c r="N2254" s="3" t="s">
        <v>49</v>
      </c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</row>
    <row r="2255" spans="1:29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 t="str">
        <f>IF(AND(D2255="East",Table_1[[#This Row],[category]]="Clothing"),"✅","❌")</f>
        <v>❌</v>
      </c>
      <c r="H2255" s="3">
        <f t="shared" si="71"/>
        <v>248.999</v>
      </c>
      <c r="I2255" s="3">
        <v>8</v>
      </c>
      <c r="J2255" s="4">
        <v>45103</v>
      </c>
      <c r="K2255" s="3" t="s">
        <v>32</v>
      </c>
      <c r="L2255" s="3" t="s">
        <v>17</v>
      </c>
      <c r="M2255" s="3">
        <v>545.86</v>
      </c>
      <c r="N2255" s="3" t="s">
        <v>49</v>
      </c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</row>
    <row r="2256" spans="1:29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 t="str">
        <f>IF(AND(D2256="East",Table_1[[#This Row],[category]]="Clothing"),"✅","❌")</f>
        <v>❌</v>
      </c>
      <c r="H2256" s="3">
        <f t="shared" si="71"/>
        <v>379.43900000000002</v>
      </c>
      <c r="I2256" s="3">
        <v>1</v>
      </c>
      <c r="J2256" s="4">
        <v>45616</v>
      </c>
      <c r="K2256" s="3" t="s">
        <v>32</v>
      </c>
      <c r="L2256" s="3" t="s">
        <v>17</v>
      </c>
      <c r="M2256" s="3">
        <v>535.61</v>
      </c>
      <c r="N2256" s="3" t="s">
        <v>40</v>
      </c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</row>
    <row r="2257" spans="1:29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 t="str">
        <f>IF(AND(D2257="East",Table_1[[#This Row],[category]]="Clothing"),"✅","❌")</f>
        <v>❌</v>
      </c>
      <c r="H2257" s="3">
        <f t="shared" si="71"/>
        <v>435.19300000000004</v>
      </c>
      <c r="I2257" s="3">
        <v>7</v>
      </c>
      <c r="J2257" s="4">
        <v>45056</v>
      </c>
      <c r="K2257" s="3" t="s">
        <v>16</v>
      </c>
      <c r="L2257" s="3" t="s">
        <v>28</v>
      </c>
      <c r="M2257" s="3">
        <v>469.13</v>
      </c>
      <c r="N2257" s="3" t="s">
        <v>35</v>
      </c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</row>
    <row r="2258" spans="1:29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 t="str">
        <f>IF(AND(D2258="East",Table_1[[#This Row],[category]]="Clothing"),"✅","❌")</f>
        <v>❌</v>
      </c>
      <c r="H2258" s="3">
        <f t="shared" si="71"/>
        <v>201.78100000000001</v>
      </c>
      <c r="I2258" s="3">
        <v>5</v>
      </c>
      <c r="J2258" s="4">
        <v>45284</v>
      </c>
      <c r="K2258" s="3" t="s">
        <v>32</v>
      </c>
      <c r="L2258" s="3" t="s">
        <v>23</v>
      </c>
      <c r="M2258" s="3">
        <v>419.34</v>
      </c>
      <c r="N2258" s="3" t="s">
        <v>29</v>
      </c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</row>
    <row r="2259" spans="1:29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 t="str">
        <f>IF(AND(D2259="East",Table_1[[#This Row],[category]]="Clothing"),"✅","❌")</f>
        <v>❌</v>
      </c>
      <c r="H2259" s="3">
        <f t="shared" si="71"/>
        <v>16.649000000000001</v>
      </c>
      <c r="I2259" s="3">
        <v>5</v>
      </c>
      <c r="J2259" s="4">
        <v>45568</v>
      </c>
      <c r="K2259" s="3" t="s">
        <v>22</v>
      </c>
      <c r="L2259" s="3" t="s">
        <v>28</v>
      </c>
      <c r="M2259" s="3">
        <v>19.93</v>
      </c>
      <c r="N2259" s="3" t="s">
        <v>35</v>
      </c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</row>
    <row r="2260" spans="1:29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 t="str">
        <f>IF(AND(D2260="East",Table_1[[#This Row],[category]]="Clothing"),"✅","❌")</f>
        <v>❌</v>
      </c>
      <c r="H2260" s="3">
        <f t="shared" si="71"/>
        <v>134.91400000000002</v>
      </c>
      <c r="I2260" s="3">
        <v>7</v>
      </c>
      <c r="J2260" s="4">
        <v>45580</v>
      </c>
      <c r="K2260" s="3" t="s">
        <v>32</v>
      </c>
      <c r="L2260" s="3" t="s">
        <v>17</v>
      </c>
      <c r="M2260" s="3">
        <v>320.38</v>
      </c>
      <c r="N2260" s="3" t="s">
        <v>18</v>
      </c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</row>
    <row r="2261" spans="1:29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 t="str">
        <f>IF(AND(D2261="East",Table_1[[#This Row],[category]]="Clothing"),"✅","❌")</f>
        <v>❌</v>
      </c>
      <c r="H2261" s="3">
        <f t="shared" si="71"/>
        <v>458.30799999999999</v>
      </c>
      <c r="I2261" s="3">
        <v>4</v>
      </c>
      <c r="J2261" s="4">
        <v>45078</v>
      </c>
      <c r="K2261" s="3" t="s">
        <v>32</v>
      </c>
      <c r="L2261" s="3" t="s">
        <v>23</v>
      </c>
      <c r="M2261" s="3">
        <v>781.34</v>
      </c>
      <c r="N2261" s="3" t="s">
        <v>18</v>
      </c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</row>
    <row r="2262" spans="1:29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 t="str">
        <f>IF(AND(D2262="East",Table_1[[#This Row],[category]]="Clothing"),"✅","❌")</f>
        <v>❌</v>
      </c>
      <c r="H2262" s="3">
        <f t="shared" si="71"/>
        <v>346.89600000000002</v>
      </c>
      <c r="I2262" s="3">
        <v>1</v>
      </c>
      <c r="J2262" s="4">
        <v>45012</v>
      </c>
      <c r="K2262" s="3" t="s">
        <v>16</v>
      </c>
      <c r="L2262" s="3" t="s">
        <v>23</v>
      </c>
      <c r="M2262" s="3">
        <v>962.92</v>
      </c>
      <c r="N2262" s="3" t="s">
        <v>29</v>
      </c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</row>
    <row r="2263" spans="1:29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 t="str">
        <f>IF(AND(D2263="East",Table_1[[#This Row],[category]]="Clothing"),"✅","❌")</f>
        <v>❌</v>
      </c>
      <c r="H2263" s="3">
        <f t="shared" si="71"/>
        <v>371.23700000000002</v>
      </c>
      <c r="I2263" s="3">
        <v>6</v>
      </c>
      <c r="J2263" s="4">
        <v>45151</v>
      </c>
      <c r="K2263" s="3" t="s">
        <v>32</v>
      </c>
      <c r="L2263" s="3" t="s">
        <v>28</v>
      </c>
      <c r="M2263" s="3">
        <v>1018.32</v>
      </c>
      <c r="N2263" s="3" t="s">
        <v>40</v>
      </c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</row>
    <row r="2264" spans="1:29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 t="str">
        <f>IF(AND(D2264="East",Table_1[[#This Row],[category]]="Clothing"),"✅","❌")</f>
        <v>❌</v>
      </c>
      <c r="H2264" s="3">
        <f t="shared" si="71"/>
        <v>169.39100000000002</v>
      </c>
      <c r="I2264" s="3">
        <v>1</v>
      </c>
      <c r="J2264" s="4">
        <v>45337</v>
      </c>
      <c r="K2264" s="3" t="s">
        <v>32</v>
      </c>
      <c r="L2264" s="3" t="s">
        <v>23</v>
      </c>
      <c r="M2264" s="3">
        <v>272.41000000000003</v>
      </c>
      <c r="N2264" s="3" t="s">
        <v>49</v>
      </c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</row>
    <row r="2265" spans="1:29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 t="str">
        <f>IF(AND(D2265="East",Table_1[[#This Row],[category]]="Clothing"),"✅","❌")</f>
        <v>❌</v>
      </c>
      <c r="H2265" s="3">
        <f t="shared" si="71"/>
        <v>353.62400000000002</v>
      </c>
      <c r="I2265" s="3">
        <v>1</v>
      </c>
      <c r="J2265" s="4">
        <v>45017</v>
      </c>
      <c r="K2265" s="3" t="s">
        <v>16</v>
      </c>
      <c r="L2265" s="3" t="s">
        <v>23</v>
      </c>
      <c r="M2265" s="3">
        <v>1020.42</v>
      </c>
      <c r="N2265" s="3" t="s">
        <v>40</v>
      </c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</row>
    <row r="2266" spans="1:29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 t="str">
        <f>IF(AND(D2266="East",Table_1[[#This Row],[category]]="Clothing"),"✅","❌")</f>
        <v>❌</v>
      </c>
      <c r="H2266" s="3">
        <f t="shared" si="71"/>
        <v>326.67800000000005</v>
      </c>
      <c r="I2266" s="3">
        <v>8</v>
      </c>
      <c r="J2266" s="4">
        <v>45331</v>
      </c>
      <c r="K2266" s="3" t="s">
        <v>16</v>
      </c>
      <c r="L2266" s="3" t="s">
        <v>17</v>
      </c>
      <c r="M2266" s="3">
        <v>702.98</v>
      </c>
      <c r="N2266" s="3" t="s">
        <v>29</v>
      </c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</row>
    <row r="2267" spans="1:29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 t="str">
        <f>IF(AND(D2267="East",Table_1[[#This Row],[category]]="Clothing"),"✅","❌")</f>
        <v>❌</v>
      </c>
      <c r="H2267" s="3">
        <f t="shared" si="71"/>
        <v>97.403000000000006</v>
      </c>
      <c r="I2267" s="3">
        <v>4</v>
      </c>
      <c r="J2267" s="4">
        <v>45045</v>
      </c>
      <c r="K2267" s="3" t="s">
        <v>16</v>
      </c>
      <c r="L2267" s="3" t="s">
        <v>17</v>
      </c>
      <c r="M2267" s="3">
        <v>196.04</v>
      </c>
      <c r="N2267" s="3" t="s">
        <v>40</v>
      </c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</row>
    <row r="2268" spans="1:29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 t="str">
        <f>IF(AND(D2268="East",Table_1[[#This Row],[category]]="Clothing"),"✅","❌")</f>
        <v>❌</v>
      </c>
      <c r="H2268" s="3">
        <f t="shared" si="71"/>
        <v>484.65800000000002</v>
      </c>
      <c r="I2268" s="3">
        <v>5</v>
      </c>
      <c r="J2268" s="4">
        <v>45429</v>
      </c>
      <c r="K2268" s="3" t="s">
        <v>22</v>
      </c>
      <c r="L2268" s="3" t="s">
        <v>17</v>
      </c>
      <c r="M2268" s="3">
        <v>355.43</v>
      </c>
      <c r="N2268" s="3" t="s">
        <v>35</v>
      </c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</row>
    <row r="2269" spans="1:29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 t="str">
        <f>IF(AND(D2269="East",Table_1[[#This Row],[category]]="Clothing"),"✅","❌")</f>
        <v>❌</v>
      </c>
      <c r="H2269" s="3">
        <f t="shared" si="71"/>
        <v>183.47300000000001</v>
      </c>
      <c r="I2269" s="3">
        <v>1</v>
      </c>
      <c r="J2269" s="4">
        <v>45588</v>
      </c>
      <c r="K2269" s="3" t="s">
        <v>16</v>
      </c>
      <c r="L2269" s="3" t="s">
        <v>28</v>
      </c>
      <c r="M2269" s="3">
        <v>542.38</v>
      </c>
      <c r="N2269" s="3" t="s">
        <v>35</v>
      </c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</row>
    <row r="2270" spans="1:29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 t="str">
        <f>IF(AND(D2270="East",Table_1[[#This Row],[category]]="Clothing"),"✅","❌")</f>
        <v>❌</v>
      </c>
      <c r="H2270" s="3">
        <f t="shared" si="71"/>
        <v>171.351</v>
      </c>
      <c r="I2270" s="3">
        <v>7</v>
      </c>
      <c r="J2270" s="4">
        <v>45547</v>
      </c>
      <c r="K2270" s="3" t="s">
        <v>22</v>
      </c>
      <c r="L2270" s="3" t="s">
        <v>28</v>
      </c>
      <c r="M2270" s="3">
        <v>124.92</v>
      </c>
      <c r="N2270" s="3" t="s">
        <v>29</v>
      </c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</row>
    <row r="2271" spans="1:29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 t="str">
        <f>IF(AND(D2271="East",Table_1[[#This Row],[category]]="Clothing"),"✅","❌")</f>
        <v>❌</v>
      </c>
      <c r="H2271" s="3">
        <f t="shared" si="71"/>
        <v>190.88900000000001</v>
      </c>
      <c r="I2271" s="3">
        <v>2</v>
      </c>
      <c r="J2271" s="4">
        <v>45522</v>
      </c>
      <c r="K2271" s="3" t="s">
        <v>22</v>
      </c>
      <c r="L2271" s="3" t="s">
        <v>17</v>
      </c>
      <c r="M2271" s="3">
        <v>224.05</v>
      </c>
      <c r="N2271" s="3" t="s">
        <v>35</v>
      </c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</row>
    <row r="2272" spans="1:29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 t="str">
        <f>IF(AND(D2272="East",Table_1[[#This Row],[category]]="Clothing"),"✅","❌")</f>
        <v>❌</v>
      </c>
      <c r="H2272" s="3">
        <f t="shared" si="71"/>
        <v>54.942999999999998</v>
      </c>
      <c r="I2272" s="3">
        <v>6</v>
      </c>
      <c r="J2272" s="4">
        <v>45105</v>
      </c>
      <c r="K2272" s="3" t="s">
        <v>16</v>
      </c>
      <c r="L2272" s="3" t="s">
        <v>17</v>
      </c>
      <c r="M2272" s="3">
        <v>50.87</v>
      </c>
      <c r="N2272" s="3" t="s">
        <v>35</v>
      </c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</row>
    <row r="2273" spans="1:29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 t="str">
        <f>IF(AND(D2273="East",Table_1[[#This Row],[category]]="Clothing"),"✅","❌")</f>
        <v>❌</v>
      </c>
      <c r="H2273" s="3">
        <f t="shared" si="71"/>
        <v>316.23200000000003</v>
      </c>
      <c r="I2273" s="3">
        <v>9</v>
      </c>
      <c r="J2273" s="4">
        <v>45039</v>
      </c>
      <c r="K2273" s="3" t="s">
        <v>32</v>
      </c>
      <c r="L2273" s="3" t="s">
        <v>17</v>
      </c>
      <c r="M2273" s="3">
        <v>203.25</v>
      </c>
      <c r="N2273" s="3" t="s">
        <v>24</v>
      </c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</row>
    <row r="2274" spans="1:29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 t="str">
        <f>IF(AND(D2274="East",Table_1[[#This Row],[category]]="Clothing"),"✅","❌")</f>
        <v>❌</v>
      </c>
      <c r="H2274" s="3">
        <f t="shared" si="71"/>
        <v>126.926</v>
      </c>
      <c r="I2274" s="3">
        <v>2</v>
      </c>
      <c r="J2274" s="4">
        <v>45029</v>
      </c>
      <c r="K2274" s="3" t="s">
        <v>32</v>
      </c>
      <c r="L2274" s="3" t="s">
        <v>28</v>
      </c>
      <c r="M2274" s="3">
        <v>380.4</v>
      </c>
      <c r="N2274" s="3" t="s">
        <v>49</v>
      </c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</row>
    <row r="2275" spans="1:29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 t="str">
        <f>IF(AND(D2275="East",Table_1[[#This Row],[category]]="Clothing"),"✅","❌")</f>
        <v>❌</v>
      </c>
      <c r="H2275" s="3">
        <f t="shared" si="71"/>
        <v>403.62300000000005</v>
      </c>
      <c r="I2275" s="3">
        <v>6</v>
      </c>
      <c r="J2275" s="4">
        <v>45405</v>
      </c>
      <c r="K2275" s="3" t="s">
        <v>22</v>
      </c>
      <c r="L2275" s="3" t="s">
        <v>17</v>
      </c>
      <c r="M2275" s="3">
        <v>523.67999999999995</v>
      </c>
      <c r="N2275" s="3" t="s">
        <v>29</v>
      </c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</row>
    <row r="2276" spans="1:29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 t="str">
        <f>IF(AND(D2276="East",Table_1[[#This Row],[category]]="Clothing"),"✅","❌")</f>
        <v>❌</v>
      </c>
      <c r="H2276" s="3">
        <f t="shared" si="71"/>
        <v>203.137</v>
      </c>
      <c r="I2276" s="3">
        <v>5</v>
      </c>
      <c r="J2276" s="4">
        <v>45479</v>
      </c>
      <c r="K2276" s="3" t="s">
        <v>32</v>
      </c>
      <c r="L2276" s="3" t="s">
        <v>23</v>
      </c>
      <c r="M2276" s="3">
        <v>124.98</v>
      </c>
      <c r="N2276" s="3" t="s">
        <v>18</v>
      </c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</row>
    <row r="2277" spans="1:29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 t="str">
        <f>IF(AND(D2277="East",Table_1[[#This Row],[category]]="Clothing"),"✅","❌")</f>
        <v>❌</v>
      </c>
      <c r="H2277" s="3">
        <f t="shared" si="71"/>
        <v>234.69400000000002</v>
      </c>
      <c r="I2277" s="3">
        <v>2</v>
      </c>
      <c r="J2277" s="4">
        <v>45542</v>
      </c>
      <c r="K2277" s="3" t="s">
        <v>16</v>
      </c>
      <c r="L2277" s="3" t="s">
        <v>28</v>
      </c>
      <c r="M2277" s="3">
        <v>190.68</v>
      </c>
      <c r="N2277" s="3" t="s">
        <v>40</v>
      </c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</row>
    <row r="2278" spans="1:29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 t="str">
        <f>IF(AND(D2278="East",Table_1[[#This Row],[category]]="Clothing"),"✅","❌")</f>
        <v>❌</v>
      </c>
      <c r="H2278" s="3">
        <f t="shared" si="71"/>
        <v>326.74700000000001</v>
      </c>
      <c r="I2278" s="3">
        <v>9</v>
      </c>
      <c r="J2278" s="4">
        <v>45489</v>
      </c>
      <c r="K2278" s="3" t="s">
        <v>16</v>
      </c>
      <c r="L2278" s="3" t="s">
        <v>17</v>
      </c>
      <c r="M2278" s="3">
        <v>356.5</v>
      </c>
      <c r="N2278" s="3" t="s">
        <v>24</v>
      </c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</row>
    <row r="2279" spans="1:29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 t="str">
        <f>IF(AND(D2279="East",Table_1[[#This Row],[category]]="Clothing"),"✅","❌")</f>
        <v>❌</v>
      </c>
      <c r="H2279" s="3">
        <f t="shared" si="71"/>
        <v>383.31700000000001</v>
      </c>
      <c r="I2279" s="3">
        <v>2</v>
      </c>
      <c r="J2279" s="4">
        <v>45349</v>
      </c>
      <c r="K2279" s="3" t="s">
        <v>32</v>
      </c>
      <c r="L2279" s="3" t="s">
        <v>17</v>
      </c>
      <c r="M2279" s="3">
        <v>228.73</v>
      </c>
      <c r="N2279" s="3" t="s">
        <v>18</v>
      </c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</row>
    <row r="2280" spans="1:29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 t="str">
        <f>IF(AND(D2280="East",Table_1[[#This Row],[category]]="Clothing"),"✅","❌")</f>
        <v>❌</v>
      </c>
      <c r="H2280" s="3">
        <f t="shared" si="71"/>
        <v>123.24600000000001</v>
      </c>
      <c r="I2280" s="3">
        <v>1</v>
      </c>
      <c r="J2280" s="4">
        <v>45659</v>
      </c>
      <c r="K2280" s="3" t="s">
        <v>32</v>
      </c>
      <c r="L2280" s="3" t="s">
        <v>17</v>
      </c>
      <c r="M2280" s="3">
        <v>106.83</v>
      </c>
      <c r="N2280" s="3" t="s">
        <v>18</v>
      </c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</row>
    <row r="2281" spans="1:29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 t="str">
        <f>IF(AND(D2281="East",Table_1[[#This Row],[category]]="Clothing"),"✅","❌")</f>
        <v>❌</v>
      </c>
      <c r="H2281" s="3">
        <f t="shared" si="71"/>
        <v>483.48400000000004</v>
      </c>
      <c r="I2281" s="3">
        <v>9</v>
      </c>
      <c r="J2281" s="4">
        <v>45531</v>
      </c>
      <c r="K2281" s="3" t="s">
        <v>22</v>
      </c>
      <c r="L2281" s="3" t="s">
        <v>28</v>
      </c>
      <c r="M2281" s="3">
        <v>280.47000000000003</v>
      </c>
      <c r="N2281" s="3" t="s">
        <v>49</v>
      </c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</row>
    <row r="2282" spans="1:29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 t="str">
        <f>IF(AND(D2282="East",Table_1[[#This Row],[category]]="Clothing"),"✅","❌")</f>
        <v>❌</v>
      </c>
      <c r="H2282" s="3">
        <f t="shared" si="71"/>
        <v>314.93800000000005</v>
      </c>
      <c r="I2282" s="3">
        <v>9</v>
      </c>
      <c r="J2282" s="4">
        <v>45344</v>
      </c>
      <c r="K2282" s="3" t="s">
        <v>32</v>
      </c>
      <c r="L2282" s="3" t="s">
        <v>28</v>
      </c>
      <c r="M2282" s="3">
        <v>288.69</v>
      </c>
      <c r="N2282" s="3" t="s">
        <v>49</v>
      </c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</row>
    <row r="2283" spans="1:29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 t="str">
        <f>IF(AND(D2283="East",Table_1[[#This Row],[category]]="Clothing"),"✅","❌")</f>
        <v>✅</v>
      </c>
      <c r="H2283" s="3">
        <f t="shared" si="71"/>
        <v>12.763</v>
      </c>
      <c r="I2283" s="3">
        <v>9</v>
      </c>
      <c r="J2283" s="4">
        <v>45253</v>
      </c>
      <c r="K2283" s="3" t="s">
        <v>22</v>
      </c>
      <c r="L2283" s="3" t="s">
        <v>23</v>
      </c>
      <c r="M2283" s="3">
        <v>20.59</v>
      </c>
      <c r="N2283" s="3" t="s">
        <v>35</v>
      </c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</row>
    <row r="2284" spans="1:29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 t="str">
        <f>IF(AND(D2284="East",Table_1[[#This Row],[category]]="Clothing"),"✅","❌")</f>
        <v>❌</v>
      </c>
      <c r="H2284" s="3">
        <f t="shared" si="71"/>
        <v>213.65500000000003</v>
      </c>
      <c r="I2284" s="3">
        <v>8</v>
      </c>
      <c r="J2284" s="4">
        <v>45396</v>
      </c>
      <c r="K2284" s="3" t="s">
        <v>32</v>
      </c>
      <c r="L2284" s="3" t="s">
        <v>28</v>
      </c>
      <c r="M2284" s="3">
        <v>628.04</v>
      </c>
      <c r="N2284" s="3" t="s">
        <v>18</v>
      </c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</row>
    <row r="2285" spans="1:29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 t="str">
        <f>IF(AND(D2285="East",Table_1[[#This Row],[category]]="Clothing"),"✅","❌")</f>
        <v>❌</v>
      </c>
      <c r="H2285" s="3">
        <f t="shared" si="71"/>
        <v>224.041</v>
      </c>
      <c r="I2285" s="3">
        <v>4</v>
      </c>
      <c r="J2285" s="4">
        <v>45360</v>
      </c>
      <c r="K2285" s="3" t="s">
        <v>32</v>
      </c>
      <c r="L2285" s="3" t="s">
        <v>28</v>
      </c>
      <c r="M2285" s="3">
        <v>491.11</v>
      </c>
      <c r="N2285" s="3" t="s">
        <v>29</v>
      </c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</row>
    <row r="2286" spans="1:29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 t="str">
        <f>IF(AND(D2286="East",Table_1[[#This Row],[category]]="Clothing"),"✅","❌")</f>
        <v>❌</v>
      </c>
      <c r="H2286" s="3">
        <f t="shared" si="71"/>
        <v>406.49099999999999</v>
      </c>
      <c r="I2286" s="3">
        <v>9</v>
      </c>
      <c r="J2286" s="4">
        <v>45284</v>
      </c>
      <c r="K2286" s="3" t="s">
        <v>32</v>
      </c>
      <c r="L2286" s="3" t="s">
        <v>17</v>
      </c>
      <c r="M2286" s="3">
        <v>749.06</v>
      </c>
      <c r="N2286" s="3" t="s">
        <v>40</v>
      </c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</row>
    <row r="2287" spans="1:29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 t="str">
        <f>IF(AND(D2287="East",Table_1[[#This Row],[category]]="Clothing"),"✅","❌")</f>
        <v>❌</v>
      </c>
      <c r="H2287" s="3">
        <f t="shared" si="71"/>
        <v>159.51800000000003</v>
      </c>
      <c r="I2287" s="3">
        <v>2</v>
      </c>
      <c r="J2287" s="4">
        <v>45255</v>
      </c>
      <c r="K2287" s="3" t="s">
        <v>32</v>
      </c>
      <c r="L2287" s="3" t="s">
        <v>23</v>
      </c>
      <c r="M2287" s="3">
        <v>474.41</v>
      </c>
      <c r="N2287" s="3" t="s">
        <v>35</v>
      </c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</row>
    <row r="2288" spans="1:29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 t="str">
        <f>IF(AND(D2288="East",Table_1[[#This Row],[category]]="Clothing"),"✅","❌")</f>
        <v>❌</v>
      </c>
      <c r="H2288" s="3">
        <f t="shared" si="71"/>
        <v>172.30100000000002</v>
      </c>
      <c r="I2288" s="3">
        <v>1</v>
      </c>
      <c r="J2288" s="4">
        <v>44937</v>
      </c>
      <c r="K2288" s="3" t="s">
        <v>16</v>
      </c>
      <c r="L2288" s="3" t="s">
        <v>23</v>
      </c>
      <c r="M2288" s="3">
        <v>389.16</v>
      </c>
      <c r="N2288" s="3" t="s">
        <v>29</v>
      </c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</row>
    <row r="2289" spans="1:29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 t="str">
        <f>IF(AND(D2289="East",Table_1[[#This Row],[category]]="Clothing"),"✅","❌")</f>
        <v>❌</v>
      </c>
      <c r="H2289" s="3">
        <f t="shared" si="71"/>
        <v>44.542000000000002</v>
      </c>
      <c r="I2289" s="3">
        <v>7</v>
      </c>
      <c r="J2289" s="4">
        <v>45020</v>
      </c>
      <c r="K2289" s="3" t="s">
        <v>32</v>
      </c>
      <c r="L2289" s="3" t="s">
        <v>23</v>
      </c>
      <c r="M2289" s="3">
        <v>63.49</v>
      </c>
      <c r="N2289" s="3" t="s">
        <v>35</v>
      </c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</row>
    <row r="2290" spans="1:29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 t="str">
        <f>IF(AND(D2290="East",Table_1[[#This Row],[category]]="Clothing"),"✅","❌")</f>
        <v>❌</v>
      </c>
      <c r="H2290" s="3">
        <f t="shared" si="71"/>
        <v>148.93800000000002</v>
      </c>
      <c r="I2290" s="3">
        <v>6</v>
      </c>
      <c r="J2290" s="4">
        <v>45632</v>
      </c>
      <c r="K2290" s="3" t="s">
        <v>22</v>
      </c>
      <c r="L2290" s="3" t="s">
        <v>17</v>
      </c>
      <c r="M2290" s="3">
        <v>369.72</v>
      </c>
      <c r="N2290" s="3" t="s">
        <v>29</v>
      </c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</row>
    <row r="2291" spans="1:29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 t="str">
        <f>IF(AND(D2291="East",Table_1[[#This Row],[category]]="Clothing"),"✅","❌")</f>
        <v>❌</v>
      </c>
      <c r="H2291" s="3">
        <f t="shared" si="71"/>
        <v>361.31100000000004</v>
      </c>
      <c r="I2291" s="3">
        <v>3</v>
      </c>
      <c r="J2291" s="4">
        <v>45213</v>
      </c>
      <c r="K2291" s="3" t="s">
        <v>16</v>
      </c>
      <c r="L2291" s="3" t="s">
        <v>28</v>
      </c>
      <c r="M2291" s="3">
        <v>616.02</v>
      </c>
      <c r="N2291" s="3" t="s">
        <v>35</v>
      </c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</row>
    <row r="2292" spans="1:29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 t="str">
        <f>IF(AND(D2292="East",Table_1[[#This Row],[category]]="Clothing"),"✅","❌")</f>
        <v>❌</v>
      </c>
      <c r="H2292" s="3">
        <f t="shared" si="71"/>
        <v>321.03100000000001</v>
      </c>
      <c r="I2292" s="3">
        <v>2</v>
      </c>
      <c r="J2292" s="4">
        <v>45075</v>
      </c>
      <c r="K2292" s="3" t="s">
        <v>22</v>
      </c>
      <c r="L2292" s="3" t="s">
        <v>23</v>
      </c>
      <c r="M2292" s="3">
        <v>192.76</v>
      </c>
      <c r="N2292" s="3" t="s">
        <v>40</v>
      </c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</row>
    <row r="2293" spans="1:29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 t="str">
        <f>IF(AND(D2293="East",Table_1[[#This Row],[category]]="Clothing"),"✅","❌")</f>
        <v>❌</v>
      </c>
      <c r="H2293" s="3">
        <f t="shared" si="71"/>
        <v>49.883000000000003</v>
      </c>
      <c r="I2293" s="3">
        <v>8</v>
      </c>
      <c r="J2293" s="4">
        <v>45343</v>
      </c>
      <c r="K2293" s="3" t="s">
        <v>16</v>
      </c>
      <c r="L2293" s="3" t="s">
        <v>23</v>
      </c>
      <c r="M2293" s="3">
        <v>104.24</v>
      </c>
      <c r="N2293" s="3" t="s">
        <v>29</v>
      </c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</row>
    <row r="2294" spans="1:29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 t="str">
        <f>IF(AND(D2294="East",Table_1[[#This Row],[category]]="Clothing"),"✅","❌")</f>
        <v>❌</v>
      </c>
      <c r="H2294" s="3">
        <f t="shared" si="71"/>
        <v>66.2</v>
      </c>
      <c r="I2294" s="3">
        <v>4</v>
      </c>
      <c r="J2294" s="4">
        <v>45656</v>
      </c>
      <c r="K2294" s="3" t="s">
        <v>32</v>
      </c>
      <c r="L2294" s="3" t="s">
        <v>23</v>
      </c>
      <c r="M2294" s="3">
        <v>153.97</v>
      </c>
      <c r="N2294" s="3" t="s">
        <v>35</v>
      </c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</row>
    <row r="2295" spans="1:29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 t="str">
        <f>IF(AND(D2295="East",Table_1[[#This Row],[category]]="Clothing"),"✅","❌")</f>
        <v>❌</v>
      </c>
      <c r="H2295" s="3">
        <f t="shared" si="71"/>
        <v>194.69400000000002</v>
      </c>
      <c r="I2295" s="3">
        <v>6</v>
      </c>
      <c r="J2295" s="4">
        <v>45563</v>
      </c>
      <c r="K2295" s="3" t="s">
        <v>22</v>
      </c>
      <c r="L2295" s="3" t="s">
        <v>23</v>
      </c>
      <c r="M2295" s="3">
        <v>573.82000000000005</v>
      </c>
      <c r="N2295" s="3" t="s">
        <v>40</v>
      </c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</row>
    <row r="2296" spans="1:29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 t="str">
        <f>IF(AND(D2296="East",Table_1[[#This Row],[category]]="Clothing"),"✅","❌")</f>
        <v>❌</v>
      </c>
      <c r="H2296" s="3">
        <f t="shared" si="71"/>
        <v>374.44100000000003</v>
      </c>
      <c r="I2296" s="3">
        <v>4</v>
      </c>
      <c r="J2296" s="4">
        <v>44990</v>
      </c>
      <c r="K2296" s="3" t="s">
        <v>32</v>
      </c>
      <c r="L2296" s="3" t="s">
        <v>17</v>
      </c>
      <c r="M2296" s="3">
        <v>278.75</v>
      </c>
      <c r="N2296" s="3" t="s">
        <v>24</v>
      </c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</row>
    <row r="2297" spans="1:29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 t="str">
        <f>IF(AND(D2297="East",Table_1[[#This Row],[category]]="Clothing"),"✅","❌")</f>
        <v>❌</v>
      </c>
      <c r="H2297" s="3">
        <f t="shared" si="71"/>
        <v>418.13000000000005</v>
      </c>
      <c r="I2297" s="3">
        <v>9</v>
      </c>
      <c r="J2297" s="4">
        <v>45225</v>
      </c>
      <c r="K2297" s="3" t="s">
        <v>16</v>
      </c>
      <c r="L2297" s="3" t="s">
        <v>28</v>
      </c>
      <c r="M2297" s="3">
        <v>545.91999999999996</v>
      </c>
      <c r="N2297" s="3" t="s">
        <v>40</v>
      </c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</row>
    <row r="2298" spans="1:29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 t="str">
        <f>IF(AND(D2298="East",Table_1[[#This Row],[category]]="Clothing"),"✅","❌")</f>
        <v>❌</v>
      </c>
      <c r="H2298" s="3">
        <f t="shared" si="71"/>
        <v>17.166</v>
      </c>
      <c r="I2298" s="3">
        <v>5</v>
      </c>
      <c r="J2298" s="4">
        <v>45269</v>
      </c>
      <c r="K2298" s="3" t="s">
        <v>32</v>
      </c>
      <c r="L2298" s="3" t="s">
        <v>23</v>
      </c>
      <c r="M2298" s="3">
        <v>39.57</v>
      </c>
      <c r="N2298" s="3" t="s">
        <v>40</v>
      </c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</row>
    <row r="2299" spans="1:29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 t="str">
        <f>IF(AND(D2299="East",Table_1[[#This Row],[category]]="Clothing"),"✅","❌")</f>
        <v>❌</v>
      </c>
      <c r="H2299" s="3">
        <f t="shared" si="71"/>
        <v>171.21500000000003</v>
      </c>
      <c r="I2299" s="3">
        <v>6</v>
      </c>
      <c r="J2299" s="4">
        <v>45118</v>
      </c>
      <c r="K2299" s="3" t="s">
        <v>22</v>
      </c>
      <c r="L2299" s="3" t="s">
        <v>28</v>
      </c>
      <c r="M2299" s="3">
        <v>362.07</v>
      </c>
      <c r="N2299" s="3" t="s">
        <v>35</v>
      </c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</row>
    <row r="2300" spans="1:29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 t="str">
        <f>IF(AND(D2300="East",Table_1[[#This Row],[category]]="Clothing"),"✅","❌")</f>
        <v>❌</v>
      </c>
      <c r="H2300" s="3">
        <f t="shared" si="71"/>
        <v>217.88800000000003</v>
      </c>
      <c r="I2300" s="3">
        <v>9</v>
      </c>
      <c r="J2300" s="4">
        <v>45021</v>
      </c>
      <c r="K2300" s="3" t="s">
        <v>16</v>
      </c>
      <c r="L2300" s="3" t="s">
        <v>28</v>
      </c>
      <c r="M2300" s="3">
        <v>390.12</v>
      </c>
      <c r="N2300" s="3" t="s">
        <v>29</v>
      </c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</row>
    <row r="2301" spans="1:29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 t="str">
        <f>IF(AND(D2301="East",Table_1[[#This Row],[category]]="Clothing"),"✅","❌")</f>
        <v>❌</v>
      </c>
      <c r="H2301" s="3">
        <f t="shared" si="71"/>
        <v>456.45500000000004</v>
      </c>
      <c r="I2301" s="3">
        <v>6</v>
      </c>
      <c r="J2301" s="4">
        <v>45160</v>
      </c>
      <c r="K2301" s="3" t="s">
        <v>16</v>
      </c>
      <c r="L2301" s="3" t="s">
        <v>17</v>
      </c>
      <c r="M2301" s="3">
        <v>443.99</v>
      </c>
      <c r="N2301" s="3" t="s">
        <v>49</v>
      </c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</row>
    <row r="2302" spans="1:29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 t="str">
        <f>IF(AND(D2302="East",Table_1[[#This Row],[category]]="Clothing"),"✅","❌")</f>
        <v>❌</v>
      </c>
      <c r="H2302" s="3">
        <f t="shared" si="71"/>
        <v>255.68899999999999</v>
      </c>
      <c r="I2302" s="3">
        <v>2</v>
      </c>
      <c r="J2302" s="4">
        <v>45467</v>
      </c>
      <c r="K2302" s="3" t="s">
        <v>32</v>
      </c>
      <c r="L2302" s="3" t="s">
        <v>17</v>
      </c>
      <c r="M2302" s="3">
        <v>262.63</v>
      </c>
      <c r="N2302" s="3" t="s">
        <v>49</v>
      </c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</row>
    <row r="2303" spans="1:29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 t="str">
        <f>IF(AND(D2303="East",Table_1[[#This Row],[category]]="Clothing"),"✅","❌")</f>
        <v>❌</v>
      </c>
      <c r="H2303" s="3">
        <f t="shared" si="71"/>
        <v>142.15299999999999</v>
      </c>
      <c r="I2303" s="3">
        <v>1</v>
      </c>
      <c r="J2303" s="4">
        <v>45070</v>
      </c>
      <c r="K2303" s="3" t="s">
        <v>32</v>
      </c>
      <c r="L2303" s="3" t="s">
        <v>23</v>
      </c>
      <c r="M2303" s="3">
        <v>415.24</v>
      </c>
      <c r="N2303" s="3" t="s">
        <v>29</v>
      </c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</row>
    <row r="2304" spans="1:29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 t="str">
        <f>IF(AND(D2304="East",Table_1[[#This Row],[category]]="Clothing"),"✅","❌")</f>
        <v>❌</v>
      </c>
      <c r="H2304" s="3">
        <f t="shared" si="71"/>
        <v>201.12300000000002</v>
      </c>
      <c r="I2304" s="3">
        <v>9</v>
      </c>
      <c r="J2304" s="4">
        <v>45590</v>
      </c>
      <c r="K2304" s="3" t="s">
        <v>16</v>
      </c>
      <c r="L2304" s="3" t="s">
        <v>23</v>
      </c>
      <c r="M2304" s="3">
        <v>153.9</v>
      </c>
      <c r="N2304" s="3" t="s">
        <v>40</v>
      </c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</row>
    <row r="2305" spans="1:29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 t="str">
        <f>IF(AND(D2305="East",Table_1[[#This Row],[category]]="Clothing"),"✅","❌")</f>
        <v>❌</v>
      </c>
      <c r="H2305" s="3">
        <f t="shared" si="71"/>
        <v>223.85300000000004</v>
      </c>
      <c r="I2305" s="3">
        <v>2</v>
      </c>
      <c r="J2305" s="4">
        <v>45121</v>
      </c>
      <c r="K2305" s="3" t="s">
        <v>22</v>
      </c>
      <c r="L2305" s="3" t="s">
        <v>23</v>
      </c>
      <c r="M2305" s="3">
        <v>520.96</v>
      </c>
      <c r="N2305" s="3" t="s">
        <v>35</v>
      </c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</row>
    <row r="2306" spans="1:29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 t="str">
        <f>IF(AND(D2306="East",Table_1[[#This Row],[category]]="Clothing"),"✅","❌")</f>
        <v>❌</v>
      </c>
      <c r="H2306" s="3">
        <f t="shared" ref="H2306:H2369" si="73">E2306*10%</f>
        <v>338.298</v>
      </c>
      <c r="I2306" s="3">
        <v>2</v>
      </c>
      <c r="J2306" s="4">
        <v>45516</v>
      </c>
      <c r="K2306" s="3" t="s">
        <v>22</v>
      </c>
      <c r="L2306" s="3" t="s">
        <v>17</v>
      </c>
      <c r="M2306" s="3">
        <v>170.8</v>
      </c>
      <c r="N2306" s="3" t="s">
        <v>18</v>
      </c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</row>
    <row r="2307" spans="1:29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 t="str">
        <f>IF(AND(D2307="East",Table_1[[#This Row],[category]]="Clothing"),"✅","❌")</f>
        <v>❌</v>
      </c>
      <c r="H2307" s="3">
        <f t="shared" si="73"/>
        <v>30.132999999999999</v>
      </c>
      <c r="I2307" s="3">
        <v>4</v>
      </c>
      <c r="J2307" s="4">
        <v>45282</v>
      </c>
      <c r="K2307" s="3" t="s">
        <v>22</v>
      </c>
      <c r="L2307" s="3" t="s">
        <v>17</v>
      </c>
      <c r="M2307" s="3">
        <v>24.39</v>
      </c>
      <c r="N2307" s="3" t="s">
        <v>18</v>
      </c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</row>
    <row r="2308" spans="1:29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 t="str">
        <f>IF(AND(D2308="East",Table_1[[#This Row],[category]]="Clothing"),"✅","❌")</f>
        <v>❌</v>
      </c>
      <c r="H2308" s="3">
        <f t="shared" si="73"/>
        <v>200.83100000000002</v>
      </c>
      <c r="I2308" s="3">
        <v>3</v>
      </c>
      <c r="J2308" s="4">
        <v>44967</v>
      </c>
      <c r="K2308" s="3" t="s">
        <v>32</v>
      </c>
      <c r="L2308" s="3" t="s">
        <v>28</v>
      </c>
      <c r="M2308" s="3">
        <v>529.29</v>
      </c>
      <c r="N2308" s="3" t="s">
        <v>40</v>
      </c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</row>
    <row r="2309" spans="1:29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 t="str">
        <f>IF(AND(D2309="East",Table_1[[#This Row],[category]]="Clothing"),"✅","❌")</f>
        <v>❌</v>
      </c>
      <c r="H2309" s="3">
        <f t="shared" si="73"/>
        <v>326.81200000000001</v>
      </c>
      <c r="I2309" s="3">
        <v>7</v>
      </c>
      <c r="J2309" s="4">
        <v>45001</v>
      </c>
      <c r="K2309" s="3" t="s">
        <v>32</v>
      </c>
      <c r="L2309" s="3" t="s">
        <v>28</v>
      </c>
      <c r="M2309" s="3">
        <v>416.46</v>
      </c>
      <c r="N2309" s="3" t="s">
        <v>29</v>
      </c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</row>
    <row r="2310" spans="1:29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 t="str">
        <f>IF(AND(D2310="East",Table_1[[#This Row],[category]]="Clothing"),"✅","❌")</f>
        <v>❌</v>
      </c>
      <c r="H2310" s="3">
        <f t="shared" si="73"/>
        <v>148.828</v>
      </c>
      <c r="I2310" s="3">
        <v>7</v>
      </c>
      <c r="J2310" s="4">
        <v>44950</v>
      </c>
      <c r="K2310" s="3" t="s">
        <v>16</v>
      </c>
      <c r="L2310" s="3" t="s">
        <v>28</v>
      </c>
      <c r="M2310" s="3">
        <v>444.53</v>
      </c>
      <c r="N2310" s="3" t="s">
        <v>35</v>
      </c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</row>
    <row r="2311" spans="1:29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 t="str">
        <f>IF(AND(D2311="East",Table_1[[#This Row],[category]]="Clothing"),"✅","❌")</f>
        <v>❌</v>
      </c>
      <c r="H2311" s="3">
        <f t="shared" si="73"/>
        <v>299.95800000000003</v>
      </c>
      <c r="I2311" s="3">
        <v>3</v>
      </c>
      <c r="J2311" s="4">
        <v>45643</v>
      </c>
      <c r="K2311" s="3" t="s">
        <v>32</v>
      </c>
      <c r="L2311" s="3" t="s">
        <v>17</v>
      </c>
      <c r="M2311" s="3">
        <v>698.4</v>
      </c>
      <c r="N2311" s="3" t="s">
        <v>29</v>
      </c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</row>
    <row r="2312" spans="1:29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 t="str">
        <f>IF(AND(D2312="East",Table_1[[#This Row],[category]]="Clothing"),"✅","❌")</f>
        <v>❌</v>
      </c>
      <c r="H2312" s="3">
        <f t="shared" si="73"/>
        <v>185.06700000000001</v>
      </c>
      <c r="I2312" s="3">
        <v>3</v>
      </c>
      <c r="J2312" s="4">
        <v>44958</v>
      </c>
      <c r="K2312" s="3" t="s">
        <v>32</v>
      </c>
      <c r="L2312" s="3" t="s">
        <v>17</v>
      </c>
      <c r="M2312" s="3">
        <v>262.24</v>
      </c>
      <c r="N2312" s="3" t="s">
        <v>40</v>
      </c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</row>
    <row r="2313" spans="1:29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 t="str">
        <f>IF(AND(D2313="East",Table_1[[#This Row],[category]]="Clothing"),"✅","❌")</f>
        <v>❌</v>
      </c>
      <c r="H2313" s="3">
        <f t="shared" si="73"/>
        <v>381.77300000000002</v>
      </c>
      <c r="I2313" s="3">
        <v>9</v>
      </c>
      <c r="J2313" s="4">
        <v>45219</v>
      </c>
      <c r="K2313" s="3" t="s">
        <v>32</v>
      </c>
      <c r="L2313" s="3" t="s">
        <v>17</v>
      </c>
      <c r="M2313" s="3">
        <v>598.38</v>
      </c>
      <c r="N2313" s="3" t="s">
        <v>35</v>
      </c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</row>
    <row r="2314" spans="1:29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 t="str">
        <f>IF(AND(D2314="East",Table_1[[#This Row],[category]]="Clothing"),"✅","❌")</f>
        <v>❌</v>
      </c>
      <c r="H2314" s="3">
        <f t="shared" si="73"/>
        <v>39.693000000000005</v>
      </c>
      <c r="I2314" s="3">
        <v>7</v>
      </c>
      <c r="J2314" s="4">
        <v>45007</v>
      </c>
      <c r="K2314" s="3" t="s">
        <v>22</v>
      </c>
      <c r="L2314" s="3" t="s">
        <v>17</v>
      </c>
      <c r="M2314" s="3">
        <v>43.76</v>
      </c>
      <c r="N2314" s="3" t="s">
        <v>24</v>
      </c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</row>
    <row r="2315" spans="1:29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 t="str">
        <f>IF(AND(D2315="East",Table_1[[#This Row],[category]]="Clothing"),"✅","❌")</f>
        <v>❌</v>
      </c>
      <c r="H2315" s="3">
        <f t="shared" si="73"/>
        <v>459.80100000000004</v>
      </c>
      <c r="I2315" s="3">
        <v>3</v>
      </c>
      <c r="J2315" s="4">
        <v>45374</v>
      </c>
      <c r="K2315" s="3" t="s">
        <v>16</v>
      </c>
      <c r="L2315" s="3" t="s">
        <v>17</v>
      </c>
      <c r="M2315" s="3">
        <v>1169.8900000000001</v>
      </c>
      <c r="N2315" s="3" t="s">
        <v>49</v>
      </c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</row>
    <row r="2316" spans="1:29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 t="str">
        <f>IF(AND(D2316="East",Table_1[[#This Row],[category]]="Clothing"),"✅","❌")</f>
        <v>❌</v>
      </c>
      <c r="H2316" s="3">
        <f t="shared" si="73"/>
        <v>94.09</v>
      </c>
      <c r="I2316" s="3">
        <v>3</v>
      </c>
      <c r="J2316" s="4">
        <v>45365</v>
      </c>
      <c r="K2316" s="3" t="s">
        <v>16</v>
      </c>
      <c r="L2316" s="3" t="s">
        <v>23</v>
      </c>
      <c r="M2316" s="3">
        <v>48.78</v>
      </c>
      <c r="N2316" s="3" t="s">
        <v>29</v>
      </c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</row>
    <row r="2317" spans="1:29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 t="str">
        <f>IF(AND(D2317="East",Table_1[[#This Row],[category]]="Clothing"),"✅","❌")</f>
        <v>❌</v>
      </c>
      <c r="H2317" s="3">
        <f t="shared" si="73"/>
        <v>87.688000000000002</v>
      </c>
      <c r="I2317" s="3">
        <v>3</v>
      </c>
      <c r="J2317" s="4">
        <v>45291</v>
      </c>
      <c r="K2317" s="3" t="s">
        <v>32</v>
      </c>
      <c r="L2317" s="3" t="s">
        <v>28</v>
      </c>
      <c r="M2317" s="3">
        <v>96.21</v>
      </c>
      <c r="N2317" s="3" t="s">
        <v>29</v>
      </c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</row>
    <row r="2318" spans="1:29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 t="str">
        <f>IF(AND(D2318="East",Table_1[[#This Row],[category]]="Clothing"),"✅","❌")</f>
        <v>❌</v>
      </c>
      <c r="H2318" s="3">
        <f t="shared" si="73"/>
        <v>421.91499999999996</v>
      </c>
      <c r="I2318" s="3">
        <v>9</v>
      </c>
      <c r="J2318" s="4">
        <v>45659</v>
      </c>
      <c r="K2318" s="3" t="s">
        <v>32</v>
      </c>
      <c r="L2318" s="3" t="s">
        <v>23</v>
      </c>
      <c r="M2318" s="3">
        <v>1129.05</v>
      </c>
      <c r="N2318" s="3" t="s">
        <v>40</v>
      </c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</row>
    <row r="2319" spans="1:29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 t="str">
        <f>IF(AND(D2319="East",Table_1[[#This Row],[category]]="Clothing"),"✅","❌")</f>
        <v>❌</v>
      </c>
      <c r="H2319" s="3">
        <f t="shared" si="73"/>
        <v>435.94900000000001</v>
      </c>
      <c r="I2319" s="3">
        <v>8</v>
      </c>
      <c r="J2319" s="4">
        <v>44987</v>
      </c>
      <c r="K2319" s="3" t="s">
        <v>22</v>
      </c>
      <c r="L2319" s="3" t="s">
        <v>28</v>
      </c>
      <c r="M2319" s="3">
        <v>1279.42</v>
      </c>
      <c r="N2319" s="3" t="s">
        <v>29</v>
      </c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</row>
    <row r="2320" spans="1:29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 t="str">
        <f>IF(AND(D2320="East",Table_1[[#This Row],[category]]="Clothing"),"✅","❌")</f>
        <v>✅</v>
      </c>
      <c r="H2320" s="3">
        <f t="shared" si="73"/>
        <v>55.557000000000009</v>
      </c>
      <c r="I2320" s="3">
        <v>7</v>
      </c>
      <c r="J2320" s="4">
        <v>45304</v>
      </c>
      <c r="K2320" s="3" t="s">
        <v>22</v>
      </c>
      <c r="L2320" s="3" t="s">
        <v>23</v>
      </c>
      <c r="M2320" s="3">
        <v>88.78</v>
      </c>
      <c r="N2320" s="3" t="s">
        <v>40</v>
      </c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</row>
    <row r="2321" spans="1:29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 t="str">
        <f>IF(AND(D2321="East",Table_1[[#This Row],[category]]="Clothing"),"✅","❌")</f>
        <v>❌</v>
      </c>
      <c r="H2321" s="3">
        <f t="shared" si="73"/>
        <v>455.27200000000005</v>
      </c>
      <c r="I2321" s="3">
        <v>8</v>
      </c>
      <c r="J2321" s="4">
        <v>45510</v>
      </c>
      <c r="K2321" s="3" t="s">
        <v>32</v>
      </c>
      <c r="L2321" s="3" t="s">
        <v>23</v>
      </c>
      <c r="M2321" s="3">
        <v>1169.3599999999999</v>
      </c>
      <c r="N2321" s="3" t="s">
        <v>24</v>
      </c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</row>
    <row r="2322" spans="1:29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 t="str">
        <f>IF(AND(D2322="East",Table_1[[#This Row],[category]]="Clothing"),"✅","❌")</f>
        <v>✅</v>
      </c>
      <c r="H2322" s="3">
        <f t="shared" si="73"/>
        <v>143.91600000000003</v>
      </c>
      <c r="I2322" s="3">
        <v>1</v>
      </c>
      <c r="J2322" s="4">
        <v>45028</v>
      </c>
      <c r="K2322" s="3" t="s">
        <v>22</v>
      </c>
      <c r="L2322" s="3" t="s">
        <v>17</v>
      </c>
      <c r="M2322" s="3">
        <v>365.39</v>
      </c>
      <c r="N2322" s="3" t="s">
        <v>24</v>
      </c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</row>
    <row r="2323" spans="1:29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 t="str">
        <f>IF(AND(D2323="East",Table_1[[#This Row],[category]]="Clothing"),"✅","❌")</f>
        <v>❌</v>
      </c>
      <c r="H2323" s="3">
        <f t="shared" si="73"/>
        <v>313.125</v>
      </c>
      <c r="I2323" s="3">
        <v>9</v>
      </c>
      <c r="J2323" s="4">
        <v>45457</v>
      </c>
      <c r="K2323" s="3" t="s">
        <v>32</v>
      </c>
      <c r="L2323" s="3" t="s">
        <v>17</v>
      </c>
      <c r="M2323" s="3">
        <v>761.2</v>
      </c>
      <c r="N2323" s="3" t="s">
        <v>24</v>
      </c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</row>
    <row r="2324" spans="1:29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 t="str">
        <f>IF(AND(D2324="East",Table_1[[#This Row],[category]]="Clothing"),"✅","❌")</f>
        <v>❌</v>
      </c>
      <c r="H2324" s="3">
        <f t="shared" si="73"/>
        <v>43.611000000000004</v>
      </c>
      <c r="I2324" s="3">
        <v>5</v>
      </c>
      <c r="J2324" s="4">
        <v>45577</v>
      </c>
      <c r="K2324" s="3" t="s">
        <v>16</v>
      </c>
      <c r="L2324" s="3" t="s">
        <v>17</v>
      </c>
      <c r="M2324" s="3">
        <v>113.6</v>
      </c>
      <c r="N2324" s="3" t="s">
        <v>49</v>
      </c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</row>
    <row r="2325" spans="1:29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 t="str">
        <f>IF(AND(D2325="East",Table_1[[#This Row],[category]]="Clothing"),"✅","❌")</f>
        <v>❌</v>
      </c>
      <c r="H2325" s="3">
        <f t="shared" si="73"/>
        <v>196.524</v>
      </c>
      <c r="I2325" s="3">
        <v>5</v>
      </c>
      <c r="J2325" s="4">
        <v>45575</v>
      </c>
      <c r="K2325" s="3" t="s">
        <v>22</v>
      </c>
      <c r="L2325" s="3" t="s">
        <v>23</v>
      </c>
      <c r="M2325" s="3">
        <v>563.04</v>
      </c>
      <c r="N2325" s="3" t="s">
        <v>40</v>
      </c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</row>
    <row r="2326" spans="1:29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 t="str">
        <f>IF(AND(D2326="East",Table_1[[#This Row],[category]]="Clothing"),"✅","❌")</f>
        <v>✅</v>
      </c>
      <c r="H2326" s="3">
        <f t="shared" si="73"/>
        <v>230.85500000000002</v>
      </c>
      <c r="I2326" s="3">
        <v>5</v>
      </c>
      <c r="J2326" s="4">
        <v>45323</v>
      </c>
      <c r="K2326" s="3" t="s">
        <v>22</v>
      </c>
      <c r="L2326" s="3" t="s">
        <v>23</v>
      </c>
      <c r="M2326" s="3">
        <v>146.02000000000001</v>
      </c>
      <c r="N2326" s="3" t="s">
        <v>40</v>
      </c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</row>
    <row r="2327" spans="1:29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 t="str">
        <f>IF(AND(D2327="East",Table_1[[#This Row],[category]]="Clothing"),"✅","❌")</f>
        <v>❌</v>
      </c>
      <c r="H2327" s="3">
        <f t="shared" si="73"/>
        <v>303.91500000000002</v>
      </c>
      <c r="I2327" s="3">
        <v>9</v>
      </c>
      <c r="J2327" s="4">
        <v>44967</v>
      </c>
      <c r="K2327" s="3" t="s">
        <v>16</v>
      </c>
      <c r="L2327" s="3" t="s">
        <v>17</v>
      </c>
      <c r="M2327" s="3">
        <v>424.8</v>
      </c>
      <c r="N2327" s="3" t="s">
        <v>35</v>
      </c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</row>
    <row r="2328" spans="1:29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 t="str">
        <f>IF(AND(D2328="East",Table_1[[#This Row],[category]]="Clothing"),"✅","❌")</f>
        <v>❌</v>
      </c>
      <c r="H2328" s="3">
        <f t="shared" si="73"/>
        <v>267.38299999999998</v>
      </c>
      <c r="I2328" s="3">
        <v>5</v>
      </c>
      <c r="J2328" s="4">
        <v>45250</v>
      </c>
      <c r="K2328" s="3" t="s">
        <v>16</v>
      </c>
      <c r="L2328" s="3" t="s">
        <v>17</v>
      </c>
      <c r="M2328" s="3">
        <v>602.39</v>
      </c>
      <c r="N2328" s="3" t="s">
        <v>24</v>
      </c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</row>
    <row r="2329" spans="1:29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 t="str">
        <f>IF(AND(D2329="East",Table_1[[#This Row],[category]]="Clothing"),"✅","❌")</f>
        <v>❌</v>
      </c>
      <c r="H2329" s="3">
        <f t="shared" si="73"/>
        <v>236.13200000000003</v>
      </c>
      <c r="I2329" s="3">
        <v>2</v>
      </c>
      <c r="J2329" s="4">
        <v>45297</v>
      </c>
      <c r="K2329" s="3" t="s">
        <v>22</v>
      </c>
      <c r="L2329" s="3" t="s">
        <v>23</v>
      </c>
      <c r="M2329" s="3">
        <v>233.02</v>
      </c>
      <c r="N2329" s="3" t="s">
        <v>24</v>
      </c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</row>
    <row r="2330" spans="1:29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 t="str">
        <f>IF(AND(D2330="East",Table_1[[#This Row],[category]]="Clothing"),"✅","❌")</f>
        <v>❌</v>
      </c>
      <c r="H2330" s="3">
        <f t="shared" si="73"/>
        <v>480.22399999999999</v>
      </c>
      <c r="I2330" s="3">
        <v>6</v>
      </c>
      <c r="J2330" s="4">
        <v>44984</v>
      </c>
      <c r="K2330" s="3" t="s">
        <v>22</v>
      </c>
      <c r="L2330" s="3" t="s">
        <v>23</v>
      </c>
      <c r="M2330" s="3">
        <v>877.8</v>
      </c>
      <c r="N2330" s="3" t="s">
        <v>29</v>
      </c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</row>
    <row r="2331" spans="1:29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 t="str">
        <f>IF(AND(D2331="East",Table_1[[#This Row],[category]]="Clothing"),"✅","❌")</f>
        <v>❌</v>
      </c>
      <c r="H2331" s="3">
        <f t="shared" si="73"/>
        <v>100.661</v>
      </c>
      <c r="I2331" s="3">
        <v>7</v>
      </c>
      <c r="J2331" s="4">
        <v>45217</v>
      </c>
      <c r="K2331" s="3" t="s">
        <v>32</v>
      </c>
      <c r="L2331" s="3" t="s">
        <v>17</v>
      </c>
      <c r="M2331" s="3">
        <v>207.21</v>
      </c>
      <c r="N2331" s="3" t="s">
        <v>40</v>
      </c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</row>
    <row r="2332" spans="1:29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 t="str">
        <f>IF(AND(D2332="East",Table_1[[#This Row],[category]]="Clothing"),"✅","❌")</f>
        <v>❌</v>
      </c>
      <c r="H2332" s="3">
        <f t="shared" si="73"/>
        <v>87.417000000000002</v>
      </c>
      <c r="I2332" s="3">
        <v>7</v>
      </c>
      <c r="J2332" s="4">
        <v>45577</v>
      </c>
      <c r="K2332" s="3" t="s">
        <v>22</v>
      </c>
      <c r="L2332" s="3" t="s">
        <v>28</v>
      </c>
      <c r="M2332" s="3">
        <v>80.319999999999993</v>
      </c>
      <c r="N2332" s="3" t="s">
        <v>40</v>
      </c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</row>
    <row r="2333" spans="1:29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 t="str">
        <f>IF(AND(D2333="East",Table_1[[#This Row],[category]]="Clothing"),"✅","❌")</f>
        <v>❌</v>
      </c>
      <c r="H2333" s="3">
        <f t="shared" si="73"/>
        <v>359.57500000000005</v>
      </c>
      <c r="I2333" s="3">
        <v>7</v>
      </c>
      <c r="J2333" s="4">
        <v>45528</v>
      </c>
      <c r="K2333" s="3" t="s">
        <v>32</v>
      </c>
      <c r="L2333" s="3" t="s">
        <v>28</v>
      </c>
      <c r="M2333" s="3">
        <v>795.14</v>
      </c>
      <c r="N2333" s="3" t="s">
        <v>35</v>
      </c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</row>
    <row r="2334" spans="1:29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 t="str">
        <f>IF(AND(D2334="East",Table_1[[#This Row],[category]]="Clothing"),"✅","❌")</f>
        <v>❌</v>
      </c>
      <c r="H2334" s="3">
        <f t="shared" si="73"/>
        <v>46.53</v>
      </c>
      <c r="I2334" s="3">
        <v>2</v>
      </c>
      <c r="J2334" s="4">
        <v>45173</v>
      </c>
      <c r="K2334" s="3" t="s">
        <v>16</v>
      </c>
      <c r="L2334" s="3" t="s">
        <v>28</v>
      </c>
      <c r="M2334" s="3">
        <v>27.68</v>
      </c>
      <c r="N2334" s="3" t="s">
        <v>35</v>
      </c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</row>
    <row r="2335" spans="1:29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 t="str">
        <f>IF(AND(D2335="East",Table_1[[#This Row],[category]]="Clothing"),"✅","❌")</f>
        <v>❌</v>
      </c>
      <c r="H2335" s="3">
        <f t="shared" si="73"/>
        <v>246.61700000000002</v>
      </c>
      <c r="I2335" s="3">
        <v>6</v>
      </c>
      <c r="J2335" s="4">
        <v>45219</v>
      </c>
      <c r="K2335" s="3" t="s">
        <v>16</v>
      </c>
      <c r="L2335" s="3" t="s">
        <v>23</v>
      </c>
      <c r="M2335" s="3">
        <v>140.6</v>
      </c>
      <c r="N2335" s="3" t="s">
        <v>24</v>
      </c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</row>
    <row r="2336" spans="1:29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 t="str">
        <f>IF(AND(D2336="East",Table_1[[#This Row],[category]]="Clothing"),"✅","❌")</f>
        <v>❌</v>
      </c>
      <c r="H2336" s="3">
        <f t="shared" si="73"/>
        <v>247.18600000000004</v>
      </c>
      <c r="I2336" s="3">
        <v>9</v>
      </c>
      <c r="J2336" s="4">
        <v>45345</v>
      </c>
      <c r="K2336" s="3" t="s">
        <v>32</v>
      </c>
      <c r="L2336" s="3" t="s">
        <v>28</v>
      </c>
      <c r="M2336" s="3">
        <v>581.91</v>
      </c>
      <c r="N2336" s="3" t="s">
        <v>29</v>
      </c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</row>
    <row r="2337" spans="1:29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 t="str">
        <f>IF(AND(D2337="East",Table_1[[#This Row],[category]]="Clothing"),"✅","❌")</f>
        <v>❌</v>
      </c>
      <c r="H2337" s="3">
        <f t="shared" si="73"/>
        <v>161.91200000000001</v>
      </c>
      <c r="I2337" s="3">
        <v>1</v>
      </c>
      <c r="J2337" s="4">
        <v>45149</v>
      </c>
      <c r="K2337" s="3" t="s">
        <v>16</v>
      </c>
      <c r="L2337" s="3" t="s">
        <v>28</v>
      </c>
      <c r="M2337" s="3">
        <v>344.87</v>
      </c>
      <c r="N2337" s="3" t="s">
        <v>35</v>
      </c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</row>
    <row r="2338" spans="1:29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 t="str">
        <f>IF(AND(D2338="East",Table_1[[#This Row],[category]]="Clothing"),"✅","❌")</f>
        <v>✅</v>
      </c>
      <c r="H2338" s="3">
        <f t="shared" si="73"/>
        <v>465.91700000000003</v>
      </c>
      <c r="I2338" s="3">
        <v>3</v>
      </c>
      <c r="J2338" s="4">
        <v>44959</v>
      </c>
      <c r="K2338" s="3" t="s">
        <v>22</v>
      </c>
      <c r="L2338" s="3" t="s">
        <v>17</v>
      </c>
      <c r="M2338" s="3">
        <v>1123.83</v>
      </c>
      <c r="N2338" s="3" t="s">
        <v>29</v>
      </c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</row>
    <row r="2339" spans="1:29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 t="str">
        <f>IF(AND(D2339="East",Table_1[[#This Row],[category]]="Clothing"),"✅","❌")</f>
        <v>❌</v>
      </c>
      <c r="H2339" s="3">
        <f t="shared" si="73"/>
        <v>148.446</v>
      </c>
      <c r="I2339" s="3">
        <v>6</v>
      </c>
      <c r="J2339" s="4">
        <v>45559</v>
      </c>
      <c r="K2339" s="3" t="s">
        <v>16</v>
      </c>
      <c r="L2339" s="3" t="s">
        <v>17</v>
      </c>
      <c r="M2339" s="3">
        <v>79.64</v>
      </c>
      <c r="N2339" s="3" t="s">
        <v>24</v>
      </c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</row>
    <row r="2340" spans="1:29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 t="str">
        <f>IF(AND(D2340="East",Table_1[[#This Row],[category]]="Clothing"),"✅","❌")</f>
        <v>❌</v>
      </c>
      <c r="H2340" s="3">
        <f t="shared" si="73"/>
        <v>151.33699999999999</v>
      </c>
      <c r="I2340" s="3">
        <v>7</v>
      </c>
      <c r="J2340" s="4">
        <v>44996</v>
      </c>
      <c r="K2340" s="3" t="s">
        <v>22</v>
      </c>
      <c r="L2340" s="3" t="s">
        <v>28</v>
      </c>
      <c r="M2340" s="3">
        <v>105.16</v>
      </c>
      <c r="N2340" s="3" t="s">
        <v>29</v>
      </c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</row>
    <row r="2341" spans="1:29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 t="str">
        <f>IF(AND(D2341="East",Table_1[[#This Row],[category]]="Clothing"),"✅","❌")</f>
        <v>❌</v>
      </c>
      <c r="H2341" s="3">
        <f t="shared" si="73"/>
        <v>124.807</v>
      </c>
      <c r="I2341" s="3">
        <v>2</v>
      </c>
      <c r="J2341" s="4">
        <v>45413</v>
      </c>
      <c r="K2341" s="3" t="s">
        <v>16</v>
      </c>
      <c r="L2341" s="3" t="s">
        <v>28</v>
      </c>
      <c r="M2341" s="3">
        <v>158.19</v>
      </c>
      <c r="N2341" s="3" t="s">
        <v>18</v>
      </c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</row>
    <row r="2342" spans="1:29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 t="str">
        <f>IF(AND(D2342="East",Table_1[[#This Row],[category]]="Clothing"),"✅","❌")</f>
        <v>❌</v>
      </c>
      <c r="H2342" s="3">
        <f t="shared" si="73"/>
        <v>81.436000000000007</v>
      </c>
      <c r="I2342" s="3">
        <v>8</v>
      </c>
      <c r="J2342" s="4">
        <v>45027</v>
      </c>
      <c r="K2342" s="3" t="s">
        <v>16</v>
      </c>
      <c r="L2342" s="3" t="s">
        <v>17</v>
      </c>
      <c r="M2342" s="3">
        <v>61.78</v>
      </c>
      <c r="N2342" s="3" t="s">
        <v>18</v>
      </c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</row>
    <row r="2343" spans="1:29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 t="str">
        <f>IF(AND(D2343="East",Table_1[[#This Row],[category]]="Clothing"),"✅","❌")</f>
        <v>❌</v>
      </c>
      <c r="H2343" s="3">
        <f t="shared" si="73"/>
        <v>188.36500000000001</v>
      </c>
      <c r="I2343" s="3">
        <v>6</v>
      </c>
      <c r="J2343" s="4">
        <v>45155</v>
      </c>
      <c r="K2343" s="3" t="s">
        <v>22</v>
      </c>
      <c r="L2343" s="3" t="s">
        <v>28</v>
      </c>
      <c r="M2343" s="3">
        <v>250.34</v>
      </c>
      <c r="N2343" s="3" t="s">
        <v>40</v>
      </c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</row>
    <row r="2344" spans="1:29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 t="str">
        <f>IF(AND(D2344="East",Table_1[[#This Row],[category]]="Clothing"),"✅","❌")</f>
        <v>❌</v>
      </c>
      <c r="H2344" s="3">
        <f t="shared" si="73"/>
        <v>343.63499999999999</v>
      </c>
      <c r="I2344" s="3">
        <v>9</v>
      </c>
      <c r="J2344" s="4">
        <v>45476</v>
      </c>
      <c r="K2344" s="3" t="s">
        <v>22</v>
      </c>
      <c r="L2344" s="3" t="s">
        <v>17</v>
      </c>
      <c r="M2344" s="3">
        <v>653.28</v>
      </c>
      <c r="N2344" s="3" t="s">
        <v>29</v>
      </c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</row>
    <row r="2345" spans="1:29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 t="str">
        <f>IF(AND(D2345="East",Table_1[[#This Row],[category]]="Clothing"),"✅","❌")</f>
        <v>❌</v>
      </c>
      <c r="H2345" s="3">
        <f t="shared" si="73"/>
        <v>373.66</v>
      </c>
      <c r="I2345" s="3">
        <v>9</v>
      </c>
      <c r="J2345" s="4">
        <v>45278</v>
      </c>
      <c r="K2345" s="3" t="s">
        <v>32</v>
      </c>
      <c r="L2345" s="3" t="s">
        <v>17</v>
      </c>
      <c r="M2345" s="3">
        <v>702.9</v>
      </c>
      <c r="N2345" s="3" t="s">
        <v>29</v>
      </c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</row>
    <row r="2346" spans="1:29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 t="str">
        <f>IF(AND(D2346="East",Table_1[[#This Row],[category]]="Clothing"),"✅","❌")</f>
        <v>❌</v>
      </c>
      <c r="H2346" s="3">
        <f t="shared" si="73"/>
        <v>408.57500000000005</v>
      </c>
      <c r="I2346" s="3">
        <v>9</v>
      </c>
      <c r="J2346" s="4">
        <v>45150</v>
      </c>
      <c r="K2346" s="3" t="s">
        <v>32</v>
      </c>
      <c r="L2346" s="3" t="s">
        <v>23</v>
      </c>
      <c r="M2346" s="3">
        <v>297.7</v>
      </c>
      <c r="N2346" s="3" t="s">
        <v>18</v>
      </c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</row>
    <row r="2347" spans="1:29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 t="str">
        <f>IF(AND(D2347="East",Table_1[[#This Row],[category]]="Clothing"),"✅","❌")</f>
        <v>❌</v>
      </c>
      <c r="H2347" s="3">
        <f t="shared" si="73"/>
        <v>106.79700000000001</v>
      </c>
      <c r="I2347" s="3">
        <v>9</v>
      </c>
      <c r="J2347" s="4">
        <v>45216</v>
      </c>
      <c r="K2347" s="3" t="s">
        <v>22</v>
      </c>
      <c r="L2347" s="3" t="s">
        <v>17</v>
      </c>
      <c r="M2347" s="3">
        <v>72.58</v>
      </c>
      <c r="N2347" s="3" t="s">
        <v>24</v>
      </c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</row>
    <row r="2348" spans="1:29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 t="str">
        <f>IF(AND(D2348="East",Table_1[[#This Row],[category]]="Clothing"),"✅","❌")</f>
        <v>❌</v>
      </c>
      <c r="H2348" s="3">
        <f t="shared" si="73"/>
        <v>27.460000000000004</v>
      </c>
      <c r="I2348" s="3">
        <v>2</v>
      </c>
      <c r="J2348" s="4">
        <v>45184</v>
      </c>
      <c r="K2348" s="3" t="s">
        <v>22</v>
      </c>
      <c r="L2348" s="3" t="s">
        <v>17</v>
      </c>
      <c r="M2348" s="3">
        <v>16.78</v>
      </c>
      <c r="N2348" s="3" t="s">
        <v>35</v>
      </c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</row>
    <row r="2349" spans="1:29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 t="str">
        <f>IF(AND(D2349="East",Table_1[[#This Row],[category]]="Clothing"),"✅","❌")</f>
        <v>❌</v>
      </c>
      <c r="H2349" s="3">
        <f t="shared" si="73"/>
        <v>487.596</v>
      </c>
      <c r="I2349" s="3">
        <v>7</v>
      </c>
      <c r="J2349" s="4">
        <v>45611</v>
      </c>
      <c r="K2349" s="3" t="s">
        <v>32</v>
      </c>
      <c r="L2349" s="3" t="s">
        <v>23</v>
      </c>
      <c r="M2349" s="3">
        <v>1316.13</v>
      </c>
      <c r="N2349" s="3" t="s">
        <v>35</v>
      </c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</row>
    <row r="2350" spans="1:29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 t="str">
        <f>IF(AND(D2350="East",Table_1[[#This Row],[category]]="Clothing"),"✅","❌")</f>
        <v>❌</v>
      </c>
      <c r="H2350" s="3">
        <f t="shared" si="73"/>
        <v>17.023</v>
      </c>
      <c r="I2350" s="3">
        <v>5</v>
      </c>
      <c r="J2350" s="4">
        <v>45052</v>
      </c>
      <c r="K2350" s="3" t="s">
        <v>22</v>
      </c>
      <c r="L2350" s="3" t="s">
        <v>23</v>
      </c>
      <c r="M2350" s="3">
        <v>40.96</v>
      </c>
      <c r="N2350" s="3" t="s">
        <v>35</v>
      </c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</row>
    <row r="2351" spans="1:29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 t="str">
        <f>IF(AND(D2351="East",Table_1[[#This Row],[category]]="Clothing"),"✅","❌")</f>
        <v>❌</v>
      </c>
      <c r="H2351" s="3">
        <f t="shared" si="73"/>
        <v>480.733</v>
      </c>
      <c r="I2351" s="3">
        <v>9</v>
      </c>
      <c r="J2351" s="4">
        <v>45071</v>
      </c>
      <c r="K2351" s="3" t="s">
        <v>16</v>
      </c>
      <c r="L2351" s="3" t="s">
        <v>23</v>
      </c>
      <c r="M2351" s="3">
        <v>1230.27</v>
      </c>
      <c r="N2351" s="3" t="s">
        <v>29</v>
      </c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</row>
    <row r="2352" spans="1:29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 t="str">
        <f>IF(AND(D2352="East",Table_1[[#This Row],[category]]="Clothing"),"✅","❌")</f>
        <v>❌</v>
      </c>
      <c r="H2352" s="3">
        <f t="shared" si="73"/>
        <v>416.11899999999997</v>
      </c>
      <c r="I2352" s="3">
        <v>1</v>
      </c>
      <c r="J2352" s="4">
        <v>45256</v>
      </c>
      <c r="K2352" s="3" t="s">
        <v>16</v>
      </c>
      <c r="L2352" s="3" t="s">
        <v>23</v>
      </c>
      <c r="M2352" s="3">
        <v>227.56</v>
      </c>
      <c r="N2352" s="3" t="s">
        <v>18</v>
      </c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</row>
    <row r="2353" spans="1:29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 t="str">
        <f>IF(AND(D2353="East",Table_1[[#This Row],[category]]="Clothing"),"✅","❌")</f>
        <v>❌</v>
      </c>
      <c r="H2353" s="3">
        <f t="shared" si="73"/>
        <v>456.91700000000003</v>
      </c>
      <c r="I2353" s="3">
        <v>7</v>
      </c>
      <c r="J2353" s="4">
        <v>45528</v>
      </c>
      <c r="K2353" s="3" t="s">
        <v>32</v>
      </c>
      <c r="L2353" s="3" t="s">
        <v>23</v>
      </c>
      <c r="M2353" s="3">
        <v>1048.68</v>
      </c>
      <c r="N2353" s="3" t="s">
        <v>24</v>
      </c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</row>
    <row r="2354" spans="1:29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 t="str">
        <f>IF(AND(D2354="East",Table_1[[#This Row],[category]]="Clothing"),"✅","❌")</f>
        <v>❌</v>
      </c>
      <c r="H2354" s="3">
        <f t="shared" si="73"/>
        <v>199.721</v>
      </c>
      <c r="I2354" s="3">
        <v>5</v>
      </c>
      <c r="J2354" s="4">
        <v>45467</v>
      </c>
      <c r="K2354" s="3" t="s">
        <v>16</v>
      </c>
      <c r="L2354" s="3" t="s">
        <v>28</v>
      </c>
      <c r="M2354" s="3">
        <v>416.16</v>
      </c>
      <c r="N2354" s="3" t="s">
        <v>49</v>
      </c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</row>
    <row r="2355" spans="1:29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 t="str">
        <f>IF(AND(D2355="East",Table_1[[#This Row],[category]]="Clothing"),"✅","❌")</f>
        <v>❌</v>
      </c>
      <c r="H2355" s="3">
        <f t="shared" si="73"/>
        <v>106.629</v>
      </c>
      <c r="I2355" s="3">
        <v>9</v>
      </c>
      <c r="J2355" s="4">
        <v>45642</v>
      </c>
      <c r="K2355" s="3" t="s">
        <v>16</v>
      </c>
      <c r="L2355" s="3" t="s">
        <v>23</v>
      </c>
      <c r="M2355" s="3">
        <v>79.19</v>
      </c>
      <c r="N2355" s="3" t="s">
        <v>18</v>
      </c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</row>
    <row r="2356" spans="1:29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 t="str">
        <f>IF(AND(D2356="East",Table_1[[#This Row],[category]]="Clothing"),"✅","❌")</f>
        <v>❌</v>
      </c>
      <c r="H2356" s="3">
        <f t="shared" si="73"/>
        <v>307.16700000000003</v>
      </c>
      <c r="I2356" s="3">
        <v>7</v>
      </c>
      <c r="J2356" s="4">
        <v>45018</v>
      </c>
      <c r="K2356" s="3" t="s">
        <v>32</v>
      </c>
      <c r="L2356" s="3" t="s">
        <v>17</v>
      </c>
      <c r="M2356" s="3">
        <v>600.6</v>
      </c>
      <c r="N2356" s="3" t="s">
        <v>40</v>
      </c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</row>
    <row r="2357" spans="1:29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 t="str">
        <f>IF(AND(D2357="East",Table_1[[#This Row],[category]]="Clothing"),"✅","❌")</f>
        <v>❌</v>
      </c>
      <c r="H2357" s="3">
        <f t="shared" si="73"/>
        <v>373.21300000000002</v>
      </c>
      <c r="I2357" s="3">
        <v>4</v>
      </c>
      <c r="J2357" s="4">
        <v>45303</v>
      </c>
      <c r="K2357" s="3" t="s">
        <v>16</v>
      </c>
      <c r="L2357" s="3" t="s">
        <v>17</v>
      </c>
      <c r="M2357" s="3">
        <v>246.23</v>
      </c>
      <c r="N2357" s="3" t="s">
        <v>35</v>
      </c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</row>
    <row r="2358" spans="1:29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 t="str">
        <f>IF(AND(D2358="East",Table_1[[#This Row],[category]]="Clothing"),"✅","❌")</f>
        <v>❌</v>
      </c>
      <c r="H2358" s="3">
        <f t="shared" si="73"/>
        <v>74.122</v>
      </c>
      <c r="I2358" s="3">
        <v>8</v>
      </c>
      <c r="J2358" s="4">
        <v>45567</v>
      </c>
      <c r="K2358" s="3" t="s">
        <v>32</v>
      </c>
      <c r="L2358" s="3" t="s">
        <v>23</v>
      </c>
      <c r="M2358" s="3">
        <v>121.06</v>
      </c>
      <c r="N2358" s="3" t="s">
        <v>35</v>
      </c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</row>
    <row r="2359" spans="1:29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 t="str">
        <f>IF(AND(D2359="East",Table_1[[#This Row],[category]]="Clothing"),"✅","❌")</f>
        <v>✅</v>
      </c>
      <c r="H2359" s="3">
        <f t="shared" si="73"/>
        <v>400.83500000000004</v>
      </c>
      <c r="I2359" s="3">
        <v>9</v>
      </c>
      <c r="J2359" s="4">
        <v>45318</v>
      </c>
      <c r="K2359" s="3" t="s">
        <v>16</v>
      </c>
      <c r="L2359" s="3" t="s">
        <v>28</v>
      </c>
      <c r="M2359" s="3">
        <v>885.48</v>
      </c>
      <c r="N2359" s="3" t="s">
        <v>24</v>
      </c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</row>
    <row r="2360" spans="1:29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 t="str">
        <f>IF(AND(D2360="East",Table_1[[#This Row],[category]]="Clothing"),"✅","❌")</f>
        <v>❌</v>
      </c>
      <c r="H2360" s="3">
        <f t="shared" si="73"/>
        <v>112.211</v>
      </c>
      <c r="I2360" s="3">
        <v>9</v>
      </c>
      <c r="J2360" s="4">
        <v>45269</v>
      </c>
      <c r="K2360" s="3" t="s">
        <v>22</v>
      </c>
      <c r="L2360" s="3" t="s">
        <v>28</v>
      </c>
      <c r="M2360" s="3">
        <v>73.33</v>
      </c>
      <c r="N2360" s="3" t="s">
        <v>29</v>
      </c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</row>
    <row r="2361" spans="1:29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 t="str">
        <f>IF(AND(D2361="East",Table_1[[#This Row],[category]]="Clothing"),"✅","❌")</f>
        <v>❌</v>
      </c>
      <c r="H2361" s="3">
        <f t="shared" si="73"/>
        <v>250.922</v>
      </c>
      <c r="I2361" s="3">
        <v>4</v>
      </c>
      <c r="J2361" s="4">
        <v>45446</v>
      </c>
      <c r="K2361" s="3" t="s">
        <v>16</v>
      </c>
      <c r="L2361" s="3" t="s">
        <v>17</v>
      </c>
      <c r="M2361" s="3">
        <v>446.11</v>
      </c>
      <c r="N2361" s="3" t="s">
        <v>40</v>
      </c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</row>
    <row r="2362" spans="1:29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 t="str">
        <f>IF(AND(D2362="East",Table_1[[#This Row],[category]]="Clothing"),"✅","❌")</f>
        <v>❌</v>
      </c>
      <c r="H2362" s="3">
        <f t="shared" si="73"/>
        <v>429.67600000000004</v>
      </c>
      <c r="I2362" s="3">
        <v>6</v>
      </c>
      <c r="J2362" s="4">
        <v>45194</v>
      </c>
      <c r="K2362" s="3" t="s">
        <v>32</v>
      </c>
      <c r="L2362" s="3" t="s">
        <v>17</v>
      </c>
      <c r="M2362" s="3">
        <v>956.26</v>
      </c>
      <c r="N2362" s="3" t="s">
        <v>24</v>
      </c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</row>
    <row r="2363" spans="1:29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 t="str">
        <f>IF(AND(D2363="East",Table_1[[#This Row],[category]]="Clothing"),"✅","❌")</f>
        <v>❌</v>
      </c>
      <c r="H2363" s="3">
        <f t="shared" si="73"/>
        <v>104.77800000000001</v>
      </c>
      <c r="I2363" s="3">
        <v>4</v>
      </c>
      <c r="J2363" s="4">
        <v>45011</v>
      </c>
      <c r="K2363" s="3" t="s">
        <v>16</v>
      </c>
      <c r="L2363" s="3" t="s">
        <v>17</v>
      </c>
      <c r="M2363" s="3">
        <v>65.64</v>
      </c>
      <c r="N2363" s="3" t="s">
        <v>18</v>
      </c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</row>
    <row r="2364" spans="1:29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 t="str">
        <f>IF(AND(D2364="East",Table_1[[#This Row],[category]]="Clothing"),"✅","❌")</f>
        <v>❌</v>
      </c>
      <c r="H2364" s="3">
        <f t="shared" si="73"/>
        <v>128.523</v>
      </c>
      <c r="I2364" s="3">
        <v>1</v>
      </c>
      <c r="J2364" s="4">
        <v>45327</v>
      </c>
      <c r="K2364" s="3" t="s">
        <v>32</v>
      </c>
      <c r="L2364" s="3" t="s">
        <v>28</v>
      </c>
      <c r="M2364" s="3">
        <v>343.87</v>
      </c>
      <c r="N2364" s="3" t="s">
        <v>24</v>
      </c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</row>
    <row r="2365" spans="1:29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 t="str">
        <f>IF(AND(D2365="East",Table_1[[#This Row],[category]]="Clothing"),"✅","❌")</f>
        <v>❌</v>
      </c>
      <c r="H2365" s="3">
        <f t="shared" si="73"/>
        <v>40.758000000000003</v>
      </c>
      <c r="I2365" s="3">
        <v>6</v>
      </c>
      <c r="J2365" s="4">
        <v>45646</v>
      </c>
      <c r="K2365" s="3" t="s">
        <v>32</v>
      </c>
      <c r="L2365" s="3" t="s">
        <v>28</v>
      </c>
      <c r="M2365" s="3">
        <v>56.5</v>
      </c>
      <c r="N2365" s="3" t="s">
        <v>29</v>
      </c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</row>
    <row r="2366" spans="1:29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 t="str">
        <f>IF(AND(D2366="East",Table_1[[#This Row],[category]]="Clothing"),"✅","❌")</f>
        <v>❌</v>
      </c>
      <c r="H2366" s="3">
        <f t="shared" si="73"/>
        <v>81.841000000000008</v>
      </c>
      <c r="I2366" s="3">
        <v>8</v>
      </c>
      <c r="J2366" s="4">
        <v>45286</v>
      </c>
      <c r="K2366" s="3" t="s">
        <v>32</v>
      </c>
      <c r="L2366" s="3" t="s">
        <v>28</v>
      </c>
      <c r="M2366" s="3">
        <v>105.25</v>
      </c>
      <c r="N2366" s="3" t="s">
        <v>49</v>
      </c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</row>
    <row r="2367" spans="1:29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 t="str">
        <f>IF(AND(D2367="East",Table_1[[#This Row],[category]]="Clothing"),"✅","❌")</f>
        <v>✅</v>
      </c>
      <c r="H2367" s="3">
        <f t="shared" si="73"/>
        <v>81.798000000000002</v>
      </c>
      <c r="I2367" s="3">
        <v>6</v>
      </c>
      <c r="J2367" s="4">
        <v>45114</v>
      </c>
      <c r="K2367" s="3" t="s">
        <v>16</v>
      </c>
      <c r="L2367" s="3" t="s">
        <v>28</v>
      </c>
      <c r="M2367" s="3">
        <v>65.739999999999995</v>
      </c>
      <c r="N2367" s="3" t="s">
        <v>35</v>
      </c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</row>
    <row r="2368" spans="1:29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 t="str">
        <f>IF(AND(D2368="East",Table_1[[#This Row],[category]]="Clothing"),"✅","❌")</f>
        <v>❌</v>
      </c>
      <c r="H2368" s="3">
        <f t="shared" si="73"/>
        <v>109.679</v>
      </c>
      <c r="I2368" s="3">
        <v>3</v>
      </c>
      <c r="J2368" s="4">
        <v>45446</v>
      </c>
      <c r="K2368" s="3" t="s">
        <v>22</v>
      </c>
      <c r="L2368" s="3" t="s">
        <v>28</v>
      </c>
      <c r="M2368" s="3">
        <v>325.02</v>
      </c>
      <c r="N2368" s="3" t="s">
        <v>49</v>
      </c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</row>
    <row r="2369" spans="1:29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 t="str">
        <f>IF(AND(D2369="East",Table_1[[#This Row],[category]]="Clothing"),"✅","❌")</f>
        <v>❌</v>
      </c>
      <c r="H2369" s="3">
        <f t="shared" si="73"/>
        <v>150.23800000000003</v>
      </c>
      <c r="I2369" s="3">
        <v>8</v>
      </c>
      <c r="J2369" s="4">
        <v>45487</v>
      </c>
      <c r="K2369" s="3" t="s">
        <v>16</v>
      </c>
      <c r="L2369" s="3" t="s">
        <v>23</v>
      </c>
      <c r="M2369" s="3">
        <v>292.29000000000002</v>
      </c>
      <c r="N2369" s="3" t="s">
        <v>24</v>
      </c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</row>
    <row r="2370" spans="1:29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 t="str">
        <f>IF(AND(D2370="East",Table_1[[#This Row],[category]]="Clothing"),"✅","❌")</f>
        <v>❌</v>
      </c>
      <c r="H2370" s="3">
        <f t="shared" ref="H2370:H2433" si="75">E2370*10%</f>
        <v>409.34200000000004</v>
      </c>
      <c r="I2370" s="3">
        <v>9</v>
      </c>
      <c r="J2370" s="4">
        <v>45068</v>
      </c>
      <c r="K2370" s="3" t="s">
        <v>22</v>
      </c>
      <c r="L2370" s="3" t="s">
        <v>23</v>
      </c>
      <c r="M2370" s="3">
        <v>801.55</v>
      </c>
      <c r="N2370" s="3" t="s">
        <v>35</v>
      </c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</row>
    <row r="2371" spans="1:29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 t="str">
        <f>IF(AND(D2371="East",Table_1[[#This Row],[category]]="Clothing"),"✅","❌")</f>
        <v>❌</v>
      </c>
      <c r="H2371" s="3">
        <f t="shared" si="75"/>
        <v>458.72399999999999</v>
      </c>
      <c r="I2371" s="3">
        <v>1</v>
      </c>
      <c r="J2371" s="4">
        <v>45195</v>
      </c>
      <c r="K2371" s="3" t="s">
        <v>32</v>
      </c>
      <c r="L2371" s="3" t="s">
        <v>28</v>
      </c>
      <c r="M2371" s="3">
        <v>928.81</v>
      </c>
      <c r="N2371" s="3" t="s">
        <v>35</v>
      </c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</row>
    <row r="2372" spans="1:29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 t="str">
        <f>IF(AND(D2372="East",Table_1[[#This Row],[category]]="Clothing"),"✅","❌")</f>
        <v>❌</v>
      </c>
      <c r="H2372" s="3">
        <f t="shared" si="75"/>
        <v>209.077</v>
      </c>
      <c r="I2372" s="3">
        <v>6</v>
      </c>
      <c r="J2372" s="4">
        <v>45130</v>
      </c>
      <c r="K2372" s="3" t="s">
        <v>22</v>
      </c>
      <c r="L2372" s="3" t="s">
        <v>28</v>
      </c>
      <c r="M2372" s="3">
        <v>322.68</v>
      </c>
      <c r="N2372" s="3" t="s">
        <v>40</v>
      </c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</row>
    <row r="2373" spans="1:29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 t="str">
        <f>IF(AND(D2373="East",Table_1[[#This Row],[category]]="Clothing"),"✅","❌")</f>
        <v>❌</v>
      </c>
      <c r="H2373" s="3">
        <f t="shared" si="75"/>
        <v>72.822000000000003</v>
      </c>
      <c r="I2373" s="3">
        <v>8</v>
      </c>
      <c r="J2373" s="4">
        <v>45411</v>
      </c>
      <c r="K2373" s="3" t="s">
        <v>32</v>
      </c>
      <c r="L2373" s="3" t="s">
        <v>28</v>
      </c>
      <c r="M2373" s="3">
        <v>106.1</v>
      </c>
      <c r="N2373" s="3" t="s">
        <v>40</v>
      </c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</row>
    <row r="2374" spans="1:29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 t="str">
        <f>IF(AND(D2374="East",Table_1[[#This Row],[category]]="Clothing"),"✅","❌")</f>
        <v>❌</v>
      </c>
      <c r="H2374" s="3">
        <f t="shared" si="75"/>
        <v>119.66700000000002</v>
      </c>
      <c r="I2374" s="3">
        <v>2</v>
      </c>
      <c r="J2374" s="4">
        <v>45219</v>
      </c>
      <c r="K2374" s="3" t="s">
        <v>32</v>
      </c>
      <c r="L2374" s="3" t="s">
        <v>28</v>
      </c>
      <c r="M2374" s="3">
        <v>224.03</v>
      </c>
      <c r="N2374" s="3" t="s">
        <v>29</v>
      </c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</row>
    <row r="2375" spans="1:29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 t="str">
        <f>IF(AND(D2375="East",Table_1[[#This Row],[category]]="Clothing"),"✅","❌")</f>
        <v>❌</v>
      </c>
      <c r="H2375" s="3">
        <f t="shared" si="75"/>
        <v>370.74099999999999</v>
      </c>
      <c r="I2375" s="3">
        <v>4</v>
      </c>
      <c r="J2375" s="4">
        <v>45064</v>
      </c>
      <c r="K2375" s="3" t="s">
        <v>32</v>
      </c>
      <c r="L2375" s="3" t="s">
        <v>28</v>
      </c>
      <c r="M2375" s="3">
        <v>338.3</v>
      </c>
      <c r="N2375" s="3" t="s">
        <v>40</v>
      </c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</row>
    <row r="2376" spans="1:29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 t="str">
        <f>IF(AND(D2376="East",Table_1[[#This Row],[category]]="Clothing"),"✅","❌")</f>
        <v>❌</v>
      </c>
      <c r="H2376" s="3">
        <f t="shared" si="75"/>
        <v>341.93900000000002</v>
      </c>
      <c r="I2376" s="3">
        <v>1</v>
      </c>
      <c r="J2376" s="4">
        <v>45028</v>
      </c>
      <c r="K2376" s="3" t="s">
        <v>16</v>
      </c>
      <c r="L2376" s="3" t="s">
        <v>23</v>
      </c>
      <c r="M2376" s="3">
        <v>674.36</v>
      </c>
      <c r="N2376" s="3" t="s">
        <v>35</v>
      </c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</row>
    <row r="2377" spans="1:29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 t="str">
        <f>IF(AND(D2377="East",Table_1[[#This Row],[category]]="Clothing"),"✅","❌")</f>
        <v>❌</v>
      </c>
      <c r="H2377" s="3">
        <f t="shared" si="75"/>
        <v>483.93200000000002</v>
      </c>
      <c r="I2377" s="3">
        <v>4</v>
      </c>
      <c r="J2377" s="4">
        <v>45021</v>
      </c>
      <c r="K2377" s="3" t="s">
        <v>16</v>
      </c>
      <c r="L2377" s="3" t="s">
        <v>23</v>
      </c>
      <c r="M2377" s="3">
        <v>844.24</v>
      </c>
      <c r="N2377" s="3" t="s">
        <v>18</v>
      </c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</row>
    <row r="2378" spans="1:29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 t="str">
        <f>IF(AND(D2378="East",Table_1[[#This Row],[category]]="Clothing"),"✅","❌")</f>
        <v>✅</v>
      </c>
      <c r="H2378" s="3">
        <f t="shared" si="75"/>
        <v>17.099</v>
      </c>
      <c r="I2378" s="3">
        <v>2</v>
      </c>
      <c r="J2378" s="4">
        <v>45026</v>
      </c>
      <c r="K2378" s="3" t="s">
        <v>16</v>
      </c>
      <c r="L2378" s="3" t="s">
        <v>28</v>
      </c>
      <c r="M2378" s="3">
        <v>14.88</v>
      </c>
      <c r="N2378" s="3" t="s">
        <v>35</v>
      </c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</row>
    <row r="2379" spans="1:29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 t="str">
        <f>IF(AND(D2379="East",Table_1[[#This Row],[category]]="Clothing"),"✅","❌")</f>
        <v>❌</v>
      </c>
      <c r="H2379" s="3">
        <f t="shared" si="75"/>
        <v>377.87200000000001</v>
      </c>
      <c r="I2379" s="3">
        <v>3</v>
      </c>
      <c r="J2379" s="4">
        <v>45652</v>
      </c>
      <c r="K2379" s="3" t="s">
        <v>22</v>
      </c>
      <c r="L2379" s="3" t="s">
        <v>23</v>
      </c>
      <c r="M2379" s="3">
        <v>925.29</v>
      </c>
      <c r="N2379" s="3" t="s">
        <v>18</v>
      </c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</row>
    <row r="2380" spans="1:29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 t="str">
        <f>IF(AND(D2380="East",Table_1[[#This Row],[category]]="Clothing"),"✅","❌")</f>
        <v>❌</v>
      </c>
      <c r="H2380" s="3">
        <f t="shared" si="75"/>
        <v>257.839</v>
      </c>
      <c r="I2380" s="3">
        <v>4</v>
      </c>
      <c r="J2380" s="4">
        <v>45224</v>
      </c>
      <c r="K2380" s="3" t="s">
        <v>16</v>
      </c>
      <c r="L2380" s="3" t="s">
        <v>17</v>
      </c>
      <c r="M2380" s="3">
        <v>177.57</v>
      </c>
      <c r="N2380" s="3" t="s">
        <v>24</v>
      </c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</row>
    <row r="2381" spans="1:29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 t="str">
        <f>IF(AND(D2381="East",Table_1[[#This Row],[category]]="Clothing"),"✅","❌")</f>
        <v>❌</v>
      </c>
      <c r="H2381" s="3">
        <f t="shared" si="75"/>
        <v>452.32</v>
      </c>
      <c r="I2381" s="3">
        <v>3</v>
      </c>
      <c r="J2381" s="4">
        <v>44944</v>
      </c>
      <c r="K2381" s="3" t="s">
        <v>32</v>
      </c>
      <c r="L2381" s="3" t="s">
        <v>23</v>
      </c>
      <c r="M2381" s="3">
        <v>497.79</v>
      </c>
      <c r="N2381" s="3" t="s">
        <v>24</v>
      </c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</row>
    <row r="2382" spans="1:29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 t="str">
        <f>IF(AND(D2382="East",Table_1[[#This Row],[category]]="Clothing"),"✅","❌")</f>
        <v>❌</v>
      </c>
      <c r="H2382" s="3">
        <f t="shared" si="75"/>
        <v>292.322</v>
      </c>
      <c r="I2382" s="3">
        <v>6</v>
      </c>
      <c r="J2382" s="4">
        <v>45404</v>
      </c>
      <c r="K2382" s="3" t="s">
        <v>32</v>
      </c>
      <c r="L2382" s="3" t="s">
        <v>17</v>
      </c>
      <c r="M2382" s="3">
        <v>269.63</v>
      </c>
      <c r="N2382" s="3" t="s">
        <v>24</v>
      </c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</row>
    <row r="2383" spans="1:29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 t="str">
        <f>IF(AND(D2383="East",Table_1[[#This Row],[category]]="Clothing"),"✅","❌")</f>
        <v>❌</v>
      </c>
      <c r="H2383" s="3">
        <f t="shared" si="75"/>
        <v>228.86700000000002</v>
      </c>
      <c r="I2383" s="3">
        <v>7</v>
      </c>
      <c r="J2383" s="4">
        <v>45391</v>
      </c>
      <c r="K2383" s="3" t="s">
        <v>16</v>
      </c>
      <c r="L2383" s="3" t="s">
        <v>17</v>
      </c>
      <c r="M2383" s="3">
        <v>376.36</v>
      </c>
      <c r="N2383" s="3" t="s">
        <v>40</v>
      </c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</row>
    <row r="2384" spans="1:29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 t="str">
        <f>IF(AND(D2384="East",Table_1[[#This Row],[category]]="Clothing"),"✅","❌")</f>
        <v>❌</v>
      </c>
      <c r="H2384" s="3">
        <f t="shared" si="75"/>
        <v>336.26700000000005</v>
      </c>
      <c r="I2384" s="3">
        <v>7</v>
      </c>
      <c r="J2384" s="4">
        <v>45141</v>
      </c>
      <c r="K2384" s="3" t="s">
        <v>22</v>
      </c>
      <c r="L2384" s="3" t="s">
        <v>28</v>
      </c>
      <c r="M2384" s="3">
        <v>763.47</v>
      </c>
      <c r="N2384" s="3" t="s">
        <v>49</v>
      </c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</row>
    <row r="2385" spans="1:29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 t="str">
        <f>IF(AND(D2385="East",Table_1[[#This Row],[category]]="Clothing"),"✅","❌")</f>
        <v>❌</v>
      </c>
      <c r="H2385" s="3">
        <f t="shared" si="75"/>
        <v>418.42600000000004</v>
      </c>
      <c r="I2385" s="3">
        <v>1</v>
      </c>
      <c r="J2385" s="4">
        <v>45488</v>
      </c>
      <c r="K2385" s="3" t="s">
        <v>22</v>
      </c>
      <c r="L2385" s="3" t="s">
        <v>17</v>
      </c>
      <c r="M2385" s="3">
        <v>462.58</v>
      </c>
      <c r="N2385" s="3" t="s">
        <v>49</v>
      </c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</row>
    <row r="2386" spans="1:29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 t="str">
        <f>IF(AND(D2386="East",Table_1[[#This Row],[category]]="Clothing"),"✅","❌")</f>
        <v>❌</v>
      </c>
      <c r="H2386" s="3">
        <f t="shared" si="75"/>
        <v>148.42400000000001</v>
      </c>
      <c r="I2386" s="3">
        <v>5</v>
      </c>
      <c r="J2386" s="4">
        <v>45370</v>
      </c>
      <c r="K2386" s="3" t="s">
        <v>16</v>
      </c>
      <c r="L2386" s="3" t="s">
        <v>28</v>
      </c>
      <c r="M2386" s="3">
        <v>130.37</v>
      </c>
      <c r="N2386" s="3" t="s">
        <v>40</v>
      </c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</row>
    <row r="2387" spans="1:29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 t="str">
        <f>IF(AND(D2387="East",Table_1[[#This Row],[category]]="Clothing"),"✅","❌")</f>
        <v>❌</v>
      </c>
      <c r="H2387" s="3">
        <f t="shared" si="75"/>
        <v>62.688000000000002</v>
      </c>
      <c r="I2387" s="3">
        <v>3</v>
      </c>
      <c r="J2387" s="4">
        <v>45028</v>
      </c>
      <c r="K2387" s="3" t="s">
        <v>32</v>
      </c>
      <c r="L2387" s="3" t="s">
        <v>23</v>
      </c>
      <c r="M2387" s="3">
        <v>119.99</v>
      </c>
      <c r="N2387" s="3" t="s">
        <v>24</v>
      </c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</row>
    <row r="2388" spans="1:29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 t="str">
        <f>IF(AND(D2388="East",Table_1[[#This Row],[category]]="Clothing"),"✅","❌")</f>
        <v>❌</v>
      </c>
      <c r="H2388" s="3">
        <f t="shared" si="75"/>
        <v>222.179</v>
      </c>
      <c r="I2388" s="3">
        <v>1</v>
      </c>
      <c r="J2388" s="4">
        <v>44953</v>
      </c>
      <c r="K2388" s="3" t="s">
        <v>32</v>
      </c>
      <c r="L2388" s="3" t="s">
        <v>23</v>
      </c>
      <c r="M2388" s="3">
        <v>480.81</v>
      </c>
      <c r="N2388" s="3" t="s">
        <v>49</v>
      </c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</row>
    <row r="2389" spans="1:29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 t="str">
        <f>IF(AND(D2389="East",Table_1[[#This Row],[category]]="Clothing"),"✅","❌")</f>
        <v>❌</v>
      </c>
      <c r="H2389" s="3">
        <f t="shared" si="75"/>
        <v>115.11500000000001</v>
      </c>
      <c r="I2389" s="3">
        <v>1</v>
      </c>
      <c r="J2389" s="4">
        <v>44954</v>
      </c>
      <c r="K2389" s="3" t="s">
        <v>16</v>
      </c>
      <c r="L2389" s="3" t="s">
        <v>17</v>
      </c>
      <c r="M2389" s="3">
        <v>331.24</v>
      </c>
      <c r="N2389" s="3" t="s">
        <v>24</v>
      </c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</row>
    <row r="2390" spans="1:29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 t="str">
        <f>IF(AND(D2390="East",Table_1[[#This Row],[category]]="Clothing"),"✅","❌")</f>
        <v>❌</v>
      </c>
      <c r="H2390" s="3">
        <f t="shared" si="75"/>
        <v>220.47500000000002</v>
      </c>
      <c r="I2390" s="3">
        <v>2</v>
      </c>
      <c r="J2390" s="4">
        <v>45112</v>
      </c>
      <c r="K2390" s="3" t="s">
        <v>32</v>
      </c>
      <c r="L2390" s="3" t="s">
        <v>23</v>
      </c>
      <c r="M2390" s="3">
        <v>445.35</v>
      </c>
      <c r="N2390" s="3" t="s">
        <v>18</v>
      </c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</row>
    <row r="2391" spans="1:29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 t="str">
        <f>IF(AND(D2391="East",Table_1[[#This Row],[category]]="Clothing"),"✅","❌")</f>
        <v>❌</v>
      </c>
      <c r="H2391" s="3">
        <f t="shared" si="75"/>
        <v>495.61400000000003</v>
      </c>
      <c r="I2391" s="3">
        <v>8</v>
      </c>
      <c r="J2391" s="4">
        <v>45412</v>
      </c>
      <c r="K2391" s="3" t="s">
        <v>32</v>
      </c>
      <c r="L2391" s="3" t="s">
        <v>23</v>
      </c>
      <c r="M2391" s="3">
        <v>951.51</v>
      </c>
      <c r="N2391" s="3" t="s">
        <v>49</v>
      </c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</row>
    <row r="2392" spans="1:29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 t="str">
        <f>IF(AND(D2392="East",Table_1[[#This Row],[category]]="Clothing"),"✅","❌")</f>
        <v>❌</v>
      </c>
      <c r="H2392" s="3">
        <f t="shared" si="75"/>
        <v>291.32</v>
      </c>
      <c r="I2392" s="3">
        <v>4</v>
      </c>
      <c r="J2392" s="4">
        <v>45624</v>
      </c>
      <c r="K2392" s="3" t="s">
        <v>16</v>
      </c>
      <c r="L2392" s="3" t="s">
        <v>28</v>
      </c>
      <c r="M2392" s="3">
        <v>489.84</v>
      </c>
      <c r="N2392" s="3" t="s">
        <v>18</v>
      </c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</row>
    <row r="2393" spans="1:29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 t="str">
        <f>IF(AND(D2393="East",Table_1[[#This Row],[category]]="Clothing"),"✅","❌")</f>
        <v>❌</v>
      </c>
      <c r="H2393" s="3">
        <f t="shared" si="75"/>
        <v>349.86400000000003</v>
      </c>
      <c r="I2393" s="3">
        <v>3</v>
      </c>
      <c r="J2393" s="4">
        <v>45492</v>
      </c>
      <c r="K2393" s="3" t="s">
        <v>22</v>
      </c>
      <c r="L2393" s="3" t="s">
        <v>17</v>
      </c>
      <c r="M2393" s="3">
        <v>419.42</v>
      </c>
      <c r="N2393" s="3" t="s">
        <v>40</v>
      </c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</row>
    <row r="2394" spans="1:29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 t="str">
        <f>IF(AND(D2394="East",Table_1[[#This Row],[category]]="Clothing"),"✅","❌")</f>
        <v>❌</v>
      </c>
      <c r="H2394" s="3">
        <f t="shared" si="75"/>
        <v>342.185</v>
      </c>
      <c r="I2394" s="3">
        <v>8</v>
      </c>
      <c r="J2394" s="4">
        <v>45327</v>
      </c>
      <c r="K2394" s="3" t="s">
        <v>22</v>
      </c>
      <c r="L2394" s="3" t="s">
        <v>17</v>
      </c>
      <c r="M2394" s="3">
        <v>984.7</v>
      </c>
      <c r="N2394" s="3" t="s">
        <v>40</v>
      </c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</row>
    <row r="2395" spans="1:29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 t="str">
        <f>IF(AND(D2395="East",Table_1[[#This Row],[category]]="Clothing"),"✅","❌")</f>
        <v>❌</v>
      </c>
      <c r="H2395" s="3">
        <f t="shared" si="75"/>
        <v>412.14300000000003</v>
      </c>
      <c r="I2395" s="3">
        <v>2</v>
      </c>
      <c r="J2395" s="4">
        <v>45199</v>
      </c>
      <c r="K2395" s="3" t="s">
        <v>22</v>
      </c>
      <c r="L2395" s="3" t="s">
        <v>28</v>
      </c>
      <c r="M2395" s="3">
        <v>938.45</v>
      </c>
      <c r="N2395" s="3" t="s">
        <v>49</v>
      </c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</row>
    <row r="2396" spans="1:29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 t="str">
        <f>IF(AND(D2396="East",Table_1[[#This Row],[category]]="Clothing"),"✅","❌")</f>
        <v>❌</v>
      </c>
      <c r="H2396" s="3">
        <f t="shared" si="75"/>
        <v>472.62299999999999</v>
      </c>
      <c r="I2396" s="3">
        <v>9</v>
      </c>
      <c r="J2396" s="4">
        <v>44953</v>
      </c>
      <c r="K2396" s="3" t="s">
        <v>16</v>
      </c>
      <c r="L2396" s="3" t="s">
        <v>17</v>
      </c>
      <c r="M2396" s="3">
        <v>795.99</v>
      </c>
      <c r="N2396" s="3" t="s">
        <v>35</v>
      </c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</row>
    <row r="2397" spans="1:29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 t="str">
        <f>IF(AND(D2397="East",Table_1[[#This Row],[category]]="Clothing"),"✅","❌")</f>
        <v>❌</v>
      </c>
      <c r="H2397" s="3">
        <f t="shared" si="75"/>
        <v>332.82100000000003</v>
      </c>
      <c r="I2397" s="3">
        <v>4</v>
      </c>
      <c r="J2397" s="4">
        <v>45040</v>
      </c>
      <c r="K2397" s="3" t="s">
        <v>16</v>
      </c>
      <c r="L2397" s="3" t="s">
        <v>17</v>
      </c>
      <c r="M2397" s="3">
        <v>609.20000000000005</v>
      </c>
      <c r="N2397" s="3" t="s">
        <v>29</v>
      </c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</row>
    <row r="2398" spans="1:29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 t="str">
        <f>IF(AND(D2398="East",Table_1[[#This Row],[category]]="Clothing"),"✅","❌")</f>
        <v>❌</v>
      </c>
      <c r="H2398" s="3">
        <f t="shared" si="75"/>
        <v>243.28600000000003</v>
      </c>
      <c r="I2398" s="3">
        <v>9</v>
      </c>
      <c r="J2398" s="4">
        <v>45538</v>
      </c>
      <c r="K2398" s="3" t="s">
        <v>32</v>
      </c>
      <c r="L2398" s="3" t="s">
        <v>23</v>
      </c>
      <c r="M2398" s="3">
        <v>704.36</v>
      </c>
      <c r="N2398" s="3" t="s">
        <v>49</v>
      </c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</row>
    <row r="2399" spans="1:29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 t="str">
        <f>IF(AND(D2399="East",Table_1[[#This Row],[category]]="Clothing"),"✅","❌")</f>
        <v>❌</v>
      </c>
      <c r="H2399" s="3">
        <f t="shared" si="75"/>
        <v>165.73699999999999</v>
      </c>
      <c r="I2399" s="3">
        <v>1</v>
      </c>
      <c r="J2399" s="4">
        <v>45606</v>
      </c>
      <c r="K2399" s="3" t="s">
        <v>22</v>
      </c>
      <c r="L2399" s="3" t="s">
        <v>28</v>
      </c>
      <c r="M2399" s="3">
        <v>284.01</v>
      </c>
      <c r="N2399" s="3" t="s">
        <v>40</v>
      </c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</row>
    <row r="2400" spans="1:29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 t="str">
        <f>IF(AND(D2400="East",Table_1[[#This Row],[category]]="Clothing"),"✅","❌")</f>
        <v>✅</v>
      </c>
      <c r="H2400" s="3">
        <f t="shared" si="75"/>
        <v>186.53399999999999</v>
      </c>
      <c r="I2400" s="3">
        <v>5</v>
      </c>
      <c r="J2400" s="4">
        <v>44956</v>
      </c>
      <c r="K2400" s="3" t="s">
        <v>32</v>
      </c>
      <c r="L2400" s="3" t="s">
        <v>17</v>
      </c>
      <c r="M2400" s="3">
        <v>556.52</v>
      </c>
      <c r="N2400" s="3" t="s">
        <v>40</v>
      </c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</row>
    <row r="2401" spans="1:29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 t="str">
        <f>IF(AND(D2401="East",Table_1[[#This Row],[category]]="Clothing"),"✅","❌")</f>
        <v>❌</v>
      </c>
      <c r="H2401" s="3">
        <f t="shared" si="75"/>
        <v>173.89500000000001</v>
      </c>
      <c r="I2401" s="3">
        <v>7</v>
      </c>
      <c r="J2401" s="4">
        <v>45386</v>
      </c>
      <c r="K2401" s="3" t="s">
        <v>32</v>
      </c>
      <c r="L2401" s="3" t="s">
        <v>28</v>
      </c>
      <c r="M2401" s="3">
        <v>335.3</v>
      </c>
      <c r="N2401" s="3" t="s">
        <v>40</v>
      </c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</row>
    <row r="2402" spans="1:29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 t="str">
        <f>IF(AND(D2402="East",Table_1[[#This Row],[category]]="Clothing"),"✅","❌")</f>
        <v>❌</v>
      </c>
      <c r="H2402" s="3">
        <f t="shared" si="75"/>
        <v>168.98800000000003</v>
      </c>
      <c r="I2402" s="3">
        <v>4</v>
      </c>
      <c r="J2402" s="4">
        <v>45551</v>
      </c>
      <c r="K2402" s="3" t="s">
        <v>16</v>
      </c>
      <c r="L2402" s="3" t="s">
        <v>17</v>
      </c>
      <c r="M2402" s="3">
        <v>471.92</v>
      </c>
      <c r="N2402" s="3" t="s">
        <v>29</v>
      </c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</row>
    <row r="2403" spans="1:29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 t="str">
        <f>IF(AND(D2403="East",Table_1[[#This Row],[category]]="Clothing"),"✅","❌")</f>
        <v>❌</v>
      </c>
      <c r="H2403" s="3">
        <f t="shared" si="75"/>
        <v>350.36599999999999</v>
      </c>
      <c r="I2403" s="3">
        <v>5</v>
      </c>
      <c r="J2403" s="4">
        <v>45473</v>
      </c>
      <c r="K2403" s="3" t="s">
        <v>16</v>
      </c>
      <c r="L2403" s="3" t="s">
        <v>17</v>
      </c>
      <c r="M2403" s="3">
        <v>809.21</v>
      </c>
      <c r="N2403" s="3" t="s">
        <v>29</v>
      </c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</row>
    <row r="2404" spans="1:29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 t="str">
        <f>IF(AND(D2404="East",Table_1[[#This Row],[category]]="Clothing"),"✅","❌")</f>
        <v>❌</v>
      </c>
      <c r="H2404" s="3">
        <f t="shared" si="75"/>
        <v>297.97700000000003</v>
      </c>
      <c r="I2404" s="3">
        <v>9</v>
      </c>
      <c r="J2404" s="4">
        <v>45047</v>
      </c>
      <c r="K2404" s="3" t="s">
        <v>32</v>
      </c>
      <c r="L2404" s="3" t="s">
        <v>28</v>
      </c>
      <c r="M2404" s="3">
        <v>230.04</v>
      </c>
      <c r="N2404" s="3" t="s">
        <v>35</v>
      </c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</row>
    <row r="2405" spans="1:29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 t="str">
        <f>IF(AND(D2405="East",Table_1[[#This Row],[category]]="Clothing"),"✅","❌")</f>
        <v>❌</v>
      </c>
      <c r="H2405" s="3">
        <f t="shared" si="75"/>
        <v>108.97800000000001</v>
      </c>
      <c r="I2405" s="3">
        <v>6</v>
      </c>
      <c r="J2405" s="4">
        <v>45323</v>
      </c>
      <c r="K2405" s="3" t="s">
        <v>22</v>
      </c>
      <c r="L2405" s="3" t="s">
        <v>28</v>
      </c>
      <c r="M2405" s="3">
        <v>222.13</v>
      </c>
      <c r="N2405" s="3" t="s">
        <v>29</v>
      </c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</row>
    <row r="2406" spans="1:29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 t="str">
        <f>IF(AND(D2406="East",Table_1[[#This Row],[category]]="Clothing"),"✅","❌")</f>
        <v>❌</v>
      </c>
      <c r="H2406" s="3">
        <f t="shared" si="75"/>
        <v>485.11700000000002</v>
      </c>
      <c r="I2406" s="3">
        <v>6</v>
      </c>
      <c r="J2406" s="4">
        <v>45552</v>
      </c>
      <c r="K2406" s="3" t="s">
        <v>16</v>
      </c>
      <c r="L2406" s="3" t="s">
        <v>28</v>
      </c>
      <c r="M2406" s="3">
        <v>1398.3</v>
      </c>
      <c r="N2406" s="3" t="s">
        <v>40</v>
      </c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</row>
    <row r="2407" spans="1:29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 t="str">
        <f>IF(AND(D2407="East",Table_1[[#This Row],[category]]="Clothing"),"✅","❌")</f>
        <v>❌</v>
      </c>
      <c r="H2407" s="3">
        <f t="shared" si="75"/>
        <v>219.58600000000001</v>
      </c>
      <c r="I2407" s="3">
        <v>2</v>
      </c>
      <c r="J2407" s="4">
        <v>45514</v>
      </c>
      <c r="K2407" s="3" t="s">
        <v>22</v>
      </c>
      <c r="L2407" s="3" t="s">
        <v>28</v>
      </c>
      <c r="M2407" s="3">
        <v>292.93</v>
      </c>
      <c r="N2407" s="3" t="s">
        <v>49</v>
      </c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</row>
    <row r="2408" spans="1:29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 t="str">
        <f>IF(AND(D2408="East",Table_1[[#This Row],[category]]="Clothing"),"✅","❌")</f>
        <v>❌</v>
      </c>
      <c r="H2408" s="3">
        <f t="shared" si="75"/>
        <v>287.38200000000001</v>
      </c>
      <c r="I2408" s="3">
        <v>1</v>
      </c>
      <c r="J2408" s="4">
        <v>45593</v>
      </c>
      <c r="K2408" s="3" t="s">
        <v>16</v>
      </c>
      <c r="L2408" s="3" t="s">
        <v>28</v>
      </c>
      <c r="M2408" s="3">
        <v>400.29</v>
      </c>
      <c r="N2408" s="3" t="s">
        <v>29</v>
      </c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</row>
    <row r="2409" spans="1:29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 t="str">
        <f>IF(AND(D2409="East",Table_1[[#This Row],[category]]="Clothing"),"✅","❌")</f>
        <v>❌</v>
      </c>
      <c r="H2409" s="3">
        <f t="shared" si="75"/>
        <v>354.274</v>
      </c>
      <c r="I2409" s="3">
        <v>4</v>
      </c>
      <c r="J2409" s="4">
        <v>45523</v>
      </c>
      <c r="K2409" s="3" t="s">
        <v>32</v>
      </c>
      <c r="L2409" s="3" t="s">
        <v>23</v>
      </c>
      <c r="M2409" s="3">
        <v>279.60000000000002</v>
      </c>
      <c r="N2409" s="3" t="s">
        <v>40</v>
      </c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</row>
    <row r="2410" spans="1:29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 t="str">
        <f>IF(AND(D2410="East",Table_1[[#This Row],[category]]="Clothing"),"✅","❌")</f>
        <v>❌</v>
      </c>
      <c r="H2410" s="3">
        <f t="shared" si="75"/>
        <v>310.702</v>
      </c>
      <c r="I2410" s="3">
        <v>3</v>
      </c>
      <c r="J2410" s="4">
        <v>45332</v>
      </c>
      <c r="K2410" s="3" t="s">
        <v>32</v>
      </c>
      <c r="L2410" s="3" t="s">
        <v>28</v>
      </c>
      <c r="M2410" s="3">
        <v>552.65</v>
      </c>
      <c r="N2410" s="3" t="s">
        <v>49</v>
      </c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</row>
    <row r="2411" spans="1:29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 t="str">
        <f>IF(AND(D2411="East",Table_1[[#This Row],[category]]="Clothing"),"✅","❌")</f>
        <v>❌</v>
      </c>
      <c r="H2411" s="3">
        <f t="shared" si="75"/>
        <v>162.41500000000002</v>
      </c>
      <c r="I2411" s="3">
        <v>7</v>
      </c>
      <c r="J2411" s="4">
        <v>45531</v>
      </c>
      <c r="K2411" s="3" t="s">
        <v>32</v>
      </c>
      <c r="L2411" s="3" t="s">
        <v>17</v>
      </c>
      <c r="M2411" s="3">
        <v>202.46</v>
      </c>
      <c r="N2411" s="3" t="s">
        <v>29</v>
      </c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</row>
    <row r="2412" spans="1:29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 t="str">
        <f>IF(AND(D2412="East",Table_1[[#This Row],[category]]="Clothing"),"✅","❌")</f>
        <v>✅</v>
      </c>
      <c r="H2412" s="3">
        <f t="shared" si="75"/>
        <v>400.87600000000003</v>
      </c>
      <c r="I2412" s="3">
        <v>7</v>
      </c>
      <c r="J2412" s="4">
        <v>45032</v>
      </c>
      <c r="K2412" s="3" t="s">
        <v>32</v>
      </c>
      <c r="L2412" s="3" t="s">
        <v>17</v>
      </c>
      <c r="M2412" s="3">
        <v>973.65</v>
      </c>
      <c r="N2412" s="3" t="s">
        <v>29</v>
      </c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</row>
    <row r="2413" spans="1:29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 t="str">
        <f>IF(AND(D2413="East",Table_1[[#This Row],[category]]="Clothing"),"✅","❌")</f>
        <v>❌</v>
      </c>
      <c r="H2413" s="3">
        <f t="shared" si="75"/>
        <v>63.975000000000001</v>
      </c>
      <c r="I2413" s="3">
        <v>6</v>
      </c>
      <c r="J2413" s="4">
        <v>45193</v>
      </c>
      <c r="K2413" s="3" t="s">
        <v>32</v>
      </c>
      <c r="L2413" s="3" t="s">
        <v>17</v>
      </c>
      <c r="M2413" s="3">
        <v>64.930000000000007</v>
      </c>
      <c r="N2413" s="3" t="s">
        <v>18</v>
      </c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</row>
    <row r="2414" spans="1:29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 t="str">
        <f>IF(AND(D2414="East",Table_1[[#This Row],[category]]="Clothing"),"✅","❌")</f>
        <v>❌</v>
      </c>
      <c r="H2414" s="3">
        <f t="shared" si="75"/>
        <v>288.80799999999999</v>
      </c>
      <c r="I2414" s="3">
        <v>5</v>
      </c>
      <c r="J2414" s="4">
        <v>45014</v>
      </c>
      <c r="K2414" s="3" t="s">
        <v>32</v>
      </c>
      <c r="L2414" s="3" t="s">
        <v>23</v>
      </c>
      <c r="M2414" s="3">
        <v>677.2</v>
      </c>
      <c r="N2414" s="3" t="s">
        <v>24</v>
      </c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</row>
    <row r="2415" spans="1:29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 t="str">
        <f>IF(AND(D2415="East",Table_1[[#This Row],[category]]="Clothing"),"✅","❌")</f>
        <v>❌</v>
      </c>
      <c r="H2415" s="3">
        <f t="shared" si="75"/>
        <v>143.92500000000001</v>
      </c>
      <c r="I2415" s="3">
        <v>3</v>
      </c>
      <c r="J2415" s="4">
        <v>45647</v>
      </c>
      <c r="K2415" s="3" t="s">
        <v>22</v>
      </c>
      <c r="L2415" s="3" t="s">
        <v>28</v>
      </c>
      <c r="M2415" s="3">
        <v>219.31</v>
      </c>
      <c r="N2415" s="3" t="s">
        <v>29</v>
      </c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</row>
    <row r="2416" spans="1:29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 t="str">
        <f>IF(AND(D2416="East",Table_1[[#This Row],[category]]="Clothing"),"✅","❌")</f>
        <v>❌</v>
      </c>
      <c r="H2416" s="3">
        <f t="shared" si="75"/>
        <v>311.72399999999999</v>
      </c>
      <c r="I2416" s="3">
        <v>4</v>
      </c>
      <c r="J2416" s="4">
        <v>45226</v>
      </c>
      <c r="K2416" s="3" t="s">
        <v>22</v>
      </c>
      <c r="L2416" s="3" t="s">
        <v>23</v>
      </c>
      <c r="M2416" s="3">
        <v>887.45</v>
      </c>
      <c r="N2416" s="3" t="s">
        <v>29</v>
      </c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</row>
    <row r="2417" spans="1:29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 t="str">
        <f>IF(AND(D2417="East",Table_1[[#This Row],[category]]="Clothing"),"✅","❌")</f>
        <v>❌</v>
      </c>
      <c r="H2417" s="3">
        <f t="shared" si="75"/>
        <v>116.81700000000001</v>
      </c>
      <c r="I2417" s="3">
        <v>5</v>
      </c>
      <c r="J2417" s="4">
        <v>45174</v>
      </c>
      <c r="K2417" s="3" t="s">
        <v>32</v>
      </c>
      <c r="L2417" s="3" t="s">
        <v>23</v>
      </c>
      <c r="M2417" s="3">
        <v>225.91</v>
      </c>
      <c r="N2417" s="3" t="s">
        <v>35</v>
      </c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</row>
    <row r="2418" spans="1:29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 t="str">
        <f>IF(AND(D2418="East",Table_1[[#This Row],[category]]="Clothing"),"✅","❌")</f>
        <v>❌</v>
      </c>
      <c r="H2418" s="3">
        <f t="shared" si="75"/>
        <v>388.37800000000004</v>
      </c>
      <c r="I2418" s="3">
        <v>4</v>
      </c>
      <c r="J2418" s="4">
        <v>45192</v>
      </c>
      <c r="K2418" s="3" t="s">
        <v>16</v>
      </c>
      <c r="L2418" s="3" t="s">
        <v>17</v>
      </c>
      <c r="M2418" s="3">
        <v>1054.78</v>
      </c>
      <c r="N2418" s="3" t="s">
        <v>24</v>
      </c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</row>
    <row r="2419" spans="1:29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 t="str">
        <f>IF(AND(D2419="East",Table_1[[#This Row],[category]]="Clothing"),"✅","❌")</f>
        <v>❌</v>
      </c>
      <c r="H2419" s="3">
        <f t="shared" si="75"/>
        <v>121.49300000000001</v>
      </c>
      <c r="I2419" s="3">
        <v>3</v>
      </c>
      <c r="J2419" s="4">
        <v>45639</v>
      </c>
      <c r="K2419" s="3" t="s">
        <v>16</v>
      </c>
      <c r="L2419" s="3" t="s">
        <v>17</v>
      </c>
      <c r="M2419" s="3">
        <v>138.87</v>
      </c>
      <c r="N2419" s="3" t="s">
        <v>40</v>
      </c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</row>
    <row r="2420" spans="1:29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 t="str">
        <f>IF(AND(D2420="East",Table_1[[#This Row],[category]]="Clothing"),"✅","❌")</f>
        <v>❌</v>
      </c>
      <c r="H2420" s="3">
        <f t="shared" si="75"/>
        <v>446.29200000000003</v>
      </c>
      <c r="I2420" s="3">
        <v>2</v>
      </c>
      <c r="J2420" s="4">
        <v>45084</v>
      </c>
      <c r="K2420" s="3" t="s">
        <v>16</v>
      </c>
      <c r="L2420" s="3" t="s">
        <v>17</v>
      </c>
      <c r="M2420" s="3">
        <v>1279.69</v>
      </c>
      <c r="N2420" s="3" t="s">
        <v>18</v>
      </c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</row>
    <row r="2421" spans="1:29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 t="str">
        <f>IF(AND(D2421="East",Table_1[[#This Row],[category]]="Clothing"),"✅","❌")</f>
        <v>❌</v>
      </c>
      <c r="H2421" s="3">
        <f t="shared" si="75"/>
        <v>432.16200000000003</v>
      </c>
      <c r="I2421" s="3">
        <v>5</v>
      </c>
      <c r="J2421" s="4">
        <v>45302</v>
      </c>
      <c r="K2421" s="3" t="s">
        <v>32</v>
      </c>
      <c r="L2421" s="3" t="s">
        <v>17</v>
      </c>
      <c r="M2421" s="3">
        <v>450.37</v>
      </c>
      <c r="N2421" s="3" t="s">
        <v>29</v>
      </c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</row>
    <row r="2422" spans="1:29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 t="str">
        <f>IF(AND(D2422="East",Table_1[[#This Row],[category]]="Clothing"),"✅","❌")</f>
        <v>❌</v>
      </c>
      <c r="H2422" s="3">
        <f t="shared" si="75"/>
        <v>187.57300000000001</v>
      </c>
      <c r="I2422" s="3">
        <v>2</v>
      </c>
      <c r="J2422" s="4">
        <v>45275</v>
      </c>
      <c r="K2422" s="3" t="s">
        <v>32</v>
      </c>
      <c r="L2422" s="3" t="s">
        <v>17</v>
      </c>
      <c r="M2422" s="3">
        <v>537.25</v>
      </c>
      <c r="N2422" s="3" t="s">
        <v>40</v>
      </c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</row>
    <row r="2423" spans="1:29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 t="str">
        <f>IF(AND(D2423="East",Table_1[[#This Row],[category]]="Clothing"),"✅","❌")</f>
        <v>❌</v>
      </c>
      <c r="H2423" s="3">
        <f t="shared" si="75"/>
        <v>199.05200000000002</v>
      </c>
      <c r="I2423" s="3">
        <v>2</v>
      </c>
      <c r="J2423" s="4">
        <v>45601</v>
      </c>
      <c r="K2423" s="3" t="s">
        <v>16</v>
      </c>
      <c r="L2423" s="3" t="s">
        <v>23</v>
      </c>
      <c r="M2423" s="3">
        <v>535.28</v>
      </c>
      <c r="N2423" s="3" t="s">
        <v>29</v>
      </c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</row>
    <row r="2424" spans="1:29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 t="str">
        <f>IF(AND(D2424="East",Table_1[[#This Row],[category]]="Clothing"),"✅","❌")</f>
        <v>❌</v>
      </c>
      <c r="H2424" s="3">
        <f t="shared" si="75"/>
        <v>353.73700000000002</v>
      </c>
      <c r="I2424" s="3">
        <v>2</v>
      </c>
      <c r="J2424" s="4">
        <v>45423</v>
      </c>
      <c r="K2424" s="3" t="s">
        <v>22</v>
      </c>
      <c r="L2424" s="3" t="s">
        <v>28</v>
      </c>
      <c r="M2424" s="3">
        <v>355.6</v>
      </c>
      <c r="N2424" s="3" t="s">
        <v>35</v>
      </c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</row>
    <row r="2425" spans="1:29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 t="str">
        <f>IF(AND(D2425="East",Table_1[[#This Row],[category]]="Clothing"),"✅","❌")</f>
        <v>❌</v>
      </c>
      <c r="H2425" s="3">
        <f t="shared" si="75"/>
        <v>54.283000000000008</v>
      </c>
      <c r="I2425" s="3">
        <v>2</v>
      </c>
      <c r="J2425" s="4">
        <v>45049</v>
      </c>
      <c r="K2425" s="3" t="s">
        <v>22</v>
      </c>
      <c r="L2425" s="3" t="s">
        <v>17</v>
      </c>
      <c r="M2425" s="3">
        <v>116.27</v>
      </c>
      <c r="N2425" s="3" t="s">
        <v>35</v>
      </c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</row>
    <row r="2426" spans="1:29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 t="str">
        <f>IF(AND(D2426="East",Table_1[[#This Row],[category]]="Clothing"),"✅","❌")</f>
        <v>❌</v>
      </c>
      <c r="H2426" s="3">
        <f t="shared" si="75"/>
        <v>49.651000000000003</v>
      </c>
      <c r="I2426" s="3">
        <v>8</v>
      </c>
      <c r="J2426" s="4">
        <v>45555</v>
      </c>
      <c r="K2426" s="3" t="s">
        <v>22</v>
      </c>
      <c r="L2426" s="3" t="s">
        <v>28</v>
      </c>
      <c r="M2426" s="3">
        <v>70.650000000000006</v>
      </c>
      <c r="N2426" s="3" t="s">
        <v>40</v>
      </c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</row>
    <row r="2427" spans="1:29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 t="str">
        <f>IF(AND(D2427="East",Table_1[[#This Row],[category]]="Clothing"),"✅","❌")</f>
        <v>❌</v>
      </c>
      <c r="H2427" s="3">
        <f t="shared" si="75"/>
        <v>76.799000000000007</v>
      </c>
      <c r="I2427" s="3">
        <v>7</v>
      </c>
      <c r="J2427" s="4">
        <v>45637</v>
      </c>
      <c r="K2427" s="3" t="s">
        <v>16</v>
      </c>
      <c r="L2427" s="3" t="s">
        <v>23</v>
      </c>
      <c r="M2427" s="3">
        <v>115.5</v>
      </c>
      <c r="N2427" s="3" t="s">
        <v>49</v>
      </c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</row>
    <row r="2428" spans="1:29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 t="str">
        <f>IF(AND(D2428="East",Table_1[[#This Row],[category]]="Clothing"),"✅","❌")</f>
        <v>❌</v>
      </c>
      <c r="H2428" s="3">
        <f t="shared" si="75"/>
        <v>285.613</v>
      </c>
      <c r="I2428" s="3">
        <v>9</v>
      </c>
      <c r="J2428" s="4">
        <v>45302</v>
      </c>
      <c r="K2428" s="3" t="s">
        <v>32</v>
      </c>
      <c r="L2428" s="3" t="s">
        <v>17</v>
      </c>
      <c r="M2428" s="3">
        <v>171.02</v>
      </c>
      <c r="N2428" s="3" t="s">
        <v>29</v>
      </c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</row>
    <row r="2429" spans="1:29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 t="str">
        <f>IF(AND(D2429="East",Table_1[[#This Row],[category]]="Clothing"),"✅","❌")</f>
        <v>❌</v>
      </c>
      <c r="H2429" s="3">
        <f t="shared" si="75"/>
        <v>83.01100000000001</v>
      </c>
      <c r="I2429" s="3">
        <v>3</v>
      </c>
      <c r="J2429" s="4">
        <v>45058</v>
      </c>
      <c r="K2429" s="3" t="s">
        <v>16</v>
      </c>
      <c r="L2429" s="3" t="s">
        <v>28</v>
      </c>
      <c r="M2429" s="3">
        <v>213.42</v>
      </c>
      <c r="N2429" s="3" t="s">
        <v>49</v>
      </c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</row>
    <row r="2430" spans="1:29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 t="str">
        <f>IF(AND(D2430="East",Table_1[[#This Row],[category]]="Clothing"),"✅","❌")</f>
        <v>❌</v>
      </c>
      <c r="H2430" s="3">
        <f t="shared" si="75"/>
        <v>146.03200000000001</v>
      </c>
      <c r="I2430" s="3">
        <v>1</v>
      </c>
      <c r="J2430" s="4">
        <v>45136</v>
      </c>
      <c r="K2430" s="3" t="s">
        <v>22</v>
      </c>
      <c r="L2430" s="3" t="s">
        <v>28</v>
      </c>
      <c r="M2430" s="3">
        <v>167.78</v>
      </c>
      <c r="N2430" s="3" t="s">
        <v>40</v>
      </c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</row>
    <row r="2431" spans="1:29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 t="str">
        <f>IF(AND(D2431="East",Table_1[[#This Row],[category]]="Clothing"),"✅","❌")</f>
        <v>❌</v>
      </c>
      <c r="H2431" s="3">
        <f t="shared" si="75"/>
        <v>326.98700000000002</v>
      </c>
      <c r="I2431" s="3">
        <v>6</v>
      </c>
      <c r="J2431" s="4">
        <v>45127</v>
      </c>
      <c r="K2431" s="3" t="s">
        <v>22</v>
      </c>
      <c r="L2431" s="3" t="s">
        <v>17</v>
      </c>
      <c r="M2431" s="3">
        <v>791.94</v>
      </c>
      <c r="N2431" s="3" t="s">
        <v>18</v>
      </c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</row>
    <row r="2432" spans="1:29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 t="str">
        <f>IF(AND(D2432="East",Table_1[[#This Row],[category]]="Clothing"),"✅","❌")</f>
        <v>❌</v>
      </c>
      <c r="H2432" s="3">
        <f t="shared" si="75"/>
        <v>17.656000000000002</v>
      </c>
      <c r="I2432" s="3">
        <v>9</v>
      </c>
      <c r="J2432" s="4">
        <v>45010</v>
      </c>
      <c r="K2432" s="3" t="s">
        <v>22</v>
      </c>
      <c r="L2432" s="3" t="s">
        <v>23</v>
      </c>
      <c r="M2432" s="3">
        <v>34.83</v>
      </c>
      <c r="N2432" s="3" t="s">
        <v>18</v>
      </c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</row>
    <row r="2433" spans="1:29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 t="str">
        <f>IF(AND(D2433="East",Table_1[[#This Row],[category]]="Clothing"),"✅","❌")</f>
        <v>❌</v>
      </c>
      <c r="H2433" s="3">
        <f t="shared" si="75"/>
        <v>98.316000000000003</v>
      </c>
      <c r="I2433" s="3">
        <v>1</v>
      </c>
      <c r="J2433" s="4">
        <v>45379</v>
      </c>
      <c r="K2433" s="3" t="s">
        <v>32</v>
      </c>
      <c r="L2433" s="3" t="s">
        <v>17</v>
      </c>
      <c r="M2433" s="3">
        <v>287.77</v>
      </c>
      <c r="N2433" s="3" t="s">
        <v>29</v>
      </c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</row>
    <row r="2434" spans="1:29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 t="str">
        <f>IF(AND(D2434="East",Table_1[[#This Row],[category]]="Clothing"),"✅","❌")</f>
        <v>❌</v>
      </c>
      <c r="H2434" s="3">
        <f t="shared" ref="H2434:H2497" si="77">E2434*10%</f>
        <v>465.666</v>
      </c>
      <c r="I2434" s="3">
        <v>1</v>
      </c>
      <c r="J2434" s="4">
        <v>45357</v>
      </c>
      <c r="K2434" s="3" t="s">
        <v>32</v>
      </c>
      <c r="L2434" s="3" t="s">
        <v>23</v>
      </c>
      <c r="M2434" s="3">
        <v>466.59</v>
      </c>
      <c r="N2434" s="3" t="s">
        <v>29</v>
      </c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</row>
    <row r="2435" spans="1:29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 t="str">
        <f>IF(AND(D2435="East",Table_1[[#This Row],[category]]="Clothing"),"✅","❌")</f>
        <v>✅</v>
      </c>
      <c r="H2435" s="3">
        <f t="shared" si="77"/>
        <v>335.15300000000002</v>
      </c>
      <c r="I2435" s="3">
        <v>4</v>
      </c>
      <c r="J2435" s="4">
        <v>45600</v>
      </c>
      <c r="K2435" s="3" t="s">
        <v>16</v>
      </c>
      <c r="L2435" s="3" t="s">
        <v>23</v>
      </c>
      <c r="M2435" s="3">
        <v>436.12</v>
      </c>
      <c r="N2435" s="3" t="s">
        <v>18</v>
      </c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</row>
    <row r="2436" spans="1:29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 t="str">
        <f>IF(AND(D2436="East",Table_1[[#This Row],[category]]="Clothing"),"✅","❌")</f>
        <v>❌</v>
      </c>
      <c r="H2436" s="3">
        <f t="shared" si="77"/>
        <v>159.72000000000003</v>
      </c>
      <c r="I2436" s="3">
        <v>1</v>
      </c>
      <c r="J2436" s="4">
        <v>45440</v>
      </c>
      <c r="K2436" s="3" t="s">
        <v>32</v>
      </c>
      <c r="L2436" s="3" t="s">
        <v>23</v>
      </c>
      <c r="M2436" s="3">
        <v>146.33000000000001</v>
      </c>
      <c r="N2436" s="3" t="s">
        <v>35</v>
      </c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</row>
    <row r="2437" spans="1:29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 t="str">
        <f>IF(AND(D2437="East",Table_1[[#This Row],[category]]="Clothing"),"✅","❌")</f>
        <v>❌</v>
      </c>
      <c r="H2437" s="3">
        <f t="shared" si="77"/>
        <v>32.199000000000005</v>
      </c>
      <c r="I2437" s="3">
        <v>9</v>
      </c>
      <c r="J2437" s="4">
        <v>44985</v>
      </c>
      <c r="K2437" s="3" t="s">
        <v>32</v>
      </c>
      <c r="L2437" s="3" t="s">
        <v>28</v>
      </c>
      <c r="M2437" s="3">
        <v>83.1</v>
      </c>
      <c r="N2437" s="3" t="s">
        <v>24</v>
      </c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</row>
    <row r="2438" spans="1:29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 t="str">
        <f>IF(AND(D2438="East",Table_1[[#This Row],[category]]="Clothing"),"✅","❌")</f>
        <v>❌</v>
      </c>
      <c r="H2438" s="3">
        <f t="shared" si="77"/>
        <v>297.16399999999999</v>
      </c>
      <c r="I2438" s="3">
        <v>6</v>
      </c>
      <c r="J2438" s="4">
        <v>45107</v>
      </c>
      <c r="K2438" s="3" t="s">
        <v>22</v>
      </c>
      <c r="L2438" s="3" t="s">
        <v>17</v>
      </c>
      <c r="M2438" s="3">
        <v>393.99</v>
      </c>
      <c r="N2438" s="3" t="s">
        <v>29</v>
      </c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</row>
    <row r="2439" spans="1:29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 t="str">
        <f>IF(AND(D2439="East",Table_1[[#This Row],[category]]="Clothing"),"✅","❌")</f>
        <v>❌</v>
      </c>
      <c r="H2439" s="3">
        <f t="shared" si="77"/>
        <v>119.20400000000001</v>
      </c>
      <c r="I2439" s="3">
        <v>5</v>
      </c>
      <c r="J2439" s="4">
        <v>45382</v>
      </c>
      <c r="K2439" s="3" t="s">
        <v>16</v>
      </c>
      <c r="L2439" s="3" t="s">
        <v>28</v>
      </c>
      <c r="M2439" s="3">
        <v>117.75</v>
      </c>
      <c r="N2439" s="3" t="s">
        <v>40</v>
      </c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</row>
    <row r="2440" spans="1:29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 t="str">
        <f>IF(AND(D2440="East",Table_1[[#This Row],[category]]="Clothing"),"✅","❌")</f>
        <v>❌</v>
      </c>
      <c r="H2440" s="3">
        <f t="shared" si="77"/>
        <v>480.48599999999999</v>
      </c>
      <c r="I2440" s="3">
        <v>5</v>
      </c>
      <c r="J2440" s="4">
        <v>45043</v>
      </c>
      <c r="K2440" s="3" t="s">
        <v>22</v>
      </c>
      <c r="L2440" s="3" t="s">
        <v>23</v>
      </c>
      <c r="M2440" s="3">
        <v>951.36</v>
      </c>
      <c r="N2440" s="3" t="s">
        <v>29</v>
      </c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</row>
    <row r="2441" spans="1:29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 t="str">
        <f>IF(AND(D2441="East",Table_1[[#This Row],[category]]="Clothing"),"✅","❌")</f>
        <v>✅</v>
      </c>
      <c r="H2441" s="3">
        <f t="shared" si="77"/>
        <v>346.61100000000005</v>
      </c>
      <c r="I2441" s="3">
        <v>2</v>
      </c>
      <c r="J2441" s="4">
        <v>45167</v>
      </c>
      <c r="K2441" s="3" t="s">
        <v>32</v>
      </c>
      <c r="L2441" s="3" t="s">
        <v>28</v>
      </c>
      <c r="M2441" s="3">
        <v>500.49</v>
      </c>
      <c r="N2441" s="3" t="s">
        <v>40</v>
      </c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</row>
    <row r="2442" spans="1:29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 t="str">
        <f>IF(AND(D2442="East",Table_1[[#This Row],[category]]="Clothing"),"✅","❌")</f>
        <v>❌</v>
      </c>
      <c r="H2442" s="3">
        <f t="shared" si="77"/>
        <v>487.32100000000003</v>
      </c>
      <c r="I2442" s="3">
        <v>3</v>
      </c>
      <c r="J2442" s="4">
        <v>45097</v>
      </c>
      <c r="K2442" s="3" t="s">
        <v>16</v>
      </c>
      <c r="L2442" s="3" t="s">
        <v>28</v>
      </c>
      <c r="M2442" s="3">
        <v>1233.2</v>
      </c>
      <c r="N2442" s="3" t="s">
        <v>18</v>
      </c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</row>
    <row r="2443" spans="1:29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 t="str">
        <f>IF(AND(D2443="East",Table_1[[#This Row],[category]]="Clothing"),"✅","❌")</f>
        <v>❌</v>
      </c>
      <c r="H2443" s="3">
        <f t="shared" si="77"/>
        <v>425.96000000000004</v>
      </c>
      <c r="I2443" s="3">
        <v>7</v>
      </c>
      <c r="J2443" s="4">
        <v>45480</v>
      </c>
      <c r="K2443" s="3" t="s">
        <v>32</v>
      </c>
      <c r="L2443" s="3" t="s">
        <v>23</v>
      </c>
      <c r="M2443" s="3">
        <v>1026.28</v>
      </c>
      <c r="N2443" s="3" t="s">
        <v>29</v>
      </c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</row>
    <row r="2444" spans="1:29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 t="str">
        <f>IF(AND(D2444="East",Table_1[[#This Row],[category]]="Clothing"),"✅","❌")</f>
        <v>❌</v>
      </c>
      <c r="H2444" s="3">
        <f t="shared" si="77"/>
        <v>246.68299999999999</v>
      </c>
      <c r="I2444" s="3">
        <v>4</v>
      </c>
      <c r="J2444" s="4">
        <v>45225</v>
      </c>
      <c r="K2444" s="3" t="s">
        <v>32</v>
      </c>
      <c r="L2444" s="3" t="s">
        <v>23</v>
      </c>
      <c r="M2444" s="3">
        <v>197.3</v>
      </c>
      <c r="N2444" s="3" t="s">
        <v>35</v>
      </c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</row>
    <row r="2445" spans="1:29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 t="str">
        <f>IF(AND(D2445="East",Table_1[[#This Row],[category]]="Clothing"),"✅","❌")</f>
        <v>❌</v>
      </c>
      <c r="H2445" s="3">
        <f t="shared" si="77"/>
        <v>338.08600000000001</v>
      </c>
      <c r="I2445" s="3">
        <v>6</v>
      </c>
      <c r="J2445" s="4">
        <v>45307</v>
      </c>
      <c r="K2445" s="3" t="s">
        <v>16</v>
      </c>
      <c r="L2445" s="3" t="s">
        <v>28</v>
      </c>
      <c r="M2445" s="3">
        <v>892.45</v>
      </c>
      <c r="N2445" s="3" t="s">
        <v>40</v>
      </c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</row>
    <row r="2446" spans="1:29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 t="str">
        <f>IF(AND(D2446="East",Table_1[[#This Row],[category]]="Clothing"),"✅","❌")</f>
        <v>❌</v>
      </c>
      <c r="H2446" s="3">
        <f t="shared" si="77"/>
        <v>407.93299999999999</v>
      </c>
      <c r="I2446" s="3">
        <v>8</v>
      </c>
      <c r="J2446" s="4">
        <v>45541</v>
      </c>
      <c r="K2446" s="3" t="s">
        <v>16</v>
      </c>
      <c r="L2446" s="3" t="s">
        <v>23</v>
      </c>
      <c r="M2446" s="3">
        <v>1206.02</v>
      </c>
      <c r="N2446" s="3" t="s">
        <v>35</v>
      </c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</row>
    <row r="2447" spans="1:29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 t="str">
        <f>IF(AND(D2447="East",Table_1[[#This Row],[category]]="Clothing"),"✅","❌")</f>
        <v>❌</v>
      </c>
      <c r="H2447" s="3">
        <f t="shared" si="77"/>
        <v>293.30700000000002</v>
      </c>
      <c r="I2447" s="3">
        <v>1</v>
      </c>
      <c r="J2447" s="4">
        <v>45097</v>
      </c>
      <c r="K2447" s="3" t="s">
        <v>22</v>
      </c>
      <c r="L2447" s="3" t="s">
        <v>23</v>
      </c>
      <c r="M2447" s="3">
        <v>697.28</v>
      </c>
      <c r="N2447" s="3" t="s">
        <v>40</v>
      </c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</row>
    <row r="2448" spans="1:29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 t="str">
        <f>IF(AND(D2448="East",Table_1[[#This Row],[category]]="Clothing"),"✅","❌")</f>
        <v>❌</v>
      </c>
      <c r="H2448" s="3">
        <f t="shared" si="77"/>
        <v>40.129000000000005</v>
      </c>
      <c r="I2448" s="3">
        <v>6</v>
      </c>
      <c r="J2448" s="4">
        <v>45487</v>
      </c>
      <c r="K2448" s="3" t="s">
        <v>16</v>
      </c>
      <c r="L2448" s="3" t="s">
        <v>23</v>
      </c>
      <c r="M2448" s="3">
        <v>102.73</v>
      </c>
      <c r="N2448" s="3" t="s">
        <v>49</v>
      </c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</row>
    <row r="2449" spans="1:29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 t="str">
        <f>IF(AND(D2449="East",Table_1[[#This Row],[category]]="Clothing"),"✅","❌")</f>
        <v>❌</v>
      </c>
      <c r="H2449" s="3">
        <f t="shared" si="77"/>
        <v>240.51900000000001</v>
      </c>
      <c r="I2449" s="3">
        <v>1</v>
      </c>
      <c r="J2449" s="4">
        <v>45292</v>
      </c>
      <c r="K2449" s="3" t="s">
        <v>22</v>
      </c>
      <c r="L2449" s="3" t="s">
        <v>17</v>
      </c>
      <c r="M2449" s="3">
        <v>671.91</v>
      </c>
      <c r="N2449" s="3" t="s">
        <v>24</v>
      </c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</row>
    <row r="2450" spans="1:29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 t="str">
        <f>IF(AND(D2450="East",Table_1[[#This Row],[category]]="Clothing"),"✅","❌")</f>
        <v>❌</v>
      </c>
      <c r="H2450" s="3">
        <f t="shared" si="77"/>
        <v>73.980999999999995</v>
      </c>
      <c r="I2450" s="3">
        <v>8</v>
      </c>
      <c r="J2450" s="4">
        <v>45384</v>
      </c>
      <c r="K2450" s="3" t="s">
        <v>22</v>
      </c>
      <c r="L2450" s="3" t="s">
        <v>28</v>
      </c>
      <c r="M2450" s="3">
        <v>182.34</v>
      </c>
      <c r="N2450" s="3" t="s">
        <v>35</v>
      </c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</row>
    <row r="2451" spans="1:29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 t="str">
        <f>IF(AND(D2451="East",Table_1[[#This Row],[category]]="Clothing"),"✅","❌")</f>
        <v>❌</v>
      </c>
      <c r="H2451" s="3">
        <f t="shared" si="77"/>
        <v>360.27500000000003</v>
      </c>
      <c r="I2451" s="3">
        <v>4</v>
      </c>
      <c r="J2451" s="4">
        <v>45433</v>
      </c>
      <c r="K2451" s="3" t="s">
        <v>16</v>
      </c>
      <c r="L2451" s="3" t="s">
        <v>28</v>
      </c>
      <c r="M2451" s="3">
        <v>706.8</v>
      </c>
      <c r="N2451" s="3" t="s">
        <v>24</v>
      </c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</row>
    <row r="2452" spans="1:29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 t="str">
        <f>IF(AND(D2452="East",Table_1[[#This Row],[category]]="Clothing"),"✅","❌")</f>
        <v>❌</v>
      </c>
      <c r="H2452" s="3">
        <f t="shared" si="77"/>
        <v>343.50800000000004</v>
      </c>
      <c r="I2452" s="3">
        <v>5</v>
      </c>
      <c r="J2452" s="4">
        <v>45547</v>
      </c>
      <c r="K2452" s="3" t="s">
        <v>22</v>
      </c>
      <c r="L2452" s="3" t="s">
        <v>17</v>
      </c>
      <c r="M2452" s="3">
        <v>230.29</v>
      </c>
      <c r="N2452" s="3" t="s">
        <v>35</v>
      </c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</row>
    <row r="2453" spans="1:29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 t="str">
        <f>IF(AND(D2453="East",Table_1[[#This Row],[category]]="Clothing"),"✅","❌")</f>
        <v>❌</v>
      </c>
      <c r="H2453" s="3">
        <f t="shared" si="77"/>
        <v>496.52500000000003</v>
      </c>
      <c r="I2453" s="3">
        <v>2</v>
      </c>
      <c r="J2453" s="4">
        <v>45390</v>
      </c>
      <c r="K2453" s="3" t="s">
        <v>32</v>
      </c>
      <c r="L2453" s="3" t="s">
        <v>28</v>
      </c>
      <c r="M2453" s="3">
        <v>849.61</v>
      </c>
      <c r="N2453" s="3" t="s">
        <v>24</v>
      </c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</row>
    <row r="2454" spans="1:29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 t="str">
        <f>IF(AND(D2454="East",Table_1[[#This Row],[category]]="Clothing"),"✅","❌")</f>
        <v>❌</v>
      </c>
      <c r="H2454" s="3">
        <f t="shared" si="77"/>
        <v>318.11700000000002</v>
      </c>
      <c r="I2454" s="3">
        <v>3</v>
      </c>
      <c r="J2454" s="4">
        <v>45230</v>
      </c>
      <c r="K2454" s="3" t="s">
        <v>16</v>
      </c>
      <c r="L2454" s="3" t="s">
        <v>28</v>
      </c>
      <c r="M2454" s="3">
        <v>781.72</v>
      </c>
      <c r="N2454" s="3" t="s">
        <v>35</v>
      </c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</row>
    <row r="2455" spans="1:29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 t="str">
        <f>IF(AND(D2455="East",Table_1[[#This Row],[category]]="Clothing"),"✅","❌")</f>
        <v>✅</v>
      </c>
      <c r="H2455" s="3">
        <f t="shared" si="77"/>
        <v>402.06799999999998</v>
      </c>
      <c r="I2455" s="3">
        <v>7</v>
      </c>
      <c r="J2455" s="4">
        <v>45635</v>
      </c>
      <c r="K2455" s="3" t="s">
        <v>32</v>
      </c>
      <c r="L2455" s="3" t="s">
        <v>23</v>
      </c>
      <c r="M2455" s="3">
        <v>458.58</v>
      </c>
      <c r="N2455" s="3" t="s">
        <v>35</v>
      </c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</row>
    <row r="2456" spans="1:29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 t="str">
        <f>IF(AND(D2456="East",Table_1[[#This Row],[category]]="Clothing"),"✅","❌")</f>
        <v>❌</v>
      </c>
      <c r="H2456" s="3">
        <f t="shared" si="77"/>
        <v>141.46099999999998</v>
      </c>
      <c r="I2456" s="3">
        <v>7</v>
      </c>
      <c r="J2456" s="4">
        <v>45593</v>
      </c>
      <c r="K2456" s="3" t="s">
        <v>32</v>
      </c>
      <c r="L2456" s="3" t="s">
        <v>17</v>
      </c>
      <c r="M2456" s="3">
        <v>301.85000000000002</v>
      </c>
      <c r="N2456" s="3" t="s">
        <v>35</v>
      </c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</row>
    <row r="2457" spans="1:29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 t="str">
        <f>IF(AND(D2457="East",Table_1[[#This Row],[category]]="Clothing"),"✅","❌")</f>
        <v>❌</v>
      </c>
      <c r="H2457" s="3">
        <f t="shared" si="77"/>
        <v>176.61199999999999</v>
      </c>
      <c r="I2457" s="3">
        <v>8</v>
      </c>
      <c r="J2457" s="4">
        <v>45117</v>
      </c>
      <c r="K2457" s="3" t="s">
        <v>22</v>
      </c>
      <c r="L2457" s="3" t="s">
        <v>28</v>
      </c>
      <c r="M2457" s="3">
        <v>227.46</v>
      </c>
      <c r="N2457" s="3" t="s">
        <v>18</v>
      </c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</row>
    <row r="2458" spans="1:29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 t="str">
        <f>IF(AND(D2458="East",Table_1[[#This Row],[category]]="Clothing"),"✅","❌")</f>
        <v>❌</v>
      </c>
      <c r="H2458" s="3">
        <f t="shared" si="77"/>
        <v>459.34200000000004</v>
      </c>
      <c r="I2458" s="3">
        <v>3</v>
      </c>
      <c r="J2458" s="4">
        <v>45350</v>
      </c>
      <c r="K2458" s="3" t="s">
        <v>32</v>
      </c>
      <c r="L2458" s="3" t="s">
        <v>28</v>
      </c>
      <c r="M2458" s="3">
        <v>1219.75</v>
      </c>
      <c r="N2458" s="3" t="s">
        <v>29</v>
      </c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</row>
    <row r="2459" spans="1:29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 t="str">
        <f>IF(AND(D2459="East",Table_1[[#This Row],[category]]="Clothing"),"✅","❌")</f>
        <v>❌</v>
      </c>
      <c r="H2459" s="3">
        <f t="shared" si="77"/>
        <v>380.04400000000004</v>
      </c>
      <c r="I2459" s="3">
        <v>2</v>
      </c>
      <c r="J2459" s="4">
        <v>45642</v>
      </c>
      <c r="K2459" s="3" t="s">
        <v>22</v>
      </c>
      <c r="L2459" s="3" t="s">
        <v>17</v>
      </c>
      <c r="M2459" s="3">
        <v>535.15</v>
      </c>
      <c r="N2459" s="3" t="s">
        <v>35</v>
      </c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</row>
    <row r="2460" spans="1:29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 t="str">
        <f>IF(AND(D2460="East",Table_1[[#This Row],[category]]="Clothing"),"✅","❌")</f>
        <v>❌</v>
      </c>
      <c r="H2460" s="3">
        <f t="shared" si="77"/>
        <v>331.08200000000005</v>
      </c>
      <c r="I2460" s="3">
        <v>2</v>
      </c>
      <c r="J2460" s="4">
        <v>45605</v>
      </c>
      <c r="K2460" s="3" t="s">
        <v>32</v>
      </c>
      <c r="L2460" s="3" t="s">
        <v>28</v>
      </c>
      <c r="M2460" s="3">
        <v>203.18</v>
      </c>
      <c r="N2460" s="3" t="s">
        <v>24</v>
      </c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</row>
    <row r="2461" spans="1:29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 t="str">
        <f>IF(AND(D2461="East",Table_1[[#This Row],[category]]="Clothing"),"✅","❌")</f>
        <v>❌</v>
      </c>
      <c r="H2461" s="3">
        <f t="shared" si="77"/>
        <v>134.47400000000002</v>
      </c>
      <c r="I2461" s="3">
        <v>6</v>
      </c>
      <c r="J2461" s="4">
        <v>45052</v>
      </c>
      <c r="K2461" s="3" t="s">
        <v>22</v>
      </c>
      <c r="L2461" s="3" t="s">
        <v>28</v>
      </c>
      <c r="M2461" s="3">
        <v>263.01</v>
      </c>
      <c r="N2461" s="3" t="s">
        <v>49</v>
      </c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</row>
    <row r="2462" spans="1:29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 t="str">
        <f>IF(AND(D2462="East",Table_1[[#This Row],[category]]="Clothing"),"✅","❌")</f>
        <v>❌</v>
      </c>
      <c r="H2462" s="3">
        <f t="shared" si="77"/>
        <v>352.30300000000005</v>
      </c>
      <c r="I2462" s="3">
        <v>2</v>
      </c>
      <c r="J2462" s="4">
        <v>45168</v>
      </c>
      <c r="K2462" s="3" t="s">
        <v>32</v>
      </c>
      <c r="L2462" s="3" t="s">
        <v>23</v>
      </c>
      <c r="M2462" s="3">
        <v>216.45</v>
      </c>
      <c r="N2462" s="3" t="s">
        <v>40</v>
      </c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</row>
    <row r="2463" spans="1:29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 t="str">
        <f>IF(AND(D2463="East",Table_1[[#This Row],[category]]="Clothing"),"✅","❌")</f>
        <v>❌</v>
      </c>
      <c r="H2463" s="3">
        <f t="shared" si="77"/>
        <v>444.51400000000007</v>
      </c>
      <c r="I2463" s="3">
        <v>4</v>
      </c>
      <c r="J2463" s="4">
        <v>45377</v>
      </c>
      <c r="K2463" s="3" t="s">
        <v>22</v>
      </c>
      <c r="L2463" s="3" t="s">
        <v>17</v>
      </c>
      <c r="M2463" s="3">
        <v>461.94</v>
      </c>
      <c r="N2463" s="3" t="s">
        <v>24</v>
      </c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</row>
    <row r="2464" spans="1:29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 t="str">
        <f>IF(AND(D2464="East",Table_1[[#This Row],[category]]="Clothing"),"✅","❌")</f>
        <v>❌</v>
      </c>
      <c r="H2464" s="3">
        <f t="shared" si="77"/>
        <v>123.09100000000001</v>
      </c>
      <c r="I2464" s="3">
        <v>9</v>
      </c>
      <c r="J2464" s="4">
        <v>45532</v>
      </c>
      <c r="K2464" s="3" t="s">
        <v>22</v>
      </c>
      <c r="L2464" s="3" t="s">
        <v>23</v>
      </c>
      <c r="M2464" s="3">
        <v>215.85</v>
      </c>
      <c r="N2464" s="3" t="s">
        <v>18</v>
      </c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</row>
    <row r="2465" spans="1:29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 t="str">
        <f>IF(AND(D2465="East",Table_1[[#This Row],[category]]="Clothing"),"✅","❌")</f>
        <v>❌</v>
      </c>
      <c r="H2465" s="3">
        <f t="shared" si="77"/>
        <v>356.00100000000003</v>
      </c>
      <c r="I2465" s="3">
        <v>3</v>
      </c>
      <c r="J2465" s="4">
        <v>45355</v>
      </c>
      <c r="K2465" s="3" t="s">
        <v>16</v>
      </c>
      <c r="L2465" s="3" t="s">
        <v>23</v>
      </c>
      <c r="M2465" s="3">
        <v>884.02</v>
      </c>
      <c r="N2465" s="3" t="s">
        <v>24</v>
      </c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</row>
    <row r="2466" spans="1:29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 t="str">
        <f>IF(AND(D2466="East",Table_1[[#This Row],[category]]="Clothing"),"✅","❌")</f>
        <v>❌</v>
      </c>
      <c r="H2466" s="3">
        <f t="shared" si="77"/>
        <v>202.91</v>
      </c>
      <c r="I2466" s="3">
        <v>1</v>
      </c>
      <c r="J2466" s="4">
        <v>44993</v>
      </c>
      <c r="K2466" s="3" t="s">
        <v>22</v>
      </c>
      <c r="L2466" s="3" t="s">
        <v>17</v>
      </c>
      <c r="M2466" s="3">
        <v>263.81</v>
      </c>
      <c r="N2466" s="3" t="s">
        <v>29</v>
      </c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</row>
    <row r="2467" spans="1:29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 t="str">
        <f>IF(AND(D2467="East",Table_1[[#This Row],[category]]="Clothing"),"✅","❌")</f>
        <v>❌</v>
      </c>
      <c r="H2467" s="3">
        <f t="shared" si="77"/>
        <v>68.196000000000012</v>
      </c>
      <c r="I2467" s="3">
        <v>2</v>
      </c>
      <c r="J2467" s="4">
        <v>45639</v>
      </c>
      <c r="K2467" s="3" t="s">
        <v>22</v>
      </c>
      <c r="L2467" s="3" t="s">
        <v>28</v>
      </c>
      <c r="M2467" s="3">
        <v>83.43</v>
      </c>
      <c r="N2467" s="3" t="s">
        <v>18</v>
      </c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</row>
    <row r="2468" spans="1:29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 t="str">
        <f>IF(AND(D2468="East",Table_1[[#This Row],[category]]="Clothing"),"✅","❌")</f>
        <v>❌</v>
      </c>
      <c r="H2468" s="3">
        <f t="shared" si="77"/>
        <v>384.096</v>
      </c>
      <c r="I2468" s="3">
        <v>7</v>
      </c>
      <c r="J2468" s="4">
        <v>45022</v>
      </c>
      <c r="K2468" s="3" t="s">
        <v>16</v>
      </c>
      <c r="L2468" s="3" t="s">
        <v>17</v>
      </c>
      <c r="M2468" s="3">
        <v>300.55</v>
      </c>
      <c r="N2468" s="3" t="s">
        <v>24</v>
      </c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</row>
    <row r="2469" spans="1:29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 t="str">
        <f>IF(AND(D2469="East",Table_1[[#This Row],[category]]="Clothing"),"✅","❌")</f>
        <v>❌</v>
      </c>
      <c r="H2469" s="3">
        <f t="shared" si="77"/>
        <v>91.897000000000006</v>
      </c>
      <c r="I2469" s="3">
        <v>9</v>
      </c>
      <c r="J2469" s="4">
        <v>45162</v>
      </c>
      <c r="K2469" s="3" t="s">
        <v>16</v>
      </c>
      <c r="L2469" s="3" t="s">
        <v>28</v>
      </c>
      <c r="M2469" s="3">
        <v>180.5</v>
      </c>
      <c r="N2469" s="3" t="s">
        <v>18</v>
      </c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</row>
    <row r="2470" spans="1:29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 t="str">
        <f>IF(AND(D2470="East",Table_1[[#This Row],[category]]="Clothing"),"✅","❌")</f>
        <v>❌</v>
      </c>
      <c r="H2470" s="3">
        <f t="shared" si="77"/>
        <v>133.91900000000001</v>
      </c>
      <c r="I2470" s="3">
        <v>9</v>
      </c>
      <c r="J2470" s="4">
        <v>45463</v>
      </c>
      <c r="K2470" s="3" t="s">
        <v>22</v>
      </c>
      <c r="L2470" s="3" t="s">
        <v>28</v>
      </c>
      <c r="M2470" s="3">
        <v>245.25</v>
      </c>
      <c r="N2470" s="3" t="s">
        <v>24</v>
      </c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</row>
    <row r="2471" spans="1:29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 t="str">
        <f>IF(AND(D2471="East",Table_1[[#This Row],[category]]="Clothing"),"✅","❌")</f>
        <v>❌</v>
      </c>
      <c r="H2471" s="3">
        <f t="shared" si="77"/>
        <v>393.64200000000005</v>
      </c>
      <c r="I2471" s="3">
        <v>4</v>
      </c>
      <c r="J2471" s="4">
        <v>45559</v>
      </c>
      <c r="K2471" s="3" t="s">
        <v>22</v>
      </c>
      <c r="L2471" s="3" t="s">
        <v>17</v>
      </c>
      <c r="M2471" s="3">
        <v>205.55</v>
      </c>
      <c r="N2471" s="3" t="s">
        <v>24</v>
      </c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</row>
    <row r="2472" spans="1:29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 t="str">
        <f>IF(AND(D2472="East",Table_1[[#This Row],[category]]="Clothing"),"✅","❌")</f>
        <v>❌</v>
      </c>
      <c r="H2472" s="3">
        <f t="shared" si="77"/>
        <v>373.64499999999998</v>
      </c>
      <c r="I2472" s="3">
        <v>8</v>
      </c>
      <c r="J2472" s="4">
        <v>45296</v>
      </c>
      <c r="K2472" s="3" t="s">
        <v>32</v>
      </c>
      <c r="L2472" s="3" t="s">
        <v>23</v>
      </c>
      <c r="M2472" s="3">
        <v>843.43</v>
      </c>
      <c r="N2472" s="3" t="s">
        <v>49</v>
      </c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</row>
    <row r="2473" spans="1:29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 t="str">
        <f>IF(AND(D2473="East",Table_1[[#This Row],[category]]="Clothing"),"✅","❌")</f>
        <v>❌</v>
      </c>
      <c r="H2473" s="3">
        <f t="shared" si="77"/>
        <v>134.55000000000001</v>
      </c>
      <c r="I2473" s="3">
        <v>1</v>
      </c>
      <c r="J2473" s="4">
        <v>45169</v>
      </c>
      <c r="K2473" s="3" t="s">
        <v>32</v>
      </c>
      <c r="L2473" s="3" t="s">
        <v>23</v>
      </c>
      <c r="M2473" s="3">
        <v>222.14</v>
      </c>
      <c r="N2473" s="3" t="s">
        <v>29</v>
      </c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</row>
    <row r="2474" spans="1:29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 t="str">
        <f>IF(AND(D2474="East",Table_1[[#This Row],[category]]="Clothing"),"✅","❌")</f>
        <v>❌</v>
      </c>
      <c r="H2474" s="3">
        <f t="shared" si="77"/>
        <v>471.07299999999998</v>
      </c>
      <c r="I2474" s="3">
        <v>6</v>
      </c>
      <c r="J2474" s="4">
        <v>45620</v>
      </c>
      <c r="K2474" s="3" t="s">
        <v>16</v>
      </c>
      <c r="L2474" s="3" t="s">
        <v>17</v>
      </c>
      <c r="M2474" s="3">
        <v>576.05999999999995</v>
      </c>
      <c r="N2474" s="3" t="s">
        <v>49</v>
      </c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</row>
    <row r="2475" spans="1:29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 t="str">
        <f>IF(AND(D2475="East",Table_1[[#This Row],[category]]="Clothing"),"✅","❌")</f>
        <v>❌</v>
      </c>
      <c r="H2475" s="3">
        <f t="shared" si="77"/>
        <v>115.49000000000001</v>
      </c>
      <c r="I2475" s="3">
        <v>8</v>
      </c>
      <c r="J2475" s="4">
        <v>45218</v>
      </c>
      <c r="K2475" s="3" t="s">
        <v>22</v>
      </c>
      <c r="L2475" s="3" t="s">
        <v>17</v>
      </c>
      <c r="M2475" s="3">
        <v>262.97000000000003</v>
      </c>
      <c r="N2475" s="3" t="s">
        <v>49</v>
      </c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</row>
    <row r="2476" spans="1:29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 t="str">
        <f>IF(AND(D2476="East",Table_1[[#This Row],[category]]="Clothing"),"✅","❌")</f>
        <v>❌</v>
      </c>
      <c r="H2476" s="3">
        <f t="shared" si="77"/>
        <v>496.875</v>
      </c>
      <c r="I2476" s="3">
        <v>2</v>
      </c>
      <c r="J2476" s="4">
        <v>45291</v>
      </c>
      <c r="K2476" s="3" t="s">
        <v>32</v>
      </c>
      <c r="L2476" s="3" t="s">
        <v>28</v>
      </c>
      <c r="M2476" s="3">
        <v>1256.8399999999999</v>
      </c>
      <c r="N2476" s="3" t="s">
        <v>29</v>
      </c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</row>
    <row r="2477" spans="1:29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 t="str">
        <f>IF(AND(D2477="East",Table_1[[#This Row],[category]]="Clothing"),"✅","❌")</f>
        <v>✅</v>
      </c>
      <c r="H2477" s="3">
        <f t="shared" si="77"/>
        <v>371.57100000000003</v>
      </c>
      <c r="I2477" s="3">
        <v>8</v>
      </c>
      <c r="J2477" s="4">
        <v>45070</v>
      </c>
      <c r="K2477" s="3" t="s">
        <v>32</v>
      </c>
      <c r="L2477" s="3" t="s">
        <v>23</v>
      </c>
      <c r="M2477" s="3">
        <v>740.49</v>
      </c>
      <c r="N2477" s="3" t="s">
        <v>18</v>
      </c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</row>
    <row r="2478" spans="1:29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 t="str">
        <f>IF(AND(D2478="East",Table_1[[#This Row],[category]]="Clothing"),"✅","❌")</f>
        <v>❌</v>
      </c>
      <c r="H2478" s="3">
        <f t="shared" si="77"/>
        <v>202.32900000000001</v>
      </c>
      <c r="I2478" s="3">
        <v>4</v>
      </c>
      <c r="J2478" s="4">
        <v>45553</v>
      </c>
      <c r="K2478" s="3" t="s">
        <v>22</v>
      </c>
      <c r="L2478" s="3" t="s">
        <v>17</v>
      </c>
      <c r="M2478" s="3">
        <v>148.93</v>
      </c>
      <c r="N2478" s="3" t="s">
        <v>18</v>
      </c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</row>
    <row r="2479" spans="1:29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 t="str">
        <f>IF(AND(D2479="East",Table_1[[#This Row],[category]]="Clothing"),"✅","❌")</f>
        <v>❌</v>
      </c>
      <c r="H2479" s="3">
        <f t="shared" si="77"/>
        <v>73.871000000000009</v>
      </c>
      <c r="I2479" s="3">
        <v>2</v>
      </c>
      <c r="J2479" s="4">
        <v>45170</v>
      </c>
      <c r="K2479" s="3" t="s">
        <v>16</v>
      </c>
      <c r="L2479" s="3" t="s">
        <v>28</v>
      </c>
      <c r="M2479" s="3">
        <v>204.22</v>
      </c>
      <c r="N2479" s="3" t="s">
        <v>18</v>
      </c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</row>
    <row r="2480" spans="1:29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 t="str">
        <f>IF(AND(D2480="East",Table_1[[#This Row],[category]]="Clothing"),"✅","❌")</f>
        <v>❌</v>
      </c>
      <c r="H2480" s="3">
        <f t="shared" si="77"/>
        <v>167.05</v>
      </c>
      <c r="I2480" s="3">
        <v>4</v>
      </c>
      <c r="J2480" s="4">
        <v>45225</v>
      </c>
      <c r="K2480" s="3" t="s">
        <v>16</v>
      </c>
      <c r="L2480" s="3" t="s">
        <v>17</v>
      </c>
      <c r="M2480" s="3">
        <v>90.97</v>
      </c>
      <c r="N2480" s="3" t="s">
        <v>49</v>
      </c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</row>
    <row r="2481" spans="1:29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 t="str">
        <f>IF(AND(D2481="East",Table_1[[#This Row],[category]]="Clothing"),"✅","❌")</f>
        <v>❌</v>
      </c>
      <c r="H2481" s="3">
        <f t="shared" si="77"/>
        <v>104.932</v>
      </c>
      <c r="I2481" s="3">
        <v>8</v>
      </c>
      <c r="J2481" s="4">
        <v>45364</v>
      </c>
      <c r="K2481" s="3" t="s">
        <v>32</v>
      </c>
      <c r="L2481" s="3" t="s">
        <v>28</v>
      </c>
      <c r="M2481" s="3">
        <v>107.38</v>
      </c>
      <c r="N2481" s="3" t="s">
        <v>29</v>
      </c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</row>
    <row r="2482" spans="1:29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 t="str">
        <f>IF(AND(D2482="East",Table_1[[#This Row],[category]]="Clothing"),"✅","❌")</f>
        <v>❌</v>
      </c>
      <c r="H2482" s="3">
        <f t="shared" si="77"/>
        <v>314.70100000000002</v>
      </c>
      <c r="I2482" s="3">
        <v>4</v>
      </c>
      <c r="J2482" s="4">
        <v>44982</v>
      </c>
      <c r="K2482" s="3" t="s">
        <v>16</v>
      </c>
      <c r="L2482" s="3" t="s">
        <v>23</v>
      </c>
      <c r="M2482" s="3">
        <v>365.37</v>
      </c>
      <c r="N2482" s="3" t="s">
        <v>18</v>
      </c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</row>
    <row r="2483" spans="1:29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 t="str">
        <f>IF(AND(D2483="East",Table_1[[#This Row],[category]]="Clothing"),"✅","❌")</f>
        <v>❌</v>
      </c>
      <c r="H2483" s="3">
        <f t="shared" si="77"/>
        <v>184.85900000000001</v>
      </c>
      <c r="I2483" s="3">
        <v>8</v>
      </c>
      <c r="J2483" s="4">
        <v>45460</v>
      </c>
      <c r="K2483" s="3" t="s">
        <v>32</v>
      </c>
      <c r="L2483" s="3" t="s">
        <v>17</v>
      </c>
      <c r="M2483" s="3">
        <v>263.42</v>
      </c>
      <c r="N2483" s="3" t="s">
        <v>40</v>
      </c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</row>
    <row r="2484" spans="1:29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 t="str">
        <f>IF(AND(D2484="East",Table_1[[#This Row],[category]]="Clothing"),"✅","❌")</f>
        <v>❌</v>
      </c>
      <c r="H2484" s="3">
        <f t="shared" si="77"/>
        <v>154.554</v>
      </c>
      <c r="I2484" s="3">
        <v>7</v>
      </c>
      <c r="J2484" s="4">
        <v>44977</v>
      </c>
      <c r="K2484" s="3" t="s">
        <v>32</v>
      </c>
      <c r="L2484" s="3" t="s">
        <v>17</v>
      </c>
      <c r="M2484" s="3">
        <v>214.63</v>
      </c>
      <c r="N2484" s="3" t="s">
        <v>49</v>
      </c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</row>
    <row r="2485" spans="1:29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 t="str">
        <f>IF(AND(D2485="East",Table_1[[#This Row],[category]]="Clothing"),"✅","❌")</f>
        <v>❌</v>
      </c>
      <c r="H2485" s="3">
        <f t="shared" si="77"/>
        <v>380.995</v>
      </c>
      <c r="I2485" s="3">
        <v>5</v>
      </c>
      <c r="J2485" s="4">
        <v>45120</v>
      </c>
      <c r="K2485" s="3" t="s">
        <v>16</v>
      </c>
      <c r="L2485" s="3" t="s">
        <v>17</v>
      </c>
      <c r="M2485" s="3">
        <v>1046.74</v>
      </c>
      <c r="N2485" s="3" t="s">
        <v>35</v>
      </c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</row>
    <row r="2486" spans="1:29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 t="str">
        <f>IF(AND(D2486="East",Table_1[[#This Row],[category]]="Clothing"),"✅","❌")</f>
        <v>❌</v>
      </c>
      <c r="H2486" s="3">
        <f t="shared" si="77"/>
        <v>122.99400000000001</v>
      </c>
      <c r="I2486" s="3">
        <v>8</v>
      </c>
      <c r="J2486" s="4">
        <v>45440</v>
      </c>
      <c r="K2486" s="3" t="s">
        <v>22</v>
      </c>
      <c r="L2486" s="3" t="s">
        <v>23</v>
      </c>
      <c r="M2486" s="3">
        <v>306.3</v>
      </c>
      <c r="N2486" s="3" t="s">
        <v>18</v>
      </c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</row>
    <row r="2487" spans="1:29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 t="str">
        <f>IF(AND(D2487="East",Table_1[[#This Row],[category]]="Clothing"),"✅","❌")</f>
        <v>❌</v>
      </c>
      <c r="H2487" s="3">
        <f t="shared" si="77"/>
        <v>297.57600000000002</v>
      </c>
      <c r="I2487" s="3">
        <v>2</v>
      </c>
      <c r="J2487" s="4">
        <v>45615</v>
      </c>
      <c r="K2487" s="3" t="s">
        <v>32</v>
      </c>
      <c r="L2487" s="3" t="s">
        <v>28</v>
      </c>
      <c r="M2487" s="3">
        <v>298.64</v>
      </c>
      <c r="N2487" s="3" t="s">
        <v>49</v>
      </c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</row>
    <row r="2488" spans="1:29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 t="str">
        <f>IF(AND(D2488="East",Table_1[[#This Row],[category]]="Clothing"),"✅","❌")</f>
        <v>❌</v>
      </c>
      <c r="H2488" s="3">
        <f t="shared" si="77"/>
        <v>105.352</v>
      </c>
      <c r="I2488" s="3">
        <v>3</v>
      </c>
      <c r="J2488" s="4">
        <v>45109</v>
      </c>
      <c r="K2488" s="3" t="s">
        <v>32</v>
      </c>
      <c r="L2488" s="3" t="s">
        <v>23</v>
      </c>
      <c r="M2488" s="3">
        <v>303.97000000000003</v>
      </c>
      <c r="N2488" s="3" t="s">
        <v>29</v>
      </c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</row>
    <row r="2489" spans="1:29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 t="str">
        <f>IF(AND(D2489="East",Table_1[[#This Row],[category]]="Clothing"),"✅","❌")</f>
        <v>❌</v>
      </c>
      <c r="H2489" s="3">
        <f t="shared" si="77"/>
        <v>360.25100000000003</v>
      </c>
      <c r="I2489" s="3">
        <v>4</v>
      </c>
      <c r="J2489" s="4">
        <v>45148</v>
      </c>
      <c r="K2489" s="3" t="s">
        <v>22</v>
      </c>
      <c r="L2489" s="3" t="s">
        <v>17</v>
      </c>
      <c r="M2489" s="3">
        <v>506.4</v>
      </c>
      <c r="N2489" s="3" t="s">
        <v>29</v>
      </c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</row>
    <row r="2490" spans="1:29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 t="str">
        <f>IF(AND(D2490="East",Table_1[[#This Row],[category]]="Clothing"),"✅","❌")</f>
        <v>❌</v>
      </c>
      <c r="H2490" s="3">
        <f t="shared" si="77"/>
        <v>316.31</v>
      </c>
      <c r="I2490" s="3">
        <v>5</v>
      </c>
      <c r="J2490" s="4">
        <v>45590</v>
      </c>
      <c r="K2490" s="3" t="s">
        <v>32</v>
      </c>
      <c r="L2490" s="3" t="s">
        <v>23</v>
      </c>
      <c r="M2490" s="3">
        <v>330.98</v>
      </c>
      <c r="N2490" s="3" t="s">
        <v>35</v>
      </c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</row>
    <row r="2491" spans="1:29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 t="str">
        <f>IF(AND(D2491="East",Table_1[[#This Row],[category]]="Clothing"),"✅","❌")</f>
        <v>❌</v>
      </c>
      <c r="H2491" s="3">
        <f t="shared" si="77"/>
        <v>401.09500000000003</v>
      </c>
      <c r="I2491" s="3">
        <v>5</v>
      </c>
      <c r="J2491" s="4">
        <v>45652</v>
      </c>
      <c r="K2491" s="3" t="s">
        <v>22</v>
      </c>
      <c r="L2491" s="3" t="s">
        <v>28</v>
      </c>
      <c r="M2491" s="3">
        <v>1148.8599999999999</v>
      </c>
      <c r="N2491" s="3" t="s">
        <v>18</v>
      </c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</row>
    <row r="2492" spans="1:29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 t="str">
        <f>IF(AND(D2492="East",Table_1[[#This Row],[category]]="Clothing"),"✅","❌")</f>
        <v>❌</v>
      </c>
      <c r="H2492" s="3">
        <f t="shared" si="77"/>
        <v>43.564</v>
      </c>
      <c r="I2492" s="3">
        <v>1</v>
      </c>
      <c r="J2492" s="4">
        <v>45183</v>
      </c>
      <c r="K2492" s="3" t="s">
        <v>22</v>
      </c>
      <c r="L2492" s="3" t="s">
        <v>23</v>
      </c>
      <c r="M2492" s="3">
        <v>84.07</v>
      </c>
      <c r="N2492" s="3" t="s">
        <v>35</v>
      </c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</row>
    <row r="2493" spans="1:29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 t="str">
        <f>IF(AND(D2493="East",Table_1[[#This Row],[category]]="Clothing"),"✅","❌")</f>
        <v>❌</v>
      </c>
      <c r="H2493" s="3">
        <f t="shared" si="77"/>
        <v>112.952</v>
      </c>
      <c r="I2493" s="3">
        <v>1</v>
      </c>
      <c r="J2493" s="4">
        <v>45285</v>
      </c>
      <c r="K2493" s="3" t="s">
        <v>22</v>
      </c>
      <c r="L2493" s="3" t="s">
        <v>17</v>
      </c>
      <c r="M2493" s="3">
        <v>222.99</v>
      </c>
      <c r="N2493" s="3" t="s">
        <v>29</v>
      </c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</row>
    <row r="2494" spans="1:29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 t="str">
        <f>IF(AND(D2494="East",Table_1[[#This Row],[category]]="Clothing"),"✅","❌")</f>
        <v>❌</v>
      </c>
      <c r="H2494" s="3">
        <f t="shared" si="77"/>
        <v>85.686000000000007</v>
      </c>
      <c r="I2494" s="3">
        <v>1</v>
      </c>
      <c r="J2494" s="4">
        <v>45577</v>
      </c>
      <c r="K2494" s="3" t="s">
        <v>16</v>
      </c>
      <c r="L2494" s="3" t="s">
        <v>17</v>
      </c>
      <c r="M2494" s="3">
        <v>183.37</v>
      </c>
      <c r="N2494" s="3" t="s">
        <v>18</v>
      </c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</row>
    <row r="2495" spans="1:29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 t="str">
        <f>IF(AND(D2495="East",Table_1[[#This Row],[category]]="Clothing"),"✅","❌")</f>
        <v>❌</v>
      </c>
      <c r="H2495" s="3">
        <f t="shared" si="77"/>
        <v>103.375</v>
      </c>
      <c r="I2495" s="3">
        <v>5</v>
      </c>
      <c r="J2495" s="4">
        <v>45123</v>
      </c>
      <c r="K2495" s="3" t="s">
        <v>32</v>
      </c>
      <c r="L2495" s="3" t="s">
        <v>17</v>
      </c>
      <c r="M2495" s="3">
        <v>213.27</v>
      </c>
      <c r="N2495" s="3" t="s">
        <v>40</v>
      </c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</row>
    <row r="2496" spans="1:29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 t="str">
        <f>IF(AND(D2496="East",Table_1[[#This Row],[category]]="Clothing"),"✅","❌")</f>
        <v>❌</v>
      </c>
      <c r="H2496" s="3">
        <f t="shared" si="77"/>
        <v>60.477000000000004</v>
      </c>
      <c r="I2496" s="3">
        <v>2</v>
      </c>
      <c r="J2496" s="4">
        <v>45390</v>
      </c>
      <c r="K2496" s="3" t="s">
        <v>32</v>
      </c>
      <c r="L2496" s="3" t="s">
        <v>17</v>
      </c>
      <c r="M2496" s="3">
        <v>125.47</v>
      </c>
      <c r="N2496" s="3" t="s">
        <v>40</v>
      </c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</row>
    <row r="2497" spans="1:29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 t="str">
        <f>IF(AND(D2497="East",Table_1[[#This Row],[category]]="Clothing"),"✅","❌")</f>
        <v>❌</v>
      </c>
      <c r="H2497" s="3">
        <f t="shared" si="77"/>
        <v>285.42</v>
      </c>
      <c r="I2497" s="3">
        <v>3</v>
      </c>
      <c r="J2497" s="4">
        <v>44939</v>
      </c>
      <c r="K2497" s="3" t="s">
        <v>32</v>
      </c>
      <c r="L2497" s="3" t="s">
        <v>28</v>
      </c>
      <c r="M2497" s="3">
        <v>144.11000000000001</v>
      </c>
      <c r="N2497" s="3" t="s">
        <v>40</v>
      </c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</row>
    <row r="2498" spans="1:29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 t="str">
        <f>IF(AND(D2498="East",Table_1[[#This Row],[category]]="Clothing"),"✅","❌")</f>
        <v>❌</v>
      </c>
      <c r="H2498" s="3">
        <f t="shared" ref="H2498:H2561" si="79">E2498*10%</f>
        <v>300.78100000000001</v>
      </c>
      <c r="I2498" s="3">
        <v>8</v>
      </c>
      <c r="J2498" s="4">
        <v>45612</v>
      </c>
      <c r="K2498" s="3" t="s">
        <v>22</v>
      </c>
      <c r="L2498" s="3" t="s">
        <v>23</v>
      </c>
      <c r="M2498" s="3">
        <v>665.99</v>
      </c>
      <c r="N2498" s="3" t="s">
        <v>35</v>
      </c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</row>
    <row r="2499" spans="1:29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 t="str">
        <f>IF(AND(D2499="East",Table_1[[#This Row],[category]]="Clothing"),"✅","❌")</f>
        <v>❌</v>
      </c>
      <c r="H2499" s="3">
        <f t="shared" si="79"/>
        <v>423.31000000000006</v>
      </c>
      <c r="I2499" s="3">
        <v>8</v>
      </c>
      <c r="J2499" s="4">
        <v>45418</v>
      </c>
      <c r="K2499" s="3" t="s">
        <v>16</v>
      </c>
      <c r="L2499" s="3" t="s">
        <v>28</v>
      </c>
      <c r="M2499" s="3">
        <v>997.04</v>
      </c>
      <c r="N2499" s="3" t="s">
        <v>24</v>
      </c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</row>
    <row r="2500" spans="1:29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 t="str">
        <f>IF(AND(D2500="East",Table_1[[#This Row],[category]]="Clothing"),"✅","❌")</f>
        <v>❌</v>
      </c>
      <c r="H2500" s="3">
        <f t="shared" si="79"/>
        <v>214.69200000000001</v>
      </c>
      <c r="I2500" s="3">
        <v>2</v>
      </c>
      <c r="J2500" s="4">
        <v>45121</v>
      </c>
      <c r="K2500" s="3" t="s">
        <v>32</v>
      </c>
      <c r="L2500" s="3" t="s">
        <v>23</v>
      </c>
      <c r="M2500" s="3">
        <v>121.8</v>
      </c>
      <c r="N2500" s="3" t="s">
        <v>18</v>
      </c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</row>
    <row r="2501" spans="1:29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 t="str">
        <f>IF(AND(D2501="East",Table_1[[#This Row],[category]]="Clothing"),"✅","❌")</f>
        <v>❌</v>
      </c>
      <c r="H2501" s="3">
        <f t="shared" si="79"/>
        <v>270.86900000000003</v>
      </c>
      <c r="I2501" s="3">
        <v>8</v>
      </c>
      <c r="J2501" s="4">
        <v>44953</v>
      </c>
      <c r="K2501" s="3" t="s">
        <v>32</v>
      </c>
      <c r="L2501" s="3" t="s">
        <v>17</v>
      </c>
      <c r="M2501" s="3">
        <v>558.30999999999995</v>
      </c>
      <c r="N2501" s="3" t="s">
        <v>24</v>
      </c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</row>
    <row r="2502" spans="1:29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 t="str">
        <f>IF(AND(D2502="East",Table_1[[#This Row],[category]]="Clothing"),"✅","❌")</f>
        <v>❌</v>
      </c>
      <c r="H2502" s="3">
        <f t="shared" si="79"/>
        <v>495.73900000000003</v>
      </c>
      <c r="I2502" s="3">
        <v>9</v>
      </c>
      <c r="J2502" s="4">
        <v>45228</v>
      </c>
      <c r="K2502" s="3" t="s">
        <v>32</v>
      </c>
      <c r="L2502" s="3" t="s">
        <v>23</v>
      </c>
      <c r="M2502" s="3">
        <v>575.86</v>
      </c>
      <c r="N2502" s="3" t="s">
        <v>40</v>
      </c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</row>
    <row r="2503" spans="1:29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 t="str">
        <f>IF(AND(D2503="East",Table_1[[#This Row],[category]]="Clothing"),"✅","❌")</f>
        <v>❌</v>
      </c>
      <c r="H2503" s="3">
        <f t="shared" si="79"/>
        <v>270.60399999999998</v>
      </c>
      <c r="I2503" s="3">
        <v>6</v>
      </c>
      <c r="J2503" s="4">
        <v>45260</v>
      </c>
      <c r="K2503" s="3" t="s">
        <v>16</v>
      </c>
      <c r="L2503" s="3" t="s">
        <v>23</v>
      </c>
      <c r="M2503" s="3">
        <v>560.33000000000004</v>
      </c>
      <c r="N2503" s="3" t="s">
        <v>24</v>
      </c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</row>
    <row r="2504" spans="1:29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 t="str">
        <f>IF(AND(D2504="East",Table_1[[#This Row],[category]]="Clothing"),"✅","❌")</f>
        <v>❌</v>
      </c>
      <c r="H2504" s="3">
        <f t="shared" si="79"/>
        <v>291.05200000000002</v>
      </c>
      <c r="I2504" s="3">
        <v>1</v>
      </c>
      <c r="J2504" s="4">
        <v>45593</v>
      </c>
      <c r="K2504" s="3" t="s">
        <v>22</v>
      </c>
      <c r="L2504" s="3" t="s">
        <v>17</v>
      </c>
      <c r="M2504" s="3">
        <v>338.29</v>
      </c>
      <c r="N2504" s="3" t="s">
        <v>24</v>
      </c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</row>
    <row r="2505" spans="1:29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 t="str">
        <f>IF(AND(D2505="East",Table_1[[#This Row],[category]]="Clothing"),"✅","❌")</f>
        <v>❌</v>
      </c>
      <c r="H2505" s="3">
        <f t="shared" si="79"/>
        <v>498</v>
      </c>
      <c r="I2505" s="3">
        <v>3</v>
      </c>
      <c r="J2505" s="4">
        <v>44942</v>
      </c>
      <c r="K2505" s="3" t="s">
        <v>16</v>
      </c>
      <c r="L2505" s="3" t="s">
        <v>17</v>
      </c>
      <c r="M2505" s="3">
        <v>368.42</v>
      </c>
      <c r="N2505" s="3" t="s">
        <v>35</v>
      </c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</row>
    <row r="2506" spans="1:29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 t="str">
        <f>IF(AND(D2506="East",Table_1[[#This Row],[category]]="Clothing"),"✅","❌")</f>
        <v>❌</v>
      </c>
      <c r="H2506" s="3">
        <f t="shared" si="79"/>
        <v>497.12299999999999</v>
      </c>
      <c r="I2506" s="3">
        <v>5</v>
      </c>
      <c r="J2506" s="4">
        <v>44931</v>
      </c>
      <c r="K2506" s="3" t="s">
        <v>16</v>
      </c>
      <c r="L2506" s="3" t="s">
        <v>17</v>
      </c>
      <c r="M2506" s="3">
        <v>470.1</v>
      </c>
      <c r="N2506" s="3" t="s">
        <v>18</v>
      </c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</row>
    <row r="2507" spans="1:29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 t="str">
        <f>IF(AND(D2507="East",Table_1[[#This Row],[category]]="Clothing"),"✅","❌")</f>
        <v>❌</v>
      </c>
      <c r="H2507" s="3">
        <f t="shared" si="79"/>
        <v>217.77500000000001</v>
      </c>
      <c r="I2507" s="3">
        <v>3</v>
      </c>
      <c r="J2507" s="4">
        <v>45106</v>
      </c>
      <c r="K2507" s="3" t="s">
        <v>22</v>
      </c>
      <c r="L2507" s="3" t="s">
        <v>23</v>
      </c>
      <c r="M2507" s="3">
        <v>608.55999999999995</v>
      </c>
      <c r="N2507" s="3" t="s">
        <v>29</v>
      </c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</row>
    <row r="2508" spans="1:29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 t="str">
        <f>IF(AND(D2508="East",Table_1[[#This Row],[category]]="Clothing"),"✅","❌")</f>
        <v>❌</v>
      </c>
      <c r="H2508" s="3">
        <f t="shared" si="79"/>
        <v>321.12400000000002</v>
      </c>
      <c r="I2508" s="3">
        <v>3</v>
      </c>
      <c r="J2508" s="4">
        <v>45256</v>
      </c>
      <c r="K2508" s="3" t="s">
        <v>16</v>
      </c>
      <c r="L2508" s="3" t="s">
        <v>17</v>
      </c>
      <c r="M2508" s="3">
        <v>513.1</v>
      </c>
      <c r="N2508" s="3" t="s">
        <v>24</v>
      </c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</row>
    <row r="2509" spans="1:29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 t="str">
        <f>IF(AND(D2509="East",Table_1[[#This Row],[category]]="Clothing"),"✅","❌")</f>
        <v>❌</v>
      </c>
      <c r="H2509" s="3">
        <f t="shared" si="79"/>
        <v>245.59299999999999</v>
      </c>
      <c r="I2509" s="3">
        <v>9</v>
      </c>
      <c r="J2509" s="4">
        <v>45075</v>
      </c>
      <c r="K2509" s="3" t="s">
        <v>22</v>
      </c>
      <c r="L2509" s="3" t="s">
        <v>28</v>
      </c>
      <c r="M2509" s="3">
        <v>685.41</v>
      </c>
      <c r="N2509" s="3" t="s">
        <v>40</v>
      </c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</row>
    <row r="2510" spans="1:29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 t="str">
        <f>IF(AND(D2510="East",Table_1[[#This Row],[category]]="Clothing"),"✅","❌")</f>
        <v>❌</v>
      </c>
      <c r="H2510" s="3">
        <f t="shared" si="79"/>
        <v>363.15100000000007</v>
      </c>
      <c r="I2510" s="3">
        <v>5</v>
      </c>
      <c r="J2510" s="4">
        <v>45449</v>
      </c>
      <c r="K2510" s="3" t="s">
        <v>16</v>
      </c>
      <c r="L2510" s="3" t="s">
        <v>23</v>
      </c>
      <c r="M2510" s="3">
        <v>620.96</v>
      </c>
      <c r="N2510" s="3" t="s">
        <v>40</v>
      </c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</row>
    <row r="2511" spans="1:29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 t="str">
        <f>IF(AND(D2511="East",Table_1[[#This Row],[category]]="Clothing"),"✅","❌")</f>
        <v>❌</v>
      </c>
      <c r="H2511" s="3">
        <f t="shared" si="79"/>
        <v>469.80900000000003</v>
      </c>
      <c r="I2511" s="3">
        <v>8</v>
      </c>
      <c r="J2511" s="4">
        <v>45051</v>
      </c>
      <c r="K2511" s="3" t="s">
        <v>16</v>
      </c>
      <c r="L2511" s="3" t="s">
        <v>17</v>
      </c>
      <c r="M2511" s="3">
        <v>1290.04</v>
      </c>
      <c r="N2511" s="3" t="s">
        <v>35</v>
      </c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</row>
    <row r="2512" spans="1:29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 t="str">
        <f>IF(AND(D2512="East",Table_1[[#This Row],[category]]="Clothing"),"✅","❌")</f>
        <v>❌</v>
      </c>
      <c r="H2512" s="3">
        <f t="shared" si="79"/>
        <v>161.733</v>
      </c>
      <c r="I2512" s="3">
        <v>7</v>
      </c>
      <c r="J2512" s="4">
        <v>45374</v>
      </c>
      <c r="K2512" s="3" t="s">
        <v>16</v>
      </c>
      <c r="L2512" s="3" t="s">
        <v>28</v>
      </c>
      <c r="M2512" s="3">
        <v>310.36</v>
      </c>
      <c r="N2512" s="3" t="s">
        <v>24</v>
      </c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</row>
    <row r="2513" spans="1:29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 t="str">
        <f>IF(AND(D2513="East",Table_1[[#This Row],[category]]="Clothing"),"✅","❌")</f>
        <v>❌</v>
      </c>
      <c r="H2513" s="3">
        <f t="shared" si="79"/>
        <v>411.24900000000002</v>
      </c>
      <c r="I2513" s="3">
        <v>4</v>
      </c>
      <c r="J2513" s="4">
        <v>45464</v>
      </c>
      <c r="K2513" s="3" t="s">
        <v>32</v>
      </c>
      <c r="L2513" s="3" t="s">
        <v>23</v>
      </c>
      <c r="M2513" s="3">
        <v>566.52</v>
      </c>
      <c r="N2513" s="3" t="s">
        <v>35</v>
      </c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</row>
    <row r="2514" spans="1:29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 t="str">
        <f>IF(AND(D2514="East",Table_1[[#This Row],[category]]="Clothing"),"✅","❌")</f>
        <v>❌</v>
      </c>
      <c r="H2514" s="3">
        <f t="shared" si="79"/>
        <v>330.87600000000003</v>
      </c>
      <c r="I2514" s="3">
        <v>3</v>
      </c>
      <c r="J2514" s="4">
        <v>45167</v>
      </c>
      <c r="K2514" s="3" t="s">
        <v>22</v>
      </c>
      <c r="L2514" s="3" t="s">
        <v>28</v>
      </c>
      <c r="M2514" s="3">
        <v>349.18</v>
      </c>
      <c r="N2514" s="3" t="s">
        <v>24</v>
      </c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</row>
    <row r="2515" spans="1:29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 t="str">
        <f>IF(AND(D2515="East",Table_1[[#This Row],[category]]="Clothing"),"✅","❌")</f>
        <v>❌</v>
      </c>
      <c r="H2515" s="3">
        <f t="shared" si="79"/>
        <v>147.29100000000003</v>
      </c>
      <c r="I2515" s="3">
        <v>3</v>
      </c>
      <c r="J2515" s="4">
        <v>45082</v>
      </c>
      <c r="K2515" s="3" t="s">
        <v>22</v>
      </c>
      <c r="L2515" s="3" t="s">
        <v>23</v>
      </c>
      <c r="M2515" s="3">
        <v>210.34</v>
      </c>
      <c r="N2515" s="3" t="s">
        <v>40</v>
      </c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</row>
    <row r="2516" spans="1:29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 t="str">
        <f>IF(AND(D2516="East",Table_1[[#This Row],[category]]="Clothing"),"✅","❌")</f>
        <v>❌</v>
      </c>
      <c r="H2516" s="3">
        <f t="shared" si="79"/>
        <v>400.67700000000002</v>
      </c>
      <c r="I2516" s="3">
        <v>2</v>
      </c>
      <c r="J2516" s="4">
        <v>44940</v>
      </c>
      <c r="K2516" s="3" t="s">
        <v>32</v>
      </c>
      <c r="L2516" s="3" t="s">
        <v>17</v>
      </c>
      <c r="M2516" s="3">
        <v>377.56</v>
      </c>
      <c r="N2516" s="3" t="s">
        <v>24</v>
      </c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</row>
    <row r="2517" spans="1:29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 t="str">
        <f>IF(AND(D2517="East",Table_1[[#This Row],[category]]="Clothing"),"✅","❌")</f>
        <v>❌</v>
      </c>
      <c r="H2517" s="3">
        <f t="shared" si="79"/>
        <v>219.29499999999999</v>
      </c>
      <c r="I2517" s="3">
        <v>5</v>
      </c>
      <c r="J2517" s="4">
        <v>45370</v>
      </c>
      <c r="K2517" s="3" t="s">
        <v>16</v>
      </c>
      <c r="L2517" s="3" t="s">
        <v>28</v>
      </c>
      <c r="M2517" s="3">
        <v>647.71</v>
      </c>
      <c r="N2517" s="3" t="s">
        <v>29</v>
      </c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</row>
    <row r="2518" spans="1:29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 t="str">
        <f>IF(AND(D2518="East",Table_1[[#This Row],[category]]="Clothing"),"✅","❌")</f>
        <v>❌</v>
      </c>
      <c r="H2518" s="3">
        <f t="shared" si="79"/>
        <v>68.995000000000005</v>
      </c>
      <c r="I2518" s="3">
        <v>2</v>
      </c>
      <c r="J2518" s="4">
        <v>45402</v>
      </c>
      <c r="K2518" s="3" t="s">
        <v>32</v>
      </c>
      <c r="L2518" s="3" t="s">
        <v>17</v>
      </c>
      <c r="M2518" s="3">
        <v>94.63</v>
      </c>
      <c r="N2518" s="3" t="s">
        <v>35</v>
      </c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</row>
    <row r="2519" spans="1:29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 t="str">
        <f>IF(AND(D2519="East",Table_1[[#This Row],[category]]="Clothing"),"✅","❌")</f>
        <v>❌</v>
      </c>
      <c r="H2519" s="3">
        <f t="shared" si="79"/>
        <v>496.774</v>
      </c>
      <c r="I2519" s="3">
        <v>2</v>
      </c>
      <c r="J2519" s="4">
        <v>45384</v>
      </c>
      <c r="K2519" s="3" t="s">
        <v>32</v>
      </c>
      <c r="L2519" s="3" t="s">
        <v>23</v>
      </c>
      <c r="M2519" s="3">
        <v>940.06</v>
      </c>
      <c r="N2519" s="3" t="s">
        <v>35</v>
      </c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</row>
    <row r="2520" spans="1:29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 t="str">
        <f>IF(AND(D2520="East",Table_1[[#This Row],[category]]="Clothing"),"✅","❌")</f>
        <v>❌</v>
      </c>
      <c r="H2520" s="3">
        <f t="shared" si="79"/>
        <v>218.56700000000001</v>
      </c>
      <c r="I2520" s="3">
        <v>4</v>
      </c>
      <c r="J2520" s="4">
        <v>45376</v>
      </c>
      <c r="K2520" s="3" t="s">
        <v>16</v>
      </c>
      <c r="L2520" s="3" t="s">
        <v>23</v>
      </c>
      <c r="M2520" s="3">
        <v>653.9</v>
      </c>
      <c r="N2520" s="3" t="s">
        <v>40</v>
      </c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</row>
    <row r="2521" spans="1:29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 t="str">
        <f>IF(AND(D2521="East",Table_1[[#This Row],[category]]="Clothing"),"✅","❌")</f>
        <v>❌</v>
      </c>
      <c r="H2521" s="3">
        <f t="shared" si="79"/>
        <v>275.36100000000005</v>
      </c>
      <c r="I2521" s="3">
        <v>6</v>
      </c>
      <c r="J2521" s="4">
        <v>45547</v>
      </c>
      <c r="K2521" s="3" t="s">
        <v>16</v>
      </c>
      <c r="L2521" s="3" t="s">
        <v>28</v>
      </c>
      <c r="M2521" s="3">
        <v>494.9</v>
      </c>
      <c r="N2521" s="3" t="s">
        <v>35</v>
      </c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</row>
    <row r="2522" spans="1:29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 t="str">
        <f>IF(AND(D2522="East",Table_1[[#This Row],[category]]="Clothing"),"✅","❌")</f>
        <v>❌</v>
      </c>
      <c r="H2522" s="3">
        <f t="shared" si="79"/>
        <v>405.90100000000007</v>
      </c>
      <c r="I2522" s="3">
        <v>6</v>
      </c>
      <c r="J2522" s="4">
        <v>45543</v>
      </c>
      <c r="K2522" s="3" t="s">
        <v>22</v>
      </c>
      <c r="L2522" s="3" t="s">
        <v>17</v>
      </c>
      <c r="M2522" s="3">
        <v>518.20000000000005</v>
      </c>
      <c r="N2522" s="3" t="s">
        <v>40</v>
      </c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</row>
    <row r="2523" spans="1:29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 t="str">
        <f>IF(AND(D2523="East",Table_1[[#This Row],[category]]="Clothing"),"✅","❌")</f>
        <v>❌</v>
      </c>
      <c r="H2523" s="3">
        <f t="shared" si="79"/>
        <v>480.82900000000001</v>
      </c>
      <c r="I2523" s="3">
        <v>8</v>
      </c>
      <c r="J2523" s="4">
        <v>45030</v>
      </c>
      <c r="K2523" s="3" t="s">
        <v>32</v>
      </c>
      <c r="L2523" s="3" t="s">
        <v>23</v>
      </c>
      <c r="M2523" s="3">
        <v>978.5</v>
      </c>
      <c r="N2523" s="3" t="s">
        <v>40</v>
      </c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</row>
    <row r="2524" spans="1:29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 t="str">
        <f>IF(AND(D2524="East",Table_1[[#This Row],[category]]="Clothing"),"✅","❌")</f>
        <v>❌</v>
      </c>
      <c r="H2524" s="3">
        <f t="shared" si="79"/>
        <v>437.71499999999997</v>
      </c>
      <c r="I2524" s="3">
        <v>6</v>
      </c>
      <c r="J2524" s="4">
        <v>45593</v>
      </c>
      <c r="K2524" s="3" t="s">
        <v>16</v>
      </c>
      <c r="L2524" s="3" t="s">
        <v>17</v>
      </c>
      <c r="M2524" s="3">
        <v>1113.07</v>
      </c>
      <c r="N2524" s="3" t="s">
        <v>18</v>
      </c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</row>
    <row r="2525" spans="1:29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 t="str">
        <f>IF(AND(D2525="East",Table_1[[#This Row],[category]]="Clothing"),"✅","❌")</f>
        <v>❌</v>
      </c>
      <c r="H2525" s="3">
        <f t="shared" si="79"/>
        <v>267.27600000000001</v>
      </c>
      <c r="I2525" s="3">
        <v>6</v>
      </c>
      <c r="J2525" s="4">
        <v>45116</v>
      </c>
      <c r="K2525" s="3" t="s">
        <v>22</v>
      </c>
      <c r="L2525" s="3" t="s">
        <v>17</v>
      </c>
      <c r="M2525" s="3">
        <v>545.54</v>
      </c>
      <c r="N2525" s="3" t="s">
        <v>35</v>
      </c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</row>
    <row r="2526" spans="1:29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 t="str">
        <f>IF(AND(D2526="East",Table_1[[#This Row],[category]]="Clothing"),"✅","❌")</f>
        <v>❌</v>
      </c>
      <c r="H2526" s="3">
        <f t="shared" si="79"/>
        <v>277.39100000000002</v>
      </c>
      <c r="I2526" s="3">
        <v>4</v>
      </c>
      <c r="J2526" s="4">
        <v>45617</v>
      </c>
      <c r="K2526" s="3" t="s">
        <v>16</v>
      </c>
      <c r="L2526" s="3" t="s">
        <v>17</v>
      </c>
      <c r="M2526" s="3">
        <v>291.51</v>
      </c>
      <c r="N2526" s="3" t="s">
        <v>40</v>
      </c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</row>
    <row r="2527" spans="1:29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 t="str">
        <f>IF(AND(D2527="East",Table_1[[#This Row],[category]]="Clothing"),"✅","❌")</f>
        <v>❌</v>
      </c>
      <c r="H2527" s="3">
        <f t="shared" si="79"/>
        <v>147.63499999999999</v>
      </c>
      <c r="I2527" s="3">
        <v>5</v>
      </c>
      <c r="J2527" s="4">
        <v>45348</v>
      </c>
      <c r="K2527" s="3" t="s">
        <v>22</v>
      </c>
      <c r="L2527" s="3" t="s">
        <v>28</v>
      </c>
      <c r="M2527" s="3">
        <v>144.85</v>
      </c>
      <c r="N2527" s="3" t="s">
        <v>35</v>
      </c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</row>
    <row r="2528" spans="1:29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 t="str">
        <f>IF(AND(D2528="East",Table_1[[#This Row],[category]]="Clothing"),"✅","❌")</f>
        <v>❌</v>
      </c>
      <c r="H2528" s="3">
        <f t="shared" si="79"/>
        <v>236.77300000000002</v>
      </c>
      <c r="I2528" s="3">
        <v>7</v>
      </c>
      <c r="J2528" s="4">
        <v>45281</v>
      </c>
      <c r="K2528" s="3" t="s">
        <v>22</v>
      </c>
      <c r="L2528" s="3" t="s">
        <v>17</v>
      </c>
      <c r="M2528" s="3">
        <v>542.91</v>
      </c>
      <c r="N2528" s="3" t="s">
        <v>24</v>
      </c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</row>
    <row r="2529" spans="1:29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 t="str">
        <f>IF(AND(D2529="East",Table_1[[#This Row],[category]]="Clothing"),"✅","❌")</f>
        <v>❌</v>
      </c>
      <c r="H2529" s="3">
        <f t="shared" si="79"/>
        <v>473.95100000000002</v>
      </c>
      <c r="I2529" s="3">
        <v>9</v>
      </c>
      <c r="J2529" s="4">
        <v>45227</v>
      </c>
      <c r="K2529" s="3" t="s">
        <v>22</v>
      </c>
      <c r="L2529" s="3" t="s">
        <v>28</v>
      </c>
      <c r="M2529" s="3">
        <v>1242.78</v>
      </c>
      <c r="N2529" s="3" t="s">
        <v>49</v>
      </c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</row>
    <row r="2530" spans="1:29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 t="str">
        <f>IF(AND(D2530="East",Table_1[[#This Row],[category]]="Clothing"),"✅","❌")</f>
        <v>❌</v>
      </c>
      <c r="H2530" s="3">
        <f t="shared" si="79"/>
        <v>366.20100000000002</v>
      </c>
      <c r="I2530" s="3">
        <v>4</v>
      </c>
      <c r="J2530" s="4">
        <v>45447</v>
      </c>
      <c r="K2530" s="3" t="s">
        <v>16</v>
      </c>
      <c r="L2530" s="3" t="s">
        <v>23</v>
      </c>
      <c r="M2530" s="3">
        <v>823.18</v>
      </c>
      <c r="N2530" s="3" t="s">
        <v>49</v>
      </c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</row>
    <row r="2531" spans="1:29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 t="str">
        <f>IF(AND(D2531="East",Table_1[[#This Row],[category]]="Clothing"),"✅","❌")</f>
        <v>❌</v>
      </c>
      <c r="H2531" s="3">
        <f t="shared" si="79"/>
        <v>15.82</v>
      </c>
      <c r="I2531" s="3">
        <v>1</v>
      </c>
      <c r="J2531" s="4">
        <v>45452</v>
      </c>
      <c r="K2531" s="3" t="s">
        <v>16</v>
      </c>
      <c r="L2531" s="3" t="s">
        <v>17</v>
      </c>
      <c r="M2531" s="3">
        <v>11.6</v>
      </c>
      <c r="N2531" s="3" t="s">
        <v>49</v>
      </c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</row>
    <row r="2532" spans="1:29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 t="str">
        <f>IF(AND(D2532="East",Table_1[[#This Row],[category]]="Clothing"),"✅","❌")</f>
        <v>❌</v>
      </c>
      <c r="H2532" s="3">
        <f t="shared" si="79"/>
        <v>67.088000000000008</v>
      </c>
      <c r="I2532" s="3">
        <v>6</v>
      </c>
      <c r="J2532" s="4">
        <v>45416</v>
      </c>
      <c r="K2532" s="3" t="s">
        <v>22</v>
      </c>
      <c r="L2532" s="3" t="s">
        <v>28</v>
      </c>
      <c r="M2532" s="3">
        <v>87.59</v>
      </c>
      <c r="N2532" s="3" t="s">
        <v>18</v>
      </c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</row>
    <row r="2533" spans="1:29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 t="str">
        <f>IF(AND(D2533="East",Table_1[[#This Row],[category]]="Clothing"),"✅","❌")</f>
        <v>❌</v>
      </c>
      <c r="H2533" s="3">
        <f t="shared" si="79"/>
        <v>462.66800000000006</v>
      </c>
      <c r="I2533" s="3">
        <v>2</v>
      </c>
      <c r="J2533" s="4">
        <v>45149</v>
      </c>
      <c r="K2533" s="3" t="s">
        <v>32</v>
      </c>
      <c r="L2533" s="3" t="s">
        <v>28</v>
      </c>
      <c r="M2533" s="3">
        <v>1024.24</v>
      </c>
      <c r="N2533" s="3" t="s">
        <v>18</v>
      </c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</row>
    <row r="2534" spans="1:29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 t="str">
        <f>IF(AND(D2534="East",Table_1[[#This Row],[category]]="Clothing"),"✅","❌")</f>
        <v>❌</v>
      </c>
      <c r="H2534" s="3">
        <f t="shared" si="79"/>
        <v>425.87200000000007</v>
      </c>
      <c r="I2534" s="3">
        <v>7</v>
      </c>
      <c r="J2534" s="4">
        <v>45517</v>
      </c>
      <c r="K2534" s="3" t="s">
        <v>32</v>
      </c>
      <c r="L2534" s="3" t="s">
        <v>28</v>
      </c>
      <c r="M2534" s="3">
        <v>969.97</v>
      </c>
      <c r="N2534" s="3" t="s">
        <v>49</v>
      </c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</row>
    <row r="2535" spans="1:29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 t="str">
        <f>IF(AND(D2535="East",Table_1[[#This Row],[category]]="Clothing"),"✅","❌")</f>
        <v>❌</v>
      </c>
      <c r="H2535" s="3">
        <f t="shared" si="79"/>
        <v>248.221</v>
      </c>
      <c r="I2535" s="3">
        <v>6</v>
      </c>
      <c r="J2535" s="4">
        <v>45616</v>
      </c>
      <c r="K2535" s="3" t="s">
        <v>32</v>
      </c>
      <c r="L2535" s="3" t="s">
        <v>28</v>
      </c>
      <c r="M2535" s="3">
        <v>412.15</v>
      </c>
      <c r="N2535" s="3" t="s">
        <v>29</v>
      </c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</row>
    <row r="2536" spans="1:29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 t="str">
        <f>IF(AND(D2536="East",Table_1[[#This Row],[category]]="Clothing"),"✅","❌")</f>
        <v>❌</v>
      </c>
      <c r="H2536" s="3">
        <f t="shared" si="79"/>
        <v>312.31900000000002</v>
      </c>
      <c r="I2536" s="3">
        <v>9</v>
      </c>
      <c r="J2536" s="4">
        <v>45472</v>
      </c>
      <c r="K2536" s="3" t="s">
        <v>22</v>
      </c>
      <c r="L2536" s="3" t="s">
        <v>28</v>
      </c>
      <c r="M2536" s="3">
        <v>388.89</v>
      </c>
      <c r="N2536" s="3" t="s">
        <v>24</v>
      </c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</row>
    <row r="2537" spans="1:29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 t="str">
        <f>IF(AND(D2537="East",Table_1[[#This Row],[category]]="Clothing"),"✅","❌")</f>
        <v>❌</v>
      </c>
      <c r="H2537" s="3">
        <f t="shared" si="79"/>
        <v>151.92699999999999</v>
      </c>
      <c r="I2537" s="3">
        <v>6</v>
      </c>
      <c r="J2537" s="4">
        <v>45526</v>
      </c>
      <c r="K2537" s="3" t="s">
        <v>32</v>
      </c>
      <c r="L2537" s="3" t="s">
        <v>28</v>
      </c>
      <c r="M2537" s="3">
        <v>110.99</v>
      </c>
      <c r="N2537" s="3" t="s">
        <v>35</v>
      </c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</row>
    <row r="2538" spans="1:29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 t="str">
        <f>IF(AND(D2538="East",Table_1[[#This Row],[category]]="Clothing"),"✅","❌")</f>
        <v>❌</v>
      </c>
      <c r="H2538" s="3">
        <f t="shared" si="79"/>
        <v>398.48700000000002</v>
      </c>
      <c r="I2538" s="3">
        <v>6</v>
      </c>
      <c r="J2538" s="4">
        <v>45432</v>
      </c>
      <c r="K2538" s="3" t="s">
        <v>16</v>
      </c>
      <c r="L2538" s="3" t="s">
        <v>28</v>
      </c>
      <c r="M2538" s="3">
        <v>252.03</v>
      </c>
      <c r="N2538" s="3" t="s">
        <v>18</v>
      </c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</row>
    <row r="2539" spans="1:29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 t="str">
        <f>IF(AND(D2539="East",Table_1[[#This Row],[category]]="Clothing"),"✅","❌")</f>
        <v>❌</v>
      </c>
      <c r="H2539" s="3">
        <f t="shared" si="79"/>
        <v>305.62600000000003</v>
      </c>
      <c r="I2539" s="3">
        <v>4</v>
      </c>
      <c r="J2539" s="4">
        <v>45215</v>
      </c>
      <c r="K2539" s="3" t="s">
        <v>32</v>
      </c>
      <c r="L2539" s="3" t="s">
        <v>17</v>
      </c>
      <c r="M2539" s="3">
        <v>240.03</v>
      </c>
      <c r="N2539" s="3" t="s">
        <v>40</v>
      </c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</row>
    <row r="2540" spans="1:29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 t="str">
        <f>IF(AND(D2540="East",Table_1[[#This Row],[category]]="Clothing"),"✅","❌")</f>
        <v>❌</v>
      </c>
      <c r="H2540" s="3">
        <f t="shared" si="79"/>
        <v>350.46500000000003</v>
      </c>
      <c r="I2540" s="3">
        <v>9</v>
      </c>
      <c r="J2540" s="4">
        <v>45323</v>
      </c>
      <c r="K2540" s="3" t="s">
        <v>22</v>
      </c>
      <c r="L2540" s="3" t="s">
        <v>28</v>
      </c>
      <c r="M2540" s="3">
        <v>470.85</v>
      </c>
      <c r="N2540" s="3" t="s">
        <v>24</v>
      </c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</row>
    <row r="2541" spans="1:29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 t="str">
        <f>IF(AND(D2541="East",Table_1[[#This Row],[category]]="Clothing"),"✅","❌")</f>
        <v>✅</v>
      </c>
      <c r="H2541" s="3">
        <f t="shared" si="79"/>
        <v>193.70600000000002</v>
      </c>
      <c r="I2541" s="3">
        <v>3</v>
      </c>
      <c r="J2541" s="4">
        <v>45382</v>
      </c>
      <c r="K2541" s="3" t="s">
        <v>22</v>
      </c>
      <c r="L2541" s="3" t="s">
        <v>23</v>
      </c>
      <c r="M2541" s="3">
        <v>392.25</v>
      </c>
      <c r="N2541" s="3" t="s">
        <v>35</v>
      </c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</row>
    <row r="2542" spans="1:29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 t="str">
        <f>IF(AND(D2542="East",Table_1[[#This Row],[category]]="Clothing"),"✅","❌")</f>
        <v>❌</v>
      </c>
      <c r="H2542" s="3">
        <f t="shared" si="79"/>
        <v>220.91500000000002</v>
      </c>
      <c r="I2542" s="3">
        <v>1</v>
      </c>
      <c r="J2542" s="4">
        <v>44985</v>
      </c>
      <c r="K2542" s="3" t="s">
        <v>32</v>
      </c>
      <c r="L2542" s="3" t="s">
        <v>23</v>
      </c>
      <c r="M2542" s="3">
        <v>578.89</v>
      </c>
      <c r="N2542" s="3" t="s">
        <v>40</v>
      </c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</row>
    <row r="2543" spans="1:29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 t="str">
        <f>IF(AND(D2543="East",Table_1[[#This Row],[category]]="Clothing"),"✅","❌")</f>
        <v>❌</v>
      </c>
      <c r="H2543" s="3">
        <f t="shared" si="79"/>
        <v>111.76400000000001</v>
      </c>
      <c r="I2543" s="3">
        <v>8</v>
      </c>
      <c r="J2543" s="4">
        <v>45579</v>
      </c>
      <c r="K2543" s="3" t="s">
        <v>22</v>
      </c>
      <c r="L2543" s="3" t="s">
        <v>28</v>
      </c>
      <c r="M2543" s="3">
        <v>125.95</v>
      </c>
      <c r="N2543" s="3" t="s">
        <v>29</v>
      </c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</row>
    <row r="2544" spans="1:29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 t="str">
        <f>IF(AND(D2544="East",Table_1[[#This Row],[category]]="Clothing"),"✅","❌")</f>
        <v>❌</v>
      </c>
      <c r="H2544" s="3">
        <f t="shared" si="79"/>
        <v>474.54600000000005</v>
      </c>
      <c r="I2544" s="3">
        <v>8</v>
      </c>
      <c r="J2544" s="4">
        <v>45556</v>
      </c>
      <c r="K2544" s="3" t="s">
        <v>16</v>
      </c>
      <c r="L2544" s="3" t="s">
        <v>23</v>
      </c>
      <c r="M2544" s="3">
        <v>326.94</v>
      </c>
      <c r="N2544" s="3" t="s">
        <v>18</v>
      </c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</row>
    <row r="2545" spans="1:29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 t="str">
        <f>IF(AND(D2545="East",Table_1[[#This Row],[category]]="Clothing"),"✅","❌")</f>
        <v>❌</v>
      </c>
      <c r="H2545" s="3">
        <f t="shared" si="79"/>
        <v>473.81300000000005</v>
      </c>
      <c r="I2545" s="3">
        <v>1</v>
      </c>
      <c r="J2545" s="4">
        <v>44987</v>
      </c>
      <c r="K2545" s="3" t="s">
        <v>22</v>
      </c>
      <c r="L2545" s="3" t="s">
        <v>23</v>
      </c>
      <c r="M2545" s="3">
        <v>1381</v>
      </c>
      <c r="N2545" s="3" t="s">
        <v>40</v>
      </c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</row>
    <row r="2546" spans="1:29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 t="str">
        <f>IF(AND(D2546="East",Table_1[[#This Row],[category]]="Clothing"),"✅","❌")</f>
        <v>❌</v>
      </c>
      <c r="H2546" s="3">
        <f t="shared" si="79"/>
        <v>410.69799999999998</v>
      </c>
      <c r="I2546" s="3">
        <v>9</v>
      </c>
      <c r="J2546" s="4">
        <v>44983</v>
      </c>
      <c r="K2546" s="3" t="s">
        <v>16</v>
      </c>
      <c r="L2546" s="3" t="s">
        <v>23</v>
      </c>
      <c r="M2546" s="3">
        <v>838.7</v>
      </c>
      <c r="N2546" s="3" t="s">
        <v>49</v>
      </c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</row>
    <row r="2547" spans="1:29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 t="str">
        <f>IF(AND(D2547="East",Table_1[[#This Row],[category]]="Clothing"),"✅","❌")</f>
        <v>❌</v>
      </c>
      <c r="H2547" s="3">
        <f t="shared" si="79"/>
        <v>468.42200000000003</v>
      </c>
      <c r="I2547" s="3">
        <v>2</v>
      </c>
      <c r="J2547" s="4">
        <v>45097</v>
      </c>
      <c r="K2547" s="3" t="s">
        <v>32</v>
      </c>
      <c r="L2547" s="3" t="s">
        <v>23</v>
      </c>
      <c r="M2547" s="3">
        <v>400.67</v>
      </c>
      <c r="N2547" s="3" t="s">
        <v>18</v>
      </c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</row>
    <row r="2548" spans="1:29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 t="str">
        <f>IF(AND(D2548="East",Table_1[[#This Row],[category]]="Clothing"),"✅","❌")</f>
        <v>❌</v>
      </c>
      <c r="H2548" s="3">
        <f t="shared" si="79"/>
        <v>336.01100000000002</v>
      </c>
      <c r="I2548" s="3">
        <v>6</v>
      </c>
      <c r="J2548" s="4">
        <v>45418</v>
      </c>
      <c r="K2548" s="3" t="s">
        <v>16</v>
      </c>
      <c r="L2548" s="3" t="s">
        <v>17</v>
      </c>
      <c r="M2548" s="3">
        <v>378.56</v>
      </c>
      <c r="N2548" s="3" t="s">
        <v>40</v>
      </c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</row>
    <row r="2549" spans="1:29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 t="str">
        <f>IF(AND(D2549="East",Table_1[[#This Row],[category]]="Clothing"),"✅","❌")</f>
        <v>❌</v>
      </c>
      <c r="H2549" s="3">
        <f t="shared" si="79"/>
        <v>124.979</v>
      </c>
      <c r="I2549" s="3">
        <v>9</v>
      </c>
      <c r="J2549" s="4">
        <v>44939</v>
      </c>
      <c r="K2549" s="3" t="s">
        <v>16</v>
      </c>
      <c r="L2549" s="3" t="s">
        <v>28</v>
      </c>
      <c r="M2549" s="3">
        <v>193.31</v>
      </c>
      <c r="N2549" s="3" t="s">
        <v>18</v>
      </c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</row>
    <row r="2550" spans="1:29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 t="str">
        <f>IF(AND(D2550="East",Table_1[[#This Row],[category]]="Clothing"),"✅","❌")</f>
        <v>❌</v>
      </c>
      <c r="H2550" s="3">
        <f t="shared" si="79"/>
        <v>382.50300000000004</v>
      </c>
      <c r="I2550" s="3">
        <v>6</v>
      </c>
      <c r="J2550" s="4">
        <v>45542</v>
      </c>
      <c r="K2550" s="3" t="s">
        <v>16</v>
      </c>
      <c r="L2550" s="3" t="s">
        <v>28</v>
      </c>
      <c r="M2550" s="3">
        <v>1116.31</v>
      </c>
      <c r="N2550" s="3" t="s">
        <v>40</v>
      </c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</row>
    <row r="2551" spans="1:29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 t="str">
        <f>IF(AND(D2551="East",Table_1[[#This Row],[category]]="Clothing"),"✅","❌")</f>
        <v>❌</v>
      </c>
      <c r="H2551" s="3">
        <f t="shared" si="79"/>
        <v>169.38499999999999</v>
      </c>
      <c r="I2551" s="3">
        <v>7</v>
      </c>
      <c r="J2551" s="4">
        <v>45078</v>
      </c>
      <c r="K2551" s="3" t="s">
        <v>32</v>
      </c>
      <c r="L2551" s="3" t="s">
        <v>17</v>
      </c>
      <c r="M2551" s="3">
        <v>134.36000000000001</v>
      </c>
      <c r="N2551" s="3" t="s">
        <v>49</v>
      </c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</row>
    <row r="2552" spans="1:29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 t="str">
        <f>IF(AND(D2552="East",Table_1[[#This Row],[category]]="Clothing"),"✅","❌")</f>
        <v>❌</v>
      </c>
      <c r="H2552" s="3">
        <f t="shared" si="79"/>
        <v>225.83600000000001</v>
      </c>
      <c r="I2552" s="3">
        <v>9</v>
      </c>
      <c r="J2552" s="4">
        <v>45338</v>
      </c>
      <c r="K2552" s="3" t="s">
        <v>16</v>
      </c>
      <c r="L2552" s="3" t="s">
        <v>17</v>
      </c>
      <c r="M2552" s="3">
        <v>354.14</v>
      </c>
      <c r="N2552" s="3" t="s">
        <v>24</v>
      </c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</row>
    <row r="2553" spans="1:29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 t="str">
        <f>IF(AND(D2553="East",Table_1[[#This Row],[category]]="Clothing"),"✅","❌")</f>
        <v>❌</v>
      </c>
      <c r="H2553" s="3">
        <f t="shared" si="79"/>
        <v>144.43199999999999</v>
      </c>
      <c r="I2553" s="3">
        <v>5</v>
      </c>
      <c r="J2553" s="4">
        <v>44995</v>
      </c>
      <c r="K2553" s="3" t="s">
        <v>16</v>
      </c>
      <c r="L2553" s="3" t="s">
        <v>28</v>
      </c>
      <c r="M2553" s="3">
        <v>230.08</v>
      </c>
      <c r="N2553" s="3" t="s">
        <v>49</v>
      </c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</row>
    <row r="2554" spans="1:29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 t="str">
        <f>IF(AND(D2554="East",Table_1[[#This Row],[category]]="Clothing"),"✅","❌")</f>
        <v>❌</v>
      </c>
      <c r="H2554" s="3">
        <f t="shared" si="79"/>
        <v>217.57500000000002</v>
      </c>
      <c r="I2554" s="3">
        <v>1</v>
      </c>
      <c r="J2554" s="4">
        <v>45072</v>
      </c>
      <c r="K2554" s="3" t="s">
        <v>16</v>
      </c>
      <c r="L2554" s="3" t="s">
        <v>23</v>
      </c>
      <c r="M2554" s="3">
        <v>648.47</v>
      </c>
      <c r="N2554" s="3" t="s">
        <v>40</v>
      </c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</row>
    <row r="2555" spans="1:29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 t="str">
        <f>IF(AND(D2555="East",Table_1[[#This Row],[category]]="Clothing"),"✅","❌")</f>
        <v>❌</v>
      </c>
      <c r="H2555" s="3">
        <f t="shared" si="79"/>
        <v>342.86599999999999</v>
      </c>
      <c r="I2555" s="3">
        <v>9</v>
      </c>
      <c r="J2555" s="4">
        <v>45125</v>
      </c>
      <c r="K2555" s="3" t="s">
        <v>22</v>
      </c>
      <c r="L2555" s="3" t="s">
        <v>17</v>
      </c>
      <c r="M2555" s="3">
        <v>336.64</v>
      </c>
      <c r="N2555" s="3" t="s">
        <v>40</v>
      </c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</row>
    <row r="2556" spans="1:29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 t="str">
        <f>IF(AND(D2556="East",Table_1[[#This Row],[category]]="Clothing"),"✅","❌")</f>
        <v>❌</v>
      </c>
      <c r="H2556" s="3">
        <f t="shared" si="79"/>
        <v>64.198999999999998</v>
      </c>
      <c r="I2556" s="3">
        <v>7</v>
      </c>
      <c r="J2556" s="4">
        <v>45222</v>
      </c>
      <c r="K2556" s="3" t="s">
        <v>16</v>
      </c>
      <c r="L2556" s="3" t="s">
        <v>23</v>
      </c>
      <c r="M2556" s="3">
        <v>107.27</v>
      </c>
      <c r="N2556" s="3" t="s">
        <v>18</v>
      </c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</row>
    <row r="2557" spans="1:29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 t="str">
        <f>IF(AND(D2557="East",Table_1[[#This Row],[category]]="Clothing"),"✅","❌")</f>
        <v>❌</v>
      </c>
      <c r="H2557" s="3">
        <f t="shared" si="79"/>
        <v>61.551000000000002</v>
      </c>
      <c r="I2557" s="3">
        <v>8</v>
      </c>
      <c r="J2557" s="4">
        <v>45385</v>
      </c>
      <c r="K2557" s="3" t="s">
        <v>16</v>
      </c>
      <c r="L2557" s="3" t="s">
        <v>17</v>
      </c>
      <c r="M2557" s="3">
        <v>182.63</v>
      </c>
      <c r="N2557" s="3" t="s">
        <v>40</v>
      </c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</row>
    <row r="2558" spans="1:29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 t="str">
        <f>IF(AND(D2558="East",Table_1[[#This Row],[category]]="Clothing"),"✅","❌")</f>
        <v>❌</v>
      </c>
      <c r="H2558" s="3">
        <f t="shared" si="79"/>
        <v>345.04700000000003</v>
      </c>
      <c r="I2558" s="3">
        <v>2</v>
      </c>
      <c r="J2558" s="4">
        <v>45360</v>
      </c>
      <c r="K2558" s="3" t="s">
        <v>32</v>
      </c>
      <c r="L2558" s="3" t="s">
        <v>23</v>
      </c>
      <c r="M2558" s="3">
        <v>739.2</v>
      </c>
      <c r="N2558" s="3" t="s">
        <v>49</v>
      </c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</row>
    <row r="2559" spans="1:29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 t="str">
        <f>IF(AND(D2559="East",Table_1[[#This Row],[category]]="Clothing"),"✅","❌")</f>
        <v>✅</v>
      </c>
      <c r="H2559" s="3">
        <f t="shared" si="79"/>
        <v>391.995</v>
      </c>
      <c r="I2559" s="3">
        <v>5</v>
      </c>
      <c r="J2559" s="4">
        <v>45123</v>
      </c>
      <c r="K2559" s="3" t="s">
        <v>22</v>
      </c>
      <c r="L2559" s="3" t="s">
        <v>17</v>
      </c>
      <c r="M2559" s="3">
        <v>357.76</v>
      </c>
      <c r="N2559" s="3" t="s">
        <v>40</v>
      </c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</row>
    <row r="2560" spans="1:29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 t="str">
        <f>IF(AND(D2560="East",Table_1[[#This Row],[category]]="Clothing"),"✅","❌")</f>
        <v>❌</v>
      </c>
      <c r="H2560" s="3">
        <f t="shared" si="79"/>
        <v>280.21899999999999</v>
      </c>
      <c r="I2560" s="3">
        <v>8</v>
      </c>
      <c r="J2560" s="4">
        <v>45568</v>
      </c>
      <c r="K2560" s="3" t="s">
        <v>16</v>
      </c>
      <c r="L2560" s="3" t="s">
        <v>17</v>
      </c>
      <c r="M2560" s="3">
        <v>795.85</v>
      </c>
      <c r="N2560" s="3" t="s">
        <v>18</v>
      </c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</row>
    <row r="2561" spans="1:29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 t="str">
        <f>IF(AND(D2561="East",Table_1[[#This Row],[category]]="Clothing"),"✅","❌")</f>
        <v>❌</v>
      </c>
      <c r="H2561" s="3">
        <f t="shared" si="79"/>
        <v>99.004000000000005</v>
      </c>
      <c r="I2561" s="3">
        <v>7</v>
      </c>
      <c r="J2561" s="4">
        <v>45224</v>
      </c>
      <c r="K2561" s="3" t="s">
        <v>32</v>
      </c>
      <c r="L2561" s="3" t="s">
        <v>17</v>
      </c>
      <c r="M2561" s="3">
        <v>183.85</v>
      </c>
      <c r="N2561" s="3" t="s">
        <v>18</v>
      </c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</row>
    <row r="2562" spans="1:29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 t="str">
        <f>IF(AND(D2562="East",Table_1[[#This Row],[category]]="Clothing"),"✅","❌")</f>
        <v>❌</v>
      </c>
      <c r="H2562" s="3">
        <f t="shared" ref="H2562:H2625" si="81">E2562*10%</f>
        <v>221.07100000000003</v>
      </c>
      <c r="I2562" s="3">
        <v>7</v>
      </c>
      <c r="J2562" s="4">
        <v>45349</v>
      </c>
      <c r="K2562" s="3" t="s">
        <v>22</v>
      </c>
      <c r="L2562" s="3" t="s">
        <v>23</v>
      </c>
      <c r="M2562" s="3">
        <v>560.42999999999995</v>
      </c>
      <c r="N2562" s="3" t="s">
        <v>24</v>
      </c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</row>
    <row r="2563" spans="1:29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 t="str">
        <f>IF(AND(D2563="East",Table_1[[#This Row],[category]]="Clothing"),"✅","❌")</f>
        <v>❌</v>
      </c>
      <c r="H2563" s="3">
        <f t="shared" si="81"/>
        <v>381.50600000000003</v>
      </c>
      <c r="I2563" s="3">
        <v>4</v>
      </c>
      <c r="J2563" s="4">
        <v>45542</v>
      </c>
      <c r="K2563" s="3" t="s">
        <v>16</v>
      </c>
      <c r="L2563" s="3" t="s">
        <v>17</v>
      </c>
      <c r="M2563" s="3">
        <v>959.5</v>
      </c>
      <c r="N2563" s="3" t="s">
        <v>40</v>
      </c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</row>
    <row r="2564" spans="1:29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 t="str">
        <f>IF(AND(D2564="East",Table_1[[#This Row],[category]]="Clothing"),"✅","❌")</f>
        <v>❌</v>
      </c>
      <c r="H2564" s="3">
        <f t="shared" si="81"/>
        <v>346.00900000000001</v>
      </c>
      <c r="I2564" s="3">
        <v>2</v>
      </c>
      <c r="J2564" s="4">
        <v>44980</v>
      </c>
      <c r="K2564" s="3" t="s">
        <v>16</v>
      </c>
      <c r="L2564" s="3" t="s">
        <v>28</v>
      </c>
      <c r="M2564" s="3">
        <v>650.96</v>
      </c>
      <c r="N2564" s="3" t="s">
        <v>29</v>
      </c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</row>
    <row r="2565" spans="1:29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 t="str">
        <f>IF(AND(D2565="East",Table_1[[#This Row],[category]]="Clothing"),"✅","❌")</f>
        <v>❌</v>
      </c>
      <c r="H2565" s="3">
        <f t="shared" si="81"/>
        <v>63.834000000000003</v>
      </c>
      <c r="I2565" s="3">
        <v>3</v>
      </c>
      <c r="J2565" s="4">
        <v>45198</v>
      </c>
      <c r="K2565" s="3" t="s">
        <v>16</v>
      </c>
      <c r="L2565" s="3" t="s">
        <v>28</v>
      </c>
      <c r="M2565" s="3">
        <v>162.16999999999999</v>
      </c>
      <c r="N2565" s="3" t="s">
        <v>35</v>
      </c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</row>
    <row r="2566" spans="1:29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 t="str">
        <f>IF(AND(D2566="East",Table_1[[#This Row],[category]]="Clothing"),"✅","❌")</f>
        <v>❌</v>
      </c>
      <c r="H2566" s="3">
        <f t="shared" si="81"/>
        <v>484.88200000000001</v>
      </c>
      <c r="I2566" s="3">
        <v>9</v>
      </c>
      <c r="J2566" s="4">
        <v>45311</v>
      </c>
      <c r="K2566" s="3" t="s">
        <v>22</v>
      </c>
      <c r="L2566" s="3" t="s">
        <v>23</v>
      </c>
      <c r="M2566" s="3">
        <v>1315.09</v>
      </c>
      <c r="N2566" s="3" t="s">
        <v>49</v>
      </c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</row>
    <row r="2567" spans="1:29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 t="str">
        <f>IF(AND(D2567="East",Table_1[[#This Row],[category]]="Clothing"),"✅","❌")</f>
        <v>❌</v>
      </c>
      <c r="H2567" s="3">
        <f t="shared" si="81"/>
        <v>119.44800000000001</v>
      </c>
      <c r="I2567" s="3">
        <v>4</v>
      </c>
      <c r="J2567" s="4">
        <v>45533</v>
      </c>
      <c r="K2567" s="3" t="s">
        <v>22</v>
      </c>
      <c r="L2567" s="3" t="s">
        <v>17</v>
      </c>
      <c r="M2567" s="3">
        <v>302.39</v>
      </c>
      <c r="N2567" s="3" t="s">
        <v>18</v>
      </c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</row>
    <row r="2568" spans="1:29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 t="str">
        <f>IF(AND(D2568="East",Table_1[[#This Row],[category]]="Clothing"),"✅","❌")</f>
        <v>❌</v>
      </c>
      <c r="H2568" s="3">
        <f t="shared" si="81"/>
        <v>117.99100000000001</v>
      </c>
      <c r="I2568" s="3">
        <v>1</v>
      </c>
      <c r="J2568" s="4">
        <v>45475</v>
      </c>
      <c r="K2568" s="3" t="s">
        <v>32</v>
      </c>
      <c r="L2568" s="3" t="s">
        <v>17</v>
      </c>
      <c r="M2568" s="3">
        <v>245.15</v>
      </c>
      <c r="N2568" s="3" t="s">
        <v>18</v>
      </c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</row>
    <row r="2569" spans="1:29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 t="str">
        <f>IF(AND(D2569="East",Table_1[[#This Row],[category]]="Clothing"),"✅","❌")</f>
        <v>❌</v>
      </c>
      <c r="H2569" s="3">
        <f t="shared" si="81"/>
        <v>235.33000000000004</v>
      </c>
      <c r="I2569" s="3">
        <v>4</v>
      </c>
      <c r="J2569" s="4">
        <v>45087</v>
      </c>
      <c r="K2569" s="3" t="s">
        <v>16</v>
      </c>
      <c r="L2569" s="3" t="s">
        <v>28</v>
      </c>
      <c r="M2569" s="3">
        <v>463.37</v>
      </c>
      <c r="N2569" s="3" t="s">
        <v>29</v>
      </c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</row>
    <row r="2570" spans="1:29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 t="str">
        <f>IF(AND(D2570="East",Table_1[[#This Row],[category]]="Clothing"),"✅","❌")</f>
        <v>❌</v>
      </c>
      <c r="H2570" s="3">
        <f t="shared" si="81"/>
        <v>170.34900000000002</v>
      </c>
      <c r="I2570" s="3">
        <v>8</v>
      </c>
      <c r="J2570" s="4">
        <v>45049</v>
      </c>
      <c r="K2570" s="3" t="s">
        <v>16</v>
      </c>
      <c r="L2570" s="3" t="s">
        <v>23</v>
      </c>
      <c r="M2570" s="3">
        <v>282.54000000000002</v>
      </c>
      <c r="N2570" s="3" t="s">
        <v>29</v>
      </c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</row>
    <row r="2571" spans="1:29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 t="str">
        <f>IF(AND(D2571="East",Table_1[[#This Row],[category]]="Clothing"),"✅","❌")</f>
        <v>❌</v>
      </c>
      <c r="H2571" s="3">
        <f t="shared" si="81"/>
        <v>492.15300000000002</v>
      </c>
      <c r="I2571" s="3">
        <v>8</v>
      </c>
      <c r="J2571" s="4">
        <v>45595</v>
      </c>
      <c r="K2571" s="3" t="s">
        <v>22</v>
      </c>
      <c r="L2571" s="3" t="s">
        <v>28</v>
      </c>
      <c r="M2571" s="3">
        <v>345.85</v>
      </c>
      <c r="N2571" s="3" t="s">
        <v>18</v>
      </c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</row>
    <row r="2572" spans="1:29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 t="str">
        <f>IF(AND(D2572="East",Table_1[[#This Row],[category]]="Clothing"),"✅","❌")</f>
        <v>❌</v>
      </c>
      <c r="H2572" s="3">
        <f t="shared" si="81"/>
        <v>47.480000000000004</v>
      </c>
      <c r="I2572" s="3">
        <v>2</v>
      </c>
      <c r="J2572" s="4">
        <v>45508</v>
      </c>
      <c r="K2572" s="3" t="s">
        <v>16</v>
      </c>
      <c r="L2572" s="3" t="s">
        <v>23</v>
      </c>
      <c r="M2572" s="3">
        <v>80.42</v>
      </c>
      <c r="N2572" s="3" t="s">
        <v>40</v>
      </c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</row>
    <row r="2573" spans="1:29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 t="str">
        <f>IF(AND(D2573="East",Table_1[[#This Row],[category]]="Clothing"),"✅","❌")</f>
        <v>❌</v>
      </c>
      <c r="H2573" s="3">
        <f t="shared" si="81"/>
        <v>160.155</v>
      </c>
      <c r="I2573" s="3">
        <v>4</v>
      </c>
      <c r="J2573" s="4">
        <v>45029</v>
      </c>
      <c r="K2573" s="3" t="s">
        <v>16</v>
      </c>
      <c r="L2573" s="3" t="s">
        <v>28</v>
      </c>
      <c r="M2573" s="3">
        <v>332.09</v>
      </c>
      <c r="N2573" s="3" t="s">
        <v>40</v>
      </c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</row>
    <row r="2574" spans="1:29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 t="str">
        <f>IF(AND(D2574="East",Table_1[[#This Row],[category]]="Clothing"),"✅","❌")</f>
        <v>❌</v>
      </c>
      <c r="H2574" s="3">
        <f t="shared" si="81"/>
        <v>197.53399999999999</v>
      </c>
      <c r="I2574" s="3">
        <v>7</v>
      </c>
      <c r="J2574" s="4">
        <v>45262</v>
      </c>
      <c r="K2574" s="3" t="s">
        <v>22</v>
      </c>
      <c r="L2574" s="3" t="s">
        <v>23</v>
      </c>
      <c r="M2574" s="3">
        <v>322.20999999999998</v>
      </c>
      <c r="N2574" s="3" t="s">
        <v>49</v>
      </c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</row>
    <row r="2575" spans="1:29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 t="str">
        <f>IF(AND(D2575="East",Table_1[[#This Row],[category]]="Clothing"),"✅","❌")</f>
        <v>❌</v>
      </c>
      <c r="H2575" s="3">
        <f t="shared" si="81"/>
        <v>251.79499999999999</v>
      </c>
      <c r="I2575" s="3">
        <v>8</v>
      </c>
      <c r="J2575" s="4">
        <v>45227</v>
      </c>
      <c r="K2575" s="3" t="s">
        <v>32</v>
      </c>
      <c r="L2575" s="3" t="s">
        <v>17</v>
      </c>
      <c r="M2575" s="3">
        <v>389.37</v>
      </c>
      <c r="N2575" s="3" t="s">
        <v>35</v>
      </c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</row>
    <row r="2576" spans="1:29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 t="str">
        <f>IF(AND(D2576="East",Table_1[[#This Row],[category]]="Clothing"),"✅","❌")</f>
        <v>❌</v>
      </c>
      <c r="H2576" s="3">
        <f t="shared" si="81"/>
        <v>18.038999999999998</v>
      </c>
      <c r="I2576" s="3">
        <v>1</v>
      </c>
      <c r="J2576" s="4">
        <v>45359</v>
      </c>
      <c r="K2576" s="3" t="s">
        <v>16</v>
      </c>
      <c r="L2576" s="3" t="s">
        <v>17</v>
      </c>
      <c r="M2576" s="3">
        <v>19.670000000000002</v>
      </c>
      <c r="N2576" s="3" t="s">
        <v>29</v>
      </c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</row>
    <row r="2577" spans="1:29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 t="str">
        <f>IF(AND(D2577="East",Table_1[[#This Row],[category]]="Clothing"),"✅","❌")</f>
        <v>❌</v>
      </c>
      <c r="H2577" s="3">
        <f t="shared" si="81"/>
        <v>50.356999999999999</v>
      </c>
      <c r="I2577" s="3">
        <v>8</v>
      </c>
      <c r="J2577" s="4">
        <v>45016</v>
      </c>
      <c r="K2577" s="3" t="s">
        <v>32</v>
      </c>
      <c r="L2577" s="3" t="s">
        <v>23</v>
      </c>
      <c r="M2577" s="3">
        <v>71.260000000000005</v>
      </c>
      <c r="N2577" s="3" t="s">
        <v>18</v>
      </c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</row>
    <row r="2578" spans="1:29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 t="str">
        <f>IF(AND(D2578="East",Table_1[[#This Row],[category]]="Clothing"),"✅","❌")</f>
        <v>❌</v>
      </c>
      <c r="H2578" s="3">
        <f t="shared" si="81"/>
        <v>136.327</v>
      </c>
      <c r="I2578" s="3">
        <v>1</v>
      </c>
      <c r="J2578" s="4">
        <v>44983</v>
      </c>
      <c r="K2578" s="3" t="s">
        <v>32</v>
      </c>
      <c r="L2578" s="3" t="s">
        <v>23</v>
      </c>
      <c r="M2578" s="3">
        <v>137.69999999999999</v>
      </c>
      <c r="N2578" s="3" t="s">
        <v>24</v>
      </c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</row>
    <row r="2579" spans="1:29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 t="str">
        <f>IF(AND(D2579="East",Table_1[[#This Row],[category]]="Clothing"),"✅","❌")</f>
        <v>❌</v>
      </c>
      <c r="H2579" s="3">
        <f t="shared" si="81"/>
        <v>281.46100000000001</v>
      </c>
      <c r="I2579" s="3">
        <v>6</v>
      </c>
      <c r="J2579" s="4">
        <v>45169</v>
      </c>
      <c r="K2579" s="3" t="s">
        <v>22</v>
      </c>
      <c r="L2579" s="3" t="s">
        <v>23</v>
      </c>
      <c r="M2579" s="3">
        <v>195.55</v>
      </c>
      <c r="N2579" s="3" t="s">
        <v>24</v>
      </c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</row>
    <row r="2580" spans="1:29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 t="str">
        <f>IF(AND(D2580="East",Table_1[[#This Row],[category]]="Clothing"),"✅","❌")</f>
        <v>❌</v>
      </c>
      <c r="H2580" s="3">
        <f t="shared" si="81"/>
        <v>386.20800000000003</v>
      </c>
      <c r="I2580" s="3">
        <v>5</v>
      </c>
      <c r="J2580" s="4">
        <v>45075</v>
      </c>
      <c r="K2580" s="3" t="s">
        <v>22</v>
      </c>
      <c r="L2580" s="3" t="s">
        <v>23</v>
      </c>
      <c r="M2580" s="3">
        <v>892.36</v>
      </c>
      <c r="N2580" s="3" t="s">
        <v>49</v>
      </c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</row>
    <row r="2581" spans="1:29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 t="str">
        <f>IF(AND(D2581="East",Table_1[[#This Row],[category]]="Clothing"),"✅","❌")</f>
        <v>❌</v>
      </c>
      <c r="H2581" s="3">
        <f t="shared" si="81"/>
        <v>346.38300000000004</v>
      </c>
      <c r="I2581" s="3">
        <v>7</v>
      </c>
      <c r="J2581" s="4">
        <v>45603</v>
      </c>
      <c r="K2581" s="3" t="s">
        <v>22</v>
      </c>
      <c r="L2581" s="3" t="s">
        <v>23</v>
      </c>
      <c r="M2581" s="3">
        <v>779.14</v>
      </c>
      <c r="N2581" s="3" t="s">
        <v>49</v>
      </c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</row>
    <row r="2582" spans="1:29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 t="str">
        <f>IF(AND(D2582="East",Table_1[[#This Row],[category]]="Clothing"),"✅","❌")</f>
        <v>❌</v>
      </c>
      <c r="H2582" s="3">
        <f t="shared" si="81"/>
        <v>287.84200000000004</v>
      </c>
      <c r="I2582" s="3">
        <v>6</v>
      </c>
      <c r="J2582" s="4">
        <v>45627</v>
      </c>
      <c r="K2582" s="3" t="s">
        <v>22</v>
      </c>
      <c r="L2582" s="3" t="s">
        <v>28</v>
      </c>
      <c r="M2582" s="3">
        <v>516.23</v>
      </c>
      <c r="N2582" s="3" t="s">
        <v>35</v>
      </c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</row>
    <row r="2583" spans="1:29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 t="str">
        <f>IF(AND(D2583="East",Table_1[[#This Row],[category]]="Clothing"),"✅","❌")</f>
        <v>✅</v>
      </c>
      <c r="H2583" s="3">
        <f t="shared" si="81"/>
        <v>204.64400000000001</v>
      </c>
      <c r="I2583" s="3">
        <v>1</v>
      </c>
      <c r="J2583" s="4">
        <v>45298</v>
      </c>
      <c r="K2583" s="3" t="s">
        <v>22</v>
      </c>
      <c r="L2583" s="3" t="s">
        <v>23</v>
      </c>
      <c r="M2583" s="3">
        <v>142.79</v>
      </c>
      <c r="N2583" s="3" t="s">
        <v>29</v>
      </c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</row>
    <row r="2584" spans="1:29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 t="str">
        <f>IF(AND(D2584="East",Table_1[[#This Row],[category]]="Clothing"),"✅","❌")</f>
        <v>❌</v>
      </c>
      <c r="H2584" s="3">
        <f t="shared" si="81"/>
        <v>436.64</v>
      </c>
      <c r="I2584" s="3">
        <v>6</v>
      </c>
      <c r="J2584" s="4">
        <v>45104</v>
      </c>
      <c r="K2584" s="3" t="s">
        <v>32</v>
      </c>
      <c r="L2584" s="3" t="s">
        <v>17</v>
      </c>
      <c r="M2584" s="3">
        <v>891.27</v>
      </c>
      <c r="N2584" s="3" t="s">
        <v>40</v>
      </c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</row>
    <row r="2585" spans="1:29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 t="str">
        <f>IF(AND(D2585="East",Table_1[[#This Row],[category]]="Clothing"),"✅","❌")</f>
        <v>❌</v>
      </c>
      <c r="H2585" s="3">
        <f t="shared" si="81"/>
        <v>235.28899999999999</v>
      </c>
      <c r="I2585" s="3">
        <v>3</v>
      </c>
      <c r="J2585" s="4">
        <v>45523</v>
      </c>
      <c r="K2585" s="3" t="s">
        <v>32</v>
      </c>
      <c r="L2585" s="3" t="s">
        <v>23</v>
      </c>
      <c r="M2585" s="3">
        <v>281.79000000000002</v>
      </c>
      <c r="N2585" s="3" t="s">
        <v>40</v>
      </c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</row>
    <row r="2586" spans="1:29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 t="str">
        <f>IF(AND(D2586="East",Table_1[[#This Row],[category]]="Clothing"),"✅","❌")</f>
        <v>❌</v>
      </c>
      <c r="H2586" s="3">
        <f t="shared" si="81"/>
        <v>156.63400000000001</v>
      </c>
      <c r="I2586" s="3">
        <v>6</v>
      </c>
      <c r="J2586" s="4">
        <v>44958</v>
      </c>
      <c r="K2586" s="3" t="s">
        <v>32</v>
      </c>
      <c r="L2586" s="3" t="s">
        <v>17</v>
      </c>
      <c r="M2586" s="3">
        <v>450.02</v>
      </c>
      <c r="N2586" s="3" t="s">
        <v>29</v>
      </c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</row>
    <row r="2587" spans="1:29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 t="str">
        <f>IF(AND(D2587="East",Table_1[[#This Row],[category]]="Clothing"),"✅","❌")</f>
        <v>❌</v>
      </c>
      <c r="H2587" s="3">
        <f t="shared" si="81"/>
        <v>318.37400000000002</v>
      </c>
      <c r="I2587" s="3">
        <v>7</v>
      </c>
      <c r="J2587" s="4">
        <v>45323</v>
      </c>
      <c r="K2587" s="3" t="s">
        <v>22</v>
      </c>
      <c r="L2587" s="3" t="s">
        <v>17</v>
      </c>
      <c r="M2587" s="3">
        <v>197.64</v>
      </c>
      <c r="N2587" s="3" t="s">
        <v>49</v>
      </c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</row>
    <row r="2588" spans="1:29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 t="str">
        <f>IF(AND(D2588="East",Table_1[[#This Row],[category]]="Clothing"),"✅","❌")</f>
        <v>❌</v>
      </c>
      <c r="H2588" s="3">
        <f t="shared" si="81"/>
        <v>349.13600000000002</v>
      </c>
      <c r="I2588" s="3">
        <v>6</v>
      </c>
      <c r="J2588" s="4">
        <v>45342</v>
      </c>
      <c r="K2588" s="3" t="s">
        <v>22</v>
      </c>
      <c r="L2588" s="3" t="s">
        <v>28</v>
      </c>
      <c r="M2588" s="3">
        <v>177.1</v>
      </c>
      <c r="N2588" s="3" t="s">
        <v>49</v>
      </c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</row>
    <row r="2589" spans="1:29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 t="str">
        <f>IF(AND(D2589="East",Table_1[[#This Row],[category]]="Clothing"),"✅","❌")</f>
        <v>❌</v>
      </c>
      <c r="H2589" s="3">
        <f t="shared" si="81"/>
        <v>205.25</v>
      </c>
      <c r="I2589" s="3">
        <v>9</v>
      </c>
      <c r="J2589" s="4">
        <v>45610</v>
      </c>
      <c r="K2589" s="3" t="s">
        <v>16</v>
      </c>
      <c r="L2589" s="3" t="s">
        <v>17</v>
      </c>
      <c r="M2589" s="3">
        <v>529.80999999999995</v>
      </c>
      <c r="N2589" s="3" t="s">
        <v>49</v>
      </c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</row>
    <row r="2590" spans="1:29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 t="str">
        <f>IF(AND(D2590="East",Table_1[[#This Row],[category]]="Clothing"),"✅","❌")</f>
        <v>❌</v>
      </c>
      <c r="H2590" s="3">
        <f t="shared" si="81"/>
        <v>23.790000000000003</v>
      </c>
      <c r="I2590" s="3">
        <v>9</v>
      </c>
      <c r="J2590" s="4">
        <v>45190</v>
      </c>
      <c r="K2590" s="3" t="s">
        <v>16</v>
      </c>
      <c r="L2590" s="3" t="s">
        <v>23</v>
      </c>
      <c r="M2590" s="3">
        <v>25.69</v>
      </c>
      <c r="N2590" s="3" t="s">
        <v>18</v>
      </c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</row>
    <row r="2591" spans="1:29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 t="str">
        <f>IF(AND(D2591="East",Table_1[[#This Row],[category]]="Clothing"),"✅","❌")</f>
        <v>❌</v>
      </c>
      <c r="H2591" s="3">
        <f t="shared" si="81"/>
        <v>56.124000000000002</v>
      </c>
      <c r="I2591" s="3">
        <v>8</v>
      </c>
      <c r="J2591" s="4">
        <v>45598</v>
      </c>
      <c r="K2591" s="3" t="s">
        <v>32</v>
      </c>
      <c r="L2591" s="3" t="s">
        <v>17</v>
      </c>
      <c r="M2591" s="3">
        <v>122.07</v>
      </c>
      <c r="N2591" s="3" t="s">
        <v>40</v>
      </c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</row>
    <row r="2592" spans="1:29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 t="str">
        <f>IF(AND(D2592="East",Table_1[[#This Row],[category]]="Clothing"),"✅","❌")</f>
        <v>❌</v>
      </c>
      <c r="H2592" s="3">
        <f t="shared" si="81"/>
        <v>424.34300000000007</v>
      </c>
      <c r="I2592" s="3">
        <v>5</v>
      </c>
      <c r="J2592" s="4">
        <v>45560</v>
      </c>
      <c r="K2592" s="3" t="s">
        <v>32</v>
      </c>
      <c r="L2592" s="3" t="s">
        <v>28</v>
      </c>
      <c r="M2592" s="3">
        <v>582.4</v>
      </c>
      <c r="N2592" s="3" t="s">
        <v>18</v>
      </c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</row>
    <row r="2593" spans="1:29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 t="str">
        <f>IF(AND(D2593="East",Table_1[[#This Row],[category]]="Clothing"),"✅","❌")</f>
        <v>❌</v>
      </c>
      <c r="H2593" s="3">
        <f t="shared" si="81"/>
        <v>37.707999999999998</v>
      </c>
      <c r="I2593" s="3">
        <v>3</v>
      </c>
      <c r="J2593" s="4">
        <v>45449</v>
      </c>
      <c r="K2593" s="3" t="s">
        <v>22</v>
      </c>
      <c r="L2593" s="3" t="s">
        <v>23</v>
      </c>
      <c r="M2593" s="3">
        <v>96.48</v>
      </c>
      <c r="N2593" s="3" t="s">
        <v>35</v>
      </c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</row>
    <row r="2594" spans="1:29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 t="str">
        <f>IF(AND(D2594="East",Table_1[[#This Row],[category]]="Clothing"),"✅","❌")</f>
        <v>❌</v>
      </c>
      <c r="H2594" s="3">
        <f t="shared" si="81"/>
        <v>300.09000000000003</v>
      </c>
      <c r="I2594" s="3">
        <v>4</v>
      </c>
      <c r="J2594" s="4">
        <v>45176</v>
      </c>
      <c r="K2594" s="3" t="s">
        <v>16</v>
      </c>
      <c r="L2594" s="3" t="s">
        <v>17</v>
      </c>
      <c r="M2594" s="3">
        <v>790.44</v>
      </c>
      <c r="N2594" s="3" t="s">
        <v>24</v>
      </c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</row>
    <row r="2595" spans="1:29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 t="str">
        <f>IF(AND(D2595="East",Table_1[[#This Row],[category]]="Clothing"),"✅","❌")</f>
        <v>❌</v>
      </c>
      <c r="H2595" s="3">
        <f t="shared" si="81"/>
        <v>100.018</v>
      </c>
      <c r="I2595" s="3">
        <v>8</v>
      </c>
      <c r="J2595" s="4">
        <v>45355</v>
      </c>
      <c r="K2595" s="3" t="s">
        <v>32</v>
      </c>
      <c r="L2595" s="3" t="s">
        <v>23</v>
      </c>
      <c r="M2595" s="3">
        <v>285.52</v>
      </c>
      <c r="N2595" s="3" t="s">
        <v>40</v>
      </c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</row>
    <row r="2596" spans="1:29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 t="str">
        <f>IF(AND(D2596="East",Table_1[[#This Row],[category]]="Clothing"),"✅","❌")</f>
        <v>❌</v>
      </c>
      <c r="H2596" s="3">
        <f t="shared" si="81"/>
        <v>122.17400000000001</v>
      </c>
      <c r="I2596" s="3">
        <v>9</v>
      </c>
      <c r="J2596" s="4">
        <v>45379</v>
      </c>
      <c r="K2596" s="3" t="s">
        <v>22</v>
      </c>
      <c r="L2596" s="3" t="s">
        <v>17</v>
      </c>
      <c r="M2596" s="3">
        <v>178.76</v>
      </c>
      <c r="N2596" s="3" t="s">
        <v>29</v>
      </c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</row>
    <row r="2597" spans="1:29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 t="str">
        <f>IF(AND(D2597="East",Table_1[[#This Row],[category]]="Clothing"),"✅","❌")</f>
        <v>❌</v>
      </c>
      <c r="H2597" s="3">
        <f t="shared" si="81"/>
        <v>143.934</v>
      </c>
      <c r="I2597" s="3">
        <v>8</v>
      </c>
      <c r="J2597" s="4">
        <v>45566</v>
      </c>
      <c r="K2597" s="3" t="s">
        <v>16</v>
      </c>
      <c r="L2597" s="3" t="s">
        <v>23</v>
      </c>
      <c r="M2597" s="3">
        <v>74.11</v>
      </c>
      <c r="N2597" s="3" t="s">
        <v>49</v>
      </c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</row>
    <row r="2598" spans="1:29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 t="str">
        <f>IF(AND(D2598="East",Table_1[[#This Row],[category]]="Clothing"),"✅","❌")</f>
        <v>❌</v>
      </c>
      <c r="H2598" s="3">
        <f t="shared" si="81"/>
        <v>28.763000000000002</v>
      </c>
      <c r="I2598" s="3">
        <v>3</v>
      </c>
      <c r="J2598" s="4">
        <v>45146</v>
      </c>
      <c r="K2598" s="3" t="s">
        <v>16</v>
      </c>
      <c r="L2598" s="3" t="s">
        <v>28</v>
      </c>
      <c r="M2598" s="3">
        <v>24.74</v>
      </c>
      <c r="N2598" s="3" t="s">
        <v>35</v>
      </c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</row>
    <row r="2599" spans="1:29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 t="str">
        <f>IF(AND(D2599="East",Table_1[[#This Row],[category]]="Clothing"),"✅","❌")</f>
        <v>❌</v>
      </c>
      <c r="H2599" s="3">
        <f t="shared" si="81"/>
        <v>96.845000000000013</v>
      </c>
      <c r="I2599" s="3">
        <v>7</v>
      </c>
      <c r="J2599" s="4">
        <v>45462</v>
      </c>
      <c r="K2599" s="3" t="s">
        <v>16</v>
      </c>
      <c r="L2599" s="3" t="s">
        <v>28</v>
      </c>
      <c r="M2599" s="3">
        <v>122.99</v>
      </c>
      <c r="N2599" s="3" t="s">
        <v>29</v>
      </c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</row>
    <row r="2600" spans="1:29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 t="str">
        <f>IF(AND(D2600="East",Table_1[[#This Row],[category]]="Clothing"),"✅","❌")</f>
        <v>✅</v>
      </c>
      <c r="H2600" s="3">
        <f t="shared" si="81"/>
        <v>328.745</v>
      </c>
      <c r="I2600" s="3">
        <v>8</v>
      </c>
      <c r="J2600" s="4">
        <v>45048</v>
      </c>
      <c r="K2600" s="3" t="s">
        <v>32</v>
      </c>
      <c r="L2600" s="3" t="s">
        <v>17</v>
      </c>
      <c r="M2600" s="3">
        <v>828.53</v>
      </c>
      <c r="N2600" s="3" t="s">
        <v>18</v>
      </c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</row>
    <row r="2601" spans="1:29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 t="str">
        <f>IF(AND(D2601="East",Table_1[[#This Row],[category]]="Clothing"),"✅","❌")</f>
        <v>❌</v>
      </c>
      <c r="H2601" s="3">
        <f t="shared" si="81"/>
        <v>254.37100000000001</v>
      </c>
      <c r="I2601" s="3">
        <v>3</v>
      </c>
      <c r="J2601" s="4">
        <v>45167</v>
      </c>
      <c r="K2601" s="3" t="s">
        <v>32</v>
      </c>
      <c r="L2601" s="3" t="s">
        <v>28</v>
      </c>
      <c r="M2601" s="3">
        <v>706.15</v>
      </c>
      <c r="N2601" s="3" t="s">
        <v>18</v>
      </c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</row>
    <row r="2602" spans="1:29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 t="str">
        <f>IF(AND(D2602="East",Table_1[[#This Row],[category]]="Clothing"),"✅","❌")</f>
        <v>❌</v>
      </c>
      <c r="H2602" s="3">
        <f t="shared" si="81"/>
        <v>400.69100000000003</v>
      </c>
      <c r="I2602" s="3">
        <v>1</v>
      </c>
      <c r="J2602" s="4">
        <v>45533</v>
      </c>
      <c r="K2602" s="3" t="s">
        <v>16</v>
      </c>
      <c r="L2602" s="3" t="s">
        <v>17</v>
      </c>
      <c r="M2602" s="3">
        <v>410.84</v>
      </c>
      <c r="N2602" s="3" t="s">
        <v>49</v>
      </c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</row>
    <row r="2603" spans="1:29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 t="str">
        <f>IF(AND(D2603="East",Table_1[[#This Row],[category]]="Clothing"),"✅","❌")</f>
        <v>❌</v>
      </c>
      <c r="H2603" s="3">
        <f t="shared" si="81"/>
        <v>40.009</v>
      </c>
      <c r="I2603" s="3">
        <v>7</v>
      </c>
      <c r="J2603" s="4">
        <v>45206</v>
      </c>
      <c r="K2603" s="3" t="s">
        <v>22</v>
      </c>
      <c r="L2603" s="3" t="s">
        <v>28</v>
      </c>
      <c r="M2603" s="3">
        <v>59.05</v>
      </c>
      <c r="N2603" s="3" t="s">
        <v>29</v>
      </c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</row>
    <row r="2604" spans="1:29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 t="str">
        <f>IF(AND(D2604="East",Table_1[[#This Row],[category]]="Clothing"),"✅","❌")</f>
        <v>❌</v>
      </c>
      <c r="H2604" s="3">
        <f t="shared" si="81"/>
        <v>445.56000000000006</v>
      </c>
      <c r="I2604" s="3">
        <v>3</v>
      </c>
      <c r="J2604" s="4">
        <v>44932</v>
      </c>
      <c r="K2604" s="3" t="s">
        <v>32</v>
      </c>
      <c r="L2604" s="3" t="s">
        <v>17</v>
      </c>
      <c r="M2604" s="3">
        <v>853.45</v>
      </c>
      <c r="N2604" s="3" t="s">
        <v>40</v>
      </c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</row>
    <row r="2605" spans="1:29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 t="str">
        <f>IF(AND(D2605="East",Table_1[[#This Row],[category]]="Clothing"),"✅","❌")</f>
        <v>❌</v>
      </c>
      <c r="H2605" s="3">
        <f t="shared" si="81"/>
        <v>498.23500000000007</v>
      </c>
      <c r="I2605" s="3">
        <v>1</v>
      </c>
      <c r="J2605" s="4">
        <v>45593</v>
      </c>
      <c r="K2605" s="3" t="s">
        <v>22</v>
      </c>
      <c r="L2605" s="3" t="s">
        <v>23</v>
      </c>
      <c r="M2605" s="3">
        <v>594.21</v>
      </c>
      <c r="N2605" s="3" t="s">
        <v>49</v>
      </c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</row>
    <row r="2606" spans="1:29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 t="str">
        <f>IF(AND(D2606="East",Table_1[[#This Row],[category]]="Clothing"),"✅","❌")</f>
        <v>❌</v>
      </c>
      <c r="H2606" s="3">
        <f t="shared" si="81"/>
        <v>17.713000000000001</v>
      </c>
      <c r="I2606" s="3">
        <v>7</v>
      </c>
      <c r="J2606" s="4">
        <v>45551</v>
      </c>
      <c r="K2606" s="3" t="s">
        <v>22</v>
      </c>
      <c r="L2606" s="3" t="s">
        <v>17</v>
      </c>
      <c r="M2606" s="3">
        <v>24.04</v>
      </c>
      <c r="N2606" s="3" t="s">
        <v>40</v>
      </c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</row>
    <row r="2607" spans="1:29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 t="str">
        <f>IF(AND(D2607="East",Table_1[[#This Row],[category]]="Clothing"),"✅","❌")</f>
        <v>❌</v>
      </c>
      <c r="H2607" s="3">
        <f t="shared" si="81"/>
        <v>484.14400000000001</v>
      </c>
      <c r="I2607" s="3">
        <v>7</v>
      </c>
      <c r="J2607" s="4">
        <v>45304</v>
      </c>
      <c r="K2607" s="3" t="s">
        <v>16</v>
      </c>
      <c r="L2607" s="3" t="s">
        <v>17</v>
      </c>
      <c r="M2607" s="3">
        <v>1194.3900000000001</v>
      </c>
      <c r="N2607" s="3" t="s">
        <v>24</v>
      </c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</row>
    <row r="2608" spans="1:29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 t="str">
        <f>IF(AND(D2608="East",Table_1[[#This Row],[category]]="Clothing"),"✅","❌")</f>
        <v>❌</v>
      </c>
      <c r="H2608" s="3">
        <f t="shared" si="81"/>
        <v>125.57300000000001</v>
      </c>
      <c r="I2608" s="3">
        <v>4</v>
      </c>
      <c r="J2608" s="4">
        <v>45223</v>
      </c>
      <c r="K2608" s="3" t="s">
        <v>16</v>
      </c>
      <c r="L2608" s="3" t="s">
        <v>17</v>
      </c>
      <c r="M2608" s="3">
        <v>115.8</v>
      </c>
      <c r="N2608" s="3" t="s">
        <v>24</v>
      </c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</row>
    <row r="2609" spans="1:29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 t="str">
        <f>IF(AND(D2609="East",Table_1[[#This Row],[category]]="Clothing"),"✅","❌")</f>
        <v>❌</v>
      </c>
      <c r="H2609" s="3">
        <f t="shared" si="81"/>
        <v>349.346</v>
      </c>
      <c r="I2609" s="3">
        <v>2</v>
      </c>
      <c r="J2609" s="4">
        <v>45058</v>
      </c>
      <c r="K2609" s="3" t="s">
        <v>22</v>
      </c>
      <c r="L2609" s="3" t="s">
        <v>23</v>
      </c>
      <c r="M2609" s="3">
        <v>645.44000000000005</v>
      </c>
      <c r="N2609" s="3" t="s">
        <v>35</v>
      </c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</row>
    <row r="2610" spans="1:29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 t="str">
        <f>IF(AND(D2610="East",Table_1[[#This Row],[category]]="Clothing"),"✅","❌")</f>
        <v>❌</v>
      </c>
      <c r="H2610" s="3">
        <f t="shared" si="81"/>
        <v>153.31700000000001</v>
      </c>
      <c r="I2610" s="3">
        <v>5</v>
      </c>
      <c r="J2610" s="4">
        <v>45094</v>
      </c>
      <c r="K2610" s="3" t="s">
        <v>22</v>
      </c>
      <c r="L2610" s="3" t="s">
        <v>28</v>
      </c>
      <c r="M2610" s="3">
        <v>299.39999999999998</v>
      </c>
      <c r="N2610" s="3" t="s">
        <v>49</v>
      </c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</row>
    <row r="2611" spans="1:29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 t="str">
        <f>IF(AND(D2611="East",Table_1[[#This Row],[category]]="Clothing"),"✅","❌")</f>
        <v>❌</v>
      </c>
      <c r="H2611" s="3">
        <f t="shared" si="81"/>
        <v>265.68800000000005</v>
      </c>
      <c r="I2611" s="3">
        <v>9</v>
      </c>
      <c r="J2611" s="4">
        <v>45127</v>
      </c>
      <c r="K2611" s="3" t="s">
        <v>16</v>
      </c>
      <c r="L2611" s="3" t="s">
        <v>28</v>
      </c>
      <c r="M2611" s="3">
        <v>227.04</v>
      </c>
      <c r="N2611" s="3" t="s">
        <v>29</v>
      </c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</row>
    <row r="2612" spans="1:29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 t="str">
        <f>IF(AND(D2612="East",Table_1[[#This Row],[category]]="Clothing"),"✅","❌")</f>
        <v>❌</v>
      </c>
      <c r="H2612" s="3">
        <f t="shared" si="81"/>
        <v>260.10500000000002</v>
      </c>
      <c r="I2612" s="3">
        <v>6</v>
      </c>
      <c r="J2612" s="4">
        <v>45457</v>
      </c>
      <c r="K2612" s="3" t="s">
        <v>32</v>
      </c>
      <c r="L2612" s="3" t="s">
        <v>23</v>
      </c>
      <c r="M2612" s="3">
        <v>586.72</v>
      </c>
      <c r="N2612" s="3" t="s">
        <v>40</v>
      </c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</row>
    <row r="2613" spans="1:29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 t="str">
        <f>IF(AND(D2613="East",Table_1[[#This Row],[category]]="Clothing"),"✅","❌")</f>
        <v>❌</v>
      </c>
      <c r="H2613" s="3">
        <f t="shared" si="81"/>
        <v>186.94200000000001</v>
      </c>
      <c r="I2613" s="3">
        <v>9</v>
      </c>
      <c r="J2613" s="4">
        <v>45228</v>
      </c>
      <c r="K2613" s="3" t="s">
        <v>32</v>
      </c>
      <c r="L2613" s="3" t="s">
        <v>28</v>
      </c>
      <c r="M2613" s="3">
        <v>186.83</v>
      </c>
      <c r="N2613" s="3" t="s">
        <v>49</v>
      </c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</row>
    <row r="2614" spans="1:29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 t="str">
        <f>IF(AND(D2614="East",Table_1[[#This Row],[category]]="Clothing"),"✅","❌")</f>
        <v>❌</v>
      </c>
      <c r="H2614" s="3">
        <f t="shared" si="81"/>
        <v>361.59800000000001</v>
      </c>
      <c r="I2614" s="3">
        <v>1</v>
      </c>
      <c r="J2614" s="4">
        <v>45390</v>
      </c>
      <c r="K2614" s="3" t="s">
        <v>32</v>
      </c>
      <c r="L2614" s="3" t="s">
        <v>23</v>
      </c>
      <c r="M2614" s="3">
        <v>811.34</v>
      </c>
      <c r="N2614" s="3" t="s">
        <v>40</v>
      </c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</row>
    <row r="2615" spans="1:29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 t="str">
        <f>IF(AND(D2615="East",Table_1[[#This Row],[category]]="Clothing"),"✅","❌")</f>
        <v>❌</v>
      </c>
      <c r="H2615" s="3">
        <f t="shared" si="81"/>
        <v>303.822</v>
      </c>
      <c r="I2615" s="3">
        <v>2</v>
      </c>
      <c r="J2615" s="4">
        <v>45469</v>
      </c>
      <c r="K2615" s="3" t="s">
        <v>16</v>
      </c>
      <c r="L2615" s="3" t="s">
        <v>28</v>
      </c>
      <c r="M2615" s="3">
        <v>455.18</v>
      </c>
      <c r="N2615" s="3" t="s">
        <v>35</v>
      </c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</row>
    <row r="2616" spans="1:29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 t="str">
        <f>IF(AND(D2616="East",Table_1[[#This Row],[category]]="Clothing"),"✅","❌")</f>
        <v>❌</v>
      </c>
      <c r="H2616" s="3">
        <f t="shared" si="81"/>
        <v>259.05599999999998</v>
      </c>
      <c r="I2616" s="3">
        <v>6</v>
      </c>
      <c r="J2616" s="4">
        <v>44939</v>
      </c>
      <c r="K2616" s="3" t="s">
        <v>16</v>
      </c>
      <c r="L2616" s="3" t="s">
        <v>17</v>
      </c>
      <c r="M2616" s="3">
        <v>525.9</v>
      </c>
      <c r="N2616" s="3" t="s">
        <v>35</v>
      </c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</row>
    <row r="2617" spans="1:29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 t="str">
        <f>IF(AND(D2617="East",Table_1[[#This Row],[category]]="Clothing"),"✅","❌")</f>
        <v>❌</v>
      </c>
      <c r="H2617" s="3">
        <f t="shared" si="81"/>
        <v>491.59100000000001</v>
      </c>
      <c r="I2617" s="3">
        <v>3</v>
      </c>
      <c r="J2617" s="4">
        <v>45127</v>
      </c>
      <c r="K2617" s="3" t="s">
        <v>16</v>
      </c>
      <c r="L2617" s="3" t="s">
        <v>17</v>
      </c>
      <c r="M2617" s="3">
        <v>961.96</v>
      </c>
      <c r="N2617" s="3" t="s">
        <v>35</v>
      </c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</row>
    <row r="2618" spans="1:29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 t="str">
        <f>IF(AND(D2618="East",Table_1[[#This Row],[category]]="Clothing"),"✅","❌")</f>
        <v>❌</v>
      </c>
      <c r="H2618" s="3">
        <f t="shared" si="81"/>
        <v>470.60500000000002</v>
      </c>
      <c r="I2618" s="3">
        <v>2</v>
      </c>
      <c r="J2618" s="4">
        <v>45196</v>
      </c>
      <c r="K2618" s="3" t="s">
        <v>16</v>
      </c>
      <c r="L2618" s="3" t="s">
        <v>17</v>
      </c>
      <c r="M2618" s="3">
        <v>1393.37</v>
      </c>
      <c r="N2618" s="3" t="s">
        <v>29</v>
      </c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</row>
    <row r="2619" spans="1:29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 t="str">
        <f>IF(AND(D2619="East",Table_1[[#This Row],[category]]="Clothing"),"✅","❌")</f>
        <v>❌</v>
      </c>
      <c r="H2619" s="3">
        <f t="shared" si="81"/>
        <v>478.16400000000004</v>
      </c>
      <c r="I2619" s="3">
        <v>6</v>
      </c>
      <c r="J2619" s="4">
        <v>45616</v>
      </c>
      <c r="K2619" s="3" t="s">
        <v>16</v>
      </c>
      <c r="L2619" s="3" t="s">
        <v>23</v>
      </c>
      <c r="M2619" s="3">
        <v>315.11</v>
      </c>
      <c r="N2619" s="3" t="s">
        <v>35</v>
      </c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</row>
    <row r="2620" spans="1:29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 t="str">
        <f>IF(AND(D2620="East",Table_1[[#This Row],[category]]="Clothing"),"✅","❌")</f>
        <v>✅</v>
      </c>
      <c r="H2620" s="3">
        <f t="shared" si="81"/>
        <v>441.84899999999999</v>
      </c>
      <c r="I2620" s="3">
        <v>7</v>
      </c>
      <c r="J2620" s="4">
        <v>45266</v>
      </c>
      <c r="K2620" s="3" t="s">
        <v>22</v>
      </c>
      <c r="L2620" s="3" t="s">
        <v>23</v>
      </c>
      <c r="M2620" s="3">
        <v>528.04999999999995</v>
      </c>
      <c r="N2620" s="3" t="s">
        <v>35</v>
      </c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</row>
    <row r="2621" spans="1:29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 t="str">
        <f>IF(AND(D2621="East",Table_1[[#This Row],[category]]="Clothing"),"✅","❌")</f>
        <v>❌</v>
      </c>
      <c r="H2621" s="3">
        <f t="shared" si="81"/>
        <v>135.02600000000001</v>
      </c>
      <c r="I2621" s="3">
        <v>4</v>
      </c>
      <c r="J2621" s="4">
        <v>45209</v>
      </c>
      <c r="K2621" s="3" t="s">
        <v>22</v>
      </c>
      <c r="L2621" s="3" t="s">
        <v>28</v>
      </c>
      <c r="M2621" s="3">
        <v>266.62</v>
      </c>
      <c r="N2621" s="3" t="s">
        <v>24</v>
      </c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</row>
    <row r="2622" spans="1:29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 t="str">
        <f>IF(AND(D2622="East",Table_1[[#This Row],[category]]="Clothing"),"✅","❌")</f>
        <v>❌</v>
      </c>
      <c r="H2622" s="3">
        <f t="shared" si="81"/>
        <v>181.48800000000003</v>
      </c>
      <c r="I2622" s="3">
        <v>9</v>
      </c>
      <c r="J2622" s="4">
        <v>45423</v>
      </c>
      <c r="K2622" s="3" t="s">
        <v>16</v>
      </c>
      <c r="L2622" s="3" t="s">
        <v>23</v>
      </c>
      <c r="M2622" s="3">
        <v>434.11</v>
      </c>
      <c r="N2622" s="3" t="s">
        <v>49</v>
      </c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</row>
    <row r="2623" spans="1:29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 t="str">
        <f>IF(AND(D2623="East",Table_1[[#This Row],[category]]="Clothing"),"✅","❌")</f>
        <v>✅</v>
      </c>
      <c r="H2623" s="3">
        <f t="shared" si="81"/>
        <v>123.21700000000001</v>
      </c>
      <c r="I2623" s="3">
        <v>3</v>
      </c>
      <c r="J2623" s="4">
        <v>45174</v>
      </c>
      <c r="K2623" s="3" t="s">
        <v>16</v>
      </c>
      <c r="L2623" s="3" t="s">
        <v>28</v>
      </c>
      <c r="M2623" s="3">
        <v>336.95</v>
      </c>
      <c r="N2623" s="3" t="s">
        <v>24</v>
      </c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</row>
    <row r="2624" spans="1:29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 t="str">
        <f>IF(AND(D2624="East",Table_1[[#This Row],[category]]="Clothing"),"✅","❌")</f>
        <v>❌</v>
      </c>
      <c r="H2624" s="3">
        <f t="shared" si="81"/>
        <v>493.22700000000009</v>
      </c>
      <c r="I2624" s="3">
        <v>2</v>
      </c>
      <c r="J2624" s="4">
        <v>44960</v>
      </c>
      <c r="K2624" s="3" t="s">
        <v>16</v>
      </c>
      <c r="L2624" s="3" t="s">
        <v>17</v>
      </c>
      <c r="M2624" s="3">
        <v>368.04</v>
      </c>
      <c r="N2624" s="3" t="s">
        <v>18</v>
      </c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</row>
    <row r="2625" spans="1:29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 t="str">
        <f>IF(AND(D2625="East",Table_1[[#This Row],[category]]="Clothing"),"✅","❌")</f>
        <v>❌</v>
      </c>
      <c r="H2625" s="3">
        <f t="shared" si="81"/>
        <v>84.804000000000002</v>
      </c>
      <c r="I2625" s="3">
        <v>5</v>
      </c>
      <c r="J2625" s="4">
        <v>45135</v>
      </c>
      <c r="K2625" s="3" t="s">
        <v>22</v>
      </c>
      <c r="L2625" s="3" t="s">
        <v>28</v>
      </c>
      <c r="M2625" s="3">
        <v>101.64</v>
      </c>
      <c r="N2625" s="3" t="s">
        <v>49</v>
      </c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</row>
    <row r="2626" spans="1:29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 t="str">
        <f>IF(AND(D2626="East",Table_1[[#This Row],[category]]="Clothing"),"✅","❌")</f>
        <v>❌</v>
      </c>
      <c r="H2626" s="3">
        <f t="shared" ref="H2626:H2689" si="83">E2626*10%</f>
        <v>189.59100000000001</v>
      </c>
      <c r="I2626" s="3">
        <v>9</v>
      </c>
      <c r="J2626" s="4">
        <v>45244</v>
      </c>
      <c r="K2626" s="3" t="s">
        <v>22</v>
      </c>
      <c r="L2626" s="3" t="s">
        <v>28</v>
      </c>
      <c r="M2626" s="3">
        <v>148.59</v>
      </c>
      <c r="N2626" s="3" t="s">
        <v>29</v>
      </c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</row>
    <row r="2627" spans="1:29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 t="str">
        <f>IF(AND(D2627="East",Table_1[[#This Row],[category]]="Clothing"),"✅","❌")</f>
        <v>❌</v>
      </c>
      <c r="H2627" s="3">
        <f t="shared" si="83"/>
        <v>107.532</v>
      </c>
      <c r="I2627" s="3">
        <v>1</v>
      </c>
      <c r="J2627" s="4">
        <v>45298</v>
      </c>
      <c r="K2627" s="3" t="s">
        <v>32</v>
      </c>
      <c r="L2627" s="3" t="s">
        <v>17</v>
      </c>
      <c r="M2627" s="3">
        <v>73.44</v>
      </c>
      <c r="N2627" s="3" t="s">
        <v>29</v>
      </c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</row>
    <row r="2628" spans="1:29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 t="str">
        <f>IF(AND(D2628="East",Table_1[[#This Row],[category]]="Clothing"),"✅","❌")</f>
        <v>❌</v>
      </c>
      <c r="H2628" s="3">
        <f t="shared" si="83"/>
        <v>119.49200000000002</v>
      </c>
      <c r="I2628" s="3">
        <v>6</v>
      </c>
      <c r="J2628" s="4">
        <v>44967</v>
      </c>
      <c r="K2628" s="3" t="s">
        <v>22</v>
      </c>
      <c r="L2628" s="3" t="s">
        <v>17</v>
      </c>
      <c r="M2628" s="3">
        <v>65.42</v>
      </c>
      <c r="N2628" s="3" t="s">
        <v>24</v>
      </c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</row>
    <row r="2629" spans="1:29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 t="str">
        <f>IF(AND(D2629="East",Table_1[[#This Row],[category]]="Clothing"),"✅","❌")</f>
        <v>❌</v>
      </c>
      <c r="H2629" s="3">
        <f t="shared" si="83"/>
        <v>131.07300000000001</v>
      </c>
      <c r="I2629" s="3">
        <v>8</v>
      </c>
      <c r="J2629" s="4">
        <v>45324</v>
      </c>
      <c r="K2629" s="3" t="s">
        <v>32</v>
      </c>
      <c r="L2629" s="3" t="s">
        <v>23</v>
      </c>
      <c r="M2629" s="3">
        <v>329.02</v>
      </c>
      <c r="N2629" s="3" t="s">
        <v>35</v>
      </c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</row>
    <row r="2630" spans="1:29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 t="str">
        <f>IF(AND(D2630="East",Table_1[[#This Row],[category]]="Clothing"),"✅","❌")</f>
        <v>❌</v>
      </c>
      <c r="H2630" s="3">
        <f t="shared" si="83"/>
        <v>323.43900000000002</v>
      </c>
      <c r="I2630" s="3">
        <v>7</v>
      </c>
      <c r="J2630" s="4">
        <v>45546</v>
      </c>
      <c r="K2630" s="3" t="s">
        <v>32</v>
      </c>
      <c r="L2630" s="3" t="s">
        <v>28</v>
      </c>
      <c r="M2630" s="3">
        <v>288.14</v>
      </c>
      <c r="N2630" s="3" t="s">
        <v>29</v>
      </c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</row>
    <row r="2631" spans="1:29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 t="str">
        <f>IF(AND(D2631="East",Table_1[[#This Row],[category]]="Clothing"),"✅","❌")</f>
        <v>❌</v>
      </c>
      <c r="H2631" s="3">
        <f t="shared" si="83"/>
        <v>47.264000000000003</v>
      </c>
      <c r="I2631" s="3">
        <v>6</v>
      </c>
      <c r="J2631" s="4">
        <v>45176</v>
      </c>
      <c r="K2631" s="3" t="s">
        <v>16</v>
      </c>
      <c r="L2631" s="3" t="s">
        <v>23</v>
      </c>
      <c r="M2631" s="3">
        <v>69.45</v>
      </c>
      <c r="N2631" s="3" t="s">
        <v>40</v>
      </c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</row>
    <row r="2632" spans="1:29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 t="str">
        <f>IF(AND(D2632="East",Table_1[[#This Row],[category]]="Clothing"),"✅","❌")</f>
        <v>❌</v>
      </c>
      <c r="H2632" s="3">
        <f t="shared" si="83"/>
        <v>290.54000000000002</v>
      </c>
      <c r="I2632" s="3">
        <v>3</v>
      </c>
      <c r="J2632" s="4">
        <v>45029</v>
      </c>
      <c r="K2632" s="3" t="s">
        <v>16</v>
      </c>
      <c r="L2632" s="3" t="s">
        <v>28</v>
      </c>
      <c r="M2632" s="3">
        <v>154.05000000000001</v>
      </c>
      <c r="N2632" s="3" t="s">
        <v>40</v>
      </c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</row>
    <row r="2633" spans="1:29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 t="str">
        <f>IF(AND(D2633="East",Table_1[[#This Row],[category]]="Clothing"),"✅","❌")</f>
        <v>✅</v>
      </c>
      <c r="H2633" s="3">
        <f t="shared" si="83"/>
        <v>411.45000000000005</v>
      </c>
      <c r="I2633" s="3">
        <v>9</v>
      </c>
      <c r="J2633" s="4">
        <v>44973</v>
      </c>
      <c r="K2633" s="3" t="s">
        <v>32</v>
      </c>
      <c r="L2633" s="3" t="s">
        <v>28</v>
      </c>
      <c r="M2633" s="3">
        <v>1059.24</v>
      </c>
      <c r="N2633" s="3" t="s">
        <v>40</v>
      </c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</row>
    <row r="2634" spans="1:29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 t="str">
        <f>IF(AND(D2634="East",Table_1[[#This Row],[category]]="Clothing"),"✅","❌")</f>
        <v>❌</v>
      </c>
      <c r="H2634" s="3">
        <f t="shared" si="83"/>
        <v>385.59699999999998</v>
      </c>
      <c r="I2634" s="3">
        <v>5</v>
      </c>
      <c r="J2634" s="4">
        <v>44996</v>
      </c>
      <c r="K2634" s="3" t="s">
        <v>16</v>
      </c>
      <c r="L2634" s="3" t="s">
        <v>17</v>
      </c>
      <c r="M2634" s="3">
        <v>296.85000000000002</v>
      </c>
      <c r="N2634" s="3" t="s">
        <v>49</v>
      </c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</row>
    <row r="2635" spans="1:29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 t="str">
        <f>IF(AND(D2635="East",Table_1[[#This Row],[category]]="Clothing"),"✅","❌")</f>
        <v>❌</v>
      </c>
      <c r="H2635" s="3">
        <f t="shared" si="83"/>
        <v>84.074000000000012</v>
      </c>
      <c r="I2635" s="3">
        <v>1</v>
      </c>
      <c r="J2635" s="4">
        <v>45108</v>
      </c>
      <c r="K2635" s="3" t="s">
        <v>32</v>
      </c>
      <c r="L2635" s="3" t="s">
        <v>17</v>
      </c>
      <c r="M2635" s="3">
        <v>135.44</v>
      </c>
      <c r="N2635" s="3" t="s">
        <v>18</v>
      </c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</row>
    <row r="2636" spans="1:29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 t="str">
        <f>IF(AND(D2636="East",Table_1[[#This Row],[category]]="Clothing"),"✅","❌")</f>
        <v>❌</v>
      </c>
      <c r="H2636" s="3">
        <f t="shared" si="83"/>
        <v>458.21899999999999</v>
      </c>
      <c r="I2636" s="3">
        <v>9</v>
      </c>
      <c r="J2636" s="4">
        <v>45076</v>
      </c>
      <c r="K2636" s="3" t="s">
        <v>16</v>
      </c>
      <c r="L2636" s="3" t="s">
        <v>28</v>
      </c>
      <c r="M2636" s="3">
        <v>641.79</v>
      </c>
      <c r="N2636" s="3" t="s">
        <v>18</v>
      </c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</row>
    <row r="2637" spans="1:29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 t="str">
        <f>IF(AND(D2637="East",Table_1[[#This Row],[category]]="Clothing"),"✅","❌")</f>
        <v>❌</v>
      </c>
      <c r="H2637" s="3">
        <f t="shared" si="83"/>
        <v>387.34400000000005</v>
      </c>
      <c r="I2637" s="3">
        <v>9</v>
      </c>
      <c r="J2637" s="4">
        <v>45494</v>
      </c>
      <c r="K2637" s="3" t="s">
        <v>22</v>
      </c>
      <c r="L2637" s="3" t="s">
        <v>23</v>
      </c>
      <c r="M2637" s="3">
        <v>439.51</v>
      </c>
      <c r="N2637" s="3" t="s">
        <v>24</v>
      </c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</row>
    <row r="2638" spans="1:29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 t="str">
        <f>IF(AND(D2638="East",Table_1[[#This Row],[category]]="Clothing"),"✅","❌")</f>
        <v>❌</v>
      </c>
      <c r="H2638" s="3">
        <f t="shared" si="83"/>
        <v>12.598000000000001</v>
      </c>
      <c r="I2638" s="3">
        <v>1</v>
      </c>
      <c r="J2638" s="4">
        <v>44996</v>
      </c>
      <c r="K2638" s="3" t="s">
        <v>16</v>
      </c>
      <c r="L2638" s="3" t="s">
        <v>23</v>
      </c>
      <c r="M2638" s="3">
        <v>20.83</v>
      </c>
      <c r="N2638" s="3" t="s">
        <v>18</v>
      </c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</row>
    <row r="2639" spans="1:29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 t="str">
        <f>IF(AND(D2639="East",Table_1[[#This Row],[category]]="Clothing"),"✅","❌")</f>
        <v>❌</v>
      </c>
      <c r="H2639" s="3">
        <f t="shared" si="83"/>
        <v>371.31300000000005</v>
      </c>
      <c r="I2639" s="3">
        <v>7</v>
      </c>
      <c r="J2639" s="4">
        <v>45280</v>
      </c>
      <c r="K2639" s="3" t="s">
        <v>32</v>
      </c>
      <c r="L2639" s="3" t="s">
        <v>28</v>
      </c>
      <c r="M2639" s="3">
        <v>222.16</v>
      </c>
      <c r="N2639" s="3" t="s">
        <v>49</v>
      </c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</row>
    <row r="2640" spans="1:29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 t="str">
        <f>IF(AND(D2640="East",Table_1[[#This Row],[category]]="Clothing"),"✅","❌")</f>
        <v>❌</v>
      </c>
      <c r="H2640" s="3">
        <f t="shared" si="83"/>
        <v>371.33699999999999</v>
      </c>
      <c r="I2640" s="3">
        <v>9</v>
      </c>
      <c r="J2640" s="4">
        <v>44974</v>
      </c>
      <c r="K2640" s="3" t="s">
        <v>32</v>
      </c>
      <c r="L2640" s="3" t="s">
        <v>17</v>
      </c>
      <c r="M2640" s="3">
        <v>523.95000000000005</v>
      </c>
      <c r="N2640" s="3" t="s">
        <v>49</v>
      </c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</row>
    <row r="2641" spans="1:29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 t="str">
        <f>IF(AND(D2641="East",Table_1[[#This Row],[category]]="Clothing"),"✅","❌")</f>
        <v>❌</v>
      </c>
      <c r="H2641" s="3">
        <f t="shared" si="83"/>
        <v>253.44000000000003</v>
      </c>
      <c r="I2641" s="3">
        <v>2</v>
      </c>
      <c r="J2641" s="4">
        <v>45002</v>
      </c>
      <c r="K2641" s="3" t="s">
        <v>22</v>
      </c>
      <c r="L2641" s="3" t="s">
        <v>28</v>
      </c>
      <c r="M2641" s="3">
        <v>467.77</v>
      </c>
      <c r="N2641" s="3" t="s">
        <v>40</v>
      </c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</row>
    <row r="2642" spans="1:29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 t="str">
        <f>IF(AND(D2642="East",Table_1[[#This Row],[category]]="Clothing"),"✅","❌")</f>
        <v>❌</v>
      </c>
      <c r="H2642" s="3">
        <f t="shared" si="83"/>
        <v>32.530999999999999</v>
      </c>
      <c r="I2642" s="3">
        <v>6</v>
      </c>
      <c r="J2642" s="4">
        <v>45341</v>
      </c>
      <c r="K2642" s="3" t="s">
        <v>32</v>
      </c>
      <c r="L2642" s="3" t="s">
        <v>17</v>
      </c>
      <c r="M2642" s="3">
        <v>65.69</v>
      </c>
      <c r="N2642" s="3" t="s">
        <v>35</v>
      </c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</row>
    <row r="2643" spans="1:29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 t="str">
        <f>IF(AND(D2643="East",Table_1[[#This Row],[category]]="Clothing"),"✅","❌")</f>
        <v>❌</v>
      </c>
      <c r="H2643" s="3">
        <f t="shared" si="83"/>
        <v>294.154</v>
      </c>
      <c r="I2643" s="3">
        <v>1</v>
      </c>
      <c r="J2643" s="4">
        <v>45386</v>
      </c>
      <c r="K2643" s="3" t="s">
        <v>22</v>
      </c>
      <c r="L2643" s="3" t="s">
        <v>17</v>
      </c>
      <c r="M2643" s="3">
        <v>550.09</v>
      </c>
      <c r="N2643" s="3" t="s">
        <v>24</v>
      </c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</row>
    <row r="2644" spans="1:29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 t="str">
        <f>IF(AND(D2644="East",Table_1[[#This Row],[category]]="Clothing"),"✅","❌")</f>
        <v>❌</v>
      </c>
      <c r="H2644" s="3">
        <f t="shared" si="83"/>
        <v>385.21600000000001</v>
      </c>
      <c r="I2644" s="3">
        <v>3</v>
      </c>
      <c r="J2644" s="4">
        <v>45553</v>
      </c>
      <c r="K2644" s="3" t="s">
        <v>22</v>
      </c>
      <c r="L2644" s="3" t="s">
        <v>28</v>
      </c>
      <c r="M2644" s="3">
        <v>630.08000000000004</v>
      </c>
      <c r="N2644" s="3" t="s">
        <v>49</v>
      </c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</row>
    <row r="2645" spans="1:29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 t="str">
        <f>IF(AND(D2645="East",Table_1[[#This Row],[category]]="Clothing"),"✅","❌")</f>
        <v>❌</v>
      </c>
      <c r="H2645" s="3">
        <f t="shared" si="83"/>
        <v>142.72800000000001</v>
      </c>
      <c r="I2645" s="3">
        <v>5</v>
      </c>
      <c r="J2645" s="4">
        <v>45141</v>
      </c>
      <c r="K2645" s="3" t="s">
        <v>22</v>
      </c>
      <c r="L2645" s="3" t="s">
        <v>28</v>
      </c>
      <c r="M2645" s="3">
        <v>279.91000000000003</v>
      </c>
      <c r="N2645" s="3" t="s">
        <v>29</v>
      </c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</row>
    <row r="2646" spans="1:29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 t="str">
        <f>IF(AND(D2646="East",Table_1[[#This Row],[category]]="Clothing"),"✅","❌")</f>
        <v>❌</v>
      </c>
      <c r="H2646" s="3">
        <f t="shared" si="83"/>
        <v>336.86300000000006</v>
      </c>
      <c r="I2646" s="3">
        <v>7</v>
      </c>
      <c r="J2646" s="4">
        <v>45138</v>
      </c>
      <c r="K2646" s="3" t="s">
        <v>22</v>
      </c>
      <c r="L2646" s="3" t="s">
        <v>23</v>
      </c>
      <c r="M2646" s="3">
        <v>243.57</v>
      </c>
      <c r="N2646" s="3" t="s">
        <v>24</v>
      </c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</row>
    <row r="2647" spans="1:29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 t="str">
        <f>IF(AND(D2647="East",Table_1[[#This Row],[category]]="Clothing"),"✅","❌")</f>
        <v>❌</v>
      </c>
      <c r="H2647" s="3">
        <f t="shared" si="83"/>
        <v>183.42400000000001</v>
      </c>
      <c r="I2647" s="3">
        <v>5</v>
      </c>
      <c r="J2647" s="4">
        <v>45309</v>
      </c>
      <c r="K2647" s="3" t="s">
        <v>32</v>
      </c>
      <c r="L2647" s="3" t="s">
        <v>17</v>
      </c>
      <c r="M2647" s="3">
        <v>233.69</v>
      </c>
      <c r="N2647" s="3" t="s">
        <v>35</v>
      </c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</row>
    <row r="2648" spans="1:29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 t="str">
        <f>IF(AND(D2648="East",Table_1[[#This Row],[category]]="Clothing"),"✅","❌")</f>
        <v>❌</v>
      </c>
      <c r="H2648" s="3">
        <f t="shared" si="83"/>
        <v>291.18900000000002</v>
      </c>
      <c r="I2648" s="3">
        <v>8</v>
      </c>
      <c r="J2648" s="4">
        <v>45013</v>
      </c>
      <c r="K2648" s="3" t="s">
        <v>22</v>
      </c>
      <c r="L2648" s="3" t="s">
        <v>17</v>
      </c>
      <c r="M2648" s="3">
        <v>849.33</v>
      </c>
      <c r="N2648" s="3" t="s">
        <v>24</v>
      </c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</row>
    <row r="2649" spans="1:29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 t="str">
        <f>IF(AND(D2649="East",Table_1[[#This Row],[category]]="Clothing"),"✅","❌")</f>
        <v>✅</v>
      </c>
      <c r="H2649" s="3">
        <f t="shared" si="83"/>
        <v>198.43700000000001</v>
      </c>
      <c r="I2649" s="3">
        <v>5</v>
      </c>
      <c r="J2649" s="4">
        <v>45213</v>
      </c>
      <c r="K2649" s="3" t="s">
        <v>32</v>
      </c>
      <c r="L2649" s="3" t="s">
        <v>28</v>
      </c>
      <c r="M2649" s="3">
        <v>573.91</v>
      </c>
      <c r="N2649" s="3" t="s">
        <v>29</v>
      </c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</row>
    <row r="2650" spans="1:29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 t="str">
        <f>IF(AND(D2650="East",Table_1[[#This Row],[category]]="Clothing"),"✅","❌")</f>
        <v>❌</v>
      </c>
      <c r="H2650" s="3">
        <f t="shared" si="83"/>
        <v>158.84300000000002</v>
      </c>
      <c r="I2650" s="3">
        <v>6</v>
      </c>
      <c r="J2650" s="4">
        <v>45387</v>
      </c>
      <c r="K2650" s="3" t="s">
        <v>22</v>
      </c>
      <c r="L2650" s="3" t="s">
        <v>23</v>
      </c>
      <c r="M2650" s="3">
        <v>329.56</v>
      </c>
      <c r="N2650" s="3" t="s">
        <v>29</v>
      </c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</row>
    <row r="2651" spans="1:29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 t="str">
        <f>IF(AND(D2651="East",Table_1[[#This Row],[category]]="Clothing"),"✅","❌")</f>
        <v>❌</v>
      </c>
      <c r="H2651" s="3">
        <f t="shared" si="83"/>
        <v>429.39799999999997</v>
      </c>
      <c r="I2651" s="3">
        <v>2</v>
      </c>
      <c r="J2651" s="4">
        <v>45566</v>
      </c>
      <c r="K2651" s="3" t="s">
        <v>16</v>
      </c>
      <c r="L2651" s="3" t="s">
        <v>23</v>
      </c>
      <c r="M2651" s="3">
        <v>750.71</v>
      </c>
      <c r="N2651" s="3" t="s">
        <v>29</v>
      </c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</row>
    <row r="2652" spans="1:29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 t="str">
        <f>IF(AND(D2652="East",Table_1[[#This Row],[category]]="Clothing"),"✅","❌")</f>
        <v>❌</v>
      </c>
      <c r="H2652" s="3">
        <f t="shared" si="83"/>
        <v>379.38100000000003</v>
      </c>
      <c r="I2652" s="3">
        <v>5</v>
      </c>
      <c r="J2652" s="4">
        <v>45350</v>
      </c>
      <c r="K2652" s="3" t="s">
        <v>32</v>
      </c>
      <c r="L2652" s="3" t="s">
        <v>28</v>
      </c>
      <c r="M2652" s="3">
        <v>408.06</v>
      </c>
      <c r="N2652" s="3" t="s">
        <v>18</v>
      </c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</row>
    <row r="2653" spans="1:29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 t="str">
        <f>IF(AND(D2653="East",Table_1[[#This Row],[category]]="Clothing"),"✅","❌")</f>
        <v>❌</v>
      </c>
      <c r="H2653" s="3">
        <f t="shared" si="83"/>
        <v>179.27</v>
      </c>
      <c r="I2653" s="3">
        <v>7</v>
      </c>
      <c r="J2653" s="4">
        <v>45168</v>
      </c>
      <c r="K2653" s="3" t="s">
        <v>22</v>
      </c>
      <c r="L2653" s="3" t="s">
        <v>17</v>
      </c>
      <c r="M2653" s="3">
        <v>251.06</v>
      </c>
      <c r="N2653" s="3" t="s">
        <v>35</v>
      </c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</row>
    <row r="2654" spans="1:29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 t="str">
        <f>IF(AND(D2654="East",Table_1[[#This Row],[category]]="Clothing"),"✅","❌")</f>
        <v>❌</v>
      </c>
      <c r="H2654" s="3">
        <f t="shared" si="83"/>
        <v>222.97</v>
      </c>
      <c r="I2654" s="3">
        <v>1</v>
      </c>
      <c r="J2654" s="4">
        <v>45279</v>
      </c>
      <c r="K2654" s="3" t="s">
        <v>16</v>
      </c>
      <c r="L2654" s="3" t="s">
        <v>17</v>
      </c>
      <c r="M2654" s="3">
        <v>472.08</v>
      </c>
      <c r="N2654" s="3" t="s">
        <v>49</v>
      </c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</row>
    <row r="2655" spans="1:29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 t="str">
        <f>IF(AND(D2655="East",Table_1[[#This Row],[category]]="Clothing"),"✅","❌")</f>
        <v>❌</v>
      </c>
      <c r="H2655" s="3">
        <f t="shared" si="83"/>
        <v>348.935</v>
      </c>
      <c r="I2655" s="3">
        <v>9</v>
      </c>
      <c r="J2655" s="4">
        <v>45295</v>
      </c>
      <c r="K2655" s="3" t="s">
        <v>22</v>
      </c>
      <c r="L2655" s="3" t="s">
        <v>23</v>
      </c>
      <c r="M2655" s="3">
        <v>883.07</v>
      </c>
      <c r="N2655" s="3" t="s">
        <v>18</v>
      </c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</row>
    <row r="2656" spans="1:29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 t="str">
        <f>IF(AND(D2656="East",Table_1[[#This Row],[category]]="Clothing"),"✅","❌")</f>
        <v>❌</v>
      </c>
      <c r="H2656" s="3">
        <f t="shared" si="83"/>
        <v>407.42900000000003</v>
      </c>
      <c r="I2656" s="3">
        <v>9</v>
      </c>
      <c r="J2656" s="4">
        <v>45286</v>
      </c>
      <c r="K2656" s="3" t="s">
        <v>22</v>
      </c>
      <c r="L2656" s="3" t="s">
        <v>23</v>
      </c>
      <c r="M2656" s="3">
        <v>1046.3499999999999</v>
      </c>
      <c r="N2656" s="3" t="s">
        <v>49</v>
      </c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</row>
    <row r="2657" spans="1:29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 t="str">
        <f>IF(AND(D2657="East",Table_1[[#This Row],[category]]="Clothing"),"✅","❌")</f>
        <v>❌</v>
      </c>
      <c r="H2657" s="3">
        <f t="shared" si="83"/>
        <v>345.327</v>
      </c>
      <c r="I2657" s="3">
        <v>8</v>
      </c>
      <c r="J2657" s="4">
        <v>44993</v>
      </c>
      <c r="K2657" s="3" t="s">
        <v>16</v>
      </c>
      <c r="L2657" s="3" t="s">
        <v>17</v>
      </c>
      <c r="M2657" s="3">
        <v>292.23</v>
      </c>
      <c r="N2657" s="3" t="s">
        <v>49</v>
      </c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</row>
    <row r="2658" spans="1:29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 t="str">
        <f>IF(AND(D2658="East",Table_1[[#This Row],[category]]="Clothing"),"✅","❌")</f>
        <v>❌</v>
      </c>
      <c r="H2658" s="3">
        <f t="shared" si="83"/>
        <v>275.05599999999998</v>
      </c>
      <c r="I2658" s="3">
        <v>9</v>
      </c>
      <c r="J2658" s="4">
        <v>45314</v>
      </c>
      <c r="K2658" s="3" t="s">
        <v>16</v>
      </c>
      <c r="L2658" s="3" t="s">
        <v>23</v>
      </c>
      <c r="M2658" s="3">
        <v>484.96</v>
      </c>
      <c r="N2658" s="3" t="s">
        <v>35</v>
      </c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</row>
    <row r="2659" spans="1:29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 t="str">
        <f>IF(AND(D2659="East",Table_1[[#This Row],[category]]="Clothing"),"✅","❌")</f>
        <v>❌</v>
      </c>
      <c r="H2659" s="3">
        <f t="shared" si="83"/>
        <v>477.649</v>
      </c>
      <c r="I2659" s="3">
        <v>5</v>
      </c>
      <c r="J2659" s="4">
        <v>45093</v>
      </c>
      <c r="K2659" s="3" t="s">
        <v>22</v>
      </c>
      <c r="L2659" s="3" t="s">
        <v>28</v>
      </c>
      <c r="M2659" s="3">
        <v>1091.68</v>
      </c>
      <c r="N2659" s="3" t="s">
        <v>24</v>
      </c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</row>
    <row r="2660" spans="1:29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 t="str">
        <f>IF(AND(D2660="East",Table_1[[#This Row],[category]]="Clothing"),"✅","❌")</f>
        <v>❌</v>
      </c>
      <c r="H2660" s="3">
        <f t="shared" si="83"/>
        <v>389.33000000000004</v>
      </c>
      <c r="I2660" s="3">
        <v>7</v>
      </c>
      <c r="J2660" s="4">
        <v>45508</v>
      </c>
      <c r="K2660" s="3" t="s">
        <v>16</v>
      </c>
      <c r="L2660" s="3" t="s">
        <v>17</v>
      </c>
      <c r="M2660" s="3">
        <v>872.37</v>
      </c>
      <c r="N2660" s="3" t="s">
        <v>18</v>
      </c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</row>
    <row r="2661" spans="1:29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 t="str">
        <f>IF(AND(D2661="East",Table_1[[#This Row],[category]]="Clothing"),"✅","❌")</f>
        <v>❌</v>
      </c>
      <c r="H2661" s="3">
        <f t="shared" si="83"/>
        <v>66.64</v>
      </c>
      <c r="I2661" s="3">
        <v>1</v>
      </c>
      <c r="J2661" s="4">
        <v>44943</v>
      </c>
      <c r="K2661" s="3" t="s">
        <v>22</v>
      </c>
      <c r="L2661" s="3" t="s">
        <v>23</v>
      </c>
      <c r="M2661" s="3">
        <v>195.51</v>
      </c>
      <c r="N2661" s="3" t="s">
        <v>40</v>
      </c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</row>
    <row r="2662" spans="1:29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 t="str">
        <f>IF(AND(D2662="East",Table_1[[#This Row],[category]]="Clothing"),"✅","❌")</f>
        <v>❌</v>
      </c>
      <c r="H2662" s="3">
        <f t="shared" si="83"/>
        <v>283.488</v>
      </c>
      <c r="I2662" s="3">
        <v>7</v>
      </c>
      <c r="J2662" s="4">
        <v>45501</v>
      </c>
      <c r="K2662" s="3" t="s">
        <v>32</v>
      </c>
      <c r="L2662" s="3" t="s">
        <v>23</v>
      </c>
      <c r="M2662" s="3">
        <v>231.91</v>
      </c>
      <c r="N2662" s="3" t="s">
        <v>29</v>
      </c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</row>
    <row r="2663" spans="1:29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 t="str">
        <f>IF(AND(D2663="East",Table_1[[#This Row],[category]]="Clothing"),"✅","❌")</f>
        <v>❌</v>
      </c>
      <c r="H2663" s="3">
        <f t="shared" si="83"/>
        <v>210.68299999999999</v>
      </c>
      <c r="I2663" s="3">
        <v>9</v>
      </c>
      <c r="J2663" s="4">
        <v>45039</v>
      </c>
      <c r="K2663" s="3" t="s">
        <v>22</v>
      </c>
      <c r="L2663" s="3" t="s">
        <v>17</v>
      </c>
      <c r="M2663" s="3">
        <v>348.52</v>
      </c>
      <c r="N2663" s="3" t="s">
        <v>40</v>
      </c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</row>
    <row r="2664" spans="1:29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 t="str">
        <f>IF(AND(D2664="East",Table_1[[#This Row],[category]]="Clothing"),"✅","❌")</f>
        <v>❌</v>
      </c>
      <c r="H2664" s="3">
        <f t="shared" si="83"/>
        <v>399.51800000000003</v>
      </c>
      <c r="I2664" s="3">
        <v>3</v>
      </c>
      <c r="J2664" s="4">
        <v>45291</v>
      </c>
      <c r="K2664" s="3" t="s">
        <v>32</v>
      </c>
      <c r="L2664" s="3" t="s">
        <v>23</v>
      </c>
      <c r="M2664" s="3">
        <v>277.70999999999998</v>
      </c>
      <c r="N2664" s="3" t="s">
        <v>29</v>
      </c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</row>
    <row r="2665" spans="1:29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 t="str">
        <f>IF(AND(D2665="East",Table_1[[#This Row],[category]]="Clothing"),"✅","❌")</f>
        <v>✅</v>
      </c>
      <c r="H2665" s="3">
        <f t="shared" si="83"/>
        <v>31.885000000000005</v>
      </c>
      <c r="I2665" s="3">
        <v>9</v>
      </c>
      <c r="J2665" s="4">
        <v>45193</v>
      </c>
      <c r="K2665" s="3" t="s">
        <v>16</v>
      </c>
      <c r="L2665" s="3" t="s">
        <v>23</v>
      </c>
      <c r="M2665" s="3">
        <v>61.43</v>
      </c>
      <c r="N2665" s="3" t="s">
        <v>29</v>
      </c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</row>
    <row r="2666" spans="1:29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 t="str">
        <f>IF(AND(D2666="East",Table_1[[#This Row],[category]]="Clothing"),"✅","❌")</f>
        <v>❌</v>
      </c>
      <c r="H2666" s="3">
        <f t="shared" si="83"/>
        <v>211.25500000000002</v>
      </c>
      <c r="I2666" s="3">
        <v>5</v>
      </c>
      <c r="J2666" s="4">
        <v>45038</v>
      </c>
      <c r="K2666" s="3" t="s">
        <v>16</v>
      </c>
      <c r="L2666" s="3" t="s">
        <v>28</v>
      </c>
      <c r="M2666" s="3">
        <v>466.75</v>
      </c>
      <c r="N2666" s="3" t="s">
        <v>40</v>
      </c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</row>
    <row r="2667" spans="1:29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 t="str">
        <f>IF(AND(D2667="East",Table_1[[#This Row],[category]]="Clothing"),"✅","❌")</f>
        <v>❌</v>
      </c>
      <c r="H2667" s="3">
        <f t="shared" si="83"/>
        <v>165.95500000000001</v>
      </c>
      <c r="I2667" s="3">
        <v>9</v>
      </c>
      <c r="J2667" s="4">
        <v>45398</v>
      </c>
      <c r="K2667" s="3" t="s">
        <v>22</v>
      </c>
      <c r="L2667" s="3" t="s">
        <v>23</v>
      </c>
      <c r="M2667" s="3">
        <v>114.04</v>
      </c>
      <c r="N2667" s="3" t="s">
        <v>49</v>
      </c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</row>
    <row r="2668" spans="1:29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 t="str">
        <f>IF(AND(D2668="East",Table_1[[#This Row],[category]]="Clothing"),"✅","❌")</f>
        <v>❌</v>
      </c>
      <c r="H2668" s="3">
        <f t="shared" si="83"/>
        <v>79.180999999999997</v>
      </c>
      <c r="I2668" s="3">
        <v>8</v>
      </c>
      <c r="J2668" s="4">
        <v>45616</v>
      </c>
      <c r="K2668" s="3" t="s">
        <v>16</v>
      </c>
      <c r="L2668" s="3" t="s">
        <v>23</v>
      </c>
      <c r="M2668" s="3">
        <v>145.15</v>
      </c>
      <c r="N2668" s="3" t="s">
        <v>24</v>
      </c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</row>
    <row r="2669" spans="1:29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 t="str">
        <f>IF(AND(D2669="East",Table_1[[#This Row],[category]]="Clothing"),"✅","❌")</f>
        <v>❌</v>
      </c>
      <c r="H2669" s="3">
        <f t="shared" si="83"/>
        <v>195.61400000000003</v>
      </c>
      <c r="I2669" s="3">
        <v>7</v>
      </c>
      <c r="J2669" s="4">
        <v>45198</v>
      </c>
      <c r="K2669" s="3" t="s">
        <v>22</v>
      </c>
      <c r="L2669" s="3" t="s">
        <v>28</v>
      </c>
      <c r="M2669" s="3">
        <v>573.34</v>
      </c>
      <c r="N2669" s="3" t="s">
        <v>18</v>
      </c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</row>
    <row r="2670" spans="1:29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 t="str">
        <f>IF(AND(D2670="East",Table_1[[#This Row],[category]]="Clothing"),"✅","❌")</f>
        <v>❌</v>
      </c>
      <c r="H2670" s="3">
        <f t="shared" si="83"/>
        <v>339.67200000000003</v>
      </c>
      <c r="I2670" s="3">
        <v>6</v>
      </c>
      <c r="J2670" s="4">
        <v>45163</v>
      </c>
      <c r="K2670" s="3" t="s">
        <v>22</v>
      </c>
      <c r="L2670" s="3" t="s">
        <v>17</v>
      </c>
      <c r="M2670" s="3">
        <v>199.78</v>
      </c>
      <c r="N2670" s="3" t="s">
        <v>29</v>
      </c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</row>
    <row r="2671" spans="1:29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 t="str">
        <f>IF(AND(D2671="East",Table_1[[#This Row],[category]]="Clothing"),"✅","❌")</f>
        <v>❌</v>
      </c>
      <c r="H2671" s="3">
        <f t="shared" si="83"/>
        <v>187.22200000000001</v>
      </c>
      <c r="I2671" s="3">
        <v>2</v>
      </c>
      <c r="J2671" s="4">
        <v>45555</v>
      </c>
      <c r="K2671" s="3" t="s">
        <v>22</v>
      </c>
      <c r="L2671" s="3" t="s">
        <v>28</v>
      </c>
      <c r="M2671" s="3">
        <v>176.98</v>
      </c>
      <c r="N2671" s="3" t="s">
        <v>24</v>
      </c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</row>
    <row r="2672" spans="1:29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 t="str">
        <f>IF(AND(D2672="East",Table_1[[#This Row],[category]]="Clothing"),"✅","❌")</f>
        <v>❌</v>
      </c>
      <c r="H2672" s="3">
        <f t="shared" si="83"/>
        <v>294.20300000000003</v>
      </c>
      <c r="I2672" s="3">
        <v>7</v>
      </c>
      <c r="J2672" s="4">
        <v>45146</v>
      </c>
      <c r="K2672" s="3" t="s">
        <v>32</v>
      </c>
      <c r="L2672" s="3" t="s">
        <v>28</v>
      </c>
      <c r="M2672" s="3">
        <v>548.85</v>
      </c>
      <c r="N2672" s="3" t="s">
        <v>18</v>
      </c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</row>
    <row r="2673" spans="1:29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 t="str">
        <f>IF(AND(D2673="East",Table_1[[#This Row],[category]]="Clothing"),"✅","❌")</f>
        <v>❌</v>
      </c>
      <c r="H2673" s="3">
        <f t="shared" si="83"/>
        <v>300.47800000000001</v>
      </c>
      <c r="I2673" s="3">
        <v>2</v>
      </c>
      <c r="J2673" s="4">
        <v>45386</v>
      </c>
      <c r="K2673" s="3" t="s">
        <v>32</v>
      </c>
      <c r="L2673" s="3" t="s">
        <v>23</v>
      </c>
      <c r="M2673" s="3">
        <v>685.57</v>
      </c>
      <c r="N2673" s="3" t="s">
        <v>35</v>
      </c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</row>
    <row r="2674" spans="1:29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 t="str">
        <f>IF(AND(D2674="East",Table_1[[#This Row],[category]]="Clothing"),"✅","❌")</f>
        <v>❌</v>
      </c>
      <c r="H2674" s="3">
        <f t="shared" si="83"/>
        <v>297.68400000000003</v>
      </c>
      <c r="I2674" s="3">
        <v>6</v>
      </c>
      <c r="J2674" s="4">
        <v>45210</v>
      </c>
      <c r="K2674" s="3" t="s">
        <v>32</v>
      </c>
      <c r="L2674" s="3" t="s">
        <v>17</v>
      </c>
      <c r="M2674" s="3">
        <v>762.27</v>
      </c>
      <c r="N2674" s="3" t="s">
        <v>18</v>
      </c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</row>
    <row r="2675" spans="1:29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 t="str">
        <f>IF(AND(D2675="East",Table_1[[#This Row],[category]]="Clothing"),"✅","❌")</f>
        <v>✅</v>
      </c>
      <c r="H2675" s="3">
        <f t="shared" si="83"/>
        <v>269.471</v>
      </c>
      <c r="I2675" s="3">
        <v>6</v>
      </c>
      <c r="J2675" s="4">
        <v>45532</v>
      </c>
      <c r="K2675" s="3" t="s">
        <v>16</v>
      </c>
      <c r="L2675" s="3" t="s">
        <v>28</v>
      </c>
      <c r="M2675" s="3">
        <v>335.41</v>
      </c>
      <c r="N2675" s="3" t="s">
        <v>35</v>
      </c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</row>
    <row r="2676" spans="1:29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 t="str">
        <f>IF(AND(D2676="East",Table_1[[#This Row],[category]]="Clothing"),"✅","❌")</f>
        <v>❌</v>
      </c>
      <c r="H2676" s="3">
        <f t="shared" si="83"/>
        <v>67.323999999999998</v>
      </c>
      <c r="I2676" s="3">
        <v>9</v>
      </c>
      <c r="J2676" s="4">
        <v>45270</v>
      </c>
      <c r="K2676" s="3" t="s">
        <v>32</v>
      </c>
      <c r="L2676" s="3" t="s">
        <v>23</v>
      </c>
      <c r="M2676" s="3">
        <v>90.09</v>
      </c>
      <c r="N2676" s="3" t="s">
        <v>29</v>
      </c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</row>
    <row r="2677" spans="1:29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 t="str">
        <f>IF(AND(D2677="East",Table_1[[#This Row],[category]]="Clothing"),"✅","❌")</f>
        <v>❌</v>
      </c>
      <c r="H2677" s="3">
        <f t="shared" si="83"/>
        <v>117.04300000000001</v>
      </c>
      <c r="I2677" s="3">
        <v>4</v>
      </c>
      <c r="J2677" s="4">
        <v>45646</v>
      </c>
      <c r="K2677" s="3" t="s">
        <v>32</v>
      </c>
      <c r="L2677" s="3" t="s">
        <v>23</v>
      </c>
      <c r="M2677" s="3">
        <v>289.36</v>
      </c>
      <c r="N2677" s="3" t="s">
        <v>49</v>
      </c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</row>
    <row r="2678" spans="1:29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 t="str">
        <f>IF(AND(D2678="East",Table_1[[#This Row],[category]]="Clothing"),"✅","❌")</f>
        <v>❌</v>
      </c>
      <c r="H2678" s="3">
        <f t="shared" si="83"/>
        <v>402.03300000000002</v>
      </c>
      <c r="I2678" s="3">
        <v>9</v>
      </c>
      <c r="J2678" s="4">
        <v>45093</v>
      </c>
      <c r="K2678" s="3" t="s">
        <v>16</v>
      </c>
      <c r="L2678" s="3" t="s">
        <v>23</v>
      </c>
      <c r="M2678" s="3">
        <v>623.94000000000005</v>
      </c>
      <c r="N2678" s="3" t="s">
        <v>49</v>
      </c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</row>
    <row r="2679" spans="1:29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 t="str">
        <f>IF(AND(D2679="East",Table_1[[#This Row],[category]]="Clothing"),"✅","❌")</f>
        <v>❌</v>
      </c>
      <c r="H2679" s="3">
        <f t="shared" si="83"/>
        <v>256.15900000000005</v>
      </c>
      <c r="I2679" s="3">
        <v>2</v>
      </c>
      <c r="J2679" s="4">
        <v>44973</v>
      </c>
      <c r="K2679" s="3" t="s">
        <v>16</v>
      </c>
      <c r="L2679" s="3" t="s">
        <v>17</v>
      </c>
      <c r="M2679" s="3">
        <v>688.96</v>
      </c>
      <c r="N2679" s="3" t="s">
        <v>24</v>
      </c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</row>
    <row r="2680" spans="1:29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 t="str">
        <f>IF(AND(D2680="East",Table_1[[#This Row],[category]]="Clothing"),"✅","❌")</f>
        <v>✅</v>
      </c>
      <c r="H2680" s="3">
        <f t="shared" si="83"/>
        <v>355.97700000000003</v>
      </c>
      <c r="I2680" s="3">
        <v>5</v>
      </c>
      <c r="J2680" s="4">
        <v>45146</v>
      </c>
      <c r="K2680" s="3" t="s">
        <v>32</v>
      </c>
      <c r="L2680" s="3" t="s">
        <v>23</v>
      </c>
      <c r="M2680" s="3">
        <v>996.76</v>
      </c>
      <c r="N2680" s="3" t="s">
        <v>49</v>
      </c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</row>
    <row r="2681" spans="1:29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 t="str">
        <f>IF(AND(D2681="East",Table_1[[#This Row],[category]]="Clothing"),"✅","❌")</f>
        <v>❌</v>
      </c>
      <c r="H2681" s="3">
        <f t="shared" si="83"/>
        <v>289.25500000000005</v>
      </c>
      <c r="I2681" s="3">
        <v>3</v>
      </c>
      <c r="J2681" s="4">
        <v>45045</v>
      </c>
      <c r="K2681" s="3" t="s">
        <v>32</v>
      </c>
      <c r="L2681" s="3" t="s">
        <v>23</v>
      </c>
      <c r="M2681" s="3">
        <v>760.11</v>
      </c>
      <c r="N2681" s="3" t="s">
        <v>24</v>
      </c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</row>
    <row r="2682" spans="1:29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 t="str">
        <f>IF(AND(D2682="East",Table_1[[#This Row],[category]]="Clothing"),"✅","❌")</f>
        <v>❌</v>
      </c>
      <c r="H2682" s="3">
        <f t="shared" si="83"/>
        <v>28.957999999999998</v>
      </c>
      <c r="I2682" s="3">
        <v>6</v>
      </c>
      <c r="J2682" s="4">
        <v>45391</v>
      </c>
      <c r="K2682" s="3" t="s">
        <v>32</v>
      </c>
      <c r="L2682" s="3" t="s">
        <v>23</v>
      </c>
      <c r="M2682" s="3">
        <v>20.56</v>
      </c>
      <c r="N2682" s="3" t="s">
        <v>35</v>
      </c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</row>
    <row r="2683" spans="1:29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 t="str">
        <f>IF(AND(D2683="East",Table_1[[#This Row],[category]]="Clothing"),"✅","❌")</f>
        <v>❌</v>
      </c>
      <c r="H2683" s="3">
        <f t="shared" si="83"/>
        <v>400.14499999999998</v>
      </c>
      <c r="I2683" s="3">
        <v>2</v>
      </c>
      <c r="J2683" s="4">
        <v>45062</v>
      </c>
      <c r="K2683" s="3" t="s">
        <v>32</v>
      </c>
      <c r="L2683" s="3" t="s">
        <v>17</v>
      </c>
      <c r="M2683" s="3">
        <v>740.05</v>
      </c>
      <c r="N2683" s="3" t="s">
        <v>18</v>
      </c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</row>
    <row r="2684" spans="1:29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 t="str">
        <f>IF(AND(D2684="East",Table_1[[#This Row],[category]]="Clothing"),"✅","❌")</f>
        <v>❌</v>
      </c>
      <c r="H2684" s="3">
        <f t="shared" si="83"/>
        <v>41.519000000000005</v>
      </c>
      <c r="I2684" s="3">
        <v>9</v>
      </c>
      <c r="J2684" s="4">
        <v>45273</v>
      </c>
      <c r="K2684" s="3" t="s">
        <v>32</v>
      </c>
      <c r="L2684" s="3" t="s">
        <v>28</v>
      </c>
      <c r="M2684" s="3">
        <v>118.97</v>
      </c>
      <c r="N2684" s="3" t="s">
        <v>29</v>
      </c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</row>
    <row r="2685" spans="1:29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 t="str">
        <f>IF(AND(D2685="East",Table_1[[#This Row],[category]]="Clothing"),"✅","❌")</f>
        <v>❌</v>
      </c>
      <c r="H2685" s="3">
        <f t="shared" si="83"/>
        <v>472.15500000000003</v>
      </c>
      <c r="I2685" s="3">
        <v>4</v>
      </c>
      <c r="J2685" s="4">
        <v>44963</v>
      </c>
      <c r="K2685" s="3" t="s">
        <v>16</v>
      </c>
      <c r="L2685" s="3" t="s">
        <v>23</v>
      </c>
      <c r="M2685" s="3">
        <v>1373.64</v>
      </c>
      <c r="N2685" s="3" t="s">
        <v>49</v>
      </c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</row>
    <row r="2686" spans="1:29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 t="str">
        <f>IF(AND(D2686="East",Table_1[[#This Row],[category]]="Clothing"),"✅","❌")</f>
        <v>❌</v>
      </c>
      <c r="H2686" s="3">
        <f t="shared" si="83"/>
        <v>115.535</v>
      </c>
      <c r="I2686" s="3">
        <v>7</v>
      </c>
      <c r="J2686" s="4">
        <v>45447</v>
      </c>
      <c r="K2686" s="3" t="s">
        <v>16</v>
      </c>
      <c r="L2686" s="3" t="s">
        <v>17</v>
      </c>
      <c r="M2686" s="3">
        <v>209.72</v>
      </c>
      <c r="N2686" s="3" t="s">
        <v>29</v>
      </c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</row>
    <row r="2687" spans="1:29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 t="str">
        <f>IF(AND(D2687="East",Table_1[[#This Row],[category]]="Clothing"),"✅","❌")</f>
        <v>❌</v>
      </c>
      <c r="H2687" s="3">
        <f t="shared" si="83"/>
        <v>261.07900000000001</v>
      </c>
      <c r="I2687" s="3">
        <v>5</v>
      </c>
      <c r="J2687" s="4">
        <v>45479</v>
      </c>
      <c r="K2687" s="3" t="s">
        <v>16</v>
      </c>
      <c r="L2687" s="3" t="s">
        <v>28</v>
      </c>
      <c r="M2687" s="3">
        <v>412.96</v>
      </c>
      <c r="N2687" s="3" t="s">
        <v>29</v>
      </c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</row>
    <row r="2688" spans="1:29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 t="str">
        <f>IF(AND(D2688="East",Table_1[[#This Row],[category]]="Clothing"),"✅","❌")</f>
        <v>❌</v>
      </c>
      <c r="H2688" s="3">
        <f t="shared" si="83"/>
        <v>41.158000000000001</v>
      </c>
      <c r="I2688" s="3">
        <v>8</v>
      </c>
      <c r="J2688" s="4">
        <v>45280</v>
      </c>
      <c r="K2688" s="3" t="s">
        <v>22</v>
      </c>
      <c r="L2688" s="3" t="s">
        <v>17</v>
      </c>
      <c r="M2688" s="3">
        <v>39.979999999999997</v>
      </c>
      <c r="N2688" s="3" t="s">
        <v>29</v>
      </c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</row>
    <row r="2689" spans="1:29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 t="str">
        <f>IF(AND(D2689="East",Table_1[[#This Row],[category]]="Clothing"),"✅","❌")</f>
        <v>❌</v>
      </c>
      <c r="H2689" s="3">
        <f t="shared" si="83"/>
        <v>448.51700000000005</v>
      </c>
      <c r="I2689" s="3">
        <v>4</v>
      </c>
      <c r="J2689" s="4">
        <v>45612</v>
      </c>
      <c r="K2689" s="3" t="s">
        <v>16</v>
      </c>
      <c r="L2689" s="3" t="s">
        <v>28</v>
      </c>
      <c r="M2689" s="3">
        <v>1342.38</v>
      </c>
      <c r="N2689" s="3" t="s">
        <v>35</v>
      </c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</row>
    <row r="2690" spans="1:29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 t="str">
        <f>IF(AND(D2690="East",Table_1[[#This Row],[category]]="Clothing"),"✅","❌")</f>
        <v>❌</v>
      </c>
      <c r="H2690" s="3">
        <f t="shared" ref="H2690:H2753" si="85">E2690*10%</f>
        <v>490.17100000000005</v>
      </c>
      <c r="I2690" s="3">
        <v>7</v>
      </c>
      <c r="J2690" s="4">
        <v>45431</v>
      </c>
      <c r="K2690" s="3" t="s">
        <v>16</v>
      </c>
      <c r="L2690" s="3" t="s">
        <v>28</v>
      </c>
      <c r="M2690" s="3">
        <v>1004.68</v>
      </c>
      <c r="N2690" s="3" t="s">
        <v>18</v>
      </c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</row>
    <row r="2691" spans="1:29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 t="str">
        <f>IF(AND(D2691="East",Table_1[[#This Row],[category]]="Clothing"),"✅","❌")</f>
        <v>❌</v>
      </c>
      <c r="H2691" s="3">
        <f t="shared" si="85"/>
        <v>81.683000000000007</v>
      </c>
      <c r="I2691" s="3">
        <v>5</v>
      </c>
      <c r="J2691" s="4">
        <v>45428</v>
      </c>
      <c r="K2691" s="3" t="s">
        <v>32</v>
      </c>
      <c r="L2691" s="3" t="s">
        <v>17</v>
      </c>
      <c r="M2691" s="3">
        <v>57.15</v>
      </c>
      <c r="N2691" s="3" t="s">
        <v>49</v>
      </c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</row>
    <row r="2692" spans="1:29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 t="str">
        <f>IF(AND(D2692="East",Table_1[[#This Row],[category]]="Clothing"),"✅","❌")</f>
        <v>❌</v>
      </c>
      <c r="H2692" s="3">
        <f t="shared" si="85"/>
        <v>154.935</v>
      </c>
      <c r="I2692" s="3">
        <v>3</v>
      </c>
      <c r="J2692" s="4">
        <v>45210</v>
      </c>
      <c r="K2692" s="3" t="s">
        <v>22</v>
      </c>
      <c r="L2692" s="3" t="s">
        <v>17</v>
      </c>
      <c r="M2692" s="3">
        <v>417.19</v>
      </c>
      <c r="N2692" s="3" t="s">
        <v>18</v>
      </c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</row>
    <row r="2693" spans="1:29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 t="str">
        <f>IF(AND(D2693="East",Table_1[[#This Row],[category]]="Clothing"),"✅","❌")</f>
        <v>❌</v>
      </c>
      <c r="H2693" s="3">
        <f t="shared" si="85"/>
        <v>17.778000000000002</v>
      </c>
      <c r="I2693" s="3">
        <v>8</v>
      </c>
      <c r="J2693" s="4">
        <v>45378</v>
      </c>
      <c r="K2693" s="3" t="s">
        <v>22</v>
      </c>
      <c r="L2693" s="3" t="s">
        <v>17</v>
      </c>
      <c r="M2693" s="3">
        <v>38.07</v>
      </c>
      <c r="N2693" s="3" t="s">
        <v>49</v>
      </c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</row>
    <row r="2694" spans="1:29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 t="str">
        <f>IF(AND(D2694="East",Table_1[[#This Row],[category]]="Clothing"),"✅","❌")</f>
        <v>❌</v>
      </c>
      <c r="H2694" s="3">
        <f t="shared" si="85"/>
        <v>395.61300000000006</v>
      </c>
      <c r="I2694" s="3">
        <v>6</v>
      </c>
      <c r="J2694" s="4">
        <v>45232</v>
      </c>
      <c r="K2694" s="3" t="s">
        <v>16</v>
      </c>
      <c r="L2694" s="3" t="s">
        <v>23</v>
      </c>
      <c r="M2694" s="3">
        <v>525.87</v>
      </c>
      <c r="N2694" s="3" t="s">
        <v>35</v>
      </c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</row>
    <row r="2695" spans="1:29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 t="str">
        <f>IF(AND(D2695="East",Table_1[[#This Row],[category]]="Clothing"),"✅","❌")</f>
        <v>❌</v>
      </c>
      <c r="H2695" s="3">
        <f t="shared" si="85"/>
        <v>162.61800000000002</v>
      </c>
      <c r="I2695" s="3">
        <v>4</v>
      </c>
      <c r="J2695" s="4">
        <v>45447</v>
      </c>
      <c r="K2695" s="3" t="s">
        <v>32</v>
      </c>
      <c r="L2695" s="3" t="s">
        <v>28</v>
      </c>
      <c r="M2695" s="3">
        <v>156.61000000000001</v>
      </c>
      <c r="N2695" s="3" t="s">
        <v>40</v>
      </c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</row>
    <row r="2696" spans="1:29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 t="str">
        <f>IF(AND(D2696="East",Table_1[[#This Row],[category]]="Clothing"),"✅","❌")</f>
        <v>❌</v>
      </c>
      <c r="H2696" s="3">
        <f t="shared" si="85"/>
        <v>298.53000000000003</v>
      </c>
      <c r="I2696" s="3">
        <v>9</v>
      </c>
      <c r="J2696" s="4">
        <v>45206</v>
      </c>
      <c r="K2696" s="3" t="s">
        <v>22</v>
      </c>
      <c r="L2696" s="3" t="s">
        <v>17</v>
      </c>
      <c r="M2696" s="3">
        <v>645.64</v>
      </c>
      <c r="N2696" s="3" t="s">
        <v>35</v>
      </c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</row>
    <row r="2697" spans="1:29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 t="str">
        <f>IF(AND(D2697="East",Table_1[[#This Row],[category]]="Clothing"),"✅","❌")</f>
        <v>❌</v>
      </c>
      <c r="H2697" s="3">
        <f t="shared" si="85"/>
        <v>29.217000000000002</v>
      </c>
      <c r="I2697" s="3">
        <v>9</v>
      </c>
      <c r="J2697" s="4">
        <v>45536</v>
      </c>
      <c r="K2697" s="3" t="s">
        <v>16</v>
      </c>
      <c r="L2697" s="3" t="s">
        <v>17</v>
      </c>
      <c r="M2697" s="3">
        <v>15.3</v>
      </c>
      <c r="N2697" s="3" t="s">
        <v>18</v>
      </c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</row>
    <row r="2698" spans="1:29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 t="str">
        <f>IF(AND(D2698="East",Table_1[[#This Row],[category]]="Clothing"),"✅","❌")</f>
        <v>❌</v>
      </c>
      <c r="H2698" s="3">
        <f t="shared" si="85"/>
        <v>360.57600000000002</v>
      </c>
      <c r="I2698" s="3">
        <v>2</v>
      </c>
      <c r="J2698" s="4">
        <v>45012</v>
      </c>
      <c r="K2698" s="3" t="s">
        <v>32</v>
      </c>
      <c r="L2698" s="3" t="s">
        <v>23</v>
      </c>
      <c r="M2698" s="3">
        <v>959.16</v>
      </c>
      <c r="N2698" s="3" t="s">
        <v>49</v>
      </c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</row>
    <row r="2699" spans="1:29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 t="str">
        <f>IF(AND(D2699="East",Table_1[[#This Row],[category]]="Clothing"),"✅","❌")</f>
        <v>❌</v>
      </c>
      <c r="H2699" s="3">
        <f t="shared" si="85"/>
        <v>269.40800000000002</v>
      </c>
      <c r="I2699" s="3">
        <v>9</v>
      </c>
      <c r="J2699" s="4">
        <v>45382</v>
      </c>
      <c r="K2699" s="3" t="s">
        <v>22</v>
      </c>
      <c r="L2699" s="3" t="s">
        <v>28</v>
      </c>
      <c r="M2699" s="3">
        <v>558.82000000000005</v>
      </c>
      <c r="N2699" s="3" t="s">
        <v>18</v>
      </c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</row>
    <row r="2700" spans="1:29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 t="str">
        <f>IF(AND(D2700="East",Table_1[[#This Row],[category]]="Clothing"),"✅","❌")</f>
        <v>❌</v>
      </c>
      <c r="H2700" s="3">
        <f t="shared" si="85"/>
        <v>365.24</v>
      </c>
      <c r="I2700" s="3">
        <v>4</v>
      </c>
      <c r="J2700" s="4">
        <v>45187</v>
      </c>
      <c r="K2700" s="3" t="s">
        <v>16</v>
      </c>
      <c r="L2700" s="3" t="s">
        <v>28</v>
      </c>
      <c r="M2700" s="3">
        <v>376.56</v>
      </c>
      <c r="N2700" s="3" t="s">
        <v>24</v>
      </c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</row>
    <row r="2701" spans="1:29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 t="str">
        <f>IF(AND(D2701="East",Table_1[[#This Row],[category]]="Clothing"),"✅","❌")</f>
        <v>❌</v>
      </c>
      <c r="H2701" s="3">
        <f t="shared" si="85"/>
        <v>396.887</v>
      </c>
      <c r="I2701" s="3">
        <v>9</v>
      </c>
      <c r="J2701" s="4">
        <v>45593</v>
      </c>
      <c r="K2701" s="3" t="s">
        <v>32</v>
      </c>
      <c r="L2701" s="3" t="s">
        <v>17</v>
      </c>
      <c r="M2701" s="3">
        <v>888.18</v>
      </c>
      <c r="N2701" s="3" t="s">
        <v>18</v>
      </c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</row>
    <row r="2702" spans="1:29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 t="str">
        <f>IF(AND(D2702="East",Table_1[[#This Row],[category]]="Clothing"),"✅","❌")</f>
        <v>❌</v>
      </c>
      <c r="H2702" s="3">
        <f t="shared" si="85"/>
        <v>53.728999999999999</v>
      </c>
      <c r="I2702" s="3">
        <v>8</v>
      </c>
      <c r="J2702" s="4">
        <v>45143</v>
      </c>
      <c r="K2702" s="3" t="s">
        <v>16</v>
      </c>
      <c r="L2702" s="3" t="s">
        <v>28</v>
      </c>
      <c r="M2702" s="3">
        <v>62.2</v>
      </c>
      <c r="N2702" s="3" t="s">
        <v>35</v>
      </c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</row>
    <row r="2703" spans="1:29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 t="str">
        <f>IF(AND(D2703="East",Table_1[[#This Row],[category]]="Clothing"),"✅","❌")</f>
        <v>❌</v>
      </c>
      <c r="H2703" s="3">
        <f t="shared" si="85"/>
        <v>293.26500000000004</v>
      </c>
      <c r="I2703" s="3">
        <v>3</v>
      </c>
      <c r="J2703" s="4">
        <v>45037</v>
      </c>
      <c r="K2703" s="3" t="s">
        <v>16</v>
      </c>
      <c r="L2703" s="3" t="s">
        <v>23</v>
      </c>
      <c r="M2703" s="3">
        <v>795.21</v>
      </c>
      <c r="N2703" s="3" t="s">
        <v>18</v>
      </c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</row>
    <row r="2704" spans="1:29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 t="str">
        <f>IF(AND(D2704="East",Table_1[[#This Row],[category]]="Clothing"),"✅","❌")</f>
        <v>❌</v>
      </c>
      <c r="H2704" s="3">
        <f t="shared" si="85"/>
        <v>328.47300000000001</v>
      </c>
      <c r="I2704" s="3">
        <v>7</v>
      </c>
      <c r="J2704" s="4">
        <v>45033</v>
      </c>
      <c r="K2704" s="3" t="s">
        <v>22</v>
      </c>
      <c r="L2704" s="3" t="s">
        <v>17</v>
      </c>
      <c r="M2704" s="3">
        <v>707.71</v>
      </c>
      <c r="N2704" s="3" t="s">
        <v>35</v>
      </c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</row>
    <row r="2705" spans="1:29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 t="str">
        <f>IF(AND(D2705="East",Table_1[[#This Row],[category]]="Clothing"),"✅","❌")</f>
        <v>❌</v>
      </c>
      <c r="H2705" s="3">
        <f t="shared" si="85"/>
        <v>263.19200000000001</v>
      </c>
      <c r="I2705" s="3">
        <v>2</v>
      </c>
      <c r="J2705" s="4">
        <v>45557</v>
      </c>
      <c r="K2705" s="3" t="s">
        <v>16</v>
      </c>
      <c r="L2705" s="3" t="s">
        <v>23</v>
      </c>
      <c r="M2705" s="3">
        <v>714.77</v>
      </c>
      <c r="N2705" s="3" t="s">
        <v>18</v>
      </c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</row>
    <row r="2706" spans="1:29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 t="str">
        <f>IF(AND(D2706="East",Table_1[[#This Row],[category]]="Clothing"),"✅","❌")</f>
        <v>❌</v>
      </c>
      <c r="H2706" s="3">
        <f t="shared" si="85"/>
        <v>99.381</v>
      </c>
      <c r="I2706" s="3">
        <v>2</v>
      </c>
      <c r="J2706" s="4">
        <v>45296</v>
      </c>
      <c r="K2706" s="3" t="s">
        <v>32</v>
      </c>
      <c r="L2706" s="3" t="s">
        <v>17</v>
      </c>
      <c r="M2706" s="3">
        <v>231.01</v>
      </c>
      <c r="N2706" s="3" t="s">
        <v>40</v>
      </c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</row>
    <row r="2707" spans="1:29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 t="str">
        <f>IF(AND(D2707="East",Table_1[[#This Row],[category]]="Clothing"),"✅","❌")</f>
        <v>❌</v>
      </c>
      <c r="H2707" s="3">
        <f t="shared" si="85"/>
        <v>399.84300000000002</v>
      </c>
      <c r="I2707" s="3">
        <v>4</v>
      </c>
      <c r="J2707" s="4">
        <v>45636</v>
      </c>
      <c r="K2707" s="3" t="s">
        <v>16</v>
      </c>
      <c r="L2707" s="3" t="s">
        <v>28</v>
      </c>
      <c r="M2707" s="3">
        <v>594.01</v>
      </c>
      <c r="N2707" s="3" t="s">
        <v>24</v>
      </c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</row>
    <row r="2708" spans="1:29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 t="str">
        <f>IF(AND(D2708="East",Table_1[[#This Row],[category]]="Clothing"),"✅","❌")</f>
        <v>❌</v>
      </c>
      <c r="H2708" s="3">
        <f t="shared" si="85"/>
        <v>498.75500000000005</v>
      </c>
      <c r="I2708" s="3">
        <v>7</v>
      </c>
      <c r="J2708" s="4">
        <v>45620</v>
      </c>
      <c r="K2708" s="3" t="s">
        <v>32</v>
      </c>
      <c r="L2708" s="3" t="s">
        <v>17</v>
      </c>
      <c r="M2708" s="3">
        <v>1266.26</v>
      </c>
      <c r="N2708" s="3" t="s">
        <v>24</v>
      </c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</row>
    <row r="2709" spans="1:29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 t="str">
        <f>IF(AND(D2709="East",Table_1[[#This Row],[category]]="Clothing"),"✅","❌")</f>
        <v>❌</v>
      </c>
      <c r="H2709" s="3">
        <f t="shared" si="85"/>
        <v>484.94200000000001</v>
      </c>
      <c r="I2709" s="3">
        <v>4</v>
      </c>
      <c r="J2709" s="4">
        <v>45490</v>
      </c>
      <c r="K2709" s="3" t="s">
        <v>32</v>
      </c>
      <c r="L2709" s="3" t="s">
        <v>17</v>
      </c>
      <c r="M2709" s="3">
        <v>1232.07</v>
      </c>
      <c r="N2709" s="3" t="s">
        <v>29</v>
      </c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</row>
    <row r="2710" spans="1:29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 t="str">
        <f>IF(AND(D2710="East",Table_1[[#This Row],[category]]="Clothing"),"✅","❌")</f>
        <v>❌</v>
      </c>
      <c r="H2710" s="3">
        <f t="shared" si="85"/>
        <v>390.98900000000003</v>
      </c>
      <c r="I2710" s="3">
        <v>2</v>
      </c>
      <c r="J2710" s="4">
        <v>44962</v>
      </c>
      <c r="K2710" s="3" t="s">
        <v>32</v>
      </c>
      <c r="L2710" s="3" t="s">
        <v>23</v>
      </c>
      <c r="M2710" s="3">
        <v>1144.42</v>
      </c>
      <c r="N2710" s="3" t="s">
        <v>40</v>
      </c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</row>
    <row r="2711" spans="1:29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 t="str">
        <f>IF(AND(D2711="East",Table_1[[#This Row],[category]]="Clothing"),"✅","❌")</f>
        <v>❌</v>
      </c>
      <c r="H2711" s="3">
        <f t="shared" si="85"/>
        <v>214.87300000000002</v>
      </c>
      <c r="I2711" s="3">
        <v>2</v>
      </c>
      <c r="J2711" s="4">
        <v>45284</v>
      </c>
      <c r="K2711" s="3" t="s">
        <v>16</v>
      </c>
      <c r="L2711" s="3" t="s">
        <v>23</v>
      </c>
      <c r="M2711" s="3">
        <v>439.91</v>
      </c>
      <c r="N2711" s="3" t="s">
        <v>49</v>
      </c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</row>
    <row r="2712" spans="1:29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 t="str">
        <f>IF(AND(D2712="East",Table_1[[#This Row],[category]]="Clothing"),"✅","❌")</f>
        <v>❌</v>
      </c>
      <c r="H2712" s="3">
        <f t="shared" si="85"/>
        <v>175.27700000000002</v>
      </c>
      <c r="I2712" s="3">
        <v>5</v>
      </c>
      <c r="J2712" s="4">
        <v>45336</v>
      </c>
      <c r="K2712" s="3" t="s">
        <v>16</v>
      </c>
      <c r="L2712" s="3" t="s">
        <v>28</v>
      </c>
      <c r="M2712" s="3">
        <v>388.64</v>
      </c>
      <c r="N2712" s="3" t="s">
        <v>35</v>
      </c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</row>
    <row r="2713" spans="1:29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 t="str">
        <f>IF(AND(D2713="East",Table_1[[#This Row],[category]]="Clothing"),"✅","❌")</f>
        <v>❌</v>
      </c>
      <c r="H2713" s="3">
        <f t="shared" si="85"/>
        <v>43.587000000000003</v>
      </c>
      <c r="I2713" s="3">
        <v>3</v>
      </c>
      <c r="J2713" s="4">
        <v>45544</v>
      </c>
      <c r="K2713" s="3" t="s">
        <v>32</v>
      </c>
      <c r="L2713" s="3" t="s">
        <v>23</v>
      </c>
      <c r="M2713" s="3">
        <v>74.3</v>
      </c>
      <c r="N2713" s="3" t="s">
        <v>29</v>
      </c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</row>
    <row r="2714" spans="1:29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 t="str">
        <f>IF(AND(D2714="East",Table_1[[#This Row],[category]]="Clothing"),"✅","❌")</f>
        <v>❌</v>
      </c>
      <c r="H2714" s="3">
        <f t="shared" si="85"/>
        <v>213.98000000000002</v>
      </c>
      <c r="I2714" s="3">
        <v>3</v>
      </c>
      <c r="J2714" s="4">
        <v>45025</v>
      </c>
      <c r="K2714" s="3" t="s">
        <v>16</v>
      </c>
      <c r="L2714" s="3" t="s">
        <v>17</v>
      </c>
      <c r="M2714" s="3">
        <v>251.47</v>
      </c>
      <c r="N2714" s="3" t="s">
        <v>18</v>
      </c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</row>
    <row r="2715" spans="1:29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 t="str">
        <f>IF(AND(D2715="East",Table_1[[#This Row],[category]]="Clothing"),"✅","❌")</f>
        <v>❌</v>
      </c>
      <c r="H2715" s="3">
        <f t="shared" si="85"/>
        <v>86.463999999999999</v>
      </c>
      <c r="I2715" s="3">
        <v>1</v>
      </c>
      <c r="J2715" s="4">
        <v>45503</v>
      </c>
      <c r="K2715" s="3" t="s">
        <v>32</v>
      </c>
      <c r="L2715" s="3" t="s">
        <v>23</v>
      </c>
      <c r="M2715" s="3">
        <v>61.02</v>
      </c>
      <c r="N2715" s="3" t="s">
        <v>24</v>
      </c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</row>
    <row r="2716" spans="1:29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 t="str">
        <f>IF(AND(D2716="East",Table_1[[#This Row],[category]]="Clothing"),"✅","❌")</f>
        <v>❌</v>
      </c>
      <c r="H2716" s="3">
        <f t="shared" si="85"/>
        <v>134.624</v>
      </c>
      <c r="I2716" s="3">
        <v>3</v>
      </c>
      <c r="J2716" s="4">
        <v>45073</v>
      </c>
      <c r="K2716" s="3" t="s">
        <v>22</v>
      </c>
      <c r="L2716" s="3" t="s">
        <v>23</v>
      </c>
      <c r="M2716" s="3">
        <v>321.17</v>
      </c>
      <c r="N2716" s="3" t="s">
        <v>35</v>
      </c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</row>
    <row r="2717" spans="1:29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 t="str">
        <f>IF(AND(D2717="East",Table_1[[#This Row],[category]]="Clothing"),"✅","❌")</f>
        <v>❌</v>
      </c>
      <c r="H2717" s="3">
        <f t="shared" si="85"/>
        <v>447.02500000000003</v>
      </c>
      <c r="I2717" s="3">
        <v>4</v>
      </c>
      <c r="J2717" s="4">
        <v>45054</v>
      </c>
      <c r="K2717" s="3" t="s">
        <v>22</v>
      </c>
      <c r="L2717" s="3" t="s">
        <v>17</v>
      </c>
      <c r="M2717" s="3">
        <v>748.29</v>
      </c>
      <c r="N2717" s="3" t="s">
        <v>49</v>
      </c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</row>
    <row r="2718" spans="1:29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 t="str">
        <f>IF(AND(D2718="East",Table_1[[#This Row],[category]]="Clothing"),"✅","❌")</f>
        <v>❌</v>
      </c>
      <c r="H2718" s="3">
        <f t="shared" si="85"/>
        <v>484.57799999999997</v>
      </c>
      <c r="I2718" s="3">
        <v>6</v>
      </c>
      <c r="J2718" s="4">
        <v>44991</v>
      </c>
      <c r="K2718" s="3" t="s">
        <v>16</v>
      </c>
      <c r="L2718" s="3" t="s">
        <v>28</v>
      </c>
      <c r="M2718" s="3">
        <v>1265.73</v>
      </c>
      <c r="N2718" s="3" t="s">
        <v>40</v>
      </c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</row>
    <row r="2719" spans="1:29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 t="str">
        <f>IF(AND(D2719="East",Table_1[[#This Row],[category]]="Clothing"),"✅","❌")</f>
        <v>❌</v>
      </c>
      <c r="H2719" s="3">
        <f t="shared" si="85"/>
        <v>474.79399999999998</v>
      </c>
      <c r="I2719" s="3">
        <v>6</v>
      </c>
      <c r="J2719" s="4">
        <v>45300</v>
      </c>
      <c r="K2719" s="3" t="s">
        <v>32</v>
      </c>
      <c r="L2719" s="3" t="s">
        <v>28</v>
      </c>
      <c r="M2719" s="3">
        <v>750.4</v>
      </c>
      <c r="N2719" s="3" t="s">
        <v>24</v>
      </c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</row>
    <row r="2720" spans="1:29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 t="str">
        <f>IF(AND(D2720="East",Table_1[[#This Row],[category]]="Clothing"),"✅","❌")</f>
        <v>❌</v>
      </c>
      <c r="H2720" s="3">
        <f t="shared" si="85"/>
        <v>104.74400000000001</v>
      </c>
      <c r="I2720" s="3">
        <v>5</v>
      </c>
      <c r="J2720" s="4">
        <v>45134</v>
      </c>
      <c r="K2720" s="3" t="s">
        <v>32</v>
      </c>
      <c r="L2720" s="3" t="s">
        <v>23</v>
      </c>
      <c r="M2720" s="3">
        <v>299.13</v>
      </c>
      <c r="N2720" s="3" t="s">
        <v>18</v>
      </c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</row>
    <row r="2721" spans="1:29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 t="str">
        <f>IF(AND(D2721="East",Table_1[[#This Row],[category]]="Clothing"),"✅","❌")</f>
        <v>❌</v>
      </c>
      <c r="H2721" s="3">
        <f t="shared" si="85"/>
        <v>451.43800000000005</v>
      </c>
      <c r="I2721" s="3">
        <v>4</v>
      </c>
      <c r="J2721" s="4">
        <v>45250</v>
      </c>
      <c r="K2721" s="3" t="s">
        <v>32</v>
      </c>
      <c r="L2721" s="3" t="s">
        <v>17</v>
      </c>
      <c r="M2721" s="3">
        <v>645.14</v>
      </c>
      <c r="N2721" s="3" t="s">
        <v>49</v>
      </c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</row>
    <row r="2722" spans="1:29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 t="str">
        <f>IF(AND(D2722="East",Table_1[[#This Row],[category]]="Clothing"),"✅","❌")</f>
        <v>❌</v>
      </c>
      <c r="H2722" s="3">
        <f t="shared" si="85"/>
        <v>79.338000000000008</v>
      </c>
      <c r="I2722" s="3">
        <v>6</v>
      </c>
      <c r="J2722" s="4">
        <v>45068</v>
      </c>
      <c r="K2722" s="3" t="s">
        <v>16</v>
      </c>
      <c r="L2722" s="3" t="s">
        <v>28</v>
      </c>
      <c r="M2722" s="3">
        <v>126.12</v>
      </c>
      <c r="N2722" s="3" t="s">
        <v>35</v>
      </c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</row>
    <row r="2723" spans="1:29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 t="str">
        <f>IF(AND(D2723="East",Table_1[[#This Row],[category]]="Clothing"),"✅","❌")</f>
        <v>❌</v>
      </c>
      <c r="H2723" s="3">
        <f t="shared" si="85"/>
        <v>258.75400000000002</v>
      </c>
      <c r="I2723" s="3">
        <v>5</v>
      </c>
      <c r="J2723" s="4">
        <v>45103</v>
      </c>
      <c r="K2723" s="3" t="s">
        <v>22</v>
      </c>
      <c r="L2723" s="3" t="s">
        <v>23</v>
      </c>
      <c r="M2723" s="3">
        <v>554.62</v>
      </c>
      <c r="N2723" s="3" t="s">
        <v>49</v>
      </c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</row>
    <row r="2724" spans="1:29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 t="str">
        <f>IF(AND(D2724="East",Table_1[[#This Row],[category]]="Clothing"),"✅","❌")</f>
        <v>❌</v>
      </c>
      <c r="H2724" s="3">
        <f t="shared" si="85"/>
        <v>325.39499999999998</v>
      </c>
      <c r="I2724" s="3">
        <v>1</v>
      </c>
      <c r="J2724" s="4">
        <v>45422</v>
      </c>
      <c r="K2724" s="3" t="s">
        <v>16</v>
      </c>
      <c r="L2724" s="3" t="s">
        <v>28</v>
      </c>
      <c r="M2724" s="3">
        <v>421.15</v>
      </c>
      <c r="N2724" s="3" t="s">
        <v>29</v>
      </c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</row>
    <row r="2725" spans="1:29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 t="str">
        <f>IF(AND(D2725="East",Table_1[[#This Row],[category]]="Clothing"),"✅","❌")</f>
        <v>❌</v>
      </c>
      <c r="H2725" s="3">
        <f t="shared" si="85"/>
        <v>236.60900000000004</v>
      </c>
      <c r="I2725" s="3">
        <v>2</v>
      </c>
      <c r="J2725" s="4">
        <v>45540</v>
      </c>
      <c r="K2725" s="3" t="s">
        <v>22</v>
      </c>
      <c r="L2725" s="3" t="s">
        <v>28</v>
      </c>
      <c r="M2725" s="3">
        <v>489.58</v>
      </c>
      <c r="N2725" s="3" t="s">
        <v>29</v>
      </c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</row>
    <row r="2726" spans="1:29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 t="str">
        <f>IF(AND(D2726="East",Table_1[[#This Row],[category]]="Clothing"),"✅","❌")</f>
        <v>❌</v>
      </c>
      <c r="H2726" s="3">
        <f t="shared" si="85"/>
        <v>476.40000000000003</v>
      </c>
      <c r="I2726" s="3">
        <v>9</v>
      </c>
      <c r="J2726" s="4">
        <v>45109</v>
      </c>
      <c r="K2726" s="3" t="s">
        <v>32</v>
      </c>
      <c r="L2726" s="3" t="s">
        <v>23</v>
      </c>
      <c r="M2726" s="3">
        <v>253.81</v>
      </c>
      <c r="N2726" s="3" t="s">
        <v>18</v>
      </c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</row>
    <row r="2727" spans="1:29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 t="str">
        <f>IF(AND(D2727="East",Table_1[[#This Row],[category]]="Clothing"),"✅","❌")</f>
        <v>❌</v>
      </c>
      <c r="H2727" s="3">
        <f t="shared" si="85"/>
        <v>173.274</v>
      </c>
      <c r="I2727" s="3">
        <v>4</v>
      </c>
      <c r="J2727" s="4">
        <v>45557</v>
      </c>
      <c r="K2727" s="3" t="s">
        <v>22</v>
      </c>
      <c r="L2727" s="3" t="s">
        <v>17</v>
      </c>
      <c r="M2727" s="3">
        <v>192.62</v>
      </c>
      <c r="N2727" s="3" t="s">
        <v>49</v>
      </c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</row>
    <row r="2728" spans="1:29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 t="str">
        <f>IF(AND(D2728="East",Table_1[[#This Row],[category]]="Clothing"),"✅","❌")</f>
        <v>❌</v>
      </c>
      <c r="H2728" s="3">
        <f t="shared" si="85"/>
        <v>268.41500000000002</v>
      </c>
      <c r="I2728" s="3">
        <v>6</v>
      </c>
      <c r="J2728" s="4">
        <v>45427</v>
      </c>
      <c r="K2728" s="3" t="s">
        <v>22</v>
      </c>
      <c r="L2728" s="3" t="s">
        <v>17</v>
      </c>
      <c r="M2728" s="3">
        <v>290.86</v>
      </c>
      <c r="N2728" s="3" t="s">
        <v>18</v>
      </c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</row>
    <row r="2729" spans="1:29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 t="str">
        <f>IF(AND(D2729="East",Table_1[[#This Row],[category]]="Clothing"),"✅","❌")</f>
        <v>❌</v>
      </c>
      <c r="H2729" s="3">
        <f t="shared" si="85"/>
        <v>46.97</v>
      </c>
      <c r="I2729" s="3">
        <v>5</v>
      </c>
      <c r="J2729" s="4">
        <v>45058</v>
      </c>
      <c r="K2729" s="3" t="s">
        <v>16</v>
      </c>
      <c r="L2729" s="3" t="s">
        <v>28</v>
      </c>
      <c r="M2729" s="3">
        <v>36.520000000000003</v>
      </c>
      <c r="N2729" s="3" t="s">
        <v>35</v>
      </c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</row>
    <row r="2730" spans="1:29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 t="str">
        <f>IF(AND(D2730="East",Table_1[[#This Row],[category]]="Clothing"),"✅","❌")</f>
        <v>❌</v>
      </c>
      <c r="H2730" s="3">
        <f t="shared" si="85"/>
        <v>427.59</v>
      </c>
      <c r="I2730" s="3">
        <v>2</v>
      </c>
      <c r="J2730" s="4">
        <v>45455</v>
      </c>
      <c r="K2730" s="3" t="s">
        <v>32</v>
      </c>
      <c r="L2730" s="3" t="s">
        <v>23</v>
      </c>
      <c r="M2730" s="3">
        <v>1203.1500000000001</v>
      </c>
      <c r="N2730" s="3" t="s">
        <v>49</v>
      </c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</row>
    <row r="2731" spans="1:29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 t="str">
        <f>IF(AND(D2731="East",Table_1[[#This Row],[category]]="Clothing"),"✅","❌")</f>
        <v>❌</v>
      </c>
      <c r="H2731" s="3">
        <f t="shared" si="85"/>
        <v>212.548</v>
      </c>
      <c r="I2731" s="3">
        <v>1</v>
      </c>
      <c r="J2731" s="4">
        <v>45583</v>
      </c>
      <c r="K2731" s="3" t="s">
        <v>16</v>
      </c>
      <c r="L2731" s="3" t="s">
        <v>17</v>
      </c>
      <c r="M2731" s="3">
        <v>629.13</v>
      </c>
      <c r="N2731" s="3" t="s">
        <v>35</v>
      </c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</row>
    <row r="2732" spans="1:29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 t="str">
        <f>IF(AND(D2732="East",Table_1[[#This Row],[category]]="Clothing"),"✅","❌")</f>
        <v>❌</v>
      </c>
      <c r="H2732" s="3">
        <f t="shared" si="85"/>
        <v>353.26100000000002</v>
      </c>
      <c r="I2732" s="3">
        <v>1</v>
      </c>
      <c r="J2732" s="4">
        <v>45599</v>
      </c>
      <c r="K2732" s="3" t="s">
        <v>32</v>
      </c>
      <c r="L2732" s="3" t="s">
        <v>28</v>
      </c>
      <c r="M2732" s="3">
        <v>212.19</v>
      </c>
      <c r="N2732" s="3" t="s">
        <v>35</v>
      </c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</row>
    <row r="2733" spans="1:29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 t="str">
        <f>IF(AND(D2733="East",Table_1[[#This Row],[category]]="Clothing"),"✅","❌")</f>
        <v>❌</v>
      </c>
      <c r="H2733" s="3">
        <f t="shared" si="85"/>
        <v>344.3</v>
      </c>
      <c r="I2733" s="3">
        <v>1</v>
      </c>
      <c r="J2733" s="4">
        <v>45550</v>
      </c>
      <c r="K2733" s="3" t="s">
        <v>32</v>
      </c>
      <c r="L2733" s="3" t="s">
        <v>17</v>
      </c>
      <c r="M2733" s="3">
        <v>554.65</v>
      </c>
      <c r="N2733" s="3" t="s">
        <v>24</v>
      </c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</row>
    <row r="2734" spans="1:29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 t="str">
        <f>IF(AND(D2734="East",Table_1[[#This Row],[category]]="Clothing"),"✅","❌")</f>
        <v>❌</v>
      </c>
      <c r="H2734" s="3">
        <f t="shared" si="85"/>
        <v>341.36900000000003</v>
      </c>
      <c r="I2734" s="3">
        <v>6</v>
      </c>
      <c r="J2734" s="4">
        <v>45191</v>
      </c>
      <c r="K2734" s="3" t="s">
        <v>32</v>
      </c>
      <c r="L2734" s="3" t="s">
        <v>23</v>
      </c>
      <c r="M2734" s="3">
        <v>312.38</v>
      </c>
      <c r="N2734" s="3" t="s">
        <v>49</v>
      </c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</row>
    <row r="2735" spans="1:29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 t="str">
        <f>IF(AND(D2735="East",Table_1[[#This Row],[category]]="Clothing"),"✅","❌")</f>
        <v>❌</v>
      </c>
      <c r="H2735" s="3">
        <f t="shared" si="85"/>
        <v>258.40000000000003</v>
      </c>
      <c r="I2735" s="3">
        <v>7</v>
      </c>
      <c r="J2735" s="4">
        <v>44982</v>
      </c>
      <c r="K2735" s="3" t="s">
        <v>16</v>
      </c>
      <c r="L2735" s="3" t="s">
        <v>28</v>
      </c>
      <c r="M2735" s="3">
        <v>665.08</v>
      </c>
      <c r="N2735" s="3" t="s">
        <v>35</v>
      </c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</row>
    <row r="2736" spans="1:29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 t="str">
        <f>IF(AND(D2736="East",Table_1[[#This Row],[category]]="Clothing"),"✅","❌")</f>
        <v>❌</v>
      </c>
      <c r="H2736" s="3">
        <f t="shared" si="85"/>
        <v>145.98400000000001</v>
      </c>
      <c r="I2736" s="3">
        <v>7</v>
      </c>
      <c r="J2736" s="4">
        <v>45018</v>
      </c>
      <c r="K2736" s="3" t="s">
        <v>16</v>
      </c>
      <c r="L2736" s="3" t="s">
        <v>28</v>
      </c>
      <c r="M2736" s="3">
        <v>126.78</v>
      </c>
      <c r="N2736" s="3" t="s">
        <v>29</v>
      </c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</row>
    <row r="2737" spans="1:29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 t="str">
        <f>IF(AND(D2737="East",Table_1[[#This Row],[category]]="Clothing"),"✅","❌")</f>
        <v>❌</v>
      </c>
      <c r="H2737" s="3">
        <f t="shared" si="85"/>
        <v>316.29600000000005</v>
      </c>
      <c r="I2737" s="3">
        <v>9</v>
      </c>
      <c r="J2737" s="4">
        <v>45182</v>
      </c>
      <c r="K2737" s="3" t="s">
        <v>32</v>
      </c>
      <c r="L2737" s="3" t="s">
        <v>28</v>
      </c>
      <c r="M2737" s="3">
        <v>303.55</v>
      </c>
      <c r="N2737" s="3" t="s">
        <v>18</v>
      </c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</row>
    <row r="2738" spans="1:29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 t="str">
        <f>IF(AND(D2738="East",Table_1[[#This Row],[category]]="Clothing"),"✅","❌")</f>
        <v>❌</v>
      </c>
      <c r="H2738" s="3">
        <f t="shared" si="85"/>
        <v>481.27800000000002</v>
      </c>
      <c r="I2738" s="3">
        <v>3</v>
      </c>
      <c r="J2738" s="4">
        <v>45612</v>
      </c>
      <c r="K2738" s="3" t="s">
        <v>22</v>
      </c>
      <c r="L2738" s="3" t="s">
        <v>17</v>
      </c>
      <c r="M2738" s="3">
        <v>1124.8900000000001</v>
      </c>
      <c r="N2738" s="3" t="s">
        <v>18</v>
      </c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</row>
    <row r="2739" spans="1:29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 t="str">
        <f>IF(AND(D2739="East",Table_1[[#This Row],[category]]="Clothing"),"✅","❌")</f>
        <v>❌</v>
      </c>
      <c r="H2739" s="3">
        <f t="shared" si="85"/>
        <v>418.63500000000005</v>
      </c>
      <c r="I2739" s="3">
        <v>9</v>
      </c>
      <c r="J2739" s="4">
        <v>45155</v>
      </c>
      <c r="K2739" s="3" t="s">
        <v>32</v>
      </c>
      <c r="L2739" s="3" t="s">
        <v>17</v>
      </c>
      <c r="M2739" s="3">
        <v>302.64999999999998</v>
      </c>
      <c r="N2739" s="3" t="s">
        <v>18</v>
      </c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</row>
    <row r="2740" spans="1:29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 t="str">
        <f>IF(AND(D2740="East",Table_1[[#This Row],[category]]="Clothing"),"✅","❌")</f>
        <v>❌</v>
      </c>
      <c r="H2740" s="3">
        <f t="shared" si="85"/>
        <v>63.296000000000006</v>
      </c>
      <c r="I2740" s="3">
        <v>1</v>
      </c>
      <c r="J2740" s="4">
        <v>45363</v>
      </c>
      <c r="K2740" s="3" t="s">
        <v>22</v>
      </c>
      <c r="L2740" s="3" t="s">
        <v>17</v>
      </c>
      <c r="M2740" s="3">
        <v>181.86</v>
      </c>
      <c r="N2740" s="3" t="s">
        <v>18</v>
      </c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</row>
    <row r="2741" spans="1:29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 t="str">
        <f>IF(AND(D2741="East",Table_1[[#This Row],[category]]="Clothing"),"✅","❌")</f>
        <v>❌</v>
      </c>
      <c r="H2741" s="3">
        <f t="shared" si="85"/>
        <v>21.362000000000002</v>
      </c>
      <c r="I2741" s="3">
        <v>2</v>
      </c>
      <c r="J2741" s="4">
        <v>45662</v>
      </c>
      <c r="K2741" s="3" t="s">
        <v>16</v>
      </c>
      <c r="L2741" s="3" t="s">
        <v>17</v>
      </c>
      <c r="M2741" s="3">
        <v>49.84</v>
      </c>
      <c r="N2741" s="3" t="s">
        <v>29</v>
      </c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</row>
    <row r="2742" spans="1:29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 t="str">
        <f>IF(AND(D2742="East",Table_1[[#This Row],[category]]="Clothing"),"✅","❌")</f>
        <v>❌</v>
      </c>
      <c r="H2742" s="3">
        <f t="shared" si="85"/>
        <v>254.49600000000001</v>
      </c>
      <c r="I2742" s="3">
        <v>7</v>
      </c>
      <c r="J2742" s="4">
        <v>45548</v>
      </c>
      <c r="K2742" s="3" t="s">
        <v>16</v>
      </c>
      <c r="L2742" s="3" t="s">
        <v>23</v>
      </c>
      <c r="M2742" s="3">
        <v>748.97</v>
      </c>
      <c r="N2742" s="3" t="s">
        <v>49</v>
      </c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</row>
    <row r="2743" spans="1:29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 t="str">
        <f>IF(AND(D2743="East",Table_1[[#This Row],[category]]="Clothing"),"✅","❌")</f>
        <v>❌</v>
      </c>
      <c r="H2743" s="3">
        <f t="shared" si="85"/>
        <v>390.15600000000001</v>
      </c>
      <c r="I2743" s="3">
        <v>2</v>
      </c>
      <c r="J2743" s="4">
        <v>45486</v>
      </c>
      <c r="K2743" s="3" t="s">
        <v>22</v>
      </c>
      <c r="L2743" s="3" t="s">
        <v>28</v>
      </c>
      <c r="M2743" s="3">
        <v>631.16999999999996</v>
      </c>
      <c r="N2743" s="3" t="s">
        <v>49</v>
      </c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</row>
    <row r="2744" spans="1:29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 t="str">
        <f>IF(AND(D2744="East",Table_1[[#This Row],[category]]="Clothing"),"✅","❌")</f>
        <v>❌</v>
      </c>
      <c r="H2744" s="3">
        <f t="shared" si="85"/>
        <v>163.81200000000001</v>
      </c>
      <c r="I2744" s="3">
        <v>4</v>
      </c>
      <c r="J2744" s="4">
        <v>45019</v>
      </c>
      <c r="K2744" s="3" t="s">
        <v>16</v>
      </c>
      <c r="L2744" s="3" t="s">
        <v>28</v>
      </c>
      <c r="M2744" s="3">
        <v>176.66</v>
      </c>
      <c r="N2744" s="3" t="s">
        <v>35</v>
      </c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</row>
    <row r="2745" spans="1:29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 t="str">
        <f>IF(AND(D2745="East",Table_1[[#This Row],[category]]="Clothing"),"✅","❌")</f>
        <v>❌</v>
      </c>
      <c r="H2745" s="3">
        <f t="shared" si="85"/>
        <v>353.60700000000003</v>
      </c>
      <c r="I2745" s="3">
        <v>2</v>
      </c>
      <c r="J2745" s="4">
        <v>45228</v>
      </c>
      <c r="K2745" s="3" t="s">
        <v>16</v>
      </c>
      <c r="L2745" s="3" t="s">
        <v>23</v>
      </c>
      <c r="M2745" s="3">
        <v>1004.15</v>
      </c>
      <c r="N2745" s="3" t="s">
        <v>35</v>
      </c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</row>
    <row r="2746" spans="1:29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 t="str">
        <f>IF(AND(D2746="East",Table_1[[#This Row],[category]]="Clothing"),"✅","❌")</f>
        <v>❌</v>
      </c>
      <c r="H2746" s="3">
        <f t="shared" si="85"/>
        <v>466.64100000000002</v>
      </c>
      <c r="I2746" s="3">
        <v>2</v>
      </c>
      <c r="J2746" s="4">
        <v>44973</v>
      </c>
      <c r="K2746" s="3" t="s">
        <v>22</v>
      </c>
      <c r="L2746" s="3" t="s">
        <v>23</v>
      </c>
      <c r="M2746" s="3">
        <v>825.34</v>
      </c>
      <c r="N2746" s="3" t="s">
        <v>29</v>
      </c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</row>
    <row r="2747" spans="1:29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 t="str">
        <f>IF(AND(D2747="East",Table_1[[#This Row],[category]]="Clothing"),"✅","❌")</f>
        <v>❌</v>
      </c>
      <c r="H2747" s="3">
        <f t="shared" si="85"/>
        <v>234.90200000000002</v>
      </c>
      <c r="I2747" s="3">
        <v>1</v>
      </c>
      <c r="J2747" s="4">
        <v>45618</v>
      </c>
      <c r="K2747" s="3" t="s">
        <v>16</v>
      </c>
      <c r="L2747" s="3" t="s">
        <v>28</v>
      </c>
      <c r="M2747" s="3">
        <v>675.35</v>
      </c>
      <c r="N2747" s="3" t="s">
        <v>40</v>
      </c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</row>
    <row r="2748" spans="1:29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 t="str">
        <f>IF(AND(D2748="East",Table_1[[#This Row],[category]]="Clothing"),"✅","❌")</f>
        <v>❌</v>
      </c>
      <c r="H2748" s="3">
        <f t="shared" si="85"/>
        <v>129.63800000000001</v>
      </c>
      <c r="I2748" s="3">
        <v>9</v>
      </c>
      <c r="J2748" s="4">
        <v>45472</v>
      </c>
      <c r="K2748" s="3" t="s">
        <v>22</v>
      </c>
      <c r="L2748" s="3" t="s">
        <v>17</v>
      </c>
      <c r="M2748" s="3">
        <v>373.82</v>
      </c>
      <c r="N2748" s="3" t="s">
        <v>49</v>
      </c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</row>
    <row r="2749" spans="1:29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 t="str">
        <f>IF(AND(D2749="East",Table_1[[#This Row],[category]]="Clothing"),"✅","❌")</f>
        <v>❌</v>
      </c>
      <c r="H2749" s="3">
        <f t="shared" si="85"/>
        <v>459.70100000000002</v>
      </c>
      <c r="I2749" s="3">
        <v>3</v>
      </c>
      <c r="J2749" s="4">
        <v>45515</v>
      </c>
      <c r="K2749" s="3" t="s">
        <v>22</v>
      </c>
      <c r="L2749" s="3" t="s">
        <v>17</v>
      </c>
      <c r="M2749" s="3">
        <v>1148.42</v>
      </c>
      <c r="N2749" s="3" t="s">
        <v>35</v>
      </c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</row>
    <row r="2750" spans="1:29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 t="str">
        <f>IF(AND(D2750="East",Table_1[[#This Row],[category]]="Clothing"),"✅","❌")</f>
        <v>❌</v>
      </c>
      <c r="H2750" s="3">
        <f t="shared" si="85"/>
        <v>241.40900000000002</v>
      </c>
      <c r="I2750" s="3">
        <v>1</v>
      </c>
      <c r="J2750" s="4">
        <v>45401</v>
      </c>
      <c r="K2750" s="3" t="s">
        <v>32</v>
      </c>
      <c r="L2750" s="3" t="s">
        <v>28</v>
      </c>
      <c r="M2750" s="3">
        <v>257</v>
      </c>
      <c r="N2750" s="3" t="s">
        <v>29</v>
      </c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</row>
    <row r="2751" spans="1:29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 t="str">
        <f>IF(AND(D2751="East",Table_1[[#This Row],[category]]="Clothing"),"✅","❌")</f>
        <v>❌</v>
      </c>
      <c r="H2751" s="3">
        <f t="shared" si="85"/>
        <v>209.84100000000001</v>
      </c>
      <c r="I2751" s="3">
        <v>6</v>
      </c>
      <c r="J2751" s="4">
        <v>45400</v>
      </c>
      <c r="K2751" s="3" t="s">
        <v>16</v>
      </c>
      <c r="L2751" s="3" t="s">
        <v>28</v>
      </c>
      <c r="M2751" s="3">
        <v>227.72</v>
      </c>
      <c r="N2751" s="3" t="s">
        <v>24</v>
      </c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</row>
    <row r="2752" spans="1:29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 t="str">
        <f>IF(AND(D2752="East",Table_1[[#This Row],[category]]="Clothing"),"✅","❌")</f>
        <v>❌</v>
      </c>
      <c r="H2752" s="3">
        <f t="shared" si="85"/>
        <v>183.14700000000002</v>
      </c>
      <c r="I2752" s="3">
        <v>8</v>
      </c>
      <c r="J2752" s="4">
        <v>45005</v>
      </c>
      <c r="K2752" s="3" t="s">
        <v>32</v>
      </c>
      <c r="L2752" s="3" t="s">
        <v>23</v>
      </c>
      <c r="M2752" s="3">
        <v>387.67</v>
      </c>
      <c r="N2752" s="3" t="s">
        <v>24</v>
      </c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</row>
    <row r="2753" spans="1:29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 t="str">
        <f>IF(AND(D2753="East",Table_1[[#This Row],[category]]="Clothing"),"✅","❌")</f>
        <v>❌</v>
      </c>
      <c r="H2753" s="3">
        <f t="shared" si="85"/>
        <v>217.27800000000002</v>
      </c>
      <c r="I2753" s="3">
        <v>7</v>
      </c>
      <c r="J2753" s="4">
        <v>45321</v>
      </c>
      <c r="K2753" s="3" t="s">
        <v>22</v>
      </c>
      <c r="L2753" s="3" t="s">
        <v>23</v>
      </c>
      <c r="M2753" s="3">
        <v>367.82</v>
      </c>
      <c r="N2753" s="3" t="s">
        <v>49</v>
      </c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</row>
    <row r="2754" spans="1:29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 t="str">
        <f>IF(AND(D2754="East",Table_1[[#This Row],[category]]="Clothing"),"✅","❌")</f>
        <v>❌</v>
      </c>
      <c r="H2754" s="3">
        <f t="shared" ref="H2754:H2817" si="87">E2754*10%</f>
        <v>340.09200000000004</v>
      </c>
      <c r="I2754" s="3">
        <v>7</v>
      </c>
      <c r="J2754" s="4">
        <v>45657</v>
      </c>
      <c r="K2754" s="3" t="s">
        <v>16</v>
      </c>
      <c r="L2754" s="3" t="s">
        <v>28</v>
      </c>
      <c r="M2754" s="3">
        <v>524.21</v>
      </c>
      <c r="N2754" s="3" t="s">
        <v>29</v>
      </c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</row>
    <row r="2755" spans="1:29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 t="str">
        <f>IF(AND(D2755="East",Table_1[[#This Row],[category]]="Clothing"),"✅","❌")</f>
        <v>❌</v>
      </c>
      <c r="H2755" s="3">
        <f t="shared" si="87"/>
        <v>222.52300000000002</v>
      </c>
      <c r="I2755" s="3">
        <v>2</v>
      </c>
      <c r="J2755" s="4">
        <v>45411</v>
      </c>
      <c r="K2755" s="3" t="s">
        <v>16</v>
      </c>
      <c r="L2755" s="3" t="s">
        <v>23</v>
      </c>
      <c r="M2755" s="3">
        <v>224.73</v>
      </c>
      <c r="N2755" s="3" t="s">
        <v>49</v>
      </c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</row>
    <row r="2756" spans="1:29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 t="str">
        <f>IF(AND(D2756="East",Table_1[[#This Row],[category]]="Clothing"),"✅","❌")</f>
        <v>❌</v>
      </c>
      <c r="H2756" s="3">
        <f t="shared" si="87"/>
        <v>168.87</v>
      </c>
      <c r="I2756" s="3">
        <v>4</v>
      </c>
      <c r="J2756" s="4">
        <v>45469</v>
      </c>
      <c r="K2756" s="3" t="s">
        <v>22</v>
      </c>
      <c r="L2756" s="3" t="s">
        <v>17</v>
      </c>
      <c r="M2756" s="3">
        <v>178.11</v>
      </c>
      <c r="N2756" s="3" t="s">
        <v>29</v>
      </c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</row>
    <row r="2757" spans="1:29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 t="str">
        <f>IF(AND(D2757="East",Table_1[[#This Row],[category]]="Clothing"),"✅","❌")</f>
        <v>❌</v>
      </c>
      <c r="H2757" s="3">
        <f t="shared" si="87"/>
        <v>374.38200000000006</v>
      </c>
      <c r="I2757" s="3">
        <v>6</v>
      </c>
      <c r="J2757" s="4">
        <v>44932</v>
      </c>
      <c r="K2757" s="3" t="s">
        <v>32</v>
      </c>
      <c r="L2757" s="3" t="s">
        <v>28</v>
      </c>
      <c r="M2757" s="3">
        <v>528.72</v>
      </c>
      <c r="N2757" s="3" t="s">
        <v>18</v>
      </c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</row>
    <row r="2758" spans="1:29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 t="str">
        <f>IF(AND(D2758="East",Table_1[[#This Row],[category]]="Clothing"),"✅","❌")</f>
        <v>❌</v>
      </c>
      <c r="H2758" s="3">
        <f t="shared" si="87"/>
        <v>109.456</v>
      </c>
      <c r="I2758" s="3">
        <v>2</v>
      </c>
      <c r="J2758" s="4">
        <v>45466</v>
      </c>
      <c r="K2758" s="3" t="s">
        <v>22</v>
      </c>
      <c r="L2758" s="3" t="s">
        <v>17</v>
      </c>
      <c r="M2758" s="3">
        <v>227.49</v>
      </c>
      <c r="N2758" s="3" t="s">
        <v>24</v>
      </c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</row>
    <row r="2759" spans="1:29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 t="str">
        <f>IF(AND(D2759="East",Table_1[[#This Row],[category]]="Clothing"),"✅","❌")</f>
        <v>❌</v>
      </c>
      <c r="H2759" s="3">
        <f t="shared" si="87"/>
        <v>108.94800000000001</v>
      </c>
      <c r="I2759" s="3">
        <v>5</v>
      </c>
      <c r="J2759" s="4">
        <v>45098</v>
      </c>
      <c r="K2759" s="3" t="s">
        <v>16</v>
      </c>
      <c r="L2759" s="3" t="s">
        <v>23</v>
      </c>
      <c r="M2759" s="3">
        <v>65.930000000000007</v>
      </c>
      <c r="N2759" s="3" t="s">
        <v>40</v>
      </c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</row>
    <row r="2760" spans="1:29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 t="str">
        <f>IF(AND(D2760="East",Table_1[[#This Row],[category]]="Clothing"),"✅","❌")</f>
        <v>❌</v>
      </c>
      <c r="H2760" s="3">
        <f t="shared" si="87"/>
        <v>351.25300000000004</v>
      </c>
      <c r="I2760" s="3">
        <v>5</v>
      </c>
      <c r="J2760" s="4">
        <v>45407</v>
      </c>
      <c r="K2760" s="3" t="s">
        <v>22</v>
      </c>
      <c r="L2760" s="3" t="s">
        <v>23</v>
      </c>
      <c r="M2760" s="3">
        <v>519.08000000000004</v>
      </c>
      <c r="N2760" s="3" t="s">
        <v>40</v>
      </c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</row>
    <row r="2761" spans="1:29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 t="str">
        <f>IF(AND(D2761="East",Table_1[[#This Row],[category]]="Clothing"),"✅","❌")</f>
        <v>❌</v>
      </c>
      <c r="H2761" s="3">
        <f t="shared" si="87"/>
        <v>434.68599999999998</v>
      </c>
      <c r="I2761" s="3">
        <v>3</v>
      </c>
      <c r="J2761" s="4">
        <v>45349</v>
      </c>
      <c r="K2761" s="3" t="s">
        <v>32</v>
      </c>
      <c r="L2761" s="3" t="s">
        <v>23</v>
      </c>
      <c r="M2761" s="3">
        <v>1029.75</v>
      </c>
      <c r="N2761" s="3" t="s">
        <v>49</v>
      </c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</row>
    <row r="2762" spans="1:29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 t="str">
        <f>IF(AND(D2762="East",Table_1[[#This Row],[category]]="Clothing"),"✅","❌")</f>
        <v>❌</v>
      </c>
      <c r="H2762" s="3">
        <f t="shared" si="87"/>
        <v>128.19300000000001</v>
      </c>
      <c r="I2762" s="3">
        <v>2</v>
      </c>
      <c r="J2762" s="4">
        <v>45465</v>
      </c>
      <c r="K2762" s="3" t="s">
        <v>22</v>
      </c>
      <c r="L2762" s="3" t="s">
        <v>28</v>
      </c>
      <c r="M2762" s="3">
        <v>199.03</v>
      </c>
      <c r="N2762" s="3" t="s">
        <v>29</v>
      </c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</row>
    <row r="2763" spans="1:29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 t="str">
        <f>IF(AND(D2763="East",Table_1[[#This Row],[category]]="Clothing"),"✅","❌")</f>
        <v>❌</v>
      </c>
      <c r="H2763" s="3">
        <f t="shared" si="87"/>
        <v>103.65100000000001</v>
      </c>
      <c r="I2763" s="3">
        <v>7</v>
      </c>
      <c r="J2763" s="4">
        <v>45217</v>
      </c>
      <c r="K2763" s="3" t="s">
        <v>22</v>
      </c>
      <c r="L2763" s="3" t="s">
        <v>17</v>
      </c>
      <c r="M2763" s="3">
        <v>206.5</v>
      </c>
      <c r="N2763" s="3" t="s">
        <v>24</v>
      </c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</row>
    <row r="2764" spans="1:29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 t="str">
        <f>IF(AND(D2764="East",Table_1[[#This Row],[category]]="Clothing"),"✅","❌")</f>
        <v>❌</v>
      </c>
      <c r="H2764" s="3">
        <f t="shared" si="87"/>
        <v>338.45000000000005</v>
      </c>
      <c r="I2764" s="3">
        <v>8</v>
      </c>
      <c r="J2764" s="4">
        <v>44971</v>
      </c>
      <c r="K2764" s="3" t="s">
        <v>16</v>
      </c>
      <c r="L2764" s="3" t="s">
        <v>28</v>
      </c>
      <c r="M2764" s="3">
        <v>254.28</v>
      </c>
      <c r="N2764" s="3" t="s">
        <v>49</v>
      </c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</row>
    <row r="2765" spans="1:29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 t="str">
        <f>IF(AND(D2765="East",Table_1[[#This Row],[category]]="Clothing"),"✅","❌")</f>
        <v>❌</v>
      </c>
      <c r="H2765" s="3">
        <f t="shared" si="87"/>
        <v>314.19299999999998</v>
      </c>
      <c r="I2765" s="3">
        <v>4</v>
      </c>
      <c r="J2765" s="4">
        <v>45057</v>
      </c>
      <c r="K2765" s="3" t="s">
        <v>22</v>
      </c>
      <c r="L2765" s="3" t="s">
        <v>17</v>
      </c>
      <c r="M2765" s="3">
        <v>894.55</v>
      </c>
      <c r="N2765" s="3" t="s">
        <v>29</v>
      </c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</row>
    <row r="2766" spans="1:29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 t="str">
        <f>IF(AND(D2766="East",Table_1[[#This Row],[category]]="Clothing"),"✅","❌")</f>
        <v>❌</v>
      </c>
      <c r="H2766" s="3">
        <f t="shared" si="87"/>
        <v>229.154</v>
      </c>
      <c r="I2766" s="3">
        <v>4</v>
      </c>
      <c r="J2766" s="4">
        <v>45248</v>
      </c>
      <c r="K2766" s="3" t="s">
        <v>16</v>
      </c>
      <c r="L2766" s="3" t="s">
        <v>23</v>
      </c>
      <c r="M2766" s="3">
        <v>194.21</v>
      </c>
      <c r="N2766" s="3" t="s">
        <v>18</v>
      </c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</row>
    <row r="2767" spans="1:29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 t="str">
        <f>IF(AND(D2767="East",Table_1[[#This Row],[category]]="Clothing"),"✅","❌")</f>
        <v>❌</v>
      </c>
      <c r="H2767" s="3">
        <f t="shared" si="87"/>
        <v>56.972000000000008</v>
      </c>
      <c r="I2767" s="3">
        <v>9</v>
      </c>
      <c r="J2767" s="4">
        <v>45499</v>
      </c>
      <c r="K2767" s="3" t="s">
        <v>32</v>
      </c>
      <c r="L2767" s="3" t="s">
        <v>17</v>
      </c>
      <c r="M2767" s="3">
        <v>120.94</v>
      </c>
      <c r="N2767" s="3" t="s">
        <v>49</v>
      </c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</row>
    <row r="2768" spans="1:29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 t="str">
        <f>IF(AND(D2768="East",Table_1[[#This Row],[category]]="Clothing"),"✅","❌")</f>
        <v>❌</v>
      </c>
      <c r="H2768" s="3">
        <f t="shared" si="87"/>
        <v>54.975000000000001</v>
      </c>
      <c r="I2768" s="3">
        <v>4</v>
      </c>
      <c r="J2768" s="4">
        <v>44973</v>
      </c>
      <c r="K2768" s="3" t="s">
        <v>22</v>
      </c>
      <c r="L2768" s="3" t="s">
        <v>28</v>
      </c>
      <c r="M2768" s="3">
        <v>50.37</v>
      </c>
      <c r="N2768" s="3" t="s">
        <v>29</v>
      </c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</row>
    <row r="2769" spans="1:29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 t="str">
        <f>IF(AND(D2769="East",Table_1[[#This Row],[category]]="Clothing"),"✅","❌")</f>
        <v>❌</v>
      </c>
      <c r="H2769" s="3">
        <f t="shared" si="87"/>
        <v>390.89699999999999</v>
      </c>
      <c r="I2769" s="3">
        <v>3</v>
      </c>
      <c r="J2769" s="4">
        <v>45263</v>
      </c>
      <c r="K2769" s="3" t="s">
        <v>16</v>
      </c>
      <c r="L2769" s="3" t="s">
        <v>28</v>
      </c>
      <c r="M2769" s="3">
        <v>1157.28</v>
      </c>
      <c r="N2769" s="3" t="s">
        <v>29</v>
      </c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</row>
    <row r="2770" spans="1:29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 t="str">
        <f>IF(AND(D2770="East",Table_1[[#This Row],[category]]="Clothing"),"✅","❌")</f>
        <v>❌</v>
      </c>
      <c r="H2770" s="3">
        <f t="shared" si="87"/>
        <v>231.36700000000002</v>
      </c>
      <c r="I2770" s="3">
        <v>1</v>
      </c>
      <c r="J2770" s="4">
        <v>45472</v>
      </c>
      <c r="K2770" s="3" t="s">
        <v>16</v>
      </c>
      <c r="L2770" s="3" t="s">
        <v>17</v>
      </c>
      <c r="M2770" s="3">
        <v>481.71</v>
      </c>
      <c r="N2770" s="3" t="s">
        <v>40</v>
      </c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</row>
    <row r="2771" spans="1:29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 t="str">
        <f>IF(AND(D2771="East",Table_1[[#This Row],[category]]="Clothing"),"✅","❌")</f>
        <v>❌</v>
      </c>
      <c r="H2771" s="3">
        <f t="shared" si="87"/>
        <v>430.404</v>
      </c>
      <c r="I2771" s="3">
        <v>3</v>
      </c>
      <c r="J2771" s="4">
        <v>45096</v>
      </c>
      <c r="K2771" s="3" t="s">
        <v>22</v>
      </c>
      <c r="L2771" s="3" t="s">
        <v>23</v>
      </c>
      <c r="M2771" s="3">
        <v>775.25</v>
      </c>
      <c r="N2771" s="3" t="s">
        <v>35</v>
      </c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</row>
    <row r="2772" spans="1:29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 t="str">
        <f>IF(AND(D2772="East",Table_1[[#This Row],[category]]="Clothing"),"✅","❌")</f>
        <v>❌</v>
      </c>
      <c r="H2772" s="3">
        <f t="shared" si="87"/>
        <v>291.61900000000003</v>
      </c>
      <c r="I2772" s="3">
        <v>5</v>
      </c>
      <c r="J2772" s="4">
        <v>45291</v>
      </c>
      <c r="K2772" s="3" t="s">
        <v>22</v>
      </c>
      <c r="L2772" s="3" t="s">
        <v>17</v>
      </c>
      <c r="M2772" s="3">
        <v>762.19</v>
      </c>
      <c r="N2772" s="3" t="s">
        <v>35</v>
      </c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</row>
    <row r="2773" spans="1:29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 t="str">
        <f>IF(AND(D2773="East",Table_1[[#This Row],[category]]="Clothing"),"✅","❌")</f>
        <v>❌</v>
      </c>
      <c r="H2773" s="3">
        <f t="shared" si="87"/>
        <v>313.18200000000002</v>
      </c>
      <c r="I2773" s="3">
        <v>2</v>
      </c>
      <c r="J2773" s="4">
        <v>45441</v>
      </c>
      <c r="K2773" s="3" t="s">
        <v>16</v>
      </c>
      <c r="L2773" s="3" t="s">
        <v>23</v>
      </c>
      <c r="M2773" s="3">
        <v>290.35000000000002</v>
      </c>
      <c r="N2773" s="3" t="s">
        <v>35</v>
      </c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</row>
    <row r="2774" spans="1:29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 t="str">
        <f>IF(AND(D2774="East",Table_1[[#This Row],[category]]="Clothing"),"✅","❌")</f>
        <v>❌</v>
      </c>
      <c r="H2774" s="3">
        <f t="shared" si="87"/>
        <v>467.75500000000005</v>
      </c>
      <c r="I2774" s="3">
        <v>5</v>
      </c>
      <c r="J2774" s="4">
        <v>45644</v>
      </c>
      <c r="K2774" s="3" t="s">
        <v>16</v>
      </c>
      <c r="L2774" s="3" t="s">
        <v>28</v>
      </c>
      <c r="M2774" s="3">
        <v>730.31</v>
      </c>
      <c r="N2774" s="3" t="s">
        <v>24</v>
      </c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</row>
    <row r="2775" spans="1:29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 t="str">
        <f>IF(AND(D2775="East",Table_1[[#This Row],[category]]="Clothing"),"✅","❌")</f>
        <v>❌</v>
      </c>
      <c r="H2775" s="3">
        <f t="shared" si="87"/>
        <v>90.662000000000006</v>
      </c>
      <c r="I2775" s="3">
        <v>9</v>
      </c>
      <c r="J2775" s="4">
        <v>45388</v>
      </c>
      <c r="K2775" s="3" t="s">
        <v>32</v>
      </c>
      <c r="L2775" s="3" t="s">
        <v>28</v>
      </c>
      <c r="M2775" s="3">
        <v>266.83999999999997</v>
      </c>
      <c r="N2775" s="3" t="s">
        <v>18</v>
      </c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</row>
    <row r="2776" spans="1:29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 t="str">
        <f>IF(AND(D2776="East",Table_1[[#This Row],[category]]="Clothing"),"✅","❌")</f>
        <v>❌</v>
      </c>
      <c r="H2776" s="3">
        <f t="shared" si="87"/>
        <v>276.08200000000005</v>
      </c>
      <c r="I2776" s="3">
        <v>6</v>
      </c>
      <c r="J2776" s="4">
        <v>45149</v>
      </c>
      <c r="K2776" s="3" t="s">
        <v>32</v>
      </c>
      <c r="L2776" s="3" t="s">
        <v>28</v>
      </c>
      <c r="M2776" s="3">
        <v>487.84</v>
      </c>
      <c r="N2776" s="3" t="s">
        <v>24</v>
      </c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</row>
    <row r="2777" spans="1:29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 t="str">
        <f>IF(AND(D2777="East",Table_1[[#This Row],[category]]="Clothing"),"✅","❌")</f>
        <v>❌</v>
      </c>
      <c r="H2777" s="3">
        <f t="shared" si="87"/>
        <v>38.488</v>
      </c>
      <c r="I2777" s="3">
        <v>3</v>
      </c>
      <c r="J2777" s="4">
        <v>45595</v>
      </c>
      <c r="K2777" s="3" t="s">
        <v>32</v>
      </c>
      <c r="L2777" s="3" t="s">
        <v>28</v>
      </c>
      <c r="M2777" s="3">
        <v>79.77</v>
      </c>
      <c r="N2777" s="3" t="s">
        <v>29</v>
      </c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</row>
    <row r="2778" spans="1:29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 t="str">
        <f>IF(AND(D2778="East",Table_1[[#This Row],[category]]="Clothing"),"✅","❌")</f>
        <v>❌</v>
      </c>
      <c r="H2778" s="3">
        <f t="shared" si="87"/>
        <v>185.87300000000002</v>
      </c>
      <c r="I2778" s="3">
        <v>5</v>
      </c>
      <c r="J2778" s="4">
        <v>45112</v>
      </c>
      <c r="K2778" s="3" t="s">
        <v>22</v>
      </c>
      <c r="L2778" s="3" t="s">
        <v>17</v>
      </c>
      <c r="M2778" s="3">
        <v>124.59</v>
      </c>
      <c r="N2778" s="3" t="s">
        <v>35</v>
      </c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</row>
    <row r="2779" spans="1:29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 t="str">
        <f>IF(AND(D2779="East",Table_1[[#This Row],[category]]="Clothing"),"✅","❌")</f>
        <v>❌</v>
      </c>
      <c r="H2779" s="3">
        <f t="shared" si="87"/>
        <v>82.567999999999998</v>
      </c>
      <c r="I2779" s="3">
        <v>1</v>
      </c>
      <c r="J2779" s="4">
        <v>45314</v>
      </c>
      <c r="K2779" s="3" t="s">
        <v>22</v>
      </c>
      <c r="L2779" s="3" t="s">
        <v>23</v>
      </c>
      <c r="M2779" s="3">
        <v>56.14</v>
      </c>
      <c r="N2779" s="3" t="s">
        <v>49</v>
      </c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</row>
    <row r="2780" spans="1:29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 t="str">
        <f>IF(AND(D2780="East",Table_1[[#This Row],[category]]="Clothing"),"✅","❌")</f>
        <v>❌</v>
      </c>
      <c r="H2780" s="3">
        <f t="shared" si="87"/>
        <v>102.04</v>
      </c>
      <c r="I2780" s="3">
        <v>8</v>
      </c>
      <c r="J2780" s="4">
        <v>45226</v>
      </c>
      <c r="K2780" s="3" t="s">
        <v>32</v>
      </c>
      <c r="L2780" s="3" t="s">
        <v>23</v>
      </c>
      <c r="M2780" s="3">
        <v>66.739999999999995</v>
      </c>
      <c r="N2780" s="3" t="s">
        <v>18</v>
      </c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</row>
    <row r="2781" spans="1:29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 t="str">
        <f>IF(AND(D2781="East",Table_1[[#This Row],[category]]="Clothing"),"✅","❌")</f>
        <v>❌</v>
      </c>
      <c r="H2781" s="3">
        <f t="shared" si="87"/>
        <v>468.04899999999998</v>
      </c>
      <c r="I2781" s="3">
        <v>9</v>
      </c>
      <c r="J2781" s="4">
        <v>45333</v>
      </c>
      <c r="K2781" s="3" t="s">
        <v>22</v>
      </c>
      <c r="L2781" s="3" t="s">
        <v>23</v>
      </c>
      <c r="M2781" s="3">
        <v>807.91</v>
      </c>
      <c r="N2781" s="3" t="s">
        <v>49</v>
      </c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</row>
    <row r="2782" spans="1:29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 t="str">
        <f>IF(AND(D2782="East",Table_1[[#This Row],[category]]="Clothing"),"✅","❌")</f>
        <v>❌</v>
      </c>
      <c r="H2782" s="3">
        <f t="shared" si="87"/>
        <v>309.23400000000004</v>
      </c>
      <c r="I2782" s="3">
        <v>5</v>
      </c>
      <c r="J2782" s="4">
        <v>45594</v>
      </c>
      <c r="K2782" s="3" t="s">
        <v>22</v>
      </c>
      <c r="L2782" s="3" t="s">
        <v>17</v>
      </c>
      <c r="M2782" s="3">
        <v>710.3</v>
      </c>
      <c r="N2782" s="3" t="s">
        <v>18</v>
      </c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</row>
    <row r="2783" spans="1:29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 t="str">
        <f>IF(AND(D2783="East",Table_1[[#This Row],[category]]="Clothing"),"✅","❌")</f>
        <v>❌</v>
      </c>
      <c r="H2783" s="3">
        <f t="shared" si="87"/>
        <v>447.15699999999998</v>
      </c>
      <c r="I2783" s="3">
        <v>9</v>
      </c>
      <c r="J2783" s="4">
        <v>45370</v>
      </c>
      <c r="K2783" s="3" t="s">
        <v>22</v>
      </c>
      <c r="L2783" s="3" t="s">
        <v>28</v>
      </c>
      <c r="M2783" s="3">
        <v>586.55999999999995</v>
      </c>
      <c r="N2783" s="3" t="s">
        <v>24</v>
      </c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</row>
    <row r="2784" spans="1:29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 t="str">
        <f>IF(AND(D2784="East",Table_1[[#This Row],[category]]="Clothing"),"✅","❌")</f>
        <v>❌</v>
      </c>
      <c r="H2784" s="3">
        <f t="shared" si="87"/>
        <v>227.32500000000002</v>
      </c>
      <c r="I2784" s="3">
        <v>8</v>
      </c>
      <c r="J2784" s="4">
        <v>45504</v>
      </c>
      <c r="K2784" s="3" t="s">
        <v>22</v>
      </c>
      <c r="L2784" s="3" t="s">
        <v>28</v>
      </c>
      <c r="M2784" s="3">
        <v>440.57</v>
      </c>
      <c r="N2784" s="3" t="s">
        <v>49</v>
      </c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</row>
    <row r="2785" spans="1:29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 t="str">
        <f>IF(AND(D2785="East",Table_1[[#This Row],[category]]="Clothing"),"✅","❌")</f>
        <v>❌</v>
      </c>
      <c r="H2785" s="3">
        <f t="shared" si="87"/>
        <v>302.84499999999997</v>
      </c>
      <c r="I2785" s="3">
        <v>8</v>
      </c>
      <c r="J2785" s="4">
        <v>45311</v>
      </c>
      <c r="K2785" s="3" t="s">
        <v>32</v>
      </c>
      <c r="L2785" s="3" t="s">
        <v>23</v>
      </c>
      <c r="M2785" s="3">
        <v>588.30999999999995</v>
      </c>
      <c r="N2785" s="3" t="s">
        <v>35</v>
      </c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</row>
    <row r="2786" spans="1:29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 t="str">
        <f>IF(AND(D2786="East",Table_1[[#This Row],[category]]="Clothing"),"✅","❌")</f>
        <v>❌</v>
      </c>
      <c r="H2786" s="3">
        <f t="shared" si="87"/>
        <v>25.725999999999999</v>
      </c>
      <c r="I2786" s="3">
        <v>2</v>
      </c>
      <c r="J2786" s="4">
        <v>45606</v>
      </c>
      <c r="K2786" s="3" t="s">
        <v>22</v>
      </c>
      <c r="L2786" s="3" t="s">
        <v>28</v>
      </c>
      <c r="M2786" s="3">
        <v>23.05</v>
      </c>
      <c r="N2786" s="3" t="s">
        <v>18</v>
      </c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</row>
    <row r="2787" spans="1:29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 t="str">
        <f>IF(AND(D2787="East",Table_1[[#This Row],[category]]="Clothing"),"✅","❌")</f>
        <v>❌</v>
      </c>
      <c r="H2787" s="3">
        <f t="shared" si="87"/>
        <v>240.05600000000001</v>
      </c>
      <c r="I2787" s="3">
        <v>5</v>
      </c>
      <c r="J2787" s="4">
        <v>45494</v>
      </c>
      <c r="K2787" s="3" t="s">
        <v>32</v>
      </c>
      <c r="L2787" s="3" t="s">
        <v>28</v>
      </c>
      <c r="M2787" s="3">
        <v>570.66999999999996</v>
      </c>
      <c r="N2787" s="3" t="s">
        <v>29</v>
      </c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</row>
    <row r="2788" spans="1:29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 t="str">
        <f>IF(AND(D2788="East",Table_1[[#This Row],[category]]="Clothing"),"✅","❌")</f>
        <v>❌</v>
      </c>
      <c r="H2788" s="3">
        <f t="shared" si="87"/>
        <v>286.38800000000003</v>
      </c>
      <c r="I2788" s="3">
        <v>8</v>
      </c>
      <c r="J2788" s="4">
        <v>45603</v>
      </c>
      <c r="K2788" s="3" t="s">
        <v>32</v>
      </c>
      <c r="L2788" s="3" t="s">
        <v>17</v>
      </c>
      <c r="M2788" s="3">
        <v>534.33000000000004</v>
      </c>
      <c r="N2788" s="3" t="s">
        <v>18</v>
      </c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</row>
    <row r="2789" spans="1:29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 t="str">
        <f>IF(AND(D2789="East",Table_1[[#This Row],[category]]="Clothing"),"✅","❌")</f>
        <v>❌</v>
      </c>
      <c r="H2789" s="3">
        <f t="shared" si="87"/>
        <v>18.221</v>
      </c>
      <c r="I2789" s="3">
        <v>3</v>
      </c>
      <c r="J2789" s="4">
        <v>45239</v>
      </c>
      <c r="K2789" s="3" t="s">
        <v>22</v>
      </c>
      <c r="L2789" s="3" t="s">
        <v>28</v>
      </c>
      <c r="M2789" s="3">
        <v>14.58</v>
      </c>
      <c r="N2789" s="3" t="s">
        <v>35</v>
      </c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</row>
    <row r="2790" spans="1:29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 t="str">
        <f>IF(AND(D2790="East",Table_1[[#This Row],[category]]="Clothing"),"✅","❌")</f>
        <v>❌</v>
      </c>
      <c r="H2790" s="3">
        <f t="shared" si="87"/>
        <v>396.85</v>
      </c>
      <c r="I2790" s="3">
        <v>1</v>
      </c>
      <c r="J2790" s="4">
        <v>45402</v>
      </c>
      <c r="K2790" s="3" t="s">
        <v>22</v>
      </c>
      <c r="L2790" s="3" t="s">
        <v>17</v>
      </c>
      <c r="M2790" s="3">
        <v>1138.6199999999999</v>
      </c>
      <c r="N2790" s="3" t="s">
        <v>40</v>
      </c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</row>
    <row r="2791" spans="1:29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 t="str">
        <f>IF(AND(D2791="East",Table_1[[#This Row],[category]]="Clothing"),"✅","❌")</f>
        <v>❌</v>
      </c>
      <c r="H2791" s="3">
        <f t="shared" si="87"/>
        <v>154.75700000000001</v>
      </c>
      <c r="I2791" s="3">
        <v>4</v>
      </c>
      <c r="J2791" s="4">
        <v>44981</v>
      </c>
      <c r="K2791" s="3" t="s">
        <v>32</v>
      </c>
      <c r="L2791" s="3" t="s">
        <v>17</v>
      </c>
      <c r="M2791" s="3">
        <v>172.76</v>
      </c>
      <c r="N2791" s="3" t="s">
        <v>29</v>
      </c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</row>
    <row r="2792" spans="1:29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 t="str">
        <f>IF(AND(D2792="East",Table_1[[#This Row],[category]]="Clothing"),"✅","❌")</f>
        <v>❌</v>
      </c>
      <c r="H2792" s="3">
        <f t="shared" si="87"/>
        <v>231.71900000000002</v>
      </c>
      <c r="I2792" s="3">
        <v>4</v>
      </c>
      <c r="J2792" s="4">
        <v>45206</v>
      </c>
      <c r="K2792" s="3" t="s">
        <v>22</v>
      </c>
      <c r="L2792" s="3" t="s">
        <v>23</v>
      </c>
      <c r="M2792" s="3">
        <v>355.13</v>
      </c>
      <c r="N2792" s="3" t="s">
        <v>24</v>
      </c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</row>
    <row r="2793" spans="1:29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 t="str">
        <f>IF(AND(D2793="East",Table_1[[#This Row],[category]]="Clothing"),"✅","❌")</f>
        <v>❌</v>
      </c>
      <c r="H2793" s="3">
        <f t="shared" si="87"/>
        <v>272.459</v>
      </c>
      <c r="I2793" s="3">
        <v>4</v>
      </c>
      <c r="J2793" s="4">
        <v>45489</v>
      </c>
      <c r="K2793" s="3" t="s">
        <v>32</v>
      </c>
      <c r="L2793" s="3" t="s">
        <v>23</v>
      </c>
      <c r="M2793" s="3">
        <v>779.57</v>
      </c>
      <c r="N2793" s="3" t="s">
        <v>35</v>
      </c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</row>
    <row r="2794" spans="1:29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 t="str">
        <f>IF(AND(D2794="East",Table_1[[#This Row],[category]]="Clothing"),"✅","❌")</f>
        <v>❌</v>
      </c>
      <c r="H2794" s="3">
        <f t="shared" si="87"/>
        <v>496.17700000000008</v>
      </c>
      <c r="I2794" s="3">
        <v>4</v>
      </c>
      <c r="J2794" s="4">
        <v>45361</v>
      </c>
      <c r="K2794" s="3" t="s">
        <v>16</v>
      </c>
      <c r="L2794" s="3" t="s">
        <v>23</v>
      </c>
      <c r="M2794" s="3">
        <v>660.51</v>
      </c>
      <c r="N2794" s="3" t="s">
        <v>18</v>
      </c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</row>
    <row r="2795" spans="1:29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 t="str">
        <f>IF(AND(D2795="East",Table_1[[#This Row],[category]]="Clothing"),"✅","❌")</f>
        <v>❌</v>
      </c>
      <c r="H2795" s="3">
        <f t="shared" si="87"/>
        <v>58.6</v>
      </c>
      <c r="I2795" s="3">
        <v>9</v>
      </c>
      <c r="J2795" s="4">
        <v>45312</v>
      </c>
      <c r="K2795" s="3" t="s">
        <v>16</v>
      </c>
      <c r="L2795" s="3" t="s">
        <v>17</v>
      </c>
      <c r="M2795" s="3">
        <v>56.41</v>
      </c>
      <c r="N2795" s="3" t="s">
        <v>35</v>
      </c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</row>
    <row r="2796" spans="1:29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 t="str">
        <f>IF(AND(D2796="East",Table_1[[#This Row],[category]]="Clothing"),"✅","❌")</f>
        <v>❌</v>
      </c>
      <c r="H2796" s="3">
        <f t="shared" si="87"/>
        <v>282.08699999999999</v>
      </c>
      <c r="I2796" s="3">
        <v>1</v>
      </c>
      <c r="J2796" s="4">
        <v>45046</v>
      </c>
      <c r="K2796" s="3" t="s">
        <v>32</v>
      </c>
      <c r="L2796" s="3" t="s">
        <v>28</v>
      </c>
      <c r="M2796" s="3">
        <v>833.91</v>
      </c>
      <c r="N2796" s="3" t="s">
        <v>18</v>
      </c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</row>
    <row r="2797" spans="1:29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 t="str">
        <f>IF(AND(D2797="East",Table_1[[#This Row],[category]]="Clothing"),"✅","❌")</f>
        <v>❌</v>
      </c>
      <c r="H2797" s="3">
        <f t="shared" si="87"/>
        <v>269.99099999999999</v>
      </c>
      <c r="I2797" s="3">
        <v>9</v>
      </c>
      <c r="J2797" s="4">
        <v>45065</v>
      </c>
      <c r="K2797" s="3" t="s">
        <v>16</v>
      </c>
      <c r="L2797" s="3" t="s">
        <v>28</v>
      </c>
      <c r="M2797" s="3">
        <v>807.05</v>
      </c>
      <c r="N2797" s="3" t="s">
        <v>18</v>
      </c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</row>
    <row r="2798" spans="1:29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 t="str">
        <f>IF(AND(D2798="East",Table_1[[#This Row],[category]]="Clothing"),"✅","❌")</f>
        <v>❌</v>
      </c>
      <c r="H2798" s="3">
        <f t="shared" si="87"/>
        <v>43.766000000000005</v>
      </c>
      <c r="I2798" s="3">
        <v>7</v>
      </c>
      <c r="J2798" s="4">
        <v>45298</v>
      </c>
      <c r="K2798" s="3" t="s">
        <v>32</v>
      </c>
      <c r="L2798" s="3" t="s">
        <v>28</v>
      </c>
      <c r="M2798" s="3">
        <v>97.14</v>
      </c>
      <c r="N2798" s="3" t="s">
        <v>29</v>
      </c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</row>
    <row r="2799" spans="1:29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 t="str">
        <f>IF(AND(D2799="East",Table_1[[#This Row],[category]]="Clothing"),"✅","❌")</f>
        <v>❌</v>
      </c>
      <c r="H2799" s="3">
        <f t="shared" si="87"/>
        <v>320.63000000000005</v>
      </c>
      <c r="I2799" s="3">
        <v>5</v>
      </c>
      <c r="J2799" s="4">
        <v>44951</v>
      </c>
      <c r="K2799" s="3" t="s">
        <v>32</v>
      </c>
      <c r="L2799" s="3" t="s">
        <v>17</v>
      </c>
      <c r="M2799" s="3">
        <v>877.03</v>
      </c>
      <c r="N2799" s="3" t="s">
        <v>18</v>
      </c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</row>
    <row r="2800" spans="1:29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 t="str">
        <f>IF(AND(D2800="East",Table_1[[#This Row],[category]]="Clothing"),"✅","❌")</f>
        <v>❌</v>
      </c>
      <c r="H2800" s="3">
        <f t="shared" si="87"/>
        <v>150.559</v>
      </c>
      <c r="I2800" s="3">
        <v>2</v>
      </c>
      <c r="J2800" s="4">
        <v>45461</v>
      </c>
      <c r="K2800" s="3" t="s">
        <v>22</v>
      </c>
      <c r="L2800" s="3" t="s">
        <v>23</v>
      </c>
      <c r="M2800" s="3">
        <v>451.22</v>
      </c>
      <c r="N2800" s="3" t="s">
        <v>40</v>
      </c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</row>
    <row r="2801" spans="1:29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 t="str">
        <f>IF(AND(D2801="East",Table_1[[#This Row],[category]]="Clothing"),"✅","❌")</f>
        <v>❌</v>
      </c>
      <c r="H2801" s="3">
        <f t="shared" si="87"/>
        <v>60.846000000000004</v>
      </c>
      <c r="I2801" s="3">
        <v>4</v>
      </c>
      <c r="J2801" s="4">
        <v>45291</v>
      </c>
      <c r="K2801" s="3" t="s">
        <v>16</v>
      </c>
      <c r="L2801" s="3" t="s">
        <v>28</v>
      </c>
      <c r="M2801" s="3">
        <v>52.68</v>
      </c>
      <c r="N2801" s="3" t="s">
        <v>35</v>
      </c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</row>
    <row r="2802" spans="1:29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 t="str">
        <f>IF(AND(D2802="East",Table_1[[#This Row],[category]]="Clothing"),"✅","❌")</f>
        <v>❌</v>
      </c>
      <c r="H2802" s="3">
        <f t="shared" si="87"/>
        <v>97.535000000000011</v>
      </c>
      <c r="I2802" s="3">
        <v>4</v>
      </c>
      <c r="J2802" s="4">
        <v>45203</v>
      </c>
      <c r="K2802" s="3" t="s">
        <v>16</v>
      </c>
      <c r="L2802" s="3" t="s">
        <v>17</v>
      </c>
      <c r="M2802" s="3">
        <v>254.04</v>
      </c>
      <c r="N2802" s="3" t="s">
        <v>35</v>
      </c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</row>
    <row r="2803" spans="1:29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 t="str">
        <f>IF(AND(D2803="East",Table_1[[#This Row],[category]]="Clothing"),"✅","❌")</f>
        <v>❌</v>
      </c>
      <c r="H2803" s="3">
        <f t="shared" si="87"/>
        <v>413.56600000000003</v>
      </c>
      <c r="I2803" s="3">
        <v>4</v>
      </c>
      <c r="J2803" s="4">
        <v>45151</v>
      </c>
      <c r="K2803" s="3" t="s">
        <v>22</v>
      </c>
      <c r="L2803" s="3" t="s">
        <v>17</v>
      </c>
      <c r="M2803" s="3">
        <v>254.68</v>
      </c>
      <c r="N2803" s="3" t="s">
        <v>18</v>
      </c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</row>
    <row r="2804" spans="1:29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 t="str">
        <f>IF(AND(D2804="East",Table_1[[#This Row],[category]]="Clothing"),"✅","❌")</f>
        <v>❌</v>
      </c>
      <c r="H2804" s="3">
        <f t="shared" si="87"/>
        <v>61.021000000000008</v>
      </c>
      <c r="I2804" s="3">
        <v>2</v>
      </c>
      <c r="J2804" s="4">
        <v>45251</v>
      </c>
      <c r="K2804" s="3" t="s">
        <v>32</v>
      </c>
      <c r="L2804" s="3" t="s">
        <v>23</v>
      </c>
      <c r="M2804" s="3">
        <v>128.78</v>
      </c>
      <c r="N2804" s="3" t="s">
        <v>18</v>
      </c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</row>
    <row r="2805" spans="1:29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 t="str">
        <f>IF(AND(D2805="East",Table_1[[#This Row],[category]]="Clothing"),"✅","❌")</f>
        <v>❌</v>
      </c>
      <c r="H2805" s="3">
        <f t="shared" si="87"/>
        <v>238.79400000000001</v>
      </c>
      <c r="I2805" s="3">
        <v>8</v>
      </c>
      <c r="J2805" s="4">
        <v>45397</v>
      </c>
      <c r="K2805" s="3" t="s">
        <v>22</v>
      </c>
      <c r="L2805" s="3" t="s">
        <v>28</v>
      </c>
      <c r="M2805" s="3">
        <v>491.98</v>
      </c>
      <c r="N2805" s="3" t="s">
        <v>29</v>
      </c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</row>
    <row r="2806" spans="1:29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 t="str">
        <f>IF(AND(D2806="East",Table_1[[#This Row],[category]]="Clothing"),"✅","❌")</f>
        <v>❌</v>
      </c>
      <c r="H2806" s="3">
        <f t="shared" si="87"/>
        <v>105.684</v>
      </c>
      <c r="I2806" s="3">
        <v>4</v>
      </c>
      <c r="J2806" s="4">
        <v>45337</v>
      </c>
      <c r="K2806" s="3" t="s">
        <v>16</v>
      </c>
      <c r="L2806" s="3" t="s">
        <v>28</v>
      </c>
      <c r="M2806" s="3">
        <v>181.53</v>
      </c>
      <c r="N2806" s="3" t="s">
        <v>29</v>
      </c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</row>
    <row r="2807" spans="1:29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 t="str">
        <f>IF(AND(D2807="East",Table_1[[#This Row],[category]]="Clothing"),"✅","❌")</f>
        <v>❌</v>
      </c>
      <c r="H2807" s="3">
        <f t="shared" si="87"/>
        <v>89.537000000000006</v>
      </c>
      <c r="I2807" s="3">
        <v>9</v>
      </c>
      <c r="J2807" s="4">
        <v>45054</v>
      </c>
      <c r="K2807" s="3" t="s">
        <v>32</v>
      </c>
      <c r="L2807" s="3" t="s">
        <v>28</v>
      </c>
      <c r="M2807" s="3">
        <v>173.61</v>
      </c>
      <c r="N2807" s="3" t="s">
        <v>18</v>
      </c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</row>
    <row r="2808" spans="1:29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 t="str">
        <f>IF(AND(D2808="East",Table_1[[#This Row],[category]]="Clothing"),"✅","❌")</f>
        <v>❌</v>
      </c>
      <c r="H2808" s="3">
        <f t="shared" si="87"/>
        <v>110.79900000000001</v>
      </c>
      <c r="I2808" s="3">
        <v>2</v>
      </c>
      <c r="J2808" s="4">
        <v>44994</v>
      </c>
      <c r="K2808" s="3" t="s">
        <v>32</v>
      </c>
      <c r="L2808" s="3" t="s">
        <v>28</v>
      </c>
      <c r="M2808" s="3">
        <v>132.34</v>
      </c>
      <c r="N2808" s="3" t="s">
        <v>49</v>
      </c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</row>
    <row r="2809" spans="1:29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 t="str">
        <f>IF(AND(D2809="East",Table_1[[#This Row],[category]]="Clothing"),"✅","❌")</f>
        <v>❌</v>
      </c>
      <c r="H2809" s="3">
        <f t="shared" si="87"/>
        <v>251.464</v>
      </c>
      <c r="I2809" s="3">
        <v>7</v>
      </c>
      <c r="J2809" s="4">
        <v>45029</v>
      </c>
      <c r="K2809" s="3" t="s">
        <v>22</v>
      </c>
      <c r="L2809" s="3" t="s">
        <v>23</v>
      </c>
      <c r="M2809" s="3">
        <v>130.34</v>
      </c>
      <c r="N2809" s="3" t="s">
        <v>24</v>
      </c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</row>
    <row r="2810" spans="1:29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 t="str">
        <f>IF(AND(D2810="East",Table_1[[#This Row],[category]]="Clothing"),"✅","❌")</f>
        <v>❌</v>
      </c>
      <c r="H2810" s="3">
        <f t="shared" si="87"/>
        <v>126.51600000000002</v>
      </c>
      <c r="I2810" s="3">
        <v>5</v>
      </c>
      <c r="J2810" s="4">
        <v>45368</v>
      </c>
      <c r="K2810" s="3" t="s">
        <v>32</v>
      </c>
      <c r="L2810" s="3" t="s">
        <v>28</v>
      </c>
      <c r="M2810" s="3">
        <v>122.78</v>
      </c>
      <c r="N2810" s="3" t="s">
        <v>18</v>
      </c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</row>
    <row r="2811" spans="1:29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 t="str">
        <f>IF(AND(D2811="East",Table_1[[#This Row],[category]]="Clothing"),"✅","❌")</f>
        <v>❌</v>
      </c>
      <c r="H2811" s="3">
        <f t="shared" si="87"/>
        <v>57.399000000000001</v>
      </c>
      <c r="I2811" s="3">
        <v>5</v>
      </c>
      <c r="J2811" s="4">
        <v>45344</v>
      </c>
      <c r="K2811" s="3" t="s">
        <v>16</v>
      </c>
      <c r="L2811" s="3" t="s">
        <v>17</v>
      </c>
      <c r="M2811" s="3">
        <v>162.72999999999999</v>
      </c>
      <c r="N2811" s="3" t="s">
        <v>24</v>
      </c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</row>
    <row r="2812" spans="1:29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 t="str">
        <f>IF(AND(D2812="East",Table_1[[#This Row],[category]]="Clothing"),"✅","❌")</f>
        <v>❌</v>
      </c>
      <c r="H2812" s="3">
        <f t="shared" si="87"/>
        <v>402.68600000000004</v>
      </c>
      <c r="I2812" s="3">
        <v>7</v>
      </c>
      <c r="J2812" s="4">
        <v>45059</v>
      </c>
      <c r="K2812" s="3" t="s">
        <v>16</v>
      </c>
      <c r="L2812" s="3" t="s">
        <v>17</v>
      </c>
      <c r="M2812" s="3">
        <v>474.7</v>
      </c>
      <c r="N2812" s="3" t="s">
        <v>24</v>
      </c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</row>
    <row r="2813" spans="1:29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 t="str">
        <f>IF(AND(D2813="East",Table_1[[#This Row],[category]]="Clothing"),"✅","❌")</f>
        <v>❌</v>
      </c>
      <c r="H2813" s="3">
        <f t="shared" si="87"/>
        <v>274.512</v>
      </c>
      <c r="I2813" s="3">
        <v>4</v>
      </c>
      <c r="J2813" s="4">
        <v>45175</v>
      </c>
      <c r="K2813" s="3" t="s">
        <v>16</v>
      </c>
      <c r="L2813" s="3" t="s">
        <v>23</v>
      </c>
      <c r="M2813" s="3">
        <v>626.46</v>
      </c>
      <c r="N2813" s="3" t="s">
        <v>40</v>
      </c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</row>
    <row r="2814" spans="1:29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 t="str">
        <f>IF(AND(D2814="East",Table_1[[#This Row],[category]]="Clothing"),"✅","❌")</f>
        <v>❌</v>
      </c>
      <c r="H2814" s="3">
        <f t="shared" si="87"/>
        <v>86.858000000000004</v>
      </c>
      <c r="I2814" s="3">
        <v>3</v>
      </c>
      <c r="J2814" s="4">
        <v>44938</v>
      </c>
      <c r="K2814" s="3" t="s">
        <v>32</v>
      </c>
      <c r="L2814" s="3" t="s">
        <v>23</v>
      </c>
      <c r="M2814" s="3">
        <v>142.25</v>
      </c>
      <c r="N2814" s="3" t="s">
        <v>35</v>
      </c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</row>
    <row r="2815" spans="1:29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 t="str">
        <f>IF(AND(D2815="East",Table_1[[#This Row],[category]]="Clothing"),"✅","❌")</f>
        <v>❌</v>
      </c>
      <c r="H2815" s="3">
        <f t="shared" si="87"/>
        <v>241.00100000000003</v>
      </c>
      <c r="I2815" s="3">
        <v>9</v>
      </c>
      <c r="J2815" s="4">
        <v>45510</v>
      </c>
      <c r="K2815" s="3" t="s">
        <v>22</v>
      </c>
      <c r="L2815" s="3" t="s">
        <v>17</v>
      </c>
      <c r="M2815" s="3">
        <v>711.67</v>
      </c>
      <c r="N2815" s="3" t="s">
        <v>49</v>
      </c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</row>
    <row r="2816" spans="1:29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 t="str">
        <f>IF(AND(D2816="East",Table_1[[#This Row],[category]]="Clothing"),"✅","❌")</f>
        <v>❌</v>
      </c>
      <c r="H2816" s="3">
        <f t="shared" si="87"/>
        <v>43.498000000000005</v>
      </c>
      <c r="I2816" s="3">
        <v>3</v>
      </c>
      <c r="J2816" s="4">
        <v>45348</v>
      </c>
      <c r="K2816" s="3" t="s">
        <v>16</v>
      </c>
      <c r="L2816" s="3" t="s">
        <v>17</v>
      </c>
      <c r="M2816" s="3">
        <v>128.16999999999999</v>
      </c>
      <c r="N2816" s="3" t="s">
        <v>49</v>
      </c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</row>
    <row r="2817" spans="1:29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 t="str">
        <f>IF(AND(D2817="East",Table_1[[#This Row],[category]]="Clothing"),"✅","❌")</f>
        <v>❌</v>
      </c>
      <c r="H2817" s="3">
        <f t="shared" si="87"/>
        <v>294.411</v>
      </c>
      <c r="I2817" s="3">
        <v>5</v>
      </c>
      <c r="J2817" s="4">
        <v>45279</v>
      </c>
      <c r="K2817" s="3" t="s">
        <v>32</v>
      </c>
      <c r="L2817" s="3" t="s">
        <v>17</v>
      </c>
      <c r="M2817" s="3">
        <v>536.70000000000005</v>
      </c>
      <c r="N2817" s="3" t="s">
        <v>49</v>
      </c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</row>
    <row r="2818" spans="1:29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 t="str">
        <f>IF(AND(D2818="East",Table_1[[#This Row],[category]]="Clothing"),"✅","❌")</f>
        <v>❌</v>
      </c>
      <c r="H2818" s="3">
        <f t="shared" ref="H2818:H2881" si="89">E2818*10%</f>
        <v>176.74900000000002</v>
      </c>
      <c r="I2818" s="3">
        <v>2</v>
      </c>
      <c r="J2818" s="4">
        <v>45351</v>
      </c>
      <c r="K2818" s="3" t="s">
        <v>22</v>
      </c>
      <c r="L2818" s="3" t="s">
        <v>17</v>
      </c>
      <c r="M2818" s="3">
        <v>240.63</v>
      </c>
      <c r="N2818" s="3" t="s">
        <v>35</v>
      </c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</row>
    <row r="2819" spans="1:29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 t="str">
        <f>IF(AND(D2819="East",Table_1[[#This Row],[category]]="Clothing"),"✅","❌")</f>
        <v>❌</v>
      </c>
      <c r="H2819" s="3">
        <f t="shared" si="89"/>
        <v>60.728999999999999</v>
      </c>
      <c r="I2819" s="3">
        <v>7</v>
      </c>
      <c r="J2819" s="4">
        <v>45096</v>
      </c>
      <c r="K2819" s="3" t="s">
        <v>32</v>
      </c>
      <c r="L2819" s="3" t="s">
        <v>28</v>
      </c>
      <c r="M2819" s="3">
        <v>91.65</v>
      </c>
      <c r="N2819" s="3" t="s">
        <v>29</v>
      </c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</row>
    <row r="2820" spans="1:29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 t="str">
        <f>IF(AND(D2820="East",Table_1[[#This Row],[category]]="Clothing"),"✅","❌")</f>
        <v>❌</v>
      </c>
      <c r="H2820" s="3">
        <f t="shared" si="89"/>
        <v>99.985000000000014</v>
      </c>
      <c r="I2820" s="3">
        <v>7</v>
      </c>
      <c r="J2820" s="4">
        <v>45108</v>
      </c>
      <c r="K2820" s="3" t="s">
        <v>16</v>
      </c>
      <c r="L2820" s="3" t="s">
        <v>28</v>
      </c>
      <c r="M2820" s="3">
        <v>139.32</v>
      </c>
      <c r="N2820" s="3" t="s">
        <v>49</v>
      </c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</row>
    <row r="2821" spans="1:29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 t="str">
        <f>IF(AND(D2821="East",Table_1[[#This Row],[category]]="Clothing"),"✅","❌")</f>
        <v>❌</v>
      </c>
      <c r="H2821" s="3">
        <f t="shared" si="89"/>
        <v>179.39400000000001</v>
      </c>
      <c r="I2821" s="3">
        <v>5</v>
      </c>
      <c r="J2821" s="4">
        <v>44981</v>
      </c>
      <c r="K2821" s="3" t="s">
        <v>32</v>
      </c>
      <c r="L2821" s="3" t="s">
        <v>17</v>
      </c>
      <c r="M2821" s="3">
        <v>115.96</v>
      </c>
      <c r="N2821" s="3" t="s">
        <v>24</v>
      </c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</row>
    <row r="2822" spans="1:29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 t="str">
        <f>IF(AND(D2822="East",Table_1[[#This Row],[category]]="Clothing"),"✅","❌")</f>
        <v>❌</v>
      </c>
      <c r="H2822" s="3">
        <f t="shared" si="89"/>
        <v>405.14000000000004</v>
      </c>
      <c r="I2822" s="3">
        <v>8</v>
      </c>
      <c r="J2822" s="4">
        <v>45246</v>
      </c>
      <c r="K2822" s="3" t="s">
        <v>16</v>
      </c>
      <c r="L2822" s="3" t="s">
        <v>17</v>
      </c>
      <c r="M2822" s="3">
        <v>252.99</v>
      </c>
      <c r="N2822" s="3" t="s">
        <v>40</v>
      </c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</row>
    <row r="2823" spans="1:29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 t="str">
        <f>IF(AND(D2823="East",Table_1[[#This Row],[category]]="Clothing"),"✅","❌")</f>
        <v>❌</v>
      </c>
      <c r="H2823" s="3">
        <f t="shared" si="89"/>
        <v>95.14</v>
      </c>
      <c r="I2823" s="3">
        <v>9</v>
      </c>
      <c r="J2823" s="4">
        <v>44978</v>
      </c>
      <c r="K2823" s="3" t="s">
        <v>16</v>
      </c>
      <c r="L2823" s="3" t="s">
        <v>28</v>
      </c>
      <c r="M2823" s="3">
        <v>181.07</v>
      </c>
      <c r="N2823" s="3" t="s">
        <v>18</v>
      </c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</row>
    <row r="2824" spans="1:29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 t="str">
        <f>IF(AND(D2824="East",Table_1[[#This Row],[category]]="Clothing"),"✅","❌")</f>
        <v>❌</v>
      </c>
      <c r="H2824" s="3">
        <f t="shared" si="89"/>
        <v>63.735000000000007</v>
      </c>
      <c r="I2824" s="3">
        <v>4</v>
      </c>
      <c r="J2824" s="4">
        <v>45362</v>
      </c>
      <c r="K2824" s="3" t="s">
        <v>16</v>
      </c>
      <c r="L2824" s="3" t="s">
        <v>23</v>
      </c>
      <c r="M2824" s="3">
        <v>123.53</v>
      </c>
      <c r="N2824" s="3" t="s">
        <v>49</v>
      </c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</row>
    <row r="2825" spans="1:29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 t="str">
        <f>IF(AND(D2825="East",Table_1[[#This Row],[category]]="Clothing"),"✅","❌")</f>
        <v>❌</v>
      </c>
      <c r="H2825" s="3">
        <f t="shared" si="89"/>
        <v>262.81</v>
      </c>
      <c r="I2825" s="3">
        <v>2</v>
      </c>
      <c r="J2825" s="4">
        <v>45307</v>
      </c>
      <c r="K2825" s="3" t="s">
        <v>16</v>
      </c>
      <c r="L2825" s="3" t="s">
        <v>17</v>
      </c>
      <c r="M2825" s="3">
        <v>179.2</v>
      </c>
      <c r="N2825" s="3" t="s">
        <v>35</v>
      </c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</row>
    <row r="2826" spans="1:29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 t="str">
        <f>IF(AND(D2826="East",Table_1[[#This Row],[category]]="Clothing"),"✅","❌")</f>
        <v>❌</v>
      </c>
      <c r="H2826" s="3">
        <f t="shared" si="89"/>
        <v>283.762</v>
      </c>
      <c r="I2826" s="3">
        <v>2</v>
      </c>
      <c r="J2826" s="4">
        <v>45111</v>
      </c>
      <c r="K2826" s="3" t="s">
        <v>32</v>
      </c>
      <c r="L2826" s="3" t="s">
        <v>17</v>
      </c>
      <c r="M2826" s="3">
        <v>416.41</v>
      </c>
      <c r="N2826" s="3" t="s">
        <v>35</v>
      </c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</row>
    <row r="2827" spans="1:29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 t="str">
        <f>IF(AND(D2827="East",Table_1[[#This Row],[category]]="Clothing"),"✅","❌")</f>
        <v>❌</v>
      </c>
      <c r="H2827" s="3">
        <f t="shared" si="89"/>
        <v>54.217999999999996</v>
      </c>
      <c r="I2827" s="3">
        <v>4</v>
      </c>
      <c r="J2827" s="4">
        <v>45448</v>
      </c>
      <c r="K2827" s="3" t="s">
        <v>32</v>
      </c>
      <c r="L2827" s="3" t="s">
        <v>23</v>
      </c>
      <c r="M2827" s="3">
        <v>151.82</v>
      </c>
      <c r="N2827" s="3" t="s">
        <v>24</v>
      </c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</row>
    <row r="2828" spans="1:29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 t="str">
        <f>IF(AND(D2828="East",Table_1[[#This Row],[category]]="Clothing"),"✅","❌")</f>
        <v>❌</v>
      </c>
      <c r="H2828" s="3">
        <f t="shared" si="89"/>
        <v>149.39700000000002</v>
      </c>
      <c r="I2828" s="3">
        <v>6</v>
      </c>
      <c r="J2828" s="4">
        <v>45529</v>
      </c>
      <c r="K2828" s="3" t="s">
        <v>22</v>
      </c>
      <c r="L2828" s="3" t="s">
        <v>28</v>
      </c>
      <c r="M2828" s="3">
        <v>237.81</v>
      </c>
      <c r="N2828" s="3" t="s">
        <v>40</v>
      </c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</row>
    <row r="2829" spans="1:29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 t="str">
        <f>IF(AND(D2829="East",Table_1[[#This Row],[category]]="Clothing"),"✅","❌")</f>
        <v>❌</v>
      </c>
      <c r="H2829" s="3">
        <f t="shared" si="89"/>
        <v>138.75399999999999</v>
      </c>
      <c r="I2829" s="3">
        <v>6</v>
      </c>
      <c r="J2829" s="4">
        <v>45057</v>
      </c>
      <c r="K2829" s="3" t="s">
        <v>22</v>
      </c>
      <c r="L2829" s="3" t="s">
        <v>17</v>
      </c>
      <c r="M2829" s="3">
        <v>192.94</v>
      </c>
      <c r="N2829" s="3" t="s">
        <v>49</v>
      </c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</row>
    <row r="2830" spans="1:29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 t="str">
        <f>IF(AND(D2830="East",Table_1[[#This Row],[category]]="Clothing"),"✅","❌")</f>
        <v>❌</v>
      </c>
      <c r="H2830" s="3">
        <f t="shared" si="89"/>
        <v>101.24900000000001</v>
      </c>
      <c r="I2830" s="3">
        <v>2</v>
      </c>
      <c r="J2830" s="4">
        <v>45422</v>
      </c>
      <c r="K2830" s="3" t="s">
        <v>22</v>
      </c>
      <c r="L2830" s="3" t="s">
        <v>23</v>
      </c>
      <c r="M2830" s="3">
        <v>69.02</v>
      </c>
      <c r="N2830" s="3" t="s">
        <v>29</v>
      </c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</row>
    <row r="2831" spans="1:29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 t="str">
        <f>IF(AND(D2831="East",Table_1[[#This Row],[category]]="Clothing"),"✅","❌")</f>
        <v>❌</v>
      </c>
      <c r="H2831" s="3">
        <f t="shared" si="89"/>
        <v>164.66300000000001</v>
      </c>
      <c r="I2831" s="3">
        <v>1</v>
      </c>
      <c r="J2831" s="4">
        <v>45659</v>
      </c>
      <c r="K2831" s="3" t="s">
        <v>22</v>
      </c>
      <c r="L2831" s="3" t="s">
        <v>23</v>
      </c>
      <c r="M2831" s="3">
        <v>422.78</v>
      </c>
      <c r="N2831" s="3" t="s">
        <v>35</v>
      </c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</row>
    <row r="2832" spans="1:29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 t="str">
        <f>IF(AND(D2832="East",Table_1[[#This Row],[category]]="Clothing"),"✅","❌")</f>
        <v>❌</v>
      </c>
      <c r="H2832" s="3">
        <f t="shared" si="89"/>
        <v>28.183</v>
      </c>
      <c r="I2832" s="3">
        <v>2</v>
      </c>
      <c r="J2832" s="4">
        <v>45164</v>
      </c>
      <c r="K2832" s="3" t="s">
        <v>16</v>
      </c>
      <c r="L2832" s="3" t="s">
        <v>17</v>
      </c>
      <c r="M2832" s="3">
        <v>55.71</v>
      </c>
      <c r="N2832" s="3" t="s">
        <v>35</v>
      </c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</row>
    <row r="2833" spans="1:29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 t="str">
        <f>IF(AND(D2833="East",Table_1[[#This Row],[category]]="Clothing"),"✅","❌")</f>
        <v>❌</v>
      </c>
      <c r="H2833" s="3">
        <f t="shared" si="89"/>
        <v>329.25900000000001</v>
      </c>
      <c r="I2833" s="3">
        <v>8</v>
      </c>
      <c r="J2833" s="4">
        <v>44939</v>
      </c>
      <c r="K2833" s="3" t="s">
        <v>16</v>
      </c>
      <c r="L2833" s="3" t="s">
        <v>23</v>
      </c>
      <c r="M2833" s="3">
        <v>303.27</v>
      </c>
      <c r="N2833" s="3" t="s">
        <v>40</v>
      </c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</row>
    <row r="2834" spans="1:29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 t="str">
        <f>IF(AND(D2834="East",Table_1[[#This Row],[category]]="Clothing"),"✅","❌")</f>
        <v>❌</v>
      </c>
      <c r="H2834" s="3">
        <f t="shared" si="89"/>
        <v>494.35900000000004</v>
      </c>
      <c r="I2834" s="3">
        <v>5</v>
      </c>
      <c r="J2834" s="4">
        <v>45515</v>
      </c>
      <c r="K2834" s="3" t="s">
        <v>32</v>
      </c>
      <c r="L2834" s="3" t="s">
        <v>23</v>
      </c>
      <c r="M2834" s="3">
        <v>760.67</v>
      </c>
      <c r="N2834" s="3" t="s">
        <v>24</v>
      </c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</row>
    <row r="2835" spans="1:29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 t="str">
        <f>IF(AND(D2835="East",Table_1[[#This Row],[category]]="Clothing"),"✅","❌")</f>
        <v>❌</v>
      </c>
      <c r="H2835" s="3">
        <f t="shared" si="89"/>
        <v>320.68299999999999</v>
      </c>
      <c r="I2835" s="3">
        <v>3</v>
      </c>
      <c r="J2835" s="4">
        <v>45482</v>
      </c>
      <c r="K2835" s="3" t="s">
        <v>32</v>
      </c>
      <c r="L2835" s="3" t="s">
        <v>17</v>
      </c>
      <c r="M2835" s="3">
        <v>745</v>
      </c>
      <c r="N2835" s="3" t="s">
        <v>49</v>
      </c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</row>
    <row r="2836" spans="1:29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 t="str">
        <f>IF(AND(D2836="East",Table_1[[#This Row],[category]]="Clothing"),"✅","❌")</f>
        <v>❌</v>
      </c>
      <c r="H2836" s="3">
        <f t="shared" si="89"/>
        <v>186.92700000000002</v>
      </c>
      <c r="I2836" s="3">
        <v>9</v>
      </c>
      <c r="J2836" s="4">
        <v>45417</v>
      </c>
      <c r="K2836" s="3" t="s">
        <v>22</v>
      </c>
      <c r="L2836" s="3" t="s">
        <v>17</v>
      </c>
      <c r="M2836" s="3">
        <v>217.31</v>
      </c>
      <c r="N2836" s="3" t="s">
        <v>40</v>
      </c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</row>
    <row r="2837" spans="1:29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 t="str">
        <f>IF(AND(D2837="East",Table_1[[#This Row],[category]]="Clothing"),"✅","❌")</f>
        <v>❌</v>
      </c>
      <c r="H2837" s="3">
        <f t="shared" si="89"/>
        <v>337.27600000000007</v>
      </c>
      <c r="I2837" s="3">
        <v>7</v>
      </c>
      <c r="J2837" s="4">
        <v>45588</v>
      </c>
      <c r="K2837" s="3" t="s">
        <v>32</v>
      </c>
      <c r="L2837" s="3" t="s">
        <v>23</v>
      </c>
      <c r="M2837" s="3">
        <v>578.92999999999995</v>
      </c>
      <c r="N2837" s="3" t="s">
        <v>29</v>
      </c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</row>
    <row r="2838" spans="1:29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 t="str">
        <f>IF(AND(D2838="East",Table_1[[#This Row],[category]]="Clothing"),"✅","❌")</f>
        <v>❌</v>
      </c>
      <c r="H2838" s="3">
        <f t="shared" si="89"/>
        <v>290.04300000000001</v>
      </c>
      <c r="I2838" s="3">
        <v>8</v>
      </c>
      <c r="J2838" s="4">
        <v>45338</v>
      </c>
      <c r="K2838" s="3" t="s">
        <v>32</v>
      </c>
      <c r="L2838" s="3" t="s">
        <v>17</v>
      </c>
      <c r="M2838" s="3">
        <v>538.86</v>
      </c>
      <c r="N2838" s="3" t="s">
        <v>35</v>
      </c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</row>
    <row r="2839" spans="1:29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 t="str">
        <f>IF(AND(D2839="East",Table_1[[#This Row],[category]]="Clothing"),"✅","❌")</f>
        <v>❌</v>
      </c>
      <c r="H2839" s="3">
        <f t="shared" si="89"/>
        <v>424.911</v>
      </c>
      <c r="I2839" s="3">
        <v>6</v>
      </c>
      <c r="J2839" s="4">
        <v>45410</v>
      </c>
      <c r="K2839" s="3" t="s">
        <v>32</v>
      </c>
      <c r="L2839" s="3" t="s">
        <v>17</v>
      </c>
      <c r="M2839" s="3">
        <v>971.05</v>
      </c>
      <c r="N2839" s="3" t="s">
        <v>18</v>
      </c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</row>
    <row r="2840" spans="1:29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 t="str">
        <f>IF(AND(D2840="East",Table_1[[#This Row],[category]]="Clothing"),"✅","❌")</f>
        <v>❌</v>
      </c>
      <c r="H2840" s="3">
        <f t="shared" si="89"/>
        <v>314.71900000000005</v>
      </c>
      <c r="I2840" s="3">
        <v>7</v>
      </c>
      <c r="J2840" s="4">
        <v>45615</v>
      </c>
      <c r="K2840" s="3" t="s">
        <v>16</v>
      </c>
      <c r="L2840" s="3" t="s">
        <v>23</v>
      </c>
      <c r="M2840" s="3">
        <v>607.92999999999995</v>
      </c>
      <c r="N2840" s="3" t="s">
        <v>18</v>
      </c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</row>
    <row r="2841" spans="1:29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 t="str">
        <f>IF(AND(D2841="East",Table_1[[#This Row],[category]]="Clothing"),"✅","❌")</f>
        <v>❌</v>
      </c>
      <c r="H2841" s="3">
        <f t="shared" si="89"/>
        <v>320.697</v>
      </c>
      <c r="I2841" s="3">
        <v>3</v>
      </c>
      <c r="J2841" s="4">
        <v>45145</v>
      </c>
      <c r="K2841" s="3" t="s">
        <v>22</v>
      </c>
      <c r="L2841" s="3" t="s">
        <v>17</v>
      </c>
      <c r="M2841" s="3">
        <v>526.25</v>
      </c>
      <c r="N2841" s="3" t="s">
        <v>18</v>
      </c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</row>
    <row r="2842" spans="1:29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 t="str">
        <f>IF(AND(D2842="East",Table_1[[#This Row],[category]]="Clothing"),"✅","❌")</f>
        <v>❌</v>
      </c>
      <c r="H2842" s="3">
        <f t="shared" si="89"/>
        <v>118.61500000000001</v>
      </c>
      <c r="I2842" s="3">
        <v>1</v>
      </c>
      <c r="J2842" s="4">
        <v>44951</v>
      </c>
      <c r="K2842" s="3" t="s">
        <v>22</v>
      </c>
      <c r="L2842" s="3" t="s">
        <v>28</v>
      </c>
      <c r="M2842" s="3">
        <v>110.58</v>
      </c>
      <c r="N2842" s="3" t="s">
        <v>40</v>
      </c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</row>
    <row r="2843" spans="1:29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 t="str">
        <f>IF(AND(D2843="East",Table_1[[#This Row],[category]]="Clothing"),"✅","❌")</f>
        <v>❌</v>
      </c>
      <c r="H2843" s="3">
        <f t="shared" si="89"/>
        <v>213.65700000000004</v>
      </c>
      <c r="I2843" s="3">
        <v>1</v>
      </c>
      <c r="J2843" s="4">
        <v>45399</v>
      </c>
      <c r="K2843" s="3" t="s">
        <v>32</v>
      </c>
      <c r="L2843" s="3" t="s">
        <v>17</v>
      </c>
      <c r="M2843" s="3">
        <v>272.45</v>
      </c>
      <c r="N2843" s="3" t="s">
        <v>29</v>
      </c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</row>
    <row r="2844" spans="1:29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 t="str">
        <f>IF(AND(D2844="East",Table_1[[#This Row],[category]]="Clothing"),"✅","❌")</f>
        <v>❌</v>
      </c>
      <c r="H2844" s="3">
        <f t="shared" si="89"/>
        <v>178.76400000000001</v>
      </c>
      <c r="I2844" s="3">
        <v>1</v>
      </c>
      <c r="J2844" s="4">
        <v>45376</v>
      </c>
      <c r="K2844" s="3" t="s">
        <v>32</v>
      </c>
      <c r="L2844" s="3" t="s">
        <v>28</v>
      </c>
      <c r="M2844" s="3">
        <v>262.07</v>
      </c>
      <c r="N2844" s="3" t="s">
        <v>18</v>
      </c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</row>
    <row r="2845" spans="1:29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 t="str">
        <f>IF(AND(D2845="East",Table_1[[#This Row],[category]]="Clothing"),"✅","❌")</f>
        <v>❌</v>
      </c>
      <c r="H2845" s="3">
        <f t="shared" si="89"/>
        <v>15.597999999999999</v>
      </c>
      <c r="I2845" s="3">
        <v>7</v>
      </c>
      <c r="J2845" s="4">
        <v>45653</v>
      </c>
      <c r="K2845" s="3" t="s">
        <v>16</v>
      </c>
      <c r="L2845" s="3" t="s">
        <v>23</v>
      </c>
      <c r="M2845" s="3">
        <v>43.44</v>
      </c>
      <c r="N2845" s="3" t="s">
        <v>35</v>
      </c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</row>
    <row r="2846" spans="1:29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 t="str">
        <f>IF(AND(D2846="East",Table_1[[#This Row],[category]]="Clothing"),"✅","❌")</f>
        <v>❌</v>
      </c>
      <c r="H2846" s="3">
        <f t="shared" si="89"/>
        <v>163.50800000000001</v>
      </c>
      <c r="I2846" s="3">
        <v>2</v>
      </c>
      <c r="J2846" s="4">
        <v>45144</v>
      </c>
      <c r="K2846" s="3" t="s">
        <v>16</v>
      </c>
      <c r="L2846" s="3" t="s">
        <v>23</v>
      </c>
      <c r="M2846" s="3">
        <v>350.67</v>
      </c>
      <c r="N2846" s="3" t="s">
        <v>49</v>
      </c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</row>
    <row r="2847" spans="1:29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 t="str">
        <f>IF(AND(D2847="East",Table_1[[#This Row],[category]]="Clothing"),"✅","❌")</f>
        <v>❌</v>
      </c>
      <c r="H2847" s="3">
        <f t="shared" si="89"/>
        <v>248.17</v>
      </c>
      <c r="I2847" s="3">
        <v>6</v>
      </c>
      <c r="J2847" s="4">
        <v>45594</v>
      </c>
      <c r="K2847" s="3" t="s">
        <v>32</v>
      </c>
      <c r="L2847" s="3" t="s">
        <v>17</v>
      </c>
      <c r="M2847" s="3">
        <v>459.81</v>
      </c>
      <c r="N2847" s="3" t="s">
        <v>40</v>
      </c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</row>
    <row r="2848" spans="1:29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 t="str">
        <f>IF(AND(D2848="East",Table_1[[#This Row],[category]]="Clothing"),"✅","❌")</f>
        <v>❌</v>
      </c>
      <c r="H2848" s="3">
        <f t="shared" si="89"/>
        <v>303.92600000000004</v>
      </c>
      <c r="I2848" s="3">
        <v>1</v>
      </c>
      <c r="J2848" s="4">
        <v>45178</v>
      </c>
      <c r="K2848" s="3" t="s">
        <v>16</v>
      </c>
      <c r="L2848" s="3" t="s">
        <v>17</v>
      </c>
      <c r="M2848" s="3">
        <v>539.52</v>
      </c>
      <c r="N2848" s="3" t="s">
        <v>29</v>
      </c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</row>
    <row r="2849" spans="1:29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 t="str">
        <f>IF(AND(D2849="East",Table_1[[#This Row],[category]]="Clothing"),"✅","❌")</f>
        <v>❌</v>
      </c>
      <c r="H2849" s="3">
        <f t="shared" si="89"/>
        <v>467.93900000000008</v>
      </c>
      <c r="I2849" s="3">
        <v>8</v>
      </c>
      <c r="J2849" s="4">
        <v>45035</v>
      </c>
      <c r="K2849" s="3" t="s">
        <v>16</v>
      </c>
      <c r="L2849" s="3" t="s">
        <v>23</v>
      </c>
      <c r="M2849" s="3">
        <v>1000.97</v>
      </c>
      <c r="N2849" s="3" t="s">
        <v>29</v>
      </c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</row>
    <row r="2850" spans="1:29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 t="str">
        <f>IF(AND(D2850="East",Table_1[[#This Row],[category]]="Clothing"),"✅","❌")</f>
        <v>❌</v>
      </c>
      <c r="H2850" s="3">
        <f t="shared" si="89"/>
        <v>127.16600000000001</v>
      </c>
      <c r="I2850" s="3">
        <v>5</v>
      </c>
      <c r="J2850" s="4">
        <v>45602</v>
      </c>
      <c r="K2850" s="3" t="s">
        <v>32</v>
      </c>
      <c r="L2850" s="3" t="s">
        <v>17</v>
      </c>
      <c r="M2850" s="3">
        <v>136.53</v>
      </c>
      <c r="N2850" s="3" t="s">
        <v>18</v>
      </c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</row>
    <row r="2851" spans="1:29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 t="str">
        <f>IF(AND(D2851="East",Table_1[[#This Row],[category]]="Clothing"),"✅","❌")</f>
        <v>❌</v>
      </c>
      <c r="H2851" s="3">
        <f t="shared" si="89"/>
        <v>84.69</v>
      </c>
      <c r="I2851" s="3">
        <v>9</v>
      </c>
      <c r="J2851" s="4">
        <v>45450</v>
      </c>
      <c r="K2851" s="3" t="s">
        <v>32</v>
      </c>
      <c r="L2851" s="3" t="s">
        <v>17</v>
      </c>
      <c r="M2851" s="3">
        <v>133</v>
      </c>
      <c r="N2851" s="3" t="s">
        <v>18</v>
      </c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</row>
    <row r="2852" spans="1:29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 t="str">
        <f>IF(AND(D2852="East",Table_1[[#This Row],[category]]="Clothing"),"✅","❌")</f>
        <v>❌</v>
      </c>
      <c r="H2852" s="3">
        <f t="shared" si="89"/>
        <v>436.02800000000002</v>
      </c>
      <c r="I2852" s="3">
        <v>3</v>
      </c>
      <c r="J2852" s="4">
        <v>45393</v>
      </c>
      <c r="K2852" s="3" t="s">
        <v>16</v>
      </c>
      <c r="L2852" s="3" t="s">
        <v>23</v>
      </c>
      <c r="M2852" s="3">
        <v>833.26</v>
      </c>
      <c r="N2852" s="3" t="s">
        <v>35</v>
      </c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</row>
    <row r="2853" spans="1:29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 t="str">
        <f>IF(AND(D2853="East",Table_1[[#This Row],[category]]="Clothing"),"✅","❌")</f>
        <v>✅</v>
      </c>
      <c r="H2853" s="3">
        <f t="shared" si="89"/>
        <v>471.50500000000005</v>
      </c>
      <c r="I2853" s="3">
        <v>2</v>
      </c>
      <c r="J2853" s="4">
        <v>45637</v>
      </c>
      <c r="K2853" s="3" t="s">
        <v>32</v>
      </c>
      <c r="L2853" s="3" t="s">
        <v>23</v>
      </c>
      <c r="M2853" s="3">
        <v>669.2</v>
      </c>
      <c r="N2853" s="3" t="s">
        <v>29</v>
      </c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</row>
    <row r="2854" spans="1:29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 t="str">
        <f>IF(AND(D2854="East",Table_1[[#This Row],[category]]="Clothing"),"✅","❌")</f>
        <v>❌</v>
      </c>
      <c r="H2854" s="3">
        <f t="shared" si="89"/>
        <v>249.09800000000001</v>
      </c>
      <c r="I2854" s="3">
        <v>8</v>
      </c>
      <c r="J2854" s="4">
        <v>45604</v>
      </c>
      <c r="K2854" s="3" t="s">
        <v>22</v>
      </c>
      <c r="L2854" s="3" t="s">
        <v>28</v>
      </c>
      <c r="M2854" s="3">
        <v>157</v>
      </c>
      <c r="N2854" s="3" t="s">
        <v>49</v>
      </c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</row>
    <row r="2855" spans="1:29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 t="str">
        <f>IF(AND(D2855="East",Table_1[[#This Row],[category]]="Clothing"),"✅","❌")</f>
        <v>❌</v>
      </c>
      <c r="H2855" s="3">
        <f t="shared" si="89"/>
        <v>66.456000000000003</v>
      </c>
      <c r="I2855" s="3">
        <v>5</v>
      </c>
      <c r="J2855" s="4">
        <v>45534</v>
      </c>
      <c r="K2855" s="3" t="s">
        <v>16</v>
      </c>
      <c r="L2855" s="3" t="s">
        <v>28</v>
      </c>
      <c r="M2855" s="3">
        <v>104.43</v>
      </c>
      <c r="N2855" s="3" t="s">
        <v>29</v>
      </c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</row>
    <row r="2856" spans="1:29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 t="str">
        <f>IF(AND(D2856="East",Table_1[[#This Row],[category]]="Clothing"),"✅","❌")</f>
        <v>❌</v>
      </c>
      <c r="H2856" s="3">
        <f t="shared" si="89"/>
        <v>247.84000000000003</v>
      </c>
      <c r="I2856" s="3">
        <v>1</v>
      </c>
      <c r="J2856" s="4">
        <v>45221</v>
      </c>
      <c r="K2856" s="3" t="s">
        <v>16</v>
      </c>
      <c r="L2856" s="3" t="s">
        <v>23</v>
      </c>
      <c r="M2856" s="3">
        <v>210.06</v>
      </c>
      <c r="N2856" s="3" t="s">
        <v>24</v>
      </c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</row>
    <row r="2857" spans="1:29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 t="str">
        <f>IF(AND(D2857="East",Table_1[[#This Row],[category]]="Clothing"),"✅","❌")</f>
        <v>❌</v>
      </c>
      <c r="H2857" s="3">
        <f t="shared" si="89"/>
        <v>63.627000000000002</v>
      </c>
      <c r="I2857" s="3">
        <v>6</v>
      </c>
      <c r="J2857" s="4">
        <v>45633</v>
      </c>
      <c r="K2857" s="3" t="s">
        <v>16</v>
      </c>
      <c r="L2857" s="3" t="s">
        <v>23</v>
      </c>
      <c r="M2857" s="3">
        <v>156.52000000000001</v>
      </c>
      <c r="N2857" s="3" t="s">
        <v>40</v>
      </c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</row>
    <row r="2858" spans="1:29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 t="str">
        <f>IF(AND(D2858="East",Table_1[[#This Row],[category]]="Clothing"),"✅","❌")</f>
        <v>❌</v>
      </c>
      <c r="H2858" s="3">
        <f t="shared" si="89"/>
        <v>442.76099999999997</v>
      </c>
      <c r="I2858" s="3">
        <v>3</v>
      </c>
      <c r="J2858" s="4">
        <v>44962</v>
      </c>
      <c r="K2858" s="3" t="s">
        <v>22</v>
      </c>
      <c r="L2858" s="3" t="s">
        <v>28</v>
      </c>
      <c r="M2858" s="3">
        <v>780.9</v>
      </c>
      <c r="N2858" s="3" t="s">
        <v>40</v>
      </c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</row>
    <row r="2859" spans="1:29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 t="str">
        <f>IF(AND(D2859="East",Table_1[[#This Row],[category]]="Clothing"),"✅","❌")</f>
        <v>❌</v>
      </c>
      <c r="H2859" s="3">
        <f t="shared" si="89"/>
        <v>356.99400000000003</v>
      </c>
      <c r="I2859" s="3">
        <v>8</v>
      </c>
      <c r="J2859" s="4">
        <v>45051</v>
      </c>
      <c r="K2859" s="3" t="s">
        <v>16</v>
      </c>
      <c r="L2859" s="3" t="s">
        <v>23</v>
      </c>
      <c r="M2859" s="3">
        <v>1041.02</v>
      </c>
      <c r="N2859" s="3" t="s">
        <v>29</v>
      </c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</row>
    <row r="2860" spans="1:29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 t="str">
        <f>IF(AND(D2860="East",Table_1[[#This Row],[category]]="Clothing"),"✅","❌")</f>
        <v>❌</v>
      </c>
      <c r="H2860" s="3">
        <f t="shared" si="89"/>
        <v>128.15700000000001</v>
      </c>
      <c r="I2860" s="3">
        <v>6</v>
      </c>
      <c r="J2860" s="4">
        <v>45061</v>
      </c>
      <c r="K2860" s="3" t="s">
        <v>32</v>
      </c>
      <c r="L2860" s="3" t="s">
        <v>23</v>
      </c>
      <c r="M2860" s="3">
        <v>181.46</v>
      </c>
      <c r="N2860" s="3" t="s">
        <v>18</v>
      </c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</row>
    <row r="2861" spans="1:29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 t="str">
        <f>IF(AND(D2861="East",Table_1[[#This Row],[category]]="Clothing"),"✅","❌")</f>
        <v>❌</v>
      </c>
      <c r="H2861" s="3">
        <f t="shared" si="89"/>
        <v>444.47800000000001</v>
      </c>
      <c r="I2861" s="3">
        <v>2</v>
      </c>
      <c r="J2861" s="4">
        <v>45089</v>
      </c>
      <c r="K2861" s="3" t="s">
        <v>22</v>
      </c>
      <c r="L2861" s="3" t="s">
        <v>23</v>
      </c>
      <c r="M2861" s="3">
        <v>517.12</v>
      </c>
      <c r="N2861" s="3" t="s">
        <v>18</v>
      </c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</row>
    <row r="2862" spans="1:29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 t="str">
        <f>IF(AND(D2862="East",Table_1[[#This Row],[category]]="Clothing"),"✅","❌")</f>
        <v>❌</v>
      </c>
      <c r="H2862" s="3">
        <f t="shared" si="89"/>
        <v>322.572</v>
      </c>
      <c r="I2862" s="3">
        <v>6</v>
      </c>
      <c r="J2862" s="4">
        <v>45551</v>
      </c>
      <c r="K2862" s="3" t="s">
        <v>22</v>
      </c>
      <c r="L2862" s="3" t="s">
        <v>17</v>
      </c>
      <c r="M2862" s="3">
        <v>965.77</v>
      </c>
      <c r="N2862" s="3" t="s">
        <v>18</v>
      </c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</row>
    <row r="2863" spans="1:29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 t="str">
        <f>IF(AND(D2863="East",Table_1[[#This Row],[category]]="Clothing"),"✅","❌")</f>
        <v>❌</v>
      </c>
      <c r="H2863" s="3">
        <f t="shared" si="89"/>
        <v>477.09899999999999</v>
      </c>
      <c r="I2863" s="3">
        <v>3</v>
      </c>
      <c r="J2863" s="4">
        <v>45101</v>
      </c>
      <c r="K2863" s="3" t="s">
        <v>22</v>
      </c>
      <c r="L2863" s="3" t="s">
        <v>28</v>
      </c>
      <c r="M2863" s="3">
        <v>624.07000000000005</v>
      </c>
      <c r="N2863" s="3" t="s">
        <v>24</v>
      </c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</row>
    <row r="2864" spans="1:29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 t="str">
        <f>IF(AND(D2864="East",Table_1[[#This Row],[category]]="Clothing"),"✅","❌")</f>
        <v>✅</v>
      </c>
      <c r="H2864" s="3">
        <f t="shared" si="89"/>
        <v>490.43500000000006</v>
      </c>
      <c r="I2864" s="3">
        <v>7</v>
      </c>
      <c r="J2864" s="4">
        <v>45591</v>
      </c>
      <c r="K2864" s="3" t="s">
        <v>22</v>
      </c>
      <c r="L2864" s="3" t="s">
        <v>28</v>
      </c>
      <c r="M2864" s="3">
        <v>735.06</v>
      </c>
      <c r="N2864" s="3" t="s">
        <v>18</v>
      </c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</row>
    <row r="2865" spans="1:29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 t="str">
        <f>IF(AND(D2865="East",Table_1[[#This Row],[category]]="Clothing"),"✅","❌")</f>
        <v>❌</v>
      </c>
      <c r="H2865" s="3">
        <f t="shared" si="89"/>
        <v>11.608000000000001</v>
      </c>
      <c r="I2865" s="3">
        <v>1</v>
      </c>
      <c r="J2865" s="4">
        <v>45263</v>
      </c>
      <c r="K2865" s="3" t="s">
        <v>32</v>
      </c>
      <c r="L2865" s="3" t="s">
        <v>28</v>
      </c>
      <c r="M2865" s="3">
        <v>6.09</v>
      </c>
      <c r="N2865" s="3" t="s">
        <v>18</v>
      </c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</row>
    <row r="2866" spans="1:29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 t="str">
        <f>IF(AND(D2866="East",Table_1[[#This Row],[category]]="Clothing"),"✅","❌")</f>
        <v>❌</v>
      </c>
      <c r="H2866" s="3">
        <f t="shared" si="89"/>
        <v>68.905000000000001</v>
      </c>
      <c r="I2866" s="3">
        <v>1</v>
      </c>
      <c r="J2866" s="4">
        <v>45353</v>
      </c>
      <c r="K2866" s="3" t="s">
        <v>22</v>
      </c>
      <c r="L2866" s="3" t="s">
        <v>23</v>
      </c>
      <c r="M2866" s="3">
        <v>70.900000000000006</v>
      </c>
      <c r="N2866" s="3" t="s">
        <v>24</v>
      </c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</row>
    <row r="2867" spans="1:29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 t="str">
        <f>IF(AND(D2867="East",Table_1[[#This Row],[category]]="Clothing"),"✅","❌")</f>
        <v>❌</v>
      </c>
      <c r="H2867" s="3">
        <f t="shared" si="89"/>
        <v>277.99200000000002</v>
      </c>
      <c r="I2867" s="3">
        <v>4</v>
      </c>
      <c r="J2867" s="4">
        <v>45193</v>
      </c>
      <c r="K2867" s="3" t="s">
        <v>16</v>
      </c>
      <c r="L2867" s="3" t="s">
        <v>23</v>
      </c>
      <c r="M2867" s="3">
        <v>678.05</v>
      </c>
      <c r="N2867" s="3" t="s">
        <v>35</v>
      </c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</row>
    <row r="2868" spans="1:29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 t="str">
        <f>IF(AND(D2868="East",Table_1[[#This Row],[category]]="Clothing"),"✅","❌")</f>
        <v>❌</v>
      </c>
      <c r="H2868" s="3">
        <f t="shared" si="89"/>
        <v>478.36800000000005</v>
      </c>
      <c r="I2868" s="3">
        <v>7</v>
      </c>
      <c r="J2868" s="4">
        <v>45486</v>
      </c>
      <c r="K2868" s="3" t="s">
        <v>22</v>
      </c>
      <c r="L2868" s="3" t="s">
        <v>17</v>
      </c>
      <c r="M2868" s="3">
        <v>1083</v>
      </c>
      <c r="N2868" s="3" t="s">
        <v>49</v>
      </c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</row>
    <row r="2869" spans="1:29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 t="str">
        <f>IF(AND(D2869="East",Table_1[[#This Row],[category]]="Clothing"),"✅","❌")</f>
        <v>❌</v>
      </c>
      <c r="H2869" s="3">
        <f t="shared" si="89"/>
        <v>497.17399999999998</v>
      </c>
      <c r="I2869" s="3">
        <v>4</v>
      </c>
      <c r="J2869" s="4">
        <v>45591</v>
      </c>
      <c r="K2869" s="3" t="s">
        <v>22</v>
      </c>
      <c r="L2869" s="3" t="s">
        <v>28</v>
      </c>
      <c r="M2869" s="3">
        <v>746.97</v>
      </c>
      <c r="N2869" s="3" t="s">
        <v>29</v>
      </c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</row>
    <row r="2870" spans="1:29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 t="str">
        <f>IF(AND(D2870="East",Table_1[[#This Row],[category]]="Clothing"),"✅","❌")</f>
        <v>❌</v>
      </c>
      <c r="H2870" s="3">
        <f t="shared" si="89"/>
        <v>288.03000000000003</v>
      </c>
      <c r="I2870" s="3">
        <v>9</v>
      </c>
      <c r="J2870" s="4">
        <v>45069</v>
      </c>
      <c r="K2870" s="3" t="s">
        <v>22</v>
      </c>
      <c r="L2870" s="3" t="s">
        <v>23</v>
      </c>
      <c r="M2870" s="3">
        <v>805.32</v>
      </c>
      <c r="N2870" s="3" t="s">
        <v>40</v>
      </c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</row>
    <row r="2871" spans="1:29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 t="str">
        <f>IF(AND(D2871="East",Table_1[[#This Row],[category]]="Clothing"),"✅","❌")</f>
        <v>❌</v>
      </c>
      <c r="H2871" s="3">
        <f t="shared" si="89"/>
        <v>95.163000000000011</v>
      </c>
      <c r="I2871" s="3">
        <v>8</v>
      </c>
      <c r="J2871" s="4">
        <v>45145</v>
      </c>
      <c r="K2871" s="3" t="s">
        <v>22</v>
      </c>
      <c r="L2871" s="3" t="s">
        <v>23</v>
      </c>
      <c r="M2871" s="3">
        <v>176.84</v>
      </c>
      <c r="N2871" s="3" t="s">
        <v>40</v>
      </c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</row>
    <row r="2872" spans="1:29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 t="str">
        <f>IF(AND(D2872="East",Table_1[[#This Row],[category]]="Clothing"),"✅","❌")</f>
        <v>❌</v>
      </c>
      <c r="H2872" s="3">
        <f t="shared" si="89"/>
        <v>89.89500000000001</v>
      </c>
      <c r="I2872" s="3">
        <v>5</v>
      </c>
      <c r="J2872" s="4">
        <v>45396</v>
      </c>
      <c r="K2872" s="3" t="s">
        <v>16</v>
      </c>
      <c r="L2872" s="3" t="s">
        <v>17</v>
      </c>
      <c r="M2872" s="3">
        <v>186.3</v>
      </c>
      <c r="N2872" s="3" t="s">
        <v>24</v>
      </c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</row>
    <row r="2873" spans="1:29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 t="str">
        <f>IF(AND(D2873="East",Table_1[[#This Row],[category]]="Clothing"),"✅","❌")</f>
        <v>❌</v>
      </c>
      <c r="H2873" s="3">
        <f t="shared" si="89"/>
        <v>384.29</v>
      </c>
      <c r="I2873" s="3">
        <v>1</v>
      </c>
      <c r="J2873" s="4">
        <v>45574</v>
      </c>
      <c r="K2873" s="3" t="s">
        <v>16</v>
      </c>
      <c r="L2873" s="3" t="s">
        <v>23</v>
      </c>
      <c r="M2873" s="3">
        <v>964.11</v>
      </c>
      <c r="N2873" s="3" t="s">
        <v>49</v>
      </c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</row>
    <row r="2874" spans="1:29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 t="str">
        <f>IF(AND(D2874="East",Table_1[[#This Row],[category]]="Clothing"),"✅","❌")</f>
        <v>❌</v>
      </c>
      <c r="H2874" s="3">
        <f t="shared" si="89"/>
        <v>300.04899999999998</v>
      </c>
      <c r="I2874" s="3">
        <v>3</v>
      </c>
      <c r="J2874" s="4">
        <v>45157</v>
      </c>
      <c r="K2874" s="3" t="s">
        <v>22</v>
      </c>
      <c r="L2874" s="3" t="s">
        <v>28</v>
      </c>
      <c r="M2874" s="3">
        <v>677.67</v>
      </c>
      <c r="N2874" s="3" t="s">
        <v>24</v>
      </c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</row>
    <row r="2875" spans="1:29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 t="str">
        <f>IF(AND(D2875="East",Table_1[[#This Row],[category]]="Clothing"),"✅","❌")</f>
        <v>❌</v>
      </c>
      <c r="H2875" s="3">
        <f t="shared" si="89"/>
        <v>278.899</v>
      </c>
      <c r="I2875" s="3">
        <v>8</v>
      </c>
      <c r="J2875" s="4">
        <v>45422</v>
      </c>
      <c r="K2875" s="3" t="s">
        <v>22</v>
      </c>
      <c r="L2875" s="3" t="s">
        <v>28</v>
      </c>
      <c r="M2875" s="3">
        <v>243.55</v>
      </c>
      <c r="N2875" s="3" t="s">
        <v>29</v>
      </c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</row>
    <row r="2876" spans="1:29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 t="str">
        <f>IF(AND(D2876="East",Table_1[[#This Row],[category]]="Clothing"),"✅","❌")</f>
        <v>❌</v>
      </c>
      <c r="H2876" s="3">
        <f t="shared" si="89"/>
        <v>238.22500000000002</v>
      </c>
      <c r="I2876" s="3">
        <v>7</v>
      </c>
      <c r="J2876" s="4">
        <v>45646</v>
      </c>
      <c r="K2876" s="3" t="s">
        <v>16</v>
      </c>
      <c r="L2876" s="3" t="s">
        <v>28</v>
      </c>
      <c r="M2876" s="3">
        <v>403.88</v>
      </c>
      <c r="N2876" s="3" t="s">
        <v>35</v>
      </c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</row>
    <row r="2877" spans="1:29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 t="str">
        <f>IF(AND(D2877="East",Table_1[[#This Row],[category]]="Clothing"),"✅","❌")</f>
        <v>❌</v>
      </c>
      <c r="H2877" s="3">
        <f t="shared" si="89"/>
        <v>365.31600000000003</v>
      </c>
      <c r="I2877" s="3">
        <v>8</v>
      </c>
      <c r="J2877" s="4">
        <v>44950</v>
      </c>
      <c r="K2877" s="3" t="s">
        <v>22</v>
      </c>
      <c r="L2877" s="3" t="s">
        <v>28</v>
      </c>
      <c r="M2877" s="3">
        <v>733.83</v>
      </c>
      <c r="N2877" s="3" t="s">
        <v>40</v>
      </c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</row>
    <row r="2878" spans="1:29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 t="str">
        <f>IF(AND(D2878="East",Table_1[[#This Row],[category]]="Clothing"),"✅","❌")</f>
        <v>❌</v>
      </c>
      <c r="H2878" s="3">
        <f t="shared" si="89"/>
        <v>430.44700000000006</v>
      </c>
      <c r="I2878" s="3">
        <v>1</v>
      </c>
      <c r="J2878" s="4">
        <v>45131</v>
      </c>
      <c r="K2878" s="3" t="s">
        <v>16</v>
      </c>
      <c r="L2878" s="3" t="s">
        <v>17</v>
      </c>
      <c r="M2878" s="3">
        <v>270.02999999999997</v>
      </c>
      <c r="N2878" s="3" t="s">
        <v>40</v>
      </c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</row>
    <row r="2879" spans="1:29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 t="str">
        <f>IF(AND(D2879="East",Table_1[[#This Row],[category]]="Clothing"),"✅","❌")</f>
        <v>❌</v>
      </c>
      <c r="H2879" s="3">
        <f t="shared" si="89"/>
        <v>158.44900000000001</v>
      </c>
      <c r="I2879" s="3">
        <v>2</v>
      </c>
      <c r="J2879" s="4">
        <v>45065</v>
      </c>
      <c r="K2879" s="3" t="s">
        <v>32</v>
      </c>
      <c r="L2879" s="3" t="s">
        <v>23</v>
      </c>
      <c r="M2879" s="3">
        <v>176.47</v>
      </c>
      <c r="N2879" s="3" t="s">
        <v>35</v>
      </c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</row>
    <row r="2880" spans="1:29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 t="str">
        <f>IF(AND(D2880="East",Table_1[[#This Row],[category]]="Clothing"),"✅","❌")</f>
        <v>❌</v>
      </c>
      <c r="H2880" s="3">
        <f t="shared" si="89"/>
        <v>118.25</v>
      </c>
      <c r="I2880" s="3">
        <v>7</v>
      </c>
      <c r="J2880" s="4">
        <v>45274</v>
      </c>
      <c r="K2880" s="3" t="s">
        <v>32</v>
      </c>
      <c r="L2880" s="3" t="s">
        <v>17</v>
      </c>
      <c r="M2880" s="3">
        <v>290.70999999999998</v>
      </c>
      <c r="N2880" s="3" t="s">
        <v>49</v>
      </c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</row>
    <row r="2881" spans="1:29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 t="str">
        <f>IF(AND(D2881="East",Table_1[[#This Row],[category]]="Clothing"),"✅","❌")</f>
        <v>❌</v>
      </c>
      <c r="H2881" s="3">
        <f t="shared" si="89"/>
        <v>338.39800000000002</v>
      </c>
      <c r="I2881" s="3">
        <v>5</v>
      </c>
      <c r="J2881" s="4">
        <v>45040</v>
      </c>
      <c r="K2881" s="3" t="s">
        <v>22</v>
      </c>
      <c r="L2881" s="3" t="s">
        <v>17</v>
      </c>
      <c r="M2881" s="3">
        <v>977.22</v>
      </c>
      <c r="N2881" s="3" t="s">
        <v>40</v>
      </c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</row>
    <row r="2882" spans="1:29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 t="str">
        <f>IF(AND(D2882="East",Table_1[[#This Row],[category]]="Clothing"),"✅","❌")</f>
        <v>❌</v>
      </c>
      <c r="H2882" s="3">
        <f t="shared" ref="H2882:H2945" si="91">E2882*10%</f>
        <v>458.21899999999999</v>
      </c>
      <c r="I2882" s="3">
        <v>5</v>
      </c>
      <c r="J2882" s="4">
        <v>45356</v>
      </c>
      <c r="K2882" s="3" t="s">
        <v>32</v>
      </c>
      <c r="L2882" s="3" t="s">
        <v>28</v>
      </c>
      <c r="M2882" s="3">
        <v>1352.14</v>
      </c>
      <c r="N2882" s="3" t="s">
        <v>29</v>
      </c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</row>
    <row r="2883" spans="1:29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 t="str">
        <f>IF(AND(D2883="East",Table_1[[#This Row],[category]]="Clothing"),"✅","❌")</f>
        <v>❌</v>
      </c>
      <c r="H2883" s="3">
        <f t="shared" si="91"/>
        <v>180.59700000000001</v>
      </c>
      <c r="I2883" s="3">
        <v>9</v>
      </c>
      <c r="J2883" s="4">
        <v>45442</v>
      </c>
      <c r="K2883" s="3" t="s">
        <v>32</v>
      </c>
      <c r="L2883" s="3" t="s">
        <v>28</v>
      </c>
      <c r="M2883" s="3">
        <v>414.51</v>
      </c>
      <c r="N2883" s="3" t="s">
        <v>29</v>
      </c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</row>
    <row r="2884" spans="1:29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 t="str">
        <f>IF(AND(D2884="East",Table_1[[#This Row],[category]]="Clothing"),"✅","❌")</f>
        <v>❌</v>
      </c>
      <c r="H2884" s="3">
        <f t="shared" si="91"/>
        <v>143.5</v>
      </c>
      <c r="I2884" s="3">
        <v>1</v>
      </c>
      <c r="J2884" s="4">
        <v>44945</v>
      </c>
      <c r="K2884" s="3" t="s">
        <v>16</v>
      </c>
      <c r="L2884" s="3" t="s">
        <v>23</v>
      </c>
      <c r="M2884" s="3">
        <v>323.72000000000003</v>
      </c>
      <c r="N2884" s="3" t="s">
        <v>40</v>
      </c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</row>
    <row r="2885" spans="1:29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 t="str">
        <f>IF(AND(D2885="East",Table_1[[#This Row],[category]]="Clothing"),"✅","❌")</f>
        <v>✅</v>
      </c>
      <c r="H2885" s="3">
        <f t="shared" si="91"/>
        <v>120.79600000000001</v>
      </c>
      <c r="I2885" s="3">
        <v>5</v>
      </c>
      <c r="J2885" s="4">
        <v>45581</v>
      </c>
      <c r="K2885" s="3" t="s">
        <v>16</v>
      </c>
      <c r="L2885" s="3" t="s">
        <v>28</v>
      </c>
      <c r="M2885" s="3">
        <v>273.67</v>
      </c>
      <c r="N2885" s="3" t="s">
        <v>18</v>
      </c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</row>
    <row r="2886" spans="1:29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 t="str">
        <f>IF(AND(D2886="East",Table_1[[#This Row],[category]]="Clothing"),"✅","❌")</f>
        <v>❌</v>
      </c>
      <c r="H2886" s="3">
        <f t="shared" si="91"/>
        <v>134.70099999999999</v>
      </c>
      <c r="I2886" s="3">
        <v>7</v>
      </c>
      <c r="J2886" s="4">
        <v>45434</v>
      </c>
      <c r="K2886" s="3" t="s">
        <v>32</v>
      </c>
      <c r="L2886" s="3" t="s">
        <v>17</v>
      </c>
      <c r="M2886" s="3">
        <v>167.12</v>
      </c>
      <c r="N2886" s="3" t="s">
        <v>35</v>
      </c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</row>
    <row r="2887" spans="1:29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 t="str">
        <f>IF(AND(D2887="East",Table_1[[#This Row],[category]]="Clothing"),"✅","❌")</f>
        <v>❌</v>
      </c>
      <c r="H2887" s="3">
        <f t="shared" si="91"/>
        <v>76.117000000000004</v>
      </c>
      <c r="I2887" s="3">
        <v>5</v>
      </c>
      <c r="J2887" s="4">
        <v>45521</v>
      </c>
      <c r="K2887" s="3" t="s">
        <v>22</v>
      </c>
      <c r="L2887" s="3" t="s">
        <v>17</v>
      </c>
      <c r="M2887" s="3">
        <v>116.27</v>
      </c>
      <c r="N2887" s="3" t="s">
        <v>29</v>
      </c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</row>
    <row r="2888" spans="1:29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 t="str">
        <f>IF(AND(D2888="East",Table_1[[#This Row],[category]]="Clothing"),"✅","❌")</f>
        <v>❌</v>
      </c>
      <c r="H2888" s="3">
        <f t="shared" si="91"/>
        <v>302.42099999999999</v>
      </c>
      <c r="I2888" s="3">
        <v>7</v>
      </c>
      <c r="J2888" s="4">
        <v>45437</v>
      </c>
      <c r="K2888" s="3" t="s">
        <v>22</v>
      </c>
      <c r="L2888" s="3" t="s">
        <v>17</v>
      </c>
      <c r="M2888" s="3">
        <v>286.79000000000002</v>
      </c>
      <c r="N2888" s="3" t="s">
        <v>35</v>
      </c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</row>
    <row r="2889" spans="1:29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 t="str">
        <f>IF(AND(D2889="East",Table_1[[#This Row],[category]]="Clothing"),"✅","❌")</f>
        <v>❌</v>
      </c>
      <c r="H2889" s="3">
        <f t="shared" si="91"/>
        <v>147.60499999999999</v>
      </c>
      <c r="I2889" s="3">
        <v>1</v>
      </c>
      <c r="J2889" s="4">
        <v>45104</v>
      </c>
      <c r="K2889" s="3" t="s">
        <v>22</v>
      </c>
      <c r="L2889" s="3" t="s">
        <v>23</v>
      </c>
      <c r="M2889" s="3">
        <v>247.31</v>
      </c>
      <c r="N2889" s="3" t="s">
        <v>49</v>
      </c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</row>
    <row r="2890" spans="1:29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 t="str">
        <f>IF(AND(D2890="East",Table_1[[#This Row],[category]]="Clothing"),"✅","❌")</f>
        <v>❌</v>
      </c>
      <c r="H2890" s="3">
        <f t="shared" si="91"/>
        <v>311.32300000000004</v>
      </c>
      <c r="I2890" s="3">
        <v>5</v>
      </c>
      <c r="J2890" s="4">
        <v>45039</v>
      </c>
      <c r="K2890" s="3" t="s">
        <v>32</v>
      </c>
      <c r="L2890" s="3" t="s">
        <v>17</v>
      </c>
      <c r="M2890" s="3">
        <v>187.28</v>
      </c>
      <c r="N2890" s="3" t="s">
        <v>40</v>
      </c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</row>
    <row r="2891" spans="1:29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 t="str">
        <f>IF(AND(D2891="East",Table_1[[#This Row],[category]]="Clothing"),"✅","❌")</f>
        <v>❌</v>
      </c>
      <c r="H2891" s="3">
        <f t="shared" si="91"/>
        <v>50.686000000000007</v>
      </c>
      <c r="I2891" s="3">
        <v>6</v>
      </c>
      <c r="J2891" s="4">
        <v>45044</v>
      </c>
      <c r="K2891" s="3" t="s">
        <v>32</v>
      </c>
      <c r="L2891" s="3" t="s">
        <v>23</v>
      </c>
      <c r="M2891" s="3">
        <v>130.38</v>
      </c>
      <c r="N2891" s="3" t="s">
        <v>40</v>
      </c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</row>
    <row r="2892" spans="1:29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 t="str">
        <f>IF(AND(D2892="East",Table_1[[#This Row],[category]]="Clothing"),"✅","❌")</f>
        <v>❌</v>
      </c>
      <c r="H2892" s="3">
        <f t="shared" si="91"/>
        <v>66.573999999999998</v>
      </c>
      <c r="I2892" s="3">
        <v>6</v>
      </c>
      <c r="J2892" s="4">
        <v>44972</v>
      </c>
      <c r="K2892" s="3" t="s">
        <v>22</v>
      </c>
      <c r="L2892" s="3" t="s">
        <v>28</v>
      </c>
      <c r="M2892" s="3">
        <v>190.98</v>
      </c>
      <c r="N2892" s="3" t="s">
        <v>18</v>
      </c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</row>
    <row r="2893" spans="1:29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 t="str">
        <f>IF(AND(D2893="East",Table_1[[#This Row],[category]]="Clothing"),"✅","❌")</f>
        <v>✅</v>
      </c>
      <c r="H2893" s="3">
        <f t="shared" si="91"/>
        <v>272.70999999999998</v>
      </c>
      <c r="I2893" s="3">
        <v>4</v>
      </c>
      <c r="J2893" s="4">
        <v>44934</v>
      </c>
      <c r="K2893" s="3" t="s">
        <v>32</v>
      </c>
      <c r="L2893" s="3" t="s">
        <v>23</v>
      </c>
      <c r="M2893" s="3">
        <v>230.54</v>
      </c>
      <c r="N2893" s="3" t="s">
        <v>24</v>
      </c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</row>
    <row r="2894" spans="1:29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 t="str">
        <f>IF(AND(D2894="East",Table_1[[#This Row],[category]]="Clothing"),"✅","❌")</f>
        <v>❌</v>
      </c>
      <c r="H2894" s="3">
        <f t="shared" si="91"/>
        <v>260.65000000000003</v>
      </c>
      <c r="I2894" s="3">
        <v>5</v>
      </c>
      <c r="J2894" s="4">
        <v>45207</v>
      </c>
      <c r="K2894" s="3" t="s">
        <v>22</v>
      </c>
      <c r="L2894" s="3" t="s">
        <v>28</v>
      </c>
      <c r="M2894" s="3">
        <v>446.26</v>
      </c>
      <c r="N2894" s="3" t="s">
        <v>40</v>
      </c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</row>
    <row r="2895" spans="1:29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 t="str">
        <f>IF(AND(D2895="East",Table_1[[#This Row],[category]]="Clothing"),"✅","❌")</f>
        <v>❌</v>
      </c>
      <c r="H2895" s="3">
        <f t="shared" si="91"/>
        <v>143.04000000000002</v>
      </c>
      <c r="I2895" s="3">
        <v>8</v>
      </c>
      <c r="J2895" s="4">
        <v>45001</v>
      </c>
      <c r="K2895" s="3" t="s">
        <v>16</v>
      </c>
      <c r="L2895" s="3" t="s">
        <v>28</v>
      </c>
      <c r="M2895" s="3">
        <v>228.69</v>
      </c>
      <c r="N2895" s="3" t="s">
        <v>18</v>
      </c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</row>
    <row r="2896" spans="1:29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 t="str">
        <f>IF(AND(D2896="East",Table_1[[#This Row],[category]]="Clothing"),"✅","❌")</f>
        <v>✅</v>
      </c>
      <c r="H2896" s="3">
        <f t="shared" si="91"/>
        <v>415.29399999999998</v>
      </c>
      <c r="I2896" s="3">
        <v>6</v>
      </c>
      <c r="J2896" s="4">
        <v>45420</v>
      </c>
      <c r="K2896" s="3" t="s">
        <v>16</v>
      </c>
      <c r="L2896" s="3" t="s">
        <v>28</v>
      </c>
      <c r="M2896" s="3">
        <v>981.94</v>
      </c>
      <c r="N2896" s="3" t="s">
        <v>40</v>
      </c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</row>
    <row r="2897" spans="1:29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 t="str">
        <f>IF(AND(D2897="East",Table_1[[#This Row],[category]]="Clothing"),"✅","❌")</f>
        <v>❌</v>
      </c>
      <c r="H2897" s="3">
        <f t="shared" si="91"/>
        <v>101.65300000000001</v>
      </c>
      <c r="I2897" s="3">
        <v>1</v>
      </c>
      <c r="J2897" s="4">
        <v>45545</v>
      </c>
      <c r="K2897" s="3" t="s">
        <v>22</v>
      </c>
      <c r="L2897" s="3" t="s">
        <v>23</v>
      </c>
      <c r="M2897" s="3">
        <v>181.55</v>
      </c>
      <c r="N2897" s="3" t="s">
        <v>18</v>
      </c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</row>
    <row r="2898" spans="1:29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 t="str">
        <f>IF(AND(D2898="East",Table_1[[#This Row],[category]]="Clothing"),"✅","❌")</f>
        <v>❌</v>
      </c>
      <c r="H2898" s="3">
        <f t="shared" si="91"/>
        <v>186.72400000000002</v>
      </c>
      <c r="I2898" s="3">
        <v>5</v>
      </c>
      <c r="J2898" s="4">
        <v>45059</v>
      </c>
      <c r="K2898" s="3" t="s">
        <v>32</v>
      </c>
      <c r="L2898" s="3" t="s">
        <v>23</v>
      </c>
      <c r="M2898" s="3">
        <v>301.94</v>
      </c>
      <c r="N2898" s="3" t="s">
        <v>49</v>
      </c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</row>
    <row r="2899" spans="1:29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 t="str">
        <f>IF(AND(D2899="East",Table_1[[#This Row],[category]]="Clothing"),"✅","❌")</f>
        <v>❌</v>
      </c>
      <c r="H2899" s="3">
        <f t="shared" si="91"/>
        <v>282.20100000000002</v>
      </c>
      <c r="I2899" s="3">
        <v>7</v>
      </c>
      <c r="J2899" s="4">
        <v>45516</v>
      </c>
      <c r="K2899" s="3" t="s">
        <v>16</v>
      </c>
      <c r="L2899" s="3" t="s">
        <v>28</v>
      </c>
      <c r="M2899" s="3">
        <v>239.67</v>
      </c>
      <c r="N2899" s="3" t="s">
        <v>24</v>
      </c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</row>
    <row r="2900" spans="1:29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 t="str">
        <f>IF(AND(D2900="East",Table_1[[#This Row],[category]]="Clothing"),"✅","❌")</f>
        <v>❌</v>
      </c>
      <c r="H2900" s="3">
        <f t="shared" si="91"/>
        <v>434.93299999999999</v>
      </c>
      <c r="I2900" s="3">
        <v>8</v>
      </c>
      <c r="J2900" s="4">
        <v>45058</v>
      </c>
      <c r="K2900" s="3" t="s">
        <v>22</v>
      </c>
      <c r="L2900" s="3" t="s">
        <v>17</v>
      </c>
      <c r="M2900" s="3">
        <v>528.32000000000005</v>
      </c>
      <c r="N2900" s="3" t="s">
        <v>29</v>
      </c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</row>
    <row r="2901" spans="1:29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 t="str">
        <f>IF(AND(D2901="East",Table_1[[#This Row],[category]]="Clothing"),"✅","❌")</f>
        <v>❌</v>
      </c>
      <c r="H2901" s="3">
        <f t="shared" si="91"/>
        <v>215.09000000000003</v>
      </c>
      <c r="I2901" s="3">
        <v>4</v>
      </c>
      <c r="J2901" s="4">
        <v>45189</v>
      </c>
      <c r="K2901" s="3" t="s">
        <v>22</v>
      </c>
      <c r="L2901" s="3" t="s">
        <v>17</v>
      </c>
      <c r="M2901" s="3">
        <v>423.6</v>
      </c>
      <c r="N2901" s="3" t="s">
        <v>35</v>
      </c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</row>
    <row r="2902" spans="1:29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 t="str">
        <f>IF(AND(D2902="East",Table_1[[#This Row],[category]]="Clothing"),"✅","❌")</f>
        <v>❌</v>
      </c>
      <c r="H2902" s="3">
        <f t="shared" si="91"/>
        <v>205.31399999999999</v>
      </c>
      <c r="I2902" s="3">
        <v>2</v>
      </c>
      <c r="J2902" s="4">
        <v>45280</v>
      </c>
      <c r="K2902" s="3" t="s">
        <v>32</v>
      </c>
      <c r="L2902" s="3" t="s">
        <v>28</v>
      </c>
      <c r="M2902" s="3">
        <v>123.56</v>
      </c>
      <c r="N2902" s="3" t="s">
        <v>49</v>
      </c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</row>
    <row r="2903" spans="1:29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 t="str">
        <f>IF(AND(D2903="East",Table_1[[#This Row],[category]]="Clothing"),"✅","❌")</f>
        <v>❌</v>
      </c>
      <c r="H2903" s="3">
        <f t="shared" si="91"/>
        <v>293.97300000000001</v>
      </c>
      <c r="I2903" s="3">
        <v>4</v>
      </c>
      <c r="J2903" s="4">
        <v>45242</v>
      </c>
      <c r="K2903" s="3" t="s">
        <v>32</v>
      </c>
      <c r="L2903" s="3" t="s">
        <v>17</v>
      </c>
      <c r="M2903" s="3">
        <v>392.2</v>
      </c>
      <c r="N2903" s="3" t="s">
        <v>24</v>
      </c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</row>
    <row r="2904" spans="1:29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 t="str">
        <f>IF(AND(D2904="East",Table_1[[#This Row],[category]]="Clothing"),"✅","❌")</f>
        <v>❌</v>
      </c>
      <c r="H2904" s="3">
        <f t="shared" si="91"/>
        <v>165.18100000000001</v>
      </c>
      <c r="I2904" s="3">
        <v>6</v>
      </c>
      <c r="J2904" s="4">
        <v>45656</v>
      </c>
      <c r="K2904" s="3" t="s">
        <v>16</v>
      </c>
      <c r="L2904" s="3" t="s">
        <v>23</v>
      </c>
      <c r="M2904" s="3">
        <v>141.75</v>
      </c>
      <c r="N2904" s="3" t="s">
        <v>49</v>
      </c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</row>
    <row r="2905" spans="1:29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 t="str">
        <f>IF(AND(D2905="East",Table_1[[#This Row],[category]]="Clothing"),"✅","❌")</f>
        <v>❌</v>
      </c>
      <c r="H2905" s="3">
        <f t="shared" si="91"/>
        <v>357.495</v>
      </c>
      <c r="I2905" s="3">
        <v>6</v>
      </c>
      <c r="J2905" s="4">
        <v>45180</v>
      </c>
      <c r="K2905" s="3" t="s">
        <v>22</v>
      </c>
      <c r="L2905" s="3" t="s">
        <v>28</v>
      </c>
      <c r="M2905" s="3">
        <v>246.75</v>
      </c>
      <c r="N2905" s="3" t="s">
        <v>29</v>
      </c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</row>
    <row r="2906" spans="1:29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 t="str">
        <f>IF(AND(D2906="East",Table_1[[#This Row],[category]]="Clothing"),"✅","❌")</f>
        <v>❌</v>
      </c>
      <c r="H2906" s="3">
        <f t="shared" si="91"/>
        <v>131.86099999999999</v>
      </c>
      <c r="I2906" s="3">
        <v>6</v>
      </c>
      <c r="J2906" s="4">
        <v>45447</v>
      </c>
      <c r="K2906" s="3" t="s">
        <v>22</v>
      </c>
      <c r="L2906" s="3" t="s">
        <v>17</v>
      </c>
      <c r="M2906" s="3">
        <v>206.44</v>
      </c>
      <c r="N2906" s="3" t="s">
        <v>29</v>
      </c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</row>
    <row r="2907" spans="1:29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 t="str">
        <f>IF(AND(D2907="East",Table_1[[#This Row],[category]]="Clothing"),"✅","❌")</f>
        <v>❌</v>
      </c>
      <c r="H2907" s="3">
        <f t="shared" si="91"/>
        <v>413.36599999999999</v>
      </c>
      <c r="I2907" s="3">
        <v>1</v>
      </c>
      <c r="J2907" s="4">
        <v>44974</v>
      </c>
      <c r="K2907" s="3" t="s">
        <v>22</v>
      </c>
      <c r="L2907" s="3" t="s">
        <v>17</v>
      </c>
      <c r="M2907" s="3">
        <v>522.4</v>
      </c>
      <c r="N2907" s="3" t="s">
        <v>40</v>
      </c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</row>
    <row r="2908" spans="1:29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 t="str">
        <f>IF(AND(D2908="East",Table_1[[#This Row],[category]]="Clothing"),"✅","❌")</f>
        <v>❌</v>
      </c>
      <c r="H2908" s="3">
        <f t="shared" si="91"/>
        <v>143.453</v>
      </c>
      <c r="I2908" s="3">
        <v>7</v>
      </c>
      <c r="J2908" s="4">
        <v>45335</v>
      </c>
      <c r="K2908" s="3" t="s">
        <v>16</v>
      </c>
      <c r="L2908" s="3" t="s">
        <v>17</v>
      </c>
      <c r="M2908" s="3">
        <v>276.82</v>
      </c>
      <c r="N2908" s="3" t="s">
        <v>49</v>
      </c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</row>
    <row r="2909" spans="1:29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 t="str">
        <f>IF(AND(D2909="East",Table_1[[#This Row],[category]]="Clothing"),"✅","❌")</f>
        <v>❌</v>
      </c>
      <c r="H2909" s="3">
        <f t="shared" si="91"/>
        <v>496.42399999999998</v>
      </c>
      <c r="I2909" s="3">
        <v>7</v>
      </c>
      <c r="J2909" s="4">
        <v>45076</v>
      </c>
      <c r="K2909" s="3" t="s">
        <v>16</v>
      </c>
      <c r="L2909" s="3" t="s">
        <v>23</v>
      </c>
      <c r="M2909" s="3">
        <v>502.58</v>
      </c>
      <c r="N2909" s="3" t="s">
        <v>18</v>
      </c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</row>
    <row r="2910" spans="1:29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 t="str">
        <f>IF(AND(D2910="East",Table_1[[#This Row],[category]]="Clothing"),"✅","❌")</f>
        <v>❌</v>
      </c>
      <c r="H2910" s="3">
        <f t="shared" si="91"/>
        <v>165.06700000000001</v>
      </c>
      <c r="I2910" s="3">
        <v>5</v>
      </c>
      <c r="J2910" s="4">
        <v>45214</v>
      </c>
      <c r="K2910" s="3" t="s">
        <v>16</v>
      </c>
      <c r="L2910" s="3" t="s">
        <v>23</v>
      </c>
      <c r="M2910" s="3">
        <v>105.42</v>
      </c>
      <c r="N2910" s="3" t="s">
        <v>35</v>
      </c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</row>
    <row r="2911" spans="1:29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 t="str">
        <f>IF(AND(D2911="East",Table_1[[#This Row],[category]]="Clothing"),"✅","❌")</f>
        <v>✅</v>
      </c>
      <c r="H2911" s="3">
        <f t="shared" si="91"/>
        <v>440.625</v>
      </c>
      <c r="I2911" s="3">
        <v>4</v>
      </c>
      <c r="J2911" s="4">
        <v>45132</v>
      </c>
      <c r="K2911" s="3" t="s">
        <v>22</v>
      </c>
      <c r="L2911" s="3" t="s">
        <v>17</v>
      </c>
      <c r="M2911" s="3">
        <v>258.99</v>
      </c>
      <c r="N2911" s="3" t="s">
        <v>18</v>
      </c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</row>
    <row r="2912" spans="1:29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 t="str">
        <f>IF(AND(D2912="East",Table_1[[#This Row],[category]]="Clothing"),"✅","❌")</f>
        <v>❌</v>
      </c>
      <c r="H2912" s="3">
        <f t="shared" si="91"/>
        <v>204.70400000000001</v>
      </c>
      <c r="I2912" s="3">
        <v>3</v>
      </c>
      <c r="J2912" s="4">
        <v>45334</v>
      </c>
      <c r="K2912" s="3" t="s">
        <v>32</v>
      </c>
      <c r="L2912" s="3" t="s">
        <v>17</v>
      </c>
      <c r="M2912" s="3">
        <v>323.32</v>
      </c>
      <c r="N2912" s="3" t="s">
        <v>24</v>
      </c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</row>
    <row r="2913" spans="1:29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 t="str">
        <f>IF(AND(D2913="East",Table_1[[#This Row],[category]]="Clothing"),"✅","❌")</f>
        <v>❌</v>
      </c>
      <c r="H2913" s="3">
        <f t="shared" si="91"/>
        <v>130.56700000000001</v>
      </c>
      <c r="I2913" s="3">
        <v>8</v>
      </c>
      <c r="J2913" s="4">
        <v>45556</v>
      </c>
      <c r="K2913" s="3" t="s">
        <v>22</v>
      </c>
      <c r="L2913" s="3" t="s">
        <v>17</v>
      </c>
      <c r="M2913" s="3">
        <v>67.84</v>
      </c>
      <c r="N2913" s="3" t="s">
        <v>18</v>
      </c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</row>
    <row r="2914" spans="1:29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 t="str">
        <f>IF(AND(D2914="East",Table_1[[#This Row],[category]]="Clothing"),"✅","❌")</f>
        <v>❌</v>
      </c>
      <c r="H2914" s="3">
        <f t="shared" si="91"/>
        <v>120.82000000000001</v>
      </c>
      <c r="I2914" s="3">
        <v>8</v>
      </c>
      <c r="J2914" s="4">
        <v>45110</v>
      </c>
      <c r="K2914" s="3" t="s">
        <v>32</v>
      </c>
      <c r="L2914" s="3" t="s">
        <v>17</v>
      </c>
      <c r="M2914" s="3">
        <v>77.33</v>
      </c>
      <c r="N2914" s="3" t="s">
        <v>40</v>
      </c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</row>
    <row r="2915" spans="1:29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 t="str">
        <f>IF(AND(D2915="East",Table_1[[#This Row],[category]]="Clothing"),"✅","❌")</f>
        <v>❌</v>
      </c>
      <c r="H2915" s="3">
        <f t="shared" si="91"/>
        <v>426.59399999999999</v>
      </c>
      <c r="I2915" s="3">
        <v>3</v>
      </c>
      <c r="J2915" s="4">
        <v>45124</v>
      </c>
      <c r="K2915" s="3" t="s">
        <v>16</v>
      </c>
      <c r="L2915" s="3" t="s">
        <v>28</v>
      </c>
      <c r="M2915" s="3">
        <v>579.54</v>
      </c>
      <c r="N2915" s="3" t="s">
        <v>40</v>
      </c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</row>
    <row r="2916" spans="1:29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 t="str">
        <f>IF(AND(D2916="East",Table_1[[#This Row],[category]]="Clothing"),"✅","❌")</f>
        <v>❌</v>
      </c>
      <c r="H2916" s="3">
        <f t="shared" si="91"/>
        <v>161.28900000000002</v>
      </c>
      <c r="I2916" s="3">
        <v>5</v>
      </c>
      <c r="J2916" s="4">
        <v>45063</v>
      </c>
      <c r="K2916" s="3" t="s">
        <v>22</v>
      </c>
      <c r="L2916" s="3" t="s">
        <v>17</v>
      </c>
      <c r="M2916" s="3">
        <v>459.92</v>
      </c>
      <c r="N2916" s="3" t="s">
        <v>49</v>
      </c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</row>
    <row r="2917" spans="1:29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 t="str">
        <f>IF(AND(D2917="East",Table_1[[#This Row],[category]]="Clothing"),"✅","❌")</f>
        <v>❌</v>
      </c>
      <c r="H2917" s="3">
        <f t="shared" si="91"/>
        <v>175.89600000000002</v>
      </c>
      <c r="I2917" s="3">
        <v>8</v>
      </c>
      <c r="J2917" s="4">
        <v>45341</v>
      </c>
      <c r="K2917" s="3" t="s">
        <v>32</v>
      </c>
      <c r="L2917" s="3" t="s">
        <v>17</v>
      </c>
      <c r="M2917" s="3">
        <v>402.52</v>
      </c>
      <c r="N2917" s="3" t="s">
        <v>24</v>
      </c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</row>
    <row r="2918" spans="1:29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 t="str">
        <f>IF(AND(D2918="East",Table_1[[#This Row],[category]]="Clothing"),"✅","❌")</f>
        <v>❌</v>
      </c>
      <c r="H2918" s="3">
        <f t="shared" si="91"/>
        <v>106.527</v>
      </c>
      <c r="I2918" s="3">
        <v>6</v>
      </c>
      <c r="J2918" s="4">
        <v>45346</v>
      </c>
      <c r="K2918" s="3" t="s">
        <v>22</v>
      </c>
      <c r="L2918" s="3" t="s">
        <v>28</v>
      </c>
      <c r="M2918" s="3">
        <v>250.22</v>
      </c>
      <c r="N2918" s="3" t="s">
        <v>18</v>
      </c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</row>
    <row r="2919" spans="1:29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 t="str">
        <f>IF(AND(D2919="East",Table_1[[#This Row],[category]]="Clothing"),"✅","❌")</f>
        <v>❌</v>
      </c>
      <c r="H2919" s="3">
        <f t="shared" si="91"/>
        <v>481.04899999999998</v>
      </c>
      <c r="I2919" s="3">
        <v>2</v>
      </c>
      <c r="J2919" s="4">
        <v>45096</v>
      </c>
      <c r="K2919" s="3" t="s">
        <v>22</v>
      </c>
      <c r="L2919" s="3" t="s">
        <v>28</v>
      </c>
      <c r="M2919" s="3">
        <v>445.76</v>
      </c>
      <c r="N2919" s="3" t="s">
        <v>18</v>
      </c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</row>
    <row r="2920" spans="1:29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 t="str">
        <f>IF(AND(D2920="East",Table_1[[#This Row],[category]]="Clothing"),"✅","❌")</f>
        <v>❌</v>
      </c>
      <c r="H2920" s="3">
        <f t="shared" si="91"/>
        <v>129.92500000000001</v>
      </c>
      <c r="I2920" s="3">
        <v>1</v>
      </c>
      <c r="J2920" s="4">
        <v>45267</v>
      </c>
      <c r="K2920" s="3" t="s">
        <v>22</v>
      </c>
      <c r="L2920" s="3" t="s">
        <v>17</v>
      </c>
      <c r="M2920" s="3">
        <v>250.23</v>
      </c>
      <c r="N2920" s="3" t="s">
        <v>40</v>
      </c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</row>
    <row r="2921" spans="1:29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 t="str">
        <f>IF(AND(D2921="East",Table_1[[#This Row],[category]]="Clothing"),"✅","❌")</f>
        <v>❌</v>
      </c>
      <c r="H2921" s="3">
        <f t="shared" si="91"/>
        <v>131.24700000000001</v>
      </c>
      <c r="I2921" s="3">
        <v>7</v>
      </c>
      <c r="J2921" s="4">
        <v>45082</v>
      </c>
      <c r="K2921" s="3" t="s">
        <v>22</v>
      </c>
      <c r="L2921" s="3" t="s">
        <v>17</v>
      </c>
      <c r="M2921" s="3">
        <v>141.41</v>
      </c>
      <c r="N2921" s="3" t="s">
        <v>24</v>
      </c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</row>
    <row r="2922" spans="1:29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 t="str">
        <f>IF(AND(D2922="East",Table_1[[#This Row],[category]]="Clothing"),"✅","❌")</f>
        <v>❌</v>
      </c>
      <c r="H2922" s="3">
        <f t="shared" si="91"/>
        <v>472.51000000000005</v>
      </c>
      <c r="I2922" s="3">
        <v>2</v>
      </c>
      <c r="J2922" s="4">
        <v>45619</v>
      </c>
      <c r="K2922" s="3" t="s">
        <v>16</v>
      </c>
      <c r="L2922" s="3" t="s">
        <v>28</v>
      </c>
      <c r="M2922" s="3">
        <v>848.51</v>
      </c>
      <c r="N2922" s="3" t="s">
        <v>49</v>
      </c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</row>
    <row r="2923" spans="1:29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 t="str">
        <f>IF(AND(D2923="East",Table_1[[#This Row],[category]]="Clothing"),"✅","❌")</f>
        <v>❌</v>
      </c>
      <c r="H2923" s="3">
        <f t="shared" si="91"/>
        <v>451.44</v>
      </c>
      <c r="I2923" s="3">
        <v>4</v>
      </c>
      <c r="J2923" s="4">
        <v>45043</v>
      </c>
      <c r="K2923" s="3" t="s">
        <v>16</v>
      </c>
      <c r="L2923" s="3" t="s">
        <v>23</v>
      </c>
      <c r="M2923" s="3">
        <v>1143.6500000000001</v>
      </c>
      <c r="N2923" s="3" t="s">
        <v>24</v>
      </c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</row>
    <row r="2924" spans="1:29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 t="str">
        <f>IF(AND(D2924="East",Table_1[[#This Row],[category]]="Clothing"),"✅","❌")</f>
        <v>❌</v>
      </c>
      <c r="H2924" s="3">
        <f t="shared" si="91"/>
        <v>131.96600000000001</v>
      </c>
      <c r="I2924" s="3">
        <v>6</v>
      </c>
      <c r="J2924" s="4">
        <v>45455</v>
      </c>
      <c r="K2924" s="3" t="s">
        <v>32</v>
      </c>
      <c r="L2924" s="3" t="s">
        <v>23</v>
      </c>
      <c r="M2924" s="3">
        <v>208.39</v>
      </c>
      <c r="N2924" s="3" t="s">
        <v>49</v>
      </c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</row>
    <row r="2925" spans="1:29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 t="str">
        <f>IF(AND(D2925="East",Table_1[[#This Row],[category]]="Clothing"),"✅","❌")</f>
        <v>❌</v>
      </c>
      <c r="H2925" s="3">
        <f t="shared" si="91"/>
        <v>433.71600000000001</v>
      </c>
      <c r="I2925" s="3">
        <v>7</v>
      </c>
      <c r="J2925" s="4">
        <v>45534</v>
      </c>
      <c r="K2925" s="3" t="s">
        <v>16</v>
      </c>
      <c r="L2925" s="3" t="s">
        <v>23</v>
      </c>
      <c r="M2925" s="3">
        <v>464.81</v>
      </c>
      <c r="N2925" s="3" t="s">
        <v>35</v>
      </c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</row>
    <row r="2926" spans="1:29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 t="str">
        <f>IF(AND(D2926="East",Table_1[[#This Row],[category]]="Clothing"),"✅","❌")</f>
        <v>❌</v>
      </c>
      <c r="H2926" s="3">
        <f t="shared" si="91"/>
        <v>132.41300000000001</v>
      </c>
      <c r="I2926" s="3">
        <v>7</v>
      </c>
      <c r="J2926" s="4">
        <v>45603</v>
      </c>
      <c r="K2926" s="3" t="s">
        <v>16</v>
      </c>
      <c r="L2926" s="3" t="s">
        <v>28</v>
      </c>
      <c r="M2926" s="3">
        <v>168.18</v>
      </c>
      <c r="N2926" s="3" t="s">
        <v>24</v>
      </c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</row>
    <row r="2927" spans="1:29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 t="str">
        <f>IF(AND(D2927="East",Table_1[[#This Row],[category]]="Clothing"),"✅","❌")</f>
        <v>❌</v>
      </c>
      <c r="H2927" s="3">
        <f t="shared" si="91"/>
        <v>51.387</v>
      </c>
      <c r="I2927" s="3">
        <v>7</v>
      </c>
      <c r="J2927" s="4">
        <v>45288</v>
      </c>
      <c r="K2927" s="3" t="s">
        <v>16</v>
      </c>
      <c r="L2927" s="3" t="s">
        <v>17</v>
      </c>
      <c r="M2927" s="3">
        <v>88.61</v>
      </c>
      <c r="N2927" s="3" t="s">
        <v>29</v>
      </c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</row>
    <row r="2928" spans="1:29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 t="str">
        <f>IF(AND(D2928="East",Table_1[[#This Row],[category]]="Clothing"),"✅","❌")</f>
        <v>❌</v>
      </c>
      <c r="H2928" s="3">
        <f t="shared" si="91"/>
        <v>411.97700000000009</v>
      </c>
      <c r="I2928" s="3">
        <v>4</v>
      </c>
      <c r="J2928" s="4">
        <v>45117</v>
      </c>
      <c r="K2928" s="3" t="s">
        <v>16</v>
      </c>
      <c r="L2928" s="3" t="s">
        <v>23</v>
      </c>
      <c r="M2928" s="3">
        <v>1040.26</v>
      </c>
      <c r="N2928" s="3" t="s">
        <v>40</v>
      </c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</row>
    <row r="2929" spans="1:29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 t="str">
        <f>IF(AND(D2929="East",Table_1[[#This Row],[category]]="Clothing"),"✅","❌")</f>
        <v>❌</v>
      </c>
      <c r="H2929" s="3">
        <f t="shared" si="91"/>
        <v>388.06300000000005</v>
      </c>
      <c r="I2929" s="3">
        <v>6</v>
      </c>
      <c r="J2929" s="4">
        <v>45158</v>
      </c>
      <c r="K2929" s="3" t="s">
        <v>32</v>
      </c>
      <c r="L2929" s="3" t="s">
        <v>23</v>
      </c>
      <c r="M2929" s="3">
        <v>808.89</v>
      </c>
      <c r="N2929" s="3" t="s">
        <v>40</v>
      </c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</row>
    <row r="2930" spans="1:29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 t="str">
        <f>IF(AND(D2930="East",Table_1[[#This Row],[category]]="Clothing"),"✅","❌")</f>
        <v>❌</v>
      </c>
      <c r="H2930" s="3">
        <f t="shared" si="91"/>
        <v>154.387</v>
      </c>
      <c r="I2930" s="3">
        <v>3</v>
      </c>
      <c r="J2930" s="4">
        <v>45223</v>
      </c>
      <c r="K2930" s="3" t="s">
        <v>16</v>
      </c>
      <c r="L2930" s="3" t="s">
        <v>17</v>
      </c>
      <c r="M2930" s="3">
        <v>445.99</v>
      </c>
      <c r="N2930" s="3" t="s">
        <v>18</v>
      </c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</row>
    <row r="2931" spans="1:29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 t="str">
        <f>IF(AND(D2931="East",Table_1[[#This Row],[category]]="Clothing"),"✅","❌")</f>
        <v>❌</v>
      </c>
      <c r="H2931" s="3">
        <f t="shared" si="91"/>
        <v>54.167999999999999</v>
      </c>
      <c r="I2931" s="3">
        <v>8</v>
      </c>
      <c r="J2931" s="4">
        <v>45445</v>
      </c>
      <c r="K2931" s="3" t="s">
        <v>16</v>
      </c>
      <c r="L2931" s="3" t="s">
        <v>28</v>
      </c>
      <c r="M2931" s="3">
        <v>159.34</v>
      </c>
      <c r="N2931" s="3" t="s">
        <v>29</v>
      </c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</row>
    <row r="2932" spans="1:29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 t="str">
        <f>IF(AND(D2932="East",Table_1[[#This Row],[category]]="Clothing"),"✅","❌")</f>
        <v>❌</v>
      </c>
      <c r="H2932" s="3">
        <f t="shared" si="91"/>
        <v>111.155</v>
      </c>
      <c r="I2932" s="3">
        <v>1</v>
      </c>
      <c r="J2932" s="4">
        <v>45002</v>
      </c>
      <c r="K2932" s="3" t="s">
        <v>32</v>
      </c>
      <c r="L2932" s="3" t="s">
        <v>23</v>
      </c>
      <c r="M2932" s="3">
        <v>142.58000000000001</v>
      </c>
      <c r="N2932" s="3" t="s">
        <v>18</v>
      </c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</row>
    <row r="2933" spans="1:29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 t="str">
        <f>IF(AND(D2933="East",Table_1[[#This Row],[category]]="Clothing"),"✅","❌")</f>
        <v>❌</v>
      </c>
      <c r="H2933" s="3">
        <f t="shared" si="91"/>
        <v>387.81799999999998</v>
      </c>
      <c r="I2933" s="3">
        <v>8</v>
      </c>
      <c r="J2933" s="4">
        <v>44961</v>
      </c>
      <c r="K2933" s="3" t="s">
        <v>16</v>
      </c>
      <c r="L2933" s="3" t="s">
        <v>23</v>
      </c>
      <c r="M2933" s="3">
        <v>833.98</v>
      </c>
      <c r="N2933" s="3" t="s">
        <v>40</v>
      </c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</row>
    <row r="2934" spans="1:29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 t="str">
        <f>IF(AND(D2934="East",Table_1[[#This Row],[category]]="Clothing"),"✅","❌")</f>
        <v>❌</v>
      </c>
      <c r="H2934" s="3">
        <f t="shared" si="91"/>
        <v>482.72600000000006</v>
      </c>
      <c r="I2934" s="3">
        <v>5</v>
      </c>
      <c r="J2934" s="4">
        <v>45265</v>
      </c>
      <c r="K2934" s="3" t="s">
        <v>32</v>
      </c>
      <c r="L2934" s="3" t="s">
        <v>17</v>
      </c>
      <c r="M2934" s="3">
        <v>1096.2</v>
      </c>
      <c r="N2934" s="3" t="s">
        <v>29</v>
      </c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</row>
    <row r="2935" spans="1:29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 t="str">
        <f>IF(AND(D2935="East",Table_1[[#This Row],[category]]="Clothing"),"✅","❌")</f>
        <v>❌</v>
      </c>
      <c r="H2935" s="3">
        <f t="shared" si="91"/>
        <v>136.911</v>
      </c>
      <c r="I2935" s="3">
        <v>8</v>
      </c>
      <c r="J2935" s="4">
        <v>45198</v>
      </c>
      <c r="K2935" s="3" t="s">
        <v>16</v>
      </c>
      <c r="L2935" s="3" t="s">
        <v>17</v>
      </c>
      <c r="M2935" s="3">
        <v>260.12</v>
      </c>
      <c r="N2935" s="3" t="s">
        <v>40</v>
      </c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</row>
    <row r="2936" spans="1:29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 t="str">
        <f>IF(AND(D2936="East",Table_1[[#This Row],[category]]="Clothing"),"✅","❌")</f>
        <v>❌</v>
      </c>
      <c r="H2936" s="3">
        <f t="shared" si="91"/>
        <v>410.94700000000006</v>
      </c>
      <c r="I2936" s="3">
        <v>4</v>
      </c>
      <c r="J2936" s="4">
        <v>45574</v>
      </c>
      <c r="K2936" s="3" t="s">
        <v>16</v>
      </c>
      <c r="L2936" s="3" t="s">
        <v>28</v>
      </c>
      <c r="M2936" s="3">
        <v>1031.06</v>
      </c>
      <c r="N2936" s="3" t="s">
        <v>24</v>
      </c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</row>
    <row r="2937" spans="1:29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 t="str">
        <f>IF(AND(D2937="East",Table_1[[#This Row],[category]]="Clothing"),"✅","❌")</f>
        <v>❌</v>
      </c>
      <c r="H2937" s="3">
        <f t="shared" si="91"/>
        <v>121.687</v>
      </c>
      <c r="I2937" s="3">
        <v>2</v>
      </c>
      <c r="J2937" s="4">
        <v>44942</v>
      </c>
      <c r="K2937" s="3" t="s">
        <v>22</v>
      </c>
      <c r="L2937" s="3" t="s">
        <v>17</v>
      </c>
      <c r="M2937" s="3">
        <v>144.83000000000001</v>
      </c>
      <c r="N2937" s="3" t="s">
        <v>35</v>
      </c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</row>
    <row r="2938" spans="1:29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 t="str">
        <f>IF(AND(D2938="East",Table_1[[#This Row],[category]]="Clothing"),"✅","❌")</f>
        <v>❌</v>
      </c>
      <c r="H2938" s="3">
        <f t="shared" si="91"/>
        <v>343.00400000000002</v>
      </c>
      <c r="I2938" s="3">
        <v>4</v>
      </c>
      <c r="J2938" s="4">
        <v>45355</v>
      </c>
      <c r="K2938" s="3" t="s">
        <v>32</v>
      </c>
      <c r="L2938" s="3" t="s">
        <v>28</v>
      </c>
      <c r="M2938" s="3">
        <v>824.69</v>
      </c>
      <c r="N2938" s="3" t="s">
        <v>40</v>
      </c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</row>
    <row r="2939" spans="1:29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 t="str">
        <f>IF(AND(D2939="East",Table_1[[#This Row],[category]]="Clothing"),"✅","❌")</f>
        <v>❌</v>
      </c>
      <c r="H2939" s="3">
        <f t="shared" si="91"/>
        <v>50.971000000000004</v>
      </c>
      <c r="I2939" s="3">
        <v>8</v>
      </c>
      <c r="J2939" s="4">
        <v>45497</v>
      </c>
      <c r="K2939" s="3" t="s">
        <v>32</v>
      </c>
      <c r="L2939" s="3" t="s">
        <v>28</v>
      </c>
      <c r="M2939" s="3">
        <v>57.49</v>
      </c>
      <c r="N2939" s="3" t="s">
        <v>49</v>
      </c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</row>
    <row r="2940" spans="1:29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 t="str">
        <f>IF(AND(D2940="East",Table_1[[#This Row],[category]]="Clothing"),"✅","❌")</f>
        <v>❌</v>
      </c>
      <c r="H2940" s="3">
        <f t="shared" si="91"/>
        <v>296.79500000000002</v>
      </c>
      <c r="I2940" s="3">
        <v>1</v>
      </c>
      <c r="J2940" s="4">
        <v>45569</v>
      </c>
      <c r="K2940" s="3" t="s">
        <v>22</v>
      </c>
      <c r="L2940" s="3" t="s">
        <v>17</v>
      </c>
      <c r="M2940" s="3">
        <v>551.27</v>
      </c>
      <c r="N2940" s="3" t="s">
        <v>35</v>
      </c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</row>
    <row r="2941" spans="1:29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 t="str">
        <f>IF(AND(D2941="East",Table_1[[#This Row],[category]]="Clothing"),"✅","❌")</f>
        <v>❌</v>
      </c>
      <c r="H2941" s="3">
        <f t="shared" si="91"/>
        <v>141.90299999999999</v>
      </c>
      <c r="I2941" s="3">
        <v>5</v>
      </c>
      <c r="J2941" s="4">
        <v>44943</v>
      </c>
      <c r="K2941" s="3" t="s">
        <v>32</v>
      </c>
      <c r="L2941" s="3" t="s">
        <v>23</v>
      </c>
      <c r="M2941" s="3">
        <v>111.07</v>
      </c>
      <c r="N2941" s="3" t="s">
        <v>35</v>
      </c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</row>
    <row r="2942" spans="1:29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 t="str">
        <f>IF(AND(D2942="East",Table_1[[#This Row],[category]]="Clothing"),"✅","❌")</f>
        <v>❌</v>
      </c>
      <c r="H2942" s="3">
        <f t="shared" si="91"/>
        <v>463.66499999999996</v>
      </c>
      <c r="I2942" s="3">
        <v>6</v>
      </c>
      <c r="J2942" s="4">
        <v>45504</v>
      </c>
      <c r="K2942" s="3" t="s">
        <v>32</v>
      </c>
      <c r="L2942" s="3" t="s">
        <v>23</v>
      </c>
      <c r="M2942" s="3">
        <v>1026.43</v>
      </c>
      <c r="N2942" s="3" t="s">
        <v>29</v>
      </c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</row>
    <row r="2943" spans="1:29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 t="str">
        <f>IF(AND(D2943="East",Table_1[[#This Row],[category]]="Clothing"),"✅","❌")</f>
        <v>❌</v>
      </c>
      <c r="H2943" s="3">
        <f t="shared" si="91"/>
        <v>151.97800000000001</v>
      </c>
      <c r="I2943" s="3">
        <v>4</v>
      </c>
      <c r="J2943" s="4">
        <v>45240</v>
      </c>
      <c r="K2943" s="3" t="s">
        <v>32</v>
      </c>
      <c r="L2943" s="3" t="s">
        <v>23</v>
      </c>
      <c r="M2943" s="3">
        <v>401.49</v>
      </c>
      <c r="N2943" s="3" t="s">
        <v>29</v>
      </c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</row>
    <row r="2944" spans="1:29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 t="str">
        <f>IF(AND(D2944="East",Table_1[[#This Row],[category]]="Clothing"),"✅","❌")</f>
        <v>❌</v>
      </c>
      <c r="H2944" s="3">
        <f t="shared" si="91"/>
        <v>205.23600000000002</v>
      </c>
      <c r="I2944" s="3">
        <v>4</v>
      </c>
      <c r="J2944" s="4">
        <v>45222</v>
      </c>
      <c r="K2944" s="3" t="s">
        <v>22</v>
      </c>
      <c r="L2944" s="3" t="s">
        <v>17</v>
      </c>
      <c r="M2944" s="3">
        <v>482.84</v>
      </c>
      <c r="N2944" s="3" t="s">
        <v>29</v>
      </c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</row>
    <row r="2945" spans="1:29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 t="str">
        <f>IF(AND(D2945="East",Table_1[[#This Row],[category]]="Clothing"),"✅","❌")</f>
        <v>❌</v>
      </c>
      <c r="H2945" s="3">
        <f t="shared" si="91"/>
        <v>421.93299999999999</v>
      </c>
      <c r="I2945" s="3">
        <v>4</v>
      </c>
      <c r="J2945" s="4">
        <v>45000</v>
      </c>
      <c r="K2945" s="3" t="s">
        <v>32</v>
      </c>
      <c r="L2945" s="3" t="s">
        <v>28</v>
      </c>
      <c r="M2945" s="3">
        <v>1216.81</v>
      </c>
      <c r="N2945" s="3" t="s">
        <v>49</v>
      </c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</row>
    <row r="2946" spans="1:29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 t="str">
        <f>IF(AND(D2946="East",Table_1[[#This Row],[category]]="Clothing"),"✅","❌")</f>
        <v>❌</v>
      </c>
      <c r="H2946" s="3">
        <f t="shared" ref="H2946:H3009" si="93">E2946*10%</f>
        <v>224.75500000000002</v>
      </c>
      <c r="I2946" s="3">
        <v>3</v>
      </c>
      <c r="J2946" s="4">
        <v>45551</v>
      </c>
      <c r="K2946" s="3" t="s">
        <v>16</v>
      </c>
      <c r="L2946" s="3" t="s">
        <v>28</v>
      </c>
      <c r="M2946" s="3">
        <v>667.97</v>
      </c>
      <c r="N2946" s="3" t="s">
        <v>24</v>
      </c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</row>
    <row r="2947" spans="1:29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 t="str">
        <f>IF(AND(D2947="East",Table_1[[#This Row],[category]]="Clothing"),"✅","❌")</f>
        <v>❌</v>
      </c>
      <c r="H2947" s="3">
        <f t="shared" si="93"/>
        <v>126.822</v>
      </c>
      <c r="I2947" s="3">
        <v>5</v>
      </c>
      <c r="J2947" s="4">
        <v>45357</v>
      </c>
      <c r="K2947" s="3" t="s">
        <v>16</v>
      </c>
      <c r="L2947" s="3" t="s">
        <v>17</v>
      </c>
      <c r="M2947" s="3">
        <v>209.53</v>
      </c>
      <c r="N2947" s="3" t="s">
        <v>29</v>
      </c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</row>
    <row r="2948" spans="1:29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 t="str">
        <f>IF(AND(D2948="East",Table_1[[#This Row],[category]]="Clothing"),"✅","❌")</f>
        <v>❌</v>
      </c>
      <c r="H2948" s="3">
        <f t="shared" si="93"/>
        <v>278.29699999999997</v>
      </c>
      <c r="I2948" s="3">
        <v>6</v>
      </c>
      <c r="J2948" s="4">
        <v>45022</v>
      </c>
      <c r="K2948" s="3" t="s">
        <v>32</v>
      </c>
      <c r="L2948" s="3" t="s">
        <v>17</v>
      </c>
      <c r="M2948" s="3">
        <v>246.85</v>
      </c>
      <c r="N2948" s="3" t="s">
        <v>35</v>
      </c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</row>
    <row r="2949" spans="1:29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 t="str">
        <f>IF(AND(D2949="East",Table_1[[#This Row],[category]]="Clothing"),"✅","❌")</f>
        <v>❌</v>
      </c>
      <c r="H2949" s="3">
        <f t="shared" si="93"/>
        <v>421.596</v>
      </c>
      <c r="I2949" s="3">
        <v>3</v>
      </c>
      <c r="J2949" s="4">
        <v>45322</v>
      </c>
      <c r="K2949" s="3" t="s">
        <v>22</v>
      </c>
      <c r="L2949" s="3" t="s">
        <v>17</v>
      </c>
      <c r="M2949" s="3">
        <v>961.81</v>
      </c>
      <c r="N2949" s="3" t="s">
        <v>29</v>
      </c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</row>
    <row r="2950" spans="1:29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 t="str">
        <f>IF(AND(D2950="East",Table_1[[#This Row],[category]]="Clothing"),"✅","❌")</f>
        <v>❌</v>
      </c>
      <c r="H2950" s="3">
        <f t="shared" si="93"/>
        <v>222.25700000000003</v>
      </c>
      <c r="I2950" s="3">
        <v>3</v>
      </c>
      <c r="J2950" s="4">
        <v>45383</v>
      </c>
      <c r="K2950" s="3" t="s">
        <v>16</v>
      </c>
      <c r="L2950" s="3" t="s">
        <v>17</v>
      </c>
      <c r="M2950" s="3">
        <v>344.82</v>
      </c>
      <c r="N2950" s="3" t="s">
        <v>29</v>
      </c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</row>
    <row r="2951" spans="1:29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 t="str">
        <f>IF(AND(D2951="East",Table_1[[#This Row],[category]]="Clothing"),"✅","❌")</f>
        <v>❌</v>
      </c>
      <c r="H2951" s="3">
        <f t="shared" si="93"/>
        <v>75.114999999999995</v>
      </c>
      <c r="I2951" s="3">
        <v>9</v>
      </c>
      <c r="J2951" s="4">
        <v>45519</v>
      </c>
      <c r="K2951" s="3" t="s">
        <v>16</v>
      </c>
      <c r="L2951" s="3" t="s">
        <v>23</v>
      </c>
      <c r="M2951" s="3">
        <v>109.63</v>
      </c>
      <c r="N2951" s="3" t="s">
        <v>24</v>
      </c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</row>
    <row r="2952" spans="1:29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 t="str">
        <f>IF(AND(D2952="East",Table_1[[#This Row],[category]]="Clothing"),"✅","❌")</f>
        <v>❌</v>
      </c>
      <c r="H2952" s="3">
        <f t="shared" si="93"/>
        <v>197.71300000000002</v>
      </c>
      <c r="I2952" s="3">
        <v>2</v>
      </c>
      <c r="J2952" s="4">
        <v>45563</v>
      </c>
      <c r="K2952" s="3" t="s">
        <v>16</v>
      </c>
      <c r="L2952" s="3" t="s">
        <v>23</v>
      </c>
      <c r="M2952" s="3">
        <v>188.65</v>
      </c>
      <c r="N2952" s="3" t="s">
        <v>29</v>
      </c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</row>
    <row r="2953" spans="1:29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 t="str">
        <f>IF(AND(D2953="East",Table_1[[#This Row],[category]]="Clothing"),"✅","❌")</f>
        <v>❌</v>
      </c>
      <c r="H2953" s="3">
        <f t="shared" si="93"/>
        <v>477.69300000000004</v>
      </c>
      <c r="I2953" s="3">
        <v>6</v>
      </c>
      <c r="J2953" s="4">
        <v>45528</v>
      </c>
      <c r="K2953" s="3" t="s">
        <v>22</v>
      </c>
      <c r="L2953" s="3" t="s">
        <v>23</v>
      </c>
      <c r="M2953" s="3">
        <v>287.26</v>
      </c>
      <c r="N2953" s="3" t="s">
        <v>49</v>
      </c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</row>
    <row r="2954" spans="1:29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 t="str">
        <f>IF(AND(D2954="East",Table_1[[#This Row],[category]]="Clothing"),"✅","❌")</f>
        <v>❌</v>
      </c>
      <c r="H2954" s="3">
        <f t="shared" si="93"/>
        <v>45.291000000000004</v>
      </c>
      <c r="I2954" s="3">
        <v>8</v>
      </c>
      <c r="J2954" s="4">
        <v>45609</v>
      </c>
      <c r="K2954" s="3" t="s">
        <v>32</v>
      </c>
      <c r="L2954" s="3" t="s">
        <v>23</v>
      </c>
      <c r="M2954" s="3">
        <v>109.14</v>
      </c>
      <c r="N2954" s="3" t="s">
        <v>35</v>
      </c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</row>
    <row r="2955" spans="1:29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 t="str">
        <f>IF(AND(D2955="East",Table_1[[#This Row],[category]]="Clothing"),"✅","❌")</f>
        <v>❌</v>
      </c>
      <c r="H2955" s="3">
        <f t="shared" si="93"/>
        <v>210.13800000000003</v>
      </c>
      <c r="I2955" s="3">
        <v>8</v>
      </c>
      <c r="J2955" s="4">
        <v>45457</v>
      </c>
      <c r="K2955" s="3" t="s">
        <v>16</v>
      </c>
      <c r="L2955" s="3" t="s">
        <v>28</v>
      </c>
      <c r="M2955" s="3">
        <v>358.2</v>
      </c>
      <c r="N2955" s="3" t="s">
        <v>18</v>
      </c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</row>
    <row r="2956" spans="1:29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 t="str">
        <f>IF(AND(D2956="East",Table_1[[#This Row],[category]]="Clothing"),"✅","❌")</f>
        <v>❌</v>
      </c>
      <c r="H2956" s="3">
        <f t="shared" si="93"/>
        <v>327.53400000000005</v>
      </c>
      <c r="I2956" s="3">
        <v>1</v>
      </c>
      <c r="J2956" s="4">
        <v>45347</v>
      </c>
      <c r="K2956" s="3" t="s">
        <v>16</v>
      </c>
      <c r="L2956" s="3" t="s">
        <v>23</v>
      </c>
      <c r="M2956" s="3">
        <v>488.99</v>
      </c>
      <c r="N2956" s="3" t="s">
        <v>35</v>
      </c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</row>
    <row r="2957" spans="1:29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 t="str">
        <f>IF(AND(D2957="East",Table_1[[#This Row],[category]]="Clothing"),"✅","❌")</f>
        <v>❌</v>
      </c>
      <c r="H2957" s="3">
        <f t="shared" si="93"/>
        <v>48.474000000000004</v>
      </c>
      <c r="I2957" s="3">
        <v>1</v>
      </c>
      <c r="J2957" s="4">
        <v>45201</v>
      </c>
      <c r="K2957" s="3" t="s">
        <v>32</v>
      </c>
      <c r="L2957" s="3" t="s">
        <v>17</v>
      </c>
      <c r="M2957" s="3">
        <v>68.69</v>
      </c>
      <c r="N2957" s="3" t="s">
        <v>18</v>
      </c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</row>
    <row r="2958" spans="1:29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 t="str">
        <f>IF(AND(D2958="East",Table_1[[#This Row],[category]]="Clothing"),"✅","❌")</f>
        <v>❌</v>
      </c>
      <c r="H2958" s="3">
        <f t="shared" si="93"/>
        <v>179.02700000000002</v>
      </c>
      <c r="I2958" s="3">
        <v>8</v>
      </c>
      <c r="J2958" s="4">
        <v>45159</v>
      </c>
      <c r="K2958" s="3" t="s">
        <v>32</v>
      </c>
      <c r="L2958" s="3" t="s">
        <v>17</v>
      </c>
      <c r="M2958" s="3">
        <v>315.22000000000003</v>
      </c>
      <c r="N2958" s="3" t="s">
        <v>40</v>
      </c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</row>
    <row r="2959" spans="1:29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 t="str">
        <f>IF(AND(D2959="East",Table_1[[#This Row],[category]]="Clothing"),"✅","❌")</f>
        <v>❌</v>
      </c>
      <c r="H2959" s="3">
        <f t="shared" si="93"/>
        <v>470.88300000000004</v>
      </c>
      <c r="I2959" s="3">
        <v>1</v>
      </c>
      <c r="J2959" s="4">
        <v>45605</v>
      </c>
      <c r="K2959" s="3" t="s">
        <v>16</v>
      </c>
      <c r="L2959" s="3" t="s">
        <v>17</v>
      </c>
      <c r="M2959" s="3">
        <v>1109.0999999999999</v>
      </c>
      <c r="N2959" s="3" t="s">
        <v>29</v>
      </c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</row>
    <row r="2960" spans="1:29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 t="str">
        <f>IF(AND(D2960="East",Table_1[[#This Row],[category]]="Clothing"),"✅","❌")</f>
        <v>✅</v>
      </c>
      <c r="H2960" s="3">
        <f t="shared" si="93"/>
        <v>25.011000000000003</v>
      </c>
      <c r="I2960" s="3">
        <v>3</v>
      </c>
      <c r="J2960" s="4">
        <v>45102</v>
      </c>
      <c r="K2960" s="3" t="s">
        <v>16</v>
      </c>
      <c r="L2960" s="3" t="s">
        <v>23</v>
      </c>
      <c r="M2960" s="3">
        <v>39.659999999999997</v>
      </c>
      <c r="N2960" s="3" t="s">
        <v>35</v>
      </c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</row>
    <row r="2961" spans="1:29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 t="str">
        <f>IF(AND(D2961="East",Table_1[[#This Row],[category]]="Clothing"),"✅","❌")</f>
        <v>❌</v>
      </c>
      <c r="H2961" s="3">
        <f t="shared" si="93"/>
        <v>378.35400000000004</v>
      </c>
      <c r="I2961" s="3">
        <v>9</v>
      </c>
      <c r="J2961" s="4">
        <v>45637</v>
      </c>
      <c r="K2961" s="3" t="s">
        <v>16</v>
      </c>
      <c r="L2961" s="3" t="s">
        <v>23</v>
      </c>
      <c r="M2961" s="3">
        <v>279.37</v>
      </c>
      <c r="N2961" s="3" t="s">
        <v>40</v>
      </c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</row>
    <row r="2962" spans="1:29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 t="str">
        <f>IF(AND(D2962="East",Table_1[[#This Row],[category]]="Clothing"),"✅","❌")</f>
        <v>❌</v>
      </c>
      <c r="H2962" s="3">
        <f t="shared" si="93"/>
        <v>422.274</v>
      </c>
      <c r="I2962" s="3">
        <v>3</v>
      </c>
      <c r="J2962" s="4">
        <v>45015</v>
      </c>
      <c r="K2962" s="3" t="s">
        <v>22</v>
      </c>
      <c r="L2962" s="3" t="s">
        <v>17</v>
      </c>
      <c r="M2962" s="3">
        <v>484.12</v>
      </c>
      <c r="N2962" s="3" t="s">
        <v>29</v>
      </c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</row>
    <row r="2963" spans="1:29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 t="str">
        <f>IF(AND(D2963="East",Table_1[[#This Row],[category]]="Clothing"),"✅","❌")</f>
        <v>❌</v>
      </c>
      <c r="H2963" s="3">
        <f t="shared" si="93"/>
        <v>145.76</v>
      </c>
      <c r="I2963" s="3">
        <v>2</v>
      </c>
      <c r="J2963" s="4">
        <v>45559</v>
      </c>
      <c r="K2963" s="3" t="s">
        <v>32</v>
      </c>
      <c r="L2963" s="3" t="s">
        <v>17</v>
      </c>
      <c r="M2963" s="3">
        <v>121.44</v>
      </c>
      <c r="N2963" s="3" t="s">
        <v>40</v>
      </c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</row>
    <row r="2964" spans="1:29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 t="str">
        <f>IF(AND(D2964="East",Table_1[[#This Row],[category]]="Clothing"),"✅","❌")</f>
        <v>❌</v>
      </c>
      <c r="H2964" s="3">
        <f t="shared" si="93"/>
        <v>115.21</v>
      </c>
      <c r="I2964" s="3">
        <v>1</v>
      </c>
      <c r="J2964" s="4">
        <v>45031</v>
      </c>
      <c r="K2964" s="3" t="s">
        <v>22</v>
      </c>
      <c r="L2964" s="3" t="s">
        <v>23</v>
      </c>
      <c r="M2964" s="3">
        <v>112.35</v>
      </c>
      <c r="N2964" s="3" t="s">
        <v>24</v>
      </c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</row>
    <row r="2965" spans="1:29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 t="str">
        <f>IF(AND(D2965="East",Table_1[[#This Row],[category]]="Clothing"),"✅","❌")</f>
        <v>❌</v>
      </c>
      <c r="H2965" s="3">
        <f t="shared" si="93"/>
        <v>458.262</v>
      </c>
      <c r="I2965" s="3">
        <v>1</v>
      </c>
      <c r="J2965" s="4">
        <v>45034</v>
      </c>
      <c r="K2965" s="3" t="s">
        <v>22</v>
      </c>
      <c r="L2965" s="3" t="s">
        <v>28</v>
      </c>
      <c r="M2965" s="3">
        <v>1231.0999999999999</v>
      </c>
      <c r="N2965" s="3" t="s">
        <v>18</v>
      </c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</row>
    <row r="2966" spans="1:29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 t="str">
        <f>IF(AND(D2966="East",Table_1[[#This Row],[category]]="Clothing"),"✅","❌")</f>
        <v>❌</v>
      </c>
      <c r="H2966" s="3">
        <f t="shared" si="93"/>
        <v>384.36100000000005</v>
      </c>
      <c r="I2966" s="3">
        <v>3</v>
      </c>
      <c r="J2966" s="4">
        <v>44971</v>
      </c>
      <c r="K2966" s="3" t="s">
        <v>22</v>
      </c>
      <c r="L2966" s="3" t="s">
        <v>17</v>
      </c>
      <c r="M2966" s="3">
        <v>357.48</v>
      </c>
      <c r="N2966" s="3" t="s">
        <v>40</v>
      </c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</row>
    <row r="2967" spans="1:29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 t="str">
        <f>IF(AND(D2967="East",Table_1[[#This Row],[category]]="Clothing"),"✅","❌")</f>
        <v>❌</v>
      </c>
      <c r="H2967" s="3">
        <f t="shared" si="93"/>
        <v>65.557000000000002</v>
      </c>
      <c r="I2967" s="3">
        <v>6</v>
      </c>
      <c r="J2967" s="4">
        <v>45166</v>
      </c>
      <c r="K2967" s="3" t="s">
        <v>32</v>
      </c>
      <c r="L2967" s="3" t="s">
        <v>23</v>
      </c>
      <c r="M2967" s="3">
        <v>151.77000000000001</v>
      </c>
      <c r="N2967" s="3" t="s">
        <v>40</v>
      </c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</row>
    <row r="2968" spans="1:29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 t="str">
        <f>IF(AND(D2968="East",Table_1[[#This Row],[category]]="Clothing"),"✅","❌")</f>
        <v>❌</v>
      </c>
      <c r="H2968" s="3">
        <f t="shared" si="93"/>
        <v>113.977</v>
      </c>
      <c r="I2968" s="3">
        <v>7</v>
      </c>
      <c r="J2968" s="4">
        <v>45203</v>
      </c>
      <c r="K2968" s="3" t="s">
        <v>32</v>
      </c>
      <c r="L2968" s="3" t="s">
        <v>17</v>
      </c>
      <c r="M2968" s="3">
        <v>143.07</v>
      </c>
      <c r="N2968" s="3" t="s">
        <v>18</v>
      </c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</row>
    <row r="2969" spans="1:29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 t="str">
        <f>IF(AND(D2969="East",Table_1[[#This Row],[category]]="Clothing"),"✅","❌")</f>
        <v>❌</v>
      </c>
      <c r="H2969" s="3">
        <f t="shared" si="93"/>
        <v>314.464</v>
      </c>
      <c r="I2969" s="3">
        <v>6</v>
      </c>
      <c r="J2969" s="4">
        <v>45025</v>
      </c>
      <c r="K2969" s="3" t="s">
        <v>16</v>
      </c>
      <c r="L2969" s="3" t="s">
        <v>23</v>
      </c>
      <c r="M2969" s="3">
        <v>865.82</v>
      </c>
      <c r="N2969" s="3" t="s">
        <v>40</v>
      </c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</row>
    <row r="2970" spans="1:29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 t="str">
        <f>IF(AND(D2970="East",Table_1[[#This Row],[category]]="Clothing"),"✅","❌")</f>
        <v>✅</v>
      </c>
      <c r="H2970" s="3">
        <f t="shared" si="93"/>
        <v>215.51400000000001</v>
      </c>
      <c r="I2970" s="3">
        <v>6</v>
      </c>
      <c r="J2970" s="4">
        <v>44946</v>
      </c>
      <c r="K2970" s="3" t="s">
        <v>22</v>
      </c>
      <c r="L2970" s="3" t="s">
        <v>23</v>
      </c>
      <c r="M2970" s="3">
        <v>442.96</v>
      </c>
      <c r="N2970" s="3" t="s">
        <v>29</v>
      </c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</row>
    <row r="2971" spans="1:29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 t="str">
        <f>IF(AND(D2971="East",Table_1[[#This Row],[category]]="Clothing"),"✅","❌")</f>
        <v>❌</v>
      </c>
      <c r="H2971" s="3">
        <f t="shared" si="93"/>
        <v>257.04500000000002</v>
      </c>
      <c r="I2971" s="3">
        <v>9</v>
      </c>
      <c r="J2971" s="4">
        <v>45242</v>
      </c>
      <c r="K2971" s="3" t="s">
        <v>32</v>
      </c>
      <c r="L2971" s="3" t="s">
        <v>28</v>
      </c>
      <c r="M2971" s="3">
        <v>562.14</v>
      </c>
      <c r="N2971" s="3" t="s">
        <v>29</v>
      </c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</row>
    <row r="2972" spans="1:29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 t="str">
        <f>IF(AND(D2972="East",Table_1[[#This Row],[category]]="Clothing"),"✅","❌")</f>
        <v>❌</v>
      </c>
      <c r="H2972" s="3">
        <f t="shared" si="93"/>
        <v>476.25600000000009</v>
      </c>
      <c r="I2972" s="3">
        <v>4</v>
      </c>
      <c r="J2972" s="4">
        <v>45156</v>
      </c>
      <c r="K2972" s="3" t="s">
        <v>22</v>
      </c>
      <c r="L2972" s="3" t="s">
        <v>28</v>
      </c>
      <c r="M2972" s="3">
        <v>863.56</v>
      </c>
      <c r="N2972" s="3" t="s">
        <v>24</v>
      </c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</row>
    <row r="2973" spans="1:29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 t="str">
        <f>IF(AND(D2973="East",Table_1[[#This Row],[category]]="Clothing"),"✅","❌")</f>
        <v>❌</v>
      </c>
      <c r="H2973" s="3">
        <f t="shared" si="93"/>
        <v>215.91500000000002</v>
      </c>
      <c r="I2973" s="3">
        <v>5</v>
      </c>
      <c r="J2973" s="4">
        <v>45464</v>
      </c>
      <c r="K2973" s="3" t="s">
        <v>22</v>
      </c>
      <c r="L2973" s="3" t="s">
        <v>28</v>
      </c>
      <c r="M2973" s="3">
        <v>608.39</v>
      </c>
      <c r="N2973" s="3" t="s">
        <v>40</v>
      </c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</row>
    <row r="2974" spans="1:29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 t="str">
        <f>IF(AND(D2974="East",Table_1[[#This Row],[category]]="Clothing"),"✅","❌")</f>
        <v>❌</v>
      </c>
      <c r="H2974" s="3">
        <f t="shared" si="93"/>
        <v>442.024</v>
      </c>
      <c r="I2974" s="3">
        <v>1</v>
      </c>
      <c r="J2974" s="4">
        <v>45576</v>
      </c>
      <c r="K2974" s="3" t="s">
        <v>32</v>
      </c>
      <c r="L2974" s="3" t="s">
        <v>28</v>
      </c>
      <c r="M2974" s="3">
        <v>395.38</v>
      </c>
      <c r="N2974" s="3" t="s">
        <v>49</v>
      </c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</row>
    <row r="2975" spans="1:29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 t="str">
        <f>IF(AND(D2975="East",Table_1[[#This Row],[category]]="Clothing"),"✅","❌")</f>
        <v>❌</v>
      </c>
      <c r="H2975" s="3">
        <f t="shared" si="93"/>
        <v>333.76500000000004</v>
      </c>
      <c r="I2975" s="3">
        <v>4</v>
      </c>
      <c r="J2975" s="4">
        <v>45364</v>
      </c>
      <c r="K2975" s="3" t="s">
        <v>22</v>
      </c>
      <c r="L2975" s="3" t="s">
        <v>17</v>
      </c>
      <c r="M2975" s="3">
        <v>405.82</v>
      </c>
      <c r="N2975" s="3" t="s">
        <v>40</v>
      </c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</row>
    <row r="2976" spans="1:29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 t="str">
        <f>IF(AND(D2976="East",Table_1[[#This Row],[category]]="Clothing"),"✅","❌")</f>
        <v>❌</v>
      </c>
      <c r="H2976" s="3">
        <f t="shared" si="93"/>
        <v>69.594000000000008</v>
      </c>
      <c r="I2976" s="3">
        <v>6</v>
      </c>
      <c r="J2976" s="4">
        <v>45567</v>
      </c>
      <c r="K2976" s="3" t="s">
        <v>16</v>
      </c>
      <c r="L2976" s="3" t="s">
        <v>28</v>
      </c>
      <c r="M2976" s="3">
        <v>192.18</v>
      </c>
      <c r="N2976" s="3" t="s">
        <v>29</v>
      </c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</row>
    <row r="2977" spans="1:29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 t="str">
        <f>IF(AND(D2977="East",Table_1[[#This Row],[category]]="Clothing"),"✅","❌")</f>
        <v>❌</v>
      </c>
      <c r="H2977" s="3">
        <f t="shared" si="93"/>
        <v>374.80799999999999</v>
      </c>
      <c r="I2977" s="3">
        <v>7</v>
      </c>
      <c r="J2977" s="4">
        <v>45552</v>
      </c>
      <c r="K2977" s="3" t="s">
        <v>16</v>
      </c>
      <c r="L2977" s="3" t="s">
        <v>28</v>
      </c>
      <c r="M2977" s="3">
        <v>1114.1099999999999</v>
      </c>
      <c r="N2977" s="3" t="s">
        <v>24</v>
      </c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</row>
    <row r="2978" spans="1:29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 t="str">
        <f>IF(AND(D2978="East",Table_1[[#This Row],[category]]="Clothing"),"✅","❌")</f>
        <v>❌</v>
      </c>
      <c r="H2978" s="3">
        <f t="shared" si="93"/>
        <v>264.90199999999999</v>
      </c>
      <c r="I2978" s="3">
        <v>2</v>
      </c>
      <c r="J2978" s="4">
        <v>45613</v>
      </c>
      <c r="K2978" s="3" t="s">
        <v>22</v>
      </c>
      <c r="L2978" s="3" t="s">
        <v>17</v>
      </c>
      <c r="M2978" s="3">
        <v>642.6</v>
      </c>
      <c r="N2978" s="3" t="s">
        <v>40</v>
      </c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</row>
    <row r="2979" spans="1:29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 t="str">
        <f>IF(AND(D2979="East",Table_1[[#This Row],[category]]="Clothing"),"✅","❌")</f>
        <v>❌</v>
      </c>
      <c r="H2979" s="3">
        <f t="shared" si="93"/>
        <v>120.298</v>
      </c>
      <c r="I2979" s="3">
        <v>6</v>
      </c>
      <c r="J2979" s="4">
        <v>45625</v>
      </c>
      <c r="K2979" s="3" t="s">
        <v>16</v>
      </c>
      <c r="L2979" s="3" t="s">
        <v>28</v>
      </c>
      <c r="M2979" s="3">
        <v>124.06</v>
      </c>
      <c r="N2979" s="3" t="s">
        <v>40</v>
      </c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</row>
    <row r="2980" spans="1:29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 t="str">
        <f>IF(AND(D2980="East",Table_1[[#This Row],[category]]="Clothing"),"✅","❌")</f>
        <v>❌</v>
      </c>
      <c r="H2980" s="3">
        <f t="shared" si="93"/>
        <v>151.87899999999999</v>
      </c>
      <c r="I2980" s="3">
        <v>3</v>
      </c>
      <c r="J2980" s="4">
        <v>45336</v>
      </c>
      <c r="K2980" s="3" t="s">
        <v>22</v>
      </c>
      <c r="L2980" s="3" t="s">
        <v>28</v>
      </c>
      <c r="M2980" s="3">
        <v>420.82</v>
      </c>
      <c r="N2980" s="3" t="s">
        <v>29</v>
      </c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</row>
    <row r="2981" spans="1:29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 t="str">
        <f>IF(AND(D2981="East",Table_1[[#This Row],[category]]="Clothing"),"✅","❌")</f>
        <v>❌</v>
      </c>
      <c r="H2981" s="3">
        <f t="shared" si="93"/>
        <v>283.09300000000002</v>
      </c>
      <c r="I2981" s="3">
        <v>7</v>
      </c>
      <c r="J2981" s="4">
        <v>45636</v>
      </c>
      <c r="K2981" s="3" t="s">
        <v>16</v>
      </c>
      <c r="L2981" s="3" t="s">
        <v>17</v>
      </c>
      <c r="M2981" s="3">
        <v>260.31</v>
      </c>
      <c r="N2981" s="3" t="s">
        <v>40</v>
      </c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</row>
    <row r="2982" spans="1:29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 t="str">
        <f>IF(AND(D2982="East",Table_1[[#This Row],[category]]="Clothing"),"✅","❌")</f>
        <v>❌</v>
      </c>
      <c r="H2982" s="3">
        <f t="shared" si="93"/>
        <v>304.834</v>
      </c>
      <c r="I2982" s="3">
        <v>9</v>
      </c>
      <c r="J2982" s="4">
        <v>45328</v>
      </c>
      <c r="K2982" s="3" t="s">
        <v>22</v>
      </c>
      <c r="L2982" s="3" t="s">
        <v>23</v>
      </c>
      <c r="M2982" s="3">
        <v>819.18</v>
      </c>
      <c r="N2982" s="3" t="s">
        <v>35</v>
      </c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</row>
    <row r="2983" spans="1:29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 t="str">
        <f>IF(AND(D2983="East",Table_1[[#This Row],[category]]="Clothing"),"✅","❌")</f>
        <v>❌</v>
      </c>
      <c r="H2983" s="3">
        <f t="shared" si="93"/>
        <v>484.40600000000006</v>
      </c>
      <c r="I2983" s="3">
        <v>4</v>
      </c>
      <c r="J2983" s="4">
        <v>45191</v>
      </c>
      <c r="K2983" s="3" t="s">
        <v>16</v>
      </c>
      <c r="L2983" s="3" t="s">
        <v>17</v>
      </c>
      <c r="M2983" s="3">
        <v>706.1</v>
      </c>
      <c r="N2983" s="3" t="s">
        <v>24</v>
      </c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</row>
    <row r="2984" spans="1:29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 t="str">
        <f>IF(AND(D2984="East",Table_1[[#This Row],[category]]="Clothing"),"✅","❌")</f>
        <v>❌</v>
      </c>
      <c r="H2984" s="3">
        <f t="shared" si="93"/>
        <v>428.81300000000005</v>
      </c>
      <c r="I2984" s="3">
        <v>8</v>
      </c>
      <c r="J2984" s="4">
        <v>45291</v>
      </c>
      <c r="K2984" s="3" t="s">
        <v>16</v>
      </c>
      <c r="L2984" s="3" t="s">
        <v>23</v>
      </c>
      <c r="M2984" s="3">
        <v>265.85000000000002</v>
      </c>
      <c r="N2984" s="3" t="s">
        <v>40</v>
      </c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</row>
    <row r="2985" spans="1:29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 t="str">
        <f>IF(AND(D2985="East",Table_1[[#This Row],[category]]="Clothing"),"✅","❌")</f>
        <v>❌</v>
      </c>
      <c r="H2985" s="3">
        <f t="shared" si="93"/>
        <v>110.86099999999999</v>
      </c>
      <c r="I2985" s="3">
        <v>6</v>
      </c>
      <c r="J2985" s="4">
        <v>45065</v>
      </c>
      <c r="K2985" s="3" t="s">
        <v>32</v>
      </c>
      <c r="L2985" s="3" t="s">
        <v>23</v>
      </c>
      <c r="M2985" s="3">
        <v>224.99</v>
      </c>
      <c r="N2985" s="3" t="s">
        <v>49</v>
      </c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</row>
    <row r="2986" spans="1:29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 t="str">
        <f>IF(AND(D2986="East",Table_1[[#This Row],[category]]="Clothing"),"✅","❌")</f>
        <v>❌</v>
      </c>
      <c r="H2986" s="3">
        <f t="shared" si="93"/>
        <v>389.25600000000003</v>
      </c>
      <c r="I2986" s="3">
        <v>3</v>
      </c>
      <c r="J2986" s="4">
        <v>45023</v>
      </c>
      <c r="K2986" s="3" t="s">
        <v>22</v>
      </c>
      <c r="L2986" s="3" t="s">
        <v>17</v>
      </c>
      <c r="M2986" s="3">
        <v>554.09</v>
      </c>
      <c r="N2986" s="3" t="s">
        <v>18</v>
      </c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</row>
    <row r="2987" spans="1:29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 t="str">
        <f>IF(AND(D2987="East",Table_1[[#This Row],[category]]="Clothing"),"✅","❌")</f>
        <v>❌</v>
      </c>
      <c r="H2987" s="3">
        <f t="shared" si="93"/>
        <v>14.063000000000001</v>
      </c>
      <c r="I2987" s="3">
        <v>3</v>
      </c>
      <c r="J2987" s="4">
        <v>45590</v>
      </c>
      <c r="K2987" s="3" t="s">
        <v>16</v>
      </c>
      <c r="L2987" s="3" t="s">
        <v>17</v>
      </c>
      <c r="M2987" s="3">
        <v>7.71</v>
      </c>
      <c r="N2987" s="3" t="s">
        <v>29</v>
      </c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</row>
    <row r="2988" spans="1:29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 t="str">
        <f>IF(AND(D2988="East",Table_1[[#This Row],[category]]="Clothing"),"✅","❌")</f>
        <v>❌</v>
      </c>
      <c r="H2988" s="3">
        <f t="shared" si="93"/>
        <v>73.605999999999995</v>
      </c>
      <c r="I2988" s="3">
        <v>3</v>
      </c>
      <c r="J2988" s="4">
        <v>45413</v>
      </c>
      <c r="K2988" s="3" t="s">
        <v>32</v>
      </c>
      <c r="L2988" s="3" t="s">
        <v>28</v>
      </c>
      <c r="M2988" s="3">
        <v>64.540000000000006</v>
      </c>
      <c r="N2988" s="3" t="s">
        <v>18</v>
      </c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</row>
    <row r="2989" spans="1:29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 t="str">
        <f>IF(AND(D2989="East",Table_1[[#This Row],[category]]="Clothing"),"✅","❌")</f>
        <v>❌</v>
      </c>
      <c r="H2989" s="3">
        <f t="shared" si="93"/>
        <v>107.85300000000001</v>
      </c>
      <c r="I2989" s="3">
        <v>4</v>
      </c>
      <c r="J2989" s="4">
        <v>45262</v>
      </c>
      <c r="K2989" s="3" t="s">
        <v>32</v>
      </c>
      <c r="L2989" s="3" t="s">
        <v>28</v>
      </c>
      <c r="M2989" s="3">
        <v>176.86</v>
      </c>
      <c r="N2989" s="3" t="s">
        <v>18</v>
      </c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</row>
    <row r="2990" spans="1:29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 t="str">
        <f>IF(AND(D2990="East",Table_1[[#This Row],[category]]="Clothing"),"✅","❌")</f>
        <v>❌</v>
      </c>
      <c r="H2990" s="3">
        <f t="shared" si="93"/>
        <v>302.62800000000004</v>
      </c>
      <c r="I2990" s="3">
        <v>2</v>
      </c>
      <c r="J2990" s="4">
        <v>45398</v>
      </c>
      <c r="K2990" s="3" t="s">
        <v>22</v>
      </c>
      <c r="L2990" s="3" t="s">
        <v>17</v>
      </c>
      <c r="M2990" s="3">
        <v>644.80999999999995</v>
      </c>
      <c r="N2990" s="3" t="s">
        <v>29</v>
      </c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</row>
    <row r="2991" spans="1:29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 t="str">
        <f>IF(AND(D2991="East",Table_1[[#This Row],[category]]="Clothing"),"✅","❌")</f>
        <v>❌</v>
      </c>
      <c r="H2991" s="3">
        <f t="shared" si="93"/>
        <v>105.39600000000002</v>
      </c>
      <c r="I2991" s="3">
        <v>5</v>
      </c>
      <c r="J2991" s="4">
        <v>45277</v>
      </c>
      <c r="K2991" s="3" t="s">
        <v>16</v>
      </c>
      <c r="L2991" s="3" t="s">
        <v>28</v>
      </c>
      <c r="M2991" s="3">
        <v>61.35</v>
      </c>
      <c r="N2991" s="3" t="s">
        <v>18</v>
      </c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</row>
    <row r="2992" spans="1:29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 t="str">
        <f>IF(AND(D2992="East",Table_1[[#This Row],[category]]="Clothing"),"✅","❌")</f>
        <v>❌</v>
      </c>
      <c r="H2992" s="3">
        <f t="shared" si="93"/>
        <v>188.98400000000001</v>
      </c>
      <c r="I2992" s="3">
        <v>8</v>
      </c>
      <c r="J2992" s="4">
        <v>45606</v>
      </c>
      <c r="K2992" s="3" t="s">
        <v>16</v>
      </c>
      <c r="L2992" s="3" t="s">
        <v>28</v>
      </c>
      <c r="M2992" s="3">
        <v>340.54</v>
      </c>
      <c r="N2992" s="3" t="s">
        <v>35</v>
      </c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</row>
    <row r="2993" spans="1:29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 t="str">
        <f>IF(AND(D2993="East",Table_1[[#This Row],[category]]="Clothing"),"✅","❌")</f>
        <v>❌</v>
      </c>
      <c r="H2993" s="3">
        <f t="shared" si="93"/>
        <v>128.96199999999999</v>
      </c>
      <c r="I2993" s="3">
        <v>7</v>
      </c>
      <c r="J2993" s="4">
        <v>45453</v>
      </c>
      <c r="K2993" s="3" t="s">
        <v>16</v>
      </c>
      <c r="L2993" s="3" t="s">
        <v>17</v>
      </c>
      <c r="M2993" s="3">
        <v>79.66</v>
      </c>
      <c r="N2993" s="3" t="s">
        <v>24</v>
      </c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</row>
    <row r="2994" spans="1:29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 t="str">
        <f>IF(AND(D2994="East",Table_1[[#This Row],[category]]="Clothing"),"✅","❌")</f>
        <v>❌</v>
      </c>
      <c r="H2994" s="3">
        <f t="shared" si="93"/>
        <v>175.334</v>
      </c>
      <c r="I2994" s="3">
        <v>9</v>
      </c>
      <c r="J2994" s="4">
        <v>45340</v>
      </c>
      <c r="K2994" s="3" t="s">
        <v>16</v>
      </c>
      <c r="L2994" s="3" t="s">
        <v>23</v>
      </c>
      <c r="M2994" s="3">
        <v>483.22</v>
      </c>
      <c r="N2994" s="3" t="s">
        <v>49</v>
      </c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</row>
    <row r="2995" spans="1:29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 t="str">
        <f>IF(AND(D2995="East",Table_1[[#This Row],[category]]="Clothing"),"✅","❌")</f>
        <v>❌</v>
      </c>
      <c r="H2995" s="3">
        <f t="shared" si="93"/>
        <v>471.80100000000004</v>
      </c>
      <c r="I2995" s="3">
        <v>3</v>
      </c>
      <c r="J2995" s="4">
        <v>45319</v>
      </c>
      <c r="K2995" s="3" t="s">
        <v>32</v>
      </c>
      <c r="L2995" s="3" t="s">
        <v>23</v>
      </c>
      <c r="M2995" s="3">
        <v>1069.82</v>
      </c>
      <c r="N2995" s="3" t="s">
        <v>29</v>
      </c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</row>
    <row r="2996" spans="1:29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 t="str">
        <f>IF(AND(D2996="East",Table_1[[#This Row],[category]]="Clothing"),"✅","❌")</f>
        <v>❌</v>
      </c>
      <c r="H2996" s="3">
        <f t="shared" si="93"/>
        <v>498.71400000000006</v>
      </c>
      <c r="I2996" s="3">
        <v>4</v>
      </c>
      <c r="J2996" s="4">
        <v>45491</v>
      </c>
      <c r="K2996" s="3" t="s">
        <v>32</v>
      </c>
      <c r="L2996" s="3" t="s">
        <v>23</v>
      </c>
      <c r="M2996" s="3">
        <v>354</v>
      </c>
      <c r="N2996" s="3" t="s">
        <v>24</v>
      </c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</row>
    <row r="2997" spans="1:29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 t="str">
        <f>IF(AND(D2997="East",Table_1[[#This Row],[category]]="Clothing"),"✅","❌")</f>
        <v>❌</v>
      </c>
      <c r="H2997" s="3">
        <f t="shared" si="93"/>
        <v>346.00400000000002</v>
      </c>
      <c r="I2997" s="3">
        <v>8</v>
      </c>
      <c r="J2997" s="4">
        <v>45015</v>
      </c>
      <c r="K2997" s="3" t="s">
        <v>32</v>
      </c>
      <c r="L2997" s="3" t="s">
        <v>17</v>
      </c>
      <c r="M2997" s="3">
        <v>612.12</v>
      </c>
      <c r="N2997" s="3" t="s">
        <v>40</v>
      </c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</row>
    <row r="2998" spans="1:29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 t="str">
        <f>IF(AND(D2998="East",Table_1[[#This Row],[category]]="Clothing"),"✅","❌")</f>
        <v>❌</v>
      </c>
      <c r="H2998" s="3">
        <f t="shared" si="93"/>
        <v>290.43099999999998</v>
      </c>
      <c r="I2998" s="3">
        <v>3</v>
      </c>
      <c r="J2998" s="4">
        <v>44979</v>
      </c>
      <c r="K2998" s="3" t="s">
        <v>22</v>
      </c>
      <c r="L2998" s="3" t="s">
        <v>23</v>
      </c>
      <c r="M2998" s="3">
        <v>678.96</v>
      </c>
      <c r="N2998" s="3" t="s">
        <v>29</v>
      </c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</row>
    <row r="2999" spans="1:29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 t="str">
        <f>IF(AND(D2999="East",Table_1[[#This Row],[category]]="Clothing"),"✅","❌")</f>
        <v>❌</v>
      </c>
      <c r="H2999" s="3">
        <f t="shared" si="93"/>
        <v>357.13900000000001</v>
      </c>
      <c r="I2999" s="3">
        <v>1</v>
      </c>
      <c r="J2999" s="4">
        <v>45444</v>
      </c>
      <c r="K2999" s="3" t="s">
        <v>22</v>
      </c>
      <c r="L2999" s="3" t="s">
        <v>23</v>
      </c>
      <c r="M2999" s="3">
        <v>435.68</v>
      </c>
      <c r="N2999" s="3" t="s">
        <v>29</v>
      </c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</row>
    <row r="3000" spans="1:29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 t="str">
        <f>IF(AND(D3000="East",Table_1[[#This Row],[category]]="Clothing"),"✅","❌")</f>
        <v>❌</v>
      </c>
      <c r="H3000" s="3">
        <f t="shared" si="93"/>
        <v>388.11</v>
      </c>
      <c r="I3000" s="3">
        <v>2</v>
      </c>
      <c r="J3000" s="4">
        <v>45278</v>
      </c>
      <c r="K3000" s="3" t="s">
        <v>32</v>
      </c>
      <c r="L3000" s="3" t="s">
        <v>17</v>
      </c>
      <c r="M3000" s="3">
        <v>376.26</v>
      </c>
      <c r="N3000" s="3" t="s">
        <v>29</v>
      </c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</row>
    <row r="3001" spans="1:29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 t="str">
        <f>IF(AND(D3001="East",Table_1[[#This Row],[category]]="Clothing"),"✅","❌")</f>
        <v>❌</v>
      </c>
      <c r="H3001" s="3">
        <f t="shared" si="93"/>
        <v>372.11599999999999</v>
      </c>
      <c r="I3001" s="3">
        <v>8</v>
      </c>
      <c r="J3001" s="4">
        <v>45368</v>
      </c>
      <c r="K3001" s="3" t="s">
        <v>16</v>
      </c>
      <c r="L3001" s="3" t="s">
        <v>23</v>
      </c>
      <c r="M3001" s="3">
        <v>814.66</v>
      </c>
      <c r="N3001" s="3" t="s">
        <v>49</v>
      </c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</row>
    <row r="3002" spans="1:29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 t="str">
        <f>IF(AND(D3002="East",Table_1[[#This Row],[category]]="Clothing"),"✅","❌")</f>
        <v>❌</v>
      </c>
      <c r="H3002" s="3">
        <f t="shared" si="93"/>
        <v>50.127000000000002</v>
      </c>
      <c r="I3002" s="3">
        <v>7</v>
      </c>
      <c r="J3002" s="4">
        <v>45177</v>
      </c>
      <c r="K3002" s="3" t="s">
        <v>16</v>
      </c>
      <c r="L3002" s="3" t="s">
        <v>23</v>
      </c>
      <c r="M3002" s="3">
        <v>122.67</v>
      </c>
      <c r="N3002" s="3" t="s">
        <v>49</v>
      </c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</row>
    <row r="3003" spans="1:29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 t="str">
        <f>IF(AND(D3003="East",Table_1[[#This Row],[category]]="Clothing"),"✅","❌")</f>
        <v>❌</v>
      </c>
      <c r="H3003" s="3">
        <f t="shared" si="93"/>
        <v>162.04400000000001</v>
      </c>
      <c r="I3003" s="3">
        <v>4</v>
      </c>
      <c r="J3003" s="4">
        <v>44984</v>
      </c>
      <c r="K3003" s="3" t="s">
        <v>32</v>
      </c>
      <c r="L3003" s="3" t="s">
        <v>28</v>
      </c>
      <c r="M3003" s="3">
        <v>243.39</v>
      </c>
      <c r="N3003" s="3" t="s">
        <v>40</v>
      </c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</row>
    <row r="3004" spans="1:29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 t="str">
        <f>IF(AND(D3004="East",Table_1[[#This Row],[category]]="Clothing"),"✅","❌")</f>
        <v>❌</v>
      </c>
      <c r="H3004" s="3">
        <f t="shared" si="93"/>
        <v>178.28100000000001</v>
      </c>
      <c r="I3004" s="3">
        <v>8</v>
      </c>
      <c r="J3004" s="4">
        <v>45333</v>
      </c>
      <c r="K3004" s="3" t="s">
        <v>16</v>
      </c>
      <c r="L3004" s="3" t="s">
        <v>23</v>
      </c>
      <c r="M3004" s="3">
        <v>196.24</v>
      </c>
      <c r="N3004" s="3" t="s">
        <v>24</v>
      </c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</row>
    <row r="3005" spans="1:29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 t="str">
        <f>IF(AND(D3005="East",Table_1[[#This Row],[category]]="Clothing"),"✅","❌")</f>
        <v>❌</v>
      </c>
      <c r="H3005" s="3">
        <f t="shared" si="93"/>
        <v>190.935</v>
      </c>
      <c r="I3005" s="3">
        <v>3</v>
      </c>
      <c r="J3005" s="4">
        <v>45041</v>
      </c>
      <c r="K3005" s="3" t="s">
        <v>16</v>
      </c>
      <c r="L3005" s="3" t="s">
        <v>28</v>
      </c>
      <c r="M3005" s="3">
        <v>545.09</v>
      </c>
      <c r="N3005" s="3" t="s">
        <v>35</v>
      </c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</row>
    <row r="3006" spans="1:29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 t="str">
        <f>IF(AND(D3006="East",Table_1[[#This Row],[category]]="Clothing"),"✅","❌")</f>
        <v>❌</v>
      </c>
      <c r="H3006" s="3">
        <f t="shared" si="93"/>
        <v>178.71400000000003</v>
      </c>
      <c r="I3006" s="3">
        <v>1</v>
      </c>
      <c r="J3006" s="4">
        <v>45345</v>
      </c>
      <c r="K3006" s="3" t="s">
        <v>22</v>
      </c>
      <c r="L3006" s="3" t="s">
        <v>23</v>
      </c>
      <c r="M3006" s="3">
        <v>328.95</v>
      </c>
      <c r="N3006" s="3" t="s">
        <v>29</v>
      </c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</row>
    <row r="3007" spans="1:29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 t="str">
        <f>IF(AND(D3007="East",Table_1[[#This Row],[category]]="Clothing"),"✅","❌")</f>
        <v>❌</v>
      </c>
      <c r="H3007" s="3">
        <f t="shared" si="93"/>
        <v>395.67500000000001</v>
      </c>
      <c r="I3007" s="3">
        <v>4</v>
      </c>
      <c r="J3007" s="4">
        <v>45167</v>
      </c>
      <c r="K3007" s="3" t="s">
        <v>32</v>
      </c>
      <c r="L3007" s="3" t="s">
        <v>23</v>
      </c>
      <c r="M3007" s="3">
        <v>682.76</v>
      </c>
      <c r="N3007" s="3" t="s">
        <v>49</v>
      </c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</row>
    <row r="3008" spans="1:29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 t="str">
        <f>IF(AND(D3008="East",Table_1[[#This Row],[category]]="Clothing"),"✅","❌")</f>
        <v>❌</v>
      </c>
      <c r="H3008" s="3">
        <f t="shared" si="93"/>
        <v>376.32600000000002</v>
      </c>
      <c r="I3008" s="3">
        <v>6</v>
      </c>
      <c r="J3008" s="4">
        <v>44945</v>
      </c>
      <c r="K3008" s="3" t="s">
        <v>22</v>
      </c>
      <c r="L3008" s="3" t="s">
        <v>28</v>
      </c>
      <c r="M3008" s="3">
        <v>875.65</v>
      </c>
      <c r="N3008" s="3" t="s">
        <v>40</v>
      </c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</row>
    <row r="3009" spans="1:29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 t="str">
        <f>IF(AND(D3009="East",Table_1[[#This Row],[category]]="Clothing"),"✅","❌")</f>
        <v>❌</v>
      </c>
      <c r="H3009" s="3">
        <f t="shared" si="93"/>
        <v>12.254000000000001</v>
      </c>
      <c r="I3009" s="3">
        <v>6</v>
      </c>
      <c r="J3009" s="4">
        <v>45568</v>
      </c>
      <c r="K3009" s="3" t="s">
        <v>22</v>
      </c>
      <c r="L3009" s="3" t="s">
        <v>23</v>
      </c>
      <c r="M3009" s="3">
        <v>33.58</v>
      </c>
      <c r="N3009" s="3" t="s">
        <v>35</v>
      </c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</row>
    <row r="3010" spans="1:29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 t="str">
        <f>IF(AND(D3010="East",Table_1[[#This Row],[category]]="Clothing"),"✅","❌")</f>
        <v>❌</v>
      </c>
      <c r="H3010" s="3">
        <f t="shared" ref="H3010:H3073" si="95">E3010*10%</f>
        <v>155.227</v>
      </c>
      <c r="I3010" s="3">
        <v>4</v>
      </c>
      <c r="J3010" s="4">
        <v>45225</v>
      </c>
      <c r="K3010" s="3" t="s">
        <v>16</v>
      </c>
      <c r="L3010" s="3" t="s">
        <v>28</v>
      </c>
      <c r="M3010" s="3">
        <v>196.26</v>
      </c>
      <c r="N3010" s="3" t="s">
        <v>29</v>
      </c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</row>
    <row r="3011" spans="1:29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 t="str">
        <f>IF(AND(D3011="East",Table_1[[#This Row],[category]]="Clothing"),"✅","❌")</f>
        <v>❌</v>
      </c>
      <c r="H3011" s="3">
        <f t="shared" si="95"/>
        <v>315.59500000000003</v>
      </c>
      <c r="I3011" s="3">
        <v>8</v>
      </c>
      <c r="J3011" s="4">
        <v>45344</v>
      </c>
      <c r="K3011" s="3" t="s">
        <v>32</v>
      </c>
      <c r="L3011" s="3" t="s">
        <v>28</v>
      </c>
      <c r="M3011" s="3">
        <v>799.16</v>
      </c>
      <c r="N3011" s="3" t="s">
        <v>40</v>
      </c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</row>
    <row r="3012" spans="1:29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 t="str">
        <f>IF(AND(D3012="East",Table_1[[#This Row],[category]]="Clothing"),"✅","❌")</f>
        <v>❌</v>
      </c>
      <c r="H3012" s="3">
        <f t="shared" si="95"/>
        <v>68.929999999999993</v>
      </c>
      <c r="I3012" s="3">
        <v>9</v>
      </c>
      <c r="J3012" s="4">
        <v>45216</v>
      </c>
      <c r="K3012" s="3" t="s">
        <v>32</v>
      </c>
      <c r="L3012" s="3" t="s">
        <v>17</v>
      </c>
      <c r="M3012" s="3">
        <v>195.31</v>
      </c>
      <c r="N3012" s="3" t="s">
        <v>40</v>
      </c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</row>
    <row r="3013" spans="1:29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 t="str">
        <f>IF(AND(D3013="East",Table_1[[#This Row],[category]]="Clothing"),"✅","❌")</f>
        <v>❌</v>
      </c>
      <c r="H3013" s="3">
        <f t="shared" si="95"/>
        <v>44.887</v>
      </c>
      <c r="I3013" s="3">
        <v>2</v>
      </c>
      <c r="J3013" s="4">
        <v>44944</v>
      </c>
      <c r="K3013" s="3" t="s">
        <v>16</v>
      </c>
      <c r="L3013" s="3" t="s">
        <v>23</v>
      </c>
      <c r="M3013" s="3">
        <v>130.37</v>
      </c>
      <c r="N3013" s="3" t="s">
        <v>24</v>
      </c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</row>
    <row r="3014" spans="1:29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 t="str">
        <f>IF(AND(D3014="East",Table_1[[#This Row],[category]]="Clothing"),"✅","❌")</f>
        <v>❌</v>
      </c>
      <c r="H3014" s="3">
        <f t="shared" si="95"/>
        <v>415.91499999999996</v>
      </c>
      <c r="I3014" s="3">
        <v>3</v>
      </c>
      <c r="J3014" s="4">
        <v>45085</v>
      </c>
      <c r="K3014" s="3" t="s">
        <v>32</v>
      </c>
      <c r="L3014" s="3" t="s">
        <v>17</v>
      </c>
      <c r="M3014" s="3">
        <v>923.08</v>
      </c>
      <c r="N3014" s="3" t="s">
        <v>40</v>
      </c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</row>
    <row r="3015" spans="1:29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 t="str">
        <f>IF(AND(D3015="East",Table_1[[#This Row],[category]]="Clothing"),"✅","❌")</f>
        <v>❌</v>
      </c>
      <c r="H3015" s="3">
        <f t="shared" si="95"/>
        <v>231.81500000000003</v>
      </c>
      <c r="I3015" s="3">
        <v>8</v>
      </c>
      <c r="J3015" s="4">
        <v>45386</v>
      </c>
      <c r="K3015" s="3" t="s">
        <v>16</v>
      </c>
      <c r="L3015" s="3" t="s">
        <v>28</v>
      </c>
      <c r="M3015" s="3">
        <v>562.65</v>
      </c>
      <c r="N3015" s="3" t="s">
        <v>49</v>
      </c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</row>
    <row r="3016" spans="1:29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 t="str">
        <f>IF(AND(D3016="East",Table_1[[#This Row],[category]]="Clothing"),"✅","❌")</f>
        <v>❌</v>
      </c>
      <c r="H3016" s="3">
        <f t="shared" si="95"/>
        <v>429.28700000000003</v>
      </c>
      <c r="I3016" s="3">
        <v>1</v>
      </c>
      <c r="J3016" s="4">
        <v>45213</v>
      </c>
      <c r="K3016" s="3" t="s">
        <v>22</v>
      </c>
      <c r="L3016" s="3" t="s">
        <v>23</v>
      </c>
      <c r="M3016" s="3">
        <v>1118.8399999999999</v>
      </c>
      <c r="N3016" s="3" t="s">
        <v>18</v>
      </c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</row>
    <row r="3017" spans="1:29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 t="str">
        <f>IF(AND(D3017="East",Table_1[[#This Row],[category]]="Clothing"),"✅","❌")</f>
        <v>❌</v>
      </c>
      <c r="H3017" s="3">
        <f t="shared" si="95"/>
        <v>413.541</v>
      </c>
      <c r="I3017" s="3">
        <v>1</v>
      </c>
      <c r="J3017" s="4">
        <v>44985</v>
      </c>
      <c r="K3017" s="3" t="s">
        <v>32</v>
      </c>
      <c r="L3017" s="3" t="s">
        <v>23</v>
      </c>
      <c r="M3017" s="3">
        <v>1025.96</v>
      </c>
      <c r="N3017" s="3" t="s">
        <v>29</v>
      </c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</row>
    <row r="3018" spans="1:29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 t="str">
        <f>IF(AND(D3018="East",Table_1[[#This Row],[category]]="Clothing"),"✅","❌")</f>
        <v>❌</v>
      </c>
      <c r="H3018" s="3">
        <f t="shared" si="95"/>
        <v>447.75200000000007</v>
      </c>
      <c r="I3018" s="3">
        <v>7</v>
      </c>
      <c r="J3018" s="4">
        <v>45609</v>
      </c>
      <c r="K3018" s="3" t="s">
        <v>22</v>
      </c>
      <c r="L3018" s="3" t="s">
        <v>28</v>
      </c>
      <c r="M3018" s="3">
        <v>433.38</v>
      </c>
      <c r="N3018" s="3" t="s">
        <v>18</v>
      </c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</row>
    <row r="3019" spans="1:29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 t="str">
        <f>IF(AND(D3019="East",Table_1[[#This Row],[category]]="Clothing"),"✅","❌")</f>
        <v>✅</v>
      </c>
      <c r="H3019" s="3">
        <f t="shared" si="95"/>
        <v>33.655000000000001</v>
      </c>
      <c r="I3019" s="3">
        <v>7</v>
      </c>
      <c r="J3019" s="4">
        <v>45111</v>
      </c>
      <c r="K3019" s="3" t="s">
        <v>22</v>
      </c>
      <c r="L3019" s="3" t="s">
        <v>28</v>
      </c>
      <c r="M3019" s="3">
        <v>17.02</v>
      </c>
      <c r="N3019" s="3" t="s">
        <v>35</v>
      </c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</row>
    <row r="3020" spans="1:29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 t="str">
        <f>IF(AND(D3020="East",Table_1[[#This Row],[category]]="Clothing"),"✅","❌")</f>
        <v>❌</v>
      </c>
      <c r="H3020" s="3">
        <f t="shared" si="95"/>
        <v>101.20400000000001</v>
      </c>
      <c r="I3020" s="3">
        <v>7</v>
      </c>
      <c r="J3020" s="4">
        <v>45576</v>
      </c>
      <c r="K3020" s="3" t="s">
        <v>32</v>
      </c>
      <c r="L3020" s="3" t="s">
        <v>23</v>
      </c>
      <c r="M3020" s="3">
        <v>195.78</v>
      </c>
      <c r="N3020" s="3" t="s">
        <v>24</v>
      </c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</row>
    <row r="3021" spans="1:29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 t="str">
        <f>IF(AND(D3021="East",Table_1[[#This Row],[category]]="Clothing"),"✅","❌")</f>
        <v>❌</v>
      </c>
      <c r="H3021" s="3">
        <f t="shared" si="95"/>
        <v>155.11000000000001</v>
      </c>
      <c r="I3021" s="3">
        <v>5</v>
      </c>
      <c r="J3021" s="4">
        <v>45481</v>
      </c>
      <c r="K3021" s="3" t="s">
        <v>16</v>
      </c>
      <c r="L3021" s="3" t="s">
        <v>23</v>
      </c>
      <c r="M3021" s="3">
        <v>319.87</v>
      </c>
      <c r="N3021" s="3" t="s">
        <v>24</v>
      </c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</row>
    <row r="3022" spans="1:29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 t="str">
        <f>IF(AND(D3022="East",Table_1[[#This Row],[category]]="Clothing"),"✅","❌")</f>
        <v>❌</v>
      </c>
      <c r="H3022" s="3">
        <f t="shared" si="95"/>
        <v>76.753</v>
      </c>
      <c r="I3022" s="3">
        <v>7</v>
      </c>
      <c r="J3022" s="4">
        <v>45556</v>
      </c>
      <c r="K3022" s="3" t="s">
        <v>22</v>
      </c>
      <c r="L3022" s="3" t="s">
        <v>17</v>
      </c>
      <c r="M3022" s="3">
        <v>81.709999999999994</v>
      </c>
      <c r="N3022" s="3" t="s">
        <v>24</v>
      </c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</row>
    <row r="3023" spans="1:29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 t="str">
        <f>IF(AND(D3023="East",Table_1[[#This Row],[category]]="Clothing"),"✅","❌")</f>
        <v>❌</v>
      </c>
      <c r="H3023" s="3">
        <f t="shared" si="95"/>
        <v>247.88000000000002</v>
      </c>
      <c r="I3023" s="3">
        <v>9</v>
      </c>
      <c r="J3023" s="4">
        <v>45143</v>
      </c>
      <c r="K3023" s="3" t="s">
        <v>32</v>
      </c>
      <c r="L3023" s="3" t="s">
        <v>23</v>
      </c>
      <c r="M3023" s="3">
        <v>240.06</v>
      </c>
      <c r="N3023" s="3" t="s">
        <v>49</v>
      </c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</row>
    <row r="3024" spans="1:29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 t="str">
        <f>IF(AND(D3024="East",Table_1[[#This Row],[category]]="Clothing"),"✅","❌")</f>
        <v>❌</v>
      </c>
      <c r="H3024" s="3">
        <f t="shared" si="95"/>
        <v>401.49900000000002</v>
      </c>
      <c r="I3024" s="3">
        <v>6</v>
      </c>
      <c r="J3024" s="4">
        <v>44987</v>
      </c>
      <c r="K3024" s="3" t="s">
        <v>32</v>
      </c>
      <c r="L3024" s="3" t="s">
        <v>28</v>
      </c>
      <c r="M3024" s="3">
        <v>735.02</v>
      </c>
      <c r="N3024" s="3" t="s">
        <v>35</v>
      </c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</row>
    <row r="3025" spans="1:29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 t="str">
        <f>IF(AND(D3025="East",Table_1[[#This Row],[category]]="Clothing"),"✅","❌")</f>
        <v>❌</v>
      </c>
      <c r="H3025" s="3">
        <f t="shared" si="95"/>
        <v>476.07900000000001</v>
      </c>
      <c r="I3025" s="3">
        <v>6</v>
      </c>
      <c r="J3025" s="4">
        <v>44942</v>
      </c>
      <c r="K3025" s="3" t="s">
        <v>16</v>
      </c>
      <c r="L3025" s="3" t="s">
        <v>17</v>
      </c>
      <c r="M3025" s="3">
        <v>1301.0999999999999</v>
      </c>
      <c r="N3025" s="3" t="s">
        <v>49</v>
      </c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</row>
    <row r="3026" spans="1:29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 t="str">
        <f>IF(AND(D3026="East",Table_1[[#This Row],[category]]="Clothing"),"✅","❌")</f>
        <v>❌</v>
      </c>
      <c r="H3026" s="3">
        <f t="shared" si="95"/>
        <v>445.89100000000002</v>
      </c>
      <c r="I3026" s="3">
        <v>3</v>
      </c>
      <c r="J3026" s="4">
        <v>45250</v>
      </c>
      <c r="K3026" s="3" t="s">
        <v>22</v>
      </c>
      <c r="L3026" s="3" t="s">
        <v>17</v>
      </c>
      <c r="M3026" s="3">
        <v>432.3</v>
      </c>
      <c r="N3026" s="3" t="s">
        <v>29</v>
      </c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</row>
    <row r="3027" spans="1:29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 t="str">
        <f>IF(AND(D3027="East",Table_1[[#This Row],[category]]="Clothing"),"✅","❌")</f>
        <v>❌</v>
      </c>
      <c r="H3027" s="3">
        <f t="shared" si="95"/>
        <v>234.095</v>
      </c>
      <c r="I3027" s="3">
        <v>7</v>
      </c>
      <c r="J3027" s="4">
        <v>44961</v>
      </c>
      <c r="K3027" s="3" t="s">
        <v>16</v>
      </c>
      <c r="L3027" s="3" t="s">
        <v>28</v>
      </c>
      <c r="M3027" s="3">
        <v>629.14</v>
      </c>
      <c r="N3027" s="3" t="s">
        <v>24</v>
      </c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</row>
    <row r="3028" spans="1:29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 t="str">
        <f>IF(AND(D3028="East",Table_1[[#This Row],[category]]="Clothing"),"✅","❌")</f>
        <v>❌</v>
      </c>
      <c r="H3028" s="3">
        <f t="shared" si="95"/>
        <v>321.88100000000003</v>
      </c>
      <c r="I3028" s="3">
        <v>6</v>
      </c>
      <c r="J3028" s="4">
        <v>45408</v>
      </c>
      <c r="K3028" s="3" t="s">
        <v>32</v>
      </c>
      <c r="L3028" s="3" t="s">
        <v>23</v>
      </c>
      <c r="M3028" s="3">
        <v>855.39</v>
      </c>
      <c r="N3028" s="3" t="s">
        <v>49</v>
      </c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</row>
    <row r="3029" spans="1:29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 t="str">
        <f>IF(AND(D3029="East",Table_1[[#This Row],[category]]="Clothing"),"✅","❌")</f>
        <v>❌</v>
      </c>
      <c r="H3029" s="3">
        <f t="shared" si="95"/>
        <v>123.04100000000001</v>
      </c>
      <c r="I3029" s="3">
        <v>5</v>
      </c>
      <c r="J3029" s="4">
        <v>45293</v>
      </c>
      <c r="K3029" s="3" t="s">
        <v>32</v>
      </c>
      <c r="L3029" s="3" t="s">
        <v>23</v>
      </c>
      <c r="M3029" s="3">
        <v>138.52000000000001</v>
      </c>
      <c r="N3029" s="3" t="s">
        <v>18</v>
      </c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</row>
    <row r="3030" spans="1:29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 t="str">
        <f>IF(AND(D3030="East",Table_1[[#This Row],[category]]="Clothing"),"✅","❌")</f>
        <v>❌</v>
      </c>
      <c r="H3030" s="3">
        <f t="shared" si="95"/>
        <v>207.47399999999999</v>
      </c>
      <c r="I3030" s="3">
        <v>3</v>
      </c>
      <c r="J3030" s="4">
        <v>45648</v>
      </c>
      <c r="K3030" s="3" t="s">
        <v>16</v>
      </c>
      <c r="L3030" s="3" t="s">
        <v>17</v>
      </c>
      <c r="M3030" s="3">
        <v>517.5</v>
      </c>
      <c r="N3030" s="3" t="s">
        <v>40</v>
      </c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</row>
    <row r="3031" spans="1:29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 t="str">
        <f>IF(AND(D3031="East",Table_1[[#This Row],[category]]="Clothing"),"✅","❌")</f>
        <v>❌</v>
      </c>
      <c r="H3031" s="3">
        <f t="shared" si="95"/>
        <v>436.87900000000002</v>
      </c>
      <c r="I3031" s="3">
        <v>3</v>
      </c>
      <c r="J3031" s="4">
        <v>44950</v>
      </c>
      <c r="K3031" s="3" t="s">
        <v>22</v>
      </c>
      <c r="L3031" s="3" t="s">
        <v>28</v>
      </c>
      <c r="M3031" s="3">
        <v>1265.5</v>
      </c>
      <c r="N3031" s="3" t="s">
        <v>49</v>
      </c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</row>
    <row r="3032" spans="1:29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 t="str">
        <f>IF(AND(D3032="East",Table_1[[#This Row],[category]]="Clothing"),"✅","❌")</f>
        <v>❌</v>
      </c>
      <c r="H3032" s="3">
        <f t="shared" si="95"/>
        <v>24.307000000000002</v>
      </c>
      <c r="I3032" s="3">
        <v>6</v>
      </c>
      <c r="J3032" s="4">
        <v>45271</v>
      </c>
      <c r="K3032" s="3" t="s">
        <v>16</v>
      </c>
      <c r="L3032" s="3" t="s">
        <v>17</v>
      </c>
      <c r="M3032" s="3">
        <v>21.74</v>
      </c>
      <c r="N3032" s="3" t="s">
        <v>29</v>
      </c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</row>
    <row r="3033" spans="1:29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 t="str">
        <f>IF(AND(D3033="East",Table_1[[#This Row],[category]]="Clothing"),"✅","❌")</f>
        <v>❌</v>
      </c>
      <c r="H3033" s="3">
        <f t="shared" si="95"/>
        <v>271.05200000000002</v>
      </c>
      <c r="I3033" s="3">
        <v>6</v>
      </c>
      <c r="J3033" s="4">
        <v>45444</v>
      </c>
      <c r="K3033" s="3" t="s">
        <v>22</v>
      </c>
      <c r="L3033" s="3" t="s">
        <v>17</v>
      </c>
      <c r="M3033" s="3">
        <v>505.49</v>
      </c>
      <c r="N3033" s="3" t="s">
        <v>40</v>
      </c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</row>
    <row r="3034" spans="1:29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 t="str">
        <f>IF(AND(D3034="East",Table_1[[#This Row],[category]]="Clothing"),"✅","❌")</f>
        <v>❌</v>
      </c>
      <c r="H3034" s="3">
        <f t="shared" si="95"/>
        <v>437.67100000000005</v>
      </c>
      <c r="I3034" s="3">
        <v>5</v>
      </c>
      <c r="J3034" s="4">
        <v>45189</v>
      </c>
      <c r="K3034" s="3" t="s">
        <v>22</v>
      </c>
      <c r="L3034" s="3" t="s">
        <v>23</v>
      </c>
      <c r="M3034" s="3">
        <v>1101.44</v>
      </c>
      <c r="N3034" s="3" t="s">
        <v>29</v>
      </c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</row>
    <row r="3035" spans="1:29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 t="str">
        <f>IF(AND(D3035="East",Table_1[[#This Row],[category]]="Clothing"),"✅","❌")</f>
        <v>❌</v>
      </c>
      <c r="H3035" s="3">
        <f t="shared" si="95"/>
        <v>69.785000000000011</v>
      </c>
      <c r="I3035" s="3">
        <v>3</v>
      </c>
      <c r="J3035" s="4">
        <v>45099</v>
      </c>
      <c r="K3035" s="3" t="s">
        <v>32</v>
      </c>
      <c r="L3035" s="3" t="s">
        <v>23</v>
      </c>
      <c r="M3035" s="3">
        <v>92.78</v>
      </c>
      <c r="N3035" s="3" t="s">
        <v>18</v>
      </c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</row>
    <row r="3036" spans="1:29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 t="str">
        <f>IF(AND(D3036="East",Table_1[[#This Row],[category]]="Clothing"),"✅","❌")</f>
        <v>❌</v>
      </c>
      <c r="H3036" s="3">
        <f t="shared" si="95"/>
        <v>491.44799999999998</v>
      </c>
      <c r="I3036" s="3">
        <v>2</v>
      </c>
      <c r="J3036" s="4">
        <v>45455</v>
      </c>
      <c r="K3036" s="3" t="s">
        <v>32</v>
      </c>
      <c r="L3036" s="3" t="s">
        <v>28</v>
      </c>
      <c r="M3036" s="3">
        <v>339.24</v>
      </c>
      <c r="N3036" s="3" t="s">
        <v>29</v>
      </c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</row>
    <row r="3037" spans="1:29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 t="str">
        <f>IF(AND(D3037="East",Table_1[[#This Row],[category]]="Clothing"),"✅","❌")</f>
        <v>✅</v>
      </c>
      <c r="H3037" s="3">
        <f t="shared" si="95"/>
        <v>16.071999999999999</v>
      </c>
      <c r="I3037" s="3">
        <v>4</v>
      </c>
      <c r="J3037" s="4">
        <v>45549</v>
      </c>
      <c r="K3037" s="3" t="s">
        <v>16</v>
      </c>
      <c r="L3037" s="3" t="s">
        <v>17</v>
      </c>
      <c r="M3037" s="3">
        <v>12.97</v>
      </c>
      <c r="N3037" s="3" t="s">
        <v>24</v>
      </c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</row>
    <row r="3038" spans="1:29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 t="str">
        <f>IF(AND(D3038="East",Table_1[[#This Row],[category]]="Clothing"),"✅","❌")</f>
        <v>❌</v>
      </c>
      <c r="H3038" s="3">
        <f t="shared" si="95"/>
        <v>444.19900000000001</v>
      </c>
      <c r="I3038" s="3">
        <v>4</v>
      </c>
      <c r="J3038" s="4">
        <v>45444</v>
      </c>
      <c r="K3038" s="3" t="s">
        <v>22</v>
      </c>
      <c r="L3038" s="3" t="s">
        <v>28</v>
      </c>
      <c r="M3038" s="3">
        <v>592.30999999999995</v>
      </c>
      <c r="N3038" s="3" t="s">
        <v>18</v>
      </c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</row>
    <row r="3039" spans="1:29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 t="str">
        <f>IF(AND(D3039="East",Table_1[[#This Row],[category]]="Clothing"),"✅","❌")</f>
        <v>❌</v>
      </c>
      <c r="H3039" s="3">
        <f t="shared" si="95"/>
        <v>183.3</v>
      </c>
      <c r="I3039" s="3">
        <v>2</v>
      </c>
      <c r="J3039" s="4">
        <v>45624</v>
      </c>
      <c r="K3039" s="3" t="s">
        <v>16</v>
      </c>
      <c r="L3039" s="3" t="s">
        <v>28</v>
      </c>
      <c r="M3039" s="3">
        <v>111.16</v>
      </c>
      <c r="N3039" s="3" t="s">
        <v>24</v>
      </c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</row>
    <row r="3040" spans="1:29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 t="str">
        <f>IF(AND(D3040="East",Table_1[[#This Row],[category]]="Clothing"),"✅","❌")</f>
        <v>❌</v>
      </c>
      <c r="H3040" s="3">
        <f t="shared" si="95"/>
        <v>75.018000000000001</v>
      </c>
      <c r="I3040" s="3">
        <v>9</v>
      </c>
      <c r="J3040" s="4">
        <v>45142</v>
      </c>
      <c r="K3040" s="3" t="s">
        <v>22</v>
      </c>
      <c r="L3040" s="3" t="s">
        <v>23</v>
      </c>
      <c r="M3040" s="3">
        <v>46.05</v>
      </c>
      <c r="N3040" s="3" t="s">
        <v>40</v>
      </c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</row>
    <row r="3041" spans="1:29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 t="str">
        <f>IF(AND(D3041="East",Table_1[[#This Row],[category]]="Clothing"),"✅","❌")</f>
        <v>❌</v>
      </c>
      <c r="H3041" s="3">
        <f t="shared" si="95"/>
        <v>87.105999999999995</v>
      </c>
      <c r="I3041" s="3">
        <v>3</v>
      </c>
      <c r="J3041" s="4">
        <v>45311</v>
      </c>
      <c r="K3041" s="3" t="s">
        <v>16</v>
      </c>
      <c r="L3041" s="3" t="s">
        <v>17</v>
      </c>
      <c r="M3041" s="3">
        <v>255.82</v>
      </c>
      <c r="N3041" s="3" t="s">
        <v>40</v>
      </c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</row>
    <row r="3042" spans="1:29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 t="str">
        <f>IF(AND(D3042="East",Table_1[[#This Row],[category]]="Clothing"),"✅","❌")</f>
        <v>✅</v>
      </c>
      <c r="H3042" s="3">
        <f t="shared" si="95"/>
        <v>353.57800000000003</v>
      </c>
      <c r="I3042" s="3">
        <v>1</v>
      </c>
      <c r="J3042" s="4">
        <v>44974</v>
      </c>
      <c r="K3042" s="3" t="s">
        <v>16</v>
      </c>
      <c r="L3042" s="3" t="s">
        <v>17</v>
      </c>
      <c r="M3042" s="3">
        <v>285.64</v>
      </c>
      <c r="N3042" s="3" t="s">
        <v>40</v>
      </c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</row>
    <row r="3043" spans="1:29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 t="str">
        <f>IF(AND(D3043="East",Table_1[[#This Row],[category]]="Clothing"),"✅","❌")</f>
        <v>❌</v>
      </c>
      <c r="H3043" s="3">
        <f t="shared" si="95"/>
        <v>436.65300000000002</v>
      </c>
      <c r="I3043" s="3">
        <v>5</v>
      </c>
      <c r="J3043" s="4">
        <v>45234</v>
      </c>
      <c r="K3043" s="3" t="s">
        <v>16</v>
      </c>
      <c r="L3043" s="3" t="s">
        <v>28</v>
      </c>
      <c r="M3043" s="3">
        <v>396.64</v>
      </c>
      <c r="N3043" s="3" t="s">
        <v>29</v>
      </c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</row>
    <row r="3044" spans="1:29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 t="str">
        <f>IF(AND(D3044="East",Table_1[[#This Row],[category]]="Clothing"),"✅","❌")</f>
        <v>❌</v>
      </c>
      <c r="H3044" s="3">
        <f t="shared" si="95"/>
        <v>324.12300000000005</v>
      </c>
      <c r="I3044" s="3">
        <v>3</v>
      </c>
      <c r="J3044" s="4">
        <v>45053</v>
      </c>
      <c r="K3044" s="3" t="s">
        <v>32</v>
      </c>
      <c r="L3044" s="3" t="s">
        <v>28</v>
      </c>
      <c r="M3044" s="3">
        <v>640.85</v>
      </c>
      <c r="N3044" s="3" t="s">
        <v>40</v>
      </c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</row>
    <row r="3045" spans="1:29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 t="str">
        <f>IF(AND(D3045="East",Table_1[[#This Row],[category]]="Clothing"),"✅","❌")</f>
        <v>❌</v>
      </c>
      <c r="H3045" s="3">
        <f t="shared" si="95"/>
        <v>465.07500000000005</v>
      </c>
      <c r="I3045" s="3">
        <v>6</v>
      </c>
      <c r="J3045" s="4">
        <v>45270</v>
      </c>
      <c r="K3045" s="3" t="s">
        <v>16</v>
      </c>
      <c r="L3045" s="3" t="s">
        <v>28</v>
      </c>
      <c r="M3045" s="3">
        <v>1179.97</v>
      </c>
      <c r="N3045" s="3" t="s">
        <v>35</v>
      </c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</row>
    <row r="3046" spans="1:29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 t="str">
        <f>IF(AND(D3046="East",Table_1[[#This Row],[category]]="Clothing"),"✅","❌")</f>
        <v>❌</v>
      </c>
      <c r="H3046" s="3">
        <f t="shared" si="95"/>
        <v>422.815</v>
      </c>
      <c r="I3046" s="3">
        <v>1</v>
      </c>
      <c r="J3046" s="4">
        <v>45407</v>
      </c>
      <c r="K3046" s="3" t="s">
        <v>16</v>
      </c>
      <c r="L3046" s="3" t="s">
        <v>17</v>
      </c>
      <c r="M3046" s="3">
        <v>380.17</v>
      </c>
      <c r="N3046" s="3" t="s">
        <v>29</v>
      </c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</row>
    <row r="3047" spans="1:29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 t="str">
        <f>IF(AND(D3047="East",Table_1[[#This Row],[category]]="Clothing"),"✅","❌")</f>
        <v>❌</v>
      </c>
      <c r="H3047" s="3">
        <f t="shared" si="95"/>
        <v>14.426</v>
      </c>
      <c r="I3047" s="3">
        <v>4</v>
      </c>
      <c r="J3047" s="4">
        <v>45564</v>
      </c>
      <c r="K3047" s="3" t="s">
        <v>22</v>
      </c>
      <c r="L3047" s="3" t="s">
        <v>23</v>
      </c>
      <c r="M3047" s="3">
        <v>8.76</v>
      </c>
      <c r="N3047" s="3" t="s">
        <v>29</v>
      </c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</row>
    <row r="3048" spans="1:29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 t="str">
        <f>IF(AND(D3048="East",Table_1[[#This Row],[category]]="Clothing"),"✅","❌")</f>
        <v>❌</v>
      </c>
      <c r="H3048" s="3">
        <f t="shared" si="95"/>
        <v>338.02100000000002</v>
      </c>
      <c r="I3048" s="3">
        <v>1</v>
      </c>
      <c r="J3048" s="4">
        <v>45468</v>
      </c>
      <c r="K3048" s="3" t="s">
        <v>32</v>
      </c>
      <c r="L3048" s="3" t="s">
        <v>28</v>
      </c>
      <c r="M3048" s="3">
        <v>354.71</v>
      </c>
      <c r="N3048" s="3" t="s">
        <v>18</v>
      </c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</row>
    <row r="3049" spans="1:29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 t="str">
        <f>IF(AND(D3049="East",Table_1[[#This Row],[category]]="Clothing"),"✅","❌")</f>
        <v>❌</v>
      </c>
      <c r="H3049" s="3">
        <f t="shared" si="95"/>
        <v>159.27100000000002</v>
      </c>
      <c r="I3049" s="3">
        <v>1</v>
      </c>
      <c r="J3049" s="4">
        <v>45459</v>
      </c>
      <c r="K3049" s="3" t="s">
        <v>22</v>
      </c>
      <c r="L3049" s="3" t="s">
        <v>28</v>
      </c>
      <c r="M3049" s="3">
        <v>280.29000000000002</v>
      </c>
      <c r="N3049" s="3" t="s">
        <v>49</v>
      </c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</row>
    <row r="3050" spans="1:29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 t="str">
        <f>IF(AND(D3050="East",Table_1[[#This Row],[category]]="Clothing"),"✅","❌")</f>
        <v>❌</v>
      </c>
      <c r="H3050" s="3">
        <f t="shared" si="95"/>
        <v>232.70500000000004</v>
      </c>
      <c r="I3050" s="3">
        <v>8</v>
      </c>
      <c r="J3050" s="4">
        <v>45221</v>
      </c>
      <c r="K3050" s="3" t="s">
        <v>16</v>
      </c>
      <c r="L3050" s="3" t="s">
        <v>17</v>
      </c>
      <c r="M3050" s="3">
        <v>693.15</v>
      </c>
      <c r="N3050" s="3" t="s">
        <v>40</v>
      </c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</row>
    <row r="3051" spans="1:29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 t="str">
        <f>IF(AND(D3051="East",Table_1[[#This Row],[category]]="Clothing"),"✅","❌")</f>
        <v>❌</v>
      </c>
      <c r="H3051" s="3">
        <f t="shared" si="95"/>
        <v>56.075000000000003</v>
      </c>
      <c r="I3051" s="3">
        <v>4</v>
      </c>
      <c r="J3051" s="4">
        <v>45484</v>
      </c>
      <c r="K3051" s="3" t="s">
        <v>16</v>
      </c>
      <c r="L3051" s="3" t="s">
        <v>23</v>
      </c>
      <c r="M3051" s="3">
        <v>114.68</v>
      </c>
      <c r="N3051" s="3" t="s">
        <v>18</v>
      </c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</row>
    <row r="3052" spans="1:29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 t="str">
        <f>IF(AND(D3052="East",Table_1[[#This Row],[category]]="Clothing"),"✅","❌")</f>
        <v>❌</v>
      </c>
      <c r="H3052" s="3">
        <f t="shared" si="95"/>
        <v>148.22900000000001</v>
      </c>
      <c r="I3052" s="3">
        <v>3</v>
      </c>
      <c r="J3052" s="4">
        <v>45608</v>
      </c>
      <c r="K3052" s="3" t="s">
        <v>16</v>
      </c>
      <c r="L3052" s="3" t="s">
        <v>23</v>
      </c>
      <c r="M3052" s="3">
        <v>156.30000000000001</v>
      </c>
      <c r="N3052" s="3" t="s">
        <v>29</v>
      </c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</row>
    <row r="3053" spans="1:29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 t="str">
        <f>IF(AND(D3053="East",Table_1[[#This Row],[category]]="Clothing"),"✅","❌")</f>
        <v>❌</v>
      </c>
      <c r="H3053" s="3">
        <f t="shared" si="95"/>
        <v>320.01600000000002</v>
      </c>
      <c r="I3053" s="3">
        <v>6</v>
      </c>
      <c r="J3053" s="4">
        <v>45461</v>
      </c>
      <c r="K3053" s="3" t="s">
        <v>32</v>
      </c>
      <c r="L3053" s="3" t="s">
        <v>23</v>
      </c>
      <c r="M3053" s="3">
        <v>168.85</v>
      </c>
      <c r="N3053" s="3" t="s">
        <v>40</v>
      </c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</row>
    <row r="3054" spans="1:29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 t="str">
        <f>IF(AND(D3054="East",Table_1[[#This Row],[category]]="Clothing"),"✅","❌")</f>
        <v>❌</v>
      </c>
      <c r="H3054" s="3">
        <f t="shared" si="95"/>
        <v>117.00700000000001</v>
      </c>
      <c r="I3054" s="3">
        <v>9</v>
      </c>
      <c r="J3054" s="4">
        <v>45135</v>
      </c>
      <c r="K3054" s="3" t="s">
        <v>22</v>
      </c>
      <c r="L3054" s="3" t="s">
        <v>28</v>
      </c>
      <c r="M3054" s="3">
        <v>107.08</v>
      </c>
      <c r="N3054" s="3" t="s">
        <v>40</v>
      </c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</row>
    <row r="3055" spans="1:29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 t="str">
        <f>IF(AND(D3055="East",Table_1[[#This Row],[category]]="Clothing"),"✅","❌")</f>
        <v>❌</v>
      </c>
      <c r="H3055" s="3">
        <f t="shared" si="95"/>
        <v>327.29300000000001</v>
      </c>
      <c r="I3055" s="3">
        <v>6</v>
      </c>
      <c r="J3055" s="4">
        <v>45011</v>
      </c>
      <c r="K3055" s="3" t="s">
        <v>32</v>
      </c>
      <c r="L3055" s="3" t="s">
        <v>17</v>
      </c>
      <c r="M3055" s="3">
        <v>700.56</v>
      </c>
      <c r="N3055" s="3" t="s">
        <v>49</v>
      </c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</row>
    <row r="3056" spans="1:29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 t="str">
        <f>IF(AND(D3056="East",Table_1[[#This Row],[category]]="Clothing"),"✅","❌")</f>
        <v>❌</v>
      </c>
      <c r="H3056" s="3">
        <f t="shared" si="95"/>
        <v>462.286</v>
      </c>
      <c r="I3056" s="3">
        <v>1</v>
      </c>
      <c r="J3056" s="4">
        <v>45456</v>
      </c>
      <c r="K3056" s="3" t="s">
        <v>16</v>
      </c>
      <c r="L3056" s="3" t="s">
        <v>17</v>
      </c>
      <c r="M3056" s="3">
        <v>599.44000000000005</v>
      </c>
      <c r="N3056" s="3" t="s">
        <v>49</v>
      </c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</row>
    <row r="3057" spans="1:29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 t="str">
        <f>IF(AND(D3057="East",Table_1[[#This Row],[category]]="Clothing"),"✅","❌")</f>
        <v>❌</v>
      </c>
      <c r="H3057" s="3">
        <f t="shared" si="95"/>
        <v>12.420999999999999</v>
      </c>
      <c r="I3057" s="3">
        <v>8</v>
      </c>
      <c r="J3057" s="4">
        <v>45400</v>
      </c>
      <c r="K3057" s="3" t="s">
        <v>22</v>
      </c>
      <c r="L3057" s="3" t="s">
        <v>23</v>
      </c>
      <c r="M3057" s="3">
        <v>23.45</v>
      </c>
      <c r="N3057" s="3" t="s">
        <v>18</v>
      </c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</row>
    <row r="3058" spans="1:29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 t="str">
        <f>IF(AND(D3058="East",Table_1[[#This Row],[category]]="Clothing"),"✅","❌")</f>
        <v>❌</v>
      </c>
      <c r="H3058" s="3">
        <f t="shared" si="95"/>
        <v>395.02800000000002</v>
      </c>
      <c r="I3058" s="3">
        <v>1</v>
      </c>
      <c r="J3058" s="4">
        <v>45031</v>
      </c>
      <c r="K3058" s="3" t="s">
        <v>16</v>
      </c>
      <c r="L3058" s="3" t="s">
        <v>17</v>
      </c>
      <c r="M3058" s="3">
        <v>776.06</v>
      </c>
      <c r="N3058" s="3" t="s">
        <v>29</v>
      </c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</row>
    <row r="3059" spans="1:29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 t="str">
        <f>IF(AND(D3059="East",Table_1[[#This Row],[category]]="Clothing"),"✅","❌")</f>
        <v>❌</v>
      </c>
      <c r="H3059" s="3">
        <f t="shared" si="95"/>
        <v>324.24600000000004</v>
      </c>
      <c r="I3059" s="3">
        <v>3</v>
      </c>
      <c r="J3059" s="4">
        <v>45027</v>
      </c>
      <c r="K3059" s="3" t="s">
        <v>16</v>
      </c>
      <c r="L3059" s="3" t="s">
        <v>23</v>
      </c>
      <c r="M3059" s="3">
        <v>291.02999999999997</v>
      </c>
      <c r="N3059" s="3" t="s">
        <v>24</v>
      </c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</row>
    <row r="3060" spans="1:29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 t="str">
        <f>IF(AND(D3060="East",Table_1[[#This Row],[category]]="Clothing"),"✅","❌")</f>
        <v>❌</v>
      </c>
      <c r="H3060" s="3">
        <f t="shared" si="95"/>
        <v>32.85</v>
      </c>
      <c r="I3060" s="3">
        <v>9</v>
      </c>
      <c r="J3060" s="4">
        <v>45542</v>
      </c>
      <c r="K3060" s="3" t="s">
        <v>32</v>
      </c>
      <c r="L3060" s="3" t="s">
        <v>28</v>
      </c>
      <c r="M3060" s="3">
        <v>49.98</v>
      </c>
      <c r="N3060" s="3" t="s">
        <v>24</v>
      </c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</row>
    <row r="3061" spans="1:29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 t="str">
        <f>IF(AND(D3061="East",Table_1[[#This Row],[category]]="Clothing"),"✅","❌")</f>
        <v>❌</v>
      </c>
      <c r="H3061" s="3">
        <f t="shared" si="95"/>
        <v>397.18200000000002</v>
      </c>
      <c r="I3061" s="3">
        <v>4</v>
      </c>
      <c r="J3061" s="4">
        <v>45446</v>
      </c>
      <c r="K3061" s="3" t="s">
        <v>16</v>
      </c>
      <c r="L3061" s="3" t="s">
        <v>17</v>
      </c>
      <c r="M3061" s="3">
        <v>748.38</v>
      </c>
      <c r="N3061" s="3" t="s">
        <v>29</v>
      </c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</row>
    <row r="3062" spans="1:29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 t="str">
        <f>IF(AND(D3062="East",Table_1[[#This Row],[category]]="Clothing"),"✅","❌")</f>
        <v>❌</v>
      </c>
      <c r="H3062" s="3">
        <f t="shared" si="95"/>
        <v>120.01500000000001</v>
      </c>
      <c r="I3062" s="3">
        <v>8</v>
      </c>
      <c r="J3062" s="4">
        <v>45611</v>
      </c>
      <c r="K3062" s="3" t="s">
        <v>16</v>
      </c>
      <c r="L3062" s="3" t="s">
        <v>23</v>
      </c>
      <c r="M3062" s="3">
        <v>320.20999999999998</v>
      </c>
      <c r="N3062" s="3" t="s">
        <v>24</v>
      </c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</row>
    <row r="3063" spans="1:29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 t="str">
        <f>IF(AND(D3063="East",Table_1[[#This Row],[category]]="Clothing"),"✅","❌")</f>
        <v>❌</v>
      </c>
      <c r="H3063" s="3">
        <f t="shared" si="95"/>
        <v>140.25200000000001</v>
      </c>
      <c r="I3063" s="3">
        <v>9</v>
      </c>
      <c r="J3063" s="4">
        <v>45544</v>
      </c>
      <c r="K3063" s="3" t="s">
        <v>16</v>
      </c>
      <c r="L3063" s="3" t="s">
        <v>17</v>
      </c>
      <c r="M3063" s="3">
        <v>350.46</v>
      </c>
      <c r="N3063" s="3" t="s">
        <v>49</v>
      </c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</row>
    <row r="3064" spans="1:29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 t="str">
        <f>IF(AND(D3064="East",Table_1[[#This Row],[category]]="Clothing"),"✅","❌")</f>
        <v>❌</v>
      </c>
      <c r="H3064" s="3">
        <f t="shared" si="95"/>
        <v>55.823000000000008</v>
      </c>
      <c r="I3064" s="3">
        <v>8</v>
      </c>
      <c r="J3064" s="4">
        <v>45177</v>
      </c>
      <c r="K3064" s="3" t="s">
        <v>16</v>
      </c>
      <c r="L3064" s="3" t="s">
        <v>28</v>
      </c>
      <c r="M3064" s="3">
        <v>121.91</v>
      </c>
      <c r="N3064" s="3" t="s">
        <v>24</v>
      </c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</row>
    <row r="3065" spans="1:29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 t="str">
        <f>IF(AND(D3065="East",Table_1[[#This Row],[category]]="Clothing"),"✅","❌")</f>
        <v>❌</v>
      </c>
      <c r="H3065" s="3">
        <f t="shared" si="95"/>
        <v>271.846</v>
      </c>
      <c r="I3065" s="3">
        <v>6</v>
      </c>
      <c r="J3065" s="4">
        <v>45557</v>
      </c>
      <c r="K3065" s="3" t="s">
        <v>22</v>
      </c>
      <c r="L3065" s="3" t="s">
        <v>28</v>
      </c>
      <c r="M3065" s="3">
        <v>664.11</v>
      </c>
      <c r="N3065" s="3" t="s">
        <v>35</v>
      </c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</row>
    <row r="3066" spans="1:29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 t="str">
        <f>IF(AND(D3066="East",Table_1[[#This Row],[category]]="Clothing"),"✅","❌")</f>
        <v>❌</v>
      </c>
      <c r="H3066" s="3">
        <f t="shared" si="95"/>
        <v>254.13000000000002</v>
      </c>
      <c r="I3066" s="3">
        <v>9</v>
      </c>
      <c r="J3066" s="4">
        <v>45251</v>
      </c>
      <c r="K3066" s="3" t="s">
        <v>16</v>
      </c>
      <c r="L3066" s="3" t="s">
        <v>17</v>
      </c>
      <c r="M3066" s="3">
        <v>735.99</v>
      </c>
      <c r="N3066" s="3" t="s">
        <v>29</v>
      </c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</row>
    <row r="3067" spans="1:29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 t="str">
        <f>IF(AND(D3067="East",Table_1[[#This Row],[category]]="Clothing"),"✅","❌")</f>
        <v>❌</v>
      </c>
      <c r="H3067" s="3">
        <f t="shared" si="95"/>
        <v>180.11600000000001</v>
      </c>
      <c r="I3067" s="3">
        <v>6</v>
      </c>
      <c r="J3067" s="4">
        <v>45377</v>
      </c>
      <c r="K3067" s="3" t="s">
        <v>32</v>
      </c>
      <c r="L3067" s="3" t="s">
        <v>17</v>
      </c>
      <c r="M3067" s="3">
        <v>433.62</v>
      </c>
      <c r="N3067" s="3" t="s">
        <v>40</v>
      </c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</row>
    <row r="3068" spans="1:29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 t="str">
        <f>IF(AND(D3068="East",Table_1[[#This Row],[category]]="Clothing"),"✅","❌")</f>
        <v>❌</v>
      </c>
      <c r="H3068" s="3">
        <f t="shared" si="95"/>
        <v>92.689000000000007</v>
      </c>
      <c r="I3068" s="3">
        <v>5</v>
      </c>
      <c r="J3068" s="4">
        <v>45528</v>
      </c>
      <c r="K3068" s="3" t="s">
        <v>32</v>
      </c>
      <c r="L3068" s="3" t="s">
        <v>28</v>
      </c>
      <c r="M3068" s="3">
        <v>93.61</v>
      </c>
      <c r="N3068" s="3" t="s">
        <v>49</v>
      </c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</row>
    <row r="3069" spans="1:29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 t="str">
        <f>IF(AND(D3069="East",Table_1[[#This Row],[category]]="Clothing"),"✅","❌")</f>
        <v>❌</v>
      </c>
      <c r="H3069" s="3">
        <f t="shared" si="95"/>
        <v>420.59700000000004</v>
      </c>
      <c r="I3069" s="3">
        <v>8</v>
      </c>
      <c r="J3069" s="4">
        <v>44994</v>
      </c>
      <c r="K3069" s="3" t="s">
        <v>22</v>
      </c>
      <c r="L3069" s="3" t="s">
        <v>28</v>
      </c>
      <c r="M3069" s="3">
        <v>563.69000000000005</v>
      </c>
      <c r="N3069" s="3" t="s">
        <v>18</v>
      </c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</row>
    <row r="3070" spans="1:29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 t="str">
        <f>IF(AND(D3070="East",Table_1[[#This Row],[category]]="Clothing"),"✅","❌")</f>
        <v>❌</v>
      </c>
      <c r="H3070" s="3">
        <f t="shared" si="95"/>
        <v>439.42500000000001</v>
      </c>
      <c r="I3070" s="3">
        <v>4</v>
      </c>
      <c r="J3070" s="4">
        <v>45110</v>
      </c>
      <c r="K3070" s="3" t="s">
        <v>16</v>
      </c>
      <c r="L3070" s="3" t="s">
        <v>17</v>
      </c>
      <c r="M3070" s="3">
        <v>623.88</v>
      </c>
      <c r="N3070" s="3" t="s">
        <v>18</v>
      </c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</row>
    <row r="3071" spans="1:29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 t="str">
        <f>IF(AND(D3071="East",Table_1[[#This Row],[category]]="Clothing"),"✅","❌")</f>
        <v>❌</v>
      </c>
      <c r="H3071" s="3">
        <f t="shared" si="95"/>
        <v>274.88400000000001</v>
      </c>
      <c r="I3071" s="3">
        <v>3</v>
      </c>
      <c r="J3071" s="4">
        <v>45120</v>
      </c>
      <c r="K3071" s="3" t="s">
        <v>32</v>
      </c>
      <c r="L3071" s="3" t="s">
        <v>23</v>
      </c>
      <c r="M3071" s="3">
        <v>438.13</v>
      </c>
      <c r="N3071" s="3" t="s">
        <v>24</v>
      </c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</row>
    <row r="3072" spans="1:29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 t="str">
        <f>IF(AND(D3072="East",Table_1[[#This Row],[category]]="Clothing"),"✅","❌")</f>
        <v>❌</v>
      </c>
      <c r="H3072" s="3">
        <f t="shared" si="95"/>
        <v>129.67000000000002</v>
      </c>
      <c r="I3072" s="3">
        <v>4</v>
      </c>
      <c r="J3072" s="4">
        <v>45653</v>
      </c>
      <c r="K3072" s="3" t="s">
        <v>32</v>
      </c>
      <c r="L3072" s="3" t="s">
        <v>23</v>
      </c>
      <c r="M3072" s="3">
        <v>270.22000000000003</v>
      </c>
      <c r="N3072" s="3" t="s">
        <v>29</v>
      </c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</row>
    <row r="3073" spans="1:29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 t="str">
        <f>IF(AND(D3073="East",Table_1[[#This Row],[category]]="Clothing"),"✅","❌")</f>
        <v>❌</v>
      </c>
      <c r="H3073" s="3">
        <f t="shared" si="95"/>
        <v>57.094000000000008</v>
      </c>
      <c r="I3073" s="3">
        <v>9</v>
      </c>
      <c r="J3073" s="4">
        <v>45565</v>
      </c>
      <c r="K3073" s="3" t="s">
        <v>32</v>
      </c>
      <c r="L3073" s="3" t="s">
        <v>23</v>
      </c>
      <c r="M3073" s="3">
        <v>88.51</v>
      </c>
      <c r="N3073" s="3" t="s">
        <v>35</v>
      </c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</row>
    <row r="3074" spans="1:29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 t="str">
        <f>IF(AND(D3074="East",Table_1[[#This Row],[category]]="Clothing"),"✅","❌")</f>
        <v>❌</v>
      </c>
      <c r="H3074" s="3">
        <f t="shared" ref="H3074:H3137" si="97">E3074*10%</f>
        <v>435.58699999999999</v>
      </c>
      <c r="I3074" s="3">
        <v>4</v>
      </c>
      <c r="J3074" s="4">
        <v>44940</v>
      </c>
      <c r="K3074" s="3" t="s">
        <v>16</v>
      </c>
      <c r="L3074" s="3" t="s">
        <v>28</v>
      </c>
      <c r="M3074" s="3">
        <v>724.37</v>
      </c>
      <c r="N3074" s="3" t="s">
        <v>35</v>
      </c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</row>
    <row r="3075" spans="1:29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 t="str">
        <f>IF(AND(D3075="East",Table_1[[#This Row],[category]]="Clothing"),"✅","❌")</f>
        <v>❌</v>
      </c>
      <c r="H3075" s="3">
        <f t="shared" si="97"/>
        <v>57.066000000000003</v>
      </c>
      <c r="I3075" s="3">
        <v>7</v>
      </c>
      <c r="J3075" s="4">
        <v>45095</v>
      </c>
      <c r="K3075" s="3" t="s">
        <v>22</v>
      </c>
      <c r="L3075" s="3" t="s">
        <v>28</v>
      </c>
      <c r="M3075" s="3">
        <v>113.15</v>
      </c>
      <c r="N3075" s="3" t="s">
        <v>18</v>
      </c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</row>
    <row r="3076" spans="1:29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 t="str">
        <f>IF(AND(D3076="East",Table_1[[#This Row],[category]]="Clothing"),"✅","❌")</f>
        <v>❌</v>
      </c>
      <c r="H3076" s="3">
        <f t="shared" si="97"/>
        <v>16.458000000000002</v>
      </c>
      <c r="I3076" s="3">
        <v>1</v>
      </c>
      <c r="J3076" s="4">
        <v>45349</v>
      </c>
      <c r="K3076" s="3" t="s">
        <v>22</v>
      </c>
      <c r="L3076" s="3" t="s">
        <v>28</v>
      </c>
      <c r="M3076" s="3">
        <v>41.58</v>
      </c>
      <c r="N3076" s="3" t="s">
        <v>35</v>
      </c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</row>
    <row r="3077" spans="1:29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 t="str">
        <f>IF(AND(D3077="East",Table_1[[#This Row],[category]]="Clothing"),"✅","❌")</f>
        <v>❌</v>
      </c>
      <c r="H3077" s="3">
        <f t="shared" si="97"/>
        <v>240.00500000000002</v>
      </c>
      <c r="I3077" s="3">
        <v>6</v>
      </c>
      <c r="J3077" s="4">
        <v>45510</v>
      </c>
      <c r="K3077" s="3" t="s">
        <v>22</v>
      </c>
      <c r="L3077" s="3" t="s">
        <v>23</v>
      </c>
      <c r="M3077" s="3">
        <v>389.09</v>
      </c>
      <c r="N3077" s="3" t="s">
        <v>18</v>
      </c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</row>
    <row r="3078" spans="1:29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 t="str">
        <f>IF(AND(D3078="East",Table_1[[#This Row],[category]]="Clothing"),"✅","❌")</f>
        <v>❌</v>
      </c>
      <c r="H3078" s="3">
        <f t="shared" si="97"/>
        <v>368.32300000000004</v>
      </c>
      <c r="I3078" s="3">
        <v>8</v>
      </c>
      <c r="J3078" s="4">
        <v>45316</v>
      </c>
      <c r="K3078" s="3" t="s">
        <v>32</v>
      </c>
      <c r="L3078" s="3" t="s">
        <v>23</v>
      </c>
      <c r="M3078" s="3">
        <v>764.79</v>
      </c>
      <c r="N3078" s="3" t="s">
        <v>40</v>
      </c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</row>
    <row r="3079" spans="1:29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 t="str">
        <f>IF(AND(D3079="East",Table_1[[#This Row],[category]]="Clothing"),"✅","❌")</f>
        <v>❌</v>
      </c>
      <c r="H3079" s="3">
        <f t="shared" si="97"/>
        <v>234.19299999999998</v>
      </c>
      <c r="I3079" s="3">
        <v>7</v>
      </c>
      <c r="J3079" s="4">
        <v>44964</v>
      </c>
      <c r="K3079" s="3" t="s">
        <v>22</v>
      </c>
      <c r="L3079" s="3" t="s">
        <v>23</v>
      </c>
      <c r="M3079" s="3">
        <v>389.39</v>
      </c>
      <c r="N3079" s="3" t="s">
        <v>40</v>
      </c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</row>
    <row r="3080" spans="1:29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 t="str">
        <f>IF(AND(D3080="East",Table_1[[#This Row],[category]]="Clothing"),"✅","❌")</f>
        <v>❌</v>
      </c>
      <c r="H3080" s="3">
        <f t="shared" si="97"/>
        <v>35.191000000000003</v>
      </c>
      <c r="I3080" s="3">
        <v>5</v>
      </c>
      <c r="J3080" s="4">
        <v>45004</v>
      </c>
      <c r="K3080" s="3" t="s">
        <v>32</v>
      </c>
      <c r="L3080" s="3" t="s">
        <v>28</v>
      </c>
      <c r="M3080" s="3">
        <v>105.36</v>
      </c>
      <c r="N3080" s="3" t="s">
        <v>24</v>
      </c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</row>
    <row r="3081" spans="1:29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 t="str">
        <f>IF(AND(D3081="East",Table_1[[#This Row],[category]]="Clothing"),"✅","❌")</f>
        <v>❌</v>
      </c>
      <c r="H3081" s="3">
        <f t="shared" si="97"/>
        <v>348.11400000000003</v>
      </c>
      <c r="I3081" s="3">
        <v>4</v>
      </c>
      <c r="J3081" s="4">
        <v>45594</v>
      </c>
      <c r="K3081" s="3" t="s">
        <v>22</v>
      </c>
      <c r="L3081" s="3" t="s">
        <v>28</v>
      </c>
      <c r="M3081" s="3">
        <v>995.18</v>
      </c>
      <c r="N3081" s="3" t="s">
        <v>24</v>
      </c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</row>
    <row r="3082" spans="1:29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 t="str">
        <f>IF(AND(D3082="East",Table_1[[#This Row],[category]]="Clothing"),"✅","❌")</f>
        <v>❌</v>
      </c>
      <c r="H3082" s="3">
        <f t="shared" si="97"/>
        <v>324.74299999999999</v>
      </c>
      <c r="I3082" s="3">
        <v>2</v>
      </c>
      <c r="J3082" s="4">
        <v>45377</v>
      </c>
      <c r="K3082" s="3" t="s">
        <v>32</v>
      </c>
      <c r="L3082" s="3" t="s">
        <v>23</v>
      </c>
      <c r="M3082" s="3">
        <v>601.41999999999996</v>
      </c>
      <c r="N3082" s="3" t="s">
        <v>35</v>
      </c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</row>
    <row r="3083" spans="1:29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 t="str">
        <f>IF(AND(D3083="East",Table_1[[#This Row],[category]]="Clothing"),"✅","❌")</f>
        <v>❌</v>
      </c>
      <c r="H3083" s="3">
        <f t="shared" si="97"/>
        <v>343.95000000000005</v>
      </c>
      <c r="I3083" s="3">
        <v>1</v>
      </c>
      <c r="J3083" s="4">
        <v>45148</v>
      </c>
      <c r="K3083" s="3" t="s">
        <v>16</v>
      </c>
      <c r="L3083" s="3" t="s">
        <v>17</v>
      </c>
      <c r="M3083" s="3">
        <v>873.1</v>
      </c>
      <c r="N3083" s="3" t="s">
        <v>29</v>
      </c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</row>
    <row r="3084" spans="1:29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 t="str">
        <f>IF(AND(D3084="East",Table_1[[#This Row],[category]]="Clothing"),"✅","❌")</f>
        <v>❌</v>
      </c>
      <c r="H3084" s="3">
        <f t="shared" si="97"/>
        <v>113.48900000000002</v>
      </c>
      <c r="I3084" s="3">
        <v>1</v>
      </c>
      <c r="J3084" s="4">
        <v>45102</v>
      </c>
      <c r="K3084" s="3" t="s">
        <v>32</v>
      </c>
      <c r="L3084" s="3" t="s">
        <v>28</v>
      </c>
      <c r="M3084" s="3">
        <v>301.67</v>
      </c>
      <c r="N3084" s="3" t="s">
        <v>29</v>
      </c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</row>
    <row r="3085" spans="1:29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 t="str">
        <f>IF(AND(D3085="East",Table_1[[#This Row],[category]]="Clothing"),"✅","❌")</f>
        <v>❌</v>
      </c>
      <c r="H3085" s="3">
        <f t="shared" si="97"/>
        <v>399.89200000000005</v>
      </c>
      <c r="I3085" s="3">
        <v>5</v>
      </c>
      <c r="J3085" s="4">
        <v>45015</v>
      </c>
      <c r="K3085" s="3" t="s">
        <v>22</v>
      </c>
      <c r="L3085" s="3" t="s">
        <v>28</v>
      </c>
      <c r="M3085" s="3">
        <v>227.81</v>
      </c>
      <c r="N3085" s="3" t="s">
        <v>29</v>
      </c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</row>
    <row r="3086" spans="1:29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 t="str">
        <f>IF(AND(D3086="East",Table_1[[#This Row],[category]]="Clothing"),"✅","❌")</f>
        <v>❌</v>
      </c>
      <c r="H3086" s="3">
        <f t="shared" si="97"/>
        <v>244.79200000000003</v>
      </c>
      <c r="I3086" s="3">
        <v>9</v>
      </c>
      <c r="J3086" s="4">
        <v>45524</v>
      </c>
      <c r="K3086" s="3" t="s">
        <v>32</v>
      </c>
      <c r="L3086" s="3" t="s">
        <v>17</v>
      </c>
      <c r="M3086" s="3">
        <v>685.49</v>
      </c>
      <c r="N3086" s="3" t="s">
        <v>49</v>
      </c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</row>
    <row r="3087" spans="1:29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 t="str">
        <f>IF(AND(D3087="East",Table_1[[#This Row],[category]]="Clothing"),"✅","❌")</f>
        <v>❌</v>
      </c>
      <c r="H3087" s="3">
        <f t="shared" si="97"/>
        <v>272.81300000000005</v>
      </c>
      <c r="I3087" s="3">
        <v>7</v>
      </c>
      <c r="J3087" s="4">
        <v>45228</v>
      </c>
      <c r="K3087" s="3" t="s">
        <v>16</v>
      </c>
      <c r="L3087" s="3" t="s">
        <v>28</v>
      </c>
      <c r="M3087" s="3">
        <v>723.25</v>
      </c>
      <c r="N3087" s="3" t="s">
        <v>40</v>
      </c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</row>
    <row r="3088" spans="1:29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 t="str">
        <f>IF(AND(D3088="East",Table_1[[#This Row],[category]]="Clothing"),"✅","❌")</f>
        <v>❌</v>
      </c>
      <c r="H3088" s="3">
        <f t="shared" si="97"/>
        <v>277.45700000000005</v>
      </c>
      <c r="I3088" s="3">
        <v>2</v>
      </c>
      <c r="J3088" s="4">
        <v>45490</v>
      </c>
      <c r="K3088" s="3" t="s">
        <v>22</v>
      </c>
      <c r="L3088" s="3" t="s">
        <v>28</v>
      </c>
      <c r="M3088" s="3">
        <v>706.75</v>
      </c>
      <c r="N3088" s="3" t="s">
        <v>49</v>
      </c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</row>
    <row r="3089" spans="1:29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 t="str">
        <f>IF(AND(D3089="East",Table_1[[#This Row],[category]]="Clothing"),"✅","❌")</f>
        <v>❌</v>
      </c>
      <c r="H3089" s="3">
        <f t="shared" si="97"/>
        <v>150.535</v>
      </c>
      <c r="I3089" s="3">
        <v>6</v>
      </c>
      <c r="J3089" s="4">
        <v>45572</v>
      </c>
      <c r="K3089" s="3" t="s">
        <v>16</v>
      </c>
      <c r="L3089" s="3" t="s">
        <v>17</v>
      </c>
      <c r="M3089" s="3">
        <v>288.89</v>
      </c>
      <c r="N3089" s="3" t="s">
        <v>49</v>
      </c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</row>
    <row r="3090" spans="1:29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 t="str">
        <f>IF(AND(D3090="East",Table_1[[#This Row],[category]]="Clothing"),"✅","❌")</f>
        <v>❌</v>
      </c>
      <c r="H3090" s="3">
        <f t="shared" si="97"/>
        <v>132.566</v>
      </c>
      <c r="I3090" s="3">
        <v>7</v>
      </c>
      <c r="J3090" s="4">
        <v>45608</v>
      </c>
      <c r="K3090" s="3" t="s">
        <v>22</v>
      </c>
      <c r="L3090" s="3" t="s">
        <v>17</v>
      </c>
      <c r="M3090" s="3">
        <v>141.77000000000001</v>
      </c>
      <c r="N3090" s="3" t="s">
        <v>29</v>
      </c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</row>
    <row r="3091" spans="1:29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 t="str">
        <f>IF(AND(D3091="East",Table_1[[#This Row],[category]]="Clothing"),"✅","❌")</f>
        <v>❌</v>
      </c>
      <c r="H3091" s="3">
        <f t="shared" si="97"/>
        <v>12.335000000000001</v>
      </c>
      <c r="I3091" s="3">
        <v>8</v>
      </c>
      <c r="J3091" s="4">
        <v>45366</v>
      </c>
      <c r="K3091" s="3" t="s">
        <v>16</v>
      </c>
      <c r="L3091" s="3" t="s">
        <v>28</v>
      </c>
      <c r="M3091" s="3">
        <v>21.63</v>
      </c>
      <c r="N3091" s="3" t="s">
        <v>49</v>
      </c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</row>
    <row r="3092" spans="1:29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 t="str">
        <f>IF(AND(D3092="East",Table_1[[#This Row],[category]]="Clothing"),"✅","❌")</f>
        <v>❌</v>
      </c>
      <c r="H3092" s="3">
        <f t="shared" si="97"/>
        <v>204.33900000000003</v>
      </c>
      <c r="I3092" s="3">
        <v>9</v>
      </c>
      <c r="J3092" s="4">
        <v>44948</v>
      </c>
      <c r="K3092" s="3" t="s">
        <v>22</v>
      </c>
      <c r="L3092" s="3" t="s">
        <v>28</v>
      </c>
      <c r="M3092" s="3">
        <v>510.51</v>
      </c>
      <c r="N3092" s="3" t="s">
        <v>29</v>
      </c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</row>
    <row r="3093" spans="1:29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 t="str">
        <f>IF(AND(D3093="East",Table_1[[#This Row],[category]]="Clothing"),"✅","❌")</f>
        <v>❌</v>
      </c>
      <c r="H3093" s="3">
        <f t="shared" si="97"/>
        <v>247.70000000000002</v>
      </c>
      <c r="I3093" s="3">
        <v>3</v>
      </c>
      <c r="J3093" s="4">
        <v>44982</v>
      </c>
      <c r="K3093" s="3" t="s">
        <v>16</v>
      </c>
      <c r="L3093" s="3" t="s">
        <v>17</v>
      </c>
      <c r="M3093" s="3">
        <v>403.54</v>
      </c>
      <c r="N3093" s="3" t="s">
        <v>29</v>
      </c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</row>
    <row r="3094" spans="1:29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 t="str">
        <f>IF(AND(D3094="East",Table_1[[#This Row],[category]]="Clothing"),"✅","❌")</f>
        <v>❌</v>
      </c>
      <c r="H3094" s="3">
        <f t="shared" si="97"/>
        <v>373.97399999999999</v>
      </c>
      <c r="I3094" s="3">
        <v>2</v>
      </c>
      <c r="J3094" s="4">
        <v>45436</v>
      </c>
      <c r="K3094" s="3" t="s">
        <v>22</v>
      </c>
      <c r="L3094" s="3" t="s">
        <v>17</v>
      </c>
      <c r="M3094" s="3">
        <v>1110.0899999999999</v>
      </c>
      <c r="N3094" s="3" t="s">
        <v>24</v>
      </c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</row>
    <row r="3095" spans="1:29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 t="str">
        <f>IF(AND(D3095="East",Table_1[[#This Row],[category]]="Clothing"),"✅","❌")</f>
        <v>❌</v>
      </c>
      <c r="H3095" s="3">
        <f t="shared" si="97"/>
        <v>42.647000000000006</v>
      </c>
      <c r="I3095" s="3">
        <v>7</v>
      </c>
      <c r="J3095" s="4">
        <v>45610</v>
      </c>
      <c r="K3095" s="3" t="s">
        <v>32</v>
      </c>
      <c r="L3095" s="3" t="s">
        <v>17</v>
      </c>
      <c r="M3095" s="3">
        <v>45.49</v>
      </c>
      <c r="N3095" s="3" t="s">
        <v>35</v>
      </c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</row>
    <row r="3096" spans="1:29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 t="str">
        <f>IF(AND(D3096="East",Table_1[[#This Row],[category]]="Clothing"),"✅","❌")</f>
        <v>❌</v>
      </c>
      <c r="H3096" s="3">
        <f t="shared" si="97"/>
        <v>462.75500000000005</v>
      </c>
      <c r="I3096" s="3">
        <v>8</v>
      </c>
      <c r="J3096" s="4">
        <v>45365</v>
      </c>
      <c r="K3096" s="3" t="s">
        <v>16</v>
      </c>
      <c r="L3096" s="3" t="s">
        <v>23</v>
      </c>
      <c r="M3096" s="3">
        <v>1285.04</v>
      </c>
      <c r="N3096" s="3" t="s">
        <v>40</v>
      </c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</row>
    <row r="3097" spans="1:29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 t="str">
        <f>IF(AND(D3097="East",Table_1[[#This Row],[category]]="Clothing"),"✅","❌")</f>
        <v>❌</v>
      </c>
      <c r="H3097" s="3">
        <f t="shared" si="97"/>
        <v>139.34</v>
      </c>
      <c r="I3097" s="3">
        <v>9</v>
      </c>
      <c r="J3097" s="4">
        <v>45090</v>
      </c>
      <c r="K3097" s="3" t="s">
        <v>22</v>
      </c>
      <c r="L3097" s="3" t="s">
        <v>17</v>
      </c>
      <c r="M3097" s="3">
        <v>182.11</v>
      </c>
      <c r="N3097" s="3" t="s">
        <v>29</v>
      </c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</row>
    <row r="3098" spans="1:29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 t="str">
        <f>IF(AND(D3098="East",Table_1[[#This Row],[category]]="Clothing"),"✅","❌")</f>
        <v>❌</v>
      </c>
      <c r="H3098" s="3">
        <f t="shared" si="97"/>
        <v>189.69300000000001</v>
      </c>
      <c r="I3098" s="3">
        <v>5</v>
      </c>
      <c r="J3098" s="4">
        <v>45281</v>
      </c>
      <c r="K3098" s="3" t="s">
        <v>22</v>
      </c>
      <c r="L3098" s="3" t="s">
        <v>17</v>
      </c>
      <c r="M3098" s="3">
        <v>492.56</v>
      </c>
      <c r="N3098" s="3" t="s">
        <v>49</v>
      </c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</row>
    <row r="3099" spans="1:29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 t="str">
        <f>IF(AND(D3099="East",Table_1[[#This Row],[category]]="Clothing"),"✅","❌")</f>
        <v>❌</v>
      </c>
      <c r="H3099" s="3">
        <f t="shared" si="97"/>
        <v>33.698</v>
      </c>
      <c r="I3099" s="3">
        <v>9</v>
      </c>
      <c r="J3099" s="4">
        <v>44935</v>
      </c>
      <c r="K3099" s="3" t="s">
        <v>32</v>
      </c>
      <c r="L3099" s="3" t="s">
        <v>23</v>
      </c>
      <c r="M3099" s="3">
        <v>53.45</v>
      </c>
      <c r="N3099" s="3" t="s">
        <v>35</v>
      </c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</row>
    <row r="3100" spans="1:29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 t="str">
        <f>IF(AND(D3100="East",Table_1[[#This Row],[category]]="Clothing"),"✅","❌")</f>
        <v>❌</v>
      </c>
      <c r="H3100" s="3">
        <f t="shared" si="97"/>
        <v>330.03700000000003</v>
      </c>
      <c r="I3100" s="3">
        <v>1</v>
      </c>
      <c r="J3100" s="4">
        <v>45646</v>
      </c>
      <c r="K3100" s="3" t="s">
        <v>16</v>
      </c>
      <c r="L3100" s="3" t="s">
        <v>23</v>
      </c>
      <c r="M3100" s="3">
        <v>852</v>
      </c>
      <c r="N3100" s="3" t="s">
        <v>29</v>
      </c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</row>
    <row r="3101" spans="1:29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 t="str">
        <f>IF(AND(D3101="East",Table_1[[#This Row],[category]]="Clothing"),"✅","❌")</f>
        <v>❌</v>
      </c>
      <c r="H3101" s="3">
        <f t="shared" si="97"/>
        <v>357.37200000000001</v>
      </c>
      <c r="I3101" s="3">
        <v>9</v>
      </c>
      <c r="J3101" s="4">
        <v>45115</v>
      </c>
      <c r="K3101" s="3" t="s">
        <v>22</v>
      </c>
      <c r="L3101" s="3" t="s">
        <v>17</v>
      </c>
      <c r="M3101" s="3">
        <v>705.12</v>
      </c>
      <c r="N3101" s="3" t="s">
        <v>35</v>
      </c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</row>
    <row r="3102" spans="1:29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 t="str">
        <f>IF(AND(D3102="East",Table_1[[#This Row],[category]]="Clothing"),"✅","❌")</f>
        <v>❌</v>
      </c>
      <c r="H3102" s="3">
        <f t="shared" si="97"/>
        <v>465.108</v>
      </c>
      <c r="I3102" s="3">
        <v>5</v>
      </c>
      <c r="J3102" s="4">
        <v>45363</v>
      </c>
      <c r="K3102" s="3" t="s">
        <v>22</v>
      </c>
      <c r="L3102" s="3" t="s">
        <v>28</v>
      </c>
      <c r="M3102" s="3">
        <v>1287.3599999999999</v>
      </c>
      <c r="N3102" s="3" t="s">
        <v>18</v>
      </c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</row>
    <row r="3103" spans="1:29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 t="str">
        <f>IF(AND(D3103="East",Table_1[[#This Row],[category]]="Clothing"),"✅","❌")</f>
        <v>❌</v>
      </c>
      <c r="H3103" s="3">
        <f t="shared" si="97"/>
        <v>175.04600000000002</v>
      </c>
      <c r="I3103" s="3">
        <v>2</v>
      </c>
      <c r="J3103" s="4">
        <v>45300</v>
      </c>
      <c r="K3103" s="3" t="s">
        <v>32</v>
      </c>
      <c r="L3103" s="3" t="s">
        <v>23</v>
      </c>
      <c r="M3103" s="3">
        <v>296.94</v>
      </c>
      <c r="N3103" s="3" t="s">
        <v>24</v>
      </c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</row>
    <row r="3104" spans="1:29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 t="str">
        <f>IF(AND(D3104="East",Table_1[[#This Row],[category]]="Clothing"),"✅","❌")</f>
        <v>❌</v>
      </c>
      <c r="H3104" s="3">
        <f t="shared" si="97"/>
        <v>136.11099999999999</v>
      </c>
      <c r="I3104" s="3">
        <v>6</v>
      </c>
      <c r="J3104" s="4">
        <v>45542</v>
      </c>
      <c r="K3104" s="3" t="s">
        <v>32</v>
      </c>
      <c r="L3104" s="3" t="s">
        <v>17</v>
      </c>
      <c r="M3104" s="3">
        <v>385.59</v>
      </c>
      <c r="N3104" s="3" t="s">
        <v>29</v>
      </c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</row>
    <row r="3105" spans="1:29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 t="str">
        <f>IF(AND(D3105="East",Table_1[[#This Row],[category]]="Clothing"),"✅","❌")</f>
        <v>❌</v>
      </c>
      <c r="H3105" s="3">
        <f t="shared" si="97"/>
        <v>365.78200000000004</v>
      </c>
      <c r="I3105" s="3">
        <v>1</v>
      </c>
      <c r="J3105" s="4">
        <v>45372</v>
      </c>
      <c r="K3105" s="3" t="s">
        <v>16</v>
      </c>
      <c r="L3105" s="3" t="s">
        <v>28</v>
      </c>
      <c r="M3105" s="3">
        <v>299.39999999999998</v>
      </c>
      <c r="N3105" s="3" t="s">
        <v>40</v>
      </c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</row>
    <row r="3106" spans="1:29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 t="str">
        <f>IF(AND(D3106="East",Table_1[[#This Row],[category]]="Clothing"),"✅","❌")</f>
        <v>❌</v>
      </c>
      <c r="H3106" s="3">
        <f t="shared" si="97"/>
        <v>356.33200000000005</v>
      </c>
      <c r="I3106" s="3">
        <v>7</v>
      </c>
      <c r="J3106" s="4">
        <v>45423</v>
      </c>
      <c r="K3106" s="3" t="s">
        <v>16</v>
      </c>
      <c r="L3106" s="3" t="s">
        <v>28</v>
      </c>
      <c r="M3106" s="3">
        <v>898.81</v>
      </c>
      <c r="N3106" s="3" t="s">
        <v>35</v>
      </c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</row>
    <row r="3107" spans="1:29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 t="str">
        <f>IF(AND(D3107="East",Table_1[[#This Row],[category]]="Clothing"),"✅","❌")</f>
        <v>❌</v>
      </c>
      <c r="H3107" s="3">
        <f t="shared" si="97"/>
        <v>469.19100000000003</v>
      </c>
      <c r="I3107" s="3">
        <v>7</v>
      </c>
      <c r="J3107" s="4">
        <v>44964</v>
      </c>
      <c r="K3107" s="3" t="s">
        <v>32</v>
      </c>
      <c r="L3107" s="3" t="s">
        <v>17</v>
      </c>
      <c r="M3107" s="3">
        <v>493.58</v>
      </c>
      <c r="N3107" s="3" t="s">
        <v>24</v>
      </c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</row>
    <row r="3108" spans="1:29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 t="str">
        <f>IF(AND(D3108="East",Table_1[[#This Row],[category]]="Clothing"),"✅","❌")</f>
        <v>❌</v>
      </c>
      <c r="H3108" s="3">
        <f t="shared" si="97"/>
        <v>110.60599999999999</v>
      </c>
      <c r="I3108" s="3">
        <v>8</v>
      </c>
      <c r="J3108" s="4">
        <v>45466</v>
      </c>
      <c r="K3108" s="3" t="s">
        <v>16</v>
      </c>
      <c r="L3108" s="3" t="s">
        <v>17</v>
      </c>
      <c r="M3108" s="3">
        <v>118.9</v>
      </c>
      <c r="N3108" s="3" t="s">
        <v>40</v>
      </c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</row>
    <row r="3109" spans="1:29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 t="str">
        <f>IF(AND(D3109="East",Table_1[[#This Row],[category]]="Clothing"),"✅","❌")</f>
        <v>❌</v>
      </c>
      <c r="H3109" s="3">
        <f t="shared" si="97"/>
        <v>355.59300000000002</v>
      </c>
      <c r="I3109" s="3">
        <v>1</v>
      </c>
      <c r="J3109" s="4">
        <v>45201</v>
      </c>
      <c r="K3109" s="3" t="s">
        <v>32</v>
      </c>
      <c r="L3109" s="3" t="s">
        <v>23</v>
      </c>
      <c r="M3109" s="3">
        <v>236.13</v>
      </c>
      <c r="N3109" s="3" t="s">
        <v>24</v>
      </c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</row>
    <row r="3110" spans="1:29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 t="str">
        <f>IF(AND(D3110="East",Table_1[[#This Row],[category]]="Clothing"),"✅","❌")</f>
        <v>❌</v>
      </c>
      <c r="H3110" s="3">
        <f t="shared" si="97"/>
        <v>42.766000000000005</v>
      </c>
      <c r="I3110" s="3">
        <v>2</v>
      </c>
      <c r="J3110" s="4">
        <v>45429</v>
      </c>
      <c r="K3110" s="3" t="s">
        <v>32</v>
      </c>
      <c r="L3110" s="3" t="s">
        <v>28</v>
      </c>
      <c r="M3110" s="3">
        <v>99.62</v>
      </c>
      <c r="N3110" s="3" t="s">
        <v>35</v>
      </c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</row>
    <row r="3111" spans="1:29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 t="str">
        <f>IF(AND(D3111="East",Table_1[[#This Row],[category]]="Clothing"),"✅","❌")</f>
        <v>❌</v>
      </c>
      <c r="H3111" s="3">
        <f t="shared" si="97"/>
        <v>245.38000000000002</v>
      </c>
      <c r="I3111" s="3">
        <v>1</v>
      </c>
      <c r="J3111" s="4">
        <v>45110</v>
      </c>
      <c r="K3111" s="3" t="s">
        <v>22</v>
      </c>
      <c r="L3111" s="3" t="s">
        <v>28</v>
      </c>
      <c r="M3111" s="3">
        <v>517.64</v>
      </c>
      <c r="N3111" s="3" t="s">
        <v>40</v>
      </c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</row>
    <row r="3112" spans="1:29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 t="str">
        <f>IF(AND(D3112="East",Table_1[[#This Row],[category]]="Clothing"),"✅","❌")</f>
        <v>❌</v>
      </c>
      <c r="H3112" s="3">
        <f t="shared" si="97"/>
        <v>68.501000000000005</v>
      </c>
      <c r="I3112" s="3">
        <v>8</v>
      </c>
      <c r="J3112" s="4">
        <v>45530</v>
      </c>
      <c r="K3112" s="3" t="s">
        <v>16</v>
      </c>
      <c r="L3112" s="3" t="s">
        <v>28</v>
      </c>
      <c r="M3112" s="3">
        <v>91.64</v>
      </c>
      <c r="N3112" s="3" t="s">
        <v>24</v>
      </c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</row>
    <row r="3113" spans="1:29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 t="str">
        <f>IF(AND(D3113="East",Table_1[[#This Row],[category]]="Clothing"),"✅","❌")</f>
        <v>✅</v>
      </c>
      <c r="H3113" s="3">
        <f t="shared" si="97"/>
        <v>330.04200000000003</v>
      </c>
      <c r="I3113" s="3">
        <v>8</v>
      </c>
      <c r="J3113" s="4">
        <v>45139</v>
      </c>
      <c r="K3113" s="3" t="s">
        <v>22</v>
      </c>
      <c r="L3113" s="3" t="s">
        <v>17</v>
      </c>
      <c r="M3113" s="3">
        <v>970.15</v>
      </c>
      <c r="N3113" s="3" t="s">
        <v>49</v>
      </c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</row>
    <row r="3114" spans="1:29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 t="str">
        <f>IF(AND(D3114="East",Table_1[[#This Row],[category]]="Clothing"),"✅","❌")</f>
        <v>❌</v>
      </c>
      <c r="H3114" s="3">
        <f t="shared" si="97"/>
        <v>304.71899999999999</v>
      </c>
      <c r="I3114" s="3">
        <v>3</v>
      </c>
      <c r="J3114" s="4">
        <v>45040</v>
      </c>
      <c r="K3114" s="3" t="s">
        <v>32</v>
      </c>
      <c r="L3114" s="3" t="s">
        <v>17</v>
      </c>
      <c r="M3114" s="3">
        <v>196.64</v>
      </c>
      <c r="N3114" s="3" t="s">
        <v>49</v>
      </c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</row>
    <row r="3115" spans="1:29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 t="str">
        <f>IF(AND(D3115="East",Table_1[[#This Row],[category]]="Clothing"),"✅","❌")</f>
        <v>❌</v>
      </c>
      <c r="H3115" s="3">
        <f t="shared" si="97"/>
        <v>33.927999999999997</v>
      </c>
      <c r="I3115" s="3">
        <v>2</v>
      </c>
      <c r="J3115" s="4">
        <v>45505</v>
      </c>
      <c r="K3115" s="3" t="s">
        <v>32</v>
      </c>
      <c r="L3115" s="3" t="s">
        <v>17</v>
      </c>
      <c r="M3115" s="3">
        <v>82.26</v>
      </c>
      <c r="N3115" s="3" t="s">
        <v>49</v>
      </c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</row>
    <row r="3116" spans="1:29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 t="str">
        <f>IF(AND(D3116="East",Table_1[[#This Row],[category]]="Clothing"),"✅","❌")</f>
        <v>❌</v>
      </c>
      <c r="H3116" s="3">
        <f t="shared" si="97"/>
        <v>166.61300000000003</v>
      </c>
      <c r="I3116" s="3">
        <v>9</v>
      </c>
      <c r="J3116" s="4">
        <v>45628</v>
      </c>
      <c r="K3116" s="3" t="s">
        <v>16</v>
      </c>
      <c r="L3116" s="3" t="s">
        <v>28</v>
      </c>
      <c r="M3116" s="3">
        <v>193.24</v>
      </c>
      <c r="N3116" s="3" t="s">
        <v>29</v>
      </c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</row>
    <row r="3117" spans="1:29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 t="str">
        <f>IF(AND(D3117="East",Table_1[[#This Row],[category]]="Clothing"),"✅","❌")</f>
        <v>❌</v>
      </c>
      <c r="H3117" s="3">
        <f t="shared" si="97"/>
        <v>203.56600000000003</v>
      </c>
      <c r="I3117" s="3">
        <v>5</v>
      </c>
      <c r="J3117" s="4">
        <v>45617</v>
      </c>
      <c r="K3117" s="3" t="s">
        <v>16</v>
      </c>
      <c r="L3117" s="3" t="s">
        <v>23</v>
      </c>
      <c r="M3117" s="3">
        <v>135.88999999999999</v>
      </c>
      <c r="N3117" s="3" t="s">
        <v>18</v>
      </c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</row>
    <row r="3118" spans="1:29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 t="str">
        <f>IF(AND(D3118="East",Table_1[[#This Row],[category]]="Clothing"),"✅","❌")</f>
        <v>❌</v>
      </c>
      <c r="H3118" s="3">
        <f t="shared" si="97"/>
        <v>131.55000000000001</v>
      </c>
      <c r="I3118" s="3">
        <v>9</v>
      </c>
      <c r="J3118" s="4">
        <v>44947</v>
      </c>
      <c r="K3118" s="3" t="s">
        <v>32</v>
      </c>
      <c r="L3118" s="3" t="s">
        <v>28</v>
      </c>
      <c r="M3118" s="3">
        <v>275.19</v>
      </c>
      <c r="N3118" s="3" t="s">
        <v>40</v>
      </c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</row>
    <row r="3119" spans="1:29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 t="str">
        <f>IF(AND(D3119="East",Table_1[[#This Row],[category]]="Clothing"),"✅","❌")</f>
        <v>❌</v>
      </c>
      <c r="H3119" s="3">
        <f t="shared" si="97"/>
        <v>28.948000000000004</v>
      </c>
      <c r="I3119" s="3">
        <v>2</v>
      </c>
      <c r="J3119" s="4">
        <v>45145</v>
      </c>
      <c r="K3119" s="3" t="s">
        <v>32</v>
      </c>
      <c r="L3119" s="3" t="s">
        <v>17</v>
      </c>
      <c r="M3119" s="3">
        <v>38.29</v>
      </c>
      <c r="N3119" s="3" t="s">
        <v>24</v>
      </c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</row>
    <row r="3120" spans="1:29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 t="str">
        <f>IF(AND(D3120="East",Table_1[[#This Row],[category]]="Clothing"),"✅","❌")</f>
        <v>❌</v>
      </c>
      <c r="H3120" s="3">
        <f t="shared" si="97"/>
        <v>166.22300000000001</v>
      </c>
      <c r="I3120" s="3">
        <v>6</v>
      </c>
      <c r="J3120" s="4">
        <v>45617</v>
      </c>
      <c r="K3120" s="3" t="s">
        <v>16</v>
      </c>
      <c r="L3120" s="3" t="s">
        <v>28</v>
      </c>
      <c r="M3120" s="3">
        <v>270.32</v>
      </c>
      <c r="N3120" s="3" t="s">
        <v>29</v>
      </c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</row>
    <row r="3121" spans="1:29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 t="str">
        <f>IF(AND(D3121="East",Table_1[[#This Row],[category]]="Clothing"),"✅","❌")</f>
        <v>❌</v>
      </c>
      <c r="H3121" s="3">
        <f t="shared" si="97"/>
        <v>398.38600000000002</v>
      </c>
      <c r="I3121" s="3">
        <v>1</v>
      </c>
      <c r="J3121" s="4">
        <v>45579</v>
      </c>
      <c r="K3121" s="3" t="s">
        <v>32</v>
      </c>
      <c r="L3121" s="3" t="s">
        <v>17</v>
      </c>
      <c r="M3121" s="3">
        <v>670.07</v>
      </c>
      <c r="N3121" s="3" t="s">
        <v>18</v>
      </c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</row>
    <row r="3122" spans="1:29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 t="str">
        <f>IF(AND(D3122="East",Table_1[[#This Row],[category]]="Clothing"),"✅","❌")</f>
        <v>❌</v>
      </c>
      <c r="H3122" s="3">
        <f t="shared" si="97"/>
        <v>186.453</v>
      </c>
      <c r="I3122" s="3">
        <v>7</v>
      </c>
      <c r="J3122" s="4">
        <v>45247</v>
      </c>
      <c r="K3122" s="3" t="s">
        <v>16</v>
      </c>
      <c r="L3122" s="3" t="s">
        <v>28</v>
      </c>
      <c r="M3122" s="3">
        <v>112.19</v>
      </c>
      <c r="N3122" s="3" t="s">
        <v>18</v>
      </c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</row>
    <row r="3123" spans="1:29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 t="str">
        <f>IF(AND(D3123="East",Table_1[[#This Row],[category]]="Clothing"),"✅","❌")</f>
        <v>❌</v>
      </c>
      <c r="H3123" s="3">
        <f t="shared" si="97"/>
        <v>168.45100000000002</v>
      </c>
      <c r="I3123" s="3">
        <v>4</v>
      </c>
      <c r="J3123" s="4">
        <v>45405</v>
      </c>
      <c r="K3123" s="3" t="s">
        <v>22</v>
      </c>
      <c r="L3123" s="3" t="s">
        <v>28</v>
      </c>
      <c r="M3123" s="3">
        <v>308.17</v>
      </c>
      <c r="N3123" s="3" t="s">
        <v>18</v>
      </c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</row>
    <row r="3124" spans="1:29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 t="str">
        <f>IF(AND(D3124="East",Table_1[[#This Row],[category]]="Clothing"),"✅","❌")</f>
        <v>❌</v>
      </c>
      <c r="H3124" s="3">
        <f t="shared" si="97"/>
        <v>471.45900000000006</v>
      </c>
      <c r="I3124" s="3">
        <v>7</v>
      </c>
      <c r="J3124" s="4">
        <v>45597</v>
      </c>
      <c r="K3124" s="3" t="s">
        <v>22</v>
      </c>
      <c r="L3124" s="3" t="s">
        <v>17</v>
      </c>
      <c r="M3124" s="3">
        <v>282.08</v>
      </c>
      <c r="N3124" s="3" t="s">
        <v>24</v>
      </c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</row>
    <row r="3125" spans="1:29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 t="str">
        <f>IF(AND(D3125="East",Table_1[[#This Row],[category]]="Clothing"),"✅","❌")</f>
        <v>❌</v>
      </c>
      <c r="H3125" s="3">
        <f t="shared" si="97"/>
        <v>30.399000000000001</v>
      </c>
      <c r="I3125" s="3">
        <v>9</v>
      </c>
      <c r="J3125" s="4">
        <v>45014</v>
      </c>
      <c r="K3125" s="3" t="s">
        <v>32</v>
      </c>
      <c r="L3125" s="3" t="s">
        <v>23</v>
      </c>
      <c r="M3125" s="3">
        <v>29.1</v>
      </c>
      <c r="N3125" s="3" t="s">
        <v>29</v>
      </c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</row>
    <row r="3126" spans="1:29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 t="str">
        <f>IF(AND(D3126="East",Table_1[[#This Row],[category]]="Clothing"),"✅","❌")</f>
        <v>❌</v>
      </c>
      <c r="H3126" s="3">
        <f t="shared" si="97"/>
        <v>385.971</v>
      </c>
      <c r="I3126" s="3">
        <v>1</v>
      </c>
      <c r="J3126" s="4">
        <v>45546</v>
      </c>
      <c r="K3126" s="3" t="s">
        <v>32</v>
      </c>
      <c r="L3126" s="3" t="s">
        <v>28</v>
      </c>
      <c r="M3126" s="3">
        <v>884.6</v>
      </c>
      <c r="N3126" s="3" t="s">
        <v>49</v>
      </c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</row>
    <row r="3127" spans="1:29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 t="str">
        <f>IF(AND(D3127="East",Table_1[[#This Row],[category]]="Clothing"),"✅","❌")</f>
        <v>❌</v>
      </c>
      <c r="H3127" s="3">
        <f t="shared" si="97"/>
        <v>246.71600000000001</v>
      </c>
      <c r="I3127" s="3">
        <v>1</v>
      </c>
      <c r="J3127" s="4">
        <v>45536</v>
      </c>
      <c r="K3127" s="3" t="s">
        <v>16</v>
      </c>
      <c r="L3127" s="3" t="s">
        <v>28</v>
      </c>
      <c r="M3127" s="3">
        <v>569.66999999999996</v>
      </c>
      <c r="N3127" s="3" t="s">
        <v>24</v>
      </c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</row>
    <row r="3128" spans="1:29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 t="str">
        <f>IF(AND(D3128="East",Table_1[[#This Row],[category]]="Clothing"),"✅","❌")</f>
        <v>❌</v>
      </c>
      <c r="H3128" s="3">
        <f t="shared" si="97"/>
        <v>472.78700000000003</v>
      </c>
      <c r="I3128" s="3">
        <v>7</v>
      </c>
      <c r="J3128" s="4">
        <v>45329</v>
      </c>
      <c r="K3128" s="3" t="s">
        <v>16</v>
      </c>
      <c r="L3128" s="3" t="s">
        <v>17</v>
      </c>
      <c r="M3128" s="3">
        <v>239.71</v>
      </c>
      <c r="N3128" s="3" t="s">
        <v>49</v>
      </c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</row>
    <row r="3129" spans="1:29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 t="str">
        <f>IF(AND(D3129="East",Table_1[[#This Row],[category]]="Clothing"),"✅","❌")</f>
        <v>❌</v>
      </c>
      <c r="H3129" s="3">
        <f t="shared" si="97"/>
        <v>202.80100000000002</v>
      </c>
      <c r="I3129" s="3">
        <v>2</v>
      </c>
      <c r="J3129" s="4">
        <v>45604</v>
      </c>
      <c r="K3129" s="3" t="s">
        <v>22</v>
      </c>
      <c r="L3129" s="3" t="s">
        <v>17</v>
      </c>
      <c r="M3129" s="3">
        <v>531.78</v>
      </c>
      <c r="N3129" s="3" t="s">
        <v>24</v>
      </c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</row>
    <row r="3130" spans="1:29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 t="str">
        <f>IF(AND(D3130="East",Table_1[[#This Row],[category]]="Clothing"),"✅","❌")</f>
        <v>❌</v>
      </c>
      <c r="H3130" s="3">
        <f t="shared" si="97"/>
        <v>356.94100000000003</v>
      </c>
      <c r="I3130" s="3">
        <v>8</v>
      </c>
      <c r="J3130" s="4">
        <v>44995</v>
      </c>
      <c r="K3130" s="3" t="s">
        <v>32</v>
      </c>
      <c r="L3130" s="3" t="s">
        <v>17</v>
      </c>
      <c r="M3130" s="3">
        <v>186.23</v>
      </c>
      <c r="N3130" s="3" t="s">
        <v>35</v>
      </c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</row>
    <row r="3131" spans="1:29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 t="str">
        <f>IF(AND(D3131="East",Table_1[[#This Row],[category]]="Clothing"),"✅","❌")</f>
        <v>❌</v>
      </c>
      <c r="H3131" s="3">
        <f t="shared" si="97"/>
        <v>44.268000000000001</v>
      </c>
      <c r="I3131" s="3">
        <v>4</v>
      </c>
      <c r="J3131" s="4">
        <v>45008</v>
      </c>
      <c r="K3131" s="3" t="s">
        <v>22</v>
      </c>
      <c r="L3131" s="3" t="s">
        <v>28</v>
      </c>
      <c r="M3131" s="3">
        <v>129.37</v>
      </c>
      <c r="N3131" s="3" t="s">
        <v>18</v>
      </c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</row>
    <row r="3132" spans="1:29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 t="str">
        <f>IF(AND(D3132="East",Table_1[[#This Row],[category]]="Clothing"),"✅","❌")</f>
        <v>❌</v>
      </c>
      <c r="H3132" s="3">
        <f t="shared" si="97"/>
        <v>465.09799999999996</v>
      </c>
      <c r="I3132" s="3">
        <v>7</v>
      </c>
      <c r="J3132" s="4">
        <v>45387</v>
      </c>
      <c r="K3132" s="3" t="s">
        <v>16</v>
      </c>
      <c r="L3132" s="3" t="s">
        <v>23</v>
      </c>
      <c r="M3132" s="3">
        <v>884.2</v>
      </c>
      <c r="N3132" s="3" t="s">
        <v>49</v>
      </c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</row>
    <row r="3133" spans="1:29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 t="str">
        <f>IF(AND(D3133="East",Table_1[[#This Row],[category]]="Clothing"),"✅","❌")</f>
        <v>✅</v>
      </c>
      <c r="H3133" s="3">
        <f t="shared" si="97"/>
        <v>178.82600000000002</v>
      </c>
      <c r="I3133" s="3">
        <v>2</v>
      </c>
      <c r="J3133" s="4">
        <v>45319</v>
      </c>
      <c r="K3133" s="3" t="s">
        <v>32</v>
      </c>
      <c r="L3133" s="3" t="s">
        <v>17</v>
      </c>
      <c r="M3133" s="3">
        <v>254.01</v>
      </c>
      <c r="N3133" s="3" t="s">
        <v>29</v>
      </c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</row>
    <row r="3134" spans="1:29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 t="str">
        <f>IF(AND(D3134="East",Table_1[[#This Row],[category]]="Clothing"),"✅","❌")</f>
        <v>❌</v>
      </c>
      <c r="H3134" s="3">
        <f t="shared" si="97"/>
        <v>266.762</v>
      </c>
      <c r="I3134" s="3">
        <v>8</v>
      </c>
      <c r="J3134" s="4">
        <v>45406</v>
      </c>
      <c r="K3134" s="3" t="s">
        <v>16</v>
      </c>
      <c r="L3134" s="3" t="s">
        <v>17</v>
      </c>
      <c r="M3134" s="3">
        <v>538.25</v>
      </c>
      <c r="N3134" s="3" t="s">
        <v>40</v>
      </c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</row>
    <row r="3135" spans="1:29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 t="str">
        <f>IF(AND(D3135="East",Table_1[[#This Row],[category]]="Clothing"),"✅","❌")</f>
        <v>❌</v>
      </c>
      <c r="H3135" s="3">
        <f t="shared" si="97"/>
        <v>77.855999999999995</v>
      </c>
      <c r="I3135" s="3">
        <v>6</v>
      </c>
      <c r="J3135" s="4">
        <v>45273</v>
      </c>
      <c r="K3135" s="3" t="s">
        <v>22</v>
      </c>
      <c r="L3135" s="3" t="s">
        <v>17</v>
      </c>
      <c r="M3135" s="3">
        <v>67.84</v>
      </c>
      <c r="N3135" s="3" t="s">
        <v>49</v>
      </c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</row>
    <row r="3136" spans="1:29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 t="str">
        <f>IF(AND(D3136="East",Table_1[[#This Row],[category]]="Clothing"),"✅","❌")</f>
        <v>❌</v>
      </c>
      <c r="H3136" s="3">
        <f t="shared" si="97"/>
        <v>473.32299999999998</v>
      </c>
      <c r="I3136" s="3">
        <v>1</v>
      </c>
      <c r="J3136" s="4">
        <v>45294</v>
      </c>
      <c r="K3136" s="3" t="s">
        <v>32</v>
      </c>
      <c r="L3136" s="3" t="s">
        <v>28</v>
      </c>
      <c r="M3136" s="3">
        <v>801.39</v>
      </c>
      <c r="N3136" s="3" t="s">
        <v>40</v>
      </c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</row>
    <row r="3137" spans="1:29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 t="str">
        <f>IF(AND(D3137="East",Table_1[[#This Row],[category]]="Clothing"),"✅","❌")</f>
        <v>❌</v>
      </c>
      <c r="H3137" s="3">
        <f t="shared" si="97"/>
        <v>339.75500000000005</v>
      </c>
      <c r="I3137" s="3">
        <v>9</v>
      </c>
      <c r="J3137" s="4">
        <v>45209</v>
      </c>
      <c r="K3137" s="3" t="s">
        <v>16</v>
      </c>
      <c r="L3137" s="3" t="s">
        <v>28</v>
      </c>
      <c r="M3137" s="3">
        <v>754.93</v>
      </c>
      <c r="N3137" s="3" t="s">
        <v>29</v>
      </c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</row>
    <row r="3138" spans="1:29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 t="str">
        <f>IF(AND(D3138="East",Table_1[[#This Row],[category]]="Clothing"),"✅","❌")</f>
        <v>❌</v>
      </c>
      <c r="H3138" s="3">
        <f t="shared" ref="H3138:H3201" si="99">E3138*10%</f>
        <v>36.433999999999997</v>
      </c>
      <c r="I3138" s="3">
        <v>2</v>
      </c>
      <c r="J3138" s="4">
        <v>45386</v>
      </c>
      <c r="K3138" s="3" t="s">
        <v>16</v>
      </c>
      <c r="L3138" s="3" t="s">
        <v>23</v>
      </c>
      <c r="M3138" s="3">
        <v>77.83</v>
      </c>
      <c r="N3138" s="3" t="s">
        <v>18</v>
      </c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</row>
    <row r="3139" spans="1:29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 t="str">
        <f>IF(AND(D3139="East",Table_1[[#This Row],[category]]="Clothing"),"✅","❌")</f>
        <v>❌</v>
      </c>
      <c r="H3139" s="3">
        <f t="shared" si="99"/>
        <v>86.051000000000002</v>
      </c>
      <c r="I3139" s="3">
        <v>4</v>
      </c>
      <c r="J3139" s="4">
        <v>44953</v>
      </c>
      <c r="K3139" s="3" t="s">
        <v>22</v>
      </c>
      <c r="L3139" s="3" t="s">
        <v>23</v>
      </c>
      <c r="M3139" s="3">
        <v>238.28</v>
      </c>
      <c r="N3139" s="3" t="s">
        <v>40</v>
      </c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</row>
    <row r="3140" spans="1:29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 t="str">
        <f>IF(AND(D3140="East",Table_1[[#This Row],[category]]="Clothing"),"✅","❌")</f>
        <v>❌</v>
      </c>
      <c r="H3140" s="3">
        <f t="shared" si="99"/>
        <v>205.91900000000001</v>
      </c>
      <c r="I3140" s="3">
        <v>9</v>
      </c>
      <c r="J3140" s="4">
        <v>45225</v>
      </c>
      <c r="K3140" s="3" t="s">
        <v>22</v>
      </c>
      <c r="L3140" s="3" t="s">
        <v>23</v>
      </c>
      <c r="M3140" s="3">
        <v>249.35</v>
      </c>
      <c r="N3140" s="3" t="s">
        <v>24</v>
      </c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</row>
    <row r="3141" spans="1:29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 t="str">
        <f>IF(AND(D3141="East",Table_1[[#This Row],[category]]="Clothing"),"✅","❌")</f>
        <v>❌</v>
      </c>
      <c r="H3141" s="3">
        <f t="shared" si="99"/>
        <v>116.21800000000002</v>
      </c>
      <c r="I3141" s="3">
        <v>8</v>
      </c>
      <c r="J3141" s="4">
        <v>45256</v>
      </c>
      <c r="K3141" s="3" t="s">
        <v>32</v>
      </c>
      <c r="L3141" s="3" t="s">
        <v>23</v>
      </c>
      <c r="M3141" s="3">
        <v>78.599999999999994</v>
      </c>
      <c r="N3141" s="3" t="s">
        <v>40</v>
      </c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</row>
    <row r="3142" spans="1:29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 t="str">
        <f>IF(AND(D3142="East",Table_1[[#This Row],[category]]="Clothing"),"✅","❌")</f>
        <v>❌</v>
      </c>
      <c r="H3142" s="3">
        <f t="shared" si="99"/>
        <v>159.26700000000002</v>
      </c>
      <c r="I3142" s="3">
        <v>8</v>
      </c>
      <c r="J3142" s="4">
        <v>45337</v>
      </c>
      <c r="K3142" s="3" t="s">
        <v>22</v>
      </c>
      <c r="L3142" s="3" t="s">
        <v>28</v>
      </c>
      <c r="M3142" s="3">
        <v>227.96</v>
      </c>
      <c r="N3142" s="3" t="s">
        <v>29</v>
      </c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</row>
    <row r="3143" spans="1:29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 t="str">
        <f>IF(AND(D3143="East",Table_1[[#This Row],[category]]="Clothing"),"✅","❌")</f>
        <v>❌</v>
      </c>
      <c r="H3143" s="3">
        <f t="shared" si="99"/>
        <v>498.77100000000002</v>
      </c>
      <c r="I3143" s="3">
        <v>4</v>
      </c>
      <c r="J3143" s="4">
        <v>45257</v>
      </c>
      <c r="K3143" s="3" t="s">
        <v>16</v>
      </c>
      <c r="L3143" s="3" t="s">
        <v>28</v>
      </c>
      <c r="M3143" s="3">
        <v>414.98</v>
      </c>
      <c r="N3143" s="3" t="s">
        <v>18</v>
      </c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</row>
    <row r="3144" spans="1:29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 t="str">
        <f>IF(AND(D3144="East",Table_1[[#This Row],[category]]="Clothing"),"✅","❌")</f>
        <v>✅</v>
      </c>
      <c r="H3144" s="3">
        <f t="shared" si="99"/>
        <v>332.73800000000006</v>
      </c>
      <c r="I3144" s="3">
        <v>1</v>
      </c>
      <c r="J3144" s="4">
        <v>45361</v>
      </c>
      <c r="K3144" s="3" t="s">
        <v>32</v>
      </c>
      <c r="L3144" s="3" t="s">
        <v>23</v>
      </c>
      <c r="M3144" s="3">
        <v>909.43</v>
      </c>
      <c r="N3144" s="3" t="s">
        <v>49</v>
      </c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</row>
    <row r="3145" spans="1:29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 t="str">
        <f>IF(AND(D3145="East",Table_1[[#This Row],[category]]="Clothing"),"✅","❌")</f>
        <v>❌</v>
      </c>
      <c r="H3145" s="3">
        <f t="shared" si="99"/>
        <v>461.887</v>
      </c>
      <c r="I3145" s="3">
        <v>4</v>
      </c>
      <c r="J3145" s="4">
        <v>44973</v>
      </c>
      <c r="K3145" s="3" t="s">
        <v>16</v>
      </c>
      <c r="L3145" s="3" t="s">
        <v>17</v>
      </c>
      <c r="M3145" s="3">
        <v>1364.1</v>
      </c>
      <c r="N3145" s="3" t="s">
        <v>49</v>
      </c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</row>
    <row r="3146" spans="1:29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 t="str">
        <f>IF(AND(D3146="East",Table_1[[#This Row],[category]]="Clothing"),"✅","❌")</f>
        <v>✅</v>
      </c>
      <c r="H3146" s="3">
        <f t="shared" si="99"/>
        <v>223.541</v>
      </c>
      <c r="I3146" s="3">
        <v>3</v>
      </c>
      <c r="J3146" s="4">
        <v>45262</v>
      </c>
      <c r="K3146" s="3" t="s">
        <v>32</v>
      </c>
      <c r="L3146" s="3" t="s">
        <v>23</v>
      </c>
      <c r="M3146" s="3">
        <v>466.37</v>
      </c>
      <c r="N3146" s="3" t="s">
        <v>24</v>
      </c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</row>
    <row r="3147" spans="1:29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 t="str">
        <f>IF(AND(D3147="East",Table_1[[#This Row],[category]]="Clothing"),"✅","❌")</f>
        <v>❌</v>
      </c>
      <c r="H3147" s="3">
        <f t="shared" si="99"/>
        <v>358.03800000000001</v>
      </c>
      <c r="I3147" s="3">
        <v>3</v>
      </c>
      <c r="J3147" s="4">
        <v>45337</v>
      </c>
      <c r="K3147" s="3" t="s">
        <v>16</v>
      </c>
      <c r="L3147" s="3" t="s">
        <v>28</v>
      </c>
      <c r="M3147" s="3">
        <v>889.49</v>
      </c>
      <c r="N3147" s="3" t="s">
        <v>18</v>
      </c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</row>
    <row r="3148" spans="1:29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 t="str">
        <f>IF(AND(D3148="East",Table_1[[#This Row],[category]]="Clothing"),"✅","❌")</f>
        <v>❌</v>
      </c>
      <c r="H3148" s="3">
        <f t="shared" si="99"/>
        <v>235.24800000000002</v>
      </c>
      <c r="I3148" s="3">
        <v>1</v>
      </c>
      <c r="J3148" s="4">
        <v>45638</v>
      </c>
      <c r="K3148" s="3" t="s">
        <v>22</v>
      </c>
      <c r="L3148" s="3" t="s">
        <v>23</v>
      </c>
      <c r="M3148" s="3">
        <v>527.37</v>
      </c>
      <c r="N3148" s="3" t="s">
        <v>18</v>
      </c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</row>
    <row r="3149" spans="1:29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 t="str">
        <f>IF(AND(D3149="East",Table_1[[#This Row],[category]]="Clothing"),"✅","❌")</f>
        <v>❌</v>
      </c>
      <c r="H3149" s="3">
        <f t="shared" si="99"/>
        <v>170.83</v>
      </c>
      <c r="I3149" s="3">
        <v>9</v>
      </c>
      <c r="J3149" s="4">
        <v>45366</v>
      </c>
      <c r="K3149" s="3" t="s">
        <v>22</v>
      </c>
      <c r="L3149" s="3" t="s">
        <v>23</v>
      </c>
      <c r="M3149" s="3">
        <v>319.44</v>
      </c>
      <c r="N3149" s="3" t="s">
        <v>24</v>
      </c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</row>
    <row r="3150" spans="1:29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 t="str">
        <f>IF(AND(D3150="East",Table_1[[#This Row],[category]]="Clothing"),"✅","❌")</f>
        <v>❌</v>
      </c>
      <c r="H3150" s="3">
        <f t="shared" si="99"/>
        <v>264.39499999999998</v>
      </c>
      <c r="I3150" s="3">
        <v>3</v>
      </c>
      <c r="J3150" s="4">
        <v>45382</v>
      </c>
      <c r="K3150" s="3" t="s">
        <v>32</v>
      </c>
      <c r="L3150" s="3" t="s">
        <v>17</v>
      </c>
      <c r="M3150" s="3">
        <v>679.66</v>
      </c>
      <c r="N3150" s="3" t="s">
        <v>29</v>
      </c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</row>
    <row r="3151" spans="1:29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 t="str">
        <f>IF(AND(D3151="East",Table_1[[#This Row],[category]]="Clothing"),"✅","❌")</f>
        <v>❌</v>
      </c>
      <c r="H3151" s="3">
        <f t="shared" si="99"/>
        <v>219.38200000000003</v>
      </c>
      <c r="I3151" s="3">
        <v>4</v>
      </c>
      <c r="J3151" s="4">
        <v>45197</v>
      </c>
      <c r="K3151" s="3" t="s">
        <v>16</v>
      </c>
      <c r="L3151" s="3" t="s">
        <v>23</v>
      </c>
      <c r="M3151" s="3">
        <v>599.6</v>
      </c>
      <c r="N3151" s="3" t="s">
        <v>49</v>
      </c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</row>
    <row r="3152" spans="1:29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 t="str">
        <f>IF(AND(D3152="East",Table_1[[#This Row],[category]]="Clothing"),"✅","❌")</f>
        <v>❌</v>
      </c>
      <c r="H3152" s="3">
        <f t="shared" si="99"/>
        <v>490.46499999999997</v>
      </c>
      <c r="I3152" s="3">
        <v>1</v>
      </c>
      <c r="J3152" s="4">
        <v>45401</v>
      </c>
      <c r="K3152" s="3" t="s">
        <v>22</v>
      </c>
      <c r="L3152" s="3" t="s">
        <v>28</v>
      </c>
      <c r="M3152" s="3">
        <v>873.84</v>
      </c>
      <c r="N3152" s="3" t="s">
        <v>24</v>
      </c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</row>
    <row r="3153" spans="1:29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 t="str">
        <f>IF(AND(D3153="East",Table_1[[#This Row],[category]]="Clothing"),"✅","❌")</f>
        <v>❌</v>
      </c>
      <c r="H3153" s="3">
        <f t="shared" si="99"/>
        <v>253.12199999999999</v>
      </c>
      <c r="I3153" s="3">
        <v>3</v>
      </c>
      <c r="J3153" s="4">
        <v>44967</v>
      </c>
      <c r="K3153" s="3" t="s">
        <v>22</v>
      </c>
      <c r="L3153" s="3" t="s">
        <v>17</v>
      </c>
      <c r="M3153" s="3">
        <v>639.85</v>
      </c>
      <c r="N3153" s="3" t="s">
        <v>49</v>
      </c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</row>
    <row r="3154" spans="1:29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 t="str">
        <f>IF(AND(D3154="East",Table_1[[#This Row],[category]]="Clothing"),"✅","❌")</f>
        <v>❌</v>
      </c>
      <c r="H3154" s="3">
        <f t="shared" si="99"/>
        <v>407.44499999999999</v>
      </c>
      <c r="I3154" s="3">
        <v>1</v>
      </c>
      <c r="J3154" s="4">
        <v>45070</v>
      </c>
      <c r="K3154" s="3" t="s">
        <v>22</v>
      </c>
      <c r="L3154" s="3" t="s">
        <v>28</v>
      </c>
      <c r="M3154" s="3">
        <v>601.11</v>
      </c>
      <c r="N3154" s="3" t="s">
        <v>24</v>
      </c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</row>
    <row r="3155" spans="1:29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 t="str">
        <f>IF(AND(D3155="East",Table_1[[#This Row],[category]]="Clothing"),"✅","❌")</f>
        <v>❌</v>
      </c>
      <c r="H3155" s="3">
        <f t="shared" si="99"/>
        <v>336.74200000000002</v>
      </c>
      <c r="I3155" s="3">
        <v>4</v>
      </c>
      <c r="J3155" s="4">
        <v>45313</v>
      </c>
      <c r="K3155" s="3" t="s">
        <v>32</v>
      </c>
      <c r="L3155" s="3" t="s">
        <v>17</v>
      </c>
      <c r="M3155" s="3">
        <v>364.78</v>
      </c>
      <c r="N3155" s="3" t="s">
        <v>35</v>
      </c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</row>
    <row r="3156" spans="1:29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 t="str">
        <f>IF(AND(D3156="East",Table_1[[#This Row],[category]]="Clothing"),"✅","❌")</f>
        <v>❌</v>
      </c>
      <c r="H3156" s="3">
        <f t="shared" si="99"/>
        <v>245.01700000000002</v>
      </c>
      <c r="I3156" s="3">
        <v>7</v>
      </c>
      <c r="J3156" s="4">
        <v>45093</v>
      </c>
      <c r="K3156" s="3" t="s">
        <v>22</v>
      </c>
      <c r="L3156" s="3" t="s">
        <v>23</v>
      </c>
      <c r="M3156" s="3">
        <v>406.11</v>
      </c>
      <c r="N3156" s="3" t="s">
        <v>24</v>
      </c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</row>
    <row r="3157" spans="1:29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 t="str">
        <f>IF(AND(D3157="East",Table_1[[#This Row],[category]]="Clothing"),"✅","❌")</f>
        <v>❌</v>
      </c>
      <c r="H3157" s="3">
        <f t="shared" si="99"/>
        <v>242.33400000000003</v>
      </c>
      <c r="I3157" s="3">
        <v>8</v>
      </c>
      <c r="J3157" s="4">
        <v>45290</v>
      </c>
      <c r="K3157" s="3" t="s">
        <v>16</v>
      </c>
      <c r="L3157" s="3" t="s">
        <v>17</v>
      </c>
      <c r="M3157" s="3">
        <v>271.05</v>
      </c>
      <c r="N3157" s="3" t="s">
        <v>24</v>
      </c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</row>
    <row r="3158" spans="1:29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 t="str">
        <f>IF(AND(D3158="East",Table_1[[#This Row],[category]]="Clothing"),"✅","❌")</f>
        <v>❌</v>
      </c>
      <c r="H3158" s="3">
        <f t="shared" si="99"/>
        <v>177.52600000000001</v>
      </c>
      <c r="I3158" s="3">
        <v>8</v>
      </c>
      <c r="J3158" s="4">
        <v>45433</v>
      </c>
      <c r="K3158" s="3" t="s">
        <v>32</v>
      </c>
      <c r="L3158" s="3" t="s">
        <v>23</v>
      </c>
      <c r="M3158" s="3">
        <v>262.67</v>
      </c>
      <c r="N3158" s="3" t="s">
        <v>40</v>
      </c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</row>
    <row r="3159" spans="1:29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 t="str">
        <f>IF(AND(D3159="East",Table_1[[#This Row],[category]]="Clothing"),"✅","❌")</f>
        <v>❌</v>
      </c>
      <c r="H3159" s="3">
        <f t="shared" si="99"/>
        <v>62.421000000000006</v>
      </c>
      <c r="I3159" s="3">
        <v>1</v>
      </c>
      <c r="J3159" s="4">
        <v>45497</v>
      </c>
      <c r="K3159" s="3" t="s">
        <v>32</v>
      </c>
      <c r="L3159" s="3" t="s">
        <v>17</v>
      </c>
      <c r="M3159" s="3">
        <v>131.19</v>
      </c>
      <c r="N3159" s="3" t="s">
        <v>35</v>
      </c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</row>
    <row r="3160" spans="1:29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 t="str">
        <f>IF(AND(D3160="East",Table_1[[#This Row],[category]]="Clothing"),"✅","❌")</f>
        <v>❌</v>
      </c>
      <c r="H3160" s="3">
        <f t="shared" si="99"/>
        <v>383.12</v>
      </c>
      <c r="I3160" s="3">
        <v>6</v>
      </c>
      <c r="J3160" s="4">
        <v>45470</v>
      </c>
      <c r="K3160" s="3" t="s">
        <v>32</v>
      </c>
      <c r="L3160" s="3" t="s">
        <v>23</v>
      </c>
      <c r="M3160" s="3">
        <v>356.25</v>
      </c>
      <c r="N3160" s="3" t="s">
        <v>29</v>
      </c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</row>
    <row r="3161" spans="1:29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 t="str">
        <f>IF(AND(D3161="East",Table_1[[#This Row],[category]]="Clothing"),"✅","❌")</f>
        <v>❌</v>
      </c>
      <c r="H3161" s="3">
        <f t="shared" si="99"/>
        <v>459.86599999999999</v>
      </c>
      <c r="I3161" s="3">
        <v>8</v>
      </c>
      <c r="J3161" s="4">
        <v>45512</v>
      </c>
      <c r="K3161" s="3" t="s">
        <v>32</v>
      </c>
      <c r="L3161" s="3" t="s">
        <v>17</v>
      </c>
      <c r="M3161" s="3">
        <v>1062.67</v>
      </c>
      <c r="N3161" s="3" t="s">
        <v>35</v>
      </c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</row>
    <row r="3162" spans="1:29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 t="str">
        <f>IF(AND(D3162="East",Table_1[[#This Row],[category]]="Clothing"),"✅","❌")</f>
        <v>❌</v>
      </c>
      <c r="H3162" s="3">
        <f t="shared" si="99"/>
        <v>116.798</v>
      </c>
      <c r="I3162" s="3">
        <v>8</v>
      </c>
      <c r="J3162" s="4">
        <v>45283</v>
      </c>
      <c r="K3162" s="3" t="s">
        <v>32</v>
      </c>
      <c r="L3162" s="3" t="s">
        <v>23</v>
      </c>
      <c r="M3162" s="3">
        <v>320.08999999999997</v>
      </c>
      <c r="N3162" s="3" t="s">
        <v>18</v>
      </c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</row>
    <row r="3163" spans="1:29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 t="str">
        <f>IF(AND(D3163="East",Table_1[[#This Row],[category]]="Clothing"),"✅","❌")</f>
        <v>❌</v>
      </c>
      <c r="H3163" s="3">
        <f t="shared" si="99"/>
        <v>463.58000000000004</v>
      </c>
      <c r="I3163" s="3">
        <v>9</v>
      </c>
      <c r="J3163" s="4">
        <v>45577</v>
      </c>
      <c r="K3163" s="3" t="s">
        <v>32</v>
      </c>
      <c r="L3163" s="3" t="s">
        <v>28</v>
      </c>
      <c r="M3163" s="3">
        <v>675.12</v>
      </c>
      <c r="N3163" s="3" t="s">
        <v>24</v>
      </c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</row>
    <row r="3164" spans="1:29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 t="str">
        <f>IF(AND(D3164="East",Table_1[[#This Row],[category]]="Clothing"),"✅","❌")</f>
        <v>❌</v>
      </c>
      <c r="H3164" s="3">
        <f t="shared" si="99"/>
        <v>123.82900000000001</v>
      </c>
      <c r="I3164" s="3">
        <v>8</v>
      </c>
      <c r="J3164" s="4">
        <v>45527</v>
      </c>
      <c r="K3164" s="3" t="s">
        <v>22</v>
      </c>
      <c r="L3164" s="3" t="s">
        <v>17</v>
      </c>
      <c r="M3164" s="3">
        <v>363.61</v>
      </c>
      <c r="N3164" s="3" t="s">
        <v>24</v>
      </c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</row>
    <row r="3165" spans="1:29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 t="str">
        <f>IF(AND(D3165="East",Table_1[[#This Row],[category]]="Clothing"),"✅","❌")</f>
        <v>❌</v>
      </c>
      <c r="H3165" s="3">
        <f t="shared" si="99"/>
        <v>269.73899999999998</v>
      </c>
      <c r="I3165" s="3">
        <v>5</v>
      </c>
      <c r="J3165" s="4">
        <v>45412</v>
      </c>
      <c r="K3165" s="3" t="s">
        <v>32</v>
      </c>
      <c r="L3165" s="3" t="s">
        <v>17</v>
      </c>
      <c r="M3165" s="3">
        <v>599.5</v>
      </c>
      <c r="N3165" s="3" t="s">
        <v>24</v>
      </c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</row>
    <row r="3166" spans="1:29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 t="str">
        <f>IF(AND(D3166="East",Table_1[[#This Row],[category]]="Clothing"),"✅","❌")</f>
        <v>❌</v>
      </c>
      <c r="H3166" s="3">
        <f t="shared" si="99"/>
        <v>178.375</v>
      </c>
      <c r="I3166" s="3">
        <v>1</v>
      </c>
      <c r="J3166" s="4">
        <v>45011</v>
      </c>
      <c r="K3166" s="3" t="s">
        <v>22</v>
      </c>
      <c r="L3166" s="3" t="s">
        <v>28</v>
      </c>
      <c r="M3166" s="3">
        <v>345.76</v>
      </c>
      <c r="N3166" s="3" t="s">
        <v>40</v>
      </c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</row>
    <row r="3167" spans="1:29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 t="str">
        <f>IF(AND(D3167="East",Table_1[[#This Row],[category]]="Clothing"),"✅","❌")</f>
        <v>❌</v>
      </c>
      <c r="H3167" s="3">
        <f t="shared" si="99"/>
        <v>66.109000000000009</v>
      </c>
      <c r="I3167" s="3">
        <v>9</v>
      </c>
      <c r="J3167" s="4">
        <v>45384</v>
      </c>
      <c r="K3167" s="3" t="s">
        <v>16</v>
      </c>
      <c r="L3167" s="3" t="s">
        <v>28</v>
      </c>
      <c r="M3167" s="3">
        <v>83.29</v>
      </c>
      <c r="N3167" s="3" t="s">
        <v>24</v>
      </c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</row>
    <row r="3168" spans="1:29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 t="str">
        <f>IF(AND(D3168="East",Table_1[[#This Row],[category]]="Clothing"),"✅","❌")</f>
        <v>❌</v>
      </c>
      <c r="H3168" s="3">
        <f t="shared" si="99"/>
        <v>35.891000000000005</v>
      </c>
      <c r="I3168" s="3">
        <v>5</v>
      </c>
      <c r="J3168" s="4">
        <v>45227</v>
      </c>
      <c r="K3168" s="3" t="s">
        <v>22</v>
      </c>
      <c r="L3168" s="3" t="s">
        <v>17</v>
      </c>
      <c r="M3168" s="3">
        <v>19.420000000000002</v>
      </c>
      <c r="N3168" s="3" t="s">
        <v>40</v>
      </c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</row>
    <row r="3169" spans="1:29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 t="str">
        <f>IF(AND(D3169="East",Table_1[[#This Row],[category]]="Clothing"),"✅","❌")</f>
        <v>❌</v>
      </c>
      <c r="H3169" s="3">
        <f t="shared" si="99"/>
        <v>189.02</v>
      </c>
      <c r="I3169" s="3">
        <v>7</v>
      </c>
      <c r="J3169" s="4">
        <v>45480</v>
      </c>
      <c r="K3169" s="3" t="s">
        <v>32</v>
      </c>
      <c r="L3169" s="3" t="s">
        <v>28</v>
      </c>
      <c r="M3169" s="3">
        <v>289.83</v>
      </c>
      <c r="N3169" s="3" t="s">
        <v>29</v>
      </c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</row>
    <row r="3170" spans="1:29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 t="str">
        <f>IF(AND(D3170="East",Table_1[[#This Row],[category]]="Clothing"),"✅","❌")</f>
        <v>❌</v>
      </c>
      <c r="H3170" s="3">
        <f t="shared" si="99"/>
        <v>33.198</v>
      </c>
      <c r="I3170" s="3">
        <v>7</v>
      </c>
      <c r="J3170" s="4">
        <v>45158</v>
      </c>
      <c r="K3170" s="3" t="s">
        <v>16</v>
      </c>
      <c r="L3170" s="3" t="s">
        <v>28</v>
      </c>
      <c r="M3170" s="3">
        <v>92.27</v>
      </c>
      <c r="N3170" s="3" t="s">
        <v>29</v>
      </c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</row>
    <row r="3171" spans="1:29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 t="str">
        <f>IF(AND(D3171="East",Table_1[[#This Row],[category]]="Clothing"),"✅","❌")</f>
        <v>❌</v>
      </c>
      <c r="H3171" s="3">
        <f t="shared" si="99"/>
        <v>61.061000000000007</v>
      </c>
      <c r="I3171" s="3">
        <v>4</v>
      </c>
      <c r="J3171" s="4">
        <v>45339</v>
      </c>
      <c r="K3171" s="3" t="s">
        <v>32</v>
      </c>
      <c r="L3171" s="3" t="s">
        <v>28</v>
      </c>
      <c r="M3171" s="3">
        <v>153.28</v>
      </c>
      <c r="N3171" s="3" t="s">
        <v>40</v>
      </c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</row>
    <row r="3172" spans="1:29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 t="str">
        <f>IF(AND(D3172="East",Table_1[[#This Row],[category]]="Clothing"),"✅","❌")</f>
        <v>❌</v>
      </c>
      <c r="H3172" s="3">
        <f t="shared" si="99"/>
        <v>79.725999999999999</v>
      </c>
      <c r="I3172" s="3">
        <v>8</v>
      </c>
      <c r="J3172" s="4">
        <v>45339</v>
      </c>
      <c r="K3172" s="3" t="s">
        <v>32</v>
      </c>
      <c r="L3172" s="3" t="s">
        <v>28</v>
      </c>
      <c r="M3172" s="3">
        <v>235.75</v>
      </c>
      <c r="N3172" s="3" t="s">
        <v>29</v>
      </c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</row>
    <row r="3173" spans="1:29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 t="str">
        <f>IF(AND(D3173="East",Table_1[[#This Row],[category]]="Clothing"),"✅","❌")</f>
        <v>❌</v>
      </c>
      <c r="H3173" s="3">
        <f t="shared" si="99"/>
        <v>10.939</v>
      </c>
      <c r="I3173" s="3">
        <v>9</v>
      </c>
      <c r="J3173" s="4">
        <v>45246</v>
      </c>
      <c r="K3173" s="3" t="s">
        <v>32</v>
      </c>
      <c r="L3173" s="3" t="s">
        <v>28</v>
      </c>
      <c r="M3173" s="3">
        <v>27.56</v>
      </c>
      <c r="N3173" s="3" t="s">
        <v>40</v>
      </c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</row>
    <row r="3174" spans="1:29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 t="str">
        <f>IF(AND(D3174="East",Table_1[[#This Row],[category]]="Clothing"),"✅","❌")</f>
        <v>❌</v>
      </c>
      <c r="H3174" s="3">
        <f t="shared" si="99"/>
        <v>85.094000000000008</v>
      </c>
      <c r="I3174" s="3">
        <v>4</v>
      </c>
      <c r="J3174" s="4">
        <v>45134</v>
      </c>
      <c r="K3174" s="3" t="s">
        <v>22</v>
      </c>
      <c r="L3174" s="3" t="s">
        <v>23</v>
      </c>
      <c r="M3174" s="3">
        <v>197.74</v>
      </c>
      <c r="N3174" s="3" t="s">
        <v>40</v>
      </c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</row>
    <row r="3175" spans="1:29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 t="str">
        <f>IF(AND(D3175="East",Table_1[[#This Row],[category]]="Clothing"),"✅","❌")</f>
        <v>❌</v>
      </c>
      <c r="H3175" s="3">
        <f t="shared" si="99"/>
        <v>292.86700000000002</v>
      </c>
      <c r="I3175" s="3">
        <v>2</v>
      </c>
      <c r="J3175" s="4">
        <v>45481</v>
      </c>
      <c r="K3175" s="3" t="s">
        <v>16</v>
      </c>
      <c r="L3175" s="3" t="s">
        <v>28</v>
      </c>
      <c r="M3175" s="3">
        <v>210.05</v>
      </c>
      <c r="N3175" s="3" t="s">
        <v>49</v>
      </c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</row>
    <row r="3176" spans="1:29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 t="str">
        <f>IF(AND(D3176="East",Table_1[[#This Row],[category]]="Clothing"),"✅","❌")</f>
        <v>❌</v>
      </c>
      <c r="H3176" s="3">
        <f t="shared" si="99"/>
        <v>411.56600000000003</v>
      </c>
      <c r="I3176" s="3">
        <v>4</v>
      </c>
      <c r="J3176" s="4">
        <v>45545</v>
      </c>
      <c r="K3176" s="3" t="s">
        <v>16</v>
      </c>
      <c r="L3176" s="3" t="s">
        <v>28</v>
      </c>
      <c r="M3176" s="3">
        <v>1213.8</v>
      </c>
      <c r="N3176" s="3" t="s">
        <v>18</v>
      </c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</row>
    <row r="3177" spans="1:29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 t="str">
        <f>IF(AND(D3177="East",Table_1[[#This Row],[category]]="Clothing"),"✅","❌")</f>
        <v>❌</v>
      </c>
      <c r="H3177" s="3">
        <f t="shared" si="99"/>
        <v>104.78100000000001</v>
      </c>
      <c r="I3177" s="3">
        <v>2</v>
      </c>
      <c r="J3177" s="4">
        <v>45219</v>
      </c>
      <c r="K3177" s="3" t="s">
        <v>16</v>
      </c>
      <c r="L3177" s="3" t="s">
        <v>23</v>
      </c>
      <c r="M3177" s="3">
        <v>128.88</v>
      </c>
      <c r="N3177" s="3" t="s">
        <v>40</v>
      </c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</row>
    <row r="3178" spans="1:29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 t="str">
        <f>IF(AND(D3178="East",Table_1[[#This Row],[category]]="Clothing"),"✅","❌")</f>
        <v>❌</v>
      </c>
      <c r="H3178" s="3">
        <f t="shared" si="99"/>
        <v>49.628</v>
      </c>
      <c r="I3178" s="3">
        <v>1</v>
      </c>
      <c r="J3178" s="4">
        <v>44989</v>
      </c>
      <c r="K3178" s="3" t="s">
        <v>22</v>
      </c>
      <c r="L3178" s="3" t="s">
        <v>28</v>
      </c>
      <c r="M3178" s="3">
        <v>55.06</v>
      </c>
      <c r="N3178" s="3" t="s">
        <v>35</v>
      </c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</row>
    <row r="3179" spans="1:29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 t="str">
        <f>IF(AND(D3179="East",Table_1[[#This Row],[category]]="Clothing"),"✅","❌")</f>
        <v>❌</v>
      </c>
      <c r="H3179" s="3">
        <f t="shared" si="99"/>
        <v>367.46199999999999</v>
      </c>
      <c r="I3179" s="3">
        <v>1</v>
      </c>
      <c r="J3179" s="4">
        <v>45283</v>
      </c>
      <c r="K3179" s="3" t="s">
        <v>22</v>
      </c>
      <c r="L3179" s="3" t="s">
        <v>28</v>
      </c>
      <c r="M3179" s="3">
        <v>210.69</v>
      </c>
      <c r="N3179" s="3" t="s">
        <v>24</v>
      </c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</row>
    <row r="3180" spans="1:29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 t="str">
        <f>IF(AND(D3180="East",Table_1[[#This Row],[category]]="Clothing"),"✅","❌")</f>
        <v>❌</v>
      </c>
      <c r="H3180" s="3">
        <f t="shared" si="99"/>
        <v>14</v>
      </c>
      <c r="I3180" s="3">
        <v>4</v>
      </c>
      <c r="J3180" s="4">
        <v>45429</v>
      </c>
      <c r="K3180" s="3" t="s">
        <v>22</v>
      </c>
      <c r="L3180" s="3" t="s">
        <v>17</v>
      </c>
      <c r="M3180" s="3">
        <v>21.05</v>
      </c>
      <c r="N3180" s="3" t="s">
        <v>40</v>
      </c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</row>
    <row r="3181" spans="1:29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 t="str">
        <f>IF(AND(D3181="East",Table_1[[#This Row],[category]]="Clothing"),"✅","❌")</f>
        <v>❌</v>
      </c>
      <c r="H3181" s="3">
        <f t="shared" si="99"/>
        <v>369.73900000000003</v>
      </c>
      <c r="I3181" s="3">
        <v>9</v>
      </c>
      <c r="J3181" s="4">
        <v>44986</v>
      </c>
      <c r="K3181" s="3" t="s">
        <v>22</v>
      </c>
      <c r="L3181" s="3" t="s">
        <v>17</v>
      </c>
      <c r="M3181" s="3">
        <v>1011.86</v>
      </c>
      <c r="N3181" s="3" t="s">
        <v>24</v>
      </c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</row>
    <row r="3182" spans="1:29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 t="str">
        <f>IF(AND(D3182="East",Table_1[[#This Row],[category]]="Clothing"),"✅","❌")</f>
        <v>❌</v>
      </c>
      <c r="H3182" s="3">
        <f t="shared" si="99"/>
        <v>74.247</v>
      </c>
      <c r="I3182" s="3">
        <v>9</v>
      </c>
      <c r="J3182" s="4">
        <v>45033</v>
      </c>
      <c r="K3182" s="3" t="s">
        <v>16</v>
      </c>
      <c r="L3182" s="3" t="s">
        <v>17</v>
      </c>
      <c r="M3182" s="3">
        <v>179.95</v>
      </c>
      <c r="N3182" s="3" t="s">
        <v>24</v>
      </c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</row>
    <row r="3183" spans="1:29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 t="str">
        <f>IF(AND(D3183="East",Table_1[[#This Row],[category]]="Clothing"),"✅","❌")</f>
        <v>❌</v>
      </c>
      <c r="H3183" s="3">
        <f t="shared" si="99"/>
        <v>121.86</v>
      </c>
      <c r="I3183" s="3">
        <v>7</v>
      </c>
      <c r="J3183" s="4">
        <v>45303</v>
      </c>
      <c r="K3183" s="3" t="s">
        <v>22</v>
      </c>
      <c r="L3183" s="3" t="s">
        <v>23</v>
      </c>
      <c r="M3183" s="3">
        <v>239.52</v>
      </c>
      <c r="N3183" s="3" t="s">
        <v>49</v>
      </c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</row>
    <row r="3184" spans="1:29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 t="str">
        <f>IF(AND(D3184="East",Table_1[[#This Row],[category]]="Clothing"),"✅","❌")</f>
        <v>✅</v>
      </c>
      <c r="H3184" s="3">
        <f t="shared" si="99"/>
        <v>68.834000000000003</v>
      </c>
      <c r="I3184" s="3">
        <v>5</v>
      </c>
      <c r="J3184" s="4">
        <v>44984</v>
      </c>
      <c r="K3184" s="3" t="s">
        <v>32</v>
      </c>
      <c r="L3184" s="3" t="s">
        <v>17</v>
      </c>
      <c r="M3184" s="3">
        <v>162.93</v>
      </c>
      <c r="N3184" s="3" t="s">
        <v>24</v>
      </c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</row>
    <row r="3185" spans="1:29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 t="str">
        <f>IF(AND(D3185="East",Table_1[[#This Row],[category]]="Clothing"),"✅","❌")</f>
        <v>❌</v>
      </c>
      <c r="H3185" s="3">
        <f t="shared" si="99"/>
        <v>131.196</v>
      </c>
      <c r="I3185" s="3">
        <v>6</v>
      </c>
      <c r="J3185" s="4">
        <v>45160</v>
      </c>
      <c r="K3185" s="3" t="s">
        <v>16</v>
      </c>
      <c r="L3185" s="3" t="s">
        <v>28</v>
      </c>
      <c r="M3185" s="3">
        <v>82.92</v>
      </c>
      <c r="N3185" s="3" t="s">
        <v>40</v>
      </c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</row>
    <row r="3186" spans="1:29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 t="str">
        <f>IF(AND(D3186="East",Table_1[[#This Row],[category]]="Clothing"),"✅","❌")</f>
        <v>❌</v>
      </c>
      <c r="H3186" s="3">
        <f t="shared" si="99"/>
        <v>401.10599999999999</v>
      </c>
      <c r="I3186" s="3">
        <v>1</v>
      </c>
      <c r="J3186" s="4">
        <v>45648</v>
      </c>
      <c r="K3186" s="3" t="s">
        <v>22</v>
      </c>
      <c r="L3186" s="3" t="s">
        <v>17</v>
      </c>
      <c r="M3186" s="3">
        <v>389.11</v>
      </c>
      <c r="N3186" s="3" t="s">
        <v>40</v>
      </c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</row>
    <row r="3187" spans="1:29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 t="str">
        <f>IF(AND(D3187="East",Table_1[[#This Row],[category]]="Clothing"),"✅","❌")</f>
        <v>❌</v>
      </c>
      <c r="H3187" s="3">
        <f t="shared" si="99"/>
        <v>74.947000000000003</v>
      </c>
      <c r="I3187" s="3">
        <v>3</v>
      </c>
      <c r="J3187" s="4">
        <v>45213</v>
      </c>
      <c r="K3187" s="3" t="s">
        <v>22</v>
      </c>
      <c r="L3187" s="3" t="s">
        <v>28</v>
      </c>
      <c r="M3187" s="3">
        <v>125.18</v>
      </c>
      <c r="N3187" s="3" t="s">
        <v>49</v>
      </c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</row>
    <row r="3188" spans="1:29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 t="str">
        <f>IF(AND(D3188="East",Table_1[[#This Row],[category]]="Clothing"),"✅","❌")</f>
        <v>❌</v>
      </c>
      <c r="H3188" s="3">
        <f t="shared" si="99"/>
        <v>497.14100000000002</v>
      </c>
      <c r="I3188" s="3">
        <v>1</v>
      </c>
      <c r="J3188" s="4">
        <v>45029</v>
      </c>
      <c r="K3188" s="3" t="s">
        <v>32</v>
      </c>
      <c r="L3188" s="3" t="s">
        <v>28</v>
      </c>
      <c r="M3188" s="3">
        <v>1080.08</v>
      </c>
      <c r="N3188" s="3" t="s">
        <v>18</v>
      </c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</row>
    <row r="3189" spans="1:29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 t="str">
        <f>IF(AND(D3189="East",Table_1[[#This Row],[category]]="Clothing"),"✅","❌")</f>
        <v>❌</v>
      </c>
      <c r="H3189" s="3">
        <f t="shared" si="99"/>
        <v>170.27800000000002</v>
      </c>
      <c r="I3189" s="3">
        <v>5</v>
      </c>
      <c r="J3189" s="4">
        <v>45335</v>
      </c>
      <c r="K3189" s="3" t="s">
        <v>32</v>
      </c>
      <c r="L3189" s="3" t="s">
        <v>28</v>
      </c>
      <c r="M3189" s="3">
        <v>327.33999999999997</v>
      </c>
      <c r="N3189" s="3" t="s">
        <v>24</v>
      </c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</row>
    <row r="3190" spans="1:29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 t="str">
        <f>IF(AND(D3190="East",Table_1[[#This Row],[category]]="Clothing"),"✅","❌")</f>
        <v>❌</v>
      </c>
      <c r="H3190" s="3">
        <f t="shared" si="99"/>
        <v>461.76400000000007</v>
      </c>
      <c r="I3190" s="3">
        <v>4</v>
      </c>
      <c r="J3190" s="4">
        <v>45314</v>
      </c>
      <c r="K3190" s="3" t="s">
        <v>32</v>
      </c>
      <c r="L3190" s="3" t="s">
        <v>23</v>
      </c>
      <c r="M3190" s="3">
        <v>408.3</v>
      </c>
      <c r="N3190" s="3" t="s">
        <v>29</v>
      </c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</row>
    <row r="3191" spans="1:29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 t="str">
        <f>IF(AND(D3191="East",Table_1[[#This Row],[category]]="Clothing"),"✅","❌")</f>
        <v>❌</v>
      </c>
      <c r="H3191" s="3">
        <f t="shared" si="99"/>
        <v>103.11600000000001</v>
      </c>
      <c r="I3191" s="3">
        <v>3</v>
      </c>
      <c r="J3191" s="4">
        <v>45609</v>
      </c>
      <c r="K3191" s="3" t="s">
        <v>32</v>
      </c>
      <c r="L3191" s="3" t="s">
        <v>23</v>
      </c>
      <c r="M3191" s="3">
        <v>263.38</v>
      </c>
      <c r="N3191" s="3" t="s">
        <v>49</v>
      </c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</row>
    <row r="3192" spans="1:29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 t="str">
        <f>IF(AND(D3192="East",Table_1[[#This Row],[category]]="Clothing"),"✅","❌")</f>
        <v>❌</v>
      </c>
      <c r="H3192" s="3">
        <f t="shared" si="99"/>
        <v>102.07000000000001</v>
      </c>
      <c r="I3192" s="3">
        <v>6</v>
      </c>
      <c r="J3192" s="4">
        <v>45633</v>
      </c>
      <c r="K3192" s="3" t="s">
        <v>16</v>
      </c>
      <c r="L3192" s="3" t="s">
        <v>28</v>
      </c>
      <c r="M3192" s="3">
        <v>85.67</v>
      </c>
      <c r="N3192" s="3" t="s">
        <v>24</v>
      </c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</row>
    <row r="3193" spans="1:29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 t="str">
        <f>IF(AND(D3193="East",Table_1[[#This Row],[category]]="Clothing"),"✅","❌")</f>
        <v>❌</v>
      </c>
      <c r="H3193" s="3">
        <f t="shared" si="99"/>
        <v>287.01400000000001</v>
      </c>
      <c r="I3193" s="3">
        <v>6</v>
      </c>
      <c r="J3193" s="4">
        <v>44935</v>
      </c>
      <c r="K3193" s="3" t="s">
        <v>32</v>
      </c>
      <c r="L3193" s="3" t="s">
        <v>28</v>
      </c>
      <c r="M3193" s="3">
        <v>323.64999999999998</v>
      </c>
      <c r="N3193" s="3" t="s">
        <v>29</v>
      </c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</row>
    <row r="3194" spans="1:29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 t="str">
        <f>IF(AND(D3194="East",Table_1[[#This Row],[category]]="Clothing"),"✅","❌")</f>
        <v>❌</v>
      </c>
      <c r="H3194" s="3">
        <f t="shared" si="99"/>
        <v>34.794000000000004</v>
      </c>
      <c r="I3194" s="3">
        <v>9</v>
      </c>
      <c r="J3194" s="4">
        <v>45612</v>
      </c>
      <c r="K3194" s="3" t="s">
        <v>32</v>
      </c>
      <c r="L3194" s="3" t="s">
        <v>23</v>
      </c>
      <c r="M3194" s="3">
        <v>99.76</v>
      </c>
      <c r="N3194" s="3" t="s">
        <v>24</v>
      </c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</row>
    <row r="3195" spans="1:29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 t="str">
        <f>IF(AND(D3195="East",Table_1[[#This Row],[category]]="Clothing"),"✅","❌")</f>
        <v>❌</v>
      </c>
      <c r="H3195" s="3">
        <f t="shared" si="99"/>
        <v>402.49099999999999</v>
      </c>
      <c r="I3195" s="3">
        <v>4</v>
      </c>
      <c r="J3195" s="4">
        <v>45233</v>
      </c>
      <c r="K3195" s="3" t="s">
        <v>22</v>
      </c>
      <c r="L3195" s="3" t="s">
        <v>17</v>
      </c>
      <c r="M3195" s="3">
        <v>1144.95</v>
      </c>
      <c r="N3195" s="3" t="s">
        <v>29</v>
      </c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</row>
    <row r="3196" spans="1:29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 t="str">
        <f>IF(AND(D3196="East",Table_1[[#This Row],[category]]="Clothing"),"✅","❌")</f>
        <v>❌</v>
      </c>
      <c r="H3196" s="3">
        <f t="shared" si="99"/>
        <v>225.41100000000003</v>
      </c>
      <c r="I3196" s="3">
        <v>9</v>
      </c>
      <c r="J3196" s="4">
        <v>45571</v>
      </c>
      <c r="K3196" s="3" t="s">
        <v>32</v>
      </c>
      <c r="L3196" s="3" t="s">
        <v>17</v>
      </c>
      <c r="M3196" s="3">
        <v>205.93</v>
      </c>
      <c r="N3196" s="3" t="s">
        <v>35</v>
      </c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</row>
    <row r="3197" spans="1:29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 t="str">
        <f>IF(AND(D3197="East",Table_1[[#This Row],[category]]="Clothing"),"✅","❌")</f>
        <v>❌</v>
      </c>
      <c r="H3197" s="3">
        <f t="shared" si="99"/>
        <v>352.60599999999999</v>
      </c>
      <c r="I3197" s="3">
        <v>4</v>
      </c>
      <c r="J3197" s="4">
        <v>45378</v>
      </c>
      <c r="K3197" s="3" t="s">
        <v>22</v>
      </c>
      <c r="L3197" s="3" t="s">
        <v>17</v>
      </c>
      <c r="M3197" s="3">
        <v>378.13</v>
      </c>
      <c r="N3197" s="3" t="s">
        <v>24</v>
      </c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</row>
    <row r="3198" spans="1:29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 t="str">
        <f>IF(AND(D3198="East",Table_1[[#This Row],[category]]="Clothing"),"✅","❌")</f>
        <v>❌</v>
      </c>
      <c r="H3198" s="3">
        <f t="shared" si="99"/>
        <v>95.570000000000007</v>
      </c>
      <c r="I3198" s="3">
        <v>8</v>
      </c>
      <c r="J3198" s="4">
        <v>45393</v>
      </c>
      <c r="K3198" s="3" t="s">
        <v>32</v>
      </c>
      <c r="L3198" s="3" t="s">
        <v>17</v>
      </c>
      <c r="M3198" s="3">
        <v>201.51</v>
      </c>
      <c r="N3198" s="3" t="s">
        <v>40</v>
      </c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</row>
    <row r="3199" spans="1:29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 t="str">
        <f>IF(AND(D3199="East",Table_1[[#This Row],[category]]="Clothing"),"✅","❌")</f>
        <v>❌</v>
      </c>
      <c r="H3199" s="3">
        <f t="shared" si="99"/>
        <v>324.75500000000005</v>
      </c>
      <c r="I3199" s="3">
        <v>8</v>
      </c>
      <c r="J3199" s="4">
        <v>45173</v>
      </c>
      <c r="K3199" s="3" t="s">
        <v>16</v>
      </c>
      <c r="L3199" s="3" t="s">
        <v>28</v>
      </c>
      <c r="M3199" s="3">
        <v>843.12</v>
      </c>
      <c r="N3199" s="3" t="s">
        <v>24</v>
      </c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</row>
    <row r="3200" spans="1:29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 t="str">
        <f>IF(AND(D3200="East",Table_1[[#This Row],[category]]="Clothing"),"✅","❌")</f>
        <v>❌</v>
      </c>
      <c r="H3200" s="3">
        <f t="shared" si="99"/>
        <v>301.09499999999997</v>
      </c>
      <c r="I3200" s="3">
        <v>2</v>
      </c>
      <c r="J3200" s="4">
        <v>45386</v>
      </c>
      <c r="K3200" s="3" t="s">
        <v>22</v>
      </c>
      <c r="L3200" s="3" t="s">
        <v>17</v>
      </c>
      <c r="M3200" s="3">
        <v>570.27</v>
      </c>
      <c r="N3200" s="3" t="s">
        <v>29</v>
      </c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</row>
    <row r="3201" spans="1:29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 t="str">
        <f>IF(AND(D3201="East",Table_1[[#This Row],[category]]="Clothing"),"✅","❌")</f>
        <v>❌</v>
      </c>
      <c r="H3201" s="3">
        <f t="shared" si="99"/>
        <v>380.274</v>
      </c>
      <c r="I3201" s="3">
        <v>8</v>
      </c>
      <c r="J3201" s="4">
        <v>45187</v>
      </c>
      <c r="K3201" s="3" t="s">
        <v>22</v>
      </c>
      <c r="L3201" s="3" t="s">
        <v>28</v>
      </c>
      <c r="M3201" s="3">
        <v>456.66</v>
      </c>
      <c r="N3201" s="3" t="s">
        <v>29</v>
      </c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</row>
    <row r="3202" spans="1:29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 t="str">
        <f>IF(AND(D3202="East",Table_1[[#This Row],[category]]="Clothing"),"✅","❌")</f>
        <v>✅</v>
      </c>
      <c r="H3202" s="3">
        <f t="shared" ref="H3202:H3265" si="101">E3202*10%</f>
        <v>155.727</v>
      </c>
      <c r="I3202" s="3">
        <v>2</v>
      </c>
      <c r="J3202" s="4">
        <v>45073</v>
      </c>
      <c r="K3202" s="3" t="s">
        <v>22</v>
      </c>
      <c r="L3202" s="3" t="s">
        <v>28</v>
      </c>
      <c r="M3202" s="3">
        <v>188.71</v>
      </c>
      <c r="N3202" s="3" t="s">
        <v>29</v>
      </c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</row>
    <row r="3203" spans="1:29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 t="str">
        <f>IF(AND(D3203="East",Table_1[[#This Row],[category]]="Clothing"),"✅","❌")</f>
        <v>❌</v>
      </c>
      <c r="H3203" s="3">
        <f t="shared" si="101"/>
        <v>467.25100000000003</v>
      </c>
      <c r="I3203" s="3">
        <v>8</v>
      </c>
      <c r="J3203" s="4">
        <v>45129</v>
      </c>
      <c r="K3203" s="3" t="s">
        <v>22</v>
      </c>
      <c r="L3203" s="3" t="s">
        <v>23</v>
      </c>
      <c r="M3203" s="3">
        <v>275.8</v>
      </c>
      <c r="N3203" s="3" t="s">
        <v>24</v>
      </c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</row>
    <row r="3204" spans="1:29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 t="str">
        <f>IF(AND(D3204="East",Table_1[[#This Row],[category]]="Clothing"),"✅","❌")</f>
        <v>❌</v>
      </c>
      <c r="H3204" s="3">
        <f t="shared" si="101"/>
        <v>481.03800000000001</v>
      </c>
      <c r="I3204" s="3">
        <v>6</v>
      </c>
      <c r="J3204" s="4">
        <v>44928</v>
      </c>
      <c r="K3204" s="3" t="s">
        <v>22</v>
      </c>
      <c r="L3204" s="3" t="s">
        <v>17</v>
      </c>
      <c r="M3204" s="3">
        <v>247.24</v>
      </c>
      <c r="N3204" s="3" t="s">
        <v>35</v>
      </c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</row>
    <row r="3205" spans="1:29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 t="str">
        <f>IF(AND(D3205="East",Table_1[[#This Row],[category]]="Clothing"),"✅","❌")</f>
        <v>❌</v>
      </c>
      <c r="H3205" s="3">
        <f t="shared" si="101"/>
        <v>435.38100000000009</v>
      </c>
      <c r="I3205" s="3">
        <v>3</v>
      </c>
      <c r="J3205" s="4">
        <v>45423</v>
      </c>
      <c r="K3205" s="3" t="s">
        <v>32</v>
      </c>
      <c r="L3205" s="3" t="s">
        <v>17</v>
      </c>
      <c r="M3205" s="3">
        <v>357.25</v>
      </c>
      <c r="N3205" s="3" t="s">
        <v>24</v>
      </c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</row>
    <row r="3206" spans="1:29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 t="str">
        <f>IF(AND(D3206="East",Table_1[[#This Row],[category]]="Clothing"),"✅","❌")</f>
        <v>❌</v>
      </c>
      <c r="H3206" s="3">
        <f t="shared" si="101"/>
        <v>290.29699999999997</v>
      </c>
      <c r="I3206" s="3">
        <v>7</v>
      </c>
      <c r="J3206" s="4">
        <v>45444</v>
      </c>
      <c r="K3206" s="3" t="s">
        <v>32</v>
      </c>
      <c r="L3206" s="3" t="s">
        <v>23</v>
      </c>
      <c r="M3206" s="3">
        <v>865.81</v>
      </c>
      <c r="N3206" s="3" t="s">
        <v>49</v>
      </c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</row>
    <row r="3207" spans="1:29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 t="str">
        <f>IF(AND(D3207="East",Table_1[[#This Row],[category]]="Clothing"),"✅","❌")</f>
        <v>❌</v>
      </c>
      <c r="H3207" s="3">
        <f t="shared" si="101"/>
        <v>215.941</v>
      </c>
      <c r="I3207" s="3">
        <v>6</v>
      </c>
      <c r="J3207" s="4">
        <v>45286</v>
      </c>
      <c r="K3207" s="3" t="s">
        <v>16</v>
      </c>
      <c r="L3207" s="3" t="s">
        <v>23</v>
      </c>
      <c r="M3207" s="3">
        <v>213.91</v>
      </c>
      <c r="N3207" s="3" t="s">
        <v>29</v>
      </c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</row>
    <row r="3208" spans="1:29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 t="str">
        <f>IF(AND(D3208="East",Table_1[[#This Row],[category]]="Clothing"),"✅","❌")</f>
        <v>❌</v>
      </c>
      <c r="H3208" s="3">
        <f t="shared" si="101"/>
        <v>38.416000000000004</v>
      </c>
      <c r="I3208" s="3">
        <v>3</v>
      </c>
      <c r="J3208" s="4">
        <v>45486</v>
      </c>
      <c r="K3208" s="3" t="s">
        <v>32</v>
      </c>
      <c r="L3208" s="3" t="s">
        <v>28</v>
      </c>
      <c r="M3208" s="3">
        <v>71.959999999999994</v>
      </c>
      <c r="N3208" s="3" t="s">
        <v>18</v>
      </c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</row>
    <row r="3209" spans="1:29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 t="str">
        <f>IF(AND(D3209="East",Table_1[[#This Row],[category]]="Clothing"),"✅","❌")</f>
        <v>❌</v>
      </c>
      <c r="H3209" s="3">
        <f t="shared" si="101"/>
        <v>474.14200000000005</v>
      </c>
      <c r="I3209" s="3">
        <v>5</v>
      </c>
      <c r="J3209" s="4">
        <v>45207</v>
      </c>
      <c r="K3209" s="3" t="s">
        <v>16</v>
      </c>
      <c r="L3209" s="3" t="s">
        <v>17</v>
      </c>
      <c r="M3209" s="3">
        <v>440.9</v>
      </c>
      <c r="N3209" s="3" t="s">
        <v>24</v>
      </c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</row>
    <row r="3210" spans="1:29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 t="str">
        <f>IF(AND(D3210="East",Table_1[[#This Row],[category]]="Clothing"),"✅","❌")</f>
        <v>❌</v>
      </c>
      <c r="H3210" s="3">
        <f t="shared" si="101"/>
        <v>476.37299999999999</v>
      </c>
      <c r="I3210" s="3">
        <v>4</v>
      </c>
      <c r="J3210" s="4">
        <v>45150</v>
      </c>
      <c r="K3210" s="3" t="s">
        <v>16</v>
      </c>
      <c r="L3210" s="3" t="s">
        <v>28</v>
      </c>
      <c r="M3210" s="3">
        <v>1269.8499999999999</v>
      </c>
      <c r="N3210" s="3" t="s">
        <v>35</v>
      </c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</row>
    <row r="3211" spans="1:29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 t="str">
        <f>IF(AND(D3211="East",Table_1[[#This Row],[category]]="Clothing"),"✅","❌")</f>
        <v>❌</v>
      </c>
      <c r="H3211" s="3">
        <f t="shared" si="101"/>
        <v>19.157</v>
      </c>
      <c r="I3211" s="3">
        <v>6</v>
      </c>
      <c r="J3211" s="4">
        <v>45302</v>
      </c>
      <c r="K3211" s="3" t="s">
        <v>22</v>
      </c>
      <c r="L3211" s="3" t="s">
        <v>17</v>
      </c>
      <c r="M3211" s="3">
        <v>41.27</v>
      </c>
      <c r="N3211" s="3" t="s">
        <v>18</v>
      </c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</row>
    <row r="3212" spans="1:29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 t="str">
        <f>IF(AND(D3212="East",Table_1[[#This Row],[category]]="Clothing"),"✅","❌")</f>
        <v>❌</v>
      </c>
      <c r="H3212" s="3">
        <f t="shared" si="101"/>
        <v>184.875</v>
      </c>
      <c r="I3212" s="3">
        <v>1</v>
      </c>
      <c r="J3212" s="4">
        <v>44985</v>
      </c>
      <c r="K3212" s="3" t="s">
        <v>16</v>
      </c>
      <c r="L3212" s="3" t="s">
        <v>17</v>
      </c>
      <c r="M3212" s="3">
        <v>435.39</v>
      </c>
      <c r="N3212" s="3" t="s">
        <v>49</v>
      </c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</row>
    <row r="3213" spans="1:29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 t="str">
        <f>IF(AND(D3213="East",Table_1[[#This Row],[category]]="Clothing"),"✅","❌")</f>
        <v>❌</v>
      </c>
      <c r="H3213" s="3">
        <f t="shared" si="101"/>
        <v>441.21800000000007</v>
      </c>
      <c r="I3213" s="3">
        <v>1</v>
      </c>
      <c r="J3213" s="4">
        <v>45127</v>
      </c>
      <c r="K3213" s="3" t="s">
        <v>16</v>
      </c>
      <c r="L3213" s="3" t="s">
        <v>28</v>
      </c>
      <c r="M3213" s="3">
        <v>1120.7</v>
      </c>
      <c r="N3213" s="3" t="s">
        <v>18</v>
      </c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</row>
    <row r="3214" spans="1:29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 t="str">
        <f>IF(AND(D3214="East",Table_1[[#This Row],[category]]="Clothing"),"✅","❌")</f>
        <v>❌</v>
      </c>
      <c r="H3214" s="3">
        <f t="shared" si="101"/>
        <v>49.617000000000004</v>
      </c>
      <c r="I3214" s="3">
        <v>8</v>
      </c>
      <c r="J3214" s="4">
        <v>45397</v>
      </c>
      <c r="K3214" s="3" t="s">
        <v>16</v>
      </c>
      <c r="L3214" s="3" t="s">
        <v>23</v>
      </c>
      <c r="M3214" s="3">
        <v>125.41</v>
      </c>
      <c r="N3214" s="3" t="s">
        <v>40</v>
      </c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</row>
    <row r="3215" spans="1:29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 t="str">
        <f>IF(AND(D3215="East",Table_1[[#This Row],[category]]="Clothing"),"✅","❌")</f>
        <v>❌</v>
      </c>
      <c r="H3215" s="3">
        <f t="shared" si="101"/>
        <v>106.31800000000001</v>
      </c>
      <c r="I3215" s="3">
        <v>8</v>
      </c>
      <c r="J3215" s="4">
        <v>45429</v>
      </c>
      <c r="K3215" s="3" t="s">
        <v>16</v>
      </c>
      <c r="L3215" s="3" t="s">
        <v>17</v>
      </c>
      <c r="M3215" s="3">
        <v>55.08</v>
      </c>
      <c r="N3215" s="3" t="s">
        <v>18</v>
      </c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</row>
    <row r="3216" spans="1:29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 t="str">
        <f>IF(AND(D3216="East",Table_1[[#This Row],[category]]="Clothing"),"✅","❌")</f>
        <v>❌</v>
      </c>
      <c r="H3216" s="3">
        <f t="shared" si="101"/>
        <v>489.55200000000008</v>
      </c>
      <c r="I3216" s="3">
        <v>9</v>
      </c>
      <c r="J3216" s="4">
        <v>45539</v>
      </c>
      <c r="K3216" s="3" t="s">
        <v>16</v>
      </c>
      <c r="L3216" s="3" t="s">
        <v>17</v>
      </c>
      <c r="M3216" s="3">
        <v>1067.0899999999999</v>
      </c>
      <c r="N3216" s="3" t="s">
        <v>18</v>
      </c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</row>
    <row r="3217" spans="1:29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 t="str">
        <f>IF(AND(D3217="East",Table_1[[#This Row],[category]]="Clothing"),"✅","❌")</f>
        <v>❌</v>
      </c>
      <c r="H3217" s="3">
        <f t="shared" si="101"/>
        <v>425.17200000000003</v>
      </c>
      <c r="I3217" s="3">
        <v>8</v>
      </c>
      <c r="J3217" s="4">
        <v>44996</v>
      </c>
      <c r="K3217" s="3" t="s">
        <v>22</v>
      </c>
      <c r="L3217" s="3" t="s">
        <v>23</v>
      </c>
      <c r="M3217" s="3">
        <v>1086.8800000000001</v>
      </c>
      <c r="N3217" s="3" t="s">
        <v>18</v>
      </c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</row>
    <row r="3218" spans="1:29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 t="str">
        <f>IF(AND(D3218="East",Table_1[[#This Row],[category]]="Clothing"),"✅","❌")</f>
        <v>❌</v>
      </c>
      <c r="H3218" s="3">
        <f t="shared" si="101"/>
        <v>456.911</v>
      </c>
      <c r="I3218" s="3">
        <v>2</v>
      </c>
      <c r="J3218" s="4">
        <v>45182</v>
      </c>
      <c r="K3218" s="3" t="s">
        <v>16</v>
      </c>
      <c r="L3218" s="3" t="s">
        <v>23</v>
      </c>
      <c r="M3218" s="3">
        <v>291.45</v>
      </c>
      <c r="N3218" s="3" t="s">
        <v>35</v>
      </c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</row>
    <row r="3219" spans="1:29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 t="str">
        <f>IF(AND(D3219="East",Table_1[[#This Row],[category]]="Clothing"),"✅","❌")</f>
        <v>❌</v>
      </c>
      <c r="H3219" s="3">
        <f t="shared" si="101"/>
        <v>79.656000000000006</v>
      </c>
      <c r="I3219" s="3">
        <v>5</v>
      </c>
      <c r="J3219" s="4">
        <v>45266</v>
      </c>
      <c r="K3219" s="3" t="s">
        <v>22</v>
      </c>
      <c r="L3219" s="3" t="s">
        <v>28</v>
      </c>
      <c r="M3219" s="3">
        <v>145.88999999999999</v>
      </c>
      <c r="N3219" s="3" t="s">
        <v>49</v>
      </c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</row>
    <row r="3220" spans="1:29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 t="str">
        <f>IF(AND(D3220="East",Table_1[[#This Row],[category]]="Clothing"),"✅","❌")</f>
        <v>❌</v>
      </c>
      <c r="H3220" s="3">
        <f t="shared" si="101"/>
        <v>113.54500000000002</v>
      </c>
      <c r="I3220" s="3">
        <v>8</v>
      </c>
      <c r="J3220" s="4">
        <v>45380</v>
      </c>
      <c r="K3220" s="3" t="s">
        <v>32</v>
      </c>
      <c r="L3220" s="3" t="s">
        <v>28</v>
      </c>
      <c r="M3220" s="3">
        <v>105.59</v>
      </c>
      <c r="N3220" s="3" t="s">
        <v>40</v>
      </c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</row>
    <row r="3221" spans="1:29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 t="str">
        <f>IF(AND(D3221="East",Table_1[[#This Row],[category]]="Clothing"),"✅","❌")</f>
        <v>❌</v>
      </c>
      <c r="H3221" s="3">
        <f t="shared" si="101"/>
        <v>306.654</v>
      </c>
      <c r="I3221" s="3">
        <v>9</v>
      </c>
      <c r="J3221" s="4">
        <v>45023</v>
      </c>
      <c r="K3221" s="3" t="s">
        <v>16</v>
      </c>
      <c r="L3221" s="3" t="s">
        <v>23</v>
      </c>
      <c r="M3221" s="3">
        <v>316.45999999999998</v>
      </c>
      <c r="N3221" s="3" t="s">
        <v>49</v>
      </c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</row>
    <row r="3222" spans="1:29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 t="str">
        <f>IF(AND(D3222="East",Table_1[[#This Row],[category]]="Clothing"),"✅","❌")</f>
        <v>❌</v>
      </c>
      <c r="H3222" s="3">
        <f t="shared" si="101"/>
        <v>255.852</v>
      </c>
      <c r="I3222" s="3">
        <v>6</v>
      </c>
      <c r="J3222" s="4">
        <v>45543</v>
      </c>
      <c r="K3222" s="3" t="s">
        <v>32</v>
      </c>
      <c r="L3222" s="3" t="s">
        <v>28</v>
      </c>
      <c r="M3222" s="3">
        <v>666.58</v>
      </c>
      <c r="N3222" s="3" t="s">
        <v>18</v>
      </c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</row>
    <row r="3223" spans="1:29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 t="str">
        <f>IF(AND(D3223="East",Table_1[[#This Row],[category]]="Clothing"),"✅","❌")</f>
        <v>❌</v>
      </c>
      <c r="H3223" s="3">
        <f t="shared" si="101"/>
        <v>156.26700000000002</v>
      </c>
      <c r="I3223" s="3">
        <v>4</v>
      </c>
      <c r="J3223" s="4">
        <v>45228</v>
      </c>
      <c r="K3223" s="3" t="s">
        <v>32</v>
      </c>
      <c r="L3223" s="3" t="s">
        <v>28</v>
      </c>
      <c r="M3223" s="3">
        <v>257.79000000000002</v>
      </c>
      <c r="N3223" s="3" t="s">
        <v>18</v>
      </c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</row>
    <row r="3224" spans="1:29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 t="str">
        <f>IF(AND(D3224="East",Table_1[[#This Row],[category]]="Clothing"),"✅","❌")</f>
        <v>❌</v>
      </c>
      <c r="H3224" s="3">
        <f t="shared" si="101"/>
        <v>443.08500000000004</v>
      </c>
      <c r="I3224" s="3">
        <v>9</v>
      </c>
      <c r="J3224" s="4">
        <v>45284</v>
      </c>
      <c r="K3224" s="3" t="s">
        <v>16</v>
      </c>
      <c r="L3224" s="3" t="s">
        <v>28</v>
      </c>
      <c r="M3224" s="3">
        <v>425.99</v>
      </c>
      <c r="N3224" s="3" t="s">
        <v>24</v>
      </c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</row>
    <row r="3225" spans="1:29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 t="str">
        <f>IF(AND(D3225="East",Table_1[[#This Row],[category]]="Clothing"),"✅","❌")</f>
        <v>❌</v>
      </c>
      <c r="H3225" s="3">
        <f t="shared" si="101"/>
        <v>451.68000000000006</v>
      </c>
      <c r="I3225" s="3">
        <v>4</v>
      </c>
      <c r="J3225" s="4">
        <v>45548</v>
      </c>
      <c r="K3225" s="3" t="s">
        <v>32</v>
      </c>
      <c r="L3225" s="3" t="s">
        <v>17</v>
      </c>
      <c r="M3225" s="3">
        <v>1068.3499999999999</v>
      </c>
      <c r="N3225" s="3" t="s">
        <v>18</v>
      </c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</row>
    <row r="3226" spans="1:29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 t="str">
        <f>IF(AND(D3226="East",Table_1[[#This Row],[category]]="Clothing"),"✅","❌")</f>
        <v>❌</v>
      </c>
      <c r="H3226" s="3">
        <f t="shared" si="101"/>
        <v>152.92500000000001</v>
      </c>
      <c r="I3226" s="3">
        <v>6</v>
      </c>
      <c r="J3226" s="4">
        <v>45157</v>
      </c>
      <c r="K3226" s="3" t="s">
        <v>22</v>
      </c>
      <c r="L3226" s="3" t="s">
        <v>17</v>
      </c>
      <c r="M3226" s="3">
        <v>417.28</v>
      </c>
      <c r="N3226" s="3" t="s">
        <v>24</v>
      </c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</row>
    <row r="3227" spans="1:29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 t="str">
        <f>IF(AND(D3227="East",Table_1[[#This Row],[category]]="Clothing"),"✅","❌")</f>
        <v>❌</v>
      </c>
      <c r="H3227" s="3">
        <f t="shared" si="101"/>
        <v>86.319000000000017</v>
      </c>
      <c r="I3227" s="3">
        <v>5</v>
      </c>
      <c r="J3227" s="4">
        <v>45191</v>
      </c>
      <c r="K3227" s="3" t="s">
        <v>22</v>
      </c>
      <c r="L3227" s="3" t="s">
        <v>23</v>
      </c>
      <c r="M3227" s="3">
        <v>189.66</v>
      </c>
      <c r="N3227" s="3" t="s">
        <v>29</v>
      </c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</row>
    <row r="3228" spans="1:29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 t="str">
        <f>IF(AND(D3228="East",Table_1[[#This Row],[category]]="Clothing"),"✅","❌")</f>
        <v>❌</v>
      </c>
      <c r="H3228" s="3">
        <f t="shared" si="101"/>
        <v>83.055000000000007</v>
      </c>
      <c r="I3228" s="3">
        <v>1</v>
      </c>
      <c r="J3228" s="4">
        <v>45498</v>
      </c>
      <c r="K3228" s="3" t="s">
        <v>32</v>
      </c>
      <c r="L3228" s="3" t="s">
        <v>28</v>
      </c>
      <c r="M3228" s="3">
        <v>232.72</v>
      </c>
      <c r="N3228" s="3" t="s">
        <v>49</v>
      </c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</row>
    <row r="3229" spans="1:29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 t="str">
        <f>IF(AND(D3229="East",Table_1[[#This Row],[category]]="Clothing"),"✅","❌")</f>
        <v>❌</v>
      </c>
      <c r="H3229" s="3">
        <f t="shared" si="101"/>
        <v>247.36799999999999</v>
      </c>
      <c r="I3229" s="3">
        <v>4</v>
      </c>
      <c r="J3229" s="4">
        <v>45618</v>
      </c>
      <c r="K3229" s="3" t="s">
        <v>16</v>
      </c>
      <c r="L3229" s="3" t="s">
        <v>17</v>
      </c>
      <c r="M3229" s="3">
        <v>300.85000000000002</v>
      </c>
      <c r="N3229" s="3" t="s">
        <v>40</v>
      </c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</row>
    <row r="3230" spans="1:29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 t="str">
        <f>IF(AND(D3230="East",Table_1[[#This Row],[category]]="Clothing"),"✅","❌")</f>
        <v>✅</v>
      </c>
      <c r="H3230" s="3">
        <f t="shared" si="101"/>
        <v>75.13</v>
      </c>
      <c r="I3230" s="3">
        <v>3</v>
      </c>
      <c r="J3230" s="4">
        <v>45053</v>
      </c>
      <c r="K3230" s="3" t="s">
        <v>32</v>
      </c>
      <c r="L3230" s="3" t="s">
        <v>17</v>
      </c>
      <c r="M3230" s="3">
        <v>118.85</v>
      </c>
      <c r="N3230" s="3" t="s">
        <v>18</v>
      </c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</row>
    <row r="3231" spans="1:29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 t="str">
        <f>IF(AND(D3231="East",Table_1[[#This Row],[category]]="Clothing"),"✅","❌")</f>
        <v>❌</v>
      </c>
      <c r="H3231" s="3">
        <f t="shared" si="101"/>
        <v>241.93700000000001</v>
      </c>
      <c r="I3231" s="3">
        <v>8</v>
      </c>
      <c r="J3231" s="4">
        <v>45022</v>
      </c>
      <c r="K3231" s="3" t="s">
        <v>16</v>
      </c>
      <c r="L3231" s="3" t="s">
        <v>28</v>
      </c>
      <c r="M3231" s="3">
        <v>184.68</v>
      </c>
      <c r="N3231" s="3" t="s">
        <v>40</v>
      </c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</row>
    <row r="3232" spans="1:29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 t="str">
        <f>IF(AND(D3232="East",Table_1[[#This Row],[category]]="Clothing"),"✅","❌")</f>
        <v>❌</v>
      </c>
      <c r="H3232" s="3">
        <f t="shared" si="101"/>
        <v>236.34800000000001</v>
      </c>
      <c r="I3232" s="3">
        <v>7</v>
      </c>
      <c r="J3232" s="4">
        <v>45050</v>
      </c>
      <c r="K3232" s="3" t="s">
        <v>32</v>
      </c>
      <c r="L3232" s="3" t="s">
        <v>28</v>
      </c>
      <c r="M3232" s="3">
        <v>161.53</v>
      </c>
      <c r="N3232" s="3" t="s">
        <v>35</v>
      </c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</row>
    <row r="3233" spans="1:29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 t="str">
        <f>IF(AND(D3233="East",Table_1[[#This Row],[category]]="Clothing"),"✅","❌")</f>
        <v>❌</v>
      </c>
      <c r="H3233" s="3">
        <f t="shared" si="101"/>
        <v>443.21400000000006</v>
      </c>
      <c r="I3233" s="3">
        <v>1</v>
      </c>
      <c r="J3233" s="4">
        <v>45156</v>
      </c>
      <c r="K3233" s="3" t="s">
        <v>16</v>
      </c>
      <c r="L3233" s="3" t="s">
        <v>28</v>
      </c>
      <c r="M3233" s="3">
        <v>668.36</v>
      </c>
      <c r="N3233" s="3" t="s">
        <v>29</v>
      </c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</row>
    <row r="3234" spans="1:29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 t="str">
        <f>IF(AND(D3234="East",Table_1[[#This Row],[category]]="Clothing"),"✅","❌")</f>
        <v>❌</v>
      </c>
      <c r="H3234" s="3">
        <f t="shared" si="101"/>
        <v>155.14300000000003</v>
      </c>
      <c r="I3234" s="3">
        <v>8</v>
      </c>
      <c r="J3234" s="4">
        <v>45444</v>
      </c>
      <c r="K3234" s="3" t="s">
        <v>32</v>
      </c>
      <c r="L3234" s="3" t="s">
        <v>17</v>
      </c>
      <c r="M3234" s="3">
        <v>342.15</v>
      </c>
      <c r="N3234" s="3" t="s">
        <v>49</v>
      </c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</row>
    <row r="3235" spans="1:29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 t="str">
        <f>IF(AND(D3235="East",Table_1[[#This Row],[category]]="Clothing"),"✅","❌")</f>
        <v>❌</v>
      </c>
      <c r="H3235" s="3">
        <f t="shared" si="101"/>
        <v>284.71999999999997</v>
      </c>
      <c r="I3235" s="3">
        <v>7</v>
      </c>
      <c r="J3235" s="4">
        <v>45034</v>
      </c>
      <c r="K3235" s="3" t="s">
        <v>16</v>
      </c>
      <c r="L3235" s="3" t="s">
        <v>23</v>
      </c>
      <c r="M3235" s="3">
        <v>679.26</v>
      </c>
      <c r="N3235" s="3" t="s">
        <v>49</v>
      </c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</row>
    <row r="3236" spans="1:29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 t="str">
        <f>IF(AND(D3236="East",Table_1[[#This Row],[category]]="Clothing"),"✅","❌")</f>
        <v>❌</v>
      </c>
      <c r="H3236" s="3">
        <f t="shared" si="101"/>
        <v>374.31500000000005</v>
      </c>
      <c r="I3236" s="3">
        <v>2</v>
      </c>
      <c r="J3236" s="4">
        <v>45601</v>
      </c>
      <c r="K3236" s="3" t="s">
        <v>32</v>
      </c>
      <c r="L3236" s="3" t="s">
        <v>17</v>
      </c>
      <c r="M3236" s="3">
        <v>328.32</v>
      </c>
      <c r="N3236" s="3" t="s">
        <v>24</v>
      </c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</row>
    <row r="3237" spans="1:29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 t="str">
        <f>IF(AND(D3237="East",Table_1[[#This Row],[category]]="Clothing"),"✅","❌")</f>
        <v>❌</v>
      </c>
      <c r="H3237" s="3">
        <f t="shared" si="101"/>
        <v>301.99799999999999</v>
      </c>
      <c r="I3237" s="3">
        <v>4</v>
      </c>
      <c r="J3237" s="4">
        <v>45652</v>
      </c>
      <c r="K3237" s="3" t="s">
        <v>16</v>
      </c>
      <c r="L3237" s="3" t="s">
        <v>23</v>
      </c>
      <c r="M3237" s="3">
        <v>614.37</v>
      </c>
      <c r="N3237" s="3" t="s">
        <v>40</v>
      </c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</row>
    <row r="3238" spans="1:29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 t="str">
        <f>IF(AND(D3238="East",Table_1[[#This Row],[category]]="Clothing"),"✅","❌")</f>
        <v>❌</v>
      </c>
      <c r="H3238" s="3">
        <f t="shared" si="101"/>
        <v>477.49300000000005</v>
      </c>
      <c r="I3238" s="3">
        <v>2</v>
      </c>
      <c r="J3238" s="4">
        <v>45255</v>
      </c>
      <c r="K3238" s="3" t="s">
        <v>22</v>
      </c>
      <c r="L3238" s="3" t="s">
        <v>17</v>
      </c>
      <c r="M3238" s="3">
        <v>865.42</v>
      </c>
      <c r="N3238" s="3" t="s">
        <v>18</v>
      </c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</row>
    <row r="3239" spans="1:29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 t="str">
        <f>IF(AND(D3239="East",Table_1[[#This Row],[category]]="Clothing"),"✅","❌")</f>
        <v>❌</v>
      </c>
      <c r="H3239" s="3">
        <f t="shared" si="101"/>
        <v>305.11599999999999</v>
      </c>
      <c r="I3239" s="3">
        <v>9</v>
      </c>
      <c r="J3239" s="4">
        <v>45323</v>
      </c>
      <c r="K3239" s="3" t="s">
        <v>22</v>
      </c>
      <c r="L3239" s="3" t="s">
        <v>17</v>
      </c>
      <c r="M3239" s="3">
        <v>768.81</v>
      </c>
      <c r="N3239" s="3" t="s">
        <v>29</v>
      </c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</row>
    <row r="3240" spans="1:29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 t="str">
        <f>IF(AND(D3240="East",Table_1[[#This Row],[category]]="Clothing"),"✅","❌")</f>
        <v>❌</v>
      </c>
      <c r="H3240" s="3">
        <f t="shared" si="101"/>
        <v>451.91200000000003</v>
      </c>
      <c r="I3240" s="3">
        <v>8</v>
      </c>
      <c r="J3240" s="4">
        <v>45267</v>
      </c>
      <c r="K3240" s="3" t="s">
        <v>16</v>
      </c>
      <c r="L3240" s="3" t="s">
        <v>28</v>
      </c>
      <c r="M3240" s="3">
        <v>1049.22</v>
      </c>
      <c r="N3240" s="3" t="s">
        <v>40</v>
      </c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</row>
    <row r="3241" spans="1:29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 t="str">
        <f>IF(AND(D3241="East",Table_1[[#This Row],[category]]="Clothing"),"✅","❌")</f>
        <v>❌</v>
      </c>
      <c r="H3241" s="3">
        <f t="shared" si="101"/>
        <v>130.078</v>
      </c>
      <c r="I3241" s="3">
        <v>1</v>
      </c>
      <c r="J3241" s="4">
        <v>45113</v>
      </c>
      <c r="K3241" s="3" t="s">
        <v>16</v>
      </c>
      <c r="L3241" s="3" t="s">
        <v>28</v>
      </c>
      <c r="M3241" s="3">
        <v>227.64</v>
      </c>
      <c r="N3241" s="3" t="s">
        <v>24</v>
      </c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</row>
    <row r="3242" spans="1:29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 t="str">
        <f>IF(AND(D3242="East",Table_1[[#This Row],[category]]="Clothing"),"✅","❌")</f>
        <v>❌</v>
      </c>
      <c r="H3242" s="3">
        <f t="shared" si="101"/>
        <v>284.76900000000001</v>
      </c>
      <c r="I3242" s="3">
        <v>1</v>
      </c>
      <c r="J3242" s="4">
        <v>45515</v>
      </c>
      <c r="K3242" s="3" t="s">
        <v>22</v>
      </c>
      <c r="L3242" s="3" t="s">
        <v>23</v>
      </c>
      <c r="M3242" s="3">
        <v>317.7</v>
      </c>
      <c r="N3242" s="3" t="s">
        <v>35</v>
      </c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</row>
    <row r="3243" spans="1:29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 t="str">
        <f>IF(AND(D3243="East",Table_1[[#This Row],[category]]="Clothing"),"✅","❌")</f>
        <v>❌</v>
      </c>
      <c r="H3243" s="3">
        <f t="shared" si="101"/>
        <v>276.21999999999997</v>
      </c>
      <c r="I3243" s="3">
        <v>8</v>
      </c>
      <c r="J3243" s="4">
        <v>45602</v>
      </c>
      <c r="K3243" s="3" t="s">
        <v>16</v>
      </c>
      <c r="L3243" s="3" t="s">
        <v>17</v>
      </c>
      <c r="M3243" s="3">
        <v>743.77</v>
      </c>
      <c r="N3243" s="3" t="s">
        <v>40</v>
      </c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</row>
    <row r="3244" spans="1:29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 t="str">
        <f>IF(AND(D3244="East",Table_1[[#This Row],[category]]="Clothing"),"✅","❌")</f>
        <v>❌</v>
      </c>
      <c r="H3244" s="3">
        <f t="shared" si="101"/>
        <v>494.83199999999999</v>
      </c>
      <c r="I3244" s="3">
        <v>5</v>
      </c>
      <c r="J3244" s="4">
        <v>45445</v>
      </c>
      <c r="K3244" s="3" t="s">
        <v>22</v>
      </c>
      <c r="L3244" s="3" t="s">
        <v>17</v>
      </c>
      <c r="M3244" s="3">
        <v>454.3</v>
      </c>
      <c r="N3244" s="3" t="s">
        <v>24</v>
      </c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</row>
    <row r="3245" spans="1:29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 t="str">
        <f>IF(AND(D3245="East",Table_1[[#This Row],[category]]="Clothing"),"✅","❌")</f>
        <v>❌</v>
      </c>
      <c r="H3245" s="3">
        <f t="shared" si="101"/>
        <v>110.208</v>
      </c>
      <c r="I3245" s="3">
        <v>1</v>
      </c>
      <c r="J3245" s="4">
        <v>45606</v>
      </c>
      <c r="K3245" s="3" t="s">
        <v>22</v>
      </c>
      <c r="L3245" s="3" t="s">
        <v>23</v>
      </c>
      <c r="M3245" s="3">
        <v>126.75</v>
      </c>
      <c r="N3245" s="3" t="s">
        <v>18</v>
      </c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</row>
    <row r="3246" spans="1:29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 t="str">
        <f>IF(AND(D3246="East",Table_1[[#This Row],[category]]="Clothing"),"✅","❌")</f>
        <v>❌</v>
      </c>
      <c r="H3246" s="3">
        <f t="shared" si="101"/>
        <v>79.087000000000003</v>
      </c>
      <c r="I3246" s="3">
        <v>4</v>
      </c>
      <c r="J3246" s="4">
        <v>45129</v>
      </c>
      <c r="K3246" s="3" t="s">
        <v>32</v>
      </c>
      <c r="L3246" s="3" t="s">
        <v>23</v>
      </c>
      <c r="M3246" s="3">
        <v>172.86</v>
      </c>
      <c r="N3246" s="3" t="s">
        <v>40</v>
      </c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</row>
    <row r="3247" spans="1:29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 t="str">
        <f>IF(AND(D3247="East",Table_1[[#This Row],[category]]="Clothing"),"✅","❌")</f>
        <v>❌</v>
      </c>
      <c r="H3247" s="3">
        <f t="shared" si="101"/>
        <v>309.71900000000005</v>
      </c>
      <c r="I3247" s="3">
        <v>2</v>
      </c>
      <c r="J3247" s="4">
        <v>45517</v>
      </c>
      <c r="K3247" s="3" t="s">
        <v>32</v>
      </c>
      <c r="L3247" s="3" t="s">
        <v>17</v>
      </c>
      <c r="M3247" s="3">
        <v>563.96</v>
      </c>
      <c r="N3247" s="3" t="s">
        <v>49</v>
      </c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</row>
    <row r="3248" spans="1:29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 t="str">
        <f>IF(AND(D3248="East",Table_1[[#This Row],[category]]="Clothing"),"✅","❌")</f>
        <v>❌</v>
      </c>
      <c r="H3248" s="3">
        <f t="shared" si="101"/>
        <v>119.60899999999999</v>
      </c>
      <c r="I3248" s="3">
        <v>9</v>
      </c>
      <c r="J3248" s="4">
        <v>45141</v>
      </c>
      <c r="K3248" s="3" t="s">
        <v>16</v>
      </c>
      <c r="L3248" s="3" t="s">
        <v>23</v>
      </c>
      <c r="M3248" s="3">
        <v>91.02</v>
      </c>
      <c r="N3248" s="3" t="s">
        <v>18</v>
      </c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</row>
    <row r="3249" spans="1:29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 t="str">
        <f>IF(AND(D3249="East",Table_1[[#This Row],[category]]="Clothing"),"✅","❌")</f>
        <v>❌</v>
      </c>
      <c r="H3249" s="3">
        <f t="shared" si="101"/>
        <v>323.18600000000004</v>
      </c>
      <c r="I3249" s="3">
        <v>6</v>
      </c>
      <c r="J3249" s="4">
        <v>45155</v>
      </c>
      <c r="K3249" s="3" t="s">
        <v>16</v>
      </c>
      <c r="L3249" s="3" t="s">
        <v>28</v>
      </c>
      <c r="M3249" s="3">
        <v>553.21</v>
      </c>
      <c r="N3249" s="3" t="s">
        <v>40</v>
      </c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</row>
    <row r="3250" spans="1:29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 t="str">
        <f>IF(AND(D3250="East",Table_1[[#This Row],[category]]="Clothing"),"✅","❌")</f>
        <v>❌</v>
      </c>
      <c r="H3250" s="3">
        <f t="shared" si="101"/>
        <v>486.52</v>
      </c>
      <c r="I3250" s="3">
        <v>9</v>
      </c>
      <c r="J3250" s="4">
        <v>45036</v>
      </c>
      <c r="K3250" s="3" t="s">
        <v>22</v>
      </c>
      <c r="L3250" s="3" t="s">
        <v>23</v>
      </c>
      <c r="M3250" s="3">
        <v>386.71</v>
      </c>
      <c r="N3250" s="3" t="s">
        <v>40</v>
      </c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</row>
    <row r="3251" spans="1:29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 t="str">
        <f>IF(AND(D3251="East",Table_1[[#This Row],[category]]="Clothing"),"✅","❌")</f>
        <v>❌</v>
      </c>
      <c r="H3251" s="3">
        <f t="shared" si="101"/>
        <v>473.78800000000001</v>
      </c>
      <c r="I3251" s="3">
        <v>1</v>
      </c>
      <c r="J3251" s="4">
        <v>45044</v>
      </c>
      <c r="K3251" s="3" t="s">
        <v>22</v>
      </c>
      <c r="L3251" s="3" t="s">
        <v>17</v>
      </c>
      <c r="M3251" s="3">
        <v>365.89</v>
      </c>
      <c r="N3251" s="3" t="s">
        <v>40</v>
      </c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</row>
    <row r="3252" spans="1:29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 t="str">
        <f>IF(AND(D3252="East",Table_1[[#This Row],[category]]="Clothing"),"✅","❌")</f>
        <v>❌</v>
      </c>
      <c r="H3252" s="3">
        <f t="shared" si="101"/>
        <v>123.24000000000001</v>
      </c>
      <c r="I3252" s="3">
        <v>1</v>
      </c>
      <c r="J3252" s="4">
        <v>45187</v>
      </c>
      <c r="K3252" s="3" t="s">
        <v>22</v>
      </c>
      <c r="L3252" s="3" t="s">
        <v>28</v>
      </c>
      <c r="M3252" s="3">
        <v>140.51</v>
      </c>
      <c r="N3252" s="3" t="s">
        <v>49</v>
      </c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</row>
    <row r="3253" spans="1:29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 t="str">
        <f>IF(AND(D3253="East",Table_1[[#This Row],[category]]="Clothing"),"✅","❌")</f>
        <v>❌</v>
      </c>
      <c r="H3253" s="3">
        <f t="shared" si="101"/>
        <v>93.739000000000004</v>
      </c>
      <c r="I3253" s="3">
        <v>4</v>
      </c>
      <c r="J3253" s="4">
        <v>45530</v>
      </c>
      <c r="K3253" s="3" t="s">
        <v>32</v>
      </c>
      <c r="L3253" s="3" t="s">
        <v>28</v>
      </c>
      <c r="M3253" s="3">
        <v>87.13</v>
      </c>
      <c r="N3253" s="3" t="s">
        <v>49</v>
      </c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</row>
    <row r="3254" spans="1:29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 t="str">
        <f>IF(AND(D3254="East",Table_1[[#This Row],[category]]="Clothing"),"✅","❌")</f>
        <v>❌</v>
      </c>
      <c r="H3254" s="3">
        <f t="shared" si="101"/>
        <v>284.762</v>
      </c>
      <c r="I3254" s="3">
        <v>2</v>
      </c>
      <c r="J3254" s="4">
        <v>45334</v>
      </c>
      <c r="K3254" s="3" t="s">
        <v>22</v>
      </c>
      <c r="L3254" s="3" t="s">
        <v>17</v>
      </c>
      <c r="M3254" s="3">
        <v>848.43</v>
      </c>
      <c r="N3254" s="3" t="s">
        <v>40</v>
      </c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</row>
    <row r="3255" spans="1:29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 t="str">
        <f>IF(AND(D3255="East",Table_1[[#This Row],[category]]="Clothing"),"✅","❌")</f>
        <v>❌</v>
      </c>
      <c r="H3255" s="3">
        <f t="shared" si="101"/>
        <v>297.52100000000002</v>
      </c>
      <c r="I3255" s="3">
        <v>1</v>
      </c>
      <c r="J3255" s="4">
        <v>45445</v>
      </c>
      <c r="K3255" s="3" t="s">
        <v>32</v>
      </c>
      <c r="L3255" s="3" t="s">
        <v>28</v>
      </c>
      <c r="M3255" s="3">
        <v>861.2</v>
      </c>
      <c r="N3255" s="3" t="s">
        <v>24</v>
      </c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</row>
    <row r="3256" spans="1:29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 t="str">
        <f>IF(AND(D3256="East",Table_1[[#This Row],[category]]="Clothing"),"✅","❌")</f>
        <v>❌</v>
      </c>
      <c r="H3256" s="3">
        <f t="shared" si="101"/>
        <v>334.50300000000004</v>
      </c>
      <c r="I3256" s="3">
        <v>6</v>
      </c>
      <c r="J3256" s="4">
        <v>45409</v>
      </c>
      <c r="K3256" s="3" t="s">
        <v>16</v>
      </c>
      <c r="L3256" s="3" t="s">
        <v>28</v>
      </c>
      <c r="M3256" s="3">
        <v>772.94</v>
      </c>
      <c r="N3256" s="3" t="s">
        <v>29</v>
      </c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</row>
    <row r="3257" spans="1:29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 t="str">
        <f>IF(AND(D3257="East",Table_1[[#This Row],[category]]="Clothing"),"✅","❌")</f>
        <v>❌</v>
      </c>
      <c r="H3257" s="3">
        <f t="shared" si="101"/>
        <v>373.33100000000002</v>
      </c>
      <c r="I3257" s="3">
        <v>8</v>
      </c>
      <c r="J3257" s="4">
        <v>45225</v>
      </c>
      <c r="K3257" s="3" t="s">
        <v>32</v>
      </c>
      <c r="L3257" s="3" t="s">
        <v>28</v>
      </c>
      <c r="M3257" s="3">
        <v>970.21</v>
      </c>
      <c r="N3257" s="3" t="s">
        <v>35</v>
      </c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</row>
    <row r="3258" spans="1:29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 t="str">
        <f>IF(AND(D3258="East",Table_1[[#This Row],[category]]="Clothing"),"✅","❌")</f>
        <v>❌</v>
      </c>
      <c r="H3258" s="3">
        <f t="shared" si="101"/>
        <v>304.46899999999999</v>
      </c>
      <c r="I3258" s="3">
        <v>1</v>
      </c>
      <c r="J3258" s="4">
        <v>45567</v>
      </c>
      <c r="K3258" s="3" t="s">
        <v>16</v>
      </c>
      <c r="L3258" s="3" t="s">
        <v>28</v>
      </c>
      <c r="M3258" s="3">
        <v>835.93</v>
      </c>
      <c r="N3258" s="3" t="s">
        <v>29</v>
      </c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</row>
    <row r="3259" spans="1:29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 t="str">
        <f>IF(AND(D3259="East",Table_1[[#This Row],[category]]="Clothing"),"✅","❌")</f>
        <v>❌</v>
      </c>
      <c r="H3259" s="3">
        <f t="shared" si="101"/>
        <v>64.759</v>
      </c>
      <c r="I3259" s="3">
        <v>6</v>
      </c>
      <c r="J3259" s="4">
        <v>45270</v>
      </c>
      <c r="K3259" s="3" t="s">
        <v>16</v>
      </c>
      <c r="L3259" s="3" t="s">
        <v>23</v>
      </c>
      <c r="M3259" s="3">
        <v>118.13</v>
      </c>
      <c r="N3259" s="3" t="s">
        <v>24</v>
      </c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</row>
    <row r="3260" spans="1:29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 t="str">
        <f>IF(AND(D3260="East",Table_1[[#This Row],[category]]="Clothing"),"✅","❌")</f>
        <v>❌</v>
      </c>
      <c r="H3260" s="3">
        <f t="shared" si="101"/>
        <v>397.17700000000002</v>
      </c>
      <c r="I3260" s="3">
        <v>1</v>
      </c>
      <c r="J3260" s="4">
        <v>45477</v>
      </c>
      <c r="K3260" s="3" t="s">
        <v>16</v>
      </c>
      <c r="L3260" s="3" t="s">
        <v>23</v>
      </c>
      <c r="M3260" s="3">
        <v>1001.16</v>
      </c>
      <c r="N3260" s="3" t="s">
        <v>35</v>
      </c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</row>
    <row r="3261" spans="1:29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 t="str">
        <f>IF(AND(D3261="East",Table_1[[#This Row],[category]]="Clothing"),"✅","❌")</f>
        <v>❌</v>
      </c>
      <c r="H3261" s="3">
        <f t="shared" si="101"/>
        <v>48.963000000000001</v>
      </c>
      <c r="I3261" s="3">
        <v>8</v>
      </c>
      <c r="J3261" s="4">
        <v>45191</v>
      </c>
      <c r="K3261" s="3" t="s">
        <v>32</v>
      </c>
      <c r="L3261" s="3" t="s">
        <v>28</v>
      </c>
      <c r="M3261" s="3">
        <v>134.96</v>
      </c>
      <c r="N3261" s="3" t="s">
        <v>40</v>
      </c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</row>
    <row r="3262" spans="1:29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 t="str">
        <f>IF(AND(D3262="East",Table_1[[#This Row],[category]]="Clothing"),"✅","❌")</f>
        <v>❌</v>
      </c>
      <c r="H3262" s="3">
        <f t="shared" si="101"/>
        <v>19.796000000000003</v>
      </c>
      <c r="I3262" s="3">
        <v>6</v>
      </c>
      <c r="J3262" s="4">
        <v>45547</v>
      </c>
      <c r="K3262" s="3" t="s">
        <v>16</v>
      </c>
      <c r="L3262" s="3" t="s">
        <v>17</v>
      </c>
      <c r="M3262" s="3">
        <v>12.39</v>
      </c>
      <c r="N3262" s="3" t="s">
        <v>18</v>
      </c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</row>
    <row r="3263" spans="1:29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 t="str">
        <f>IF(AND(D3263="East",Table_1[[#This Row],[category]]="Clothing"),"✅","❌")</f>
        <v>❌</v>
      </c>
      <c r="H3263" s="3">
        <f t="shared" si="101"/>
        <v>387.13300000000004</v>
      </c>
      <c r="I3263" s="3">
        <v>1</v>
      </c>
      <c r="J3263" s="4">
        <v>45560</v>
      </c>
      <c r="K3263" s="3" t="s">
        <v>32</v>
      </c>
      <c r="L3263" s="3" t="s">
        <v>17</v>
      </c>
      <c r="M3263" s="3">
        <v>973.83</v>
      </c>
      <c r="N3263" s="3" t="s">
        <v>24</v>
      </c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</row>
    <row r="3264" spans="1:29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 t="str">
        <f>IF(AND(D3264="East",Table_1[[#This Row],[category]]="Clothing"),"✅","❌")</f>
        <v>❌</v>
      </c>
      <c r="H3264" s="3">
        <f t="shared" si="101"/>
        <v>278.69499999999999</v>
      </c>
      <c r="I3264" s="3">
        <v>9</v>
      </c>
      <c r="J3264" s="4">
        <v>45363</v>
      </c>
      <c r="K3264" s="3" t="s">
        <v>32</v>
      </c>
      <c r="L3264" s="3" t="s">
        <v>23</v>
      </c>
      <c r="M3264" s="3">
        <v>197.13</v>
      </c>
      <c r="N3264" s="3" t="s">
        <v>49</v>
      </c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</row>
    <row r="3265" spans="1:29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 t="str">
        <f>IF(AND(D3265="East",Table_1[[#This Row],[category]]="Clothing"),"✅","❌")</f>
        <v>❌</v>
      </c>
      <c r="H3265" s="3">
        <f t="shared" si="101"/>
        <v>352.31</v>
      </c>
      <c r="I3265" s="3">
        <v>1</v>
      </c>
      <c r="J3265" s="4">
        <v>45290</v>
      </c>
      <c r="K3265" s="3" t="s">
        <v>16</v>
      </c>
      <c r="L3265" s="3" t="s">
        <v>17</v>
      </c>
      <c r="M3265" s="3">
        <v>1007.74</v>
      </c>
      <c r="N3265" s="3" t="s">
        <v>29</v>
      </c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</row>
    <row r="3266" spans="1:29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 t="str">
        <f>IF(AND(D3266="East",Table_1[[#This Row],[category]]="Clothing"),"✅","❌")</f>
        <v>❌</v>
      </c>
      <c r="H3266" s="3">
        <f t="shared" ref="H3266:H3329" si="103">E3266*10%</f>
        <v>197.54600000000002</v>
      </c>
      <c r="I3266" s="3">
        <v>9</v>
      </c>
      <c r="J3266" s="4">
        <v>45175</v>
      </c>
      <c r="K3266" s="3" t="s">
        <v>16</v>
      </c>
      <c r="L3266" s="3" t="s">
        <v>23</v>
      </c>
      <c r="M3266" s="3">
        <v>430.92</v>
      </c>
      <c r="N3266" s="3" t="s">
        <v>49</v>
      </c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</row>
    <row r="3267" spans="1:29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 t="str">
        <f>IF(AND(D3267="East",Table_1[[#This Row],[category]]="Clothing"),"✅","❌")</f>
        <v>❌</v>
      </c>
      <c r="H3267" s="3">
        <f t="shared" si="103"/>
        <v>15.435</v>
      </c>
      <c r="I3267" s="3">
        <v>3</v>
      </c>
      <c r="J3267" s="4">
        <v>45654</v>
      </c>
      <c r="K3267" s="3" t="s">
        <v>32</v>
      </c>
      <c r="L3267" s="3" t="s">
        <v>23</v>
      </c>
      <c r="M3267" s="3">
        <v>46.24</v>
      </c>
      <c r="N3267" s="3" t="s">
        <v>24</v>
      </c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</row>
    <row r="3268" spans="1:29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 t="str">
        <f>IF(AND(D3268="East",Table_1[[#This Row],[category]]="Clothing"),"✅","❌")</f>
        <v>❌</v>
      </c>
      <c r="H3268" s="3">
        <f t="shared" si="103"/>
        <v>172.19800000000001</v>
      </c>
      <c r="I3268" s="3">
        <v>8</v>
      </c>
      <c r="J3268" s="4">
        <v>45539</v>
      </c>
      <c r="K3268" s="3" t="s">
        <v>16</v>
      </c>
      <c r="L3268" s="3" t="s">
        <v>28</v>
      </c>
      <c r="M3268" s="3">
        <v>259.45999999999998</v>
      </c>
      <c r="N3268" s="3" t="s">
        <v>49</v>
      </c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</row>
    <row r="3269" spans="1:29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 t="str">
        <f>IF(AND(D3269="East",Table_1[[#This Row],[category]]="Clothing"),"✅","❌")</f>
        <v>✅</v>
      </c>
      <c r="H3269" s="3">
        <f t="shared" si="103"/>
        <v>307.98600000000005</v>
      </c>
      <c r="I3269" s="3">
        <v>8</v>
      </c>
      <c r="J3269" s="4">
        <v>45372</v>
      </c>
      <c r="K3269" s="3" t="s">
        <v>22</v>
      </c>
      <c r="L3269" s="3" t="s">
        <v>23</v>
      </c>
      <c r="M3269" s="3">
        <v>815.81</v>
      </c>
      <c r="N3269" s="3" t="s">
        <v>49</v>
      </c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</row>
    <row r="3270" spans="1:29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 t="str">
        <f>IF(AND(D3270="East",Table_1[[#This Row],[category]]="Clothing"),"✅","❌")</f>
        <v>❌</v>
      </c>
      <c r="H3270" s="3">
        <f t="shared" si="103"/>
        <v>120.59500000000001</v>
      </c>
      <c r="I3270" s="3">
        <v>7</v>
      </c>
      <c r="J3270" s="4">
        <v>45474</v>
      </c>
      <c r="K3270" s="3" t="s">
        <v>16</v>
      </c>
      <c r="L3270" s="3" t="s">
        <v>23</v>
      </c>
      <c r="M3270" s="3">
        <v>348.6</v>
      </c>
      <c r="N3270" s="3" t="s">
        <v>35</v>
      </c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</row>
    <row r="3271" spans="1:29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 t="str">
        <f>IF(AND(D3271="East",Table_1[[#This Row],[category]]="Clothing"),"✅","❌")</f>
        <v>❌</v>
      </c>
      <c r="H3271" s="3">
        <f t="shared" si="103"/>
        <v>347.024</v>
      </c>
      <c r="I3271" s="3">
        <v>2</v>
      </c>
      <c r="J3271" s="4">
        <v>45507</v>
      </c>
      <c r="K3271" s="3" t="s">
        <v>16</v>
      </c>
      <c r="L3271" s="3" t="s">
        <v>17</v>
      </c>
      <c r="M3271" s="3">
        <v>428.55</v>
      </c>
      <c r="N3271" s="3" t="s">
        <v>18</v>
      </c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</row>
    <row r="3272" spans="1:29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 t="str">
        <f>IF(AND(D3272="East",Table_1[[#This Row],[category]]="Clothing"),"✅","❌")</f>
        <v>❌</v>
      </c>
      <c r="H3272" s="3">
        <f t="shared" si="103"/>
        <v>399.25600000000003</v>
      </c>
      <c r="I3272" s="3">
        <v>3</v>
      </c>
      <c r="J3272" s="4">
        <v>45114</v>
      </c>
      <c r="K3272" s="3" t="s">
        <v>22</v>
      </c>
      <c r="L3272" s="3" t="s">
        <v>17</v>
      </c>
      <c r="M3272" s="3">
        <v>1059.1300000000001</v>
      </c>
      <c r="N3272" s="3" t="s">
        <v>40</v>
      </c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</row>
    <row r="3273" spans="1:29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 t="str">
        <f>IF(AND(D3273="East",Table_1[[#This Row],[category]]="Clothing"),"✅","❌")</f>
        <v>❌</v>
      </c>
      <c r="H3273" s="3">
        <f t="shared" si="103"/>
        <v>232.59100000000001</v>
      </c>
      <c r="I3273" s="3">
        <v>5</v>
      </c>
      <c r="J3273" s="4">
        <v>45037</v>
      </c>
      <c r="K3273" s="3" t="s">
        <v>32</v>
      </c>
      <c r="L3273" s="3" t="s">
        <v>23</v>
      </c>
      <c r="M3273" s="3">
        <v>333.84</v>
      </c>
      <c r="N3273" s="3" t="s">
        <v>29</v>
      </c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</row>
    <row r="3274" spans="1:29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 t="str">
        <f>IF(AND(D3274="East",Table_1[[#This Row],[category]]="Clothing"),"✅","❌")</f>
        <v>❌</v>
      </c>
      <c r="H3274" s="3">
        <f t="shared" si="103"/>
        <v>439.10300000000001</v>
      </c>
      <c r="I3274" s="3">
        <v>5</v>
      </c>
      <c r="J3274" s="4">
        <v>45494</v>
      </c>
      <c r="K3274" s="3" t="s">
        <v>16</v>
      </c>
      <c r="L3274" s="3" t="s">
        <v>23</v>
      </c>
      <c r="M3274" s="3">
        <v>678.78</v>
      </c>
      <c r="N3274" s="3" t="s">
        <v>18</v>
      </c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</row>
    <row r="3275" spans="1:29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 t="str">
        <f>IF(AND(D3275="East",Table_1[[#This Row],[category]]="Clothing"),"✅","❌")</f>
        <v>❌</v>
      </c>
      <c r="H3275" s="3">
        <f t="shared" si="103"/>
        <v>428.86000000000007</v>
      </c>
      <c r="I3275" s="3">
        <v>2</v>
      </c>
      <c r="J3275" s="4">
        <v>45151</v>
      </c>
      <c r="K3275" s="3" t="s">
        <v>22</v>
      </c>
      <c r="L3275" s="3" t="s">
        <v>28</v>
      </c>
      <c r="M3275" s="3">
        <v>1148.6400000000001</v>
      </c>
      <c r="N3275" s="3" t="s">
        <v>24</v>
      </c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</row>
    <row r="3276" spans="1:29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 t="str">
        <f>IF(AND(D3276="East",Table_1[[#This Row],[category]]="Clothing"),"✅","❌")</f>
        <v>❌</v>
      </c>
      <c r="H3276" s="3">
        <f t="shared" si="103"/>
        <v>440.24799999999999</v>
      </c>
      <c r="I3276" s="3">
        <v>1</v>
      </c>
      <c r="J3276" s="4">
        <v>45092</v>
      </c>
      <c r="K3276" s="3" t="s">
        <v>22</v>
      </c>
      <c r="L3276" s="3" t="s">
        <v>23</v>
      </c>
      <c r="M3276" s="3">
        <v>813.75</v>
      </c>
      <c r="N3276" s="3" t="s">
        <v>49</v>
      </c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</row>
    <row r="3277" spans="1:29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 t="str">
        <f>IF(AND(D3277="East",Table_1[[#This Row],[category]]="Clothing"),"✅","❌")</f>
        <v>❌</v>
      </c>
      <c r="H3277" s="3">
        <f t="shared" si="103"/>
        <v>333.90800000000002</v>
      </c>
      <c r="I3277" s="3">
        <v>5</v>
      </c>
      <c r="J3277" s="4">
        <v>45050</v>
      </c>
      <c r="K3277" s="3" t="s">
        <v>32</v>
      </c>
      <c r="L3277" s="3" t="s">
        <v>17</v>
      </c>
      <c r="M3277" s="3">
        <v>504.73</v>
      </c>
      <c r="N3277" s="3" t="s">
        <v>35</v>
      </c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</row>
    <row r="3278" spans="1:29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 t="str">
        <f>IF(AND(D3278="East",Table_1[[#This Row],[category]]="Clothing"),"✅","❌")</f>
        <v>❌</v>
      </c>
      <c r="H3278" s="3">
        <f t="shared" si="103"/>
        <v>159.34700000000001</v>
      </c>
      <c r="I3278" s="3">
        <v>5</v>
      </c>
      <c r="J3278" s="4">
        <v>45270</v>
      </c>
      <c r="K3278" s="3" t="s">
        <v>32</v>
      </c>
      <c r="L3278" s="3" t="s">
        <v>23</v>
      </c>
      <c r="M3278" s="3">
        <v>140.18</v>
      </c>
      <c r="N3278" s="3" t="s">
        <v>49</v>
      </c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</row>
    <row r="3279" spans="1:29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 t="str">
        <f>IF(AND(D3279="East",Table_1[[#This Row],[category]]="Clothing"),"✅","❌")</f>
        <v>❌</v>
      </c>
      <c r="H3279" s="3">
        <f t="shared" si="103"/>
        <v>245.81300000000002</v>
      </c>
      <c r="I3279" s="3">
        <v>3</v>
      </c>
      <c r="J3279" s="4">
        <v>45202</v>
      </c>
      <c r="K3279" s="3" t="s">
        <v>32</v>
      </c>
      <c r="L3279" s="3" t="s">
        <v>28</v>
      </c>
      <c r="M3279" s="3">
        <v>391.55</v>
      </c>
      <c r="N3279" s="3" t="s">
        <v>35</v>
      </c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</row>
    <row r="3280" spans="1:29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 t="str">
        <f>IF(AND(D3280="East",Table_1[[#This Row],[category]]="Clothing"),"✅","❌")</f>
        <v>❌</v>
      </c>
      <c r="H3280" s="3">
        <f t="shared" si="103"/>
        <v>358.15000000000003</v>
      </c>
      <c r="I3280" s="3">
        <v>8</v>
      </c>
      <c r="J3280" s="4">
        <v>45349</v>
      </c>
      <c r="K3280" s="3" t="s">
        <v>22</v>
      </c>
      <c r="L3280" s="3" t="s">
        <v>23</v>
      </c>
      <c r="M3280" s="3">
        <v>833.01</v>
      </c>
      <c r="N3280" s="3" t="s">
        <v>49</v>
      </c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</row>
    <row r="3281" spans="1:29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 t="str">
        <f>IF(AND(D3281="East",Table_1[[#This Row],[category]]="Clothing"),"✅","❌")</f>
        <v>❌</v>
      </c>
      <c r="H3281" s="3">
        <f t="shared" si="103"/>
        <v>113.176</v>
      </c>
      <c r="I3281" s="3">
        <v>6</v>
      </c>
      <c r="J3281" s="4">
        <v>45335</v>
      </c>
      <c r="K3281" s="3" t="s">
        <v>32</v>
      </c>
      <c r="L3281" s="3" t="s">
        <v>17</v>
      </c>
      <c r="M3281" s="3">
        <v>251.77</v>
      </c>
      <c r="N3281" s="3" t="s">
        <v>18</v>
      </c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</row>
    <row r="3282" spans="1:29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 t="str">
        <f>IF(AND(D3282="East",Table_1[[#This Row],[category]]="Clothing"),"✅","❌")</f>
        <v>❌</v>
      </c>
      <c r="H3282" s="3">
        <f t="shared" si="103"/>
        <v>372.03300000000002</v>
      </c>
      <c r="I3282" s="3">
        <v>2</v>
      </c>
      <c r="J3282" s="4">
        <v>45427</v>
      </c>
      <c r="K3282" s="3" t="s">
        <v>16</v>
      </c>
      <c r="L3282" s="3" t="s">
        <v>23</v>
      </c>
      <c r="M3282" s="3">
        <v>913.82</v>
      </c>
      <c r="N3282" s="3" t="s">
        <v>29</v>
      </c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</row>
    <row r="3283" spans="1:29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 t="str">
        <f>IF(AND(D3283="East",Table_1[[#This Row],[category]]="Clothing"),"✅","❌")</f>
        <v>❌</v>
      </c>
      <c r="H3283" s="3">
        <f t="shared" si="103"/>
        <v>278.56300000000005</v>
      </c>
      <c r="I3283" s="3">
        <v>2</v>
      </c>
      <c r="J3283" s="4">
        <v>45520</v>
      </c>
      <c r="K3283" s="3" t="s">
        <v>16</v>
      </c>
      <c r="L3283" s="3" t="s">
        <v>28</v>
      </c>
      <c r="M3283" s="3">
        <v>665.45</v>
      </c>
      <c r="N3283" s="3" t="s">
        <v>29</v>
      </c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</row>
    <row r="3284" spans="1:29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 t="str">
        <f>IF(AND(D3284="East",Table_1[[#This Row],[category]]="Clothing"),"✅","❌")</f>
        <v>❌</v>
      </c>
      <c r="H3284" s="3">
        <f t="shared" si="103"/>
        <v>57.049000000000007</v>
      </c>
      <c r="I3284" s="3">
        <v>4</v>
      </c>
      <c r="J3284" s="4">
        <v>45163</v>
      </c>
      <c r="K3284" s="3" t="s">
        <v>16</v>
      </c>
      <c r="L3284" s="3" t="s">
        <v>17</v>
      </c>
      <c r="M3284" s="3">
        <v>79.989999999999995</v>
      </c>
      <c r="N3284" s="3" t="s">
        <v>24</v>
      </c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</row>
    <row r="3285" spans="1:29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 t="str">
        <f>IF(AND(D3285="East",Table_1[[#This Row],[category]]="Clothing"),"✅","❌")</f>
        <v>❌</v>
      </c>
      <c r="H3285" s="3">
        <f t="shared" si="103"/>
        <v>283.07</v>
      </c>
      <c r="I3285" s="3">
        <v>6</v>
      </c>
      <c r="J3285" s="4">
        <v>45121</v>
      </c>
      <c r="K3285" s="3" t="s">
        <v>22</v>
      </c>
      <c r="L3285" s="3" t="s">
        <v>23</v>
      </c>
      <c r="M3285" s="3">
        <v>734.99</v>
      </c>
      <c r="N3285" s="3" t="s">
        <v>35</v>
      </c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</row>
    <row r="3286" spans="1:29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 t="str">
        <f>IF(AND(D3286="East",Table_1[[#This Row],[category]]="Clothing"),"✅","❌")</f>
        <v>❌</v>
      </c>
      <c r="H3286" s="3">
        <f t="shared" si="103"/>
        <v>42.72</v>
      </c>
      <c r="I3286" s="3">
        <v>9</v>
      </c>
      <c r="J3286" s="4">
        <v>45528</v>
      </c>
      <c r="K3286" s="3" t="s">
        <v>32</v>
      </c>
      <c r="L3286" s="3" t="s">
        <v>23</v>
      </c>
      <c r="M3286" s="3">
        <v>25.5</v>
      </c>
      <c r="N3286" s="3" t="s">
        <v>49</v>
      </c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</row>
    <row r="3287" spans="1:29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 t="str">
        <f>IF(AND(D3287="East",Table_1[[#This Row],[category]]="Clothing"),"✅","❌")</f>
        <v>❌</v>
      </c>
      <c r="H3287" s="3">
        <f t="shared" si="103"/>
        <v>17.011000000000003</v>
      </c>
      <c r="I3287" s="3">
        <v>8</v>
      </c>
      <c r="J3287" s="4">
        <v>45563</v>
      </c>
      <c r="K3287" s="3" t="s">
        <v>22</v>
      </c>
      <c r="L3287" s="3" t="s">
        <v>28</v>
      </c>
      <c r="M3287" s="3">
        <v>9.7200000000000006</v>
      </c>
      <c r="N3287" s="3" t="s">
        <v>40</v>
      </c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</row>
    <row r="3288" spans="1:29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 t="str">
        <f>IF(AND(D3288="East",Table_1[[#This Row],[category]]="Clothing"),"✅","❌")</f>
        <v>❌</v>
      </c>
      <c r="H3288" s="3">
        <f t="shared" si="103"/>
        <v>445.91800000000006</v>
      </c>
      <c r="I3288" s="3">
        <v>8</v>
      </c>
      <c r="J3288" s="4">
        <v>45360</v>
      </c>
      <c r="K3288" s="3" t="s">
        <v>22</v>
      </c>
      <c r="L3288" s="3" t="s">
        <v>17</v>
      </c>
      <c r="M3288" s="3">
        <v>1288.83</v>
      </c>
      <c r="N3288" s="3" t="s">
        <v>40</v>
      </c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</row>
    <row r="3289" spans="1:29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 t="str">
        <f>IF(AND(D3289="East",Table_1[[#This Row],[category]]="Clothing"),"✅","❌")</f>
        <v>❌</v>
      </c>
      <c r="H3289" s="3">
        <f t="shared" si="103"/>
        <v>250.05900000000003</v>
      </c>
      <c r="I3289" s="3">
        <v>2</v>
      </c>
      <c r="J3289" s="4">
        <v>45514</v>
      </c>
      <c r="K3289" s="3" t="s">
        <v>32</v>
      </c>
      <c r="L3289" s="3" t="s">
        <v>23</v>
      </c>
      <c r="M3289" s="3">
        <v>672.95</v>
      </c>
      <c r="N3289" s="3" t="s">
        <v>49</v>
      </c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</row>
    <row r="3290" spans="1:29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 t="str">
        <f>IF(AND(D3290="East",Table_1[[#This Row],[category]]="Clothing"),"✅","❌")</f>
        <v>❌</v>
      </c>
      <c r="H3290" s="3">
        <f t="shared" si="103"/>
        <v>276.21199999999999</v>
      </c>
      <c r="I3290" s="3">
        <v>4</v>
      </c>
      <c r="J3290" s="4">
        <v>45428</v>
      </c>
      <c r="K3290" s="3" t="s">
        <v>16</v>
      </c>
      <c r="L3290" s="3" t="s">
        <v>28</v>
      </c>
      <c r="M3290" s="3">
        <v>416.14</v>
      </c>
      <c r="N3290" s="3" t="s">
        <v>24</v>
      </c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</row>
    <row r="3291" spans="1:29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 t="str">
        <f>IF(AND(D3291="East",Table_1[[#This Row],[category]]="Clothing"),"✅","❌")</f>
        <v>❌</v>
      </c>
      <c r="H3291" s="3">
        <f t="shared" si="103"/>
        <v>147.17000000000002</v>
      </c>
      <c r="I3291" s="3">
        <v>6</v>
      </c>
      <c r="J3291" s="4">
        <v>45150</v>
      </c>
      <c r="K3291" s="3" t="s">
        <v>22</v>
      </c>
      <c r="L3291" s="3" t="s">
        <v>17</v>
      </c>
      <c r="M3291" s="3">
        <v>383.77</v>
      </c>
      <c r="N3291" s="3" t="s">
        <v>29</v>
      </c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</row>
    <row r="3292" spans="1:29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 t="str">
        <f>IF(AND(D3292="East",Table_1[[#This Row],[category]]="Clothing"),"✅","❌")</f>
        <v>❌</v>
      </c>
      <c r="H3292" s="3">
        <f t="shared" si="103"/>
        <v>275.94499999999999</v>
      </c>
      <c r="I3292" s="3">
        <v>6</v>
      </c>
      <c r="J3292" s="4">
        <v>45282</v>
      </c>
      <c r="K3292" s="3" t="s">
        <v>32</v>
      </c>
      <c r="L3292" s="3" t="s">
        <v>23</v>
      </c>
      <c r="M3292" s="3">
        <v>586.44000000000005</v>
      </c>
      <c r="N3292" s="3" t="s">
        <v>29</v>
      </c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</row>
    <row r="3293" spans="1:29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 t="str">
        <f>IF(AND(D3293="East",Table_1[[#This Row],[category]]="Clothing"),"✅","❌")</f>
        <v>❌</v>
      </c>
      <c r="H3293" s="3">
        <f t="shared" si="103"/>
        <v>92.746000000000009</v>
      </c>
      <c r="I3293" s="3">
        <v>6</v>
      </c>
      <c r="J3293" s="4">
        <v>45218</v>
      </c>
      <c r="K3293" s="3" t="s">
        <v>16</v>
      </c>
      <c r="L3293" s="3" t="s">
        <v>23</v>
      </c>
      <c r="M3293" s="3">
        <v>85.8</v>
      </c>
      <c r="N3293" s="3" t="s">
        <v>29</v>
      </c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</row>
    <row r="3294" spans="1:29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 t="str">
        <f>IF(AND(D3294="East",Table_1[[#This Row],[category]]="Clothing"),"✅","❌")</f>
        <v>❌</v>
      </c>
      <c r="H3294" s="3">
        <f t="shared" si="103"/>
        <v>375.36599999999999</v>
      </c>
      <c r="I3294" s="3">
        <v>8</v>
      </c>
      <c r="J3294" s="4">
        <v>44979</v>
      </c>
      <c r="K3294" s="3" t="s">
        <v>32</v>
      </c>
      <c r="L3294" s="3" t="s">
        <v>28</v>
      </c>
      <c r="M3294" s="3">
        <v>615.73</v>
      </c>
      <c r="N3294" s="3" t="s">
        <v>49</v>
      </c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</row>
    <row r="3295" spans="1:29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 t="str">
        <f>IF(AND(D3295="East",Table_1[[#This Row],[category]]="Clothing"),"✅","❌")</f>
        <v>❌</v>
      </c>
      <c r="H3295" s="3">
        <f t="shared" si="103"/>
        <v>413.44100000000003</v>
      </c>
      <c r="I3295" s="3">
        <v>8</v>
      </c>
      <c r="J3295" s="4">
        <v>45111</v>
      </c>
      <c r="K3295" s="3" t="s">
        <v>32</v>
      </c>
      <c r="L3295" s="3" t="s">
        <v>23</v>
      </c>
      <c r="M3295" s="3">
        <v>272.17</v>
      </c>
      <c r="N3295" s="3" t="s">
        <v>49</v>
      </c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</row>
    <row r="3296" spans="1:29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 t="str">
        <f>IF(AND(D3296="East",Table_1[[#This Row],[category]]="Clothing"),"✅","❌")</f>
        <v>❌</v>
      </c>
      <c r="H3296" s="3">
        <f t="shared" si="103"/>
        <v>429.37900000000002</v>
      </c>
      <c r="I3296" s="3">
        <v>7</v>
      </c>
      <c r="J3296" s="4">
        <v>45620</v>
      </c>
      <c r="K3296" s="3" t="s">
        <v>16</v>
      </c>
      <c r="L3296" s="3" t="s">
        <v>17</v>
      </c>
      <c r="M3296" s="3">
        <v>574.22</v>
      </c>
      <c r="N3296" s="3" t="s">
        <v>29</v>
      </c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</row>
    <row r="3297" spans="1:29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 t="str">
        <f>IF(AND(D3297="East",Table_1[[#This Row],[category]]="Clothing"),"✅","❌")</f>
        <v>❌</v>
      </c>
      <c r="H3297" s="3">
        <f t="shared" si="103"/>
        <v>62.260000000000005</v>
      </c>
      <c r="I3297" s="3">
        <v>5</v>
      </c>
      <c r="J3297" s="4">
        <v>45467</v>
      </c>
      <c r="K3297" s="3" t="s">
        <v>16</v>
      </c>
      <c r="L3297" s="3" t="s">
        <v>17</v>
      </c>
      <c r="M3297" s="3">
        <v>63.35</v>
      </c>
      <c r="N3297" s="3" t="s">
        <v>49</v>
      </c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</row>
    <row r="3298" spans="1:29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 t="str">
        <f>IF(AND(D3298="East",Table_1[[#This Row],[category]]="Clothing"),"✅","❌")</f>
        <v>❌</v>
      </c>
      <c r="H3298" s="3">
        <f t="shared" si="103"/>
        <v>283.3</v>
      </c>
      <c r="I3298" s="3">
        <v>6</v>
      </c>
      <c r="J3298" s="4">
        <v>45207</v>
      </c>
      <c r="K3298" s="3" t="s">
        <v>22</v>
      </c>
      <c r="L3298" s="3" t="s">
        <v>28</v>
      </c>
      <c r="M3298" s="3">
        <v>723.42</v>
      </c>
      <c r="N3298" s="3" t="s">
        <v>29</v>
      </c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</row>
    <row r="3299" spans="1:29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 t="str">
        <f>IF(AND(D3299="East",Table_1[[#This Row],[category]]="Clothing"),"✅","❌")</f>
        <v>❌</v>
      </c>
      <c r="H3299" s="3">
        <f t="shared" si="103"/>
        <v>406.28800000000001</v>
      </c>
      <c r="I3299" s="3">
        <v>6</v>
      </c>
      <c r="J3299" s="4">
        <v>45339</v>
      </c>
      <c r="K3299" s="3" t="s">
        <v>22</v>
      </c>
      <c r="L3299" s="3" t="s">
        <v>23</v>
      </c>
      <c r="M3299" s="3">
        <v>952.1</v>
      </c>
      <c r="N3299" s="3" t="s">
        <v>49</v>
      </c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</row>
    <row r="3300" spans="1:29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 t="str">
        <f>IF(AND(D3300="East",Table_1[[#This Row],[category]]="Clothing"),"✅","❌")</f>
        <v>❌</v>
      </c>
      <c r="H3300" s="3">
        <f t="shared" si="103"/>
        <v>72.826000000000008</v>
      </c>
      <c r="I3300" s="3">
        <v>3</v>
      </c>
      <c r="J3300" s="4">
        <v>45522</v>
      </c>
      <c r="K3300" s="3" t="s">
        <v>16</v>
      </c>
      <c r="L3300" s="3" t="s">
        <v>17</v>
      </c>
      <c r="M3300" s="3">
        <v>47.53</v>
      </c>
      <c r="N3300" s="3" t="s">
        <v>49</v>
      </c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</row>
    <row r="3301" spans="1:29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 t="str">
        <f>IF(AND(D3301="East",Table_1[[#This Row],[category]]="Clothing"),"✅","❌")</f>
        <v>❌</v>
      </c>
      <c r="H3301" s="3">
        <f t="shared" si="103"/>
        <v>58.765999999999998</v>
      </c>
      <c r="I3301" s="3">
        <v>3</v>
      </c>
      <c r="J3301" s="4">
        <v>45078</v>
      </c>
      <c r="K3301" s="3" t="s">
        <v>32</v>
      </c>
      <c r="L3301" s="3" t="s">
        <v>28</v>
      </c>
      <c r="M3301" s="3">
        <v>108.41</v>
      </c>
      <c r="N3301" s="3" t="s">
        <v>18</v>
      </c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</row>
    <row r="3302" spans="1:29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 t="str">
        <f>IF(AND(D3302="East",Table_1[[#This Row],[category]]="Clothing"),"✅","❌")</f>
        <v>❌</v>
      </c>
      <c r="H3302" s="3">
        <f t="shared" si="103"/>
        <v>410.30200000000008</v>
      </c>
      <c r="I3302" s="3">
        <v>7</v>
      </c>
      <c r="J3302" s="4">
        <v>45638</v>
      </c>
      <c r="K3302" s="3" t="s">
        <v>16</v>
      </c>
      <c r="L3302" s="3" t="s">
        <v>28</v>
      </c>
      <c r="M3302" s="3">
        <v>949.82</v>
      </c>
      <c r="N3302" s="3" t="s">
        <v>49</v>
      </c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</row>
    <row r="3303" spans="1:29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 t="str">
        <f>IF(AND(D3303="East",Table_1[[#This Row],[category]]="Clothing"),"✅","❌")</f>
        <v>❌</v>
      </c>
      <c r="H3303" s="3">
        <f t="shared" si="103"/>
        <v>400.40100000000007</v>
      </c>
      <c r="I3303" s="3">
        <v>6</v>
      </c>
      <c r="J3303" s="4">
        <v>45390</v>
      </c>
      <c r="K3303" s="3" t="s">
        <v>16</v>
      </c>
      <c r="L3303" s="3" t="s">
        <v>28</v>
      </c>
      <c r="M3303" s="3">
        <v>824.09</v>
      </c>
      <c r="N3303" s="3" t="s">
        <v>18</v>
      </c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</row>
    <row r="3304" spans="1:29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 t="str">
        <f>IF(AND(D3304="East",Table_1[[#This Row],[category]]="Clothing"),"✅","❌")</f>
        <v>❌</v>
      </c>
      <c r="H3304" s="3">
        <f t="shared" si="103"/>
        <v>229.86</v>
      </c>
      <c r="I3304" s="3">
        <v>5</v>
      </c>
      <c r="J3304" s="4">
        <v>45507</v>
      </c>
      <c r="K3304" s="3" t="s">
        <v>16</v>
      </c>
      <c r="L3304" s="3" t="s">
        <v>23</v>
      </c>
      <c r="M3304" s="3">
        <v>145.94999999999999</v>
      </c>
      <c r="N3304" s="3" t="s">
        <v>49</v>
      </c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</row>
    <row r="3305" spans="1:29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 t="str">
        <f>IF(AND(D3305="East",Table_1[[#This Row],[category]]="Clothing"),"✅","❌")</f>
        <v>❌</v>
      </c>
      <c r="H3305" s="3">
        <f t="shared" si="103"/>
        <v>63.75800000000001</v>
      </c>
      <c r="I3305" s="3">
        <v>6</v>
      </c>
      <c r="J3305" s="4">
        <v>44994</v>
      </c>
      <c r="K3305" s="3" t="s">
        <v>22</v>
      </c>
      <c r="L3305" s="3" t="s">
        <v>28</v>
      </c>
      <c r="M3305" s="3">
        <v>63.34</v>
      </c>
      <c r="N3305" s="3" t="s">
        <v>24</v>
      </c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</row>
    <row r="3306" spans="1:29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 t="str">
        <f>IF(AND(D3306="East",Table_1[[#This Row],[category]]="Clothing"),"✅","❌")</f>
        <v>❌</v>
      </c>
      <c r="H3306" s="3">
        <f t="shared" si="103"/>
        <v>262.90000000000003</v>
      </c>
      <c r="I3306" s="3">
        <v>6</v>
      </c>
      <c r="J3306" s="4">
        <v>45298</v>
      </c>
      <c r="K3306" s="3" t="s">
        <v>32</v>
      </c>
      <c r="L3306" s="3" t="s">
        <v>23</v>
      </c>
      <c r="M3306" s="3">
        <v>384.08</v>
      </c>
      <c r="N3306" s="3" t="s">
        <v>40</v>
      </c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</row>
    <row r="3307" spans="1:29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 t="str">
        <f>IF(AND(D3307="East",Table_1[[#This Row],[category]]="Clothing"),"✅","❌")</f>
        <v>❌</v>
      </c>
      <c r="H3307" s="3">
        <f t="shared" si="103"/>
        <v>203.45400000000001</v>
      </c>
      <c r="I3307" s="3">
        <v>4</v>
      </c>
      <c r="J3307" s="4">
        <v>45407</v>
      </c>
      <c r="K3307" s="3" t="s">
        <v>22</v>
      </c>
      <c r="L3307" s="3" t="s">
        <v>28</v>
      </c>
      <c r="M3307" s="3">
        <v>166.83</v>
      </c>
      <c r="N3307" s="3" t="s">
        <v>49</v>
      </c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</row>
    <row r="3308" spans="1:29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 t="str">
        <f>IF(AND(D3308="East",Table_1[[#This Row],[category]]="Clothing"),"✅","❌")</f>
        <v>❌</v>
      </c>
      <c r="H3308" s="3">
        <f t="shared" si="103"/>
        <v>264.08800000000002</v>
      </c>
      <c r="I3308" s="3">
        <v>5</v>
      </c>
      <c r="J3308" s="4">
        <v>45346</v>
      </c>
      <c r="K3308" s="3" t="s">
        <v>22</v>
      </c>
      <c r="L3308" s="3" t="s">
        <v>17</v>
      </c>
      <c r="M3308" s="3">
        <v>228.74</v>
      </c>
      <c r="N3308" s="3" t="s">
        <v>40</v>
      </c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</row>
    <row r="3309" spans="1:29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 t="str">
        <f>IF(AND(D3309="East",Table_1[[#This Row],[category]]="Clothing"),"✅","❌")</f>
        <v>❌</v>
      </c>
      <c r="H3309" s="3">
        <f t="shared" si="103"/>
        <v>225.54899999999998</v>
      </c>
      <c r="I3309" s="3">
        <v>7</v>
      </c>
      <c r="J3309" s="4">
        <v>45472</v>
      </c>
      <c r="K3309" s="3" t="s">
        <v>16</v>
      </c>
      <c r="L3309" s="3" t="s">
        <v>23</v>
      </c>
      <c r="M3309" s="3">
        <v>330.61</v>
      </c>
      <c r="N3309" s="3" t="s">
        <v>24</v>
      </c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</row>
    <row r="3310" spans="1:29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 t="str">
        <f>IF(AND(D3310="East",Table_1[[#This Row],[category]]="Clothing"),"✅","❌")</f>
        <v>❌</v>
      </c>
      <c r="H3310" s="3">
        <f t="shared" si="103"/>
        <v>288.572</v>
      </c>
      <c r="I3310" s="3">
        <v>1</v>
      </c>
      <c r="J3310" s="4">
        <v>45545</v>
      </c>
      <c r="K3310" s="3" t="s">
        <v>16</v>
      </c>
      <c r="L3310" s="3" t="s">
        <v>17</v>
      </c>
      <c r="M3310" s="3">
        <v>498.21</v>
      </c>
      <c r="N3310" s="3" t="s">
        <v>49</v>
      </c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</row>
    <row r="3311" spans="1:29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 t="str">
        <f>IF(AND(D3311="East",Table_1[[#This Row],[category]]="Clothing"),"✅","❌")</f>
        <v>❌</v>
      </c>
      <c r="H3311" s="3">
        <f t="shared" si="103"/>
        <v>366.29400000000004</v>
      </c>
      <c r="I3311" s="3">
        <v>6</v>
      </c>
      <c r="J3311" s="4">
        <v>45429</v>
      </c>
      <c r="K3311" s="3" t="s">
        <v>22</v>
      </c>
      <c r="L3311" s="3" t="s">
        <v>28</v>
      </c>
      <c r="M3311" s="3">
        <v>244.38</v>
      </c>
      <c r="N3311" s="3" t="s">
        <v>18</v>
      </c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</row>
    <row r="3312" spans="1:29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 t="str">
        <f>IF(AND(D3312="East",Table_1[[#This Row],[category]]="Clothing"),"✅","❌")</f>
        <v>❌</v>
      </c>
      <c r="H3312" s="3">
        <f t="shared" si="103"/>
        <v>389.68100000000004</v>
      </c>
      <c r="I3312" s="3">
        <v>5</v>
      </c>
      <c r="J3312" s="4">
        <v>45592</v>
      </c>
      <c r="K3312" s="3" t="s">
        <v>16</v>
      </c>
      <c r="L3312" s="3" t="s">
        <v>23</v>
      </c>
      <c r="M3312" s="3">
        <v>905.67</v>
      </c>
      <c r="N3312" s="3" t="s">
        <v>49</v>
      </c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</row>
    <row r="3313" spans="1:29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 t="str">
        <f>IF(AND(D3313="East",Table_1[[#This Row],[category]]="Clothing"),"✅","❌")</f>
        <v>❌</v>
      </c>
      <c r="H3313" s="3">
        <f t="shared" si="103"/>
        <v>328.00100000000003</v>
      </c>
      <c r="I3313" s="3">
        <v>6</v>
      </c>
      <c r="J3313" s="4">
        <v>45373</v>
      </c>
      <c r="K3313" s="3" t="s">
        <v>32</v>
      </c>
      <c r="L3313" s="3" t="s">
        <v>17</v>
      </c>
      <c r="M3313" s="3">
        <v>609.29</v>
      </c>
      <c r="N3313" s="3" t="s">
        <v>35</v>
      </c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</row>
    <row r="3314" spans="1:29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 t="str">
        <f>IF(AND(D3314="East",Table_1[[#This Row],[category]]="Clothing"),"✅","❌")</f>
        <v>❌</v>
      </c>
      <c r="H3314" s="3">
        <f t="shared" si="103"/>
        <v>107.48099999999999</v>
      </c>
      <c r="I3314" s="3">
        <v>1</v>
      </c>
      <c r="J3314" s="4">
        <v>45318</v>
      </c>
      <c r="K3314" s="3" t="s">
        <v>22</v>
      </c>
      <c r="L3314" s="3" t="s">
        <v>23</v>
      </c>
      <c r="M3314" s="3">
        <v>312.01</v>
      </c>
      <c r="N3314" s="3" t="s">
        <v>35</v>
      </c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</row>
    <row r="3315" spans="1:29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 t="str">
        <f>IF(AND(D3315="East",Table_1[[#This Row],[category]]="Clothing"),"✅","❌")</f>
        <v>❌</v>
      </c>
      <c r="H3315" s="3">
        <f t="shared" si="103"/>
        <v>204.59000000000003</v>
      </c>
      <c r="I3315" s="3">
        <v>4</v>
      </c>
      <c r="J3315" s="4">
        <v>44938</v>
      </c>
      <c r="K3315" s="3" t="s">
        <v>16</v>
      </c>
      <c r="L3315" s="3" t="s">
        <v>28</v>
      </c>
      <c r="M3315" s="3">
        <v>245.81</v>
      </c>
      <c r="N3315" s="3" t="s">
        <v>35</v>
      </c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</row>
    <row r="3316" spans="1:29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 t="str">
        <f>IF(AND(D3316="East",Table_1[[#This Row],[category]]="Clothing"),"✅","❌")</f>
        <v>❌</v>
      </c>
      <c r="H3316" s="3">
        <f t="shared" si="103"/>
        <v>44.900000000000006</v>
      </c>
      <c r="I3316" s="3">
        <v>8</v>
      </c>
      <c r="J3316" s="4">
        <v>45554</v>
      </c>
      <c r="K3316" s="3" t="s">
        <v>22</v>
      </c>
      <c r="L3316" s="3" t="s">
        <v>23</v>
      </c>
      <c r="M3316" s="3">
        <v>51.72</v>
      </c>
      <c r="N3316" s="3" t="s">
        <v>40</v>
      </c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</row>
    <row r="3317" spans="1:29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 t="str">
        <f>IF(AND(D3317="East",Table_1[[#This Row],[category]]="Clothing"),"✅","❌")</f>
        <v>❌</v>
      </c>
      <c r="H3317" s="3">
        <f t="shared" si="103"/>
        <v>231.32</v>
      </c>
      <c r="I3317" s="3">
        <v>4</v>
      </c>
      <c r="J3317" s="4">
        <v>45116</v>
      </c>
      <c r="K3317" s="3" t="s">
        <v>32</v>
      </c>
      <c r="L3317" s="3" t="s">
        <v>23</v>
      </c>
      <c r="M3317" s="3">
        <v>311.88</v>
      </c>
      <c r="N3317" s="3" t="s">
        <v>40</v>
      </c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</row>
    <row r="3318" spans="1:29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 t="str">
        <f>IF(AND(D3318="East",Table_1[[#This Row],[category]]="Clothing"),"✅","❌")</f>
        <v>❌</v>
      </c>
      <c r="H3318" s="3">
        <f t="shared" si="103"/>
        <v>485.46600000000001</v>
      </c>
      <c r="I3318" s="3">
        <v>8</v>
      </c>
      <c r="J3318" s="4">
        <v>45183</v>
      </c>
      <c r="K3318" s="3" t="s">
        <v>22</v>
      </c>
      <c r="L3318" s="3" t="s">
        <v>23</v>
      </c>
      <c r="M3318" s="3">
        <v>903.04</v>
      </c>
      <c r="N3318" s="3" t="s">
        <v>24</v>
      </c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</row>
    <row r="3319" spans="1:29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 t="str">
        <f>IF(AND(D3319="East",Table_1[[#This Row],[category]]="Clothing"),"✅","❌")</f>
        <v>❌</v>
      </c>
      <c r="H3319" s="3">
        <f t="shared" si="103"/>
        <v>324.44800000000004</v>
      </c>
      <c r="I3319" s="3">
        <v>8</v>
      </c>
      <c r="J3319" s="4">
        <v>45537</v>
      </c>
      <c r="K3319" s="3" t="s">
        <v>22</v>
      </c>
      <c r="L3319" s="3" t="s">
        <v>23</v>
      </c>
      <c r="M3319" s="3">
        <v>409.96</v>
      </c>
      <c r="N3319" s="3" t="s">
        <v>24</v>
      </c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</row>
    <row r="3320" spans="1:29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 t="str">
        <f>IF(AND(D3320="East",Table_1[[#This Row],[category]]="Clothing"),"✅","❌")</f>
        <v>✅</v>
      </c>
      <c r="H3320" s="3">
        <f t="shared" si="103"/>
        <v>85.76</v>
      </c>
      <c r="I3320" s="3">
        <v>2</v>
      </c>
      <c r="J3320" s="4">
        <v>45643</v>
      </c>
      <c r="K3320" s="3" t="s">
        <v>22</v>
      </c>
      <c r="L3320" s="3" t="s">
        <v>28</v>
      </c>
      <c r="M3320" s="3">
        <v>107.96</v>
      </c>
      <c r="N3320" s="3" t="s">
        <v>29</v>
      </c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</row>
    <row r="3321" spans="1:29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 t="str">
        <f>IF(AND(D3321="East",Table_1[[#This Row],[category]]="Clothing"),"✅","❌")</f>
        <v>❌</v>
      </c>
      <c r="H3321" s="3">
        <f t="shared" si="103"/>
        <v>141.60300000000001</v>
      </c>
      <c r="I3321" s="3">
        <v>6</v>
      </c>
      <c r="J3321" s="4">
        <v>45452</v>
      </c>
      <c r="K3321" s="3" t="s">
        <v>16</v>
      </c>
      <c r="L3321" s="3" t="s">
        <v>23</v>
      </c>
      <c r="M3321" s="3">
        <v>375.07</v>
      </c>
      <c r="N3321" s="3" t="s">
        <v>18</v>
      </c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</row>
    <row r="3322" spans="1:29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 t="str">
        <f>IF(AND(D3322="East",Table_1[[#This Row],[category]]="Clothing"),"✅","❌")</f>
        <v>❌</v>
      </c>
      <c r="H3322" s="3">
        <f t="shared" si="103"/>
        <v>41.641000000000005</v>
      </c>
      <c r="I3322" s="3">
        <v>7</v>
      </c>
      <c r="J3322" s="4">
        <v>45444</v>
      </c>
      <c r="K3322" s="3" t="s">
        <v>22</v>
      </c>
      <c r="L3322" s="3" t="s">
        <v>28</v>
      </c>
      <c r="M3322" s="3">
        <v>30.93</v>
      </c>
      <c r="N3322" s="3" t="s">
        <v>49</v>
      </c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</row>
    <row r="3323" spans="1:29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 t="str">
        <f>IF(AND(D3323="East",Table_1[[#This Row],[category]]="Clothing"),"✅","❌")</f>
        <v>❌</v>
      </c>
      <c r="H3323" s="3">
        <f t="shared" si="103"/>
        <v>99.38300000000001</v>
      </c>
      <c r="I3323" s="3">
        <v>7</v>
      </c>
      <c r="J3323" s="4">
        <v>45151</v>
      </c>
      <c r="K3323" s="3" t="s">
        <v>16</v>
      </c>
      <c r="L3323" s="3" t="s">
        <v>23</v>
      </c>
      <c r="M3323" s="3">
        <v>173.88</v>
      </c>
      <c r="N3323" s="3" t="s">
        <v>24</v>
      </c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</row>
    <row r="3324" spans="1:29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 t="str">
        <f>IF(AND(D3324="East",Table_1[[#This Row],[category]]="Clothing"),"✅","❌")</f>
        <v>❌</v>
      </c>
      <c r="H3324" s="3">
        <f t="shared" si="103"/>
        <v>249.04200000000003</v>
      </c>
      <c r="I3324" s="3">
        <v>1</v>
      </c>
      <c r="J3324" s="4">
        <v>45380</v>
      </c>
      <c r="K3324" s="3" t="s">
        <v>16</v>
      </c>
      <c r="L3324" s="3" t="s">
        <v>17</v>
      </c>
      <c r="M3324" s="3">
        <v>594.09</v>
      </c>
      <c r="N3324" s="3" t="s">
        <v>35</v>
      </c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</row>
    <row r="3325" spans="1:29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 t="str">
        <f>IF(AND(D3325="East",Table_1[[#This Row],[category]]="Clothing"),"✅","❌")</f>
        <v>❌</v>
      </c>
      <c r="H3325" s="3">
        <f t="shared" si="103"/>
        <v>178.98000000000002</v>
      </c>
      <c r="I3325" s="3">
        <v>4</v>
      </c>
      <c r="J3325" s="4">
        <v>45349</v>
      </c>
      <c r="K3325" s="3" t="s">
        <v>22</v>
      </c>
      <c r="L3325" s="3" t="s">
        <v>23</v>
      </c>
      <c r="M3325" s="3">
        <v>517.62</v>
      </c>
      <c r="N3325" s="3" t="s">
        <v>40</v>
      </c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</row>
    <row r="3326" spans="1:29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 t="str">
        <f>IF(AND(D3326="East",Table_1[[#This Row],[category]]="Clothing"),"✅","❌")</f>
        <v>❌</v>
      </c>
      <c r="H3326" s="3">
        <f t="shared" si="103"/>
        <v>109.94200000000001</v>
      </c>
      <c r="I3326" s="3">
        <v>7</v>
      </c>
      <c r="J3326" s="4">
        <v>45160</v>
      </c>
      <c r="K3326" s="3" t="s">
        <v>22</v>
      </c>
      <c r="L3326" s="3" t="s">
        <v>28</v>
      </c>
      <c r="M3326" s="3">
        <v>297.31</v>
      </c>
      <c r="N3326" s="3" t="s">
        <v>49</v>
      </c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</row>
    <row r="3327" spans="1:29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 t="str">
        <f>IF(AND(D3327="East",Table_1[[#This Row],[category]]="Clothing"),"✅","❌")</f>
        <v>❌</v>
      </c>
      <c r="H3327" s="3">
        <f t="shared" si="103"/>
        <v>81.833000000000013</v>
      </c>
      <c r="I3327" s="3">
        <v>6</v>
      </c>
      <c r="J3327" s="4">
        <v>45498</v>
      </c>
      <c r="K3327" s="3" t="s">
        <v>22</v>
      </c>
      <c r="L3327" s="3" t="s">
        <v>17</v>
      </c>
      <c r="M3327" s="3">
        <v>84.32</v>
      </c>
      <c r="N3327" s="3" t="s">
        <v>24</v>
      </c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</row>
    <row r="3328" spans="1:29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 t="str">
        <f>IF(AND(D3328="East",Table_1[[#This Row],[category]]="Clothing"),"✅","❌")</f>
        <v>❌</v>
      </c>
      <c r="H3328" s="3">
        <f t="shared" si="103"/>
        <v>331.47500000000002</v>
      </c>
      <c r="I3328" s="3">
        <v>3</v>
      </c>
      <c r="J3328" s="4">
        <v>45209</v>
      </c>
      <c r="K3328" s="3" t="s">
        <v>22</v>
      </c>
      <c r="L3328" s="3" t="s">
        <v>17</v>
      </c>
      <c r="M3328" s="3">
        <v>547.47</v>
      </c>
      <c r="N3328" s="3" t="s">
        <v>24</v>
      </c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</row>
    <row r="3329" spans="1:29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 t="str">
        <f>IF(AND(D3329="East",Table_1[[#This Row],[category]]="Clothing"),"✅","❌")</f>
        <v>❌</v>
      </c>
      <c r="H3329" s="3">
        <f t="shared" si="103"/>
        <v>283.46999999999997</v>
      </c>
      <c r="I3329" s="3">
        <v>1</v>
      </c>
      <c r="J3329" s="4">
        <v>45470</v>
      </c>
      <c r="K3329" s="3" t="s">
        <v>22</v>
      </c>
      <c r="L3329" s="3" t="s">
        <v>17</v>
      </c>
      <c r="M3329" s="3">
        <v>553.78</v>
      </c>
      <c r="N3329" s="3" t="s">
        <v>49</v>
      </c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</row>
    <row r="3330" spans="1:29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 t="str">
        <f>IF(AND(D3330="East",Table_1[[#This Row],[category]]="Clothing"),"✅","❌")</f>
        <v>❌</v>
      </c>
      <c r="H3330" s="3">
        <f t="shared" ref="H3330:H3393" si="105">E3330*10%</f>
        <v>422.89400000000001</v>
      </c>
      <c r="I3330" s="3">
        <v>5</v>
      </c>
      <c r="J3330" s="4">
        <v>44937</v>
      </c>
      <c r="K3330" s="3" t="s">
        <v>22</v>
      </c>
      <c r="L3330" s="3" t="s">
        <v>28</v>
      </c>
      <c r="M3330" s="3">
        <v>554.95000000000005</v>
      </c>
      <c r="N3330" s="3" t="s">
        <v>18</v>
      </c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</row>
    <row r="3331" spans="1:29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 t="str">
        <f>IF(AND(D3331="East",Table_1[[#This Row],[category]]="Clothing"),"✅","❌")</f>
        <v>❌</v>
      </c>
      <c r="H3331" s="3">
        <f t="shared" si="105"/>
        <v>99.794000000000011</v>
      </c>
      <c r="I3331" s="3">
        <v>8</v>
      </c>
      <c r="J3331" s="4">
        <v>45124</v>
      </c>
      <c r="K3331" s="3" t="s">
        <v>22</v>
      </c>
      <c r="L3331" s="3" t="s">
        <v>28</v>
      </c>
      <c r="M3331" s="3">
        <v>129.32</v>
      </c>
      <c r="N3331" s="3" t="s">
        <v>24</v>
      </c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</row>
    <row r="3332" spans="1:29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 t="str">
        <f>IF(AND(D3332="East",Table_1[[#This Row],[category]]="Clothing"),"✅","❌")</f>
        <v>❌</v>
      </c>
      <c r="H3332" s="3">
        <f t="shared" si="105"/>
        <v>425.51300000000003</v>
      </c>
      <c r="I3332" s="3">
        <v>3</v>
      </c>
      <c r="J3332" s="4">
        <v>45077</v>
      </c>
      <c r="K3332" s="3" t="s">
        <v>16</v>
      </c>
      <c r="L3332" s="3" t="s">
        <v>17</v>
      </c>
      <c r="M3332" s="3">
        <v>409.78</v>
      </c>
      <c r="N3332" s="3" t="s">
        <v>40</v>
      </c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</row>
    <row r="3333" spans="1:29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 t="str">
        <f>IF(AND(D3333="East",Table_1[[#This Row],[category]]="Clothing"),"✅","❌")</f>
        <v>❌</v>
      </c>
      <c r="H3333" s="3">
        <f t="shared" si="105"/>
        <v>293.17600000000004</v>
      </c>
      <c r="I3333" s="3">
        <v>5</v>
      </c>
      <c r="J3333" s="4">
        <v>45648</v>
      </c>
      <c r="K3333" s="3" t="s">
        <v>32</v>
      </c>
      <c r="L3333" s="3" t="s">
        <v>28</v>
      </c>
      <c r="M3333" s="3">
        <v>183.53</v>
      </c>
      <c r="N3333" s="3" t="s">
        <v>35</v>
      </c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</row>
    <row r="3334" spans="1:29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 t="str">
        <f>IF(AND(D3334="East",Table_1[[#This Row],[category]]="Clothing"),"✅","❌")</f>
        <v>❌</v>
      </c>
      <c r="H3334" s="3">
        <f t="shared" si="105"/>
        <v>140.44900000000001</v>
      </c>
      <c r="I3334" s="3">
        <v>9</v>
      </c>
      <c r="J3334" s="4">
        <v>45418</v>
      </c>
      <c r="K3334" s="3" t="s">
        <v>32</v>
      </c>
      <c r="L3334" s="3" t="s">
        <v>17</v>
      </c>
      <c r="M3334" s="3">
        <v>343.63</v>
      </c>
      <c r="N3334" s="3" t="s">
        <v>29</v>
      </c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</row>
    <row r="3335" spans="1:29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 t="str">
        <f>IF(AND(D3335="East",Table_1[[#This Row],[category]]="Clothing"),"✅","❌")</f>
        <v>❌</v>
      </c>
      <c r="H3335" s="3">
        <f t="shared" si="105"/>
        <v>144.04100000000003</v>
      </c>
      <c r="I3335" s="3">
        <v>8</v>
      </c>
      <c r="J3335" s="4">
        <v>45128</v>
      </c>
      <c r="K3335" s="3" t="s">
        <v>32</v>
      </c>
      <c r="L3335" s="3" t="s">
        <v>23</v>
      </c>
      <c r="M3335" s="3">
        <v>233.31</v>
      </c>
      <c r="N3335" s="3" t="s">
        <v>24</v>
      </c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</row>
    <row r="3336" spans="1:29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 t="str">
        <f>IF(AND(D3336="East",Table_1[[#This Row],[category]]="Clothing"),"✅","❌")</f>
        <v>❌</v>
      </c>
      <c r="H3336" s="3">
        <f t="shared" si="105"/>
        <v>201.286</v>
      </c>
      <c r="I3336" s="3">
        <v>9</v>
      </c>
      <c r="J3336" s="4">
        <v>45176</v>
      </c>
      <c r="K3336" s="3" t="s">
        <v>32</v>
      </c>
      <c r="L3336" s="3" t="s">
        <v>17</v>
      </c>
      <c r="M3336" s="3">
        <v>539.36</v>
      </c>
      <c r="N3336" s="3" t="s">
        <v>35</v>
      </c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</row>
    <row r="3337" spans="1:29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 t="str">
        <f>IF(AND(D3337="East",Table_1[[#This Row],[category]]="Clothing"),"✅","❌")</f>
        <v>❌</v>
      </c>
      <c r="H3337" s="3">
        <f t="shared" si="105"/>
        <v>235.46199999999999</v>
      </c>
      <c r="I3337" s="3">
        <v>5</v>
      </c>
      <c r="J3337" s="4">
        <v>45114</v>
      </c>
      <c r="K3337" s="3" t="s">
        <v>16</v>
      </c>
      <c r="L3337" s="3" t="s">
        <v>28</v>
      </c>
      <c r="M3337" s="3">
        <v>230.73</v>
      </c>
      <c r="N3337" s="3" t="s">
        <v>24</v>
      </c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</row>
    <row r="3338" spans="1:29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 t="str">
        <f>IF(AND(D3338="East",Table_1[[#This Row],[category]]="Clothing"),"✅","❌")</f>
        <v>❌</v>
      </c>
      <c r="H3338" s="3">
        <f t="shared" si="105"/>
        <v>50.427</v>
      </c>
      <c r="I3338" s="3">
        <v>3</v>
      </c>
      <c r="J3338" s="4">
        <v>45064</v>
      </c>
      <c r="K3338" s="3" t="s">
        <v>32</v>
      </c>
      <c r="L3338" s="3" t="s">
        <v>17</v>
      </c>
      <c r="M3338" s="3">
        <v>72.03</v>
      </c>
      <c r="N3338" s="3" t="s">
        <v>49</v>
      </c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</row>
    <row r="3339" spans="1:29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 t="str">
        <f>IF(AND(D3339="East",Table_1[[#This Row],[category]]="Clothing"),"✅","❌")</f>
        <v>❌</v>
      </c>
      <c r="H3339" s="3">
        <f t="shared" si="105"/>
        <v>422.58000000000004</v>
      </c>
      <c r="I3339" s="3">
        <v>9</v>
      </c>
      <c r="J3339" s="4">
        <v>45088</v>
      </c>
      <c r="K3339" s="3" t="s">
        <v>22</v>
      </c>
      <c r="L3339" s="3" t="s">
        <v>17</v>
      </c>
      <c r="M3339" s="3">
        <v>586.69000000000005</v>
      </c>
      <c r="N3339" s="3" t="s">
        <v>40</v>
      </c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</row>
    <row r="3340" spans="1:29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 t="str">
        <f>IF(AND(D3340="East",Table_1[[#This Row],[category]]="Clothing"),"✅","❌")</f>
        <v>❌</v>
      </c>
      <c r="H3340" s="3">
        <f t="shared" si="105"/>
        <v>69.554999999999993</v>
      </c>
      <c r="I3340" s="3">
        <v>4</v>
      </c>
      <c r="J3340" s="4">
        <v>45327</v>
      </c>
      <c r="K3340" s="3" t="s">
        <v>16</v>
      </c>
      <c r="L3340" s="3" t="s">
        <v>23</v>
      </c>
      <c r="M3340" s="3">
        <v>140.04</v>
      </c>
      <c r="N3340" s="3" t="s">
        <v>35</v>
      </c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</row>
    <row r="3341" spans="1:29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 t="str">
        <f>IF(AND(D3341="East",Table_1[[#This Row],[category]]="Clothing"),"✅","❌")</f>
        <v>❌</v>
      </c>
      <c r="H3341" s="3">
        <f t="shared" si="105"/>
        <v>246.89499999999998</v>
      </c>
      <c r="I3341" s="3">
        <v>1</v>
      </c>
      <c r="J3341" s="4">
        <v>45049</v>
      </c>
      <c r="K3341" s="3" t="s">
        <v>32</v>
      </c>
      <c r="L3341" s="3" t="s">
        <v>28</v>
      </c>
      <c r="M3341" s="3">
        <v>424.67</v>
      </c>
      <c r="N3341" s="3" t="s">
        <v>29</v>
      </c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</row>
    <row r="3342" spans="1:29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 t="str">
        <f>IF(AND(D3342="East",Table_1[[#This Row],[category]]="Clothing"),"✅","❌")</f>
        <v>✅</v>
      </c>
      <c r="H3342" s="3">
        <f t="shared" si="105"/>
        <v>197.654</v>
      </c>
      <c r="I3342" s="3">
        <v>2</v>
      </c>
      <c r="J3342" s="4">
        <v>45314</v>
      </c>
      <c r="K3342" s="3" t="s">
        <v>32</v>
      </c>
      <c r="L3342" s="3" t="s">
        <v>17</v>
      </c>
      <c r="M3342" s="3">
        <v>398.94</v>
      </c>
      <c r="N3342" s="3" t="s">
        <v>18</v>
      </c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</row>
    <row r="3343" spans="1:29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 t="str">
        <f>IF(AND(D3343="East",Table_1[[#This Row],[category]]="Clothing"),"✅","❌")</f>
        <v>❌</v>
      </c>
      <c r="H3343" s="3">
        <f t="shared" si="105"/>
        <v>261.02100000000002</v>
      </c>
      <c r="I3343" s="3">
        <v>8</v>
      </c>
      <c r="J3343" s="4">
        <v>45489</v>
      </c>
      <c r="K3343" s="3" t="s">
        <v>32</v>
      </c>
      <c r="L3343" s="3" t="s">
        <v>28</v>
      </c>
      <c r="M3343" s="3">
        <v>361.96</v>
      </c>
      <c r="N3343" s="3" t="s">
        <v>40</v>
      </c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</row>
    <row r="3344" spans="1:29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 t="str">
        <f>IF(AND(D3344="East",Table_1[[#This Row],[category]]="Clothing"),"✅","❌")</f>
        <v>❌</v>
      </c>
      <c r="H3344" s="3">
        <f t="shared" si="105"/>
        <v>444.86599999999999</v>
      </c>
      <c r="I3344" s="3">
        <v>2</v>
      </c>
      <c r="J3344" s="4">
        <v>45060</v>
      </c>
      <c r="K3344" s="3" t="s">
        <v>32</v>
      </c>
      <c r="L3344" s="3" t="s">
        <v>28</v>
      </c>
      <c r="M3344" s="3">
        <v>1269.53</v>
      </c>
      <c r="N3344" s="3" t="s">
        <v>35</v>
      </c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</row>
    <row r="3345" spans="1:29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 t="str">
        <f>IF(AND(D3345="East",Table_1[[#This Row],[category]]="Clothing"),"✅","❌")</f>
        <v>❌</v>
      </c>
      <c r="H3345" s="3">
        <f t="shared" si="105"/>
        <v>494.65300000000002</v>
      </c>
      <c r="I3345" s="3">
        <v>6</v>
      </c>
      <c r="J3345" s="4">
        <v>45307</v>
      </c>
      <c r="K3345" s="3" t="s">
        <v>32</v>
      </c>
      <c r="L3345" s="3" t="s">
        <v>28</v>
      </c>
      <c r="M3345" s="3">
        <v>1401.44</v>
      </c>
      <c r="N3345" s="3" t="s">
        <v>49</v>
      </c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</row>
    <row r="3346" spans="1:29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 t="str">
        <f>IF(AND(D3346="East",Table_1[[#This Row],[category]]="Clothing"),"✅","❌")</f>
        <v>❌</v>
      </c>
      <c r="H3346" s="3">
        <f t="shared" si="105"/>
        <v>19.933000000000003</v>
      </c>
      <c r="I3346" s="3">
        <v>5</v>
      </c>
      <c r="J3346" s="4">
        <v>45335</v>
      </c>
      <c r="K3346" s="3" t="s">
        <v>32</v>
      </c>
      <c r="L3346" s="3" t="s">
        <v>23</v>
      </c>
      <c r="M3346" s="3">
        <v>48.74</v>
      </c>
      <c r="N3346" s="3" t="s">
        <v>49</v>
      </c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</row>
    <row r="3347" spans="1:29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 t="str">
        <f>IF(AND(D3347="East",Table_1[[#This Row],[category]]="Clothing"),"✅","❌")</f>
        <v>❌</v>
      </c>
      <c r="H3347" s="3">
        <f t="shared" si="105"/>
        <v>202.68700000000001</v>
      </c>
      <c r="I3347" s="3">
        <v>9</v>
      </c>
      <c r="J3347" s="4">
        <v>45277</v>
      </c>
      <c r="K3347" s="3" t="s">
        <v>16</v>
      </c>
      <c r="L3347" s="3" t="s">
        <v>28</v>
      </c>
      <c r="M3347" s="3">
        <v>605.89</v>
      </c>
      <c r="N3347" s="3" t="s">
        <v>40</v>
      </c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</row>
    <row r="3348" spans="1:29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 t="str">
        <f>IF(AND(D3348="East",Table_1[[#This Row],[category]]="Clothing"),"✅","❌")</f>
        <v>❌</v>
      </c>
      <c r="H3348" s="3">
        <f t="shared" si="105"/>
        <v>410.62900000000002</v>
      </c>
      <c r="I3348" s="3">
        <v>8</v>
      </c>
      <c r="J3348" s="4">
        <v>44964</v>
      </c>
      <c r="K3348" s="3" t="s">
        <v>22</v>
      </c>
      <c r="L3348" s="3" t="s">
        <v>28</v>
      </c>
      <c r="M3348" s="3">
        <v>419.46</v>
      </c>
      <c r="N3348" s="3" t="s">
        <v>18</v>
      </c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</row>
    <row r="3349" spans="1:29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 t="str">
        <f>IF(AND(D3349="East",Table_1[[#This Row],[category]]="Clothing"),"✅","❌")</f>
        <v>❌</v>
      </c>
      <c r="H3349" s="3">
        <f t="shared" si="105"/>
        <v>170.035</v>
      </c>
      <c r="I3349" s="3">
        <v>1</v>
      </c>
      <c r="J3349" s="4">
        <v>45028</v>
      </c>
      <c r="K3349" s="3" t="s">
        <v>32</v>
      </c>
      <c r="L3349" s="3" t="s">
        <v>28</v>
      </c>
      <c r="M3349" s="3">
        <v>268.92</v>
      </c>
      <c r="N3349" s="3" t="s">
        <v>40</v>
      </c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</row>
    <row r="3350" spans="1:29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 t="str">
        <f>IF(AND(D3350="East",Table_1[[#This Row],[category]]="Clothing"),"✅","❌")</f>
        <v>❌</v>
      </c>
      <c r="H3350" s="3">
        <f t="shared" si="105"/>
        <v>328.02800000000002</v>
      </c>
      <c r="I3350" s="3">
        <v>3</v>
      </c>
      <c r="J3350" s="4">
        <v>45521</v>
      </c>
      <c r="K3350" s="3" t="s">
        <v>32</v>
      </c>
      <c r="L3350" s="3" t="s">
        <v>23</v>
      </c>
      <c r="M3350" s="3">
        <v>681.86</v>
      </c>
      <c r="N3350" s="3" t="s">
        <v>29</v>
      </c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</row>
    <row r="3351" spans="1:29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 t="str">
        <f>IF(AND(D3351="East",Table_1[[#This Row],[category]]="Clothing"),"✅","❌")</f>
        <v>❌</v>
      </c>
      <c r="H3351" s="3">
        <f t="shared" si="105"/>
        <v>496.20699999999999</v>
      </c>
      <c r="I3351" s="3">
        <v>5</v>
      </c>
      <c r="J3351" s="4">
        <v>45270</v>
      </c>
      <c r="K3351" s="3" t="s">
        <v>32</v>
      </c>
      <c r="L3351" s="3" t="s">
        <v>28</v>
      </c>
      <c r="M3351" s="3">
        <v>731.42</v>
      </c>
      <c r="N3351" s="3" t="s">
        <v>35</v>
      </c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</row>
    <row r="3352" spans="1:29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 t="str">
        <f>IF(AND(D3352="East",Table_1[[#This Row],[category]]="Clothing"),"✅","❌")</f>
        <v>❌</v>
      </c>
      <c r="H3352" s="3">
        <f t="shared" si="105"/>
        <v>326.91800000000001</v>
      </c>
      <c r="I3352" s="3">
        <v>8</v>
      </c>
      <c r="J3352" s="4">
        <v>45315</v>
      </c>
      <c r="K3352" s="3" t="s">
        <v>16</v>
      </c>
      <c r="L3352" s="3" t="s">
        <v>28</v>
      </c>
      <c r="M3352" s="3">
        <v>349.67</v>
      </c>
      <c r="N3352" s="3" t="s">
        <v>24</v>
      </c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</row>
    <row r="3353" spans="1:29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 t="str">
        <f>IF(AND(D3353="East",Table_1[[#This Row],[category]]="Clothing"),"✅","❌")</f>
        <v>❌</v>
      </c>
      <c r="H3353" s="3">
        <f t="shared" si="105"/>
        <v>64.484000000000009</v>
      </c>
      <c r="I3353" s="3">
        <v>7</v>
      </c>
      <c r="J3353" s="4">
        <v>45114</v>
      </c>
      <c r="K3353" s="3" t="s">
        <v>32</v>
      </c>
      <c r="L3353" s="3" t="s">
        <v>23</v>
      </c>
      <c r="M3353" s="3">
        <v>39.21</v>
      </c>
      <c r="N3353" s="3" t="s">
        <v>24</v>
      </c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</row>
    <row r="3354" spans="1:29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 t="str">
        <f>IF(AND(D3354="East",Table_1[[#This Row],[category]]="Clothing"),"✅","❌")</f>
        <v>❌</v>
      </c>
      <c r="H3354" s="3">
        <f t="shared" si="105"/>
        <v>423.03700000000003</v>
      </c>
      <c r="I3354" s="3">
        <v>2</v>
      </c>
      <c r="J3354" s="4">
        <v>45114</v>
      </c>
      <c r="K3354" s="3" t="s">
        <v>16</v>
      </c>
      <c r="L3354" s="3" t="s">
        <v>23</v>
      </c>
      <c r="M3354" s="3">
        <v>1211.54</v>
      </c>
      <c r="N3354" s="3" t="s">
        <v>18</v>
      </c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</row>
    <row r="3355" spans="1:29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 t="str">
        <f>IF(AND(D3355="East",Table_1[[#This Row],[category]]="Clothing"),"✅","❌")</f>
        <v>❌</v>
      </c>
      <c r="H3355" s="3">
        <f t="shared" si="105"/>
        <v>483.66200000000003</v>
      </c>
      <c r="I3355" s="3">
        <v>7</v>
      </c>
      <c r="J3355" s="4">
        <v>44982</v>
      </c>
      <c r="K3355" s="3" t="s">
        <v>16</v>
      </c>
      <c r="L3355" s="3" t="s">
        <v>17</v>
      </c>
      <c r="M3355" s="3">
        <v>520.57000000000005</v>
      </c>
      <c r="N3355" s="3" t="s">
        <v>18</v>
      </c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</row>
    <row r="3356" spans="1:29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 t="str">
        <f>IF(AND(D3356="East",Table_1[[#This Row],[category]]="Clothing"),"✅","❌")</f>
        <v>❌</v>
      </c>
      <c r="H3356" s="3">
        <f t="shared" si="105"/>
        <v>359.12900000000002</v>
      </c>
      <c r="I3356" s="3">
        <v>5</v>
      </c>
      <c r="J3356" s="4">
        <v>44934</v>
      </c>
      <c r="K3356" s="3" t="s">
        <v>22</v>
      </c>
      <c r="L3356" s="3" t="s">
        <v>28</v>
      </c>
      <c r="M3356" s="3">
        <v>602.71</v>
      </c>
      <c r="N3356" s="3" t="s">
        <v>40</v>
      </c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</row>
    <row r="3357" spans="1:29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 t="str">
        <f>IF(AND(D3357="East",Table_1[[#This Row],[category]]="Clothing"),"✅","❌")</f>
        <v>❌</v>
      </c>
      <c r="H3357" s="3">
        <f t="shared" si="105"/>
        <v>215.34299999999999</v>
      </c>
      <c r="I3357" s="3">
        <v>6</v>
      </c>
      <c r="J3357" s="4">
        <v>45007</v>
      </c>
      <c r="K3357" s="3" t="s">
        <v>16</v>
      </c>
      <c r="L3357" s="3" t="s">
        <v>17</v>
      </c>
      <c r="M3357" s="3">
        <v>119.62</v>
      </c>
      <c r="N3357" s="3" t="s">
        <v>49</v>
      </c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</row>
    <row r="3358" spans="1:29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 t="str">
        <f>IF(AND(D3358="East",Table_1[[#This Row],[category]]="Clothing"),"✅","❌")</f>
        <v>❌</v>
      </c>
      <c r="H3358" s="3">
        <f t="shared" si="105"/>
        <v>474.71600000000001</v>
      </c>
      <c r="I3358" s="3">
        <v>8</v>
      </c>
      <c r="J3358" s="4">
        <v>45409</v>
      </c>
      <c r="K3358" s="3" t="s">
        <v>22</v>
      </c>
      <c r="L3358" s="3" t="s">
        <v>23</v>
      </c>
      <c r="M3358" s="3">
        <v>875.6</v>
      </c>
      <c r="N3358" s="3" t="s">
        <v>18</v>
      </c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</row>
    <row r="3359" spans="1:29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 t="str">
        <f>IF(AND(D3359="East",Table_1[[#This Row],[category]]="Clothing"),"✅","❌")</f>
        <v>❌</v>
      </c>
      <c r="H3359" s="3">
        <f t="shared" si="105"/>
        <v>484.6</v>
      </c>
      <c r="I3359" s="3">
        <v>5</v>
      </c>
      <c r="J3359" s="4">
        <v>45393</v>
      </c>
      <c r="K3359" s="3" t="s">
        <v>32</v>
      </c>
      <c r="L3359" s="3" t="s">
        <v>28</v>
      </c>
      <c r="M3359" s="3">
        <v>1256.68</v>
      </c>
      <c r="N3359" s="3" t="s">
        <v>35</v>
      </c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</row>
    <row r="3360" spans="1:29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 t="str">
        <f>IF(AND(D3360="East",Table_1[[#This Row],[category]]="Clothing"),"✅","❌")</f>
        <v>❌</v>
      </c>
      <c r="H3360" s="3">
        <f t="shared" si="105"/>
        <v>468.20699999999999</v>
      </c>
      <c r="I3360" s="3">
        <v>9</v>
      </c>
      <c r="J3360" s="4">
        <v>45327</v>
      </c>
      <c r="K3360" s="3" t="s">
        <v>32</v>
      </c>
      <c r="L3360" s="3" t="s">
        <v>17</v>
      </c>
      <c r="M3360" s="3">
        <v>770.27</v>
      </c>
      <c r="N3360" s="3" t="s">
        <v>29</v>
      </c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</row>
    <row r="3361" spans="1:29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 t="str">
        <f>IF(AND(D3361="East",Table_1[[#This Row],[category]]="Clothing"),"✅","❌")</f>
        <v>✅</v>
      </c>
      <c r="H3361" s="3">
        <f t="shared" si="105"/>
        <v>211.791</v>
      </c>
      <c r="I3361" s="3">
        <v>1</v>
      </c>
      <c r="J3361" s="4">
        <v>44966</v>
      </c>
      <c r="K3361" s="3" t="s">
        <v>32</v>
      </c>
      <c r="L3361" s="3" t="s">
        <v>23</v>
      </c>
      <c r="M3361" s="3">
        <v>588.57000000000005</v>
      </c>
      <c r="N3361" s="3" t="s">
        <v>35</v>
      </c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</row>
    <row r="3362" spans="1:29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 t="str">
        <f>IF(AND(D3362="East",Table_1[[#This Row],[category]]="Clothing"),"✅","❌")</f>
        <v>❌</v>
      </c>
      <c r="H3362" s="3">
        <f t="shared" si="105"/>
        <v>396.95700000000005</v>
      </c>
      <c r="I3362" s="3">
        <v>5</v>
      </c>
      <c r="J3362" s="4">
        <v>45473</v>
      </c>
      <c r="K3362" s="3" t="s">
        <v>32</v>
      </c>
      <c r="L3362" s="3" t="s">
        <v>28</v>
      </c>
      <c r="M3362" s="3">
        <v>410.81</v>
      </c>
      <c r="N3362" s="3" t="s">
        <v>18</v>
      </c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</row>
    <row r="3363" spans="1:29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 t="str">
        <f>IF(AND(D3363="East",Table_1[[#This Row],[category]]="Clothing"),"✅","❌")</f>
        <v>❌</v>
      </c>
      <c r="H3363" s="3">
        <f t="shared" si="105"/>
        <v>330.548</v>
      </c>
      <c r="I3363" s="3">
        <v>1</v>
      </c>
      <c r="J3363" s="4">
        <v>45610</v>
      </c>
      <c r="K3363" s="3" t="s">
        <v>16</v>
      </c>
      <c r="L3363" s="3" t="s">
        <v>23</v>
      </c>
      <c r="M3363" s="3">
        <v>332.74</v>
      </c>
      <c r="N3363" s="3" t="s">
        <v>29</v>
      </c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</row>
    <row r="3364" spans="1:29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 t="str">
        <f>IF(AND(D3364="East",Table_1[[#This Row],[category]]="Clothing"),"✅","❌")</f>
        <v>❌</v>
      </c>
      <c r="H3364" s="3">
        <f t="shared" si="105"/>
        <v>98.055999999999997</v>
      </c>
      <c r="I3364" s="3">
        <v>1</v>
      </c>
      <c r="J3364" s="4">
        <v>45182</v>
      </c>
      <c r="K3364" s="3" t="s">
        <v>22</v>
      </c>
      <c r="L3364" s="3" t="s">
        <v>17</v>
      </c>
      <c r="M3364" s="3">
        <v>195.77</v>
      </c>
      <c r="N3364" s="3" t="s">
        <v>49</v>
      </c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</row>
    <row r="3365" spans="1:29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 t="str">
        <f>IF(AND(D3365="East",Table_1[[#This Row],[category]]="Clothing"),"✅","❌")</f>
        <v>❌</v>
      </c>
      <c r="H3365" s="3">
        <f t="shared" si="105"/>
        <v>272.40199999999999</v>
      </c>
      <c r="I3365" s="3">
        <v>1</v>
      </c>
      <c r="J3365" s="4">
        <v>44996</v>
      </c>
      <c r="K3365" s="3" t="s">
        <v>16</v>
      </c>
      <c r="L3365" s="3" t="s">
        <v>23</v>
      </c>
      <c r="M3365" s="3">
        <v>687.96</v>
      </c>
      <c r="N3365" s="3" t="s">
        <v>40</v>
      </c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</row>
    <row r="3366" spans="1:29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 t="str">
        <f>IF(AND(D3366="East",Table_1[[#This Row],[category]]="Clothing"),"✅","❌")</f>
        <v>❌</v>
      </c>
      <c r="H3366" s="3">
        <f t="shared" si="105"/>
        <v>376.36900000000003</v>
      </c>
      <c r="I3366" s="3">
        <v>5</v>
      </c>
      <c r="J3366" s="4">
        <v>45356</v>
      </c>
      <c r="K3366" s="3" t="s">
        <v>32</v>
      </c>
      <c r="L3366" s="3" t="s">
        <v>17</v>
      </c>
      <c r="M3366" s="3">
        <v>192.78</v>
      </c>
      <c r="N3366" s="3" t="s">
        <v>40</v>
      </c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</row>
    <row r="3367" spans="1:29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 t="str">
        <f>IF(AND(D3367="East",Table_1[[#This Row],[category]]="Clothing"),"✅","❌")</f>
        <v>❌</v>
      </c>
      <c r="H3367" s="3">
        <f t="shared" si="105"/>
        <v>448.99700000000007</v>
      </c>
      <c r="I3367" s="3">
        <v>9</v>
      </c>
      <c r="J3367" s="4">
        <v>45286</v>
      </c>
      <c r="K3367" s="3" t="s">
        <v>16</v>
      </c>
      <c r="L3367" s="3" t="s">
        <v>23</v>
      </c>
      <c r="M3367" s="3">
        <v>509.23</v>
      </c>
      <c r="N3367" s="3" t="s">
        <v>29</v>
      </c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</row>
    <row r="3368" spans="1:29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 t="str">
        <f>IF(AND(D3368="East",Table_1[[#This Row],[category]]="Clothing"),"✅","❌")</f>
        <v>❌</v>
      </c>
      <c r="H3368" s="3">
        <f t="shared" si="105"/>
        <v>432.673</v>
      </c>
      <c r="I3368" s="3">
        <v>2</v>
      </c>
      <c r="J3368" s="4">
        <v>45315</v>
      </c>
      <c r="K3368" s="3" t="s">
        <v>32</v>
      </c>
      <c r="L3368" s="3" t="s">
        <v>28</v>
      </c>
      <c r="M3368" s="3">
        <v>485.17</v>
      </c>
      <c r="N3368" s="3" t="s">
        <v>40</v>
      </c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</row>
    <row r="3369" spans="1:29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 t="str">
        <f>IF(AND(D3369="East",Table_1[[#This Row],[category]]="Clothing"),"✅","❌")</f>
        <v>❌</v>
      </c>
      <c r="H3369" s="3">
        <f t="shared" si="105"/>
        <v>85.783000000000015</v>
      </c>
      <c r="I3369" s="3">
        <v>6</v>
      </c>
      <c r="J3369" s="4">
        <v>44958</v>
      </c>
      <c r="K3369" s="3" t="s">
        <v>22</v>
      </c>
      <c r="L3369" s="3" t="s">
        <v>17</v>
      </c>
      <c r="M3369" s="3">
        <v>152.66999999999999</v>
      </c>
      <c r="N3369" s="3" t="s">
        <v>35</v>
      </c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</row>
    <row r="3370" spans="1:29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 t="str">
        <f>IF(AND(D3370="East",Table_1[[#This Row],[category]]="Clothing"),"✅","❌")</f>
        <v>❌</v>
      </c>
      <c r="H3370" s="3">
        <f t="shared" si="105"/>
        <v>249.13600000000002</v>
      </c>
      <c r="I3370" s="3">
        <v>5</v>
      </c>
      <c r="J3370" s="4">
        <v>44998</v>
      </c>
      <c r="K3370" s="3" t="s">
        <v>16</v>
      </c>
      <c r="L3370" s="3" t="s">
        <v>23</v>
      </c>
      <c r="M3370" s="3">
        <v>508.87</v>
      </c>
      <c r="N3370" s="3" t="s">
        <v>24</v>
      </c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</row>
    <row r="3371" spans="1:29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 t="str">
        <f>IF(AND(D3371="East",Table_1[[#This Row],[category]]="Clothing"),"✅","❌")</f>
        <v>❌</v>
      </c>
      <c r="H3371" s="3">
        <f t="shared" si="105"/>
        <v>244.352</v>
      </c>
      <c r="I3371" s="3">
        <v>7</v>
      </c>
      <c r="J3371" s="4">
        <v>45633</v>
      </c>
      <c r="K3371" s="3" t="s">
        <v>22</v>
      </c>
      <c r="L3371" s="3" t="s">
        <v>28</v>
      </c>
      <c r="M3371" s="3">
        <v>453.7</v>
      </c>
      <c r="N3371" s="3" t="s">
        <v>29</v>
      </c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</row>
    <row r="3372" spans="1:29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 t="str">
        <f>IF(AND(D3372="East",Table_1[[#This Row],[category]]="Clothing"),"✅","❌")</f>
        <v>❌</v>
      </c>
      <c r="H3372" s="3">
        <f t="shared" si="105"/>
        <v>450.38100000000009</v>
      </c>
      <c r="I3372" s="3">
        <v>7</v>
      </c>
      <c r="J3372" s="4">
        <v>45428</v>
      </c>
      <c r="K3372" s="3" t="s">
        <v>16</v>
      </c>
      <c r="L3372" s="3" t="s">
        <v>23</v>
      </c>
      <c r="M3372" s="3">
        <v>500.06</v>
      </c>
      <c r="N3372" s="3" t="s">
        <v>29</v>
      </c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</row>
    <row r="3373" spans="1:29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 t="str">
        <f>IF(AND(D3373="East",Table_1[[#This Row],[category]]="Clothing"),"✅","❌")</f>
        <v>❌</v>
      </c>
      <c r="H3373" s="3">
        <f t="shared" si="105"/>
        <v>10.949</v>
      </c>
      <c r="I3373" s="3">
        <v>3</v>
      </c>
      <c r="J3373" s="4">
        <v>45344</v>
      </c>
      <c r="K3373" s="3" t="s">
        <v>22</v>
      </c>
      <c r="L3373" s="3" t="s">
        <v>28</v>
      </c>
      <c r="M3373" s="3">
        <v>29.31</v>
      </c>
      <c r="N3373" s="3" t="s">
        <v>18</v>
      </c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</row>
    <row r="3374" spans="1:29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 t="str">
        <f>IF(AND(D3374="East",Table_1[[#This Row],[category]]="Clothing"),"✅","❌")</f>
        <v>❌</v>
      </c>
      <c r="H3374" s="3">
        <f t="shared" si="105"/>
        <v>371.97</v>
      </c>
      <c r="I3374" s="3">
        <v>6</v>
      </c>
      <c r="J3374" s="4">
        <v>45559</v>
      </c>
      <c r="K3374" s="3" t="s">
        <v>16</v>
      </c>
      <c r="L3374" s="3" t="s">
        <v>17</v>
      </c>
      <c r="M3374" s="3">
        <v>906.06</v>
      </c>
      <c r="N3374" s="3" t="s">
        <v>35</v>
      </c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</row>
    <row r="3375" spans="1:29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 t="str">
        <f>IF(AND(D3375="East",Table_1[[#This Row],[category]]="Clothing"),"✅","❌")</f>
        <v>❌</v>
      </c>
      <c r="H3375" s="3">
        <f t="shared" si="105"/>
        <v>313.13400000000001</v>
      </c>
      <c r="I3375" s="3">
        <v>3</v>
      </c>
      <c r="J3375" s="4">
        <v>45609</v>
      </c>
      <c r="K3375" s="3" t="s">
        <v>16</v>
      </c>
      <c r="L3375" s="3" t="s">
        <v>28</v>
      </c>
      <c r="M3375" s="3">
        <v>654.29</v>
      </c>
      <c r="N3375" s="3" t="s">
        <v>18</v>
      </c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</row>
    <row r="3376" spans="1:29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 t="str">
        <f>IF(AND(D3376="East",Table_1[[#This Row],[category]]="Clothing"),"✅","❌")</f>
        <v>❌</v>
      </c>
      <c r="H3376" s="3">
        <f t="shared" si="105"/>
        <v>461.57</v>
      </c>
      <c r="I3376" s="3">
        <v>2</v>
      </c>
      <c r="J3376" s="4">
        <v>45300</v>
      </c>
      <c r="K3376" s="3" t="s">
        <v>32</v>
      </c>
      <c r="L3376" s="3" t="s">
        <v>23</v>
      </c>
      <c r="M3376" s="3">
        <v>660.11</v>
      </c>
      <c r="N3376" s="3" t="s">
        <v>24</v>
      </c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</row>
    <row r="3377" spans="1:29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 t="str">
        <f>IF(AND(D3377="East",Table_1[[#This Row],[category]]="Clothing"),"✅","❌")</f>
        <v>❌</v>
      </c>
      <c r="H3377" s="3">
        <f t="shared" si="105"/>
        <v>233.89000000000001</v>
      </c>
      <c r="I3377" s="3">
        <v>5</v>
      </c>
      <c r="J3377" s="4">
        <v>45530</v>
      </c>
      <c r="K3377" s="3" t="s">
        <v>16</v>
      </c>
      <c r="L3377" s="3" t="s">
        <v>23</v>
      </c>
      <c r="M3377" s="3">
        <v>308.79000000000002</v>
      </c>
      <c r="N3377" s="3" t="s">
        <v>24</v>
      </c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</row>
    <row r="3378" spans="1:29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 t="str">
        <f>IF(AND(D3378="East",Table_1[[#This Row],[category]]="Clothing"),"✅","❌")</f>
        <v>❌</v>
      </c>
      <c r="H3378" s="3">
        <f t="shared" si="105"/>
        <v>332.25900000000001</v>
      </c>
      <c r="I3378" s="3">
        <v>4</v>
      </c>
      <c r="J3378" s="4">
        <v>45537</v>
      </c>
      <c r="K3378" s="3" t="s">
        <v>22</v>
      </c>
      <c r="L3378" s="3" t="s">
        <v>23</v>
      </c>
      <c r="M3378" s="3">
        <v>782.41</v>
      </c>
      <c r="N3378" s="3" t="s">
        <v>24</v>
      </c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</row>
    <row r="3379" spans="1:29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 t="str">
        <f>IF(AND(D3379="East",Table_1[[#This Row],[category]]="Clothing"),"✅","❌")</f>
        <v>❌</v>
      </c>
      <c r="H3379" s="3">
        <f t="shared" si="105"/>
        <v>486.64600000000002</v>
      </c>
      <c r="I3379" s="3">
        <v>4</v>
      </c>
      <c r="J3379" s="4">
        <v>45363</v>
      </c>
      <c r="K3379" s="3" t="s">
        <v>22</v>
      </c>
      <c r="L3379" s="3" t="s">
        <v>17</v>
      </c>
      <c r="M3379" s="3">
        <v>393.02</v>
      </c>
      <c r="N3379" s="3" t="s">
        <v>29</v>
      </c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</row>
    <row r="3380" spans="1:29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 t="str">
        <f>IF(AND(D3380="East",Table_1[[#This Row],[category]]="Clothing"),"✅","❌")</f>
        <v>❌</v>
      </c>
      <c r="H3380" s="3">
        <f t="shared" si="105"/>
        <v>374.51300000000003</v>
      </c>
      <c r="I3380" s="3">
        <v>4</v>
      </c>
      <c r="J3380" s="4">
        <v>44994</v>
      </c>
      <c r="K3380" s="3" t="s">
        <v>22</v>
      </c>
      <c r="L3380" s="3" t="s">
        <v>23</v>
      </c>
      <c r="M3380" s="3">
        <v>218.95</v>
      </c>
      <c r="N3380" s="3" t="s">
        <v>35</v>
      </c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</row>
    <row r="3381" spans="1:29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 t="str">
        <f>IF(AND(D3381="East",Table_1[[#This Row],[category]]="Clothing"),"✅","❌")</f>
        <v>❌</v>
      </c>
      <c r="H3381" s="3">
        <f t="shared" si="105"/>
        <v>43.018000000000001</v>
      </c>
      <c r="I3381" s="3">
        <v>8</v>
      </c>
      <c r="J3381" s="4">
        <v>44983</v>
      </c>
      <c r="K3381" s="3" t="s">
        <v>32</v>
      </c>
      <c r="L3381" s="3" t="s">
        <v>28</v>
      </c>
      <c r="M3381" s="3">
        <v>125.6</v>
      </c>
      <c r="N3381" s="3" t="s">
        <v>29</v>
      </c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</row>
    <row r="3382" spans="1:29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 t="str">
        <f>IF(AND(D3382="East",Table_1[[#This Row],[category]]="Clothing"),"✅","❌")</f>
        <v>❌</v>
      </c>
      <c r="H3382" s="3">
        <f t="shared" si="105"/>
        <v>92.091000000000008</v>
      </c>
      <c r="I3382" s="3">
        <v>1</v>
      </c>
      <c r="J3382" s="4">
        <v>45454</v>
      </c>
      <c r="K3382" s="3" t="s">
        <v>22</v>
      </c>
      <c r="L3382" s="3" t="s">
        <v>23</v>
      </c>
      <c r="M3382" s="3">
        <v>264.62</v>
      </c>
      <c r="N3382" s="3" t="s">
        <v>24</v>
      </c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</row>
    <row r="3383" spans="1:29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 t="str">
        <f>IF(AND(D3383="East",Table_1[[#This Row],[category]]="Clothing"),"✅","❌")</f>
        <v>❌</v>
      </c>
      <c r="H3383" s="3">
        <f t="shared" si="105"/>
        <v>412.51099999999997</v>
      </c>
      <c r="I3383" s="3">
        <v>3</v>
      </c>
      <c r="J3383" s="4">
        <v>45129</v>
      </c>
      <c r="K3383" s="3" t="s">
        <v>32</v>
      </c>
      <c r="L3383" s="3" t="s">
        <v>23</v>
      </c>
      <c r="M3383" s="3">
        <v>1178.52</v>
      </c>
      <c r="N3383" s="3" t="s">
        <v>49</v>
      </c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</row>
    <row r="3384" spans="1:29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 t="str">
        <f>IF(AND(D3384="East",Table_1[[#This Row],[category]]="Clothing"),"✅","❌")</f>
        <v>❌</v>
      </c>
      <c r="H3384" s="3">
        <f t="shared" si="105"/>
        <v>174.05</v>
      </c>
      <c r="I3384" s="3">
        <v>9</v>
      </c>
      <c r="J3384" s="4">
        <v>45301</v>
      </c>
      <c r="K3384" s="3" t="s">
        <v>22</v>
      </c>
      <c r="L3384" s="3" t="s">
        <v>28</v>
      </c>
      <c r="M3384" s="3">
        <v>325.27</v>
      </c>
      <c r="N3384" s="3" t="s">
        <v>40</v>
      </c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</row>
    <row r="3385" spans="1:29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 t="str">
        <f>IF(AND(D3385="East",Table_1[[#This Row],[category]]="Clothing"),"✅","❌")</f>
        <v>❌</v>
      </c>
      <c r="H3385" s="3">
        <f t="shared" si="105"/>
        <v>355.90000000000003</v>
      </c>
      <c r="I3385" s="3">
        <v>3</v>
      </c>
      <c r="J3385" s="4">
        <v>45203</v>
      </c>
      <c r="K3385" s="3" t="s">
        <v>32</v>
      </c>
      <c r="L3385" s="3" t="s">
        <v>23</v>
      </c>
      <c r="M3385" s="3">
        <v>264.02999999999997</v>
      </c>
      <c r="N3385" s="3" t="s">
        <v>18</v>
      </c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</row>
    <row r="3386" spans="1:29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 t="str">
        <f>IF(AND(D3386="East",Table_1[[#This Row],[category]]="Clothing"),"✅","❌")</f>
        <v>❌</v>
      </c>
      <c r="H3386" s="3">
        <f t="shared" si="105"/>
        <v>352.91399999999999</v>
      </c>
      <c r="I3386" s="3">
        <v>1</v>
      </c>
      <c r="J3386" s="4">
        <v>45143</v>
      </c>
      <c r="K3386" s="3" t="s">
        <v>22</v>
      </c>
      <c r="L3386" s="3" t="s">
        <v>23</v>
      </c>
      <c r="M3386" s="3">
        <v>617.77</v>
      </c>
      <c r="N3386" s="3" t="s">
        <v>49</v>
      </c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</row>
    <row r="3387" spans="1:29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 t="str">
        <f>IF(AND(D3387="East",Table_1[[#This Row],[category]]="Clothing"),"✅","❌")</f>
        <v>❌</v>
      </c>
      <c r="H3387" s="3">
        <f t="shared" si="105"/>
        <v>496.91300000000001</v>
      </c>
      <c r="I3387" s="3">
        <v>5</v>
      </c>
      <c r="J3387" s="4">
        <v>45225</v>
      </c>
      <c r="K3387" s="3" t="s">
        <v>32</v>
      </c>
      <c r="L3387" s="3" t="s">
        <v>28</v>
      </c>
      <c r="M3387" s="3">
        <v>695.75</v>
      </c>
      <c r="N3387" s="3" t="s">
        <v>35</v>
      </c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</row>
    <row r="3388" spans="1:29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 t="str">
        <f>IF(AND(D3388="East",Table_1[[#This Row],[category]]="Clothing"),"✅","❌")</f>
        <v>❌</v>
      </c>
      <c r="H3388" s="3">
        <f t="shared" si="105"/>
        <v>240.23800000000003</v>
      </c>
      <c r="I3388" s="3">
        <v>4</v>
      </c>
      <c r="J3388" s="4">
        <v>45253</v>
      </c>
      <c r="K3388" s="3" t="s">
        <v>16</v>
      </c>
      <c r="L3388" s="3" t="s">
        <v>17</v>
      </c>
      <c r="M3388" s="3">
        <v>467.97</v>
      </c>
      <c r="N3388" s="3" t="s">
        <v>29</v>
      </c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</row>
    <row r="3389" spans="1:29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 t="str">
        <f>IF(AND(D3389="East",Table_1[[#This Row],[category]]="Clothing"),"✅","❌")</f>
        <v>❌</v>
      </c>
      <c r="H3389" s="3">
        <f t="shared" si="105"/>
        <v>371.53800000000001</v>
      </c>
      <c r="I3389" s="3">
        <v>8</v>
      </c>
      <c r="J3389" s="4">
        <v>45458</v>
      </c>
      <c r="K3389" s="3" t="s">
        <v>22</v>
      </c>
      <c r="L3389" s="3" t="s">
        <v>17</v>
      </c>
      <c r="M3389" s="3">
        <v>1021.44</v>
      </c>
      <c r="N3389" s="3" t="s">
        <v>40</v>
      </c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</row>
    <row r="3390" spans="1:29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 t="str">
        <f>IF(AND(D3390="East",Table_1[[#This Row],[category]]="Clothing"),"✅","❌")</f>
        <v>❌</v>
      </c>
      <c r="H3390" s="3">
        <f t="shared" si="105"/>
        <v>33.889000000000003</v>
      </c>
      <c r="I3390" s="3">
        <v>9</v>
      </c>
      <c r="J3390" s="4">
        <v>45464</v>
      </c>
      <c r="K3390" s="3" t="s">
        <v>32</v>
      </c>
      <c r="L3390" s="3" t="s">
        <v>28</v>
      </c>
      <c r="M3390" s="3">
        <v>56.52</v>
      </c>
      <c r="N3390" s="3" t="s">
        <v>35</v>
      </c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</row>
    <row r="3391" spans="1:29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 t="str">
        <f>IF(AND(D3391="East",Table_1[[#This Row],[category]]="Clothing"),"✅","❌")</f>
        <v>❌</v>
      </c>
      <c r="H3391" s="3">
        <f t="shared" si="105"/>
        <v>236.67</v>
      </c>
      <c r="I3391" s="3">
        <v>5</v>
      </c>
      <c r="J3391" s="4">
        <v>45102</v>
      </c>
      <c r="K3391" s="3" t="s">
        <v>32</v>
      </c>
      <c r="L3391" s="3" t="s">
        <v>17</v>
      </c>
      <c r="M3391" s="3">
        <v>601.86</v>
      </c>
      <c r="N3391" s="3" t="s">
        <v>35</v>
      </c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</row>
    <row r="3392" spans="1:29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 t="str">
        <f>IF(AND(D3392="East",Table_1[[#This Row],[category]]="Clothing"),"✅","❌")</f>
        <v>❌</v>
      </c>
      <c r="H3392" s="3">
        <f t="shared" si="105"/>
        <v>101.474</v>
      </c>
      <c r="I3392" s="3">
        <v>1</v>
      </c>
      <c r="J3392" s="4">
        <v>45363</v>
      </c>
      <c r="K3392" s="3" t="s">
        <v>32</v>
      </c>
      <c r="L3392" s="3" t="s">
        <v>28</v>
      </c>
      <c r="M3392" s="3">
        <v>175.12</v>
      </c>
      <c r="N3392" s="3" t="s">
        <v>35</v>
      </c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</row>
    <row r="3393" spans="1:29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 t="str">
        <f>IF(AND(D3393="East",Table_1[[#This Row],[category]]="Clothing"),"✅","❌")</f>
        <v>❌</v>
      </c>
      <c r="H3393" s="3">
        <f t="shared" si="105"/>
        <v>421.88000000000005</v>
      </c>
      <c r="I3393" s="3">
        <v>4</v>
      </c>
      <c r="J3393" s="4">
        <v>45538</v>
      </c>
      <c r="K3393" s="3" t="s">
        <v>32</v>
      </c>
      <c r="L3393" s="3" t="s">
        <v>28</v>
      </c>
      <c r="M3393" s="3">
        <v>1214.48</v>
      </c>
      <c r="N3393" s="3" t="s">
        <v>24</v>
      </c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</row>
    <row r="3394" spans="1:29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 t="str">
        <f>IF(AND(D3394="East",Table_1[[#This Row],[category]]="Clothing"),"✅","❌")</f>
        <v>❌</v>
      </c>
      <c r="H3394" s="3">
        <f t="shared" ref="H3394:H3457" si="107">E3394*10%</f>
        <v>421.55500000000006</v>
      </c>
      <c r="I3394" s="3">
        <v>3</v>
      </c>
      <c r="J3394" s="4">
        <v>45540</v>
      </c>
      <c r="K3394" s="3" t="s">
        <v>22</v>
      </c>
      <c r="L3394" s="3" t="s">
        <v>17</v>
      </c>
      <c r="M3394" s="3">
        <v>707.94</v>
      </c>
      <c r="N3394" s="3" t="s">
        <v>40</v>
      </c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</row>
    <row r="3395" spans="1:29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 t="str">
        <f>IF(AND(D3395="East",Table_1[[#This Row],[category]]="Clothing"),"✅","❌")</f>
        <v>❌</v>
      </c>
      <c r="H3395" s="3">
        <f t="shared" si="107"/>
        <v>125.81900000000002</v>
      </c>
      <c r="I3395" s="3">
        <v>6</v>
      </c>
      <c r="J3395" s="4">
        <v>44967</v>
      </c>
      <c r="K3395" s="3" t="s">
        <v>32</v>
      </c>
      <c r="L3395" s="3" t="s">
        <v>17</v>
      </c>
      <c r="M3395" s="3">
        <v>286.63</v>
      </c>
      <c r="N3395" s="3" t="s">
        <v>40</v>
      </c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</row>
    <row r="3396" spans="1:29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 t="str">
        <f>IF(AND(D3396="East",Table_1[[#This Row],[category]]="Clothing"),"✅","❌")</f>
        <v>❌</v>
      </c>
      <c r="H3396" s="3">
        <f t="shared" si="107"/>
        <v>165.96</v>
      </c>
      <c r="I3396" s="3">
        <v>2</v>
      </c>
      <c r="J3396" s="4">
        <v>45651</v>
      </c>
      <c r="K3396" s="3" t="s">
        <v>22</v>
      </c>
      <c r="L3396" s="3" t="s">
        <v>23</v>
      </c>
      <c r="M3396" s="3">
        <v>272.76</v>
      </c>
      <c r="N3396" s="3" t="s">
        <v>35</v>
      </c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</row>
    <row r="3397" spans="1:29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 t="str">
        <f>IF(AND(D3397="East",Table_1[[#This Row],[category]]="Clothing"),"✅","❌")</f>
        <v>✅</v>
      </c>
      <c r="H3397" s="3">
        <f t="shared" si="107"/>
        <v>354.214</v>
      </c>
      <c r="I3397" s="3">
        <v>5</v>
      </c>
      <c r="J3397" s="4">
        <v>45592</v>
      </c>
      <c r="K3397" s="3" t="s">
        <v>16</v>
      </c>
      <c r="L3397" s="3" t="s">
        <v>23</v>
      </c>
      <c r="M3397" s="3">
        <v>533.94000000000005</v>
      </c>
      <c r="N3397" s="3" t="s">
        <v>24</v>
      </c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</row>
    <row r="3398" spans="1:29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 t="str">
        <f>IF(AND(D3398="East",Table_1[[#This Row],[category]]="Clothing"),"✅","❌")</f>
        <v>❌</v>
      </c>
      <c r="H3398" s="3">
        <f t="shared" si="107"/>
        <v>371.75</v>
      </c>
      <c r="I3398" s="3">
        <v>8</v>
      </c>
      <c r="J3398" s="4">
        <v>45095</v>
      </c>
      <c r="K3398" s="3" t="s">
        <v>16</v>
      </c>
      <c r="L3398" s="3" t="s">
        <v>28</v>
      </c>
      <c r="M3398" s="3">
        <v>881.66</v>
      </c>
      <c r="N3398" s="3" t="s">
        <v>35</v>
      </c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</row>
    <row r="3399" spans="1:29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 t="str">
        <f>IF(AND(D3399="East",Table_1[[#This Row],[category]]="Clothing"),"✅","❌")</f>
        <v>❌</v>
      </c>
      <c r="H3399" s="3">
        <f t="shared" si="107"/>
        <v>332.23900000000003</v>
      </c>
      <c r="I3399" s="3">
        <v>5</v>
      </c>
      <c r="J3399" s="4">
        <v>45326</v>
      </c>
      <c r="K3399" s="3" t="s">
        <v>16</v>
      </c>
      <c r="L3399" s="3" t="s">
        <v>23</v>
      </c>
      <c r="M3399" s="3">
        <v>784.99</v>
      </c>
      <c r="N3399" s="3" t="s">
        <v>18</v>
      </c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</row>
    <row r="3400" spans="1:29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 t="str">
        <f>IF(AND(D3400="East",Table_1[[#This Row],[category]]="Clothing"),"✅","❌")</f>
        <v>❌</v>
      </c>
      <c r="H3400" s="3">
        <f t="shared" si="107"/>
        <v>498.38000000000005</v>
      </c>
      <c r="I3400" s="3">
        <v>5</v>
      </c>
      <c r="J3400" s="4">
        <v>45195</v>
      </c>
      <c r="K3400" s="3" t="s">
        <v>22</v>
      </c>
      <c r="L3400" s="3" t="s">
        <v>23</v>
      </c>
      <c r="M3400" s="3">
        <v>519.87</v>
      </c>
      <c r="N3400" s="3" t="s">
        <v>18</v>
      </c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</row>
    <row r="3401" spans="1:29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 t="str">
        <f>IF(AND(D3401="East",Table_1[[#This Row],[category]]="Clothing"),"✅","❌")</f>
        <v>❌</v>
      </c>
      <c r="H3401" s="3">
        <f t="shared" si="107"/>
        <v>435.65500000000003</v>
      </c>
      <c r="I3401" s="3">
        <v>8</v>
      </c>
      <c r="J3401" s="4">
        <v>45258</v>
      </c>
      <c r="K3401" s="3" t="s">
        <v>16</v>
      </c>
      <c r="L3401" s="3" t="s">
        <v>23</v>
      </c>
      <c r="M3401" s="3">
        <v>663.63</v>
      </c>
      <c r="N3401" s="3" t="s">
        <v>40</v>
      </c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</row>
    <row r="3402" spans="1:29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 t="str">
        <f>IF(AND(D3402="East",Table_1[[#This Row],[category]]="Clothing"),"✅","❌")</f>
        <v>❌</v>
      </c>
      <c r="H3402" s="3">
        <f t="shared" si="107"/>
        <v>214.35900000000004</v>
      </c>
      <c r="I3402" s="3">
        <v>5</v>
      </c>
      <c r="J3402" s="4">
        <v>45334</v>
      </c>
      <c r="K3402" s="3" t="s">
        <v>22</v>
      </c>
      <c r="L3402" s="3" t="s">
        <v>23</v>
      </c>
      <c r="M3402" s="3">
        <v>111.78</v>
      </c>
      <c r="N3402" s="3" t="s">
        <v>40</v>
      </c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</row>
    <row r="3403" spans="1:29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 t="str">
        <f>IF(AND(D3403="East",Table_1[[#This Row],[category]]="Clothing"),"✅","❌")</f>
        <v>❌</v>
      </c>
      <c r="H3403" s="3">
        <f t="shared" si="107"/>
        <v>170.21900000000002</v>
      </c>
      <c r="I3403" s="3">
        <v>4</v>
      </c>
      <c r="J3403" s="4">
        <v>44964</v>
      </c>
      <c r="K3403" s="3" t="s">
        <v>16</v>
      </c>
      <c r="L3403" s="3" t="s">
        <v>23</v>
      </c>
      <c r="M3403" s="3">
        <v>92.95</v>
      </c>
      <c r="N3403" s="3" t="s">
        <v>18</v>
      </c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</row>
    <row r="3404" spans="1:29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 t="str">
        <f>IF(AND(D3404="East",Table_1[[#This Row],[category]]="Clothing"),"✅","❌")</f>
        <v>❌</v>
      </c>
      <c r="H3404" s="3">
        <f t="shared" si="107"/>
        <v>302.45600000000002</v>
      </c>
      <c r="I3404" s="3">
        <v>9</v>
      </c>
      <c r="J3404" s="4">
        <v>45424</v>
      </c>
      <c r="K3404" s="3" t="s">
        <v>16</v>
      </c>
      <c r="L3404" s="3" t="s">
        <v>23</v>
      </c>
      <c r="M3404" s="3">
        <v>260.81</v>
      </c>
      <c r="N3404" s="3" t="s">
        <v>40</v>
      </c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</row>
    <row r="3405" spans="1:29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 t="str">
        <f>IF(AND(D3405="East",Table_1[[#This Row],[category]]="Clothing"),"✅","❌")</f>
        <v>❌</v>
      </c>
      <c r="H3405" s="3">
        <f t="shared" si="107"/>
        <v>410.64200000000005</v>
      </c>
      <c r="I3405" s="3">
        <v>2</v>
      </c>
      <c r="J3405" s="4">
        <v>45457</v>
      </c>
      <c r="K3405" s="3" t="s">
        <v>22</v>
      </c>
      <c r="L3405" s="3" t="s">
        <v>28</v>
      </c>
      <c r="M3405" s="3">
        <v>988.51</v>
      </c>
      <c r="N3405" s="3" t="s">
        <v>49</v>
      </c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</row>
    <row r="3406" spans="1:29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 t="str">
        <f>IF(AND(D3406="East",Table_1[[#This Row],[category]]="Clothing"),"✅","❌")</f>
        <v>❌</v>
      </c>
      <c r="H3406" s="3">
        <f t="shared" si="107"/>
        <v>242.91800000000001</v>
      </c>
      <c r="I3406" s="3">
        <v>1</v>
      </c>
      <c r="J3406" s="4">
        <v>45044</v>
      </c>
      <c r="K3406" s="3" t="s">
        <v>16</v>
      </c>
      <c r="L3406" s="3" t="s">
        <v>17</v>
      </c>
      <c r="M3406" s="3">
        <v>167.24</v>
      </c>
      <c r="N3406" s="3" t="s">
        <v>35</v>
      </c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</row>
    <row r="3407" spans="1:29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 t="str">
        <f>IF(AND(D3407="East",Table_1[[#This Row],[category]]="Clothing"),"✅","❌")</f>
        <v>❌</v>
      </c>
      <c r="H3407" s="3">
        <f t="shared" si="107"/>
        <v>371.46900000000005</v>
      </c>
      <c r="I3407" s="3">
        <v>4</v>
      </c>
      <c r="J3407" s="4">
        <v>45415</v>
      </c>
      <c r="K3407" s="3" t="s">
        <v>22</v>
      </c>
      <c r="L3407" s="3" t="s">
        <v>28</v>
      </c>
      <c r="M3407" s="3">
        <v>1059.25</v>
      </c>
      <c r="N3407" s="3" t="s">
        <v>35</v>
      </c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</row>
    <row r="3408" spans="1:29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 t="str">
        <f>IF(AND(D3408="East",Table_1[[#This Row],[category]]="Clothing"),"✅","❌")</f>
        <v>❌</v>
      </c>
      <c r="H3408" s="3">
        <f t="shared" si="107"/>
        <v>19.388000000000002</v>
      </c>
      <c r="I3408" s="3">
        <v>3</v>
      </c>
      <c r="J3408" s="4">
        <v>45156</v>
      </c>
      <c r="K3408" s="3" t="s">
        <v>22</v>
      </c>
      <c r="L3408" s="3" t="s">
        <v>17</v>
      </c>
      <c r="M3408" s="3">
        <v>19.079999999999998</v>
      </c>
      <c r="N3408" s="3" t="s">
        <v>49</v>
      </c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</row>
    <row r="3409" spans="1:29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 t="str">
        <f>IF(AND(D3409="East",Table_1[[#This Row],[category]]="Clothing"),"✅","❌")</f>
        <v>❌</v>
      </c>
      <c r="H3409" s="3">
        <f t="shared" si="107"/>
        <v>463.66200000000003</v>
      </c>
      <c r="I3409" s="3">
        <v>9</v>
      </c>
      <c r="J3409" s="4">
        <v>45225</v>
      </c>
      <c r="K3409" s="3" t="s">
        <v>16</v>
      </c>
      <c r="L3409" s="3" t="s">
        <v>28</v>
      </c>
      <c r="M3409" s="3">
        <v>1259.32</v>
      </c>
      <c r="N3409" s="3" t="s">
        <v>18</v>
      </c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</row>
    <row r="3410" spans="1:29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 t="str">
        <f>IF(AND(D3410="East",Table_1[[#This Row],[category]]="Clothing"),"✅","❌")</f>
        <v>❌</v>
      </c>
      <c r="H3410" s="3">
        <f t="shared" si="107"/>
        <v>389.17900000000003</v>
      </c>
      <c r="I3410" s="3">
        <v>3</v>
      </c>
      <c r="J3410" s="4">
        <v>45124</v>
      </c>
      <c r="K3410" s="3" t="s">
        <v>22</v>
      </c>
      <c r="L3410" s="3" t="s">
        <v>17</v>
      </c>
      <c r="M3410" s="3">
        <v>1119.33</v>
      </c>
      <c r="N3410" s="3" t="s">
        <v>18</v>
      </c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</row>
    <row r="3411" spans="1:29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 t="str">
        <f>IF(AND(D3411="East",Table_1[[#This Row],[category]]="Clothing"),"✅","❌")</f>
        <v>❌</v>
      </c>
      <c r="H3411" s="3">
        <f t="shared" si="107"/>
        <v>203.15300000000002</v>
      </c>
      <c r="I3411" s="3">
        <v>3</v>
      </c>
      <c r="J3411" s="4">
        <v>45258</v>
      </c>
      <c r="K3411" s="3" t="s">
        <v>32</v>
      </c>
      <c r="L3411" s="3" t="s">
        <v>23</v>
      </c>
      <c r="M3411" s="3">
        <v>318.64999999999998</v>
      </c>
      <c r="N3411" s="3" t="s">
        <v>49</v>
      </c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</row>
    <row r="3412" spans="1:29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 t="str">
        <f>IF(AND(D3412="East",Table_1[[#This Row],[category]]="Clothing"),"✅","❌")</f>
        <v>❌</v>
      </c>
      <c r="H3412" s="3">
        <f t="shared" si="107"/>
        <v>198.16600000000003</v>
      </c>
      <c r="I3412" s="3">
        <v>7</v>
      </c>
      <c r="J3412" s="4">
        <v>45027</v>
      </c>
      <c r="K3412" s="3" t="s">
        <v>32</v>
      </c>
      <c r="L3412" s="3" t="s">
        <v>17</v>
      </c>
      <c r="M3412" s="3">
        <v>358.05</v>
      </c>
      <c r="N3412" s="3" t="s">
        <v>49</v>
      </c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</row>
    <row r="3413" spans="1:29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 t="str">
        <f>IF(AND(D3413="East",Table_1[[#This Row],[category]]="Clothing"),"✅","❌")</f>
        <v>❌</v>
      </c>
      <c r="H3413" s="3">
        <f t="shared" si="107"/>
        <v>60.414999999999999</v>
      </c>
      <c r="I3413" s="3">
        <v>2</v>
      </c>
      <c r="J3413" s="4">
        <v>45380</v>
      </c>
      <c r="K3413" s="3" t="s">
        <v>16</v>
      </c>
      <c r="L3413" s="3" t="s">
        <v>28</v>
      </c>
      <c r="M3413" s="3">
        <v>78.64</v>
      </c>
      <c r="N3413" s="3" t="s">
        <v>40</v>
      </c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</row>
    <row r="3414" spans="1:29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 t="str">
        <f>IF(AND(D3414="East",Table_1[[#This Row],[category]]="Clothing"),"✅","❌")</f>
        <v>❌</v>
      </c>
      <c r="H3414" s="3">
        <f t="shared" si="107"/>
        <v>409.91499999999996</v>
      </c>
      <c r="I3414" s="3">
        <v>8</v>
      </c>
      <c r="J3414" s="4">
        <v>45090</v>
      </c>
      <c r="K3414" s="3" t="s">
        <v>32</v>
      </c>
      <c r="L3414" s="3" t="s">
        <v>28</v>
      </c>
      <c r="M3414" s="3">
        <v>1126.81</v>
      </c>
      <c r="N3414" s="3" t="s">
        <v>29</v>
      </c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</row>
    <row r="3415" spans="1:29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 t="str">
        <f>IF(AND(D3415="East",Table_1[[#This Row],[category]]="Clothing"),"✅","❌")</f>
        <v>❌</v>
      </c>
      <c r="H3415" s="3">
        <f t="shared" si="107"/>
        <v>386.62800000000004</v>
      </c>
      <c r="I3415" s="3">
        <v>6</v>
      </c>
      <c r="J3415" s="4">
        <v>45421</v>
      </c>
      <c r="K3415" s="3" t="s">
        <v>16</v>
      </c>
      <c r="L3415" s="3" t="s">
        <v>28</v>
      </c>
      <c r="M3415" s="3">
        <v>686.21</v>
      </c>
      <c r="N3415" s="3" t="s">
        <v>18</v>
      </c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</row>
    <row r="3416" spans="1:29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 t="str">
        <f>IF(AND(D3416="East",Table_1[[#This Row],[category]]="Clothing"),"✅","❌")</f>
        <v>❌</v>
      </c>
      <c r="H3416" s="3">
        <f t="shared" si="107"/>
        <v>318.822</v>
      </c>
      <c r="I3416" s="3">
        <v>9</v>
      </c>
      <c r="J3416" s="4">
        <v>44944</v>
      </c>
      <c r="K3416" s="3" t="s">
        <v>22</v>
      </c>
      <c r="L3416" s="3" t="s">
        <v>23</v>
      </c>
      <c r="M3416" s="3">
        <v>941.76</v>
      </c>
      <c r="N3416" s="3" t="s">
        <v>18</v>
      </c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</row>
    <row r="3417" spans="1:29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 t="str">
        <f>IF(AND(D3417="East",Table_1[[#This Row],[category]]="Clothing"),"✅","❌")</f>
        <v>❌</v>
      </c>
      <c r="H3417" s="3">
        <f t="shared" si="107"/>
        <v>59.713999999999999</v>
      </c>
      <c r="I3417" s="3">
        <v>8</v>
      </c>
      <c r="J3417" s="4">
        <v>45477</v>
      </c>
      <c r="K3417" s="3" t="s">
        <v>22</v>
      </c>
      <c r="L3417" s="3" t="s">
        <v>28</v>
      </c>
      <c r="M3417" s="3">
        <v>174.51</v>
      </c>
      <c r="N3417" s="3" t="s">
        <v>18</v>
      </c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</row>
    <row r="3418" spans="1:29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 t="str">
        <f>IF(AND(D3418="East",Table_1[[#This Row],[category]]="Clothing"),"✅","❌")</f>
        <v>❌</v>
      </c>
      <c r="H3418" s="3">
        <f t="shared" si="107"/>
        <v>138.547</v>
      </c>
      <c r="I3418" s="3">
        <v>4</v>
      </c>
      <c r="J3418" s="4">
        <v>45263</v>
      </c>
      <c r="K3418" s="3" t="s">
        <v>32</v>
      </c>
      <c r="L3418" s="3" t="s">
        <v>23</v>
      </c>
      <c r="M3418" s="3">
        <v>399.07</v>
      </c>
      <c r="N3418" s="3" t="s">
        <v>49</v>
      </c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</row>
    <row r="3419" spans="1:29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 t="str">
        <f>IF(AND(D3419="East",Table_1[[#This Row],[category]]="Clothing"),"✅","❌")</f>
        <v>❌</v>
      </c>
      <c r="H3419" s="3">
        <f t="shared" si="107"/>
        <v>234.86799999999999</v>
      </c>
      <c r="I3419" s="3">
        <v>8</v>
      </c>
      <c r="J3419" s="4">
        <v>45352</v>
      </c>
      <c r="K3419" s="3" t="s">
        <v>32</v>
      </c>
      <c r="L3419" s="3" t="s">
        <v>23</v>
      </c>
      <c r="M3419" s="3">
        <v>326.62</v>
      </c>
      <c r="N3419" s="3" t="s">
        <v>18</v>
      </c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</row>
    <row r="3420" spans="1:29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 t="str">
        <f>IF(AND(D3420="East",Table_1[[#This Row],[category]]="Clothing"),"✅","❌")</f>
        <v>❌</v>
      </c>
      <c r="H3420" s="3">
        <f t="shared" si="107"/>
        <v>140.32599999999999</v>
      </c>
      <c r="I3420" s="3">
        <v>4</v>
      </c>
      <c r="J3420" s="4">
        <v>45330</v>
      </c>
      <c r="K3420" s="3" t="s">
        <v>32</v>
      </c>
      <c r="L3420" s="3" t="s">
        <v>23</v>
      </c>
      <c r="M3420" s="3">
        <v>99.06</v>
      </c>
      <c r="N3420" s="3" t="s">
        <v>18</v>
      </c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</row>
    <row r="3421" spans="1:29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 t="str">
        <f>IF(AND(D3421="East",Table_1[[#This Row],[category]]="Clothing"),"✅","❌")</f>
        <v>✅</v>
      </c>
      <c r="H3421" s="3">
        <f t="shared" si="107"/>
        <v>222.64699999999999</v>
      </c>
      <c r="I3421" s="3">
        <v>5</v>
      </c>
      <c r="J3421" s="4">
        <v>45359</v>
      </c>
      <c r="K3421" s="3" t="s">
        <v>22</v>
      </c>
      <c r="L3421" s="3" t="s">
        <v>28</v>
      </c>
      <c r="M3421" s="3">
        <v>483.76</v>
      </c>
      <c r="N3421" s="3" t="s">
        <v>24</v>
      </c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</row>
    <row r="3422" spans="1:29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 t="str">
        <f>IF(AND(D3422="East",Table_1[[#This Row],[category]]="Clothing"),"✅","❌")</f>
        <v>✅</v>
      </c>
      <c r="H3422" s="3">
        <f t="shared" si="107"/>
        <v>120.71900000000001</v>
      </c>
      <c r="I3422" s="3">
        <v>7</v>
      </c>
      <c r="J3422" s="4">
        <v>45643</v>
      </c>
      <c r="K3422" s="3" t="s">
        <v>32</v>
      </c>
      <c r="L3422" s="3" t="s">
        <v>17</v>
      </c>
      <c r="M3422" s="3">
        <v>323.95</v>
      </c>
      <c r="N3422" s="3" t="s">
        <v>40</v>
      </c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</row>
    <row r="3423" spans="1:29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 t="str">
        <f>IF(AND(D3423="East",Table_1[[#This Row],[category]]="Clothing"),"✅","❌")</f>
        <v>❌</v>
      </c>
      <c r="H3423" s="3">
        <f t="shared" si="107"/>
        <v>181.304</v>
      </c>
      <c r="I3423" s="3">
        <v>6</v>
      </c>
      <c r="J3423" s="4">
        <v>45557</v>
      </c>
      <c r="K3423" s="3" t="s">
        <v>16</v>
      </c>
      <c r="L3423" s="3" t="s">
        <v>23</v>
      </c>
      <c r="M3423" s="3">
        <v>251.36</v>
      </c>
      <c r="N3423" s="3" t="s">
        <v>49</v>
      </c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</row>
    <row r="3424" spans="1:29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 t="str">
        <f>IF(AND(D3424="East",Table_1[[#This Row],[category]]="Clothing"),"✅","❌")</f>
        <v>❌</v>
      </c>
      <c r="H3424" s="3">
        <f t="shared" si="107"/>
        <v>329.625</v>
      </c>
      <c r="I3424" s="3">
        <v>5</v>
      </c>
      <c r="J3424" s="4">
        <v>45421</v>
      </c>
      <c r="K3424" s="3" t="s">
        <v>22</v>
      </c>
      <c r="L3424" s="3" t="s">
        <v>28</v>
      </c>
      <c r="M3424" s="3">
        <v>958.16</v>
      </c>
      <c r="N3424" s="3" t="s">
        <v>49</v>
      </c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</row>
    <row r="3425" spans="1:29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 t="str">
        <f>IF(AND(D3425="East",Table_1[[#This Row],[category]]="Clothing"),"✅","❌")</f>
        <v>❌</v>
      </c>
      <c r="H3425" s="3">
        <f t="shared" si="107"/>
        <v>447.25700000000001</v>
      </c>
      <c r="I3425" s="3">
        <v>2</v>
      </c>
      <c r="J3425" s="4">
        <v>45376</v>
      </c>
      <c r="K3425" s="3" t="s">
        <v>32</v>
      </c>
      <c r="L3425" s="3" t="s">
        <v>17</v>
      </c>
      <c r="M3425" s="3">
        <v>1241.98</v>
      </c>
      <c r="N3425" s="3" t="s">
        <v>40</v>
      </c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</row>
    <row r="3426" spans="1:29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 t="str">
        <f>IF(AND(D3426="East",Table_1[[#This Row],[category]]="Clothing"),"✅","❌")</f>
        <v>❌</v>
      </c>
      <c r="H3426" s="3">
        <f t="shared" si="107"/>
        <v>198.66500000000002</v>
      </c>
      <c r="I3426" s="3">
        <v>5</v>
      </c>
      <c r="J3426" s="4">
        <v>44941</v>
      </c>
      <c r="K3426" s="3" t="s">
        <v>22</v>
      </c>
      <c r="L3426" s="3" t="s">
        <v>17</v>
      </c>
      <c r="M3426" s="3">
        <v>412.05</v>
      </c>
      <c r="N3426" s="3" t="s">
        <v>29</v>
      </c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</row>
    <row r="3427" spans="1:29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 t="str">
        <f>IF(AND(D3427="East",Table_1[[#This Row],[category]]="Clothing"),"✅","❌")</f>
        <v>❌</v>
      </c>
      <c r="H3427" s="3">
        <f t="shared" si="107"/>
        <v>349.03500000000003</v>
      </c>
      <c r="I3427" s="3">
        <v>7</v>
      </c>
      <c r="J3427" s="4">
        <v>45472</v>
      </c>
      <c r="K3427" s="3" t="s">
        <v>22</v>
      </c>
      <c r="L3427" s="3" t="s">
        <v>28</v>
      </c>
      <c r="M3427" s="3">
        <v>276.35000000000002</v>
      </c>
      <c r="N3427" s="3" t="s">
        <v>49</v>
      </c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</row>
    <row r="3428" spans="1:29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 t="str">
        <f>IF(AND(D3428="East",Table_1[[#This Row],[category]]="Clothing"),"✅","❌")</f>
        <v>❌</v>
      </c>
      <c r="H3428" s="3">
        <f t="shared" si="107"/>
        <v>76.049000000000007</v>
      </c>
      <c r="I3428" s="3">
        <v>6</v>
      </c>
      <c r="J3428" s="4">
        <v>45198</v>
      </c>
      <c r="K3428" s="3" t="s">
        <v>16</v>
      </c>
      <c r="L3428" s="3" t="s">
        <v>28</v>
      </c>
      <c r="M3428" s="3">
        <v>207.73</v>
      </c>
      <c r="N3428" s="3" t="s">
        <v>40</v>
      </c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</row>
    <row r="3429" spans="1:29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 t="str">
        <f>IF(AND(D3429="East",Table_1[[#This Row],[category]]="Clothing"),"✅","❌")</f>
        <v>❌</v>
      </c>
      <c r="H3429" s="3">
        <f t="shared" si="107"/>
        <v>275.00100000000003</v>
      </c>
      <c r="I3429" s="3">
        <v>6</v>
      </c>
      <c r="J3429" s="4">
        <v>45538</v>
      </c>
      <c r="K3429" s="3" t="s">
        <v>16</v>
      </c>
      <c r="L3429" s="3" t="s">
        <v>23</v>
      </c>
      <c r="M3429" s="3">
        <v>221.93</v>
      </c>
      <c r="N3429" s="3" t="s">
        <v>35</v>
      </c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</row>
    <row r="3430" spans="1:29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 t="str">
        <f>IF(AND(D3430="East",Table_1[[#This Row],[category]]="Clothing"),"✅","❌")</f>
        <v>❌</v>
      </c>
      <c r="H3430" s="3">
        <f t="shared" si="107"/>
        <v>461.63500000000005</v>
      </c>
      <c r="I3430" s="3">
        <v>5</v>
      </c>
      <c r="J3430" s="4">
        <v>45057</v>
      </c>
      <c r="K3430" s="3" t="s">
        <v>32</v>
      </c>
      <c r="L3430" s="3" t="s">
        <v>28</v>
      </c>
      <c r="M3430" s="3">
        <v>834.4</v>
      </c>
      <c r="N3430" s="3" t="s">
        <v>40</v>
      </c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</row>
    <row r="3431" spans="1:29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 t="str">
        <f>IF(AND(D3431="East",Table_1[[#This Row],[category]]="Clothing"),"✅","❌")</f>
        <v>❌</v>
      </c>
      <c r="H3431" s="3">
        <f t="shared" si="107"/>
        <v>23.689</v>
      </c>
      <c r="I3431" s="3">
        <v>9</v>
      </c>
      <c r="J3431" s="4">
        <v>45652</v>
      </c>
      <c r="K3431" s="3" t="s">
        <v>22</v>
      </c>
      <c r="L3431" s="3" t="s">
        <v>28</v>
      </c>
      <c r="M3431" s="3">
        <v>12.98</v>
      </c>
      <c r="N3431" s="3" t="s">
        <v>35</v>
      </c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</row>
    <row r="3432" spans="1:29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 t="str">
        <f>IF(AND(D3432="East",Table_1[[#This Row],[category]]="Clothing"),"✅","❌")</f>
        <v>❌</v>
      </c>
      <c r="H3432" s="3">
        <f t="shared" si="107"/>
        <v>141.10300000000001</v>
      </c>
      <c r="I3432" s="3">
        <v>1</v>
      </c>
      <c r="J3432" s="4">
        <v>45049</v>
      </c>
      <c r="K3432" s="3" t="s">
        <v>16</v>
      </c>
      <c r="L3432" s="3" t="s">
        <v>23</v>
      </c>
      <c r="M3432" s="3">
        <v>125.08</v>
      </c>
      <c r="N3432" s="3" t="s">
        <v>29</v>
      </c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</row>
    <row r="3433" spans="1:29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 t="str">
        <f>IF(AND(D3433="East",Table_1[[#This Row],[category]]="Clothing"),"✅","❌")</f>
        <v>❌</v>
      </c>
      <c r="H3433" s="3">
        <f t="shared" si="107"/>
        <v>74.922000000000011</v>
      </c>
      <c r="I3433" s="3">
        <v>4</v>
      </c>
      <c r="J3433" s="4">
        <v>45279</v>
      </c>
      <c r="K3433" s="3" t="s">
        <v>16</v>
      </c>
      <c r="L3433" s="3" t="s">
        <v>28</v>
      </c>
      <c r="M3433" s="3">
        <v>143.05000000000001</v>
      </c>
      <c r="N3433" s="3" t="s">
        <v>40</v>
      </c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</row>
    <row r="3434" spans="1:29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 t="str">
        <f>IF(AND(D3434="East",Table_1[[#This Row],[category]]="Clothing"),"✅","❌")</f>
        <v>❌</v>
      </c>
      <c r="H3434" s="3">
        <f t="shared" si="107"/>
        <v>271.23</v>
      </c>
      <c r="I3434" s="3">
        <v>7</v>
      </c>
      <c r="J3434" s="4">
        <v>45297</v>
      </c>
      <c r="K3434" s="3" t="s">
        <v>32</v>
      </c>
      <c r="L3434" s="3" t="s">
        <v>23</v>
      </c>
      <c r="M3434" s="3">
        <v>136.63999999999999</v>
      </c>
      <c r="N3434" s="3" t="s">
        <v>49</v>
      </c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</row>
    <row r="3435" spans="1:29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 t="str">
        <f>IF(AND(D3435="East",Table_1[[#This Row],[category]]="Clothing"),"✅","❌")</f>
        <v>❌</v>
      </c>
      <c r="H3435" s="3">
        <f t="shared" si="107"/>
        <v>343.02500000000003</v>
      </c>
      <c r="I3435" s="3">
        <v>1</v>
      </c>
      <c r="J3435" s="4">
        <v>45319</v>
      </c>
      <c r="K3435" s="3" t="s">
        <v>22</v>
      </c>
      <c r="L3435" s="3" t="s">
        <v>17</v>
      </c>
      <c r="M3435" s="3">
        <v>301.33</v>
      </c>
      <c r="N3435" s="3" t="s">
        <v>49</v>
      </c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</row>
    <row r="3436" spans="1:29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 t="str">
        <f>IF(AND(D3436="East",Table_1[[#This Row],[category]]="Clothing"),"✅","❌")</f>
        <v>❌</v>
      </c>
      <c r="H3436" s="3">
        <f t="shared" si="107"/>
        <v>38.312000000000005</v>
      </c>
      <c r="I3436" s="3">
        <v>4</v>
      </c>
      <c r="J3436" s="4">
        <v>45004</v>
      </c>
      <c r="K3436" s="3" t="s">
        <v>32</v>
      </c>
      <c r="L3436" s="3" t="s">
        <v>23</v>
      </c>
      <c r="M3436" s="3">
        <v>40.29</v>
      </c>
      <c r="N3436" s="3" t="s">
        <v>35</v>
      </c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</row>
    <row r="3437" spans="1:29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 t="str">
        <f>IF(AND(D3437="East",Table_1[[#This Row],[category]]="Clothing"),"✅","❌")</f>
        <v>❌</v>
      </c>
      <c r="H3437" s="3">
        <f t="shared" si="107"/>
        <v>44.439</v>
      </c>
      <c r="I3437" s="3">
        <v>6</v>
      </c>
      <c r="J3437" s="4">
        <v>45377</v>
      </c>
      <c r="K3437" s="3" t="s">
        <v>32</v>
      </c>
      <c r="L3437" s="3" t="s">
        <v>17</v>
      </c>
      <c r="M3437" s="3">
        <v>26.97</v>
      </c>
      <c r="N3437" s="3" t="s">
        <v>40</v>
      </c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</row>
    <row r="3438" spans="1:29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 t="str">
        <f>IF(AND(D3438="East",Table_1[[#This Row],[category]]="Clothing"),"✅","❌")</f>
        <v>❌</v>
      </c>
      <c r="H3438" s="3">
        <f t="shared" si="107"/>
        <v>436.11800000000005</v>
      </c>
      <c r="I3438" s="3">
        <v>8</v>
      </c>
      <c r="J3438" s="4">
        <v>44933</v>
      </c>
      <c r="K3438" s="3" t="s">
        <v>32</v>
      </c>
      <c r="L3438" s="3" t="s">
        <v>17</v>
      </c>
      <c r="M3438" s="3">
        <v>850.07</v>
      </c>
      <c r="N3438" s="3" t="s">
        <v>29</v>
      </c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</row>
    <row r="3439" spans="1:29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 t="str">
        <f>IF(AND(D3439="East",Table_1[[#This Row],[category]]="Clothing"),"✅","❌")</f>
        <v>✅</v>
      </c>
      <c r="H3439" s="3">
        <f t="shared" si="107"/>
        <v>233.554</v>
      </c>
      <c r="I3439" s="3">
        <v>7</v>
      </c>
      <c r="J3439" s="4">
        <v>45090</v>
      </c>
      <c r="K3439" s="3" t="s">
        <v>22</v>
      </c>
      <c r="L3439" s="3" t="s">
        <v>17</v>
      </c>
      <c r="M3439" s="3">
        <v>562.82000000000005</v>
      </c>
      <c r="N3439" s="3" t="s">
        <v>18</v>
      </c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</row>
    <row r="3440" spans="1:29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 t="str">
        <f>IF(AND(D3440="East",Table_1[[#This Row],[category]]="Clothing"),"✅","❌")</f>
        <v>❌</v>
      </c>
      <c r="H3440" s="3">
        <f t="shared" si="107"/>
        <v>236.846</v>
      </c>
      <c r="I3440" s="3">
        <v>9</v>
      </c>
      <c r="J3440" s="4">
        <v>45165</v>
      </c>
      <c r="K3440" s="3" t="s">
        <v>22</v>
      </c>
      <c r="L3440" s="3" t="s">
        <v>23</v>
      </c>
      <c r="M3440" s="3">
        <v>140.65</v>
      </c>
      <c r="N3440" s="3" t="s">
        <v>40</v>
      </c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</row>
    <row r="3441" spans="1:29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 t="str">
        <f>IF(AND(D3441="East",Table_1[[#This Row],[category]]="Clothing"),"✅","❌")</f>
        <v>❌</v>
      </c>
      <c r="H3441" s="3">
        <f t="shared" si="107"/>
        <v>472.84399999999999</v>
      </c>
      <c r="I3441" s="3">
        <v>7</v>
      </c>
      <c r="J3441" s="4">
        <v>45418</v>
      </c>
      <c r="K3441" s="3" t="s">
        <v>32</v>
      </c>
      <c r="L3441" s="3" t="s">
        <v>17</v>
      </c>
      <c r="M3441" s="3">
        <v>728.48</v>
      </c>
      <c r="N3441" s="3" t="s">
        <v>40</v>
      </c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</row>
    <row r="3442" spans="1:29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 t="str">
        <f>IF(AND(D3442="East",Table_1[[#This Row],[category]]="Clothing"),"✅","❌")</f>
        <v>✅</v>
      </c>
      <c r="H3442" s="3">
        <f t="shared" si="107"/>
        <v>166.90300000000002</v>
      </c>
      <c r="I3442" s="3">
        <v>3</v>
      </c>
      <c r="J3442" s="4">
        <v>45136</v>
      </c>
      <c r="K3442" s="3" t="s">
        <v>32</v>
      </c>
      <c r="L3442" s="3" t="s">
        <v>23</v>
      </c>
      <c r="M3442" s="3">
        <v>309.91000000000003</v>
      </c>
      <c r="N3442" s="3" t="s">
        <v>18</v>
      </c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</row>
    <row r="3443" spans="1:29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 t="str">
        <f>IF(AND(D3443="East",Table_1[[#This Row],[category]]="Clothing"),"✅","❌")</f>
        <v>❌</v>
      </c>
      <c r="H3443" s="3">
        <f t="shared" si="107"/>
        <v>449.54200000000003</v>
      </c>
      <c r="I3443" s="3">
        <v>4</v>
      </c>
      <c r="J3443" s="4">
        <v>45649</v>
      </c>
      <c r="K3443" s="3" t="s">
        <v>32</v>
      </c>
      <c r="L3443" s="3" t="s">
        <v>23</v>
      </c>
      <c r="M3443" s="3">
        <v>811.8</v>
      </c>
      <c r="N3443" s="3" t="s">
        <v>29</v>
      </c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</row>
    <row r="3444" spans="1:29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 t="str">
        <f>IF(AND(D3444="East",Table_1[[#This Row],[category]]="Clothing"),"✅","❌")</f>
        <v>❌</v>
      </c>
      <c r="H3444" s="3">
        <f t="shared" si="107"/>
        <v>487.38500000000005</v>
      </c>
      <c r="I3444" s="3">
        <v>3</v>
      </c>
      <c r="J3444" s="4">
        <v>45290</v>
      </c>
      <c r="K3444" s="3" t="s">
        <v>22</v>
      </c>
      <c r="L3444" s="3" t="s">
        <v>23</v>
      </c>
      <c r="M3444" s="3">
        <v>834.54</v>
      </c>
      <c r="N3444" s="3" t="s">
        <v>40</v>
      </c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</row>
    <row r="3445" spans="1:29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 t="str">
        <f>IF(AND(D3445="East",Table_1[[#This Row],[category]]="Clothing"),"✅","❌")</f>
        <v>❌</v>
      </c>
      <c r="H3445" s="3">
        <f t="shared" si="107"/>
        <v>128.43</v>
      </c>
      <c r="I3445" s="3">
        <v>9</v>
      </c>
      <c r="J3445" s="4">
        <v>45262</v>
      </c>
      <c r="K3445" s="3" t="s">
        <v>32</v>
      </c>
      <c r="L3445" s="3" t="s">
        <v>23</v>
      </c>
      <c r="M3445" s="3">
        <v>94.9</v>
      </c>
      <c r="N3445" s="3" t="s">
        <v>18</v>
      </c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</row>
    <row r="3446" spans="1:29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 t="str">
        <f>IF(AND(D3446="East",Table_1[[#This Row],[category]]="Clothing"),"✅","❌")</f>
        <v>❌</v>
      </c>
      <c r="H3446" s="3">
        <f t="shared" si="107"/>
        <v>261.87900000000002</v>
      </c>
      <c r="I3446" s="3">
        <v>8</v>
      </c>
      <c r="J3446" s="4">
        <v>45502</v>
      </c>
      <c r="K3446" s="3" t="s">
        <v>16</v>
      </c>
      <c r="L3446" s="3" t="s">
        <v>28</v>
      </c>
      <c r="M3446" s="3">
        <v>293.83999999999997</v>
      </c>
      <c r="N3446" s="3" t="s">
        <v>18</v>
      </c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</row>
    <row r="3447" spans="1:29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 t="str">
        <f>IF(AND(D3447="East",Table_1[[#This Row],[category]]="Clothing"),"✅","❌")</f>
        <v>❌</v>
      </c>
      <c r="H3447" s="3">
        <f t="shared" si="107"/>
        <v>271.83499999999998</v>
      </c>
      <c r="I3447" s="3">
        <v>9</v>
      </c>
      <c r="J3447" s="4">
        <v>45254</v>
      </c>
      <c r="K3447" s="3" t="s">
        <v>32</v>
      </c>
      <c r="L3447" s="3" t="s">
        <v>23</v>
      </c>
      <c r="M3447" s="3">
        <v>766.4</v>
      </c>
      <c r="N3447" s="3" t="s">
        <v>18</v>
      </c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</row>
    <row r="3448" spans="1:29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 t="str">
        <f>IF(AND(D3448="East",Table_1[[#This Row],[category]]="Clothing"),"✅","❌")</f>
        <v>✅</v>
      </c>
      <c r="H3448" s="3">
        <f t="shared" si="107"/>
        <v>434.42200000000003</v>
      </c>
      <c r="I3448" s="3">
        <v>2</v>
      </c>
      <c r="J3448" s="4">
        <v>45188</v>
      </c>
      <c r="K3448" s="3" t="s">
        <v>32</v>
      </c>
      <c r="L3448" s="3" t="s">
        <v>17</v>
      </c>
      <c r="M3448" s="3">
        <v>416.17</v>
      </c>
      <c r="N3448" s="3" t="s">
        <v>29</v>
      </c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</row>
    <row r="3449" spans="1:29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 t="str">
        <f>IF(AND(D3449="East",Table_1[[#This Row],[category]]="Clothing"),"✅","❌")</f>
        <v>❌</v>
      </c>
      <c r="H3449" s="3">
        <f t="shared" si="107"/>
        <v>158.91500000000002</v>
      </c>
      <c r="I3449" s="3">
        <v>5</v>
      </c>
      <c r="J3449" s="4">
        <v>45304</v>
      </c>
      <c r="K3449" s="3" t="s">
        <v>22</v>
      </c>
      <c r="L3449" s="3" t="s">
        <v>28</v>
      </c>
      <c r="M3449" s="3">
        <v>390.99</v>
      </c>
      <c r="N3449" s="3" t="s">
        <v>40</v>
      </c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</row>
    <row r="3450" spans="1:29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 t="str">
        <f>IF(AND(D3450="East",Table_1[[#This Row],[category]]="Clothing"),"✅","❌")</f>
        <v>❌</v>
      </c>
      <c r="H3450" s="3">
        <f t="shared" si="107"/>
        <v>401.041</v>
      </c>
      <c r="I3450" s="3">
        <v>5</v>
      </c>
      <c r="J3450" s="4">
        <v>45555</v>
      </c>
      <c r="K3450" s="3" t="s">
        <v>22</v>
      </c>
      <c r="L3450" s="3" t="s">
        <v>28</v>
      </c>
      <c r="M3450" s="3">
        <v>347.91</v>
      </c>
      <c r="N3450" s="3" t="s">
        <v>24</v>
      </c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</row>
    <row r="3451" spans="1:29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 t="str">
        <f>IF(AND(D3451="East",Table_1[[#This Row],[category]]="Clothing"),"✅","❌")</f>
        <v>❌</v>
      </c>
      <c r="H3451" s="3">
        <f t="shared" si="107"/>
        <v>485.79399999999998</v>
      </c>
      <c r="I3451" s="3">
        <v>7</v>
      </c>
      <c r="J3451" s="4">
        <v>45103</v>
      </c>
      <c r="K3451" s="3" t="s">
        <v>16</v>
      </c>
      <c r="L3451" s="3" t="s">
        <v>28</v>
      </c>
      <c r="M3451" s="3">
        <v>1143.3599999999999</v>
      </c>
      <c r="N3451" s="3" t="s">
        <v>29</v>
      </c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</row>
    <row r="3452" spans="1:29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 t="str">
        <f>IF(AND(D3452="East",Table_1[[#This Row],[category]]="Clothing"),"✅","❌")</f>
        <v>❌</v>
      </c>
      <c r="H3452" s="3">
        <f t="shared" si="107"/>
        <v>421.76499999999999</v>
      </c>
      <c r="I3452" s="3">
        <v>4</v>
      </c>
      <c r="J3452" s="4">
        <v>45260</v>
      </c>
      <c r="K3452" s="3" t="s">
        <v>32</v>
      </c>
      <c r="L3452" s="3" t="s">
        <v>23</v>
      </c>
      <c r="M3452" s="3">
        <v>926.65</v>
      </c>
      <c r="N3452" s="3" t="s">
        <v>29</v>
      </c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</row>
    <row r="3453" spans="1:29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 t="str">
        <f>IF(AND(D3453="East",Table_1[[#This Row],[category]]="Clothing"),"✅","❌")</f>
        <v>❌</v>
      </c>
      <c r="H3453" s="3">
        <f t="shared" si="107"/>
        <v>455.47900000000004</v>
      </c>
      <c r="I3453" s="3">
        <v>4</v>
      </c>
      <c r="J3453" s="4">
        <v>45213</v>
      </c>
      <c r="K3453" s="3" t="s">
        <v>22</v>
      </c>
      <c r="L3453" s="3" t="s">
        <v>28</v>
      </c>
      <c r="M3453" s="3">
        <v>1357.56</v>
      </c>
      <c r="N3453" s="3" t="s">
        <v>49</v>
      </c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</row>
    <row r="3454" spans="1:29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 t="str">
        <f>IF(AND(D3454="East",Table_1[[#This Row],[category]]="Clothing"),"✅","❌")</f>
        <v>❌</v>
      </c>
      <c r="H3454" s="3">
        <f t="shared" si="107"/>
        <v>357.09400000000005</v>
      </c>
      <c r="I3454" s="3">
        <v>8</v>
      </c>
      <c r="J3454" s="4">
        <v>45227</v>
      </c>
      <c r="K3454" s="3" t="s">
        <v>22</v>
      </c>
      <c r="L3454" s="3" t="s">
        <v>17</v>
      </c>
      <c r="M3454" s="3">
        <v>315.79000000000002</v>
      </c>
      <c r="N3454" s="3" t="s">
        <v>40</v>
      </c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</row>
    <row r="3455" spans="1:29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 t="str">
        <f>IF(AND(D3455="East",Table_1[[#This Row],[category]]="Clothing"),"✅","❌")</f>
        <v>❌</v>
      </c>
      <c r="H3455" s="3">
        <f t="shared" si="107"/>
        <v>452.93800000000005</v>
      </c>
      <c r="I3455" s="3">
        <v>1</v>
      </c>
      <c r="J3455" s="4">
        <v>45330</v>
      </c>
      <c r="K3455" s="3" t="s">
        <v>22</v>
      </c>
      <c r="L3455" s="3" t="s">
        <v>28</v>
      </c>
      <c r="M3455" s="3">
        <v>538.97</v>
      </c>
      <c r="N3455" s="3" t="s">
        <v>49</v>
      </c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</row>
    <row r="3456" spans="1:29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 t="str">
        <f>IF(AND(D3456="East",Table_1[[#This Row],[category]]="Clothing"),"✅","❌")</f>
        <v>❌</v>
      </c>
      <c r="H3456" s="3">
        <f t="shared" si="107"/>
        <v>90.777000000000001</v>
      </c>
      <c r="I3456" s="3">
        <v>6</v>
      </c>
      <c r="J3456" s="4">
        <v>45650</v>
      </c>
      <c r="K3456" s="3" t="s">
        <v>22</v>
      </c>
      <c r="L3456" s="3" t="s">
        <v>28</v>
      </c>
      <c r="M3456" s="3">
        <v>236.63</v>
      </c>
      <c r="N3456" s="3" t="s">
        <v>40</v>
      </c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</row>
    <row r="3457" spans="1:29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 t="str">
        <f>IF(AND(D3457="East",Table_1[[#This Row],[category]]="Clothing"),"✅","❌")</f>
        <v>❌</v>
      </c>
      <c r="H3457" s="3">
        <f t="shared" si="107"/>
        <v>359.05700000000002</v>
      </c>
      <c r="I3457" s="3">
        <v>9</v>
      </c>
      <c r="J3457" s="4">
        <v>45580</v>
      </c>
      <c r="K3457" s="3" t="s">
        <v>22</v>
      </c>
      <c r="L3457" s="3" t="s">
        <v>28</v>
      </c>
      <c r="M3457" s="3">
        <v>679.57</v>
      </c>
      <c r="N3457" s="3" t="s">
        <v>35</v>
      </c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</row>
    <row r="3458" spans="1:29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 t="str">
        <f>IF(AND(D3458="East",Table_1[[#This Row],[category]]="Clothing"),"✅","❌")</f>
        <v>❌</v>
      </c>
      <c r="H3458" s="3">
        <f t="shared" ref="H3458:H3521" si="109">E3458*10%</f>
        <v>368.62</v>
      </c>
      <c r="I3458" s="3">
        <v>2</v>
      </c>
      <c r="J3458" s="4">
        <v>45510</v>
      </c>
      <c r="K3458" s="3" t="s">
        <v>22</v>
      </c>
      <c r="L3458" s="3" t="s">
        <v>17</v>
      </c>
      <c r="M3458" s="3">
        <v>488.01</v>
      </c>
      <c r="N3458" s="3" t="s">
        <v>40</v>
      </c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</row>
    <row r="3459" spans="1:29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 t="str">
        <f>IF(AND(D3459="East",Table_1[[#This Row],[category]]="Clothing"),"✅","❌")</f>
        <v>❌</v>
      </c>
      <c r="H3459" s="3">
        <f t="shared" si="109"/>
        <v>225.19899999999998</v>
      </c>
      <c r="I3459" s="3">
        <v>5</v>
      </c>
      <c r="J3459" s="4">
        <v>45127</v>
      </c>
      <c r="K3459" s="3" t="s">
        <v>32</v>
      </c>
      <c r="L3459" s="3" t="s">
        <v>23</v>
      </c>
      <c r="M3459" s="3">
        <v>197.33</v>
      </c>
      <c r="N3459" s="3" t="s">
        <v>40</v>
      </c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</row>
    <row r="3460" spans="1:29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 t="str">
        <f>IF(AND(D3460="East",Table_1[[#This Row],[category]]="Clothing"),"✅","❌")</f>
        <v>❌</v>
      </c>
      <c r="H3460" s="3">
        <f t="shared" si="109"/>
        <v>49.072000000000003</v>
      </c>
      <c r="I3460" s="3">
        <v>9</v>
      </c>
      <c r="J3460" s="4">
        <v>44964</v>
      </c>
      <c r="K3460" s="3" t="s">
        <v>22</v>
      </c>
      <c r="L3460" s="3" t="s">
        <v>23</v>
      </c>
      <c r="M3460" s="3">
        <v>92.93</v>
      </c>
      <c r="N3460" s="3" t="s">
        <v>18</v>
      </c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</row>
    <row r="3461" spans="1:29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 t="str">
        <f>IF(AND(D3461="East",Table_1[[#This Row],[category]]="Clothing"),"✅","❌")</f>
        <v>❌</v>
      </c>
      <c r="H3461" s="3">
        <f t="shared" si="109"/>
        <v>314.99700000000001</v>
      </c>
      <c r="I3461" s="3">
        <v>4</v>
      </c>
      <c r="J3461" s="4">
        <v>45437</v>
      </c>
      <c r="K3461" s="3" t="s">
        <v>32</v>
      </c>
      <c r="L3461" s="3" t="s">
        <v>23</v>
      </c>
      <c r="M3461" s="3">
        <v>537.55999999999995</v>
      </c>
      <c r="N3461" s="3" t="s">
        <v>40</v>
      </c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</row>
    <row r="3462" spans="1:29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 t="str">
        <f>IF(AND(D3462="East",Table_1[[#This Row],[category]]="Clothing"),"✅","❌")</f>
        <v>❌</v>
      </c>
      <c r="H3462" s="3">
        <f t="shared" si="109"/>
        <v>35.422000000000004</v>
      </c>
      <c r="I3462" s="3">
        <v>9</v>
      </c>
      <c r="J3462" s="4">
        <v>45072</v>
      </c>
      <c r="K3462" s="3" t="s">
        <v>32</v>
      </c>
      <c r="L3462" s="3" t="s">
        <v>17</v>
      </c>
      <c r="M3462" s="3">
        <v>39.53</v>
      </c>
      <c r="N3462" s="3" t="s">
        <v>29</v>
      </c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</row>
    <row r="3463" spans="1:29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 t="str">
        <f>IF(AND(D3463="East",Table_1[[#This Row],[category]]="Clothing"),"✅","❌")</f>
        <v>❌</v>
      </c>
      <c r="H3463" s="3">
        <f t="shared" si="109"/>
        <v>197.37700000000001</v>
      </c>
      <c r="I3463" s="3">
        <v>8</v>
      </c>
      <c r="J3463" s="4">
        <v>44970</v>
      </c>
      <c r="K3463" s="3" t="s">
        <v>16</v>
      </c>
      <c r="L3463" s="3" t="s">
        <v>28</v>
      </c>
      <c r="M3463" s="3">
        <v>408.95</v>
      </c>
      <c r="N3463" s="3" t="s">
        <v>29</v>
      </c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</row>
    <row r="3464" spans="1:29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 t="str">
        <f>IF(AND(D3464="East",Table_1[[#This Row],[category]]="Clothing"),"✅","❌")</f>
        <v>❌</v>
      </c>
      <c r="H3464" s="3">
        <f t="shared" si="109"/>
        <v>202.89800000000002</v>
      </c>
      <c r="I3464" s="3">
        <v>9</v>
      </c>
      <c r="J3464" s="4">
        <v>45588</v>
      </c>
      <c r="K3464" s="3" t="s">
        <v>16</v>
      </c>
      <c r="L3464" s="3" t="s">
        <v>17</v>
      </c>
      <c r="M3464" s="3">
        <v>447.71</v>
      </c>
      <c r="N3464" s="3" t="s">
        <v>24</v>
      </c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</row>
    <row r="3465" spans="1:29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 t="str">
        <f>IF(AND(D3465="East",Table_1[[#This Row],[category]]="Clothing"),"✅","❌")</f>
        <v>❌</v>
      </c>
      <c r="H3465" s="3">
        <f t="shared" si="109"/>
        <v>499.47200000000004</v>
      </c>
      <c r="I3465" s="3">
        <v>2</v>
      </c>
      <c r="J3465" s="4">
        <v>45650</v>
      </c>
      <c r="K3465" s="3" t="s">
        <v>16</v>
      </c>
      <c r="L3465" s="3" t="s">
        <v>23</v>
      </c>
      <c r="M3465" s="3">
        <v>941.83</v>
      </c>
      <c r="N3465" s="3" t="s">
        <v>18</v>
      </c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</row>
    <row r="3466" spans="1:29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 t="str">
        <f>IF(AND(D3466="East",Table_1[[#This Row],[category]]="Clothing"),"✅","❌")</f>
        <v>❌</v>
      </c>
      <c r="H3466" s="3">
        <f t="shared" si="109"/>
        <v>156.90300000000002</v>
      </c>
      <c r="I3466" s="3">
        <v>5</v>
      </c>
      <c r="J3466" s="4">
        <v>45345</v>
      </c>
      <c r="K3466" s="3" t="s">
        <v>32</v>
      </c>
      <c r="L3466" s="3" t="s">
        <v>17</v>
      </c>
      <c r="M3466" s="3">
        <v>339.61</v>
      </c>
      <c r="N3466" s="3" t="s">
        <v>18</v>
      </c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</row>
    <row r="3467" spans="1:29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 t="str">
        <f>IF(AND(D3467="East",Table_1[[#This Row],[category]]="Clothing"),"✅","❌")</f>
        <v>❌</v>
      </c>
      <c r="H3467" s="3">
        <f t="shared" si="109"/>
        <v>412.02200000000005</v>
      </c>
      <c r="I3467" s="3">
        <v>9</v>
      </c>
      <c r="J3467" s="4">
        <v>45207</v>
      </c>
      <c r="K3467" s="3" t="s">
        <v>32</v>
      </c>
      <c r="L3467" s="3" t="s">
        <v>23</v>
      </c>
      <c r="M3467" s="3">
        <v>469.26</v>
      </c>
      <c r="N3467" s="3" t="s">
        <v>40</v>
      </c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</row>
    <row r="3468" spans="1:29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 t="str">
        <f>IF(AND(D3468="East",Table_1[[#This Row],[category]]="Clothing"),"✅","❌")</f>
        <v>❌</v>
      </c>
      <c r="H3468" s="3">
        <f t="shared" si="109"/>
        <v>36.054000000000002</v>
      </c>
      <c r="I3468" s="3">
        <v>5</v>
      </c>
      <c r="J3468" s="4">
        <v>45012</v>
      </c>
      <c r="K3468" s="3" t="s">
        <v>32</v>
      </c>
      <c r="L3468" s="3" t="s">
        <v>17</v>
      </c>
      <c r="M3468" s="3">
        <v>99.56</v>
      </c>
      <c r="N3468" s="3" t="s">
        <v>29</v>
      </c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</row>
    <row r="3469" spans="1:29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 t="str">
        <f>IF(AND(D3469="East",Table_1[[#This Row],[category]]="Clothing"),"✅","❌")</f>
        <v>❌</v>
      </c>
      <c r="H3469" s="3">
        <f t="shared" si="109"/>
        <v>269.58499999999998</v>
      </c>
      <c r="I3469" s="3">
        <v>4</v>
      </c>
      <c r="J3469" s="4">
        <v>45140</v>
      </c>
      <c r="K3469" s="3" t="s">
        <v>22</v>
      </c>
      <c r="L3469" s="3" t="s">
        <v>17</v>
      </c>
      <c r="M3469" s="3">
        <v>170.5</v>
      </c>
      <c r="N3469" s="3" t="s">
        <v>40</v>
      </c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</row>
    <row r="3470" spans="1:29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 t="str">
        <f>IF(AND(D3470="East",Table_1[[#This Row],[category]]="Clothing"),"✅","❌")</f>
        <v>❌</v>
      </c>
      <c r="H3470" s="3">
        <f t="shared" si="109"/>
        <v>272.97899999999998</v>
      </c>
      <c r="I3470" s="3">
        <v>8</v>
      </c>
      <c r="J3470" s="4">
        <v>45565</v>
      </c>
      <c r="K3470" s="3" t="s">
        <v>16</v>
      </c>
      <c r="L3470" s="3" t="s">
        <v>28</v>
      </c>
      <c r="M3470" s="3">
        <v>252.77</v>
      </c>
      <c r="N3470" s="3" t="s">
        <v>18</v>
      </c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</row>
    <row r="3471" spans="1:29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 t="str">
        <f>IF(AND(D3471="East",Table_1[[#This Row],[category]]="Clothing"),"✅","❌")</f>
        <v>❌</v>
      </c>
      <c r="H3471" s="3">
        <f t="shared" si="109"/>
        <v>318.08699999999999</v>
      </c>
      <c r="I3471" s="3">
        <v>6</v>
      </c>
      <c r="J3471" s="4">
        <v>45126</v>
      </c>
      <c r="K3471" s="3" t="s">
        <v>22</v>
      </c>
      <c r="L3471" s="3" t="s">
        <v>28</v>
      </c>
      <c r="M3471" s="3">
        <v>335.98</v>
      </c>
      <c r="N3471" s="3" t="s">
        <v>49</v>
      </c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</row>
    <row r="3472" spans="1:29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 t="str">
        <f>IF(AND(D3472="East",Table_1[[#This Row],[category]]="Clothing"),"✅","❌")</f>
        <v>❌</v>
      </c>
      <c r="H3472" s="3">
        <f t="shared" si="109"/>
        <v>406.90300000000002</v>
      </c>
      <c r="I3472" s="3">
        <v>2</v>
      </c>
      <c r="J3472" s="4">
        <v>44976</v>
      </c>
      <c r="K3472" s="3" t="s">
        <v>16</v>
      </c>
      <c r="L3472" s="3" t="s">
        <v>17</v>
      </c>
      <c r="M3472" s="3">
        <v>1173.26</v>
      </c>
      <c r="N3472" s="3" t="s">
        <v>24</v>
      </c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</row>
    <row r="3473" spans="1:29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 t="str">
        <f>IF(AND(D3473="East",Table_1[[#This Row],[category]]="Clothing"),"✅","❌")</f>
        <v>❌</v>
      </c>
      <c r="H3473" s="3">
        <f t="shared" si="109"/>
        <v>383.34200000000004</v>
      </c>
      <c r="I3473" s="3">
        <v>8</v>
      </c>
      <c r="J3473" s="4">
        <v>45458</v>
      </c>
      <c r="K3473" s="3" t="s">
        <v>16</v>
      </c>
      <c r="L3473" s="3" t="s">
        <v>17</v>
      </c>
      <c r="M3473" s="3">
        <v>466.47</v>
      </c>
      <c r="N3473" s="3" t="s">
        <v>49</v>
      </c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</row>
    <row r="3474" spans="1:29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 t="str">
        <f>IF(AND(D3474="East",Table_1[[#This Row],[category]]="Clothing"),"✅","❌")</f>
        <v>❌</v>
      </c>
      <c r="H3474" s="3">
        <f t="shared" si="109"/>
        <v>382.89400000000001</v>
      </c>
      <c r="I3474" s="3">
        <v>5</v>
      </c>
      <c r="J3474" s="4">
        <v>45231</v>
      </c>
      <c r="K3474" s="3" t="s">
        <v>22</v>
      </c>
      <c r="L3474" s="3" t="s">
        <v>28</v>
      </c>
      <c r="M3474" s="3">
        <v>1083.44</v>
      </c>
      <c r="N3474" s="3" t="s">
        <v>29</v>
      </c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</row>
    <row r="3475" spans="1:29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 t="str">
        <f>IF(AND(D3475="East",Table_1[[#This Row],[category]]="Clothing"),"✅","❌")</f>
        <v>❌</v>
      </c>
      <c r="H3475" s="3">
        <f t="shared" si="109"/>
        <v>221.82399999999998</v>
      </c>
      <c r="I3475" s="3">
        <v>7</v>
      </c>
      <c r="J3475" s="4">
        <v>45557</v>
      </c>
      <c r="K3475" s="3" t="s">
        <v>32</v>
      </c>
      <c r="L3475" s="3" t="s">
        <v>28</v>
      </c>
      <c r="M3475" s="3">
        <v>375.36</v>
      </c>
      <c r="N3475" s="3" t="s">
        <v>49</v>
      </c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</row>
    <row r="3476" spans="1:29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 t="str">
        <f>IF(AND(D3476="East",Table_1[[#This Row],[category]]="Clothing"),"✅","❌")</f>
        <v>❌</v>
      </c>
      <c r="H3476" s="3">
        <f t="shared" si="109"/>
        <v>366.46100000000001</v>
      </c>
      <c r="I3476" s="3">
        <v>4</v>
      </c>
      <c r="J3476" s="4">
        <v>45444</v>
      </c>
      <c r="K3476" s="3" t="s">
        <v>16</v>
      </c>
      <c r="L3476" s="3" t="s">
        <v>17</v>
      </c>
      <c r="M3476" s="3">
        <v>840.99</v>
      </c>
      <c r="N3476" s="3" t="s">
        <v>24</v>
      </c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</row>
    <row r="3477" spans="1:29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 t="str">
        <f>IF(AND(D3477="East",Table_1[[#This Row],[category]]="Clothing"),"✅","❌")</f>
        <v>❌</v>
      </c>
      <c r="H3477" s="3">
        <f t="shared" si="109"/>
        <v>250.745</v>
      </c>
      <c r="I3477" s="3">
        <v>9</v>
      </c>
      <c r="J3477" s="4">
        <v>45255</v>
      </c>
      <c r="K3477" s="3" t="s">
        <v>32</v>
      </c>
      <c r="L3477" s="3" t="s">
        <v>17</v>
      </c>
      <c r="M3477" s="3">
        <v>299.54000000000002</v>
      </c>
      <c r="N3477" s="3" t="s">
        <v>40</v>
      </c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</row>
    <row r="3478" spans="1:29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 t="str">
        <f>IF(AND(D3478="East",Table_1[[#This Row],[category]]="Clothing"),"✅","❌")</f>
        <v>✅</v>
      </c>
      <c r="H3478" s="3">
        <f t="shared" si="109"/>
        <v>42.806000000000004</v>
      </c>
      <c r="I3478" s="3">
        <v>2</v>
      </c>
      <c r="J3478" s="4">
        <v>44970</v>
      </c>
      <c r="K3478" s="3" t="s">
        <v>22</v>
      </c>
      <c r="L3478" s="3" t="s">
        <v>28</v>
      </c>
      <c r="M3478" s="3">
        <v>96.66</v>
      </c>
      <c r="N3478" s="3" t="s">
        <v>49</v>
      </c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</row>
    <row r="3479" spans="1:29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 t="str">
        <f>IF(AND(D3479="East",Table_1[[#This Row],[category]]="Clothing"),"✅","❌")</f>
        <v>✅</v>
      </c>
      <c r="H3479" s="3">
        <f t="shared" si="109"/>
        <v>446.18900000000008</v>
      </c>
      <c r="I3479" s="3">
        <v>9</v>
      </c>
      <c r="J3479" s="4">
        <v>44951</v>
      </c>
      <c r="K3479" s="3" t="s">
        <v>16</v>
      </c>
      <c r="L3479" s="3" t="s">
        <v>23</v>
      </c>
      <c r="M3479" s="3">
        <v>1193.95</v>
      </c>
      <c r="N3479" s="3" t="s">
        <v>35</v>
      </c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</row>
    <row r="3480" spans="1:29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 t="str">
        <f>IF(AND(D3480="East",Table_1[[#This Row],[category]]="Clothing"),"✅","❌")</f>
        <v>❌</v>
      </c>
      <c r="H3480" s="3">
        <f t="shared" si="109"/>
        <v>446.18000000000006</v>
      </c>
      <c r="I3480" s="3">
        <v>4</v>
      </c>
      <c r="J3480" s="4">
        <v>45280</v>
      </c>
      <c r="K3480" s="3" t="s">
        <v>32</v>
      </c>
      <c r="L3480" s="3" t="s">
        <v>28</v>
      </c>
      <c r="M3480" s="3">
        <v>866.96</v>
      </c>
      <c r="N3480" s="3" t="s">
        <v>40</v>
      </c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</row>
    <row r="3481" spans="1:29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 t="str">
        <f>IF(AND(D3481="East",Table_1[[#This Row],[category]]="Clothing"),"✅","❌")</f>
        <v>❌</v>
      </c>
      <c r="H3481" s="3">
        <f t="shared" si="109"/>
        <v>168.21100000000001</v>
      </c>
      <c r="I3481" s="3">
        <v>6</v>
      </c>
      <c r="J3481" s="4">
        <v>45114</v>
      </c>
      <c r="K3481" s="3" t="s">
        <v>16</v>
      </c>
      <c r="L3481" s="3" t="s">
        <v>23</v>
      </c>
      <c r="M3481" s="3">
        <v>467.98</v>
      </c>
      <c r="N3481" s="3" t="s">
        <v>40</v>
      </c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</row>
    <row r="3482" spans="1:29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 t="str">
        <f>IF(AND(D3482="East",Table_1[[#This Row],[category]]="Clothing"),"✅","❌")</f>
        <v>❌</v>
      </c>
      <c r="H3482" s="3">
        <f t="shared" si="109"/>
        <v>457.81200000000001</v>
      </c>
      <c r="I3482" s="3">
        <v>5</v>
      </c>
      <c r="J3482" s="4">
        <v>45561</v>
      </c>
      <c r="K3482" s="3" t="s">
        <v>32</v>
      </c>
      <c r="L3482" s="3" t="s">
        <v>23</v>
      </c>
      <c r="M3482" s="3">
        <v>673.99</v>
      </c>
      <c r="N3482" s="3" t="s">
        <v>35</v>
      </c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</row>
    <row r="3483" spans="1:29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 t="str">
        <f>IF(AND(D3483="East",Table_1[[#This Row],[category]]="Clothing"),"✅","❌")</f>
        <v>❌</v>
      </c>
      <c r="H3483" s="3">
        <f t="shared" si="109"/>
        <v>381.41200000000003</v>
      </c>
      <c r="I3483" s="3">
        <v>3</v>
      </c>
      <c r="J3483" s="4">
        <v>44974</v>
      </c>
      <c r="K3483" s="3" t="s">
        <v>32</v>
      </c>
      <c r="L3483" s="3" t="s">
        <v>17</v>
      </c>
      <c r="M3483" s="3">
        <v>782.1</v>
      </c>
      <c r="N3483" s="3" t="s">
        <v>29</v>
      </c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</row>
    <row r="3484" spans="1:29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 t="str">
        <f>IF(AND(D3484="East",Table_1[[#This Row],[category]]="Clothing"),"✅","❌")</f>
        <v>❌</v>
      </c>
      <c r="H3484" s="3">
        <f t="shared" si="109"/>
        <v>206.393</v>
      </c>
      <c r="I3484" s="3">
        <v>7</v>
      </c>
      <c r="J3484" s="4">
        <v>45232</v>
      </c>
      <c r="K3484" s="3" t="s">
        <v>32</v>
      </c>
      <c r="L3484" s="3" t="s">
        <v>23</v>
      </c>
      <c r="M3484" s="3">
        <v>246.87</v>
      </c>
      <c r="N3484" s="3" t="s">
        <v>29</v>
      </c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</row>
    <row r="3485" spans="1:29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 t="str">
        <f>IF(AND(D3485="East",Table_1[[#This Row],[category]]="Clothing"),"✅","❌")</f>
        <v>❌</v>
      </c>
      <c r="H3485" s="3">
        <f t="shared" si="109"/>
        <v>172.43800000000002</v>
      </c>
      <c r="I3485" s="3">
        <v>4</v>
      </c>
      <c r="J3485" s="4">
        <v>45310</v>
      </c>
      <c r="K3485" s="3" t="s">
        <v>22</v>
      </c>
      <c r="L3485" s="3" t="s">
        <v>17</v>
      </c>
      <c r="M3485" s="3">
        <v>150.22</v>
      </c>
      <c r="N3485" s="3" t="s">
        <v>40</v>
      </c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</row>
    <row r="3486" spans="1:29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 t="str">
        <f>IF(AND(D3486="East",Table_1[[#This Row],[category]]="Clothing"),"✅","❌")</f>
        <v>❌</v>
      </c>
      <c r="H3486" s="3">
        <f t="shared" si="109"/>
        <v>487.82</v>
      </c>
      <c r="I3486" s="3">
        <v>1</v>
      </c>
      <c r="J3486" s="4">
        <v>45164</v>
      </c>
      <c r="K3486" s="3" t="s">
        <v>16</v>
      </c>
      <c r="L3486" s="3" t="s">
        <v>28</v>
      </c>
      <c r="M3486" s="3">
        <v>441.75</v>
      </c>
      <c r="N3486" s="3" t="s">
        <v>29</v>
      </c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</row>
    <row r="3487" spans="1:29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 t="str">
        <f>IF(AND(D3487="East",Table_1[[#This Row],[category]]="Clothing"),"✅","❌")</f>
        <v>❌</v>
      </c>
      <c r="H3487" s="3">
        <f t="shared" si="109"/>
        <v>359.18700000000001</v>
      </c>
      <c r="I3487" s="3">
        <v>8</v>
      </c>
      <c r="J3487" s="4">
        <v>45346</v>
      </c>
      <c r="K3487" s="3" t="s">
        <v>32</v>
      </c>
      <c r="L3487" s="3" t="s">
        <v>17</v>
      </c>
      <c r="M3487" s="3">
        <v>578.32000000000005</v>
      </c>
      <c r="N3487" s="3" t="s">
        <v>24</v>
      </c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</row>
    <row r="3488" spans="1:29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 t="str">
        <f>IF(AND(D3488="East",Table_1[[#This Row],[category]]="Clothing"),"✅","❌")</f>
        <v>❌</v>
      </c>
      <c r="H3488" s="3">
        <f t="shared" si="109"/>
        <v>195.61700000000002</v>
      </c>
      <c r="I3488" s="3">
        <v>3</v>
      </c>
      <c r="J3488" s="4">
        <v>45013</v>
      </c>
      <c r="K3488" s="3" t="s">
        <v>22</v>
      </c>
      <c r="L3488" s="3" t="s">
        <v>17</v>
      </c>
      <c r="M3488" s="3">
        <v>556.17999999999995</v>
      </c>
      <c r="N3488" s="3" t="s">
        <v>40</v>
      </c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</row>
    <row r="3489" spans="1:29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 t="str">
        <f>IF(AND(D3489="East",Table_1[[#This Row],[category]]="Clothing"),"✅","❌")</f>
        <v>❌</v>
      </c>
      <c r="H3489" s="3">
        <f t="shared" si="109"/>
        <v>324.572</v>
      </c>
      <c r="I3489" s="3">
        <v>6</v>
      </c>
      <c r="J3489" s="4">
        <v>44960</v>
      </c>
      <c r="K3489" s="3" t="s">
        <v>32</v>
      </c>
      <c r="L3489" s="3" t="s">
        <v>23</v>
      </c>
      <c r="M3489" s="3">
        <v>403.43</v>
      </c>
      <c r="N3489" s="3" t="s">
        <v>40</v>
      </c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</row>
    <row r="3490" spans="1:29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 t="str">
        <f>IF(AND(D3490="East",Table_1[[#This Row],[category]]="Clothing"),"✅","❌")</f>
        <v>❌</v>
      </c>
      <c r="H3490" s="3">
        <f t="shared" si="109"/>
        <v>290.048</v>
      </c>
      <c r="I3490" s="3">
        <v>2</v>
      </c>
      <c r="J3490" s="4">
        <v>44952</v>
      </c>
      <c r="K3490" s="3" t="s">
        <v>32</v>
      </c>
      <c r="L3490" s="3" t="s">
        <v>17</v>
      </c>
      <c r="M3490" s="3">
        <v>212.89</v>
      </c>
      <c r="N3490" s="3" t="s">
        <v>18</v>
      </c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</row>
    <row r="3491" spans="1:29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 t="str">
        <f>IF(AND(D3491="East",Table_1[[#This Row],[category]]="Clothing"),"✅","❌")</f>
        <v>❌</v>
      </c>
      <c r="H3491" s="3">
        <f t="shared" si="109"/>
        <v>267.02500000000003</v>
      </c>
      <c r="I3491" s="3">
        <v>9</v>
      </c>
      <c r="J3491" s="4">
        <v>45228</v>
      </c>
      <c r="K3491" s="3" t="s">
        <v>22</v>
      </c>
      <c r="L3491" s="3" t="s">
        <v>17</v>
      </c>
      <c r="M3491" s="3">
        <v>431.6</v>
      </c>
      <c r="N3491" s="3" t="s">
        <v>49</v>
      </c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</row>
    <row r="3492" spans="1:29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 t="str">
        <f>IF(AND(D3492="East",Table_1[[#This Row],[category]]="Clothing"),"✅","❌")</f>
        <v>✅</v>
      </c>
      <c r="H3492" s="3">
        <f t="shared" si="109"/>
        <v>325.904</v>
      </c>
      <c r="I3492" s="3">
        <v>4</v>
      </c>
      <c r="J3492" s="4">
        <v>45484</v>
      </c>
      <c r="K3492" s="3" t="s">
        <v>22</v>
      </c>
      <c r="L3492" s="3" t="s">
        <v>23</v>
      </c>
      <c r="M3492" s="3">
        <v>278.87</v>
      </c>
      <c r="N3492" s="3" t="s">
        <v>24</v>
      </c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</row>
    <row r="3493" spans="1:29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 t="str">
        <f>IF(AND(D3493="East",Table_1[[#This Row],[category]]="Clothing"),"✅","❌")</f>
        <v>❌</v>
      </c>
      <c r="H3493" s="3">
        <f t="shared" si="109"/>
        <v>273.43700000000001</v>
      </c>
      <c r="I3493" s="3">
        <v>7</v>
      </c>
      <c r="J3493" s="4">
        <v>45100</v>
      </c>
      <c r="K3493" s="3" t="s">
        <v>16</v>
      </c>
      <c r="L3493" s="3" t="s">
        <v>28</v>
      </c>
      <c r="M3493" s="3">
        <v>280.38</v>
      </c>
      <c r="N3493" s="3" t="s">
        <v>24</v>
      </c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</row>
    <row r="3494" spans="1:29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 t="str">
        <f>IF(AND(D3494="East",Table_1[[#This Row],[category]]="Clothing"),"✅","❌")</f>
        <v>❌</v>
      </c>
      <c r="H3494" s="3">
        <f t="shared" si="109"/>
        <v>330.84699999999998</v>
      </c>
      <c r="I3494" s="3">
        <v>9</v>
      </c>
      <c r="J3494" s="4">
        <v>45308</v>
      </c>
      <c r="K3494" s="3" t="s">
        <v>22</v>
      </c>
      <c r="L3494" s="3" t="s">
        <v>28</v>
      </c>
      <c r="M3494" s="3">
        <v>919.44</v>
      </c>
      <c r="N3494" s="3" t="s">
        <v>49</v>
      </c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</row>
    <row r="3495" spans="1:29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 t="str">
        <f>IF(AND(D3495="East",Table_1[[#This Row],[category]]="Clothing"),"✅","❌")</f>
        <v>❌</v>
      </c>
      <c r="H3495" s="3">
        <f t="shared" si="109"/>
        <v>454.70900000000006</v>
      </c>
      <c r="I3495" s="3">
        <v>3</v>
      </c>
      <c r="J3495" s="4">
        <v>45638</v>
      </c>
      <c r="K3495" s="3" t="s">
        <v>32</v>
      </c>
      <c r="L3495" s="3" t="s">
        <v>28</v>
      </c>
      <c r="M3495" s="3">
        <v>957.96</v>
      </c>
      <c r="N3495" s="3" t="s">
        <v>35</v>
      </c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</row>
    <row r="3496" spans="1:29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 t="str">
        <f>IF(AND(D3496="East",Table_1[[#This Row],[category]]="Clothing"),"✅","❌")</f>
        <v>❌</v>
      </c>
      <c r="H3496" s="3">
        <f t="shared" si="109"/>
        <v>496.70000000000005</v>
      </c>
      <c r="I3496" s="3">
        <v>3</v>
      </c>
      <c r="J3496" s="4">
        <v>45081</v>
      </c>
      <c r="K3496" s="3" t="s">
        <v>22</v>
      </c>
      <c r="L3496" s="3" t="s">
        <v>17</v>
      </c>
      <c r="M3496" s="3">
        <v>894.46</v>
      </c>
      <c r="N3496" s="3" t="s">
        <v>40</v>
      </c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</row>
    <row r="3497" spans="1:29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 t="str">
        <f>IF(AND(D3497="East",Table_1[[#This Row],[category]]="Clothing"),"✅","❌")</f>
        <v>❌</v>
      </c>
      <c r="H3497" s="3">
        <f t="shared" si="109"/>
        <v>357.55100000000004</v>
      </c>
      <c r="I3497" s="3">
        <v>3</v>
      </c>
      <c r="J3497" s="4">
        <v>45448</v>
      </c>
      <c r="K3497" s="3" t="s">
        <v>22</v>
      </c>
      <c r="L3497" s="3" t="s">
        <v>28</v>
      </c>
      <c r="M3497" s="3">
        <v>379.59</v>
      </c>
      <c r="N3497" s="3" t="s">
        <v>49</v>
      </c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</row>
    <row r="3498" spans="1:29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 t="str">
        <f>IF(AND(D3498="East",Table_1[[#This Row],[category]]="Clothing"),"✅","❌")</f>
        <v>❌</v>
      </c>
      <c r="H3498" s="3">
        <f t="shared" si="109"/>
        <v>464.63200000000001</v>
      </c>
      <c r="I3498" s="3">
        <v>5</v>
      </c>
      <c r="J3498" s="4">
        <v>45093</v>
      </c>
      <c r="K3498" s="3" t="s">
        <v>32</v>
      </c>
      <c r="L3498" s="3" t="s">
        <v>28</v>
      </c>
      <c r="M3498" s="3">
        <v>340.85</v>
      </c>
      <c r="N3498" s="3" t="s">
        <v>29</v>
      </c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</row>
    <row r="3499" spans="1:29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 t="str">
        <f>IF(AND(D3499="East",Table_1[[#This Row],[category]]="Clothing"),"✅","❌")</f>
        <v>❌</v>
      </c>
      <c r="H3499" s="3">
        <f t="shared" si="109"/>
        <v>430.62100000000004</v>
      </c>
      <c r="I3499" s="3">
        <v>6</v>
      </c>
      <c r="J3499" s="4">
        <v>45347</v>
      </c>
      <c r="K3499" s="3" t="s">
        <v>32</v>
      </c>
      <c r="L3499" s="3" t="s">
        <v>23</v>
      </c>
      <c r="M3499" s="3">
        <v>1229.71</v>
      </c>
      <c r="N3499" s="3" t="s">
        <v>29</v>
      </c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</row>
    <row r="3500" spans="1:29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 t="str">
        <f>IF(AND(D3500="East",Table_1[[#This Row],[category]]="Clothing"),"✅","❌")</f>
        <v>❌</v>
      </c>
      <c r="H3500" s="3">
        <f t="shared" si="109"/>
        <v>154.56800000000001</v>
      </c>
      <c r="I3500" s="3">
        <v>3</v>
      </c>
      <c r="J3500" s="4">
        <v>45300</v>
      </c>
      <c r="K3500" s="3" t="s">
        <v>16</v>
      </c>
      <c r="L3500" s="3" t="s">
        <v>28</v>
      </c>
      <c r="M3500" s="3">
        <v>284.29000000000002</v>
      </c>
      <c r="N3500" s="3" t="s">
        <v>49</v>
      </c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</row>
    <row r="3501" spans="1:29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 t="str">
        <f>IF(AND(D3501="East",Table_1[[#This Row],[category]]="Clothing"),"✅","❌")</f>
        <v>❌</v>
      </c>
      <c r="H3501" s="3">
        <f t="shared" si="109"/>
        <v>467.125</v>
      </c>
      <c r="I3501" s="3">
        <v>9</v>
      </c>
      <c r="J3501" s="4">
        <v>45037</v>
      </c>
      <c r="K3501" s="3" t="s">
        <v>32</v>
      </c>
      <c r="L3501" s="3" t="s">
        <v>17</v>
      </c>
      <c r="M3501" s="3">
        <v>385.45</v>
      </c>
      <c r="N3501" s="3" t="s">
        <v>24</v>
      </c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</row>
    <row r="3502" spans="1:29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 t="str">
        <f>IF(AND(D3502="East",Table_1[[#This Row],[category]]="Clothing"),"✅","❌")</f>
        <v>❌</v>
      </c>
      <c r="H3502" s="3">
        <f t="shared" si="109"/>
        <v>44.695999999999998</v>
      </c>
      <c r="I3502" s="3">
        <v>1</v>
      </c>
      <c r="J3502" s="4">
        <v>45249</v>
      </c>
      <c r="K3502" s="3" t="s">
        <v>22</v>
      </c>
      <c r="L3502" s="3" t="s">
        <v>17</v>
      </c>
      <c r="M3502" s="3">
        <v>73.95</v>
      </c>
      <c r="N3502" s="3" t="s">
        <v>24</v>
      </c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</row>
    <row r="3503" spans="1:29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 t="str">
        <f>IF(AND(D3503="East",Table_1[[#This Row],[category]]="Clothing"),"✅","❌")</f>
        <v>❌</v>
      </c>
      <c r="H3503" s="3">
        <f t="shared" si="109"/>
        <v>171.66200000000001</v>
      </c>
      <c r="I3503" s="3">
        <v>7</v>
      </c>
      <c r="J3503" s="4">
        <v>45374</v>
      </c>
      <c r="K3503" s="3" t="s">
        <v>22</v>
      </c>
      <c r="L3503" s="3" t="s">
        <v>28</v>
      </c>
      <c r="M3503" s="3">
        <v>349.63</v>
      </c>
      <c r="N3503" s="3" t="s">
        <v>24</v>
      </c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</row>
    <row r="3504" spans="1:29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 t="str">
        <f>IF(AND(D3504="East",Table_1[[#This Row],[category]]="Clothing"),"✅","❌")</f>
        <v>❌</v>
      </c>
      <c r="H3504" s="3">
        <f t="shared" si="109"/>
        <v>323.57300000000004</v>
      </c>
      <c r="I3504" s="3">
        <v>9</v>
      </c>
      <c r="J3504" s="4">
        <v>45362</v>
      </c>
      <c r="K3504" s="3" t="s">
        <v>32</v>
      </c>
      <c r="L3504" s="3" t="s">
        <v>23</v>
      </c>
      <c r="M3504" s="3">
        <v>717.96</v>
      </c>
      <c r="N3504" s="3" t="s">
        <v>40</v>
      </c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</row>
    <row r="3505" spans="1:29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 t="str">
        <f>IF(AND(D3505="East",Table_1[[#This Row],[category]]="Clothing"),"✅","❌")</f>
        <v>❌</v>
      </c>
      <c r="H3505" s="3">
        <f t="shared" si="109"/>
        <v>268.18900000000002</v>
      </c>
      <c r="I3505" s="3">
        <v>5</v>
      </c>
      <c r="J3505" s="4">
        <v>45412</v>
      </c>
      <c r="K3505" s="3" t="s">
        <v>16</v>
      </c>
      <c r="L3505" s="3" t="s">
        <v>28</v>
      </c>
      <c r="M3505" s="3">
        <v>195.24</v>
      </c>
      <c r="N3505" s="3" t="s">
        <v>29</v>
      </c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</row>
    <row r="3506" spans="1:29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 t="str">
        <f>IF(AND(D3506="East",Table_1[[#This Row],[category]]="Clothing"),"✅","❌")</f>
        <v>❌</v>
      </c>
      <c r="H3506" s="3">
        <f t="shared" si="109"/>
        <v>275.78200000000004</v>
      </c>
      <c r="I3506" s="3">
        <v>3</v>
      </c>
      <c r="J3506" s="4">
        <v>45591</v>
      </c>
      <c r="K3506" s="3" t="s">
        <v>16</v>
      </c>
      <c r="L3506" s="3" t="s">
        <v>23</v>
      </c>
      <c r="M3506" s="3">
        <v>624.78</v>
      </c>
      <c r="N3506" s="3" t="s">
        <v>49</v>
      </c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</row>
    <row r="3507" spans="1:29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 t="str">
        <f>IF(AND(D3507="East",Table_1[[#This Row],[category]]="Clothing"),"✅","❌")</f>
        <v>❌</v>
      </c>
      <c r="H3507" s="3">
        <f t="shared" si="109"/>
        <v>399.495</v>
      </c>
      <c r="I3507" s="3">
        <v>4</v>
      </c>
      <c r="J3507" s="4">
        <v>45151</v>
      </c>
      <c r="K3507" s="3" t="s">
        <v>32</v>
      </c>
      <c r="L3507" s="3" t="s">
        <v>28</v>
      </c>
      <c r="M3507" s="3">
        <v>974.95</v>
      </c>
      <c r="N3507" s="3" t="s">
        <v>24</v>
      </c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</row>
    <row r="3508" spans="1:29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 t="str">
        <f>IF(AND(D3508="East",Table_1[[#This Row],[category]]="Clothing"),"✅","❌")</f>
        <v>❌</v>
      </c>
      <c r="H3508" s="3">
        <f t="shared" si="109"/>
        <v>105.405</v>
      </c>
      <c r="I3508" s="3">
        <v>8</v>
      </c>
      <c r="J3508" s="4">
        <v>45428</v>
      </c>
      <c r="K3508" s="3" t="s">
        <v>22</v>
      </c>
      <c r="L3508" s="3" t="s">
        <v>17</v>
      </c>
      <c r="M3508" s="3">
        <v>149.57</v>
      </c>
      <c r="N3508" s="3" t="s">
        <v>35</v>
      </c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</row>
    <row r="3509" spans="1:29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 t="str">
        <f>IF(AND(D3509="East",Table_1[[#This Row],[category]]="Clothing"),"✅","❌")</f>
        <v>❌</v>
      </c>
      <c r="H3509" s="3">
        <f t="shared" si="109"/>
        <v>491.21700000000004</v>
      </c>
      <c r="I3509" s="3">
        <v>3</v>
      </c>
      <c r="J3509" s="4">
        <v>45180</v>
      </c>
      <c r="K3509" s="3" t="s">
        <v>32</v>
      </c>
      <c r="L3509" s="3" t="s">
        <v>17</v>
      </c>
      <c r="M3509" s="3">
        <v>1067.6400000000001</v>
      </c>
      <c r="N3509" s="3" t="s">
        <v>18</v>
      </c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</row>
    <row r="3510" spans="1:29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 t="str">
        <f>IF(AND(D3510="East",Table_1[[#This Row],[category]]="Clothing"),"✅","❌")</f>
        <v>❌</v>
      </c>
      <c r="H3510" s="3">
        <f t="shared" si="109"/>
        <v>224.35500000000002</v>
      </c>
      <c r="I3510" s="3">
        <v>5</v>
      </c>
      <c r="J3510" s="4">
        <v>45205</v>
      </c>
      <c r="K3510" s="3" t="s">
        <v>22</v>
      </c>
      <c r="L3510" s="3" t="s">
        <v>28</v>
      </c>
      <c r="M3510" s="3">
        <v>167.53</v>
      </c>
      <c r="N3510" s="3" t="s">
        <v>49</v>
      </c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</row>
    <row r="3511" spans="1:29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 t="str">
        <f>IF(AND(D3511="East",Table_1[[#This Row],[category]]="Clothing"),"✅","❌")</f>
        <v>❌</v>
      </c>
      <c r="H3511" s="3">
        <f t="shared" si="109"/>
        <v>475.423</v>
      </c>
      <c r="I3511" s="3">
        <v>3</v>
      </c>
      <c r="J3511" s="4">
        <v>45301</v>
      </c>
      <c r="K3511" s="3" t="s">
        <v>22</v>
      </c>
      <c r="L3511" s="3" t="s">
        <v>28</v>
      </c>
      <c r="M3511" s="3">
        <v>1419.14</v>
      </c>
      <c r="N3511" s="3" t="s">
        <v>49</v>
      </c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</row>
    <row r="3512" spans="1:29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 t="str">
        <f>IF(AND(D3512="East",Table_1[[#This Row],[category]]="Clothing"),"✅","❌")</f>
        <v>❌</v>
      </c>
      <c r="H3512" s="3">
        <f t="shared" si="109"/>
        <v>197.727</v>
      </c>
      <c r="I3512" s="3">
        <v>6</v>
      </c>
      <c r="J3512" s="4">
        <v>45126</v>
      </c>
      <c r="K3512" s="3" t="s">
        <v>22</v>
      </c>
      <c r="L3512" s="3" t="s">
        <v>23</v>
      </c>
      <c r="M3512" s="3">
        <v>134.53</v>
      </c>
      <c r="N3512" s="3" t="s">
        <v>40</v>
      </c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</row>
    <row r="3513" spans="1:29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 t="str">
        <f>IF(AND(D3513="East",Table_1[[#This Row],[category]]="Clothing"),"✅","❌")</f>
        <v>❌</v>
      </c>
      <c r="H3513" s="3">
        <f t="shared" si="109"/>
        <v>304.875</v>
      </c>
      <c r="I3513" s="3">
        <v>1</v>
      </c>
      <c r="J3513" s="4">
        <v>45607</v>
      </c>
      <c r="K3513" s="3" t="s">
        <v>32</v>
      </c>
      <c r="L3513" s="3" t="s">
        <v>17</v>
      </c>
      <c r="M3513" s="3">
        <v>307.14</v>
      </c>
      <c r="N3513" s="3" t="s">
        <v>24</v>
      </c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</row>
    <row r="3514" spans="1:29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 t="str">
        <f>IF(AND(D3514="East",Table_1[[#This Row],[category]]="Clothing"),"✅","❌")</f>
        <v>❌</v>
      </c>
      <c r="H3514" s="3">
        <f t="shared" si="109"/>
        <v>230.65300000000002</v>
      </c>
      <c r="I3514" s="3">
        <v>7</v>
      </c>
      <c r="J3514" s="4">
        <v>45437</v>
      </c>
      <c r="K3514" s="3" t="s">
        <v>22</v>
      </c>
      <c r="L3514" s="3" t="s">
        <v>17</v>
      </c>
      <c r="M3514" s="3">
        <v>552.88</v>
      </c>
      <c r="N3514" s="3" t="s">
        <v>49</v>
      </c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</row>
    <row r="3515" spans="1:29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 t="str">
        <f>IF(AND(D3515="East",Table_1[[#This Row],[category]]="Clothing"),"✅","❌")</f>
        <v>❌</v>
      </c>
      <c r="H3515" s="3">
        <f t="shared" si="109"/>
        <v>341.20800000000003</v>
      </c>
      <c r="I3515" s="3">
        <v>6</v>
      </c>
      <c r="J3515" s="4">
        <v>45541</v>
      </c>
      <c r="K3515" s="3" t="s">
        <v>32</v>
      </c>
      <c r="L3515" s="3" t="s">
        <v>28</v>
      </c>
      <c r="M3515" s="3">
        <v>989.42</v>
      </c>
      <c r="N3515" s="3" t="s">
        <v>49</v>
      </c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</row>
    <row r="3516" spans="1:29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 t="str">
        <f>IF(AND(D3516="East",Table_1[[#This Row],[category]]="Clothing"),"✅","❌")</f>
        <v>❌</v>
      </c>
      <c r="H3516" s="3">
        <f t="shared" si="109"/>
        <v>99.975999999999999</v>
      </c>
      <c r="I3516" s="3">
        <v>6</v>
      </c>
      <c r="J3516" s="4">
        <v>45533</v>
      </c>
      <c r="K3516" s="3" t="s">
        <v>32</v>
      </c>
      <c r="L3516" s="3" t="s">
        <v>23</v>
      </c>
      <c r="M3516" s="3">
        <v>113.67</v>
      </c>
      <c r="N3516" s="3" t="s">
        <v>29</v>
      </c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</row>
    <row r="3517" spans="1:29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 t="str">
        <f>IF(AND(D3517="East",Table_1[[#This Row],[category]]="Clothing"),"✅","❌")</f>
        <v>❌</v>
      </c>
      <c r="H3517" s="3">
        <f t="shared" si="109"/>
        <v>206.30799999999999</v>
      </c>
      <c r="I3517" s="3">
        <v>3</v>
      </c>
      <c r="J3517" s="4">
        <v>45602</v>
      </c>
      <c r="K3517" s="3" t="s">
        <v>16</v>
      </c>
      <c r="L3517" s="3" t="s">
        <v>17</v>
      </c>
      <c r="M3517" s="3">
        <v>153.96</v>
      </c>
      <c r="N3517" s="3" t="s">
        <v>18</v>
      </c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</row>
    <row r="3518" spans="1:29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 t="str">
        <f>IF(AND(D3518="East",Table_1[[#This Row],[category]]="Clothing"),"✅","❌")</f>
        <v>❌</v>
      </c>
      <c r="H3518" s="3">
        <f t="shared" si="109"/>
        <v>43.507000000000005</v>
      </c>
      <c r="I3518" s="3">
        <v>1</v>
      </c>
      <c r="J3518" s="4">
        <v>45643</v>
      </c>
      <c r="K3518" s="3" t="s">
        <v>16</v>
      </c>
      <c r="L3518" s="3" t="s">
        <v>28</v>
      </c>
      <c r="M3518" s="3">
        <v>37.119999999999997</v>
      </c>
      <c r="N3518" s="3" t="s">
        <v>29</v>
      </c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</row>
    <row r="3519" spans="1:29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 t="str">
        <f>IF(AND(D3519="East",Table_1[[#This Row],[category]]="Clothing"),"✅","❌")</f>
        <v>❌</v>
      </c>
      <c r="H3519" s="3">
        <f t="shared" si="109"/>
        <v>303.07</v>
      </c>
      <c r="I3519" s="3">
        <v>1</v>
      </c>
      <c r="J3519" s="4">
        <v>45020</v>
      </c>
      <c r="K3519" s="3" t="s">
        <v>16</v>
      </c>
      <c r="L3519" s="3" t="s">
        <v>28</v>
      </c>
      <c r="M3519" s="3">
        <v>669.21</v>
      </c>
      <c r="N3519" s="3" t="s">
        <v>35</v>
      </c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</row>
    <row r="3520" spans="1:29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 t="str">
        <f>IF(AND(D3520="East",Table_1[[#This Row],[category]]="Clothing"),"✅","❌")</f>
        <v>❌</v>
      </c>
      <c r="H3520" s="3">
        <f t="shared" si="109"/>
        <v>481.71400000000006</v>
      </c>
      <c r="I3520" s="3">
        <v>7</v>
      </c>
      <c r="J3520" s="4">
        <v>45244</v>
      </c>
      <c r="K3520" s="3" t="s">
        <v>32</v>
      </c>
      <c r="L3520" s="3" t="s">
        <v>23</v>
      </c>
      <c r="M3520" s="3">
        <v>855.19</v>
      </c>
      <c r="N3520" s="3" t="s">
        <v>35</v>
      </c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</row>
    <row r="3521" spans="1:29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 t="str">
        <f>IF(AND(D3521="East",Table_1[[#This Row],[category]]="Clothing"),"✅","❌")</f>
        <v>❌</v>
      </c>
      <c r="H3521" s="3">
        <f t="shared" si="109"/>
        <v>32.494</v>
      </c>
      <c r="I3521" s="3">
        <v>4</v>
      </c>
      <c r="J3521" s="4">
        <v>45651</v>
      </c>
      <c r="K3521" s="3" t="s">
        <v>32</v>
      </c>
      <c r="L3521" s="3" t="s">
        <v>28</v>
      </c>
      <c r="M3521" s="3">
        <v>87.99</v>
      </c>
      <c r="N3521" s="3" t="s">
        <v>29</v>
      </c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</row>
    <row r="3522" spans="1:29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 t="str">
        <f>IF(AND(D3522="East",Table_1[[#This Row],[category]]="Clothing"),"✅","❌")</f>
        <v>❌</v>
      </c>
      <c r="H3522" s="3">
        <f t="shared" ref="H3522:H3585" si="111">E3522*10%</f>
        <v>333.21900000000005</v>
      </c>
      <c r="I3522" s="3">
        <v>6</v>
      </c>
      <c r="J3522" s="4">
        <v>45604</v>
      </c>
      <c r="K3522" s="3" t="s">
        <v>32</v>
      </c>
      <c r="L3522" s="3" t="s">
        <v>17</v>
      </c>
      <c r="M3522" s="3">
        <v>250.61</v>
      </c>
      <c r="N3522" s="3" t="s">
        <v>49</v>
      </c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</row>
    <row r="3523" spans="1:29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 t="str">
        <f>IF(AND(D3523="East",Table_1[[#This Row],[category]]="Clothing"),"✅","❌")</f>
        <v>❌</v>
      </c>
      <c r="H3523" s="3">
        <f t="shared" si="111"/>
        <v>389.798</v>
      </c>
      <c r="I3523" s="3">
        <v>4</v>
      </c>
      <c r="J3523" s="4">
        <v>45027</v>
      </c>
      <c r="K3523" s="3" t="s">
        <v>16</v>
      </c>
      <c r="L3523" s="3" t="s">
        <v>17</v>
      </c>
      <c r="M3523" s="3">
        <v>683.54</v>
      </c>
      <c r="N3523" s="3" t="s">
        <v>24</v>
      </c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</row>
    <row r="3524" spans="1:29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 t="str">
        <f>IF(AND(D3524="East",Table_1[[#This Row],[category]]="Clothing"),"✅","❌")</f>
        <v>❌</v>
      </c>
      <c r="H3524" s="3">
        <f t="shared" si="111"/>
        <v>114.423</v>
      </c>
      <c r="I3524" s="3">
        <v>8</v>
      </c>
      <c r="J3524" s="4">
        <v>45663</v>
      </c>
      <c r="K3524" s="3" t="s">
        <v>22</v>
      </c>
      <c r="L3524" s="3" t="s">
        <v>17</v>
      </c>
      <c r="M3524" s="3">
        <v>232.43</v>
      </c>
      <c r="N3524" s="3" t="s">
        <v>49</v>
      </c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</row>
    <row r="3525" spans="1:29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 t="str">
        <f>IF(AND(D3525="East",Table_1[[#This Row],[category]]="Clothing"),"✅","❌")</f>
        <v>❌</v>
      </c>
      <c r="H3525" s="3">
        <f t="shared" si="111"/>
        <v>143.80600000000001</v>
      </c>
      <c r="I3525" s="3">
        <v>9</v>
      </c>
      <c r="J3525" s="4">
        <v>45653</v>
      </c>
      <c r="K3525" s="3" t="s">
        <v>22</v>
      </c>
      <c r="L3525" s="3" t="s">
        <v>23</v>
      </c>
      <c r="M3525" s="3">
        <v>382.02</v>
      </c>
      <c r="N3525" s="3" t="s">
        <v>35</v>
      </c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</row>
    <row r="3526" spans="1:29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 t="str">
        <f>IF(AND(D3526="East",Table_1[[#This Row],[category]]="Clothing"),"✅","❌")</f>
        <v>❌</v>
      </c>
      <c r="H3526" s="3">
        <f t="shared" si="111"/>
        <v>108.77500000000001</v>
      </c>
      <c r="I3526" s="3">
        <v>2</v>
      </c>
      <c r="J3526" s="4">
        <v>45217</v>
      </c>
      <c r="K3526" s="3" t="s">
        <v>16</v>
      </c>
      <c r="L3526" s="3" t="s">
        <v>23</v>
      </c>
      <c r="M3526" s="3">
        <v>204.97</v>
      </c>
      <c r="N3526" s="3" t="s">
        <v>40</v>
      </c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</row>
    <row r="3527" spans="1:29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 t="str">
        <f>IF(AND(D3527="East",Table_1[[#This Row],[category]]="Clothing"),"✅","❌")</f>
        <v>❌</v>
      </c>
      <c r="H3527" s="3">
        <f t="shared" si="111"/>
        <v>155.732</v>
      </c>
      <c r="I3527" s="3">
        <v>1</v>
      </c>
      <c r="J3527" s="4">
        <v>45049</v>
      </c>
      <c r="K3527" s="3" t="s">
        <v>16</v>
      </c>
      <c r="L3527" s="3" t="s">
        <v>28</v>
      </c>
      <c r="M3527" s="3">
        <v>148.93</v>
      </c>
      <c r="N3527" s="3" t="s">
        <v>35</v>
      </c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</row>
    <row r="3528" spans="1:29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 t="str">
        <f>IF(AND(D3528="East",Table_1[[#This Row],[category]]="Clothing"),"✅","❌")</f>
        <v>❌</v>
      </c>
      <c r="H3528" s="3">
        <f t="shared" si="111"/>
        <v>63.94</v>
      </c>
      <c r="I3528" s="3">
        <v>1</v>
      </c>
      <c r="J3528" s="4">
        <v>45563</v>
      </c>
      <c r="K3528" s="3" t="s">
        <v>22</v>
      </c>
      <c r="L3528" s="3" t="s">
        <v>17</v>
      </c>
      <c r="M3528" s="3">
        <v>174.05</v>
      </c>
      <c r="N3528" s="3" t="s">
        <v>35</v>
      </c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</row>
    <row r="3529" spans="1:29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 t="str">
        <f>IF(AND(D3529="East",Table_1[[#This Row],[category]]="Clothing"),"✅","❌")</f>
        <v>❌</v>
      </c>
      <c r="H3529" s="3">
        <f t="shared" si="111"/>
        <v>191.47000000000003</v>
      </c>
      <c r="I3529" s="3">
        <v>7</v>
      </c>
      <c r="J3529" s="4">
        <v>44978</v>
      </c>
      <c r="K3529" s="3" t="s">
        <v>16</v>
      </c>
      <c r="L3529" s="3" t="s">
        <v>23</v>
      </c>
      <c r="M3529" s="3">
        <v>510.15</v>
      </c>
      <c r="N3529" s="3" t="s">
        <v>35</v>
      </c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</row>
    <row r="3530" spans="1:29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 t="str">
        <f>IF(AND(D3530="East",Table_1[[#This Row],[category]]="Clothing"),"✅","❌")</f>
        <v>❌</v>
      </c>
      <c r="H3530" s="3">
        <f t="shared" si="111"/>
        <v>190.77500000000001</v>
      </c>
      <c r="I3530" s="3">
        <v>2</v>
      </c>
      <c r="J3530" s="4">
        <v>45452</v>
      </c>
      <c r="K3530" s="3" t="s">
        <v>32</v>
      </c>
      <c r="L3530" s="3" t="s">
        <v>23</v>
      </c>
      <c r="M3530" s="3">
        <v>511.86</v>
      </c>
      <c r="N3530" s="3" t="s">
        <v>29</v>
      </c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</row>
    <row r="3531" spans="1:29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 t="str">
        <f>IF(AND(D3531="East",Table_1[[#This Row],[category]]="Clothing"),"✅","❌")</f>
        <v>❌</v>
      </c>
      <c r="H3531" s="3">
        <f t="shared" si="111"/>
        <v>405.56100000000004</v>
      </c>
      <c r="I3531" s="3">
        <v>3</v>
      </c>
      <c r="J3531" s="4">
        <v>45187</v>
      </c>
      <c r="K3531" s="3" t="s">
        <v>32</v>
      </c>
      <c r="L3531" s="3" t="s">
        <v>17</v>
      </c>
      <c r="M3531" s="3">
        <v>797.86</v>
      </c>
      <c r="N3531" s="3" t="s">
        <v>40</v>
      </c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</row>
    <row r="3532" spans="1:29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 t="str">
        <f>IF(AND(D3532="East",Table_1[[#This Row],[category]]="Clothing"),"✅","❌")</f>
        <v>❌</v>
      </c>
      <c r="H3532" s="3">
        <f t="shared" si="111"/>
        <v>402.47</v>
      </c>
      <c r="I3532" s="3">
        <v>4</v>
      </c>
      <c r="J3532" s="4">
        <v>45081</v>
      </c>
      <c r="K3532" s="3" t="s">
        <v>16</v>
      </c>
      <c r="L3532" s="3" t="s">
        <v>23</v>
      </c>
      <c r="M3532" s="3">
        <v>1170.51</v>
      </c>
      <c r="N3532" s="3" t="s">
        <v>24</v>
      </c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</row>
    <row r="3533" spans="1:29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 t="str">
        <f>IF(AND(D3533="East",Table_1[[#This Row],[category]]="Clothing"),"✅","❌")</f>
        <v>❌</v>
      </c>
      <c r="H3533" s="3">
        <f t="shared" si="111"/>
        <v>400.39400000000001</v>
      </c>
      <c r="I3533" s="3">
        <v>9</v>
      </c>
      <c r="J3533" s="4">
        <v>45400</v>
      </c>
      <c r="K3533" s="3" t="s">
        <v>32</v>
      </c>
      <c r="L3533" s="3" t="s">
        <v>28</v>
      </c>
      <c r="M3533" s="3">
        <v>756.34</v>
      </c>
      <c r="N3533" s="3" t="s">
        <v>29</v>
      </c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</row>
    <row r="3534" spans="1:29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 t="str">
        <f>IF(AND(D3534="East",Table_1[[#This Row],[category]]="Clothing"),"✅","❌")</f>
        <v>❌</v>
      </c>
      <c r="H3534" s="3">
        <f t="shared" si="111"/>
        <v>287.84800000000001</v>
      </c>
      <c r="I3534" s="3">
        <v>2</v>
      </c>
      <c r="J3534" s="4">
        <v>45594</v>
      </c>
      <c r="K3534" s="3" t="s">
        <v>32</v>
      </c>
      <c r="L3534" s="3" t="s">
        <v>28</v>
      </c>
      <c r="M3534" s="3">
        <v>250.91</v>
      </c>
      <c r="N3534" s="3" t="s">
        <v>29</v>
      </c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</row>
    <row r="3535" spans="1:29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 t="str">
        <f>IF(AND(D3535="East",Table_1[[#This Row],[category]]="Clothing"),"✅","❌")</f>
        <v>❌</v>
      </c>
      <c r="H3535" s="3">
        <f t="shared" si="111"/>
        <v>169.68200000000002</v>
      </c>
      <c r="I3535" s="3">
        <v>2</v>
      </c>
      <c r="J3535" s="4">
        <v>45242</v>
      </c>
      <c r="K3535" s="3" t="s">
        <v>32</v>
      </c>
      <c r="L3535" s="3" t="s">
        <v>23</v>
      </c>
      <c r="M3535" s="3">
        <v>254.3</v>
      </c>
      <c r="N3535" s="3" t="s">
        <v>29</v>
      </c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</row>
    <row r="3536" spans="1:29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 t="str">
        <f>IF(AND(D3536="East",Table_1[[#This Row],[category]]="Clothing"),"✅","❌")</f>
        <v>❌</v>
      </c>
      <c r="H3536" s="3">
        <f t="shared" si="111"/>
        <v>211.37300000000002</v>
      </c>
      <c r="I3536" s="3">
        <v>1</v>
      </c>
      <c r="J3536" s="4">
        <v>45596</v>
      </c>
      <c r="K3536" s="3" t="s">
        <v>22</v>
      </c>
      <c r="L3536" s="3" t="s">
        <v>28</v>
      </c>
      <c r="M3536" s="3">
        <v>541.59</v>
      </c>
      <c r="N3536" s="3" t="s">
        <v>35</v>
      </c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</row>
    <row r="3537" spans="1:29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 t="str">
        <f>IF(AND(D3537="East",Table_1[[#This Row],[category]]="Clothing"),"✅","❌")</f>
        <v>❌</v>
      </c>
      <c r="H3537" s="3">
        <f t="shared" si="111"/>
        <v>165.69400000000002</v>
      </c>
      <c r="I3537" s="3">
        <v>8</v>
      </c>
      <c r="J3537" s="4">
        <v>45380</v>
      </c>
      <c r="K3537" s="3" t="s">
        <v>16</v>
      </c>
      <c r="L3537" s="3" t="s">
        <v>28</v>
      </c>
      <c r="M3537" s="3">
        <v>488.13</v>
      </c>
      <c r="N3537" s="3" t="s">
        <v>40</v>
      </c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</row>
    <row r="3538" spans="1:29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 t="str">
        <f>IF(AND(D3538="East",Table_1[[#This Row],[category]]="Clothing"),"✅","❌")</f>
        <v>❌</v>
      </c>
      <c r="H3538" s="3">
        <f t="shared" si="111"/>
        <v>295.14499999999998</v>
      </c>
      <c r="I3538" s="3">
        <v>8</v>
      </c>
      <c r="J3538" s="4">
        <v>45570</v>
      </c>
      <c r="K3538" s="3" t="s">
        <v>32</v>
      </c>
      <c r="L3538" s="3" t="s">
        <v>23</v>
      </c>
      <c r="M3538" s="3">
        <v>760.67</v>
      </c>
      <c r="N3538" s="3" t="s">
        <v>18</v>
      </c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</row>
    <row r="3539" spans="1:29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 t="str">
        <f>IF(AND(D3539="East",Table_1[[#This Row],[category]]="Clothing"),"✅","❌")</f>
        <v>❌</v>
      </c>
      <c r="H3539" s="3">
        <f t="shared" si="111"/>
        <v>469.61000000000007</v>
      </c>
      <c r="I3539" s="3">
        <v>5</v>
      </c>
      <c r="J3539" s="4">
        <v>45133</v>
      </c>
      <c r="K3539" s="3" t="s">
        <v>16</v>
      </c>
      <c r="L3539" s="3" t="s">
        <v>23</v>
      </c>
      <c r="M3539" s="3">
        <v>661.25</v>
      </c>
      <c r="N3539" s="3" t="s">
        <v>40</v>
      </c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</row>
    <row r="3540" spans="1:29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 t="str">
        <f>IF(AND(D3540="East",Table_1[[#This Row],[category]]="Clothing"),"✅","❌")</f>
        <v>❌</v>
      </c>
      <c r="H3540" s="3">
        <f t="shared" si="111"/>
        <v>149.40299999999999</v>
      </c>
      <c r="I3540" s="3">
        <v>3</v>
      </c>
      <c r="J3540" s="4">
        <v>45305</v>
      </c>
      <c r="K3540" s="3" t="s">
        <v>32</v>
      </c>
      <c r="L3540" s="3" t="s">
        <v>17</v>
      </c>
      <c r="M3540" s="3">
        <v>78.36</v>
      </c>
      <c r="N3540" s="3" t="s">
        <v>40</v>
      </c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</row>
    <row r="3541" spans="1:29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 t="str">
        <f>IF(AND(D3541="East",Table_1[[#This Row],[category]]="Clothing"),"✅","❌")</f>
        <v>❌</v>
      </c>
      <c r="H3541" s="3">
        <f t="shared" si="111"/>
        <v>234.83699999999999</v>
      </c>
      <c r="I3541" s="3">
        <v>1</v>
      </c>
      <c r="J3541" s="4">
        <v>45601</v>
      </c>
      <c r="K3541" s="3" t="s">
        <v>22</v>
      </c>
      <c r="L3541" s="3" t="s">
        <v>28</v>
      </c>
      <c r="M3541" s="3">
        <v>222.04</v>
      </c>
      <c r="N3541" s="3" t="s">
        <v>29</v>
      </c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</row>
    <row r="3542" spans="1:29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 t="str">
        <f>IF(AND(D3542="East",Table_1[[#This Row],[category]]="Clothing"),"✅","❌")</f>
        <v>❌</v>
      </c>
      <c r="H3542" s="3">
        <f t="shared" si="111"/>
        <v>331.00700000000006</v>
      </c>
      <c r="I3542" s="3">
        <v>2</v>
      </c>
      <c r="J3542" s="4">
        <v>45319</v>
      </c>
      <c r="K3542" s="3" t="s">
        <v>32</v>
      </c>
      <c r="L3542" s="3" t="s">
        <v>28</v>
      </c>
      <c r="M3542" s="3">
        <v>196.11</v>
      </c>
      <c r="N3542" s="3" t="s">
        <v>40</v>
      </c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</row>
    <row r="3543" spans="1:29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 t="str">
        <f>IF(AND(D3543="East",Table_1[[#This Row],[category]]="Clothing"),"✅","❌")</f>
        <v>❌</v>
      </c>
      <c r="H3543" s="3">
        <f t="shared" si="111"/>
        <v>423.90100000000007</v>
      </c>
      <c r="I3543" s="3">
        <v>9</v>
      </c>
      <c r="J3543" s="4">
        <v>45573</v>
      </c>
      <c r="K3543" s="3" t="s">
        <v>22</v>
      </c>
      <c r="L3543" s="3" t="s">
        <v>23</v>
      </c>
      <c r="M3543" s="3">
        <v>1082.8800000000001</v>
      </c>
      <c r="N3543" s="3" t="s">
        <v>40</v>
      </c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</row>
    <row r="3544" spans="1:29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 t="str">
        <f>IF(AND(D3544="East",Table_1[[#This Row],[category]]="Clothing"),"✅","❌")</f>
        <v>❌</v>
      </c>
      <c r="H3544" s="3">
        <f t="shared" si="111"/>
        <v>134.13399999999999</v>
      </c>
      <c r="I3544" s="3">
        <v>8</v>
      </c>
      <c r="J3544" s="4">
        <v>45389</v>
      </c>
      <c r="K3544" s="3" t="s">
        <v>32</v>
      </c>
      <c r="L3544" s="3" t="s">
        <v>17</v>
      </c>
      <c r="M3544" s="3">
        <v>169.85</v>
      </c>
      <c r="N3544" s="3" t="s">
        <v>29</v>
      </c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</row>
    <row r="3545" spans="1:29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 t="str">
        <f>IF(AND(D3545="East",Table_1[[#This Row],[category]]="Clothing"),"✅","❌")</f>
        <v>❌</v>
      </c>
      <c r="H3545" s="3">
        <f t="shared" si="111"/>
        <v>147.34200000000001</v>
      </c>
      <c r="I3545" s="3">
        <v>4</v>
      </c>
      <c r="J3545" s="4">
        <v>45335</v>
      </c>
      <c r="K3545" s="3" t="s">
        <v>22</v>
      </c>
      <c r="L3545" s="3" t="s">
        <v>28</v>
      </c>
      <c r="M3545" s="3">
        <v>329.71</v>
      </c>
      <c r="N3545" s="3" t="s">
        <v>18</v>
      </c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</row>
    <row r="3546" spans="1:29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 t="str">
        <f>IF(AND(D3546="East",Table_1[[#This Row],[category]]="Clothing"),"✅","❌")</f>
        <v>❌</v>
      </c>
      <c r="H3546" s="3">
        <f t="shared" si="111"/>
        <v>443.73100000000005</v>
      </c>
      <c r="I3546" s="3">
        <v>3</v>
      </c>
      <c r="J3546" s="4">
        <v>44934</v>
      </c>
      <c r="K3546" s="3" t="s">
        <v>32</v>
      </c>
      <c r="L3546" s="3" t="s">
        <v>28</v>
      </c>
      <c r="M3546" s="3">
        <v>675.11</v>
      </c>
      <c r="N3546" s="3" t="s">
        <v>40</v>
      </c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</row>
    <row r="3547" spans="1:29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 t="str">
        <f>IF(AND(D3547="East",Table_1[[#This Row],[category]]="Clothing"),"✅","❌")</f>
        <v>❌</v>
      </c>
      <c r="H3547" s="3">
        <f t="shared" si="111"/>
        <v>49.326000000000001</v>
      </c>
      <c r="I3547" s="3">
        <v>5</v>
      </c>
      <c r="J3547" s="4">
        <v>44970</v>
      </c>
      <c r="K3547" s="3" t="s">
        <v>32</v>
      </c>
      <c r="L3547" s="3" t="s">
        <v>23</v>
      </c>
      <c r="M3547" s="3">
        <v>58.31</v>
      </c>
      <c r="N3547" s="3" t="s">
        <v>29</v>
      </c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</row>
    <row r="3548" spans="1:29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 t="str">
        <f>IF(AND(D3548="East",Table_1[[#This Row],[category]]="Clothing"),"✅","❌")</f>
        <v>❌</v>
      </c>
      <c r="H3548" s="3">
        <f t="shared" si="111"/>
        <v>306.66900000000004</v>
      </c>
      <c r="I3548" s="3">
        <v>8</v>
      </c>
      <c r="J3548" s="4">
        <v>45587</v>
      </c>
      <c r="K3548" s="3" t="s">
        <v>22</v>
      </c>
      <c r="L3548" s="3" t="s">
        <v>17</v>
      </c>
      <c r="M3548" s="3">
        <v>555.51</v>
      </c>
      <c r="N3548" s="3" t="s">
        <v>35</v>
      </c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</row>
    <row r="3549" spans="1:29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 t="str">
        <f>IF(AND(D3549="East",Table_1[[#This Row],[category]]="Clothing"),"✅","❌")</f>
        <v>❌</v>
      </c>
      <c r="H3549" s="3">
        <f t="shared" si="111"/>
        <v>431.62299999999999</v>
      </c>
      <c r="I3549" s="3">
        <v>6</v>
      </c>
      <c r="J3549" s="4">
        <v>45656</v>
      </c>
      <c r="K3549" s="3" t="s">
        <v>32</v>
      </c>
      <c r="L3549" s="3" t="s">
        <v>28</v>
      </c>
      <c r="M3549" s="3">
        <v>743.71</v>
      </c>
      <c r="N3549" s="3" t="s">
        <v>49</v>
      </c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</row>
    <row r="3550" spans="1:29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 t="str">
        <f>IF(AND(D3550="East",Table_1[[#This Row],[category]]="Clothing"),"✅","❌")</f>
        <v>❌</v>
      </c>
      <c r="H3550" s="3">
        <f t="shared" si="111"/>
        <v>461.654</v>
      </c>
      <c r="I3550" s="3">
        <v>4</v>
      </c>
      <c r="J3550" s="4">
        <v>45563</v>
      </c>
      <c r="K3550" s="3" t="s">
        <v>32</v>
      </c>
      <c r="L3550" s="3" t="s">
        <v>28</v>
      </c>
      <c r="M3550" s="3">
        <v>1180.75</v>
      </c>
      <c r="N3550" s="3" t="s">
        <v>49</v>
      </c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</row>
    <row r="3551" spans="1:29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 t="str">
        <f>IF(AND(D3551="East",Table_1[[#This Row],[category]]="Clothing"),"✅","❌")</f>
        <v>❌</v>
      </c>
      <c r="H3551" s="3">
        <f t="shared" si="111"/>
        <v>16.216999999999999</v>
      </c>
      <c r="I3551" s="3">
        <v>8</v>
      </c>
      <c r="J3551" s="4">
        <v>45079</v>
      </c>
      <c r="K3551" s="3" t="s">
        <v>32</v>
      </c>
      <c r="L3551" s="3" t="s">
        <v>28</v>
      </c>
      <c r="M3551" s="3">
        <v>36.340000000000003</v>
      </c>
      <c r="N3551" s="3" t="s">
        <v>24</v>
      </c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</row>
    <row r="3552" spans="1:29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 t="str">
        <f>IF(AND(D3552="East",Table_1[[#This Row],[category]]="Clothing"),"✅","❌")</f>
        <v>❌</v>
      </c>
      <c r="H3552" s="3">
        <f t="shared" si="111"/>
        <v>191.136</v>
      </c>
      <c r="I3552" s="3">
        <v>4</v>
      </c>
      <c r="J3552" s="4">
        <v>44968</v>
      </c>
      <c r="K3552" s="3" t="s">
        <v>22</v>
      </c>
      <c r="L3552" s="3" t="s">
        <v>28</v>
      </c>
      <c r="M3552" s="3">
        <v>243.9</v>
      </c>
      <c r="N3552" s="3" t="s">
        <v>35</v>
      </c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</row>
    <row r="3553" spans="1:29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 t="str">
        <f>IF(AND(D3553="East",Table_1[[#This Row],[category]]="Clothing"),"✅","❌")</f>
        <v>❌</v>
      </c>
      <c r="H3553" s="3">
        <f t="shared" si="111"/>
        <v>136.06</v>
      </c>
      <c r="I3553" s="3">
        <v>5</v>
      </c>
      <c r="J3553" s="4">
        <v>45047</v>
      </c>
      <c r="K3553" s="3" t="s">
        <v>16</v>
      </c>
      <c r="L3553" s="3" t="s">
        <v>17</v>
      </c>
      <c r="M3553" s="3">
        <v>342.23</v>
      </c>
      <c r="N3553" s="3" t="s">
        <v>18</v>
      </c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</row>
    <row r="3554" spans="1:29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 t="str">
        <f>IF(AND(D3554="East",Table_1[[#This Row],[category]]="Clothing"),"✅","❌")</f>
        <v>❌</v>
      </c>
      <c r="H3554" s="3">
        <f t="shared" si="111"/>
        <v>288.33600000000001</v>
      </c>
      <c r="I3554" s="3">
        <v>2</v>
      </c>
      <c r="J3554" s="4">
        <v>45533</v>
      </c>
      <c r="K3554" s="3" t="s">
        <v>32</v>
      </c>
      <c r="L3554" s="3" t="s">
        <v>23</v>
      </c>
      <c r="M3554" s="3">
        <v>575.29999999999995</v>
      </c>
      <c r="N3554" s="3" t="s">
        <v>35</v>
      </c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</row>
    <row r="3555" spans="1:29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 t="str">
        <f>IF(AND(D3555="East",Table_1[[#This Row],[category]]="Clothing"),"✅","❌")</f>
        <v>❌</v>
      </c>
      <c r="H3555" s="3">
        <f t="shared" si="111"/>
        <v>320.10300000000007</v>
      </c>
      <c r="I3555" s="3">
        <v>4</v>
      </c>
      <c r="J3555" s="4">
        <v>45252</v>
      </c>
      <c r="K3555" s="3" t="s">
        <v>32</v>
      </c>
      <c r="L3555" s="3" t="s">
        <v>28</v>
      </c>
      <c r="M3555" s="3">
        <v>431.8</v>
      </c>
      <c r="N3555" s="3" t="s">
        <v>49</v>
      </c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</row>
    <row r="3556" spans="1:29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 t="str">
        <f>IF(AND(D3556="East",Table_1[[#This Row],[category]]="Clothing"),"✅","❌")</f>
        <v>❌</v>
      </c>
      <c r="H3556" s="3">
        <f t="shared" si="111"/>
        <v>499.88900000000007</v>
      </c>
      <c r="I3556" s="3">
        <v>3</v>
      </c>
      <c r="J3556" s="4">
        <v>45163</v>
      </c>
      <c r="K3556" s="3" t="s">
        <v>22</v>
      </c>
      <c r="L3556" s="3" t="s">
        <v>17</v>
      </c>
      <c r="M3556" s="3">
        <v>1262.83</v>
      </c>
      <c r="N3556" s="3" t="s">
        <v>40</v>
      </c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</row>
    <row r="3557" spans="1:29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 t="str">
        <f>IF(AND(D3557="East",Table_1[[#This Row],[category]]="Clothing"),"✅","❌")</f>
        <v>❌</v>
      </c>
      <c r="H3557" s="3">
        <f t="shared" si="111"/>
        <v>261.25400000000002</v>
      </c>
      <c r="I3557" s="3">
        <v>8</v>
      </c>
      <c r="J3557" s="4">
        <v>44969</v>
      </c>
      <c r="K3557" s="3" t="s">
        <v>16</v>
      </c>
      <c r="L3557" s="3" t="s">
        <v>28</v>
      </c>
      <c r="M3557" s="3">
        <v>372.38</v>
      </c>
      <c r="N3557" s="3" t="s">
        <v>35</v>
      </c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</row>
    <row r="3558" spans="1:29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 t="str">
        <f>IF(AND(D3558="East",Table_1[[#This Row],[category]]="Clothing"),"✅","❌")</f>
        <v>❌</v>
      </c>
      <c r="H3558" s="3">
        <f t="shared" si="111"/>
        <v>280.21899999999999</v>
      </c>
      <c r="I3558" s="3">
        <v>8</v>
      </c>
      <c r="J3558" s="4">
        <v>45214</v>
      </c>
      <c r="K3558" s="3" t="s">
        <v>32</v>
      </c>
      <c r="L3558" s="3" t="s">
        <v>23</v>
      </c>
      <c r="M3558" s="3">
        <v>177.13</v>
      </c>
      <c r="N3558" s="3" t="s">
        <v>35</v>
      </c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</row>
    <row r="3559" spans="1:29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 t="str">
        <f>IF(AND(D3559="East",Table_1[[#This Row],[category]]="Clothing"),"✅","❌")</f>
        <v>❌</v>
      </c>
      <c r="H3559" s="3">
        <f t="shared" si="111"/>
        <v>213.01400000000001</v>
      </c>
      <c r="I3559" s="3">
        <v>7</v>
      </c>
      <c r="J3559" s="4">
        <v>45180</v>
      </c>
      <c r="K3559" s="3" t="s">
        <v>32</v>
      </c>
      <c r="L3559" s="3" t="s">
        <v>23</v>
      </c>
      <c r="M3559" s="3">
        <v>574.54</v>
      </c>
      <c r="N3559" s="3" t="s">
        <v>35</v>
      </c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</row>
    <row r="3560" spans="1:29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 t="str">
        <f>IF(AND(D3560="East",Table_1[[#This Row],[category]]="Clothing"),"✅","❌")</f>
        <v>❌</v>
      </c>
      <c r="H3560" s="3">
        <f t="shared" si="111"/>
        <v>82.362000000000009</v>
      </c>
      <c r="I3560" s="3">
        <v>6</v>
      </c>
      <c r="J3560" s="4">
        <v>45084</v>
      </c>
      <c r="K3560" s="3" t="s">
        <v>16</v>
      </c>
      <c r="L3560" s="3" t="s">
        <v>23</v>
      </c>
      <c r="M3560" s="3">
        <v>132.74</v>
      </c>
      <c r="N3560" s="3" t="s">
        <v>40</v>
      </c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</row>
    <row r="3561" spans="1:29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 t="str">
        <f>IF(AND(D3561="East",Table_1[[#This Row],[category]]="Clothing"),"✅","❌")</f>
        <v>❌</v>
      </c>
      <c r="H3561" s="3">
        <f t="shared" si="111"/>
        <v>158.62900000000002</v>
      </c>
      <c r="I3561" s="3">
        <v>9</v>
      </c>
      <c r="J3561" s="4">
        <v>45548</v>
      </c>
      <c r="K3561" s="3" t="s">
        <v>32</v>
      </c>
      <c r="L3561" s="3" t="s">
        <v>28</v>
      </c>
      <c r="M3561" s="3">
        <v>207.24</v>
      </c>
      <c r="N3561" s="3" t="s">
        <v>18</v>
      </c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</row>
    <row r="3562" spans="1:29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 t="str">
        <f>IF(AND(D3562="East",Table_1[[#This Row],[category]]="Clothing"),"✅","❌")</f>
        <v>❌</v>
      </c>
      <c r="H3562" s="3">
        <f t="shared" si="111"/>
        <v>131.023</v>
      </c>
      <c r="I3562" s="3">
        <v>4</v>
      </c>
      <c r="J3562" s="4">
        <v>45621</v>
      </c>
      <c r="K3562" s="3" t="s">
        <v>16</v>
      </c>
      <c r="L3562" s="3" t="s">
        <v>23</v>
      </c>
      <c r="M3562" s="3">
        <v>364.76</v>
      </c>
      <c r="N3562" s="3" t="s">
        <v>18</v>
      </c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</row>
    <row r="3563" spans="1:29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 t="str">
        <f>IF(AND(D3563="East",Table_1[[#This Row],[category]]="Clothing"),"✅","❌")</f>
        <v>❌</v>
      </c>
      <c r="H3563" s="3">
        <f t="shared" si="111"/>
        <v>402.59800000000001</v>
      </c>
      <c r="I3563" s="3">
        <v>4</v>
      </c>
      <c r="J3563" s="4">
        <v>45298</v>
      </c>
      <c r="K3563" s="3" t="s">
        <v>22</v>
      </c>
      <c r="L3563" s="3" t="s">
        <v>17</v>
      </c>
      <c r="M3563" s="3">
        <v>454.78</v>
      </c>
      <c r="N3563" s="3" t="s">
        <v>18</v>
      </c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</row>
    <row r="3564" spans="1:29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 t="str">
        <f>IF(AND(D3564="East",Table_1[[#This Row],[category]]="Clothing"),"✅","❌")</f>
        <v>❌</v>
      </c>
      <c r="H3564" s="3">
        <f t="shared" si="111"/>
        <v>277.45</v>
      </c>
      <c r="I3564" s="3">
        <v>6</v>
      </c>
      <c r="J3564" s="4">
        <v>45001</v>
      </c>
      <c r="K3564" s="3" t="s">
        <v>22</v>
      </c>
      <c r="L3564" s="3" t="s">
        <v>17</v>
      </c>
      <c r="M3564" s="3">
        <v>811.66</v>
      </c>
      <c r="N3564" s="3" t="s">
        <v>35</v>
      </c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</row>
    <row r="3565" spans="1:29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 t="str">
        <f>IF(AND(D3565="East",Table_1[[#This Row],[category]]="Clothing"),"✅","❌")</f>
        <v>❌</v>
      </c>
      <c r="H3565" s="3">
        <f t="shared" si="111"/>
        <v>155.13499999999999</v>
      </c>
      <c r="I3565" s="3">
        <v>1</v>
      </c>
      <c r="J3565" s="4">
        <v>45145</v>
      </c>
      <c r="K3565" s="3" t="s">
        <v>16</v>
      </c>
      <c r="L3565" s="3" t="s">
        <v>28</v>
      </c>
      <c r="M3565" s="3">
        <v>88.64</v>
      </c>
      <c r="N3565" s="3" t="s">
        <v>29</v>
      </c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</row>
    <row r="3566" spans="1:29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 t="str">
        <f>IF(AND(D3566="East",Table_1[[#This Row],[category]]="Clothing"),"✅","❌")</f>
        <v>❌</v>
      </c>
      <c r="H3566" s="3">
        <f t="shared" si="111"/>
        <v>249.65600000000001</v>
      </c>
      <c r="I3566" s="3">
        <v>2</v>
      </c>
      <c r="J3566" s="4">
        <v>45144</v>
      </c>
      <c r="K3566" s="3" t="s">
        <v>22</v>
      </c>
      <c r="L3566" s="3" t="s">
        <v>23</v>
      </c>
      <c r="M3566" s="3">
        <v>542.82000000000005</v>
      </c>
      <c r="N3566" s="3" t="s">
        <v>40</v>
      </c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</row>
    <row r="3567" spans="1:29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 t="str">
        <f>IF(AND(D3567="East",Table_1[[#This Row],[category]]="Clothing"),"✅","❌")</f>
        <v>❌</v>
      </c>
      <c r="H3567" s="3">
        <f t="shared" si="111"/>
        <v>117.24400000000001</v>
      </c>
      <c r="I3567" s="3">
        <v>2</v>
      </c>
      <c r="J3567" s="4">
        <v>45181</v>
      </c>
      <c r="K3567" s="3" t="s">
        <v>16</v>
      </c>
      <c r="L3567" s="3" t="s">
        <v>28</v>
      </c>
      <c r="M3567" s="3">
        <v>76.12</v>
      </c>
      <c r="N3567" s="3" t="s">
        <v>40</v>
      </c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</row>
    <row r="3568" spans="1:29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 t="str">
        <f>IF(AND(D3568="East",Table_1[[#This Row],[category]]="Clothing"),"✅","❌")</f>
        <v>❌</v>
      </c>
      <c r="H3568" s="3">
        <f t="shared" si="111"/>
        <v>100.712</v>
      </c>
      <c r="I3568" s="3">
        <v>4</v>
      </c>
      <c r="J3568" s="4">
        <v>44979</v>
      </c>
      <c r="K3568" s="3" t="s">
        <v>32</v>
      </c>
      <c r="L3568" s="3" t="s">
        <v>28</v>
      </c>
      <c r="M3568" s="3">
        <v>73.239999999999995</v>
      </c>
      <c r="N3568" s="3" t="s">
        <v>49</v>
      </c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</row>
    <row r="3569" spans="1:29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 t="str">
        <f>IF(AND(D3569="East",Table_1[[#This Row],[category]]="Clothing"),"✅","❌")</f>
        <v>❌</v>
      </c>
      <c r="H3569" s="3">
        <f t="shared" si="111"/>
        <v>431.37200000000007</v>
      </c>
      <c r="I3569" s="3">
        <v>5</v>
      </c>
      <c r="J3569" s="4">
        <v>45664</v>
      </c>
      <c r="K3569" s="3" t="s">
        <v>22</v>
      </c>
      <c r="L3569" s="3" t="s">
        <v>28</v>
      </c>
      <c r="M3569" s="3">
        <v>1251.81</v>
      </c>
      <c r="N3569" s="3" t="s">
        <v>40</v>
      </c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</row>
    <row r="3570" spans="1:29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 t="str">
        <f>IF(AND(D3570="East",Table_1[[#This Row],[category]]="Clothing"),"✅","❌")</f>
        <v>❌</v>
      </c>
      <c r="H3570" s="3">
        <f t="shared" si="111"/>
        <v>472.95699999999999</v>
      </c>
      <c r="I3570" s="3">
        <v>2</v>
      </c>
      <c r="J3570" s="4">
        <v>45288</v>
      </c>
      <c r="K3570" s="3" t="s">
        <v>16</v>
      </c>
      <c r="L3570" s="3" t="s">
        <v>28</v>
      </c>
      <c r="M3570" s="3">
        <v>1324.69</v>
      </c>
      <c r="N3570" s="3" t="s">
        <v>18</v>
      </c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</row>
    <row r="3571" spans="1:29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 t="str">
        <f>IF(AND(D3571="East",Table_1[[#This Row],[category]]="Clothing"),"✅","❌")</f>
        <v>❌</v>
      </c>
      <c r="H3571" s="3">
        <f t="shared" si="111"/>
        <v>49.207000000000001</v>
      </c>
      <c r="I3571" s="3">
        <v>8</v>
      </c>
      <c r="J3571" s="4">
        <v>45620</v>
      </c>
      <c r="K3571" s="3" t="s">
        <v>16</v>
      </c>
      <c r="L3571" s="3" t="s">
        <v>17</v>
      </c>
      <c r="M3571" s="3">
        <v>128.41</v>
      </c>
      <c r="N3571" s="3" t="s">
        <v>18</v>
      </c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</row>
    <row r="3572" spans="1:29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 t="str">
        <f>IF(AND(D3572="East",Table_1[[#This Row],[category]]="Clothing"),"✅","❌")</f>
        <v>✅</v>
      </c>
      <c r="H3572" s="3">
        <f t="shared" si="111"/>
        <v>384.79300000000001</v>
      </c>
      <c r="I3572" s="3">
        <v>5</v>
      </c>
      <c r="J3572" s="4">
        <v>44947</v>
      </c>
      <c r="K3572" s="3" t="s">
        <v>16</v>
      </c>
      <c r="L3572" s="3" t="s">
        <v>28</v>
      </c>
      <c r="M3572" s="3">
        <v>845.55</v>
      </c>
      <c r="N3572" s="3" t="s">
        <v>18</v>
      </c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</row>
    <row r="3573" spans="1:29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 t="str">
        <f>IF(AND(D3573="East",Table_1[[#This Row],[category]]="Clothing"),"✅","❌")</f>
        <v>❌</v>
      </c>
      <c r="H3573" s="3">
        <f t="shared" si="111"/>
        <v>232.12300000000002</v>
      </c>
      <c r="I3573" s="3">
        <v>8</v>
      </c>
      <c r="J3573" s="4">
        <v>45308</v>
      </c>
      <c r="K3573" s="3" t="s">
        <v>32</v>
      </c>
      <c r="L3573" s="3" t="s">
        <v>28</v>
      </c>
      <c r="M3573" s="3">
        <v>386.91</v>
      </c>
      <c r="N3573" s="3" t="s">
        <v>29</v>
      </c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</row>
    <row r="3574" spans="1:29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 t="str">
        <f>IF(AND(D3574="East",Table_1[[#This Row],[category]]="Clothing"),"✅","❌")</f>
        <v>❌</v>
      </c>
      <c r="H3574" s="3">
        <f t="shared" si="111"/>
        <v>200.596</v>
      </c>
      <c r="I3574" s="3">
        <v>9</v>
      </c>
      <c r="J3574" s="4">
        <v>45162</v>
      </c>
      <c r="K3574" s="3" t="s">
        <v>32</v>
      </c>
      <c r="L3574" s="3" t="s">
        <v>28</v>
      </c>
      <c r="M3574" s="3">
        <v>440.36</v>
      </c>
      <c r="N3574" s="3" t="s">
        <v>29</v>
      </c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</row>
    <row r="3575" spans="1:29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 t="str">
        <f>IF(AND(D3575="East",Table_1[[#This Row],[category]]="Clothing"),"✅","❌")</f>
        <v>❌</v>
      </c>
      <c r="H3575" s="3">
        <f t="shared" si="111"/>
        <v>347.81200000000001</v>
      </c>
      <c r="I3575" s="3">
        <v>9</v>
      </c>
      <c r="J3575" s="4">
        <v>45526</v>
      </c>
      <c r="K3575" s="3" t="s">
        <v>32</v>
      </c>
      <c r="L3575" s="3" t="s">
        <v>23</v>
      </c>
      <c r="M3575" s="3">
        <v>658.5</v>
      </c>
      <c r="N3575" s="3" t="s">
        <v>40</v>
      </c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</row>
    <row r="3576" spans="1:29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 t="str">
        <f>IF(AND(D3576="East",Table_1[[#This Row],[category]]="Clothing"),"✅","❌")</f>
        <v>❌</v>
      </c>
      <c r="H3576" s="3">
        <f t="shared" si="111"/>
        <v>140.46400000000003</v>
      </c>
      <c r="I3576" s="3">
        <v>4</v>
      </c>
      <c r="J3576" s="4">
        <v>45635</v>
      </c>
      <c r="K3576" s="3" t="s">
        <v>22</v>
      </c>
      <c r="L3576" s="3" t="s">
        <v>17</v>
      </c>
      <c r="M3576" s="3">
        <v>369.49</v>
      </c>
      <c r="N3576" s="3" t="s">
        <v>49</v>
      </c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</row>
    <row r="3577" spans="1:29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 t="str">
        <f>IF(AND(D3577="East",Table_1[[#This Row],[category]]="Clothing"),"✅","❌")</f>
        <v>❌</v>
      </c>
      <c r="H3577" s="3">
        <f t="shared" si="111"/>
        <v>20.085000000000001</v>
      </c>
      <c r="I3577" s="3">
        <v>2</v>
      </c>
      <c r="J3577" s="4">
        <v>45577</v>
      </c>
      <c r="K3577" s="3" t="s">
        <v>32</v>
      </c>
      <c r="L3577" s="3" t="s">
        <v>28</v>
      </c>
      <c r="M3577" s="3">
        <v>47.37</v>
      </c>
      <c r="N3577" s="3" t="s">
        <v>24</v>
      </c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</row>
    <row r="3578" spans="1:29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 t="str">
        <f>IF(AND(D3578="East",Table_1[[#This Row],[category]]="Clothing"),"✅","❌")</f>
        <v>❌</v>
      </c>
      <c r="H3578" s="3">
        <f t="shared" si="111"/>
        <v>114.86099999999999</v>
      </c>
      <c r="I3578" s="3">
        <v>2</v>
      </c>
      <c r="J3578" s="4">
        <v>45633</v>
      </c>
      <c r="K3578" s="3" t="s">
        <v>16</v>
      </c>
      <c r="L3578" s="3" t="s">
        <v>28</v>
      </c>
      <c r="M3578" s="3">
        <v>252.98</v>
      </c>
      <c r="N3578" s="3" t="s">
        <v>49</v>
      </c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</row>
    <row r="3579" spans="1:29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 t="str">
        <f>IF(AND(D3579="East",Table_1[[#This Row],[category]]="Clothing"),"✅","❌")</f>
        <v>✅</v>
      </c>
      <c r="H3579" s="3">
        <f t="shared" si="111"/>
        <v>100.613</v>
      </c>
      <c r="I3579" s="3">
        <v>5</v>
      </c>
      <c r="J3579" s="4">
        <v>45028</v>
      </c>
      <c r="K3579" s="3" t="s">
        <v>32</v>
      </c>
      <c r="L3579" s="3" t="s">
        <v>17</v>
      </c>
      <c r="M3579" s="3">
        <v>98.91</v>
      </c>
      <c r="N3579" s="3" t="s">
        <v>18</v>
      </c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</row>
    <row r="3580" spans="1:29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 t="str">
        <f>IF(AND(D3580="East",Table_1[[#This Row],[category]]="Clothing"),"✅","❌")</f>
        <v>❌</v>
      </c>
      <c r="H3580" s="3">
        <f t="shared" si="111"/>
        <v>26.683999999999997</v>
      </c>
      <c r="I3580" s="3">
        <v>4</v>
      </c>
      <c r="J3580" s="4">
        <v>45342</v>
      </c>
      <c r="K3580" s="3" t="s">
        <v>22</v>
      </c>
      <c r="L3580" s="3" t="s">
        <v>23</v>
      </c>
      <c r="M3580" s="3">
        <v>57.3</v>
      </c>
      <c r="N3580" s="3" t="s">
        <v>24</v>
      </c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</row>
    <row r="3581" spans="1:29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 t="str">
        <f>IF(AND(D3581="East",Table_1[[#This Row],[category]]="Clothing"),"✅","❌")</f>
        <v>❌</v>
      </c>
      <c r="H3581" s="3">
        <f t="shared" si="111"/>
        <v>167.44500000000002</v>
      </c>
      <c r="I3581" s="3">
        <v>6</v>
      </c>
      <c r="J3581" s="4">
        <v>45011</v>
      </c>
      <c r="K3581" s="3" t="s">
        <v>32</v>
      </c>
      <c r="L3581" s="3" t="s">
        <v>23</v>
      </c>
      <c r="M3581" s="3">
        <v>287.36</v>
      </c>
      <c r="N3581" s="3" t="s">
        <v>49</v>
      </c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</row>
    <row r="3582" spans="1:29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 t="str">
        <f>IF(AND(D3582="East",Table_1[[#This Row],[category]]="Clothing"),"✅","❌")</f>
        <v>❌</v>
      </c>
      <c r="H3582" s="3">
        <f t="shared" si="111"/>
        <v>242.51400000000001</v>
      </c>
      <c r="I3582" s="3">
        <v>9</v>
      </c>
      <c r="J3582" s="4">
        <v>45636</v>
      </c>
      <c r="K3582" s="3" t="s">
        <v>16</v>
      </c>
      <c r="L3582" s="3" t="s">
        <v>23</v>
      </c>
      <c r="M3582" s="3">
        <v>592.94000000000005</v>
      </c>
      <c r="N3582" s="3" t="s">
        <v>18</v>
      </c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</row>
    <row r="3583" spans="1:29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 t="str">
        <f>IF(AND(D3583="East",Table_1[[#This Row],[category]]="Clothing"),"✅","❌")</f>
        <v>❌</v>
      </c>
      <c r="H3583" s="3">
        <f t="shared" si="111"/>
        <v>370.55600000000004</v>
      </c>
      <c r="I3583" s="3">
        <v>7</v>
      </c>
      <c r="J3583" s="4">
        <v>45156</v>
      </c>
      <c r="K3583" s="3" t="s">
        <v>22</v>
      </c>
      <c r="L3583" s="3" t="s">
        <v>28</v>
      </c>
      <c r="M3583" s="3">
        <v>606.48</v>
      </c>
      <c r="N3583" s="3" t="s">
        <v>18</v>
      </c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</row>
    <row r="3584" spans="1:29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 t="str">
        <f>IF(AND(D3584="East",Table_1[[#This Row],[category]]="Clothing"),"✅","❌")</f>
        <v>❌</v>
      </c>
      <c r="H3584" s="3">
        <f t="shared" si="111"/>
        <v>169.57400000000001</v>
      </c>
      <c r="I3584" s="3">
        <v>4</v>
      </c>
      <c r="J3584" s="4">
        <v>45259</v>
      </c>
      <c r="K3584" s="3" t="s">
        <v>16</v>
      </c>
      <c r="L3584" s="3" t="s">
        <v>28</v>
      </c>
      <c r="M3584" s="3">
        <v>295.82</v>
      </c>
      <c r="N3584" s="3" t="s">
        <v>29</v>
      </c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</row>
    <row r="3585" spans="1:29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 t="str">
        <f>IF(AND(D3585="East",Table_1[[#This Row],[category]]="Clothing"),"✅","❌")</f>
        <v>❌</v>
      </c>
      <c r="H3585" s="3">
        <f t="shared" si="111"/>
        <v>105.325</v>
      </c>
      <c r="I3585" s="3">
        <v>7</v>
      </c>
      <c r="J3585" s="4">
        <v>45265</v>
      </c>
      <c r="K3585" s="3" t="s">
        <v>32</v>
      </c>
      <c r="L3585" s="3" t="s">
        <v>28</v>
      </c>
      <c r="M3585" s="3">
        <v>161.97</v>
      </c>
      <c r="N3585" s="3" t="s">
        <v>29</v>
      </c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</row>
    <row r="3586" spans="1:29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 t="str">
        <f>IF(AND(D3586="East",Table_1[[#This Row],[category]]="Clothing"),"✅","❌")</f>
        <v>❌</v>
      </c>
      <c r="H3586" s="3">
        <f t="shared" ref="H3586:H3649" si="113">E3586*10%</f>
        <v>123.004</v>
      </c>
      <c r="I3586" s="3">
        <v>2</v>
      </c>
      <c r="J3586" s="4">
        <v>45048</v>
      </c>
      <c r="K3586" s="3" t="s">
        <v>22</v>
      </c>
      <c r="L3586" s="3" t="s">
        <v>28</v>
      </c>
      <c r="M3586" s="3">
        <v>364.15</v>
      </c>
      <c r="N3586" s="3" t="s">
        <v>35</v>
      </c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</row>
    <row r="3587" spans="1:29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 t="str">
        <f>IF(AND(D3587="East",Table_1[[#This Row],[category]]="Clothing"),"✅","❌")</f>
        <v>❌</v>
      </c>
      <c r="H3587" s="3">
        <f t="shared" si="113"/>
        <v>446.67700000000008</v>
      </c>
      <c r="I3587" s="3">
        <v>5</v>
      </c>
      <c r="J3587" s="4">
        <v>45461</v>
      </c>
      <c r="K3587" s="3" t="s">
        <v>22</v>
      </c>
      <c r="L3587" s="3" t="s">
        <v>17</v>
      </c>
      <c r="M3587" s="3">
        <v>886.34</v>
      </c>
      <c r="N3587" s="3" t="s">
        <v>35</v>
      </c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</row>
    <row r="3588" spans="1:29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 t="str">
        <f>IF(AND(D3588="East",Table_1[[#This Row],[category]]="Clothing"),"✅","❌")</f>
        <v>❌</v>
      </c>
      <c r="H3588" s="3">
        <f t="shared" si="113"/>
        <v>110.31300000000002</v>
      </c>
      <c r="I3588" s="3">
        <v>9</v>
      </c>
      <c r="J3588" s="4">
        <v>45042</v>
      </c>
      <c r="K3588" s="3" t="s">
        <v>16</v>
      </c>
      <c r="L3588" s="3" t="s">
        <v>23</v>
      </c>
      <c r="M3588" s="3">
        <v>306.5</v>
      </c>
      <c r="N3588" s="3" t="s">
        <v>35</v>
      </c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</row>
    <row r="3589" spans="1:29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 t="str">
        <f>IF(AND(D3589="East",Table_1[[#This Row],[category]]="Clothing"),"✅","❌")</f>
        <v>❌</v>
      </c>
      <c r="H3589" s="3">
        <f t="shared" si="113"/>
        <v>440.82799999999997</v>
      </c>
      <c r="I3589" s="3">
        <v>9</v>
      </c>
      <c r="J3589" s="4">
        <v>45135</v>
      </c>
      <c r="K3589" s="3" t="s">
        <v>22</v>
      </c>
      <c r="L3589" s="3" t="s">
        <v>23</v>
      </c>
      <c r="M3589" s="3">
        <v>1181.22</v>
      </c>
      <c r="N3589" s="3" t="s">
        <v>40</v>
      </c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</row>
    <row r="3590" spans="1:29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 t="str">
        <f>IF(AND(D3590="East",Table_1[[#This Row],[category]]="Clothing"),"✅","❌")</f>
        <v>❌</v>
      </c>
      <c r="H3590" s="3">
        <f t="shared" si="113"/>
        <v>229.07900000000001</v>
      </c>
      <c r="I3590" s="3">
        <v>4</v>
      </c>
      <c r="J3590" s="4">
        <v>45369</v>
      </c>
      <c r="K3590" s="3" t="s">
        <v>22</v>
      </c>
      <c r="L3590" s="3" t="s">
        <v>23</v>
      </c>
      <c r="M3590" s="3">
        <v>545.65</v>
      </c>
      <c r="N3590" s="3" t="s">
        <v>49</v>
      </c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</row>
    <row r="3591" spans="1:29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 t="str">
        <f>IF(AND(D3591="East",Table_1[[#This Row],[category]]="Clothing"),"✅","❌")</f>
        <v>❌</v>
      </c>
      <c r="H3591" s="3">
        <f t="shared" si="113"/>
        <v>467.85600000000005</v>
      </c>
      <c r="I3591" s="3">
        <v>8</v>
      </c>
      <c r="J3591" s="4">
        <v>45641</v>
      </c>
      <c r="K3591" s="3" t="s">
        <v>22</v>
      </c>
      <c r="L3591" s="3" t="s">
        <v>17</v>
      </c>
      <c r="M3591" s="3">
        <v>824.02</v>
      </c>
      <c r="N3591" s="3" t="s">
        <v>35</v>
      </c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</row>
    <row r="3592" spans="1:29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 t="str">
        <f>IF(AND(D3592="East",Table_1[[#This Row],[category]]="Clothing"),"✅","❌")</f>
        <v>❌</v>
      </c>
      <c r="H3592" s="3">
        <f t="shared" si="113"/>
        <v>209.96500000000003</v>
      </c>
      <c r="I3592" s="3">
        <v>5</v>
      </c>
      <c r="J3592" s="4">
        <v>45305</v>
      </c>
      <c r="K3592" s="3" t="s">
        <v>16</v>
      </c>
      <c r="L3592" s="3" t="s">
        <v>17</v>
      </c>
      <c r="M3592" s="3">
        <v>387.63</v>
      </c>
      <c r="N3592" s="3" t="s">
        <v>18</v>
      </c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</row>
    <row r="3593" spans="1:29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 t="str">
        <f>IF(AND(D3593="East",Table_1[[#This Row],[category]]="Clothing"),"✅","❌")</f>
        <v>❌</v>
      </c>
      <c r="H3593" s="3">
        <f t="shared" si="113"/>
        <v>97.064999999999998</v>
      </c>
      <c r="I3593" s="3">
        <v>3</v>
      </c>
      <c r="J3593" s="4">
        <v>45250</v>
      </c>
      <c r="K3593" s="3" t="s">
        <v>32</v>
      </c>
      <c r="L3593" s="3" t="s">
        <v>23</v>
      </c>
      <c r="M3593" s="3">
        <v>275.25</v>
      </c>
      <c r="N3593" s="3" t="s">
        <v>40</v>
      </c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</row>
    <row r="3594" spans="1:29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 t="str">
        <f>IF(AND(D3594="East",Table_1[[#This Row],[category]]="Clothing"),"✅","❌")</f>
        <v>❌</v>
      </c>
      <c r="H3594" s="3">
        <f t="shared" si="113"/>
        <v>279.02500000000003</v>
      </c>
      <c r="I3594" s="3">
        <v>6</v>
      </c>
      <c r="J3594" s="4">
        <v>45320</v>
      </c>
      <c r="K3594" s="3" t="s">
        <v>16</v>
      </c>
      <c r="L3594" s="3" t="s">
        <v>23</v>
      </c>
      <c r="M3594" s="3">
        <v>300.44</v>
      </c>
      <c r="N3594" s="3" t="s">
        <v>24</v>
      </c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</row>
    <row r="3595" spans="1:29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 t="str">
        <f>IF(AND(D3595="East",Table_1[[#This Row],[category]]="Clothing"),"✅","❌")</f>
        <v>❌</v>
      </c>
      <c r="H3595" s="3">
        <f t="shared" si="113"/>
        <v>297.97600000000006</v>
      </c>
      <c r="I3595" s="3">
        <v>4</v>
      </c>
      <c r="J3595" s="4">
        <v>45230</v>
      </c>
      <c r="K3595" s="3" t="s">
        <v>32</v>
      </c>
      <c r="L3595" s="3" t="s">
        <v>23</v>
      </c>
      <c r="M3595" s="3">
        <v>732.86</v>
      </c>
      <c r="N3595" s="3" t="s">
        <v>49</v>
      </c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</row>
    <row r="3596" spans="1:29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 t="str">
        <f>IF(AND(D3596="East",Table_1[[#This Row],[category]]="Clothing"),"✅","❌")</f>
        <v>❌</v>
      </c>
      <c r="H3596" s="3">
        <f t="shared" si="113"/>
        <v>321.39000000000004</v>
      </c>
      <c r="I3596" s="3">
        <v>3</v>
      </c>
      <c r="J3596" s="4">
        <v>45615</v>
      </c>
      <c r="K3596" s="3" t="s">
        <v>32</v>
      </c>
      <c r="L3596" s="3" t="s">
        <v>17</v>
      </c>
      <c r="M3596" s="3">
        <v>399.66</v>
      </c>
      <c r="N3596" s="3" t="s">
        <v>35</v>
      </c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</row>
    <row r="3597" spans="1:29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 t="str">
        <f>IF(AND(D3597="East",Table_1[[#This Row],[category]]="Clothing"),"✅","❌")</f>
        <v>❌</v>
      </c>
      <c r="H3597" s="3">
        <f t="shared" si="113"/>
        <v>211.63300000000001</v>
      </c>
      <c r="I3597" s="3">
        <v>4</v>
      </c>
      <c r="J3597" s="4">
        <v>45010</v>
      </c>
      <c r="K3597" s="3" t="s">
        <v>22</v>
      </c>
      <c r="L3597" s="3" t="s">
        <v>23</v>
      </c>
      <c r="M3597" s="3">
        <v>136.68</v>
      </c>
      <c r="N3597" s="3" t="s">
        <v>49</v>
      </c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</row>
    <row r="3598" spans="1:29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 t="str">
        <f>IF(AND(D3598="East",Table_1[[#This Row],[category]]="Clothing"),"✅","❌")</f>
        <v>❌</v>
      </c>
      <c r="H3598" s="3">
        <f t="shared" si="113"/>
        <v>33.814999999999998</v>
      </c>
      <c r="I3598" s="3">
        <v>1</v>
      </c>
      <c r="J3598" s="4">
        <v>45414</v>
      </c>
      <c r="K3598" s="3" t="s">
        <v>22</v>
      </c>
      <c r="L3598" s="3" t="s">
        <v>23</v>
      </c>
      <c r="M3598" s="3">
        <v>50.29</v>
      </c>
      <c r="N3598" s="3" t="s">
        <v>35</v>
      </c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</row>
    <row r="3599" spans="1:29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 t="str">
        <f>IF(AND(D3599="East",Table_1[[#This Row],[category]]="Clothing"),"✅","❌")</f>
        <v>✅</v>
      </c>
      <c r="H3599" s="3">
        <f t="shared" si="113"/>
        <v>317.09300000000002</v>
      </c>
      <c r="I3599" s="3">
        <v>8</v>
      </c>
      <c r="J3599" s="4">
        <v>45595</v>
      </c>
      <c r="K3599" s="3" t="s">
        <v>32</v>
      </c>
      <c r="L3599" s="3" t="s">
        <v>17</v>
      </c>
      <c r="M3599" s="3">
        <v>572.66999999999996</v>
      </c>
      <c r="N3599" s="3" t="s">
        <v>18</v>
      </c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</row>
    <row r="3600" spans="1:29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 t="str">
        <f>IF(AND(D3600="East",Table_1[[#This Row],[category]]="Clothing"),"✅","❌")</f>
        <v>❌</v>
      </c>
      <c r="H3600" s="3">
        <f t="shared" si="113"/>
        <v>467.18500000000006</v>
      </c>
      <c r="I3600" s="3">
        <v>9</v>
      </c>
      <c r="J3600" s="4">
        <v>45122</v>
      </c>
      <c r="K3600" s="3" t="s">
        <v>32</v>
      </c>
      <c r="L3600" s="3" t="s">
        <v>17</v>
      </c>
      <c r="M3600" s="3">
        <v>387.61</v>
      </c>
      <c r="N3600" s="3" t="s">
        <v>29</v>
      </c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</row>
    <row r="3601" spans="1:29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 t="str">
        <f>IF(AND(D3601="East",Table_1[[#This Row],[category]]="Clothing"),"✅","❌")</f>
        <v>❌</v>
      </c>
      <c r="H3601" s="3">
        <f t="shared" si="113"/>
        <v>479.20400000000001</v>
      </c>
      <c r="I3601" s="3">
        <v>6</v>
      </c>
      <c r="J3601" s="4">
        <v>45191</v>
      </c>
      <c r="K3601" s="3" t="s">
        <v>22</v>
      </c>
      <c r="L3601" s="3" t="s">
        <v>17</v>
      </c>
      <c r="M3601" s="3">
        <v>1134.72</v>
      </c>
      <c r="N3601" s="3" t="s">
        <v>49</v>
      </c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</row>
    <row r="3602" spans="1:29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 t="str">
        <f>IF(AND(D3602="East",Table_1[[#This Row],[category]]="Clothing"),"✅","❌")</f>
        <v>❌</v>
      </c>
      <c r="H3602" s="3">
        <f t="shared" si="113"/>
        <v>302.47399999999999</v>
      </c>
      <c r="I3602" s="3">
        <v>5</v>
      </c>
      <c r="J3602" s="4">
        <v>45523</v>
      </c>
      <c r="K3602" s="3" t="s">
        <v>32</v>
      </c>
      <c r="L3602" s="3" t="s">
        <v>17</v>
      </c>
      <c r="M3602" s="3">
        <v>712.52</v>
      </c>
      <c r="N3602" s="3" t="s">
        <v>29</v>
      </c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</row>
    <row r="3603" spans="1:29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 t="str">
        <f>IF(AND(D3603="East",Table_1[[#This Row],[category]]="Clothing"),"✅","❌")</f>
        <v>❌</v>
      </c>
      <c r="H3603" s="3">
        <f t="shared" si="113"/>
        <v>19.745000000000001</v>
      </c>
      <c r="I3603" s="3">
        <v>9</v>
      </c>
      <c r="J3603" s="4">
        <v>45059</v>
      </c>
      <c r="K3603" s="3" t="s">
        <v>32</v>
      </c>
      <c r="L3603" s="3" t="s">
        <v>28</v>
      </c>
      <c r="M3603" s="3">
        <v>45.94</v>
      </c>
      <c r="N3603" s="3" t="s">
        <v>29</v>
      </c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</row>
    <row r="3604" spans="1:29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 t="str">
        <f>IF(AND(D3604="East",Table_1[[#This Row],[category]]="Clothing"),"✅","❌")</f>
        <v>❌</v>
      </c>
      <c r="H3604" s="3">
        <f t="shared" si="113"/>
        <v>61.959000000000003</v>
      </c>
      <c r="I3604" s="3">
        <v>4</v>
      </c>
      <c r="J3604" s="4">
        <v>45115</v>
      </c>
      <c r="K3604" s="3" t="s">
        <v>32</v>
      </c>
      <c r="L3604" s="3" t="s">
        <v>23</v>
      </c>
      <c r="M3604" s="3">
        <v>80.7</v>
      </c>
      <c r="N3604" s="3" t="s">
        <v>24</v>
      </c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</row>
    <row r="3605" spans="1:29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 t="str">
        <f>IF(AND(D3605="East",Table_1[[#This Row],[category]]="Clothing"),"✅","❌")</f>
        <v>❌</v>
      </c>
      <c r="H3605" s="3">
        <f t="shared" si="113"/>
        <v>418.65500000000003</v>
      </c>
      <c r="I3605" s="3">
        <v>1</v>
      </c>
      <c r="J3605" s="4">
        <v>45395</v>
      </c>
      <c r="K3605" s="3" t="s">
        <v>32</v>
      </c>
      <c r="L3605" s="3" t="s">
        <v>23</v>
      </c>
      <c r="M3605" s="3">
        <v>730.34</v>
      </c>
      <c r="N3605" s="3" t="s">
        <v>18</v>
      </c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</row>
    <row r="3606" spans="1:29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 t="str">
        <f>IF(AND(D3606="East",Table_1[[#This Row],[category]]="Clothing"),"✅","❌")</f>
        <v>❌</v>
      </c>
      <c r="H3606" s="3">
        <f t="shared" si="113"/>
        <v>416.57500000000005</v>
      </c>
      <c r="I3606" s="3">
        <v>7</v>
      </c>
      <c r="J3606" s="4">
        <v>45601</v>
      </c>
      <c r="K3606" s="3" t="s">
        <v>32</v>
      </c>
      <c r="L3606" s="3" t="s">
        <v>17</v>
      </c>
      <c r="M3606" s="3">
        <v>389.39</v>
      </c>
      <c r="N3606" s="3" t="s">
        <v>29</v>
      </c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</row>
    <row r="3607" spans="1:29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 t="str">
        <f>IF(AND(D3607="East",Table_1[[#This Row],[category]]="Clothing"),"✅","❌")</f>
        <v>❌</v>
      </c>
      <c r="H3607" s="3">
        <f t="shared" si="113"/>
        <v>473.548</v>
      </c>
      <c r="I3607" s="3">
        <v>1</v>
      </c>
      <c r="J3607" s="4">
        <v>45485</v>
      </c>
      <c r="K3607" s="3" t="s">
        <v>22</v>
      </c>
      <c r="L3607" s="3" t="s">
        <v>23</v>
      </c>
      <c r="M3607" s="3">
        <v>755.28</v>
      </c>
      <c r="N3607" s="3" t="s">
        <v>49</v>
      </c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</row>
    <row r="3608" spans="1:29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 t="str">
        <f>IF(AND(D3608="East",Table_1[[#This Row],[category]]="Clothing"),"✅","❌")</f>
        <v>❌</v>
      </c>
      <c r="H3608" s="3">
        <f t="shared" si="113"/>
        <v>286.24899999999997</v>
      </c>
      <c r="I3608" s="3">
        <v>9</v>
      </c>
      <c r="J3608" s="4">
        <v>45087</v>
      </c>
      <c r="K3608" s="3" t="s">
        <v>22</v>
      </c>
      <c r="L3608" s="3" t="s">
        <v>28</v>
      </c>
      <c r="M3608" s="3">
        <v>826.76</v>
      </c>
      <c r="N3608" s="3" t="s">
        <v>24</v>
      </c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</row>
    <row r="3609" spans="1:29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 t="str">
        <f>IF(AND(D3609="East",Table_1[[#This Row],[category]]="Clothing"),"✅","❌")</f>
        <v>❌</v>
      </c>
      <c r="H3609" s="3">
        <f t="shared" si="113"/>
        <v>433.27</v>
      </c>
      <c r="I3609" s="3">
        <v>4</v>
      </c>
      <c r="J3609" s="4">
        <v>45379</v>
      </c>
      <c r="K3609" s="3" t="s">
        <v>16</v>
      </c>
      <c r="L3609" s="3" t="s">
        <v>23</v>
      </c>
      <c r="M3609" s="3">
        <v>544.29</v>
      </c>
      <c r="N3609" s="3" t="s">
        <v>40</v>
      </c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</row>
    <row r="3610" spans="1:29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 t="str">
        <f>IF(AND(D3610="East",Table_1[[#This Row],[category]]="Clothing"),"✅","❌")</f>
        <v>❌</v>
      </c>
      <c r="H3610" s="3">
        <f t="shared" si="113"/>
        <v>414.19499999999999</v>
      </c>
      <c r="I3610" s="3">
        <v>3</v>
      </c>
      <c r="J3610" s="4">
        <v>45493</v>
      </c>
      <c r="K3610" s="3" t="s">
        <v>32</v>
      </c>
      <c r="L3610" s="3" t="s">
        <v>17</v>
      </c>
      <c r="M3610" s="3">
        <v>257.76</v>
      </c>
      <c r="N3610" s="3" t="s">
        <v>49</v>
      </c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</row>
    <row r="3611" spans="1:29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 t="str">
        <f>IF(AND(D3611="East",Table_1[[#This Row],[category]]="Clothing"),"✅","❌")</f>
        <v>❌</v>
      </c>
      <c r="H3611" s="3">
        <f t="shared" si="113"/>
        <v>298.81599999999997</v>
      </c>
      <c r="I3611" s="3">
        <v>4</v>
      </c>
      <c r="J3611" s="4">
        <v>45037</v>
      </c>
      <c r="K3611" s="3" t="s">
        <v>16</v>
      </c>
      <c r="L3611" s="3" t="s">
        <v>28</v>
      </c>
      <c r="M3611" s="3">
        <v>382.77</v>
      </c>
      <c r="N3611" s="3" t="s">
        <v>35</v>
      </c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</row>
    <row r="3612" spans="1:29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 t="str">
        <f>IF(AND(D3612="East",Table_1[[#This Row],[category]]="Clothing"),"✅","❌")</f>
        <v>❌</v>
      </c>
      <c r="H3612" s="3">
        <f t="shared" si="113"/>
        <v>393.98200000000003</v>
      </c>
      <c r="I3612" s="3">
        <v>1</v>
      </c>
      <c r="J3612" s="4">
        <v>45013</v>
      </c>
      <c r="K3612" s="3" t="s">
        <v>16</v>
      </c>
      <c r="L3612" s="3" t="s">
        <v>17</v>
      </c>
      <c r="M3612" s="3">
        <v>1019.54</v>
      </c>
      <c r="N3612" s="3" t="s">
        <v>35</v>
      </c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</row>
    <row r="3613" spans="1:29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 t="str">
        <f>IF(AND(D3613="East",Table_1[[#This Row],[category]]="Clothing"),"✅","❌")</f>
        <v>❌</v>
      </c>
      <c r="H3613" s="3">
        <f t="shared" si="113"/>
        <v>71.597999999999999</v>
      </c>
      <c r="I3613" s="3">
        <v>6</v>
      </c>
      <c r="J3613" s="4">
        <v>45352</v>
      </c>
      <c r="K3613" s="3" t="s">
        <v>22</v>
      </c>
      <c r="L3613" s="3" t="s">
        <v>17</v>
      </c>
      <c r="M3613" s="3">
        <v>198.11</v>
      </c>
      <c r="N3613" s="3" t="s">
        <v>35</v>
      </c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</row>
    <row r="3614" spans="1:29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 t="str">
        <f>IF(AND(D3614="East",Table_1[[#This Row],[category]]="Clothing"),"✅","❌")</f>
        <v>❌</v>
      </c>
      <c r="H3614" s="3">
        <f t="shared" si="113"/>
        <v>323.20900000000006</v>
      </c>
      <c r="I3614" s="3">
        <v>7</v>
      </c>
      <c r="J3614" s="4">
        <v>45153</v>
      </c>
      <c r="K3614" s="3" t="s">
        <v>32</v>
      </c>
      <c r="L3614" s="3" t="s">
        <v>28</v>
      </c>
      <c r="M3614" s="3">
        <v>169.31</v>
      </c>
      <c r="N3614" s="3" t="s">
        <v>24</v>
      </c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</row>
    <row r="3615" spans="1:29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 t="str">
        <f>IF(AND(D3615="East",Table_1[[#This Row],[category]]="Clothing"),"✅","❌")</f>
        <v>❌</v>
      </c>
      <c r="H3615" s="3">
        <f t="shared" si="113"/>
        <v>477.19100000000003</v>
      </c>
      <c r="I3615" s="3">
        <v>7</v>
      </c>
      <c r="J3615" s="4">
        <v>45445</v>
      </c>
      <c r="K3615" s="3" t="s">
        <v>16</v>
      </c>
      <c r="L3615" s="3" t="s">
        <v>28</v>
      </c>
      <c r="M3615" s="3">
        <v>811.59</v>
      </c>
      <c r="N3615" s="3" t="s">
        <v>49</v>
      </c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</row>
    <row r="3616" spans="1:29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 t="str">
        <f>IF(AND(D3616="East",Table_1[[#This Row],[category]]="Clothing"),"✅","❌")</f>
        <v>❌</v>
      </c>
      <c r="H3616" s="3">
        <f t="shared" si="113"/>
        <v>89.359000000000009</v>
      </c>
      <c r="I3616" s="3">
        <v>5</v>
      </c>
      <c r="J3616" s="4">
        <v>45156</v>
      </c>
      <c r="K3616" s="3" t="s">
        <v>16</v>
      </c>
      <c r="L3616" s="3" t="s">
        <v>23</v>
      </c>
      <c r="M3616" s="3">
        <v>256.49</v>
      </c>
      <c r="N3616" s="3" t="s">
        <v>49</v>
      </c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</row>
    <row r="3617" spans="1:29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 t="str">
        <f>IF(AND(D3617="East",Table_1[[#This Row],[category]]="Clothing"),"✅","❌")</f>
        <v>❌</v>
      </c>
      <c r="H3617" s="3">
        <f t="shared" si="113"/>
        <v>374.58100000000002</v>
      </c>
      <c r="I3617" s="3">
        <v>5</v>
      </c>
      <c r="J3617" s="4">
        <v>45334</v>
      </c>
      <c r="K3617" s="3" t="s">
        <v>16</v>
      </c>
      <c r="L3617" s="3" t="s">
        <v>17</v>
      </c>
      <c r="M3617" s="3">
        <v>304.99</v>
      </c>
      <c r="N3617" s="3" t="s">
        <v>29</v>
      </c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</row>
    <row r="3618" spans="1:29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 t="str">
        <f>IF(AND(D3618="East",Table_1[[#This Row],[category]]="Clothing"),"✅","❌")</f>
        <v>❌</v>
      </c>
      <c r="H3618" s="3">
        <f t="shared" si="113"/>
        <v>167.185</v>
      </c>
      <c r="I3618" s="3">
        <v>6</v>
      </c>
      <c r="J3618" s="4">
        <v>45405</v>
      </c>
      <c r="K3618" s="3" t="s">
        <v>22</v>
      </c>
      <c r="L3618" s="3" t="s">
        <v>23</v>
      </c>
      <c r="M3618" s="3">
        <v>109.77</v>
      </c>
      <c r="N3618" s="3" t="s">
        <v>29</v>
      </c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</row>
    <row r="3619" spans="1:29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 t="str">
        <f>IF(AND(D3619="East",Table_1[[#This Row],[category]]="Clothing"),"✅","❌")</f>
        <v>❌</v>
      </c>
      <c r="H3619" s="3">
        <f t="shared" si="113"/>
        <v>410.38100000000009</v>
      </c>
      <c r="I3619" s="3">
        <v>8</v>
      </c>
      <c r="J3619" s="4">
        <v>45107</v>
      </c>
      <c r="K3619" s="3" t="s">
        <v>32</v>
      </c>
      <c r="L3619" s="3" t="s">
        <v>23</v>
      </c>
      <c r="M3619" s="3">
        <v>982.94</v>
      </c>
      <c r="N3619" s="3" t="s">
        <v>49</v>
      </c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</row>
    <row r="3620" spans="1:29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 t="str">
        <f>IF(AND(D3620="East",Table_1[[#This Row],[category]]="Clothing"),"✅","❌")</f>
        <v>❌</v>
      </c>
      <c r="H3620" s="3">
        <f t="shared" si="113"/>
        <v>351.63300000000004</v>
      </c>
      <c r="I3620" s="3">
        <v>9</v>
      </c>
      <c r="J3620" s="4">
        <v>45552</v>
      </c>
      <c r="K3620" s="3" t="s">
        <v>32</v>
      </c>
      <c r="L3620" s="3" t="s">
        <v>23</v>
      </c>
      <c r="M3620" s="3">
        <v>738.46</v>
      </c>
      <c r="N3620" s="3" t="s">
        <v>40</v>
      </c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</row>
    <row r="3621" spans="1:29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 t="str">
        <f>IF(AND(D3621="East",Table_1[[#This Row],[category]]="Clothing"),"✅","❌")</f>
        <v>❌</v>
      </c>
      <c r="H3621" s="3">
        <f t="shared" si="113"/>
        <v>463.82500000000005</v>
      </c>
      <c r="I3621" s="3">
        <v>6</v>
      </c>
      <c r="J3621" s="4">
        <v>45323</v>
      </c>
      <c r="K3621" s="3" t="s">
        <v>22</v>
      </c>
      <c r="L3621" s="3" t="s">
        <v>17</v>
      </c>
      <c r="M3621" s="3">
        <v>1068.18</v>
      </c>
      <c r="N3621" s="3" t="s">
        <v>18</v>
      </c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</row>
    <row r="3622" spans="1:29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 t="str">
        <f>IF(AND(D3622="East",Table_1[[#This Row],[category]]="Clothing"),"✅","❌")</f>
        <v>❌</v>
      </c>
      <c r="H3622" s="3">
        <f t="shared" si="113"/>
        <v>358.84800000000001</v>
      </c>
      <c r="I3622" s="3">
        <v>3</v>
      </c>
      <c r="J3622" s="4">
        <v>45035</v>
      </c>
      <c r="K3622" s="3" t="s">
        <v>32</v>
      </c>
      <c r="L3622" s="3" t="s">
        <v>17</v>
      </c>
      <c r="M3622" s="3">
        <v>423.29</v>
      </c>
      <c r="N3622" s="3" t="s">
        <v>29</v>
      </c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</row>
    <row r="3623" spans="1:29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 t="str">
        <f>IF(AND(D3623="East",Table_1[[#This Row],[category]]="Clothing"),"✅","❌")</f>
        <v>❌</v>
      </c>
      <c r="H3623" s="3">
        <f t="shared" si="113"/>
        <v>211.05200000000002</v>
      </c>
      <c r="I3623" s="3">
        <v>6</v>
      </c>
      <c r="J3623" s="4">
        <v>44990</v>
      </c>
      <c r="K3623" s="3" t="s">
        <v>22</v>
      </c>
      <c r="L3623" s="3" t="s">
        <v>23</v>
      </c>
      <c r="M3623" s="3">
        <v>318.33999999999997</v>
      </c>
      <c r="N3623" s="3" t="s">
        <v>29</v>
      </c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</row>
    <row r="3624" spans="1:29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 t="str">
        <f>IF(AND(D3624="East",Table_1[[#This Row],[category]]="Clothing"),"✅","❌")</f>
        <v>❌</v>
      </c>
      <c r="H3624" s="3">
        <f t="shared" si="113"/>
        <v>15.337000000000002</v>
      </c>
      <c r="I3624" s="3">
        <v>4</v>
      </c>
      <c r="J3624" s="4">
        <v>44940</v>
      </c>
      <c r="K3624" s="3" t="s">
        <v>32</v>
      </c>
      <c r="L3624" s="3" t="s">
        <v>28</v>
      </c>
      <c r="M3624" s="3">
        <v>29.66</v>
      </c>
      <c r="N3624" s="3" t="s">
        <v>49</v>
      </c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</row>
    <row r="3625" spans="1:29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 t="str">
        <f>IF(AND(D3625="East",Table_1[[#This Row],[category]]="Clothing"),"✅","❌")</f>
        <v>❌</v>
      </c>
      <c r="H3625" s="3">
        <f t="shared" si="113"/>
        <v>398.529</v>
      </c>
      <c r="I3625" s="3">
        <v>4</v>
      </c>
      <c r="J3625" s="4">
        <v>45459</v>
      </c>
      <c r="K3625" s="3" t="s">
        <v>16</v>
      </c>
      <c r="L3625" s="3" t="s">
        <v>28</v>
      </c>
      <c r="M3625" s="3">
        <v>957.61</v>
      </c>
      <c r="N3625" s="3" t="s">
        <v>40</v>
      </c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</row>
    <row r="3626" spans="1:29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 t="str">
        <f>IF(AND(D3626="East",Table_1[[#This Row],[category]]="Clothing"),"✅","❌")</f>
        <v>❌</v>
      </c>
      <c r="H3626" s="3">
        <f t="shared" si="113"/>
        <v>210.14800000000002</v>
      </c>
      <c r="I3626" s="3">
        <v>7</v>
      </c>
      <c r="J3626" s="4">
        <v>45057</v>
      </c>
      <c r="K3626" s="3" t="s">
        <v>32</v>
      </c>
      <c r="L3626" s="3" t="s">
        <v>17</v>
      </c>
      <c r="M3626" s="3">
        <v>272.5</v>
      </c>
      <c r="N3626" s="3" t="s">
        <v>29</v>
      </c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</row>
    <row r="3627" spans="1:29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 t="str">
        <f>IF(AND(D3627="East",Table_1[[#This Row],[category]]="Clothing"),"✅","❌")</f>
        <v>❌</v>
      </c>
      <c r="H3627" s="3">
        <f t="shared" si="113"/>
        <v>338.61100000000005</v>
      </c>
      <c r="I3627" s="3">
        <v>6</v>
      </c>
      <c r="J3627" s="4">
        <v>45463</v>
      </c>
      <c r="K3627" s="3" t="s">
        <v>16</v>
      </c>
      <c r="L3627" s="3" t="s">
        <v>17</v>
      </c>
      <c r="M3627" s="3">
        <v>512.54999999999995</v>
      </c>
      <c r="N3627" s="3" t="s">
        <v>35</v>
      </c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</row>
    <row r="3628" spans="1:29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 t="str">
        <f>IF(AND(D3628="East",Table_1[[#This Row],[category]]="Clothing"),"✅","❌")</f>
        <v>❌</v>
      </c>
      <c r="H3628" s="3">
        <f t="shared" si="113"/>
        <v>61.483000000000004</v>
      </c>
      <c r="I3628" s="3">
        <v>8</v>
      </c>
      <c r="J3628" s="4">
        <v>45297</v>
      </c>
      <c r="K3628" s="3" t="s">
        <v>32</v>
      </c>
      <c r="L3628" s="3" t="s">
        <v>23</v>
      </c>
      <c r="M3628" s="3">
        <v>113.19</v>
      </c>
      <c r="N3628" s="3" t="s">
        <v>24</v>
      </c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</row>
    <row r="3629" spans="1:29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 t="str">
        <f>IF(AND(D3629="East",Table_1[[#This Row],[category]]="Clothing"),"✅","❌")</f>
        <v>✅</v>
      </c>
      <c r="H3629" s="3">
        <f t="shared" si="113"/>
        <v>446.57500000000005</v>
      </c>
      <c r="I3629" s="3">
        <v>8</v>
      </c>
      <c r="J3629" s="4">
        <v>45242</v>
      </c>
      <c r="K3629" s="3" t="s">
        <v>16</v>
      </c>
      <c r="L3629" s="3" t="s">
        <v>23</v>
      </c>
      <c r="M3629" s="3">
        <v>230.3</v>
      </c>
      <c r="N3629" s="3" t="s">
        <v>35</v>
      </c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</row>
    <row r="3630" spans="1:29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 t="str">
        <f>IF(AND(D3630="East",Table_1[[#This Row],[category]]="Clothing"),"✅","❌")</f>
        <v>❌</v>
      </c>
      <c r="H3630" s="3">
        <f t="shared" si="113"/>
        <v>223.47199999999998</v>
      </c>
      <c r="I3630" s="3">
        <v>3</v>
      </c>
      <c r="J3630" s="4">
        <v>45367</v>
      </c>
      <c r="K3630" s="3" t="s">
        <v>32</v>
      </c>
      <c r="L3630" s="3" t="s">
        <v>28</v>
      </c>
      <c r="M3630" s="3">
        <v>584.91999999999996</v>
      </c>
      <c r="N3630" s="3" t="s">
        <v>29</v>
      </c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</row>
    <row r="3631" spans="1:29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 t="str">
        <f>IF(AND(D3631="East",Table_1[[#This Row],[category]]="Clothing"),"✅","❌")</f>
        <v>❌</v>
      </c>
      <c r="H3631" s="3">
        <f t="shared" si="113"/>
        <v>460.649</v>
      </c>
      <c r="I3631" s="3">
        <v>4</v>
      </c>
      <c r="J3631" s="4">
        <v>45534</v>
      </c>
      <c r="K3631" s="3" t="s">
        <v>16</v>
      </c>
      <c r="L3631" s="3" t="s">
        <v>17</v>
      </c>
      <c r="M3631" s="3">
        <v>948.93</v>
      </c>
      <c r="N3631" s="3" t="s">
        <v>49</v>
      </c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</row>
    <row r="3632" spans="1:29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 t="str">
        <f>IF(AND(D3632="East",Table_1[[#This Row],[category]]="Clothing"),"✅","❌")</f>
        <v>❌</v>
      </c>
      <c r="H3632" s="3">
        <f t="shared" si="113"/>
        <v>356.43900000000002</v>
      </c>
      <c r="I3632" s="3">
        <v>2</v>
      </c>
      <c r="J3632" s="4">
        <v>45362</v>
      </c>
      <c r="K3632" s="3" t="s">
        <v>32</v>
      </c>
      <c r="L3632" s="3" t="s">
        <v>17</v>
      </c>
      <c r="M3632" s="3">
        <v>251.63</v>
      </c>
      <c r="N3632" s="3" t="s">
        <v>49</v>
      </c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</row>
    <row r="3633" spans="1:29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 t="str">
        <f>IF(AND(D3633="East",Table_1[[#This Row],[category]]="Clothing"),"✅","❌")</f>
        <v>❌</v>
      </c>
      <c r="H3633" s="3">
        <f t="shared" si="113"/>
        <v>69.516999999999996</v>
      </c>
      <c r="I3633" s="3">
        <v>1</v>
      </c>
      <c r="J3633" s="4">
        <v>45188</v>
      </c>
      <c r="K3633" s="3" t="s">
        <v>22</v>
      </c>
      <c r="L3633" s="3" t="s">
        <v>23</v>
      </c>
      <c r="M3633" s="3">
        <v>96.18</v>
      </c>
      <c r="N3633" s="3" t="s">
        <v>24</v>
      </c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</row>
    <row r="3634" spans="1:29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 t="str">
        <f>IF(AND(D3634="East",Table_1[[#This Row],[category]]="Clothing"),"✅","❌")</f>
        <v>❌</v>
      </c>
      <c r="H3634" s="3">
        <f t="shared" si="113"/>
        <v>293.80599999999998</v>
      </c>
      <c r="I3634" s="3">
        <v>7</v>
      </c>
      <c r="J3634" s="4">
        <v>45546</v>
      </c>
      <c r="K3634" s="3" t="s">
        <v>32</v>
      </c>
      <c r="L3634" s="3" t="s">
        <v>23</v>
      </c>
      <c r="M3634" s="3">
        <v>278.45999999999998</v>
      </c>
      <c r="N3634" s="3" t="s">
        <v>49</v>
      </c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</row>
    <row r="3635" spans="1:29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 t="str">
        <f>IF(AND(D3635="East",Table_1[[#This Row],[category]]="Clothing"),"✅","❌")</f>
        <v>❌</v>
      </c>
      <c r="H3635" s="3">
        <f t="shared" si="113"/>
        <v>455.86800000000005</v>
      </c>
      <c r="I3635" s="3">
        <v>8</v>
      </c>
      <c r="J3635" s="4">
        <v>45377</v>
      </c>
      <c r="K3635" s="3" t="s">
        <v>16</v>
      </c>
      <c r="L3635" s="3" t="s">
        <v>28</v>
      </c>
      <c r="M3635" s="3">
        <v>273.22000000000003</v>
      </c>
      <c r="N3635" s="3" t="s">
        <v>40</v>
      </c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</row>
    <row r="3636" spans="1:29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 t="str">
        <f>IF(AND(D3636="East",Table_1[[#This Row],[category]]="Clothing"),"✅","❌")</f>
        <v>❌</v>
      </c>
      <c r="H3636" s="3">
        <f t="shared" si="113"/>
        <v>401.98600000000005</v>
      </c>
      <c r="I3636" s="3">
        <v>8</v>
      </c>
      <c r="J3636" s="4">
        <v>45179</v>
      </c>
      <c r="K3636" s="3" t="s">
        <v>22</v>
      </c>
      <c r="L3636" s="3" t="s">
        <v>17</v>
      </c>
      <c r="M3636" s="3">
        <v>513.61</v>
      </c>
      <c r="N3636" s="3" t="s">
        <v>35</v>
      </c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</row>
    <row r="3637" spans="1:29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 t="str">
        <f>IF(AND(D3637="East",Table_1[[#This Row],[category]]="Clothing"),"✅","❌")</f>
        <v>❌</v>
      </c>
      <c r="H3637" s="3">
        <f t="shared" si="113"/>
        <v>214.81</v>
      </c>
      <c r="I3637" s="3">
        <v>6</v>
      </c>
      <c r="J3637" s="4">
        <v>45487</v>
      </c>
      <c r="K3637" s="3" t="s">
        <v>22</v>
      </c>
      <c r="L3637" s="3" t="s">
        <v>23</v>
      </c>
      <c r="M3637" s="3">
        <v>576.25</v>
      </c>
      <c r="N3637" s="3" t="s">
        <v>18</v>
      </c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</row>
    <row r="3638" spans="1:29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 t="str">
        <f>IF(AND(D3638="East",Table_1[[#This Row],[category]]="Clothing"),"✅","❌")</f>
        <v>❌</v>
      </c>
      <c r="H3638" s="3">
        <f t="shared" si="113"/>
        <v>477.98199999999997</v>
      </c>
      <c r="I3638" s="3">
        <v>7</v>
      </c>
      <c r="J3638" s="4">
        <v>45364</v>
      </c>
      <c r="K3638" s="3" t="s">
        <v>16</v>
      </c>
      <c r="L3638" s="3" t="s">
        <v>23</v>
      </c>
      <c r="M3638" s="3">
        <v>319.49</v>
      </c>
      <c r="N3638" s="3" t="s">
        <v>29</v>
      </c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</row>
    <row r="3639" spans="1:29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 t="str">
        <f>IF(AND(D3639="East",Table_1[[#This Row],[category]]="Clothing"),"✅","❌")</f>
        <v>❌</v>
      </c>
      <c r="H3639" s="3">
        <f t="shared" si="113"/>
        <v>141.602</v>
      </c>
      <c r="I3639" s="3">
        <v>8</v>
      </c>
      <c r="J3639" s="4">
        <v>44967</v>
      </c>
      <c r="K3639" s="3" t="s">
        <v>22</v>
      </c>
      <c r="L3639" s="3" t="s">
        <v>28</v>
      </c>
      <c r="M3639" s="3">
        <v>381.37</v>
      </c>
      <c r="N3639" s="3" t="s">
        <v>40</v>
      </c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</row>
    <row r="3640" spans="1:29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 t="str">
        <f>IF(AND(D3640="East",Table_1[[#This Row],[category]]="Clothing"),"✅","❌")</f>
        <v>❌</v>
      </c>
      <c r="H3640" s="3">
        <f t="shared" si="113"/>
        <v>193.803</v>
      </c>
      <c r="I3640" s="3">
        <v>4</v>
      </c>
      <c r="J3640" s="4">
        <v>45564</v>
      </c>
      <c r="K3640" s="3" t="s">
        <v>16</v>
      </c>
      <c r="L3640" s="3" t="s">
        <v>17</v>
      </c>
      <c r="M3640" s="3">
        <v>202.61</v>
      </c>
      <c r="N3640" s="3" t="s">
        <v>40</v>
      </c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</row>
    <row r="3641" spans="1:29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 t="str">
        <f>IF(AND(D3641="East",Table_1[[#This Row],[category]]="Clothing"),"✅","❌")</f>
        <v>❌</v>
      </c>
      <c r="H3641" s="3">
        <f t="shared" si="113"/>
        <v>377.36</v>
      </c>
      <c r="I3641" s="3">
        <v>8</v>
      </c>
      <c r="J3641" s="4">
        <v>44988</v>
      </c>
      <c r="K3641" s="3" t="s">
        <v>22</v>
      </c>
      <c r="L3641" s="3" t="s">
        <v>28</v>
      </c>
      <c r="M3641" s="3">
        <v>1089.93</v>
      </c>
      <c r="N3641" s="3" t="s">
        <v>49</v>
      </c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</row>
    <row r="3642" spans="1:29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 t="str">
        <f>IF(AND(D3642="East",Table_1[[#This Row],[category]]="Clothing"),"✅","❌")</f>
        <v>❌</v>
      </c>
      <c r="H3642" s="3">
        <f t="shared" si="113"/>
        <v>124.123</v>
      </c>
      <c r="I3642" s="3">
        <v>6</v>
      </c>
      <c r="J3642" s="4">
        <v>45364</v>
      </c>
      <c r="K3642" s="3" t="s">
        <v>32</v>
      </c>
      <c r="L3642" s="3" t="s">
        <v>28</v>
      </c>
      <c r="M3642" s="3">
        <v>130.22999999999999</v>
      </c>
      <c r="N3642" s="3" t="s">
        <v>24</v>
      </c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</row>
    <row r="3643" spans="1:29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 t="str">
        <f>IF(AND(D3643="East",Table_1[[#This Row],[category]]="Clothing"),"✅","❌")</f>
        <v>❌</v>
      </c>
      <c r="H3643" s="3">
        <f t="shared" si="113"/>
        <v>262.53300000000002</v>
      </c>
      <c r="I3643" s="3">
        <v>7</v>
      </c>
      <c r="J3643" s="4">
        <v>45345</v>
      </c>
      <c r="K3643" s="3" t="s">
        <v>16</v>
      </c>
      <c r="L3643" s="3" t="s">
        <v>28</v>
      </c>
      <c r="M3643" s="3">
        <v>693.08</v>
      </c>
      <c r="N3643" s="3" t="s">
        <v>29</v>
      </c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</row>
    <row r="3644" spans="1:29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 t="str">
        <f>IF(AND(D3644="East",Table_1[[#This Row],[category]]="Clothing"),"✅","❌")</f>
        <v>❌</v>
      </c>
      <c r="H3644" s="3">
        <f t="shared" si="113"/>
        <v>367.10700000000003</v>
      </c>
      <c r="I3644" s="3">
        <v>7</v>
      </c>
      <c r="J3644" s="4">
        <v>45144</v>
      </c>
      <c r="K3644" s="3" t="s">
        <v>22</v>
      </c>
      <c r="L3644" s="3" t="s">
        <v>28</v>
      </c>
      <c r="M3644" s="3">
        <v>1025.74</v>
      </c>
      <c r="N3644" s="3" t="s">
        <v>40</v>
      </c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</row>
    <row r="3645" spans="1:29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 t="str">
        <f>IF(AND(D3645="East",Table_1[[#This Row],[category]]="Clothing"),"✅","❌")</f>
        <v>❌</v>
      </c>
      <c r="H3645" s="3">
        <f t="shared" si="113"/>
        <v>325.54400000000004</v>
      </c>
      <c r="I3645" s="3">
        <v>8</v>
      </c>
      <c r="J3645" s="4">
        <v>45537</v>
      </c>
      <c r="K3645" s="3" t="s">
        <v>22</v>
      </c>
      <c r="L3645" s="3" t="s">
        <v>28</v>
      </c>
      <c r="M3645" s="3">
        <v>913.24</v>
      </c>
      <c r="N3645" s="3" t="s">
        <v>35</v>
      </c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</row>
    <row r="3646" spans="1:29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 t="str">
        <f>IF(AND(D3646="East",Table_1[[#This Row],[category]]="Clothing"),"✅","❌")</f>
        <v>❌</v>
      </c>
      <c r="H3646" s="3">
        <f t="shared" si="113"/>
        <v>86.131</v>
      </c>
      <c r="I3646" s="3">
        <v>5</v>
      </c>
      <c r="J3646" s="4">
        <v>45067</v>
      </c>
      <c r="K3646" s="3" t="s">
        <v>16</v>
      </c>
      <c r="L3646" s="3" t="s">
        <v>23</v>
      </c>
      <c r="M3646" s="3">
        <v>69.709999999999994</v>
      </c>
      <c r="N3646" s="3" t="s">
        <v>18</v>
      </c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</row>
    <row r="3647" spans="1:29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 t="str">
        <f>IF(AND(D3647="East",Table_1[[#This Row],[category]]="Clothing"),"✅","❌")</f>
        <v>❌</v>
      </c>
      <c r="H3647" s="3">
        <f t="shared" si="113"/>
        <v>318.53400000000005</v>
      </c>
      <c r="I3647" s="3">
        <v>2</v>
      </c>
      <c r="J3647" s="4">
        <v>45257</v>
      </c>
      <c r="K3647" s="3" t="s">
        <v>16</v>
      </c>
      <c r="L3647" s="3" t="s">
        <v>28</v>
      </c>
      <c r="M3647" s="3">
        <v>693.67</v>
      </c>
      <c r="N3647" s="3" t="s">
        <v>29</v>
      </c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</row>
    <row r="3648" spans="1:29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 t="str">
        <f>IF(AND(D3648="East",Table_1[[#This Row],[category]]="Clothing"),"✅","❌")</f>
        <v>❌</v>
      </c>
      <c r="H3648" s="3">
        <f t="shared" si="113"/>
        <v>290.62800000000004</v>
      </c>
      <c r="I3648" s="3">
        <v>8</v>
      </c>
      <c r="J3648" s="4">
        <v>44930</v>
      </c>
      <c r="K3648" s="3" t="s">
        <v>16</v>
      </c>
      <c r="L3648" s="3" t="s">
        <v>17</v>
      </c>
      <c r="M3648" s="3">
        <v>743.56</v>
      </c>
      <c r="N3648" s="3" t="s">
        <v>40</v>
      </c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</row>
    <row r="3649" spans="1:29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 t="str">
        <f>IF(AND(D3649="East",Table_1[[#This Row],[category]]="Clothing"),"✅","❌")</f>
        <v>❌</v>
      </c>
      <c r="H3649" s="3">
        <f t="shared" si="113"/>
        <v>283.34399999999999</v>
      </c>
      <c r="I3649" s="3">
        <v>1</v>
      </c>
      <c r="J3649" s="4">
        <v>45515</v>
      </c>
      <c r="K3649" s="3" t="s">
        <v>22</v>
      </c>
      <c r="L3649" s="3" t="s">
        <v>28</v>
      </c>
      <c r="M3649" s="3">
        <v>662.98</v>
      </c>
      <c r="N3649" s="3" t="s">
        <v>40</v>
      </c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</row>
    <row r="3650" spans="1:29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 t="str">
        <f>IF(AND(D3650="East",Table_1[[#This Row],[category]]="Clothing"),"✅","❌")</f>
        <v>❌</v>
      </c>
      <c r="H3650" s="3">
        <f t="shared" ref="H3650:H3713" si="115">E3650*10%</f>
        <v>414.76300000000003</v>
      </c>
      <c r="I3650" s="3">
        <v>2</v>
      </c>
      <c r="J3650" s="4">
        <v>45425</v>
      </c>
      <c r="K3650" s="3" t="s">
        <v>22</v>
      </c>
      <c r="L3650" s="3" t="s">
        <v>28</v>
      </c>
      <c r="M3650" s="3">
        <v>698.34</v>
      </c>
      <c r="N3650" s="3" t="s">
        <v>35</v>
      </c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</row>
    <row r="3651" spans="1:29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 t="str">
        <f>IF(AND(D3651="East",Table_1[[#This Row],[category]]="Clothing"),"✅","❌")</f>
        <v>❌</v>
      </c>
      <c r="H3651" s="3">
        <f t="shared" si="115"/>
        <v>100.10900000000001</v>
      </c>
      <c r="I3651" s="3">
        <v>5</v>
      </c>
      <c r="J3651" s="4">
        <v>45401</v>
      </c>
      <c r="K3651" s="3" t="s">
        <v>32</v>
      </c>
      <c r="L3651" s="3" t="s">
        <v>17</v>
      </c>
      <c r="M3651" s="3">
        <v>285.64999999999998</v>
      </c>
      <c r="N3651" s="3" t="s">
        <v>29</v>
      </c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</row>
    <row r="3652" spans="1:29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 t="str">
        <f>IF(AND(D3652="East",Table_1[[#This Row],[category]]="Clothing"),"✅","❌")</f>
        <v>❌</v>
      </c>
      <c r="H3652" s="3">
        <f t="shared" si="115"/>
        <v>378.26700000000005</v>
      </c>
      <c r="I3652" s="3">
        <v>4</v>
      </c>
      <c r="J3652" s="4">
        <v>45154</v>
      </c>
      <c r="K3652" s="3" t="s">
        <v>16</v>
      </c>
      <c r="L3652" s="3" t="s">
        <v>23</v>
      </c>
      <c r="M3652" s="3">
        <v>359.18</v>
      </c>
      <c r="N3652" s="3" t="s">
        <v>40</v>
      </c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</row>
    <row r="3653" spans="1:29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 t="str">
        <f>IF(AND(D3653="East",Table_1[[#This Row],[category]]="Clothing"),"✅","❌")</f>
        <v>❌</v>
      </c>
      <c r="H3653" s="3">
        <f t="shared" si="115"/>
        <v>382.85400000000004</v>
      </c>
      <c r="I3653" s="3">
        <v>2</v>
      </c>
      <c r="J3653" s="4">
        <v>45172</v>
      </c>
      <c r="K3653" s="3" t="s">
        <v>32</v>
      </c>
      <c r="L3653" s="3" t="s">
        <v>17</v>
      </c>
      <c r="M3653" s="3">
        <v>1031.4000000000001</v>
      </c>
      <c r="N3653" s="3" t="s">
        <v>18</v>
      </c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</row>
    <row r="3654" spans="1:29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 t="str">
        <f>IF(AND(D3654="East",Table_1[[#This Row],[category]]="Clothing"),"✅","❌")</f>
        <v>❌</v>
      </c>
      <c r="H3654" s="3">
        <f t="shared" si="115"/>
        <v>364.096</v>
      </c>
      <c r="I3654" s="3">
        <v>4</v>
      </c>
      <c r="J3654" s="4">
        <v>45105</v>
      </c>
      <c r="K3654" s="3" t="s">
        <v>16</v>
      </c>
      <c r="L3654" s="3" t="s">
        <v>23</v>
      </c>
      <c r="M3654" s="3">
        <v>401.51</v>
      </c>
      <c r="N3654" s="3" t="s">
        <v>18</v>
      </c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</row>
    <row r="3655" spans="1:29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 t="str">
        <f>IF(AND(D3655="East",Table_1[[#This Row],[category]]="Clothing"),"✅","❌")</f>
        <v>❌</v>
      </c>
      <c r="H3655" s="3">
        <f t="shared" si="115"/>
        <v>257.92399999999998</v>
      </c>
      <c r="I3655" s="3">
        <v>7</v>
      </c>
      <c r="J3655" s="4">
        <v>45300</v>
      </c>
      <c r="K3655" s="3" t="s">
        <v>22</v>
      </c>
      <c r="L3655" s="3" t="s">
        <v>23</v>
      </c>
      <c r="M3655" s="3">
        <v>419.48</v>
      </c>
      <c r="N3655" s="3" t="s">
        <v>18</v>
      </c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</row>
    <row r="3656" spans="1:29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 t="str">
        <f>IF(AND(D3656="East",Table_1[[#This Row],[category]]="Clothing"),"✅","❌")</f>
        <v>❌</v>
      </c>
      <c r="H3656" s="3">
        <f t="shared" si="115"/>
        <v>203.81400000000002</v>
      </c>
      <c r="I3656" s="3">
        <v>5</v>
      </c>
      <c r="J3656" s="4">
        <v>45101</v>
      </c>
      <c r="K3656" s="3" t="s">
        <v>16</v>
      </c>
      <c r="L3656" s="3" t="s">
        <v>23</v>
      </c>
      <c r="M3656" s="3">
        <v>337.59</v>
      </c>
      <c r="N3656" s="3" t="s">
        <v>24</v>
      </c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</row>
    <row r="3657" spans="1:29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 t="str">
        <f>IF(AND(D3657="East",Table_1[[#This Row],[category]]="Clothing"),"✅","❌")</f>
        <v>❌</v>
      </c>
      <c r="H3657" s="3">
        <f t="shared" si="115"/>
        <v>203.39200000000002</v>
      </c>
      <c r="I3657" s="3">
        <v>4</v>
      </c>
      <c r="J3657" s="4">
        <v>44932</v>
      </c>
      <c r="K3657" s="3" t="s">
        <v>32</v>
      </c>
      <c r="L3657" s="3" t="s">
        <v>17</v>
      </c>
      <c r="M3657" s="3">
        <v>248.86</v>
      </c>
      <c r="N3657" s="3" t="s">
        <v>29</v>
      </c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</row>
    <row r="3658" spans="1:29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 t="str">
        <f>IF(AND(D3658="East",Table_1[[#This Row],[category]]="Clothing"),"✅","❌")</f>
        <v>❌</v>
      </c>
      <c r="H3658" s="3">
        <f t="shared" si="115"/>
        <v>369.56600000000003</v>
      </c>
      <c r="I3658" s="3">
        <v>2</v>
      </c>
      <c r="J3658" s="4">
        <v>45526</v>
      </c>
      <c r="K3658" s="3" t="s">
        <v>32</v>
      </c>
      <c r="L3658" s="3" t="s">
        <v>28</v>
      </c>
      <c r="M3658" s="3">
        <v>447.28</v>
      </c>
      <c r="N3658" s="3" t="s">
        <v>18</v>
      </c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</row>
    <row r="3659" spans="1:29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 t="str">
        <f>IF(AND(D3659="East",Table_1[[#This Row],[category]]="Clothing"),"✅","❌")</f>
        <v>❌</v>
      </c>
      <c r="H3659" s="3">
        <f t="shared" si="115"/>
        <v>253.96900000000002</v>
      </c>
      <c r="I3659" s="3">
        <v>2</v>
      </c>
      <c r="J3659" s="4">
        <v>45319</v>
      </c>
      <c r="K3659" s="3" t="s">
        <v>22</v>
      </c>
      <c r="L3659" s="3" t="s">
        <v>28</v>
      </c>
      <c r="M3659" s="3">
        <v>364.17</v>
      </c>
      <c r="N3659" s="3" t="s">
        <v>49</v>
      </c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</row>
    <row r="3660" spans="1:29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 t="str">
        <f>IF(AND(D3660="East",Table_1[[#This Row],[category]]="Clothing"),"✅","❌")</f>
        <v>❌</v>
      </c>
      <c r="H3660" s="3">
        <f t="shared" si="115"/>
        <v>175.833</v>
      </c>
      <c r="I3660" s="3">
        <v>1</v>
      </c>
      <c r="J3660" s="4">
        <v>45453</v>
      </c>
      <c r="K3660" s="3" t="s">
        <v>32</v>
      </c>
      <c r="L3660" s="3" t="s">
        <v>17</v>
      </c>
      <c r="M3660" s="3">
        <v>93.61</v>
      </c>
      <c r="N3660" s="3" t="s">
        <v>24</v>
      </c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</row>
    <row r="3661" spans="1:29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 t="str">
        <f>IF(AND(D3661="East",Table_1[[#This Row],[category]]="Clothing"),"✅","❌")</f>
        <v>✅</v>
      </c>
      <c r="H3661" s="3">
        <f t="shared" si="115"/>
        <v>316.48</v>
      </c>
      <c r="I3661" s="3">
        <v>6</v>
      </c>
      <c r="J3661" s="4">
        <v>45441</v>
      </c>
      <c r="K3661" s="3" t="s">
        <v>32</v>
      </c>
      <c r="L3661" s="3" t="s">
        <v>17</v>
      </c>
      <c r="M3661" s="3">
        <v>349.68</v>
      </c>
      <c r="N3661" s="3" t="s">
        <v>18</v>
      </c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</row>
    <row r="3662" spans="1:29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 t="str">
        <f>IF(AND(D3662="East",Table_1[[#This Row],[category]]="Clothing"),"✅","❌")</f>
        <v>❌</v>
      </c>
      <c r="H3662" s="3">
        <f t="shared" si="115"/>
        <v>420.13599999999997</v>
      </c>
      <c r="I3662" s="3">
        <v>6</v>
      </c>
      <c r="J3662" s="4">
        <v>45043</v>
      </c>
      <c r="K3662" s="3" t="s">
        <v>22</v>
      </c>
      <c r="L3662" s="3" t="s">
        <v>23</v>
      </c>
      <c r="M3662" s="3">
        <v>1209.18</v>
      </c>
      <c r="N3662" s="3" t="s">
        <v>29</v>
      </c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</row>
    <row r="3663" spans="1:29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 t="str">
        <f>IF(AND(D3663="East",Table_1[[#This Row],[category]]="Clothing"),"✅","❌")</f>
        <v>❌</v>
      </c>
      <c r="H3663" s="3">
        <f t="shared" si="115"/>
        <v>40.139000000000003</v>
      </c>
      <c r="I3663" s="3">
        <v>4</v>
      </c>
      <c r="J3663" s="4">
        <v>45032</v>
      </c>
      <c r="K3663" s="3" t="s">
        <v>32</v>
      </c>
      <c r="L3663" s="3" t="s">
        <v>28</v>
      </c>
      <c r="M3663" s="3">
        <v>92.23</v>
      </c>
      <c r="N3663" s="3" t="s">
        <v>24</v>
      </c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</row>
    <row r="3664" spans="1:29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 t="str">
        <f>IF(AND(D3664="East",Table_1[[#This Row],[category]]="Clothing"),"✅","❌")</f>
        <v>❌</v>
      </c>
      <c r="H3664" s="3">
        <f t="shared" si="115"/>
        <v>486.34700000000004</v>
      </c>
      <c r="I3664" s="3">
        <v>9</v>
      </c>
      <c r="J3664" s="4">
        <v>45445</v>
      </c>
      <c r="K3664" s="3" t="s">
        <v>22</v>
      </c>
      <c r="L3664" s="3" t="s">
        <v>28</v>
      </c>
      <c r="M3664" s="3">
        <v>783.84</v>
      </c>
      <c r="N3664" s="3" t="s">
        <v>35</v>
      </c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</row>
    <row r="3665" spans="1:29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 t="str">
        <f>IF(AND(D3665="East",Table_1[[#This Row],[category]]="Clothing"),"✅","❌")</f>
        <v>❌</v>
      </c>
      <c r="H3665" s="3">
        <f t="shared" si="115"/>
        <v>57.359000000000009</v>
      </c>
      <c r="I3665" s="3">
        <v>4</v>
      </c>
      <c r="J3665" s="4">
        <v>45006</v>
      </c>
      <c r="K3665" s="3" t="s">
        <v>22</v>
      </c>
      <c r="L3665" s="3" t="s">
        <v>17</v>
      </c>
      <c r="M3665" s="3">
        <v>28.82</v>
      </c>
      <c r="N3665" s="3" t="s">
        <v>49</v>
      </c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</row>
    <row r="3666" spans="1:29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 t="str">
        <f>IF(AND(D3666="East",Table_1[[#This Row],[category]]="Clothing"),"✅","❌")</f>
        <v>❌</v>
      </c>
      <c r="H3666" s="3">
        <f t="shared" si="115"/>
        <v>260.75200000000001</v>
      </c>
      <c r="I3666" s="3">
        <v>3</v>
      </c>
      <c r="J3666" s="4">
        <v>45533</v>
      </c>
      <c r="K3666" s="3" t="s">
        <v>32</v>
      </c>
      <c r="L3666" s="3" t="s">
        <v>28</v>
      </c>
      <c r="M3666" s="3">
        <v>591.97</v>
      </c>
      <c r="N3666" s="3" t="s">
        <v>40</v>
      </c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</row>
    <row r="3667" spans="1:29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 t="str">
        <f>IF(AND(D3667="East",Table_1[[#This Row],[category]]="Clothing"),"✅","❌")</f>
        <v>❌</v>
      </c>
      <c r="H3667" s="3">
        <f t="shared" si="115"/>
        <v>284.50300000000004</v>
      </c>
      <c r="I3667" s="3">
        <v>9</v>
      </c>
      <c r="J3667" s="4">
        <v>45040</v>
      </c>
      <c r="K3667" s="3" t="s">
        <v>22</v>
      </c>
      <c r="L3667" s="3" t="s">
        <v>17</v>
      </c>
      <c r="M3667" s="3">
        <v>492.85</v>
      </c>
      <c r="N3667" s="3" t="s">
        <v>18</v>
      </c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</row>
    <row r="3668" spans="1:29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 t="str">
        <f>IF(AND(D3668="East",Table_1[[#This Row],[category]]="Clothing"),"✅","❌")</f>
        <v>❌</v>
      </c>
      <c r="H3668" s="3">
        <f t="shared" si="115"/>
        <v>77.723000000000013</v>
      </c>
      <c r="I3668" s="3">
        <v>1</v>
      </c>
      <c r="J3668" s="4">
        <v>45008</v>
      </c>
      <c r="K3668" s="3" t="s">
        <v>16</v>
      </c>
      <c r="L3668" s="3" t="s">
        <v>28</v>
      </c>
      <c r="M3668" s="3">
        <v>166.38</v>
      </c>
      <c r="N3668" s="3" t="s">
        <v>35</v>
      </c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</row>
    <row r="3669" spans="1:29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 t="str">
        <f>IF(AND(D3669="East",Table_1[[#This Row],[category]]="Clothing"),"✅","❌")</f>
        <v>❌</v>
      </c>
      <c r="H3669" s="3">
        <f t="shared" si="115"/>
        <v>458.64100000000002</v>
      </c>
      <c r="I3669" s="3">
        <v>2</v>
      </c>
      <c r="J3669" s="4">
        <v>45562</v>
      </c>
      <c r="K3669" s="3" t="s">
        <v>22</v>
      </c>
      <c r="L3669" s="3" t="s">
        <v>28</v>
      </c>
      <c r="M3669" s="3">
        <v>681.46</v>
      </c>
      <c r="N3669" s="3" t="s">
        <v>24</v>
      </c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</row>
    <row r="3670" spans="1:29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 t="str">
        <f>IF(AND(D3670="East",Table_1[[#This Row],[category]]="Clothing"),"✅","❌")</f>
        <v>❌</v>
      </c>
      <c r="H3670" s="3">
        <f t="shared" si="115"/>
        <v>241.01900000000001</v>
      </c>
      <c r="I3670" s="3">
        <v>1</v>
      </c>
      <c r="J3670" s="4">
        <v>45375</v>
      </c>
      <c r="K3670" s="3" t="s">
        <v>32</v>
      </c>
      <c r="L3670" s="3" t="s">
        <v>17</v>
      </c>
      <c r="M3670" s="3">
        <v>120.98</v>
      </c>
      <c r="N3670" s="3" t="s">
        <v>49</v>
      </c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</row>
    <row r="3671" spans="1:29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 t="str">
        <f>IF(AND(D3671="East",Table_1[[#This Row],[category]]="Clothing"),"✅","❌")</f>
        <v>❌</v>
      </c>
      <c r="H3671" s="3">
        <f t="shared" si="115"/>
        <v>80.129000000000005</v>
      </c>
      <c r="I3671" s="3">
        <v>7</v>
      </c>
      <c r="J3671" s="4">
        <v>45374</v>
      </c>
      <c r="K3671" s="3" t="s">
        <v>16</v>
      </c>
      <c r="L3671" s="3" t="s">
        <v>17</v>
      </c>
      <c r="M3671" s="3">
        <v>156.97999999999999</v>
      </c>
      <c r="N3671" s="3" t="s">
        <v>40</v>
      </c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</row>
    <row r="3672" spans="1:29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 t="str">
        <f>IF(AND(D3672="East",Table_1[[#This Row],[category]]="Clothing"),"✅","❌")</f>
        <v>❌</v>
      </c>
      <c r="H3672" s="3">
        <f t="shared" si="115"/>
        <v>358.69000000000005</v>
      </c>
      <c r="I3672" s="3">
        <v>1</v>
      </c>
      <c r="J3672" s="4">
        <v>45337</v>
      </c>
      <c r="K3672" s="3" t="s">
        <v>16</v>
      </c>
      <c r="L3672" s="3" t="s">
        <v>23</v>
      </c>
      <c r="M3672" s="3">
        <v>886.27</v>
      </c>
      <c r="N3672" s="3" t="s">
        <v>40</v>
      </c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</row>
    <row r="3673" spans="1:29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 t="str">
        <f>IF(AND(D3673="East",Table_1[[#This Row],[category]]="Clothing"),"✅","❌")</f>
        <v>❌</v>
      </c>
      <c r="H3673" s="3">
        <f t="shared" si="115"/>
        <v>335.06799999999998</v>
      </c>
      <c r="I3673" s="3">
        <v>1</v>
      </c>
      <c r="J3673" s="4">
        <v>45249</v>
      </c>
      <c r="K3673" s="3" t="s">
        <v>16</v>
      </c>
      <c r="L3673" s="3" t="s">
        <v>17</v>
      </c>
      <c r="M3673" s="3">
        <v>349</v>
      </c>
      <c r="N3673" s="3" t="s">
        <v>24</v>
      </c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</row>
    <row r="3674" spans="1:29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 t="str">
        <f>IF(AND(D3674="East",Table_1[[#This Row],[category]]="Clothing"),"✅","❌")</f>
        <v>❌</v>
      </c>
      <c r="H3674" s="3">
        <f t="shared" si="115"/>
        <v>481.80400000000003</v>
      </c>
      <c r="I3674" s="3">
        <v>6</v>
      </c>
      <c r="J3674" s="4">
        <v>45214</v>
      </c>
      <c r="K3674" s="3" t="s">
        <v>16</v>
      </c>
      <c r="L3674" s="3" t="s">
        <v>17</v>
      </c>
      <c r="M3674" s="3">
        <v>1039.1300000000001</v>
      </c>
      <c r="N3674" s="3" t="s">
        <v>18</v>
      </c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</row>
    <row r="3675" spans="1:29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 t="str">
        <f>IF(AND(D3675="East",Table_1[[#This Row],[category]]="Clothing"),"✅","❌")</f>
        <v>❌</v>
      </c>
      <c r="H3675" s="3">
        <f t="shared" si="115"/>
        <v>226.34299999999999</v>
      </c>
      <c r="I3675" s="3">
        <v>6</v>
      </c>
      <c r="J3675" s="4">
        <v>45073</v>
      </c>
      <c r="K3675" s="3" t="s">
        <v>22</v>
      </c>
      <c r="L3675" s="3" t="s">
        <v>23</v>
      </c>
      <c r="M3675" s="3">
        <v>312.08</v>
      </c>
      <c r="N3675" s="3" t="s">
        <v>40</v>
      </c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</row>
    <row r="3676" spans="1:29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 t="str">
        <f>IF(AND(D3676="East",Table_1[[#This Row],[category]]="Clothing"),"✅","❌")</f>
        <v>✅</v>
      </c>
      <c r="H3676" s="3">
        <f t="shared" si="115"/>
        <v>141.22</v>
      </c>
      <c r="I3676" s="3">
        <v>5</v>
      </c>
      <c r="J3676" s="4">
        <v>45502</v>
      </c>
      <c r="K3676" s="3" t="s">
        <v>22</v>
      </c>
      <c r="L3676" s="3" t="s">
        <v>23</v>
      </c>
      <c r="M3676" s="3">
        <v>364.76</v>
      </c>
      <c r="N3676" s="3" t="s">
        <v>18</v>
      </c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</row>
    <row r="3677" spans="1:29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 t="str">
        <f>IF(AND(D3677="East",Table_1[[#This Row],[category]]="Clothing"),"✅","❌")</f>
        <v>❌</v>
      </c>
      <c r="H3677" s="3">
        <f t="shared" si="115"/>
        <v>39.397000000000006</v>
      </c>
      <c r="I3677" s="3">
        <v>4</v>
      </c>
      <c r="J3677" s="4">
        <v>45609</v>
      </c>
      <c r="K3677" s="3" t="s">
        <v>22</v>
      </c>
      <c r="L3677" s="3" t="s">
        <v>23</v>
      </c>
      <c r="M3677" s="3">
        <v>62.82</v>
      </c>
      <c r="N3677" s="3" t="s">
        <v>18</v>
      </c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</row>
    <row r="3678" spans="1:29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 t="str">
        <f>IF(AND(D3678="East",Table_1[[#This Row],[category]]="Clothing"),"✅","❌")</f>
        <v>❌</v>
      </c>
      <c r="H3678" s="3">
        <f t="shared" si="115"/>
        <v>369.23</v>
      </c>
      <c r="I3678" s="3">
        <v>8</v>
      </c>
      <c r="J3678" s="4">
        <v>45647</v>
      </c>
      <c r="K3678" s="3" t="s">
        <v>32</v>
      </c>
      <c r="L3678" s="3" t="s">
        <v>23</v>
      </c>
      <c r="M3678" s="3">
        <v>242.48</v>
      </c>
      <c r="N3678" s="3" t="s">
        <v>49</v>
      </c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</row>
    <row r="3679" spans="1:29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 t="str">
        <f>IF(AND(D3679="East",Table_1[[#This Row],[category]]="Clothing"),"✅","❌")</f>
        <v>❌</v>
      </c>
      <c r="H3679" s="3">
        <f t="shared" si="115"/>
        <v>312.46600000000001</v>
      </c>
      <c r="I3679" s="3">
        <v>3</v>
      </c>
      <c r="J3679" s="4">
        <v>45422</v>
      </c>
      <c r="K3679" s="3" t="s">
        <v>32</v>
      </c>
      <c r="L3679" s="3" t="s">
        <v>28</v>
      </c>
      <c r="M3679" s="3">
        <v>569.65</v>
      </c>
      <c r="N3679" s="3" t="s">
        <v>35</v>
      </c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</row>
    <row r="3680" spans="1:29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 t="str">
        <f>IF(AND(D3680="East",Table_1[[#This Row],[category]]="Clothing"),"✅","❌")</f>
        <v>❌</v>
      </c>
      <c r="H3680" s="3">
        <f t="shared" si="115"/>
        <v>486.57900000000001</v>
      </c>
      <c r="I3680" s="3">
        <v>1</v>
      </c>
      <c r="J3680" s="4">
        <v>45521</v>
      </c>
      <c r="K3680" s="3" t="s">
        <v>16</v>
      </c>
      <c r="L3680" s="3" t="s">
        <v>23</v>
      </c>
      <c r="M3680" s="3">
        <v>982.45</v>
      </c>
      <c r="N3680" s="3" t="s">
        <v>49</v>
      </c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</row>
    <row r="3681" spans="1:29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 t="str">
        <f>IF(AND(D3681="East",Table_1[[#This Row],[category]]="Clothing"),"✅","❌")</f>
        <v>❌</v>
      </c>
      <c r="H3681" s="3">
        <f t="shared" si="115"/>
        <v>358.96100000000001</v>
      </c>
      <c r="I3681" s="3">
        <v>1</v>
      </c>
      <c r="J3681" s="4">
        <v>45286</v>
      </c>
      <c r="K3681" s="3" t="s">
        <v>32</v>
      </c>
      <c r="L3681" s="3" t="s">
        <v>28</v>
      </c>
      <c r="M3681" s="3">
        <v>466.34</v>
      </c>
      <c r="N3681" s="3" t="s">
        <v>49</v>
      </c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</row>
    <row r="3682" spans="1:29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 t="str">
        <f>IF(AND(D3682="East",Table_1[[#This Row],[category]]="Clothing"),"✅","❌")</f>
        <v>❌</v>
      </c>
      <c r="H3682" s="3">
        <f t="shared" si="115"/>
        <v>467.24900000000002</v>
      </c>
      <c r="I3682" s="3">
        <v>5</v>
      </c>
      <c r="J3682" s="4">
        <v>45002</v>
      </c>
      <c r="K3682" s="3" t="s">
        <v>22</v>
      </c>
      <c r="L3682" s="3" t="s">
        <v>28</v>
      </c>
      <c r="M3682" s="3">
        <v>324.27999999999997</v>
      </c>
      <c r="N3682" s="3" t="s">
        <v>29</v>
      </c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</row>
    <row r="3683" spans="1:29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 t="str">
        <f>IF(AND(D3683="East",Table_1[[#This Row],[category]]="Clothing"),"✅","❌")</f>
        <v>❌</v>
      </c>
      <c r="H3683" s="3">
        <f t="shared" si="115"/>
        <v>495.87400000000002</v>
      </c>
      <c r="I3683" s="3">
        <v>3</v>
      </c>
      <c r="J3683" s="4">
        <v>45551</v>
      </c>
      <c r="K3683" s="3" t="s">
        <v>22</v>
      </c>
      <c r="L3683" s="3" t="s">
        <v>28</v>
      </c>
      <c r="M3683" s="3">
        <v>1181.5899999999999</v>
      </c>
      <c r="N3683" s="3" t="s">
        <v>29</v>
      </c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</row>
    <row r="3684" spans="1:29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 t="str">
        <f>IF(AND(D3684="East",Table_1[[#This Row],[category]]="Clothing"),"✅","❌")</f>
        <v>❌</v>
      </c>
      <c r="H3684" s="3">
        <f t="shared" si="115"/>
        <v>219.93100000000001</v>
      </c>
      <c r="I3684" s="3">
        <v>3</v>
      </c>
      <c r="J3684" s="4">
        <v>45589</v>
      </c>
      <c r="K3684" s="3" t="s">
        <v>22</v>
      </c>
      <c r="L3684" s="3" t="s">
        <v>23</v>
      </c>
      <c r="M3684" s="3">
        <v>407.36</v>
      </c>
      <c r="N3684" s="3" t="s">
        <v>24</v>
      </c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</row>
    <row r="3685" spans="1:29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 t="str">
        <f>IF(AND(D3685="East",Table_1[[#This Row],[category]]="Clothing"),"✅","❌")</f>
        <v>❌</v>
      </c>
      <c r="H3685" s="3">
        <f t="shared" si="115"/>
        <v>83.64500000000001</v>
      </c>
      <c r="I3685" s="3">
        <v>2</v>
      </c>
      <c r="J3685" s="4">
        <v>45390</v>
      </c>
      <c r="K3685" s="3" t="s">
        <v>22</v>
      </c>
      <c r="L3685" s="3" t="s">
        <v>23</v>
      </c>
      <c r="M3685" s="3">
        <v>85.68</v>
      </c>
      <c r="N3685" s="3" t="s">
        <v>18</v>
      </c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</row>
    <row r="3686" spans="1:29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 t="str">
        <f>IF(AND(D3686="East",Table_1[[#This Row],[category]]="Clothing"),"✅","❌")</f>
        <v>❌</v>
      </c>
      <c r="H3686" s="3">
        <f t="shared" si="115"/>
        <v>105.96700000000001</v>
      </c>
      <c r="I3686" s="3">
        <v>9</v>
      </c>
      <c r="J3686" s="4">
        <v>45190</v>
      </c>
      <c r="K3686" s="3" t="s">
        <v>22</v>
      </c>
      <c r="L3686" s="3" t="s">
        <v>28</v>
      </c>
      <c r="M3686" s="3">
        <v>102.63</v>
      </c>
      <c r="N3686" s="3" t="s">
        <v>35</v>
      </c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</row>
    <row r="3687" spans="1:29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 t="str">
        <f>IF(AND(D3687="East",Table_1[[#This Row],[category]]="Clothing"),"✅","❌")</f>
        <v>❌</v>
      </c>
      <c r="H3687" s="3">
        <f t="shared" si="115"/>
        <v>166.00400000000002</v>
      </c>
      <c r="I3687" s="3">
        <v>6</v>
      </c>
      <c r="J3687" s="4">
        <v>45031</v>
      </c>
      <c r="K3687" s="3" t="s">
        <v>16</v>
      </c>
      <c r="L3687" s="3" t="s">
        <v>28</v>
      </c>
      <c r="M3687" s="3">
        <v>309.58</v>
      </c>
      <c r="N3687" s="3" t="s">
        <v>40</v>
      </c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</row>
    <row r="3688" spans="1:29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 t="str">
        <f>IF(AND(D3688="East",Table_1[[#This Row],[category]]="Clothing"),"✅","❌")</f>
        <v>❌</v>
      </c>
      <c r="H3688" s="3">
        <f t="shared" si="115"/>
        <v>259.35900000000004</v>
      </c>
      <c r="I3688" s="3">
        <v>7</v>
      </c>
      <c r="J3688" s="4">
        <v>45230</v>
      </c>
      <c r="K3688" s="3" t="s">
        <v>22</v>
      </c>
      <c r="L3688" s="3" t="s">
        <v>17</v>
      </c>
      <c r="M3688" s="3">
        <v>330.45</v>
      </c>
      <c r="N3688" s="3" t="s">
        <v>35</v>
      </c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</row>
    <row r="3689" spans="1:29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 t="str">
        <f>IF(AND(D3689="East",Table_1[[#This Row],[category]]="Clothing"),"✅","❌")</f>
        <v>❌</v>
      </c>
      <c r="H3689" s="3">
        <f t="shared" si="115"/>
        <v>69.986000000000004</v>
      </c>
      <c r="I3689" s="3">
        <v>2</v>
      </c>
      <c r="J3689" s="4">
        <v>45445</v>
      </c>
      <c r="K3689" s="3" t="s">
        <v>22</v>
      </c>
      <c r="L3689" s="3" t="s">
        <v>17</v>
      </c>
      <c r="M3689" s="3">
        <v>155.93</v>
      </c>
      <c r="N3689" s="3" t="s">
        <v>24</v>
      </c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</row>
    <row r="3690" spans="1:29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 t="str">
        <f>IF(AND(D3690="East",Table_1[[#This Row],[category]]="Clothing"),"✅","❌")</f>
        <v>❌</v>
      </c>
      <c r="H3690" s="3">
        <f t="shared" si="115"/>
        <v>157.84200000000001</v>
      </c>
      <c r="I3690" s="3">
        <v>1</v>
      </c>
      <c r="J3690" s="4">
        <v>45269</v>
      </c>
      <c r="K3690" s="3" t="s">
        <v>22</v>
      </c>
      <c r="L3690" s="3" t="s">
        <v>23</v>
      </c>
      <c r="M3690" s="3">
        <v>216.55</v>
      </c>
      <c r="N3690" s="3" t="s">
        <v>40</v>
      </c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</row>
    <row r="3691" spans="1:29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 t="str">
        <f>IF(AND(D3691="East",Table_1[[#This Row],[category]]="Clothing"),"✅","❌")</f>
        <v>❌</v>
      </c>
      <c r="H3691" s="3">
        <f t="shared" si="115"/>
        <v>160.81900000000002</v>
      </c>
      <c r="I3691" s="3">
        <v>8</v>
      </c>
      <c r="J3691" s="4">
        <v>45337</v>
      </c>
      <c r="K3691" s="3" t="s">
        <v>16</v>
      </c>
      <c r="L3691" s="3" t="s">
        <v>17</v>
      </c>
      <c r="M3691" s="3">
        <v>269.56</v>
      </c>
      <c r="N3691" s="3" t="s">
        <v>24</v>
      </c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</row>
    <row r="3692" spans="1:29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 t="str">
        <f>IF(AND(D3692="East",Table_1[[#This Row],[category]]="Clothing"),"✅","❌")</f>
        <v>❌</v>
      </c>
      <c r="H3692" s="3">
        <f t="shared" si="115"/>
        <v>12.002000000000001</v>
      </c>
      <c r="I3692" s="3">
        <v>4</v>
      </c>
      <c r="J3692" s="4">
        <v>45538</v>
      </c>
      <c r="K3692" s="3" t="s">
        <v>22</v>
      </c>
      <c r="L3692" s="3" t="s">
        <v>17</v>
      </c>
      <c r="M3692" s="3">
        <v>7.79</v>
      </c>
      <c r="N3692" s="3" t="s">
        <v>18</v>
      </c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</row>
    <row r="3693" spans="1:29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 t="str">
        <f>IF(AND(D3693="East",Table_1[[#This Row],[category]]="Clothing"),"✅","❌")</f>
        <v>❌</v>
      </c>
      <c r="H3693" s="3">
        <f t="shared" si="115"/>
        <v>183.54300000000001</v>
      </c>
      <c r="I3693" s="3">
        <v>9</v>
      </c>
      <c r="J3693" s="4">
        <v>45053</v>
      </c>
      <c r="K3693" s="3" t="s">
        <v>32</v>
      </c>
      <c r="L3693" s="3" t="s">
        <v>23</v>
      </c>
      <c r="M3693" s="3">
        <v>303.29000000000002</v>
      </c>
      <c r="N3693" s="3" t="s">
        <v>35</v>
      </c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</row>
    <row r="3694" spans="1:29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 t="str">
        <f>IF(AND(D3694="East",Table_1[[#This Row],[category]]="Clothing"),"✅","❌")</f>
        <v>❌</v>
      </c>
      <c r="H3694" s="3">
        <f t="shared" si="115"/>
        <v>66.915000000000006</v>
      </c>
      <c r="I3694" s="3">
        <v>9</v>
      </c>
      <c r="J3694" s="4">
        <v>45318</v>
      </c>
      <c r="K3694" s="3" t="s">
        <v>16</v>
      </c>
      <c r="L3694" s="3" t="s">
        <v>23</v>
      </c>
      <c r="M3694" s="3">
        <v>35.15</v>
      </c>
      <c r="N3694" s="3" t="s">
        <v>49</v>
      </c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</row>
    <row r="3695" spans="1:29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 t="str">
        <f>IF(AND(D3695="East",Table_1[[#This Row],[category]]="Clothing"),"✅","❌")</f>
        <v>❌</v>
      </c>
      <c r="H3695" s="3">
        <f t="shared" si="115"/>
        <v>220.55900000000003</v>
      </c>
      <c r="I3695" s="3">
        <v>4</v>
      </c>
      <c r="J3695" s="4">
        <v>45439</v>
      </c>
      <c r="K3695" s="3" t="s">
        <v>16</v>
      </c>
      <c r="L3695" s="3" t="s">
        <v>28</v>
      </c>
      <c r="M3695" s="3">
        <v>309.16000000000003</v>
      </c>
      <c r="N3695" s="3" t="s">
        <v>24</v>
      </c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</row>
    <row r="3696" spans="1:29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 t="str">
        <f>IF(AND(D3696="East",Table_1[[#This Row],[category]]="Clothing"),"✅","❌")</f>
        <v>❌</v>
      </c>
      <c r="H3696" s="3">
        <f t="shared" si="115"/>
        <v>106.303</v>
      </c>
      <c r="I3696" s="3">
        <v>3</v>
      </c>
      <c r="J3696" s="4">
        <v>45645</v>
      </c>
      <c r="K3696" s="3" t="s">
        <v>22</v>
      </c>
      <c r="L3696" s="3" t="s">
        <v>17</v>
      </c>
      <c r="M3696" s="3">
        <v>135.6</v>
      </c>
      <c r="N3696" s="3" t="s">
        <v>29</v>
      </c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</row>
    <row r="3697" spans="1:29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 t="str">
        <f>IF(AND(D3697="East",Table_1[[#This Row],[category]]="Clothing"),"✅","❌")</f>
        <v>✅</v>
      </c>
      <c r="H3697" s="3">
        <f t="shared" si="115"/>
        <v>412.83600000000001</v>
      </c>
      <c r="I3697" s="3">
        <v>5</v>
      </c>
      <c r="J3697" s="4">
        <v>45628</v>
      </c>
      <c r="K3697" s="3" t="s">
        <v>22</v>
      </c>
      <c r="L3697" s="3" t="s">
        <v>28</v>
      </c>
      <c r="M3697" s="3">
        <v>986.91</v>
      </c>
      <c r="N3697" s="3" t="s">
        <v>40</v>
      </c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</row>
    <row r="3698" spans="1:29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 t="str">
        <f>IF(AND(D3698="East",Table_1[[#This Row],[category]]="Clothing"),"✅","❌")</f>
        <v>❌</v>
      </c>
      <c r="H3698" s="3">
        <f t="shared" si="115"/>
        <v>49.457000000000001</v>
      </c>
      <c r="I3698" s="3">
        <v>6</v>
      </c>
      <c r="J3698" s="4">
        <v>45125</v>
      </c>
      <c r="K3698" s="3" t="s">
        <v>22</v>
      </c>
      <c r="L3698" s="3" t="s">
        <v>17</v>
      </c>
      <c r="M3698" s="3">
        <v>119.78</v>
      </c>
      <c r="N3698" s="3" t="s">
        <v>18</v>
      </c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</row>
    <row r="3699" spans="1:29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 t="str">
        <f>IF(AND(D3699="East",Table_1[[#This Row],[category]]="Clothing"),"✅","❌")</f>
        <v>❌</v>
      </c>
      <c r="H3699" s="3">
        <f t="shared" si="115"/>
        <v>434.17399999999998</v>
      </c>
      <c r="I3699" s="3">
        <v>4</v>
      </c>
      <c r="J3699" s="4">
        <v>45350</v>
      </c>
      <c r="K3699" s="3" t="s">
        <v>16</v>
      </c>
      <c r="L3699" s="3" t="s">
        <v>28</v>
      </c>
      <c r="M3699" s="3">
        <v>671.61</v>
      </c>
      <c r="N3699" s="3" t="s">
        <v>18</v>
      </c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</row>
    <row r="3700" spans="1:29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 t="str">
        <f>IF(AND(D3700="East",Table_1[[#This Row],[category]]="Clothing"),"✅","❌")</f>
        <v>❌</v>
      </c>
      <c r="H3700" s="3">
        <f t="shared" si="115"/>
        <v>294.45800000000003</v>
      </c>
      <c r="I3700" s="3">
        <v>1</v>
      </c>
      <c r="J3700" s="4">
        <v>44955</v>
      </c>
      <c r="K3700" s="3" t="s">
        <v>16</v>
      </c>
      <c r="L3700" s="3" t="s">
        <v>17</v>
      </c>
      <c r="M3700" s="3">
        <v>865.62</v>
      </c>
      <c r="N3700" s="3" t="s">
        <v>49</v>
      </c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</row>
    <row r="3701" spans="1:29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 t="str">
        <f>IF(AND(D3701="East",Table_1[[#This Row],[category]]="Clothing"),"✅","❌")</f>
        <v>❌</v>
      </c>
      <c r="H3701" s="3">
        <f t="shared" si="115"/>
        <v>234.73400000000004</v>
      </c>
      <c r="I3701" s="3">
        <v>7</v>
      </c>
      <c r="J3701" s="4">
        <v>45460</v>
      </c>
      <c r="K3701" s="3" t="s">
        <v>32</v>
      </c>
      <c r="L3701" s="3" t="s">
        <v>28</v>
      </c>
      <c r="M3701" s="3">
        <v>264.12</v>
      </c>
      <c r="N3701" s="3" t="s">
        <v>18</v>
      </c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</row>
    <row r="3702" spans="1:29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 t="str">
        <f>IF(AND(D3702="East",Table_1[[#This Row],[category]]="Clothing"),"✅","❌")</f>
        <v>❌</v>
      </c>
      <c r="H3702" s="3">
        <f t="shared" si="115"/>
        <v>279.37399999999997</v>
      </c>
      <c r="I3702" s="3">
        <v>5</v>
      </c>
      <c r="J3702" s="4">
        <v>45445</v>
      </c>
      <c r="K3702" s="3" t="s">
        <v>22</v>
      </c>
      <c r="L3702" s="3" t="s">
        <v>23</v>
      </c>
      <c r="M3702" s="3">
        <v>255.46</v>
      </c>
      <c r="N3702" s="3" t="s">
        <v>35</v>
      </c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</row>
    <row r="3703" spans="1:29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 t="str">
        <f>IF(AND(D3703="East",Table_1[[#This Row],[category]]="Clothing"),"✅","❌")</f>
        <v>❌</v>
      </c>
      <c r="H3703" s="3">
        <f t="shared" si="115"/>
        <v>194.29300000000001</v>
      </c>
      <c r="I3703" s="3">
        <v>2</v>
      </c>
      <c r="J3703" s="4">
        <v>45079</v>
      </c>
      <c r="K3703" s="3" t="s">
        <v>22</v>
      </c>
      <c r="L3703" s="3" t="s">
        <v>23</v>
      </c>
      <c r="M3703" s="3">
        <v>492.69</v>
      </c>
      <c r="N3703" s="3" t="s">
        <v>24</v>
      </c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</row>
    <row r="3704" spans="1:29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 t="str">
        <f>IF(AND(D3704="East",Table_1[[#This Row],[category]]="Clothing"),"✅","❌")</f>
        <v>❌</v>
      </c>
      <c r="H3704" s="3">
        <f t="shared" si="115"/>
        <v>72.53</v>
      </c>
      <c r="I3704" s="3">
        <v>9</v>
      </c>
      <c r="J3704" s="4">
        <v>45388</v>
      </c>
      <c r="K3704" s="3" t="s">
        <v>22</v>
      </c>
      <c r="L3704" s="3" t="s">
        <v>28</v>
      </c>
      <c r="M3704" s="3">
        <v>128.76</v>
      </c>
      <c r="N3704" s="3" t="s">
        <v>29</v>
      </c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</row>
    <row r="3705" spans="1:29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 t="str">
        <f>IF(AND(D3705="East",Table_1[[#This Row],[category]]="Clothing"),"✅","❌")</f>
        <v>❌</v>
      </c>
      <c r="H3705" s="3">
        <f t="shared" si="115"/>
        <v>385.28100000000001</v>
      </c>
      <c r="I3705" s="3">
        <v>8</v>
      </c>
      <c r="J3705" s="4">
        <v>45395</v>
      </c>
      <c r="K3705" s="3" t="s">
        <v>16</v>
      </c>
      <c r="L3705" s="3" t="s">
        <v>28</v>
      </c>
      <c r="M3705" s="3">
        <v>380.77</v>
      </c>
      <c r="N3705" s="3" t="s">
        <v>35</v>
      </c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</row>
    <row r="3706" spans="1:29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 t="str">
        <f>IF(AND(D3706="East",Table_1[[#This Row],[category]]="Clothing"),"✅","❌")</f>
        <v>❌</v>
      </c>
      <c r="H3706" s="3">
        <f t="shared" si="115"/>
        <v>464.67700000000008</v>
      </c>
      <c r="I3706" s="3">
        <v>7</v>
      </c>
      <c r="J3706" s="4">
        <v>45524</v>
      </c>
      <c r="K3706" s="3" t="s">
        <v>16</v>
      </c>
      <c r="L3706" s="3" t="s">
        <v>17</v>
      </c>
      <c r="M3706" s="3">
        <v>619.11</v>
      </c>
      <c r="N3706" s="3" t="s">
        <v>35</v>
      </c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</row>
    <row r="3707" spans="1:29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 t="str">
        <f>IF(AND(D3707="East",Table_1[[#This Row],[category]]="Clothing"),"✅","❌")</f>
        <v>❌</v>
      </c>
      <c r="H3707" s="3">
        <f t="shared" si="115"/>
        <v>475.53300000000002</v>
      </c>
      <c r="I3707" s="3">
        <v>9</v>
      </c>
      <c r="J3707" s="4">
        <v>45566</v>
      </c>
      <c r="K3707" s="3" t="s">
        <v>16</v>
      </c>
      <c r="L3707" s="3" t="s">
        <v>23</v>
      </c>
      <c r="M3707" s="3">
        <v>350.29</v>
      </c>
      <c r="N3707" s="3" t="s">
        <v>49</v>
      </c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</row>
    <row r="3708" spans="1:29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 t="str">
        <f>IF(AND(D3708="East",Table_1[[#This Row],[category]]="Clothing"),"✅","❌")</f>
        <v>❌</v>
      </c>
      <c r="H3708" s="3">
        <f t="shared" si="115"/>
        <v>338.649</v>
      </c>
      <c r="I3708" s="3">
        <v>2</v>
      </c>
      <c r="J3708" s="4">
        <v>45188</v>
      </c>
      <c r="K3708" s="3" t="s">
        <v>16</v>
      </c>
      <c r="L3708" s="3" t="s">
        <v>17</v>
      </c>
      <c r="M3708" s="3">
        <v>758.76</v>
      </c>
      <c r="N3708" s="3" t="s">
        <v>49</v>
      </c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</row>
    <row r="3709" spans="1:29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 t="str">
        <f>IF(AND(D3709="East",Table_1[[#This Row],[category]]="Clothing"),"✅","❌")</f>
        <v>❌</v>
      </c>
      <c r="H3709" s="3">
        <f t="shared" si="115"/>
        <v>211.07</v>
      </c>
      <c r="I3709" s="3">
        <v>3</v>
      </c>
      <c r="J3709" s="4">
        <v>45076</v>
      </c>
      <c r="K3709" s="3" t="s">
        <v>16</v>
      </c>
      <c r="L3709" s="3" t="s">
        <v>17</v>
      </c>
      <c r="M3709" s="3">
        <v>367.68</v>
      </c>
      <c r="N3709" s="3" t="s">
        <v>40</v>
      </c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</row>
    <row r="3710" spans="1:29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 t="str">
        <f>IF(AND(D3710="East",Table_1[[#This Row],[category]]="Clothing"),"✅","❌")</f>
        <v>❌</v>
      </c>
      <c r="H3710" s="3">
        <f t="shared" si="115"/>
        <v>244.39600000000002</v>
      </c>
      <c r="I3710" s="3">
        <v>9</v>
      </c>
      <c r="J3710" s="4">
        <v>45516</v>
      </c>
      <c r="K3710" s="3" t="s">
        <v>32</v>
      </c>
      <c r="L3710" s="3" t="s">
        <v>23</v>
      </c>
      <c r="M3710" s="3">
        <v>466.96</v>
      </c>
      <c r="N3710" s="3" t="s">
        <v>18</v>
      </c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</row>
    <row r="3711" spans="1:29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 t="str">
        <f>IF(AND(D3711="East",Table_1[[#This Row],[category]]="Clothing"),"✅","❌")</f>
        <v>❌</v>
      </c>
      <c r="H3711" s="3">
        <f t="shared" si="115"/>
        <v>331.91300000000001</v>
      </c>
      <c r="I3711" s="3">
        <v>6</v>
      </c>
      <c r="J3711" s="4">
        <v>44939</v>
      </c>
      <c r="K3711" s="3" t="s">
        <v>16</v>
      </c>
      <c r="L3711" s="3" t="s">
        <v>17</v>
      </c>
      <c r="M3711" s="3">
        <v>227.64</v>
      </c>
      <c r="N3711" s="3" t="s">
        <v>40</v>
      </c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</row>
    <row r="3712" spans="1:29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 t="str">
        <f>IF(AND(D3712="East",Table_1[[#This Row],[category]]="Clothing"),"✅","❌")</f>
        <v>❌</v>
      </c>
      <c r="H3712" s="3">
        <f t="shared" si="115"/>
        <v>413.30600000000004</v>
      </c>
      <c r="I3712" s="3">
        <v>2</v>
      </c>
      <c r="J3712" s="4">
        <v>45532</v>
      </c>
      <c r="K3712" s="3" t="s">
        <v>16</v>
      </c>
      <c r="L3712" s="3" t="s">
        <v>28</v>
      </c>
      <c r="M3712" s="3">
        <v>929.23</v>
      </c>
      <c r="N3712" s="3" t="s">
        <v>49</v>
      </c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</row>
    <row r="3713" spans="1:29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 t="str">
        <f>IF(AND(D3713="East",Table_1[[#This Row],[category]]="Clothing"),"✅","❌")</f>
        <v>❌</v>
      </c>
      <c r="H3713" s="3">
        <f t="shared" si="115"/>
        <v>193.53800000000001</v>
      </c>
      <c r="I3713" s="3">
        <v>6</v>
      </c>
      <c r="J3713" s="4">
        <v>45089</v>
      </c>
      <c r="K3713" s="3" t="s">
        <v>32</v>
      </c>
      <c r="L3713" s="3" t="s">
        <v>23</v>
      </c>
      <c r="M3713" s="3">
        <v>238.94</v>
      </c>
      <c r="N3713" s="3" t="s">
        <v>40</v>
      </c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</row>
    <row r="3714" spans="1:29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 t="str">
        <f>IF(AND(D3714="East",Table_1[[#This Row],[category]]="Clothing"),"✅","❌")</f>
        <v>❌</v>
      </c>
      <c r="H3714" s="3">
        <f t="shared" ref="H3714:H3777" si="117">E3714*10%</f>
        <v>459.22299999999996</v>
      </c>
      <c r="I3714" s="3">
        <v>5</v>
      </c>
      <c r="J3714" s="4">
        <v>45525</v>
      </c>
      <c r="K3714" s="3" t="s">
        <v>16</v>
      </c>
      <c r="L3714" s="3" t="s">
        <v>28</v>
      </c>
      <c r="M3714" s="3">
        <v>413.32</v>
      </c>
      <c r="N3714" s="3" t="s">
        <v>29</v>
      </c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</row>
    <row r="3715" spans="1:29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 t="str">
        <f>IF(AND(D3715="East",Table_1[[#This Row],[category]]="Clothing"),"✅","❌")</f>
        <v>❌</v>
      </c>
      <c r="H3715" s="3">
        <f t="shared" si="117"/>
        <v>168.89300000000003</v>
      </c>
      <c r="I3715" s="3">
        <v>5</v>
      </c>
      <c r="J3715" s="4">
        <v>45643</v>
      </c>
      <c r="K3715" s="3" t="s">
        <v>32</v>
      </c>
      <c r="L3715" s="3" t="s">
        <v>23</v>
      </c>
      <c r="M3715" s="3">
        <v>263.76</v>
      </c>
      <c r="N3715" s="3" t="s">
        <v>35</v>
      </c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</row>
    <row r="3716" spans="1:29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 t="str">
        <f>IF(AND(D3716="East",Table_1[[#This Row],[category]]="Clothing"),"✅","❌")</f>
        <v>❌</v>
      </c>
      <c r="H3716" s="3">
        <f t="shared" si="117"/>
        <v>270.12100000000004</v>
      </c>
      <c r="I3716" s="3">
        <v>5</v>
      </c>
      <c r="J3716" s="4">
        <v>45186</v>
      </c>
      <c r="K3716" s="3" t="s">
        <v>22</v>
      </c>
      <c r="L3716" s="3" t="s">
        <v>28</v>
      </c>
      <c r="M3716" s="3">
        <v>712.15</v>
      </c>
      <c r="N3716" s="3" t="s">
        <v>49</v>
      </c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</row>
    <row r="3717" spans="1:29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 t="str">
        <f>IF(AND(D3717="East",Table_1[[#This Row],[category]]="Clothing"),"✅","❌")</f>
        <v>❌</v>
      </c>
      <c r="H3717" s="3">
        <f t="shared" si="117"/>
        <v>481.06700000000001</v>
      </c>
      <c r="I3717" s="3">
        <v>2</v>
      </c>
      <c r="J3717" s="4">
        <v>45548</v>
      </c>
      <c r="K3717" s="3" t="s">
        <v>32</v>
      </c>
      <c r="L3717" s="3" t="s">
        <v>23</v>
      </c>
      <c r="M3717" s="3">
        <v>687.36</v>
      </c>
      <c r="N3717" s="3" t="s">
        <v>18</v>
      </c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</row>
    <row r="3718" spans="1:29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 t="str">
        <f>IF(AND(D3718="East",Table_1[[#This Row],[category]]="Clothing"),"✅","❌")</f>
        <v>❌</v>
      </c>
      <c r="H3718" s="3">
        <f t="shared" si="117"/>
        <v>469.71700000000004</v>
      </c>
      <c r="I3718" s="3">
        <v>6</v>
      </c>
      <c r="J3718" s="4">
        <v>45145</v>
      </c>
      <c r="K3718" s="3" t="s">
        <v>22</v>
      </c>
      <c r="L3718" s="3" t="s">
        <v>28</v>
      </c>
      <c r="M3718" s="3">
        <v>362.89</v>
      </c>
      <c r="N3718" s="3" t="s">
        <v>49</v>
      </c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</row>
    <row r="3719" spans="1:29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 t="str">
        <f>IF(AND(D3719="East",Table_1[[#This Row],[category]]="Clothing"),"✅","❌")</f>
        <v>❌</v>
      </c>
      <c r="H3719" s="3">
        <f t="shared" si="117"/>
        <v>350.91500000000002</v>
      </c>
      <c r="I3719" s="3">
        <v>7</v>
      </c>
      <c r="J3719" s="4">
        <v>45070</v>
      </c>
      <c r="K3719" s="3" t="s">
        <v>32</v>
      </c>
      <c r="L3719" s="3" t="s">
        <v>23</v>
      </c>
      <c r="M3719" s="3">
        <v>1002.02</v>
      </c>
      <c r="N3719" s="3" t="s">
        <v>49</v>
      </c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</row>
    <row r="3720" spans="1:29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 t="str">
        <f>IF(AND(D3720="East",Table_1[[#This Row],[category]]="Clothing"),"✅","❌")</f>
        <v>❌</v>
      </c>
      <c r="H3720" s="3">
        <f t="shared" si="117"/>
        <v>169.03399999999999</v>
      </c>
      <c r="I3720" s="3">
        <v>9</v>
      </c>
      <c r="J3720" s="4">
        <v>45323</v>
      </c>
      <c r="K3720" s="3" t="s">
        <v>22</v>
      </c>
      <c r="L3720" s="3" t="s">
        <v>28</v>
      </c>
      <c r="M3720" s="3">
        <v>354.64</v>
      </c>
      <c r="N3720" s="3" t="s">
        <v>35</v>
      </c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</row>
    <row r="3721" spans="1:29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 t="str">
        <f>IF(AND(D3721="East",Table_1[[#This Row],[category]]="Clothing"),"✅","❌")</f>
        <v>❌</v>
      </c>
      <c r="H3721" s="3">
        <f t="shared" si="117"/>
        <v>117.327</v>
      </c>
      <c r="I3721" s="3">
        <v>5</v>
      </c>
      <c r="J3721" s="4">
        <v>45168</v>
      </c>
      <c r="K3721" s="3" t="s">
        <v>32</v>
      </c>
      <c r="L3721" s="3" t="s">
        <v>23</v>
      </c>
      <c r="M3721" s="3">
        <v>147.12</v>
      </c>
      <c r="N3721" s="3" t="s">
        <v>18</v>
      </c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</row>
    <row r="3722" spans="1:29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 t="str">
        <f>IF(AND(D3722="East",Table_1[[#This Row],[category]]="Clothing"),"✅","❌")</f>
        <v>❌</v>
      </c>
      <c r="H3722" s="3">
        <f t="shared" si="117"/>
        <v>49.27</v>
      </c>
      <c r="I3722" s="3">
        <v>5</v>
      </c>
      <c r="J3722" s="4">
        <v>45012</v>
      </c>
      <c r="K3722" s="3" t="s">
        <v>22</v>
      </c>
      <c r="L3722" s="3" t="s">
        <v>17</v>
      </c>
      <c r="M3722" s="3">
        <v>96.44</v>
      </c>
      <c r="N3722" s="3" t="s">
        <v>40</v>
      </c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</row>
    <row r="3723" spans="1:29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 t="str">
        <f>IF(AND(D3723="East",Table_1[[#This Row],[category]]="Clothing"),"✅","❌")</f>
        <v>❌</v>
      </c>
      <c r="H3723" s="3">
        <f t="shared" si="117"/>
        <v>357.24099999999999</v>
      </c>
      <c r="I3723" s="3">
        <v>9</v>
      </c>
      <c r="J3723" s="4">
        <v>45286</v>
      </c>
      <c r="K3723" s="3" t="s">
        <v>16</v>
      </c>
      <c r="L3723" s="3" t="s">
        <v>17</v>
      </c>
      <c r="M3723" s="3">
        <v>259.29000000000002</v>
      </c>
      <c r="N3723" s="3" t="s">
        <v>24</v>
      </c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</row>
    <row r="3724" spans="1:29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 t="str">
        <f>IF(AND(D3724="East",Table_1[[#This Row],[category]]="Clothing"),"✅","❌")</f>
        <v>❌</v>
      </c>
      <c r="H3724" s="3">
        <f t="shared" si="117"/>
        <v>256.69099999999997</v>
      </c>
      <c r="I3724" s="3">
        <v>6</v>
      </c>
      <c r="J3724" s="4">
        <v>45349</v>
      </c>
      <c r="K3724" s="3" t="s">
        <v>32</v>
      </c>
      <c r="L3724" s="3" t="s">
        <v>28</v>
      </c>
      <c r="M3724" s="3">
        <v>490.45</v>
      </c>
      <c r="N3724" s="3" t="s">
        <v>24</v>
      </c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</row>
    <row r="3725" spans="1:29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 t="str">
        <f>IF(AND(D3725="East",Table_1[[#This Row],[category]]="Clothing"),"✅","❌")</f>
        <v>❌</v>
      </c>
      <c r="H3725" s="3">
        <f t="shared" si="117"/>
        <v>290.42099999999999</v>
      </c>
      <c r="I3725" s="3">
        <v>7</v>
      </c>
      <c r="J3725" s="4">
        <v>45060</v>
      </c>
      <c r="K3725" s="3" t="s">
        <v>16</v>
      </c>
      <c r="L3725" s="3" t="s">
        <v>17</v>
      </c>
      <c r="M3725" s="3">
        <v>740.09</v>
      </c>
      <c r="N3725" s="3" t="s">
        <v>18</v>
      </c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</row>
    <row r="3726" spans="1:29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 t="str">
        <f>IF(AND(D3726="East",Table_1[[#This Row],[category]]="Clothing"),"✅","❌")</f>
        <v>❌</v>
      </c>
      <c r="H3726" s="3">
        <f t="shared" si="117"/>
        <v>241.47199999999998</v>
      </c>
      <c r="I3726" s="3">
        <v>4</v>
      </c>
      <c r="J3726" s="4">
        <v>44956</v>
      </c>
      <c r="K3726" s="3" t="s">
        <v>32</v>
      </c>
      <c r="L3726" s="3" t="s">
        <v>17</v>
      </c>
      <c r="M3726" s="3">
        <v>204.27</v>
      </c>
      <c r="N3726" s="3" t="s">
        <v>40</v>
      </c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</row>
    <row r="3727" spans="1:29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 t="str">
        <f>IF(AND(D3727="East",Table_1[[#This Row],[category]]="Clothing"),"✅","❌")</f>
        <v>❌</v>
      </c>
      <c r="H3727" s="3">
        <f t="shared" si="117"/>
        <v>246.64400000000001</v>
      </c>
      <c r="I3727" s="3">
        <v>4</v>
      </c>
      <c r="J3727" s="4">
        <v>45168</v>
      </c>
      <c r="K3727" s="3" t="s">
        <v>16</v>
      </c>
      <c r="L3727" s="3" t="s">
        <v>23</v>
      </c>
      <c r="M3727" s="3">
        <v>637.96</v>
      </c>
      <c r="N3727" s="3" t="s">
        <v>40</v>
      </c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</row>
    <row r="3728" spans="1:29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 t="str">
        <f>IF(AND(D3728="East",Table_1[[#This Row],[category]]="Clothing"),"✅","❌")</f>
        <v>❌</v>
      </c>
      <c r="H3728" s="3">
        <f t="shared" si="117"/>
        <v>289.92399999999998</v>
      </c>
      <c r="I3728" s="3">
        <v>1</v>
      </c>
      <c r="J3728" s="4">
        <v>45274</v>
      </c>
      <c r="K3728" s="3" t="s">
        <v>22</v>
      </c>
      <c r="L3728" s="3" t="s">
        <v>17</v>
      </c>
      <c r="M3728" s="3">
        <v>545.71</v>
      </c>
      <c r="N3728" s="3" t="s">
        <v>49</v>
      </c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</row>
    <row r="3729" spans="1:29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 t="str">
        <f>IF(AND(D3729="East",Table_1[[#This Row],[category]]="Clothing"),"✅","❌")</f>
        <v>❌</v>
      </c>
      <c r="H3729" s="3">
        <f t="shared" si="117"/>
        <v>457.98800000000006</v>
      </c>
      <c r="I3729" s="3">
        <v>5</v>
      </c>
      <c r="J3729" s="4">
        <v>45024</v>
      </c>
      <c r="K3729" s="3" t="s">
        <v>22</v>
      </c>
      <c r="L3729" s="3" t="s">
        <v>23</v>
      </c>
      <c r="M3729" s="3">
        <v>449.25</v>
      </c>
      <c r="N3729" s="3" t="s">
        <v>49</v>
      </c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</row>
    <row r="3730" spans="1:29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 t="str">
        <f>IF(AND(D3730="East",Table_1[[#This Row],[category]]="Clothing"),"✅","❌")</f>
        <v>❌</v>
      </c>
      <c r="H3730" s="3">
        <f t="shared" si="117"/>
        <v>24.388999999999999</v>
      </c>
      <c r="I3730" s="3">
        <v>2</v>
      </c>
      <c r="J3730" s="4">
        <v>45034</v>
      </c>
      <c r="K3730" s="3" t="s">
        <v>22</v>
      </c>
      <c r="L3730" s="3" t="s">
        <v>23</v>
      </c>
      <c r="M3730" s="3">
        <v>25.08</v>
      </c>
      <c r="N3730" s="3" t="s">
        <v>24</v>
      </c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</row>
    <row r="3731" spans="1:29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 t="str">
        <f>IF(AND(D3731="East",Table_1[[#This Row],[category]]="Clothing"),"✅","❌")</f>
        <v>❌</v>
      </c>
      <c r="H3731" s="3">
        <f t="shared" si="117"/>
        <v>402.80200000000002</v>
      </c>
      <c r="I3731" s="3">
        <v>5</v>
      </c>
      <c r="J3731" s="4">
        <v>45054</v>
      </c>
      <c r="K3731" s="3" t="s">
        <v>16</v>
      </c>
      <c r="L3731" s="3" t="s">
        <v>28</v>
      </c>
      <c r="M3731" s="3">
        <v>1090.72</v>
      </c>
      <c r="N3731" s="3" t="s">
        <v>49</v>
      </c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</row>
    <row r="3732" spans="1:29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 t="str">
        <f>IF(AND(D3732="East",Table_1[[#This Row],[category]]="Clothing"),"✅","❌")</f>
        <v>❌</v>
      </c>
      <c r="H3732" s="3">
        <f t="shared" si="117"/>
        <v>201.35300000000001</v>
      </c>
      <c r="I3732" s="3">
        <v>5</v>
      </c>
      <c r="J3732" s="4">
        <v>45003</v>
      </c>
      <c r="K3732" s="3" t="s">
        <v>32</v>
      </c>
      <c r="L3732" s="3" t="s">
        <v>17</v>
      </c>
      <c r="M3732" s="3">
        <v>340.16</v>
      </c>
      <c r="N3732" s="3" t="s">
        <v>35</v>
      </c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</row>
    <row r="3733" spans="1:29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 t="str">
        <f>IF(AND(D3733="East",Table_1[[#This Row],[category]]="Clothing"),"✅","❌")</f>
        <v>❌</v>
      </c>
      <c r="H3733" s="3">
        <f t="shared" si="117"/>
        <v>375.01300000000003</v>
      </c>
      <c r="I3733" s="3">
        <v>4</v>
      </c>
      <c r="J3733" s="4">
        <v>45270</v>
      </c>
      <c r="K3733" s="3" t="s">
        <v>16</v>
      </c>
      <c r="L3733" s="3" t="s">
        <v>17</v>
      </c>
      <c r="M3733" s="3">
        <v>452.69</v>
      </c>
      <c r="N3733" s="3" t="s">
        <v>24</v>
      </c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</row>
    <row r="3734" spans="1:29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 t="str">
        <f>IF(AND(D3734="East",Table_1[[#This Row],[category]]="Clothing"),"✅","❌")</f>
        <v>❌</v>
      </c>
      <c r="H3734" s="3">
        <f t="shared" si="117"/>
        <v>474.77800000000002</v>
      </c>
      <c r="I3734" s="3">
        <v>9</v>
      </c>
      <c r="J3734" s="4">
        <v>45194</v>
      </c>
      <c r="K3734" s="3" t="s">
        <v>32</v>
      </c>
      <c r="L3734" s="3" t="s">
        <v>17</v>
      </c>
      <c r="M3734" s="3">
        <v>537.05999999999995</v>
      </c>
      <c r="N3734" s="3" t="s">
        <v>49</v>
      </c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</row>
    <row r="3735" spans="1:29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 t="str">
        <f>IF(AND(D3735="East",Table_1[[#This Row],[category]]="Clothing"),"✅","❌")</f>
        <v>❌</v>
      </c>
      <c r="H3735" s="3">
        <f t="shared" si="117"/>
        <v>160.08100000000002</v>
      </c>
      <c r="I3735" s="3">
        <v>5</v>
      </c>
      <c r="J3735" s="4">
        <v>45496</v>
      </c>
      <c r="K3735" s="3" t="s">
        <v>22</v>
      </c>
      <c r="L3735" s="3" t="s">
        <v>28</v>
      </c>
      <c r="M3735" s="3">
        <v>240.17</v>
      </c>
      <c r="N3735" s="3" t="s">
        <v>40</v>
      </c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</row>
    <row r="3736" spans="1:29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 t="str">
        <f>IF(AND(D3736="East",Table_1[[#This Row],[category]]="Clothing"),"✅","❌")</f>
        <v>❌</v>
      </c>
      <c r="H3736" s="3">
        <f t="shared" si="117"/>
        <v>53.882000000000005</v>
      </c>
      <c r="I3736" s="3">
        <v>6</v>
      </c>
      <c r="J3736" s="4">
        <v>45184</v>
      </c>
      <c r="K3736" s="3" t="s">
        <v>32</v>
      </c>
      <c r="L3736" s="3" t="s">
        <v>28</v>
      </c>
      <c r="M3736" s="3">
        <v>131.69999999999999</v>
      </c>
      <c r="N3736" s="3" t="s">
        <v>24</v>
      </c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</row>
    <row r="3737" spans="1:29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 t="str">
        <f>IF(AND(D3737="East",Table_1[[#This Row],[category]]="Clothing"),"✅","❌")</f>
        <v>❌</v>
      </c>
      <c r="H3737" s="3">
        <f t="shared" si="117"/>
        <v>123.82600000000001</v>
      </c>
      <c r="I3737" s="3">
        <v>1</v>
      </c>
      <c r="J3737" s="4">
        <v>45289</v>
      </c>
      <c r="K3737" s="3" t="s">
        <v>22</v>
      </c>
      <c r="L3737" s="3" t="s">
        <v>23</v>
      </c>
      <c r="M3737" s="3">
        <v>70.19</v>
      </c>
      <c r="N3737" s="3" t="s">
        <v>49</v>
      </c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</row>
    <row r="3738" spans="1:29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 t="str">
        <f>IF(AND(D3738="East",Table_1[[#This Row],[category]]="Clothing"),"✅","❌")</f>
        <v>❌</v>
      </c>
      <c r="H3738" s="3">
        <f t="shared" si="117"/>
        <v>118.825</v>
      </c>
      <c r="I3738" s="3">
        <v>5</v>
      </c>
      <c r="J3738" s="4">
        <v>45220</v>
      </c>
      <c r="K3738" s="3" t="s">
        <v>22</v>
      </c>
      <c r="L3738" s="3" t="s">
        <v>28</v>
      </c>
      <c r="M3738" s="3">
        <v>91.4</v>
      </c>
      <c r="N3738" s="3" t="s">
        <v>18</v>
      </c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</row>
    <row r="3739" spans="1:29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 t="str">
        <f>IF(AND(D3739="East",Table_1[[#This Row],[category]]="Clothing"),"✅","❌")</f>
        <v>❌</v>
      </c>
      <c r="H3739" s="3">
        <f t="shared" si="117"/>
        <v>373.50600000000003</v>
      </c>
      <c r="I3739" s="3">
        <v>9</v>
      </c>
      <c r="J3739" s="4">
        <v>44970</v>
      </c>
      <c r="K3739" s="3" t="s">
        <v>16</v>
      </c>
      <c r="L3739" s="3" t="s">
        <v>23</v>
      </c>
      <c r="M3739" s="3">
        <v>601.98</v>
      </c>
      <c r="N3739" s="3" t="s">
        <v>29</v>
      </c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</row>
    <row r="3740" spans="1:29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 t="str">
        <f>IF(AND(D3740="East",Table_1[[#This Row],[category]]="Clothing"),"✅","❌")</f>
        <v>❌</v>
      </c>
      <c r="H3740" s="3">
        <f t="shared" si="117"/>
        <v>40.311000000000007</v>
      </c>
      <c r="I3740" s="3">
        <v>6</v>
      </c>
      <c r="J3740" s="4">
        <v>45625</v>
      </c>
      <c r="K3740" s="3" t="s">
        <v>16</v>
      </c>
      <c r="L3740" s="3" t="s">
        <v>28</v>
      </c>
      <c r="M3740" s="3">
        <v>111.63</v>
      </c>
      <c r="N3740" s="3" t="s">
        <v>18</v>
      </c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</row>
    <row r="3741" spans="1:29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 t="str">
        <f>IF(AND(D3741="East",Table_1[[#This Row],[category]]="Clothing"),"✅","❌")</f>
        <v>❌</v>
      </c>
      <c r="H3741" s="3">
        <f t="shared" si="117"/>
        <v>34.957000000000001</v>
      </c>
      <c r="I3741" s="3">
        <v>9</v>
      </c>
      <c r="J3741" s="4">
        <v>45560</v>
      </c>
      <c r="K3741" s="3" t="s">
        <v>22</v>
      </c>
      <c r="L3741" s="3" t="s">
        <v>17</v>
      </c>
      <c r="M3741" s="3">
        <v>94.7</v>
      </c>
      <c r="N3741" s="3" t="s">
        <v>35</v>
      </c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</row>
    <row r="3742" spans="1:29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 t="str">
        <f>IF(AND(D3742="East",Table_1[[#This Row],[category]]="Clothing"),"✅","❌")</f>
        <v>❌</v>
      </c>
      <c r="H3742" s="3">
        <f t="shared" si="117"/>
        <v>349.86799999999999</v>
      </c>
      <c r="I3742" s="3">
        <v>4</v>
      </c>
      <c r="J3742" s="4">
        <v>45404</v>
      </c>
      <c r="K3742" s="3" t="s">
        <v>22</v>
      </c>
      <c r="L3742" s="3" t="s">
        <v>28</v>
      </c>
      <c r="M3742" s="3">
        <v>858.26</v>
      </c>
      <c r="N3742" s="3" t="s">
        <v>35</v>
      </c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</row>
    <row r="3743" spans="1:29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 t="str">
        <f>IF(AND(D3743="East",Table_1[[#This Row],[category]]="Clothing"),"✅","❌")</f>
        <v>❌</v>
      </c>
      <c r="H3743" s="3">
        <f t="shared" si="117"/>
        <v>282.79300000000001</v>
      </c>
      <c r="I3743" s="3">
        <v>2</v>
      </c>
      <c r="J3743" s="4">
        <v>45608</v>
      </c>
      <c r="K3743" s="3" t="s">
        <v>32</v>
      </c>
      <c r="L3743" s="3" t="s">
        <v>28</v>
      </c>
      <c r="M3743" s="3">
        <v>833.42</v>
      </c>
      <c r="N3743" s="3" t="s">
        <v>49</v>
      </c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</row>
    <row r="3744" spans="1:29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 t="str">
        <f>IF(AND(D3744="East",Table_1[[#This Row],[category]]="Clothing"),"✅","❌")</f>
        <v>❌</v>
      </c>
      <c r="H3744" s="3">
        <f t="shared" si="117"/>
        <v>214.70600000000002</v>
      </c>
      <c r="I3744" s="3">
        <v>9</v>
      </c>
      <c r="J3744" s="4">
        <v>45583</v>
      </c>
      <c r="K3744" s="3" t="s">
        <v>22</v>
      </c>
      <c r="L3744" s="3" t="s">
        <v>28</v>
      </c>
      <c r="M3744" s="3">
        <v>165.09</v>
      </c>
      <c r="N3744" s="3" t="s">
        <v>35</v>
      </c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</row>
    <row r="3745" spans="1:29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 t="str">
        <f>IF(AND(D3745="East",Table_1[[#This Row],[category]]="Clothing"),"✅","❌")</f>
        <v>✅</v>
      </c>
      <c r="H3745" s="3">
        <f t="shared" si="117"/>
        <v>291.93099999999998</v>
      </c>
      <c r="I3745" s="3">
        <v>4</v>
      </c>
      <c r="J3745" s="4">
        <v>45496</v>
      </c>
      <c r="K3745" s="3" t="s">
        <v>32</v>
      </c>
      <c r="L3745" s="3" t="s">
        <v>23</v>
      </c>
      <c r="M3745" s="3">
        <v>790.72</v>
      </c>
      <c r="N3745" s="3" t="s">
        <v>40</v>
      </c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</row>
    <row r="3746" spans="1:29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 t="str">
        <f>IF(AND(D3746="East",Table_1[[#This Row],[category]]="Clothing"),"✅","❌")</f>
        <v>❌</v>
      </c>
      <c r="H3746" s="3">
        <f t="shared" si="117"/>
        <v>370.27100000000002</v>
      </c>
      <c r="I3746" s="3">
        <v>2</v>
      </c>
      <c r="J3746" s="4">
        <v>45630</v>
      </c>
      <c r="K3746" s="3" t="s">
        <v>16</v>
      </c>
      <c r="L3746" s="3" t="s">
        <v>17</v>
      </c>
      <c r="M3746" s="3">
        <v>203.66</v>
      </c>
      <c r="N3746" s="3" t="s">
        <v>40</v>
      </c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</row>
    <row r="3747" spans="1:29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 t="str">
        <f>IF(AND(D3747="East",Table_1[[#This Row],[category]]="Clothing"),"✅","❌")</f>
        <v>❌</v>
      </c>
      <c r="H3747" s="3">
        <f t="shared" si="117"/>
        <v>60.701000000000001</v>
      </c>
      <c r="I3747" s="3">
        <v>1</v>
      </c>
      <c r="J3747" s="4">
        <v>45295</v>
      </c>
      <c r="K3747" s="3" t="s">
        <v>22</v>
      </c>
      <c r="L3747" s="3" t="s">
        <v>28</v>
      </c>
      <c r="M3747" s="3">
        <v>93.34</v>
      </c>
      <c r="N3747" s="3" t="s">
        <v>24</v>
      </c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</row>
    <row r="3748" spans="1:29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 t="str">
        <f>IF(AND(D3748="East",Table_1[[#This Row],[category]]="Clothing"),"✅","❌")</f>
        <v>❌</v>
      </c>
      <c r="H3748" s="3">
        <f t="shared" si="117"/>
        <v>281.11</v>
      </c>
      <c r="I3748" s="3">
        <v>2</v>
      </c>
      <c r="J3748" s="4">
        <v>45613</v>
      </c>
      <c r="K3748" s="3" t="s">
        <v>16</v>
      </c>
      <c r="L3748" s="3" t="s">
        <v>23</v>
      </c>
      <c r="M3748" s="3">
        <v>299.05</v>
      </c>
      <c r="N3748" s="3" t="s">
        <v>18</v>
      </c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</row>
    <row r="3749" spans="1:29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 t="str">
        <f>IF(AND(D3749="East",Table_1[[#This Row],[category]]="Clothing"),"✅","❌")</f>
        <v>❌</v>
      </c>
      <c r="H3749" s="3">
        <f t="shared" si="117"/>
        <v>413.96400000000006</v>
      </c>
      <c r="I3749" s="3">
        <v>5</v>
      </c>
      <c r="J3749" s="4">
        <v>44953</v>
      </c>
      <c r="K3749" s="3" t="s">
        <v>32</v>
      </c>
      <c r="L3749" s="3" t="s">
        <v>17</v>
      </c>
      <c r="M3749" s="3">
        <v>582.51</v>
      </c>
      <c r="N3749" s="3" t="s">
        <v>24</v>
      </c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</row>
    <row r="3750" spans="1:29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 t="str">
        <f>IF(AND(D3750="East",Table_1[[#This Row],[category]]="Clothing"),"✅","❌")</f>
        <v>❌</v>
      </c>
      <c r="H3750" s="3">
        <f t="shared" si="117"/>
        <v>187.59000000000003</v>
      </c>
      <c r="I3750" s="3">
        <v>3</v>
      </c>
      <c r="J3750" s="4">
        <v>45609</v>
      </c>
      <c r="K3750" s="3" t="s">
        <v>32</v>
      </c>
      <c r="L3750" s="3" t="s">
        <v>28</v>
      </c>
      <c r="M3750" s="3">
        <v>550.55999999999995</v>
      </c>
      <c r="N3750" s="3" t="s">
        <v>24</v>
      </c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</row>
    <row r="3751" spans="1:29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 t="str">
        <f>IF(AND(D3751="East",Table_1[[#This Row],[category]]="Clothing"),"✅","❌")</f>
        <v>❌</v>
      </c>
      <c r="H3751" s="3">
        <f t="shared" si="117"/>
        <v>383.87900000000002</v>
      </c>
      <c r="I3751" s="3">
        <v>6</v>
      </c>
      <c r="J3751" s="4">
        <v>45077</v>
      </c>
      <c r="K3751" s="3" t="s">
        <v>22</v>
      </c>
      <c r="L3751" s="3" t="s">
        <v>28</v>
      </c>
      <c r="M3751" s="3">
        <v>507.71</v>
      </c>
      <c r="N3751" s="3" t="s">
        <v>40</v>
      </c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</row>
    <row r="3752" spans="1:29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 t="str">
        <f>IF(AND(D3752="East",Table_1[[#This Row],[category]]="Clothing"),"✅","❌")</f>
        <v>❌</v>
      </c>
      <c r="H3752" s="3">
        <f t="shared" si="117"/>
        <v>424.25600000000009</v>
      </c>
      <c r="I3752" s="3">
        <v>4</v>
      </c>
      <c r="J3752" s="4">
        <v>45602</v>
      </c>
      <c r="K3752" s="3" t="s">
        <v>22</v>
      </c>
      <c r="L3752" s="3" t="s">
        <v>28</v>
      </c>
      <c r="M3752" s="3">
        <v>879.85</v>
      </c>
      <c r="N3752" s="3" t="s">
        <v>29</v>
      </c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</row>
    <row r="3753" spans="1:29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 t="str">
        <f>IF(AND(D3753="East",Table_1[[#This Row],[category]]="Clothing"),"✅","❌")</f>
        <v>❌</v>
      </c>
      <c r="H3753" s="3">
        <f t="shared" si="117"/>
        <v>412.25500000000005</v>
      </c>
      <c r="I3753" s="3">
        <v>2</v>
      </c>
      <c r="J3753" s="4">
        <v>45578</v>
      </c>
      <c r="K3753" s="3" t="s">
        <v>22</v>
      </c>
      <c r="L3753" s="3" t="s">
        <v>28</v>
      </c>
      <c r="M3753" s="3">
        <v>915.58</v>
      </c>
      <c r="N3753" s="3" t="s">
        <v>35</v>
      </c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</row>
    <row r="3754" spans="1:29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 t="str">
        <f>IF(AND(D3754="East",Table_1[[#This Row],[category]]="Clothing"),"✅","❌")</f>
        <v>❌</v>
      </c>
      <c r="H3754" s="3">
        <f t="shared" si="117"/>
        <v>328.67500000000001</v>
      </c>
      <c r="I3754" s="3">
        <v>7</v>
      </c>
      <c r="J3754" s="4">
        <v>45522</v>
      </c>
      <c r="K3754" s="3" t="s">
        <v>32</v>
      </c>
      <c r="L3754" s="3" t="s">
        <v>28</v>
      </c>
      <c r="M3754" s="3">
        <v>615.9</v>
      </c>
      <c r="N3754" s="3" t="s">
        <v>35</v>
      </c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</row>
    <row r="3755" spans="1:29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 t="str">
        <f>IF(AND(D3755="East",Table_1[[#This Row],[category]]="Clothing"),"✅","❌")</f>
        <v>❌</v>
      </c>
      <c r="H3755" s="3">
        <f t="shared" si="117"/>
        <v>361.49900000000002</v>
      </c>
      <c r="I3755" s="3">
        <v>6</v>
      </c>
      <c r="J3755" s="4">
        <v>45219</v>
      </c>
      <c r="K3755" s="3" t="s">
        <v>16</v>
      </c>
      <c r="L3755" s="3" t="s">
        <v>17</v>
      </c>
      <c r="M3755" s="3">
        <v>262.98</v>
      </c>
      <c r="N3755" s="3" t="s">
        <v>24</v>
      </c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</row>
    <row r="3756" spans="1:29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 t="str">
        <f>IF(AND(D3756="East",Table_1[[#This Row],[category]]="Clothing"),"✅","❌")</f>
        <v>❌</v>
      </c>
      <c r="H3756" s="3">
        <f t="shared" si="117"/>
        <v>395.96100000000001</v>
      </c>
      <c r="I3756" s="3">
        <v>8</v>
      </c>
      <c r="J3756" s="4">
        <v>45318</v>
      </c>
      <c r="K3756" s="3" t="s">
        <v>22</v>
      </c>
      <c r="L3756" s="3" t="s">
        <v>23</v>
      </c>
      <c r="M3756" s="3">
        <v>1045.3499999999999</v>
      </c>
      <c r="N3756" s="3" t="s">
        <v>29</v>
      </c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</row>
    <row r="3757" spans="1:29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 t="str">
        <f>IF(AND(D3757="East",Table_1[[#This Row],[category]]="Clothing"),"✅","❌")</f>
        <v>❌</v>
      </c>
      <c r="H3757" s="3">
        <f t="shared" si="117"/>
        <v>369.51800000000003</v>
      </c>
      <c r="I3757" s="3">
        <v>5</v>
      </c>
      <c r="J3757" s="4">
        <v>45129</v>
      </c>
      <c r="K3757" s="3" t="s">
        <v>16</v>
      </c>
      <c r="L3757" s="3" t="s">
        <v>28</v>
      </c>
      <c r="M3757" s="3">
        <v>912.07</v>
      </c>
      <c r="N3757" s="3" t="s">
        <v>24</v>
      </c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</row>
    <row r="3758" spans="1:29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 t="str">
        <f>IF(AND(D3758="East",Table_1[[#This Row],[category]]="Clothing"),"✅","❌")</f>
        <v>❌</v>
      </c>
      <c r="H3758" s="3">
        <f t="shared" si="117"/>
        <v>231.32300000000001</v>
      </c>
      <c r="I3758" s="3">
        <v>3</v>
      </c>
      <c r="J3758" s="4">
        <v>45349</v>
      </c>
      <c r="K3758" s="3" t="s">
        <v>22</v>
      </c>
      <c r="L3758" s="3" t="s">
        <v>17</v>
      </c>
      <c r="M3758" s="3">
        <v>549.11</v>
      </c>
      <c r="N3758" s="3" t="s">
        <v>18</v>
      </c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</row>
    <row r="3759" spans="1:29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 t="str">
        <f>IF(AND(D3759="East",Table_1[[#This Row],[category]]="Clothing"),"✅","❌")</f>
        <v>❌</v>
      </c>
      <c r="H3759" s="3">
        <f t="shared" si="117"/>
        <v>87.969000000000008</v>
      </c>
      <c r="I3759" s="3">
        <v>4</v>
      </c>
      <c r="J3759" s="4">
        <v>44938</v>
      </c>
      <c r="K3759" s="3" t="s">
        <v>16</v>
      </c>
      <c r="L3759" s="3" t="s">
        <v>17</v>
      </c>
      <c r="M3759" s="3">
        <v>244.22</v>
      </c>
      <c r="N3759" s="3" t="s">
        <v>40</v>
      </c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</row>
    <row r="3760" spans="1:29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 t="str">
        <f>IF(AND(D3760="East",Table_1[[#This Row],[category]]="Clothing"),"✅","❌")</f>
        <v>✅</v>
      </c>
      <c r="H3760" s="3">
        <f t="shared" si="117"/>
        <v>161.76800000000003</v>
      </c>
      <c r="I3760" s="3">
        <v>5</v>
      </c>
      <c r="J3760" s="4">
        <v>45237</v>
      </c>
      <c r="K3760" s="3" t="s">
        <v>32</v>
      </c>
      <c r="L3760" s="3" t="s">
        <v>28</v>
      </c>
      <c r="M3760" s="3">
        <v>221.37</v>
      </c>
      <c r="N3760" s="3" t="s">
        <v>40</v>
      </c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</row>
    <row r="3761" spans="1:29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 t="str">
        <f>IF(AND(D3761="East",Table_1[[#This Row],[category]]="Clothing"),"✅","❌")</f>
        <v>❌</v>
      </c>
      <c r="H3761" s="3">
        <f t="shared" si="117"/>
        <v>111.551</v>
      </c>
      <c r="I3761" s="3">
        <v>5</v>
      </c>
      <c r="J3761" s="4">
        <v>45315</v>
      </c>
      <c r="K3761" s="3" t="s">
        <v>22</v>
      </c>
      <c r="L3761" s="3" t="s">
        <v>23</v>
      </c>
      <c r="M3761" s="3">
        <v>216.43</v>
      </c>
      <c r="N3761" s="3" t="s">
        <v>35</v>
      </c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</row>
    <row r="3762" spans="1:29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 t="str">
        <f>IF(AND(D3762="East",Table_1[[#This Row],[category]]="Clothing"),"✅","❌")</f>
        <v>❌</v>
      </c>
      <c r="H3762" s="3">
        <f t="shared" si="117"/>
        <v>187.108</v>
      </c>
      <c r="I3762" s="3">
        <v>6</v>
      </c>
      <c r="J3762" s="4">
        <v>45583</v>
      </c>
      <c r="K3762" s="3" t="s">
        <v>32</v>
      </c>
      <c r="L3762" s="3" t="s">
        <v>28</v>
      </c>
      <c r="M3762" s="3">
        <v>459.95</v>
      </c>
      <c r="N3762" s="3" t="s">
        <v>18</v>
      </c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</row>
    <row r="3763" spans="1:29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 t="str">
        <f>IF(AND(D3763="East",Table_1[[#This Row],[category]]="Clothing"),"✅","❌")</f>
        <v>❌</v>
      </c>
      <c r="H3763" s="3">
        <f t="shared" si="117"/>
        <v>249.77199999999999</v>
      </c>
      <c r="I3763" s="3">
        <v>9</v>
      </c>
      <c r="J3763" s="4">
        <v>45549</v>
      </c>
      <c r="K3763" s="3" t="s">
        <v>32</v>
      </c>
      <c r="L3763" s="3" t="s">
        <v>17</v>
      </c>
      <c r="M3763" s="3">
        <v>402.41</v>
      </c>
      <c r="N3763" s="3" t="s">
        <v>49</v>
      </c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</row>
    <row r="3764" spans="1:29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 t="str">
        <f>IF(AND(D3764="East",Table_1[[#This Row],[category]]="Clothing"),"✅","❌")</f>
        <v>❌</v>
      </c>
      <c r="H3764" s="3">
        <f t="shared" si="117"/>
        <v>479.93299999999999</v>
      </c>
      <c r="I3764" s="3">
        <v>4</v>
      </c>
      <c r="J3764" s="4">
        <v>45462</v>
      </c>
      <c r="K3764" s="3" t="s">
        <v>16</v>
      </c>
      <c r="L3764" s="3" t="s">
        <v>17</v>
      </c>
      <c r="M3764" s="3">
        <v>1395.45</v>
      </c>
      <c r="N3764" s="3" t="s">
        <v>49</v>
      </c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</row>
    <row r="3765" spans="1:29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 t="str">
        <f>IF(AND(D3765="East",Table_1[[#This Row],[category]]="Clothing"),"✅","❌")</f>
        <v>❌</v>
      </c>
      <c r="H3765" s="3">
        <f t="shared" si="117"/>
        <v>480.137</v>
      </c>
      <c r="I3765" s="3">
        <v>7</v>
      </c>
      <c r="J3765" s="4">
        <v>45605</v>
      </c>
      <c r="K3765" s="3" t="s">
        <v>16</v>
      </c>
      <c r="L3765" s="3" t="s">
        <v>17</v>
      </c>
      <c r="M3765" s="3">
        <v>1258.78</v>
      </c>
      <c r="N3765" s="3" t="s">
        <v>40</v>
      </c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</row>
    <row r="3766" spans="1:29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 t="str">
        <f>IF(AND(D3766="East",Table_1[[#This Row],[category]]="Clothing"),"✅","❌")</f>
        <v>❌</v>
      </c>
      <c r="H3766" s="3">
        <f t="shared" si="117"/>
        <v>387.09800000000001</v>
      </c>
      <c r="I3766" s="3">
        <v>7</v>
      </c>
      <c r="J3766" s="4">
        <v>45152</v>
      </c>
      <c r="K3766" s="3" t="s">
        <v>32</v>
      </c>
      <c r="L3766" s="3" t="s">
        <v>17</v>
      </c>
      <c r="M3766" s="3">
        <v>707.06</v>
      </c>
      <c r="N3766" s="3" t="s">
        <v>35</v>
      </c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</row>
    <row r="3767" spans="1:29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 t="str">
        <f>IF(AND(D3767="East",Table_1[[#This Row],[category]]="Clothing"),"✅","❌")</f>
        <v>❌</v>
      </c>
      <c r="H3767" s="3">
        <f t="shared" si="117"/>
        <v>490.26900000000001</v>
      </c>
      <c r="I3767" s="3">
        <v>6</v>
      </c>
      <c r="J3767" s="4">
        <v>45558</v>
      </c>
      <c r="K3767" s="3" t="s">
        <v>22</v>
      </c>
      <c r="L3767" s="3" t="s">
        <v>23</v>
      </c>
      <c r="M3767" s="3">
        <v>425.71</v>
      </c>
      <c r="N3767" s="3" t="s">
        <v>40</v>
      </c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</row>
    <row r="3768" spans="1:29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 t="str">
        <f>IF(AND(D3768="East",Table_1[[#This Row],[category]]="Clothing"),"✅","❌")</f>
        <v>❌</v>
      </c>
      <c r="H3768" s="3">
        <f t="shared" si="117"/>
        <v>499.02800000000002</v>
      </c>
      <c r="I3768" s="3">
        <v>1</v>
      </c>
      <c r="J3768" s="4">
        <v>45413</v>
      </c>
      <c r="K3768" s="3" t="s">
        <v>16</v>
      </c>
      <c r="L3768" s="3" t="s">
        <v>23</v>
      </c>
      <c r="M3768" s="3">
        <v>877.89</v>
      </c>
      <c r="N3768" s="3" t="s">
        <v>40</v>
      </c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</row>
    <row r="3769" spans="1:29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 t="str">
        <f>IF(AND(D3769="East",Table_1[[#This Row],[category]]="Clothing"),"✅","❌")</f>
        <v>❌</v>
      </c>
      <c r="H3769" s="3">
        <f t="shared" si="117"/>
        <v>443.77600000000007</v>
      </c>
      <c r="I3769" s="3">
        <v>9</v>
      </c>
      <c r="J3769" s="4">
        <v>45548</v>
      </c>
      <c r="K3769" s="3" t="s">
        <v>32</v>
      </c>
      <c r="L3769" s="3" t="s">
        <v>28</v>
      </c>
      <c r="M3769" s="3">
        <v>451.48</v>
      </c>
      <c r="N3769" s="3" t="s">
        <v>18</v>
      </c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</row>
    <row r="3770" spans="1:29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 t="str">
        <f>IF(AND(D3770="East",Table_1[[#This Row],[category]]="Clothing"),"✅","❌")</f>
        <v>❌</v>
      </c>
      <c r="H3770" s="3">
        <f t="shared" si="117"/>
        <v>48.957000000000001</v>
      </c>
      <c r="I3770" s="3">
        <v>6</v>
      </c>
      <c r="J3770" s="4">
        <v>45181</v>
      </c>
      <c r="K3770" s="3" t="s">
        <v>32</v>
      </c>
      <c r="L3770" s="3" t="s">
        <v>23</v>
      </c>
      <c r="M3770" s="3">
        <v>74.239999999999995</v>
      </c>
      <c r="N3770" s="3" t="s">
        <v>29</v>
      </c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</row>
    <row r="3771" spans="1:29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 t="str">
        <f>IF(AND(D3771="East",Table_1[[#This Row],[category]]="Clothing"),"✅","❌")</f>
        <v>❌</v>
      </c>
      <c r="H3771" s="3">
        <f t="shared" si="117"/>
        <v>218.762</v>
      </c>
      <c r="I3771" s="3">
        <v>3</v>
      </c>
      <c r="J3771" s="4">
        <v>45405</v>
      </c>
      <c r="K3771" s="3" t="s">
        <v>32</v>
      </c>
      <c r="L3771" s="3" t="s">
        <v>28</v>
      </c>
      <c r="M3771" s="3">
        <v>254.6</v>
      </c>
      <c r="N3771" s="3" t="s">
        <v>40</v>
      </c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</row>
    <row r="3772" spans="1:29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 t="str">
        <f>IF(AND(D3772="East",Table_1[[#This Row],[category]]="Clothing"),"✅","❌")</f>
        <v>❌</v>
      </c>
      <c r="H3772" s="3">
        <f t="shared" si="117"/>
        <v>271.71899999999999</v>
      </c>
      <c r="I3772" s="3">
        <v>2</v>
      </c>
      <c r="J3772" s="4">
        <v>45626</v>
      </c>
      <c r="K3772" s="3" t="s">
        <v>22</v>
      </c>
      <c r="L3772" s="3" t="s">
        <v>17</v>
      </c>
      <c r="M3772" s="3">
        <v>688.09</v>
      </c>
      <c r="N3772" s="3" t="s">
        <v>18</v>
      </c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</row>
    <row r="3773" spans="1:29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 t="str">
        <f>IF(AND(D3773="East",Table_1[[#This Row],[category]]="Clothing"),"✅","❌")</f>
        <v>❌</v>
      </c>
      <c r="H3773" s="3">
        <f t="shared" si="117"/>
        <v>70.8</v>
      </c>
      <c r="I3773" s="3">
        <v>3</v>
      </c>
      <c r="J3773" s="4">
        <v>44993</v>
      </c>
      <c r="K3773" s="3" t="s">
        <v>16</v>
      </c>
      <c r="L3773" s="3" t="s">
        <v>28</v>
      </c>
      <c r="M3773" s="3">
        <v>81.31</v>
      </c>
      <c r="N3773" s="3" t="s">
        <v>35</v>
      </c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</row>
    <row r="3774" spans="1:29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 t="str">
        <f>IF(AND(D3774="East",Table_1[[#This Row],[category]]="Clothing"),"✅","❌")</f>
        <v>❌</v>
      </c>
      <c r="H3774" s="3">
        <f t="shared" si="117"/>
        <v>406.22900000000004</v>
      </c>
      <c r="I3774" s="3">
        <v>1</v>
      </c>
      <c r="J3774" s="4">
        <v>45570</v>
      </c>
      <c r="K3774" s="3" t="s">
        <v>16</v>
      </c>
      <c r="L3774" s="3" t="s">
        <v>28</v>
      </c>
      <c r="M3774" s="3">
        <v>803.79</v>
      </c>
      <c r="N3774" s="3" t="s">
        <v>49</v>
      </c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</row>
    <row r="3775" spans="1:29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 t="str">
        <f>IF(AND(D3775="East",Table_1[[#This Row],[category]]="Clothing"),"✅","❌")</f>
        <v>❌</v>
      </c>
      <c r="H3775" s="3">
        <f t="shared" si="117"/>
        <v>82.855000000000004</v>
      </c>
      <c r="I3775" s="3">
        <v>3</v>
      </c>
      <c r="J3775" s="4">
        <v>45337</v>
      </c>
      <c r="K3775" s="3" t="s">
        <v>32</v>
      </c>
      <c r="L3775" s="3" t="s">
        <v>28</v>
      </c>
      <c r="M3775" s="3">
        <v>52.23</v>
      </c>
      <c r="N3775" s="3" t="s">
        <v>40</v>
      </c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</row>
    <row r="3776" spans="1:29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 t="str">
        <f>IF(AND(D3776="East",Table_1[[#This Row],[category]]="Clothing"),"✅","❌")</f>
        <v>❌</v>
      </c>
      <c r="H3776" s="3">
        <f t="shared" si="117"/>
        <v>197.83100000000002</v>
      </c>
      <c r="I3776" s="3">
        <v>5</v>
      </c>
      <c r="J3776" s="4">
        <v>45227</v>
      </c>
      <c r="K3776" s="3" t="s">
        <v>22</v>
      </c>
      <c r="L3776" s="3" t="s">
        <v>23</v>
      </c>
      <c r="M3776" s="3">
        <v>471.8</v>
      </c>
      <c r="N3776" s="3" t="s">
        <v>29</v>
      </c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</row>
    <row r="3777" spans="1:29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 t="str">
        <f>IF(AND(D3777="East",Table_1[[#This Row],[category]]="Clothing"),"✅","❌")</f>
        <v>❌</v>
      </c>
      <c r="H3777" s="3">
        <f t="shared" si="117"/>
        <v>43.767000000000003</v>
      </c>
      <c r="I3777" s="3">
        <v>4</v>
      </c>
      <c r="J3777" s="4">
        <v>45431</v>
      </c>
      <c r="K3777" s="3" t="s">
        <v>32</v>
      </c>
      <c r="L3777" s="3" t="s">
        <v>23</v>
      </c>
      <c r="M3777" s="3">
        <v>71</v>
      </c>
      <c r="N3777" s="3" t="s">
        <v>24</v>
      </c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</row>
    <row r="3778" spans="1:29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 t="str">
        <f>IF(AND(D3778="East",Table_1[[#This Row],[category]]="Clothing"),"✅","❌")</f>
        <v>❌</v>
      </c>
      <c r="H3778" s="3">
        <f t="shared" ref="H3778:H3841" si="119">E3778*10%</f>
        <v>267.05100000000004</v>
      </c>
      <c r="I3778" s="3">
        <v>1</v>
      </c>
      <c r="J3778" s="4">
        <v>45300</v>
      </c>
      <c r="K3778" s="3" t="s">
        <v>16</v>
      </c>
      <c r="L3778" s="3" t="s">
        <v>28</v>
      </c>
      <c r="M3778" s="3">
        <v>411.23</v>
      </c>
      <c r="N3778" s="3" t="s">
        <v>40</v>
      </c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</row>
    <row r="3779" spans="1:29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 t="str">
        <f>IF(AND(D3779="East",Table_1[[#This Row],[category]]="Clothing"),"✅","❌")</f>
        <v>❌</v>
      </c>
      <c r="H3779" s="3">
        <f t="shared" si="119"/>
        <v>302.55</v>
      </c>
      <c r="I3779" s="3">
        <v>5</v>
      </c>
      <c r="J3779" s="4">
        <v>45415</v>
      </c>
      <c r="K3779" s="3" t="s">
        <v>22</v>
      </c>
      <c r="L3779" s="3" t="s">
        <v>17</v>
      </c>
      <c r="M3779" s="3">
        <v>480.48</v>
      </c>
      <c r="N3779" s="3" t="s">
        <v>40</v>
      </c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</row>
    <row r="3780" spans="1:29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 t="str">
        <f>IF(AND(D3780="East",Table_1[[#This Row],[category]]="Clothing"),"✅","❌")</f>
        <v>❌</v>
      </c>
      <c r="H3780" s="3">
        <f t="shared" si="119"/>
        <v>370.23700000000002</v>
      </c>
      <c r="I3780" s="3">
        <v>3</v>
      </c>
      <c r="J3780" s="4">
        <v>45529</v>
      </c>
      <c r="K3780" s="3" t="s">
        <v>32</v>
      </c>
      <c r="L3780" s="3" t="s">
        <v>28</v>
      </c>
      <c r="M3780" s="3">
        <v>844.87</v>
      </c>
      <c r="N3780" s="3" t="s">
        <v>18</v>
      </c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</row>
    <row r="3781" spans="1:29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 t="str">
        <f>IF(AND(D3781="East",Table_1[[#This Row],[category]]="Clothing"),"✅","❌")</f>
        <v>❌</v>
      </c>
      <c r="H3781" s="3">
        <f t="shared" si="119"/>
        <v>176.33600000000001</v>
      </c>
      <c r="I3781" s="3">
        <v>7</v>
      </c>
      <c r="J3781" s="4">
        <v>45079</v>
      </c>
      <c r="K3781" s="3" t="s">
        <v>16</v>
      </c>
      <c r="L3781" s="3" t="s">
        <v>17</v>
      </c>
      <c r="M3781" s="3">
        <v>278.24</v>
      </c>
      <c r="N3781" s="3" t="s">
        <v>24</v>
      </c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</row>
    <row r="3782" spans="1:29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 t="str">
        <f>IF(AND(D3782="East",Table_1[[#This Row],[category]]="Clothing"),"✅","❌")</f>
        <v>❌</v>
      </c>
      <c r="H3782" s="3">
        <f t="shared" si="119"/>
        <v>299.36</v>
      </c>
      <c r="I3782" s="3">
        <v>8</v>
      </c>
      <c r="J3782" s="4">
        <v>45409</v>
      </c>
      <c r="K3782" s="3" t="s">
        <v>16</v>
      </c>
      <c r="L3782" s="3" t="s">
        <v>17</v>
      </c>
      <c r="M3782" s="3">
        <v>701.59</v>
      </c>
      <c r="N3782" s="3" t="s">
        <v>35</v>
      </c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</row>
    <row r="3783" spans="1:29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 t="str">
        <f>IF(AND(D3783="East",Table_1[[#This Row],[category]]="Clothing"),"✅","❌")</f>
        <v>❌</v>
      </c>
      <c r="H3783" s="3">
        <f t="shared" si="119"/>
        <v>369.73200000000003</v>
      </c>
      <c r="I3783" s="3">
        <v>5</v>
      </c>
      <c r="J3783" s="4">
        <v>44951</v>
      </c>
      <c r="K3783" s="3" t="s">
        <v>16</v>
      </c>
      <c r="L3783" s="3" t="s">
        <v>17</v>
      </c>
      <c r="M3783" s="3">
        <v>446.4</v>
      </c>
      <c r="N3783" s="3" t="s">
        <v>35</v>
      </c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</row>
    <row r="3784" spans="1:29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 t="str">
        <f>IF(AND(D3784="East",Table_1[[#This Row],[category]]="Clothing"),"✅","❌")</f>
        <v>❌</v>
      </c>
      <c r="H3784" s="3">
        <f t="shared" si="119"/>
        <v>383.39699999999999</v>
      </c>
      <c r="I3784" s="3">
        <v>8</v>
      </c>
      <c r="J3784" s="4">
        <v>44990</v>
      </c>
      <c r="K3784" s="3" t="s">
        <v>22</v>
      </c>
      <c r="L3784" s="3" t="s">
        <v>17</v>
      </c>
      <c r="M3784" s="3">
        <v>1112.3900000000001</v>
      </c>
      <c r="N3784" s="3" t="s">
        <v>29</v>
      </c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</row>
    <row r="3785" spans="1:29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 t="str">
        <f>IF(AND(D3785="East",Table_1[[#This Row],[category]]="Clothing"),"✅","❌")</f>
        <v>❌</v>
      </c>
      <c r="H3785" s="3">
        <f t="shared" si="119"/>
        <v>157.80500000000001</v>
      </c>
      <c r="I3785" s="3">
        <v>6</v>
      </c>
      <c r="J3785" s="4">
        <v>45541</v>
      </c>
      <c r="K3785" s="3" t="s">
        <v>22</v>
      </c>
      <c r="L3785" s="3" t="s">
        <v>23</v>
      </c>
      <c r="M3785" s="3">
        <v>280.29000000000002</v>
      </c>
      <c r="N3785" s="3" t="s">
        <v>29</v>
      </c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</row>
    <row r="3786" spans="1:29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 t="str">
        <f>IF(AND(D3786="East",Table_1[[#This Row],[category]]="Clothing"),"✅","❌")</f>
        <v>❌</v>
      </c>
      <c r="H3786" s="3">
        <f t="shared" si="119"/>
        <v>43.175000000000004</v>
      </c>
      <c r="I3786" s="3">
        <v>6</v>
      </c>
      <c r="J3786" s="4">
        <v>45522</v>
      </c>
      <c r="K3786" s="3" t="s">
        <v>16</v>
      </c>
      <c r="L3786" s="3" t="s">
        <v>23</v>
      </c>
      <c r="M3786" s="3">
        <v>84.58</v>
      </c>
      <c r="N3786" s="3" t="s">
        <v>29</v>
      </c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</row>
    <row r="3787" spans="1:29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 t="str">
        <f>IF(AND(D3787="East",Table_1[[#This Row],[category]]="Clothing"),"✅","❌")</f>
        <v>❌</v>
      </c>
      <c r="H3787" s="3">
        <f t="shared" si="119"/>
        <v>28.433999999999997</v>
      </c>
      <c r="I3787" s="3">
        <v>5</v>
      </c>
      <c r="J3787" s="4">
        <v>45457</v>
      </c>
      <c r="K3787" s="3" t="s">
        <v>16</v>
      </c>
      <c r="L3787" s="3" t="s">
        <v>17</v>
      </c>
      <c r="M3787" s="3">
        <v>63.62</v>
      </c>
      <c r="N3787" s="3" t="s">
        <v>24</v>
      </c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</row>
    <row r="3788" spans="1:29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 t="str">
        <f>IF(AND(D3788="East",Table_1[[#This Row],[category]]="Clothing"),"✅","❌")</f>
        <v>❌</v>
      </c>
      <c r="H3788" s="3">
        <f t="shared" si="119"/>
        <v>386.35</v>
      </c>
      <c r="I3788" s="3">
        <v>6</v>
      </c>
      <c r="J3788" s="4">
        <v>45045</v>
      </c>
      <c r="K3788" s="3" t="s">
        <v>22</v>
      </c>
      <c r="L3788" s="3" t="s">
        <v>17</v>
      </c>
      <c r="M3788" s="3">
        <v>757.88</v>
      </c>
      <c r="N3788" s="3" t="s">
        <v>29</v>
      </c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</row>
    <row r="3789" spans="1:29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 t="str">
        <f>IF(AND(D3789="East",Table_1[[#This Row],[category]]="Clothing"),"✅","❌")</f>
        <v>❌</v>
      </c>
      <c r="H3789" s="3">
        <f t="shared" si="119"/>
        <v>198.86500000000001</v>
      </c>
      <c r="I3789" s="3">
        <v>1</v>
      </c>
      <c r="J3789" s="4">
        <v>45390</v>
      </c>
      <c r="K3789" s="3" t="s">
        <v>32</v>
      </c>
      <c r="L3789" s="3" t="s">
        <v>17</v>
      </c>
      <c r="M3789" s="3">
        <v>379.88</v>
      </c>
      <c r="N3789" s="3" t="s">
        <v>49</v>
      </c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</row>
    <row r="3790" spans="1:29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 t="str">
        <f>IF(AND(D3790="East",Table_1[[#This Row],[category]]="Clothing"),"✅","❌")</f>
        <v>❌</v>
      </c>
      <c r="H3790" s="3">
        <f t="shared" si="119"/>
        <v>75.632000000000005</v>
      </c>
      <c r="I3790" s="3">
        <v>8</v>
      </c>
      <c r="J3790" s="4">
        <v>45175</v>
      </c>
      <c r="K3790" s="3" t="s">
        <v>32</v>
      </c>
      <c r="L3790" s="3" t="s">
        <v>28</v>
      </c>
      <c r="M3790" s="3">
        <v>38.270000000000003</v>
      </c>
      <c r="N3790" s="3" t="s">
        <v>29</v>
      </c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</row>
    <row r="3791" spans="1:29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 t="str">
        <f>IF(AND(D3791="East",Table_1[[#This Row],[category]]="Clothing"),"✅","❌")</f>
        <v>❌</v>
      </c>
      <c r="H3791" s="3">
        <f t="shared" si="119"/>
        <v>100.4</v>
      </c>
      <c r="I3791" s="3">
        <v>5</v>
      </c>
      <c r="J3791" s="4">
        <v>45383</v>
      </c>
      <c r="K3791" s="3" t="s">
        <v>32</v>
      </c>
      <c r="L3791" s="3" t="s">
        <v>23</v>
      </c>
      <c r="M3791" s="3">
        <v>165.55</v>
      </c>
      <c r="N3791" s="3" t="s">
        <v>18</v>
      </c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</row>
    <row r="3792" spans="1:29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 t="str">
        <f>IF(AND(D3792="East",Table_1[[#This Row],[category]]="Clothing"),"✅","❌")</f>
        <v>❌</v>
      </c>
      <c r="H3792" s="3">
        <f t="shared" si="119"/>
        <v>385.41399999999999</v>
      </c>
      <c r="I3792" s="3">
        <v>8</v>
      </c>
      <c r="J3792" s="4">
        <v>45432</v>
      </c>
      <c r="K3792" s="3" t="s">
        <v>16</v>
      </c>
      <c r="L3792" s="3" t="s">
        <v>28</v>
      </c>
      <c r="M3792" s="3">
        <v>1027.8900000000001</v>
      </c>
      <c r="N3792" s="3" t="s">
        <v>35</v>
      </c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</row>
    <row r="3793" spans="1:29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 t="str">
        <f>IF(AND(D3793="East",Table_1[[#This Row],[category]]="Clothing"),"✅","❌")</f>
        <v>❌</v>
      </c>
      <c r="H3793" s="3">
        <f t="shared" si="119"/>
        <v>303.46199999999999</v>
      </c>
      <c r="I3793" s="3">
        <v>3</v>
      </c>
      <c r="J3793" s="4">
        <v>45264</v>
      </c>
      <c r="K3793" s="3" t="s">
        <v>16</v>
      </c>
      <c r="L3793" s="3" t="s">
        <v>17</v>
      </c>
      <c r="M3793" s="3">
        <v>852.6</v>
      </c>
      <c r="N3793" s="3" t="s">
        <v>35</v>
      </c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</row>
    <row r="3794" spans="1:29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 t="str">
        <f>IF(AND(D3794="East",Table_1[[#This Row],[category]]="Clothing"),"✅","❌")</f>
        <v>✅</v>
      </c>
      <c r="H3794" s="3">
        <f t="shared" si="119"/>
        <v>255.68800000000002</v>
      </c>
      <c r="I3794" s="3">
        <v>6</v>
      </c>
      <c r="J3794" s="4">
        <v>45538</v>
      </c>
      <c r="K3794" s="3" t="s">
        <v>22</v>
      </c>
      <c r="L3794" s="3" t="s">
        <v>23</v>
      </c>
      <c r="M3794" s="3">
        <v>312.10000000000002</v>
      </c>
      <c r="N3794" s="3" t="s">
        <v>18</v>
      </c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</row>
    <row r="3795" spans="1:29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 t="str">
        <f>IF(AND(D3795="East",Table_1[[#This Row],[category]]="Clothing"),"✅","❌")</f>
        <v>❌</v>
      </c>
      <c r="H3795" s="3">
        <f t="shared" si="119"/>
        <v>315.274</v>
      </c>
      <c r="I3795" s="3">
        <v>1</v>
      </c>
      <c r="J3795" s="4">
        <v>45500</v>
      </c>
      <c r="K3795" s="3" t="s">
        <v>16</v>
      </c>
      <c r="L3795" s="3" t="s">
        <v>23</v>
      </c>
      <c r="M3795" s="3">
        <v>715.9</v>
      </c>
      <c r="N3795" s="3" t="s">
        <v>35</v>
      </c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</row>
    <row r="3796" spans="1:29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 t="str">
        <f>IF(AND(D3796="East",Table_1[[#This Row],[category]]="Clothing"),"✅","❌")</f>
        <v>❌</v>
      </c>
      <c r="H3796" s="3">
        <f t="shared" si="119"/>
        <v>77.375</v>
      </c>
      <c r="I3796" s="3">
        <v>1</v>
      </c>
      <c r="J3796" s="4">
        <v>45597</v>
      </c>
      <c r="K3796" s="3" t="s">
        <v>32</v>
      </c>
      <c r="L3796" s="3" t="s">
        <v>28</v>
      </c>
      <c r="M3796" s="3">
        <v>204.75</v>
      </c>
      <c r="N3796" s="3" t="s">
        <v>35</v>
      </c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</row>
    <row r="3797" spans="1:29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 t="str">
        <f>IF(AND(D3797="East",Table_1[[#This Row],[category]]="Clothing"),"✅","❌")</f>
        <v>❌</v>
      </c>
      <c r="H3797" s="3">
        <f t="shared" si="119"/>
        <v>166.33100000000002</v>
      </c>
      <c r="I3797" s="3">
        <v>4</v>
      </c>
      <c r="J3797" s="4">
        <v>45221</v>
      </c>
      <c r="K3797" s="3" t="s">
        <v>16</v>
      </c>
      <c r="L3797" s="3" t="s">
        <v>17</v>
      </c>
      <c r="M3797" s="3">
        <v>266.26</v>
      </c>
      <c r="N3797" s="3" t="s">
        <v>49</v>
      </c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</row>
    <row r="3798" spans="1:29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 t="str">
        <f>IF(AND(D3798="East",Table_1[[#This Row],[category]]="Clothing"),"✅","❌")</f>
        <v>❌</v>
      </c>
      <c r="H3798" s="3">
        <f t="shared" si="119"/>
        <v>193.29100000000003</v>
      </c>
      <c r="I3798" s="3">
        <v>6</v>
      </c>
      <c r="J3798" s="4">
        <v>45583</v>
      </c>
      <c r="K3798" s="3" t="s">
        <v>32</v>
      </c>
      <c r="L3798" s="3" t="s">
        <v>28</v>
      </c>
      <c r="M3798" s="3">
        <v>385.55</v>
      </c>
      <c r="N3798" s="3" t="s">
        <v>24</v>
      </c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</row>
    <row r="3799" spans="1:29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 t="str">
        <f>IF(AND(D3799="East",Table_1[[#This Row],[category]]="Clothing"),"✅","❌")</f>
        <v>❌</v>
      </c>
      <c r="H3799" s="3">
        <f t="shared" si="119"/>
        <v>164.10400000000001</v>
      </c>
      <c r="I3799" s="3">
        <v>3</v>
      </c>
      <c r="J3799" s="4">
        <v>45354</v>
      </c>
      <c r="K3799" s="3" t="s">
        <v>22</v>
      </c>
      <c r="L3799" s="3" t="s">
        <v>23</v>
      </c>
      <c r="M3799" s="3">
        <v>344.58</v>
      </c>
      <c r="N3799" s="3" t="s">
        <v>49</v>
      </c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</row>
    <row r="3800" spans="1:29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 t="str">
        <f>IF(AND(D3800="East",Table_1[[#This Row],[category]]="Clothing"),"✅","❌")</f>
        <v>❌</v>
      </c>
      <c r="H3800" s="3">
        <f t="shared" si="119"/>
        <v>433.56400000000008</v>
      </c>
      <c r="I3800" s="3">
        <v>5</v>
      </c>
      <c r="J3800" s="4">
        <v>45161</v>
      </c>
      <c r="K3800" s="3" t="s">
        <v>22</v>
      </c>
      <c r="L3800" s="3" t="s">
        <v>17</v>
      </c>
      <c r="M3800" s="3">
        <v>1245.42</v>
      </c>
      <c r="N3800" s="3" t="s">
        <v>24</v>
      </c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</row>
    <row r="3801" spans="1:29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 t="str">
        <f>IF(AND(D3801="East",Table_1[[#This Row],[category]]="Clothing"),"✅","❌")</f>
        <v>❌</v>
      </c>
      <c r="H3801" s="3">
        <f t="shared" si="119"/>
        <v>294.89600000000002</v>
      </c>
      <c r="I3801" s="3">
        <v>4</v>
      </c>
      <c r="J3801" s="4">
        <v>45583</v>
      </c>
      <c r="K3801" s="3" t="s">
        <v>22</v>
      </c>
      <c r="L3801" s="3" t="s">
        <v>23</v>
      </c>
      <c r="M3801" s="3">
        <v>502.82</v>
      </c>
      <c r="N3801" s="3" t="s">
        <v>24</v>
      </c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</row>
    <row r="3802" spans="1:29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 t="str">
        <f>IF(AND(D3802="East",Table_1[[#This Row],[category]]="Clothing"),"✅","❌")</f>
        <v>❌</v>
      </c>
      <c r="H3802" s="3">
        <f t="shared" si="119"/>
        <v>367.36700000000002</v>
      </c>
      <c r="I3802" s="3">
        <v>3</v>
      </c>
      <c r="J3802" s="4">
        <v>45597</v>
      </c>
      <c r="K3802" s="3" t="s">
        <v>22</v>
      </c>
      <c r="L3802" s="3" t="s">
        <v>28</v>
      </c>
      <c r="M3802" s="3">
        <v>898.48</v>
      </c>
      <c r="N3802" s="3" t="s">
        <v>29</v>
      </c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</row>
    <row r="3803" spans="1:29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 t="str">
        <f>IF(AND(D3803="East",Table_1[[#This Row],[category]]="Clothing"),"✅","❌")</f>
        <v>❌</v>
      </c>
      <c r="H3803" s="3">
        <f t="shared" si="119"/>
        <v>125.98599999999999</v>
      </c>
      <c r="I3803" s="3">
        <v>9</v>
      </c>
      <c r="J3803" s="4">
        <v>45403</v>
      </c>
      <c r="K3803" s="3" t="s">
        <v>22</v>
      </c>
      <c r="L3803" s="3" t="s">
        <v>28</v>
      </c>
      <c r="M3803" s="3">
        <v>121.87</v>
      </c>
      <c r="N3803" s="3" t="s">
        <v>29</v>
      </c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</row>
    <row r="3804" spans="1:29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 t="str">
        <f>IF(AND(D3804="East",Table_1[[#This Row],[category]]="Clothing"),"✅","❌")</f>
        <v>❌</v>
      </c>
      <c r="H3804" s="3">
        <f t="shared" si="119"/>
        <v>139.39600000000002</v>
      </c>
      <c r="I3804" s="3">
        <v>4</v>
      </c>
      <c r="J3804" s="4">
        <v>45342</v>
      </c>
      <c r="K3804" s="3" t="s">
        <v>16</v>
      </c>
      <c r="L3804" s="3" t="s">
        <v>23</v>
      </c>
      <c r="M3804" s="3">
        <v>273.83</v>
      </c>
      <c r="N3804" s="3" t="s">
        <v>40</v>
      </c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</row>
    <row r="3805" spans="1:29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 t="str">
        <f>IF(AND(D3805="East",Table_1[[#This Row],[category]]="Clothing"),"✅","❌")</f>
        <v>❌</v>
      </c>
      <c r="H3805" s="3">
        <f t="shared" si="119"/>
        <v>120.41500000000002</v>
      </c>
      <c r="I3805" s="3">
        <v>7</v>
      </c>
      <c r="J3805" s="4">
        <v>45160</v>
      </c>
      <c r="K3805" s="3" t="s">
        <v>32</v>
      </c>
      <c r="L3805" s="3" t="s">
        <v>23</v>
      </c>
      <c r="M3805" s="3">
        <v>197.4</v>
      </c>
      <c r="N3805" s="3" t="s">
        <v>49</v>
      </c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</row>
    <row r="3806" spans="1:29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 t="str">
        <f>IF(AND(D3806="East",Table_1[[#This Row],[category]]="Clothing"),"✅","❌")</f>
        <v>❌</v>
      </c>
      <c r="H3806" s="3">
        <f t="shared" si="119"/>
        <v>347.11</v>
      </c>
      <c r="I3806" s="3">
        <v>5</v>
      </c>
      <c r="J3806" s="4">
        <v>45516</v>
      </c>
      <c r="K3806" s="3" t="s">
        <v>32</v>
      </c>
      <c r="L3806" s="3" t="s">
        <v>17</v>
      </c>
      <c r="M3806" s="3">
        <v>372.9</v>
      </c>
      <c r="N3806" s="3" t="s">
        <v>18</v>
      </c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</row>
    <row r="3807" spans="1:29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 t="str">
        <f>IF(AND(D3807="East",Table_1[[#This Row],[category]]="Clothing"),"✅","❌")</f>
        <v>❌</v>
      </c>
      <c r="H3807" s="3">
        <f t="shared" si="119"/>
        <v>181.03</v>
      </c>
      <c r="I3807" s="3">
        <v>7</v>
      </c>
      <c r="J3807" s="4">
        <v>45217</v>
      </c>
      <c r="K3807" s="3" t="s">
        <v>32</v>
      </c>
      <c r="L3807" s="3" t="s">
        <v>28</v>
      </c>
      <c r="M3807" s="3">
        <v>96.67</v>
      </c>
      <c r="N3807" s="3" t="s">
        <v>18</v>
      </c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</row>
    <row r="3808" spans="1:29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 t="str">
        <f>IF(AND(D3808="East",Table_1[[#This Row],[category]]="Clothing"),"✅","❌")</f>
        <v>❌</v>
      </c>
      <c r="H3808" s="3">
        <f t="shared" si="119"/>
        <v>208.49099999999999</v>
      </c>
      <c r="I3808" s="3">
        <v>5</v>
      </c>
      <c r="J3808" s="4">
        <v>45301</v>
      </c>
      <c r="K3808" s="3" t="s">
        <v>16</v>
      </c>
      <c r="L3808" s="3" t="s">
        <v>17</v>
      </c>
      <c r="M3808" s="3">
        <v>412.36</v>
      </c>
      <c r="N3808" s="3" t="s">
        <v>40</v>
      </c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</row>
    <row r="3809" spans="1:29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 t="str">
        <f>IF(AND(D3809="East",Table_1[[#This Row],[category]]="Clothing"),"✅","❌")</f>
        <v>❌</v>
      </c>
      <c r="H3809" s="3">
        <f t="shared" si="119"/>
        <v>357.47</v>
      </c>
      <c r="I3809" s="3">
        <v>3</v>
      </c>
      <c r="J3809" s="4">
        <v>45133</v>
      </c>
      <c r="K3809" s="3" t="s">
        <v>32</v>
      </c>
      <c r="L3809" s="3" t="s">
        <v>23</v>
      </c>
      <c r="M3809" s="3">
        <v>901.87</v>
      </c>
      <c r="N3809" s="3" t="s">
        <v>49</v>
      </c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</row>
    <row r="3810" spans="1:29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 t="str">
        <f>IF(AND(D3810="East",Table_1[[#This Row],[category]]="Clothing"),"✅","❌")</f>
        <v>❌</v>
      </c>
      <c r="H3810" s="3">
        <f t="shared" si="119"/>
        <v>486.18100000000004</v>
      </c>
      <c r="I3810" s="3">
        <v>6</v>
      </c>
      <c r="J3810" s="4">
        <v>45063</v>
      </c>
      <c r="K3810" s="3" t="s">
        <v>32</v>
      </c>
      <c r="L3810" s="3" t="s">
        <v>17</v>
      </c>
      <c r="M3810" s="3">
        <v>1224.1500000000001</v>
      </c>
      <c r="N3810" s="3" t="s">
        <v>49</v>
      </c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</row>
    <row r="3811" spans="1:29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 t="str">
        <f>IF(AND(D3811="East",Table_1[[#This Row],[category]]="Clothing"),"✅","❌")</f>
        <v>❌</v>
      </c>
      <c r="H3811" s="3">
        <f t="shared" si="119"/>
        <v>89.319000000000017</v>
      </c>
      <c r="I3811" s="3">
        <v>9</v>
      </c>
      <c r="J3811" s="4">
        <v>45516</v>
      </c>
      <c r="K3811" s="3" t="s">
        <v>16</v>
      </c>
      <c r="L3811" s="3" t="s">
        <v>28</v>
      </c>
      <c r="M3811" s="3">
        <v>131.63999999999999</v>
      </c>
      <c r="N3811" s="3" t="s">
        <v>18</v>
      </c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</row>
    <row r="3812" spans="1:29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 t="str">
        <f>IF(AND(D3812="East",Table_1[[#This Row],[category]]="Clothing"),"✅","❌")</f>
        <v>❌</v>
      </c>
      <c r="H3812" s="3">
        <f t="shared" si="119"/>
        <v>40.711000000000006</v>
      </c>
      <c r="I3812" s="3">
        <v>6</v>
      </c>
      <c r="J3812" s="4">
        <v>45253</v>
      </c>
      <c r="K3812" s="3" t="s">
        <v>32</v>
      </c>
      <c r="L3812" s="3" t="s">
        <v>23</v>
      </c>
      <c r="M3812" s="3">
        <v>38.76</v>
      </c>
      <c r="N3812" s="3" t="s">
        <v>49</v>
      </c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</row>
    <row r="3813" spans="1:29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 t="str">
        <f>IF(AND(D3813="East",Table_1[[#This Row],[category]]="Clothing"),"✅","❌")</f>
        <v>❌</v>
      </c>
      <c r="H3813" s="3">
        <f t="shared" si="119"/>
        <v>105.47500000000001</v>
      </c>
      <c r="I3813" s="3">
        <v>4</v>
      </c>
      <c r="J3813" s="4">
        <v>45624</v>
      </c>
      <c r="K3813" s="3" t="s">
        <v>16</v>
      </c>
      <c r="L3813" s="3" t="s">
        <v>17</v>
      </c>
      <c r="M3813" s="3">
        <v>301.48</v>
      </c>
      <c r="N3813" s="3" t="s">
        <v>29</v>
      </c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</row>
    <row r="3814" spans="1:29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 t="str">
        <f>IF(AND(D3814="East",Table_1[[#This Row],[category]]="Clothing"),"✅","❌")</f>
        <v>❌</v>
      </c>
      <c r="H3814" s="3">
        <f t="shared" si="119"/>
        <v>370.13100000000003</v>
      </c>
      <c r="I3814" s="3">
        <v>1</v>
      </c>
      <c r="J3814" s="4">
        <v>45515</v>
      </c>
      <c r="K3814" s="3" t="s">
        <v>32</v>
      </c>
      <c r="L3814" s="3" t="s">
        <v>17</v>
      </c>
      <c r="M3814" s="3">
        <v>538.28</v>
      </c>
      <c r="N3814" s="3" t="s">
        <v>49</v>
      </c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</row>
    <row r="3815" spans="1:29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 t="str">
        <f>IF(AND(D3815="East",Table_1[[#This Row],[category]]="Clothing"),"✅","❌")</f>
        <v>❌</v>
      </c>
      <c r="H3815" s="3">
        <f t="shared" si="119"/>
        <v>105.36700000000002</v>
      </c>
      <c r="I3815" s="3">
        <v>3</v>
      </c>
      <c r="J3815" s="4">
        <v>45268</v>
      </c>
      <c r="K3815" s="3" t="s">
        <v>22</v>
      </c>
      <c r="L3815" s="3" t="s">
        <v>17</v>
      </c>
      <c r="M3815" s="3">
        <v>144.30000000000001</v>
      </c>
      <c r="N3815" s="3" t="s">
        <v>49</v>
      </c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</row>
    <row r="3816" spans="1:29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 t="str">
        <f>IF(AND(D3816="East",Table_1[[#This Row],[category]]="Clothing"),"✅","❌")</f>
        <v>❌</v>
      </c>
      <c r="H3816" s="3">
        <f t="shared" si="119"/>
        <v>296.33300000000003</v>
      </c>
      <c r="I3816" s="3">
        <v>3</v>
      </c>
      <c r="J3816" s="4">
        <v>45110</v>
      </c>
      <c r="K3816" s="3" t="s">
        <v>22</v>
      </c>
      <c r="L3816" s="3" t="s">
        <v>23</v>
      </c>
      <c r="M3816" s="3">
        <v>603.66</v>
      </c>
      <c r="N3816" s="3" t="s">
        <v>24</v>
      </c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</row>
    <row r="3817" spans="1:29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 t="str">
        <f>IF(AND(D3817="East",Table_1[[#This Row],[category]]="Clothing"),"✅","❌")</f>
        <v>❌</v>
      </c>
      <c r="H3817" s="3">
        <f t="shared" si="119"/>
        <v>299.25500000000005</v>
      </c>
      <c r="I3817" s="3">
        <v>2</v>
      </c>
      <c r="J3817" s="4">
        <v>45594</v>
      </c>
      <c r="K3817" s="3" t="s">
        <v>16</v>
      </c>
      <c r="L3817" s="3" t="s">
        <v>17</v>
      </c>
      <c r="M3817" s="3">
        <v>478.87</v>
      </c>
      <c r="N3817" s="3" t="s">
        <v>18</v>
      </c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</row>
    <row r="3818" spans="1:29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 t="str">
        <f>IF(AND(D3818="East",Table_1[[#This Row],[category]]="Clothing"),"✅","❌")</f>
        <v>❌</v>
      </c>
      <c r="H3818" s="3">
        <f t="shared" si="119"/>
        <v>154.26700000000002</v>
      </c>
      <c r="I3818" s="3">
        <v>2</v>
      </c>
      <c r="J3818" s="4">
        <v>45363</v>
      </c>
      <c r="K3818" s="3" t="s">
        <v>16</v>
      </c>
      <c r="L3818" s="3" t="s">
        <v>23</v>
      </c>
      <c r="M3818" s="3">
        <v>209.75</v>
      </c>
      <c r="N3818" s="3" t="s">
        <v>49</v>
      </c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</row>
    <row r="3819" spans="1:29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 t="str">
        <f>IF(AND(D3819="East",Table_1[[#This Row],[category]]="Clothing"),"✅","❌")</f>
        <v>❌</v>
      </c>
      <c r="H3819" s="3">
        <f t="shared" si="119"/>
        <v>43.676000000000002</v>
      </c>
      <c r="I3819" s="3">
        <v>8</v>
      </c>
      <c r="J3819" s="4">
        <v>45368</v>
      </c>
      <c r="K3819" s="3" t="s">
        <v>16</v>
      </c>
      <c r="L3819" s="3" t="s">
        <v>28</v>
      </c>
      <c r="M3819" s="3">
        <v>57.32</v>
      </c>
      <c r="N3819" s="3" t="s">
        <v>35</v>
      </c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</row>
    <row r="3820" spans="1:29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 t="str">
        <f>IF(AND(D3820="East",Table_1[[#This Row],[category]]="Clothing"),"✅","❌")</f>
        <v>❌</v>
      </c>
      <c r="H3820" s="3">
        <f t="shared" si="119"/>
        <v>205.608</v>
      </c>
      <c r="I3820" s="3">
        <v>8</v>
      </c>
      <c r="J3820" s="4">
        <v>45413</v>
      </c>
      <c r="K3820" s="3" t="s">
        <v>16</v>
      </c>
      <c r="L3820" s="3" t="s">
        <v>28</v>
      </c>
      <c r="M3820" s="3">
        <v>304.43</v>
      </c>
      <c r="N3820" s="3" t="s">
        <v>49</v>
      </c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</row>
    <row r="3821" spans="1:29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 t="str">
        <f>IF(AND(D3821="East",Table_1[[#This Row],[category]]="Clothing"),"✅","❌")</f>
        <v>❌</v>
      </c>
      <c r="H3821" s="3">
        <f t="shared" si="119"/>
        <v>101.52500000000001</v>
      </c>
      <c r="I3821" s="3">
        <v>3</v>
      </c>
      <c r="J3821" s="4">
        <v>45396</v>
      </c>
      <c r="K3821" s="3" t="s">
        <v>22</v>
      </c>
      <c r="L3821" s="3" t="s">
        <v>17</v>
      </c>
      <c r="M3821" s="3">
        <v>224.71</v>
      </c>
      <c r="N3821" s="3" t="s">
        <v>18</v>
      </c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</row>
    <row r="3822" spans="1:29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 t="str">
        <f>IF(AND(D3822="East",Table_1[[#This Row],[category]]="Clothing"),"✅","❌")</f>
        <v>❌</v>
      </c>
      <c r="H3822" s="3">
        <f t="shared" si="119"/>
        <v>100.392</v>
      </c>
      <c r="I3822" s="3">
        <v>4</v>
      </c>
      <c r="J3822" s="4">
        <v>45424</v>
      </c>
      <c r="K3822" s="3" t="s">
        <v>22</v>
      </c>
      <c r="L3822" s="3" t="s">
        <v>28</v>
      </c>
      <c r="M3822" s="3">
        <v>53.09</v>
      </c>
      <c r="N3822" s="3" t="s">
        <v>35</v>
      </c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</row>
    <row r="3823" spans="1:29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 t="str">
        <f>IF(AND(D3823="East",Table_1[[#This Row],[category]]="Clothing"),"✅","❌")</f>
        <v>❌</v>
      </c>
      <c r="H3823" s="3">
        <f t="shared" si="119"/>
        <v>266.06900000000002</v>
      </c>
      <c r="I3823" s="3">
        <v>5</v>
      </c>
      <c r="J3823" s="4">
        <v>45349</v>
      </c>
      <c r="K3823" s="3" t="s">
        <v>22</v>
      </c>
      <c r="L3823" s="3" t="s">
        <v>23</v>
      </c>
      <c r="M3823" s="3">
        <v>268</v>
      </c>
      <c r="N3823" s="3" t="s">
        <v>29</v>
      </c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</row>
    <row r="3824" spans="1:29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 t="str">
        <f>IF(AND(D3824="East",Table_1[[#This Row],[category]]="Clothing"),"✅","❌")</f>
        <v>❌</v>
      </c>
      <c r="H3824" s="3">
        <f t="shared" si="119"/>
        <v>339.82900000000001</v>
      </c>
      <c r="I3824" s="3">
        <v>9</v>
      </c>
      <c r="J3824" s="4">
        <v>45474</v>
      </c>
      <c r="K3824" s="3" t="s">
        <v>16</v>
      </c>
      <c r="L3824" s="3" t="s">
        <v>17</v>
      </c>
      <c r="M3824" s="3">
        <v>387.1</v>
      </c>
      <c r="N3824" s="3" t="s">
        <v>35</v>
      </c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</row>
    <row r="3825" spans="1:29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 t="str">
        <f>IF(AND(D3825="East",Table_1[[#This Row],[category]]="Clothing"),"✅","❌")</f>
        <v>❌</v>
      </c>
      <c r="H3825" s="3">
        <f t="shared" si="119"/>
        <v>46.953000000000003</v>
      </c>
      <c r="I3825" s="3">
        <v>5</v>
      </c>
      <c r="J3825" s="4">
        <v>45104</v>
      </c>
      <c r="K3825" s="3" t="s">
        <v>22</v>
      </c>
      <c r="L3825" s="3" t="s">
        <v>17</v>
      </c>
      <c r="M3825" s="3">
        <v>140.81</v>
      </c>
      <c r="N3825" s="3" t="s">
        <v>49</v>
      </c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</row>
    <row r="3826" spans="1:29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 t="str">
        <f>IF(AND(D3826="East",Table_1[[#This Row],[category]]="Clothing"),"✅","❌")</f>
        <v>❌</v>
      </c>
      <c r="H3826" s="3">
        <f t="shared" si="119"/>
        <v>293.37700000000001</v>
      </c>
      <c r="I3826" s="3">
        <v>6</v>
      </c>
      <c r="J3826" s="4">
        <v>45230</v>
      </c>
      <c r="K3826" s="3" t="s">
        <v>22</v>
      </c>
      <c r="L3826" s="3" t="s">
        <v>23</v>
      </c>
      <c r="M3826" s="3">
        <v>795.1</v>
      </c>
      <c r="N3826" s="3" t="s">
        <v>49</v>
      </c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</row>
    <row r="3827" spans="1:29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 t="str">
        <f>IF(AND(D3827="East",Table_1[[#This Row],[category]]="Clothing"),"✅","❌")</f>
        <v>❌</v>
      </c>
      <c r="H3827" s="3">
        <f t="shared" si="119"/>
        <v>130.63900000000001</v>
      </c>
      <c r="I3827" s="3">
        <v>7</v>
      </c>
      <c r="J3827" s="4">
        <v>45210</v>
      </c>
      <c r="K3827" s="3" t="s">
        <v>16</v>
      </c>
      <c r="L3827" s="3" t="s">
        <v>23</v>
      </c>
      <c r="M3827" s="3">
        <v>202.88</v>
      </c>
      <c r="N3827" s="3" t="s">
        <v>40</v>
      </c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</row>
    <row r="3828" spans="1:29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 t="str">
        <f>IF(AND(D3828="East",Table_1[[#This Row],[category]]="Clothing"),"✅","❌")</f>
        <v>❌</v>
      </c>
      <c r="H3828" s="3">
        <f t="shared" si="119"/>
        <v>339.916</v>
      </c>
      <c r="I3828" s="3">
        <v>2</v>
      </c>
      <c r="J3828" s="4">
        <v>44964</v>
      </c>
      <c r="K3828" s="3" t="s">
        <v>16</v>
      </c>
      <c r="L3828" s="3" t="s">
        <v>28</v>
      </c>
      <c r="M3828" s="3">
        <v>765.85</v>
      </c>
      <c r="N3828" s="3" t="s">
        <v>29</v>
      </c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</row>
    <row r="3829" spans="1:29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 t="str">
        <f>IF(AND(D3829="East",Table_1[[#This Row],[category]]="Clothing"),"✅","❌")</f>
        <v>❌</v>
      </c>
      <c r="H3829" s="3">
        <f t="shared" si="119"/>
        <v>407.00600000000003</v>
      </c>
      <c r="I3829" s="3">
        <v>4</v>
      </c>
      <c r="J3829" s="4">
        <v>44978</v>
      </c>
      <c r="K3829" s="3" t="s">
        <v>32</v>
      </c>
      <c r="L3829" s="3" t="s">
        <v>17</v>
      </c>
      <c r="M3829" s="3">
        <v>443.36</v>
      </c>
      <c r="N3829" s="3" t="s">
        <v>18</v>
      </c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</row>
    <row r="3830" spans="1:29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 t="str">
        <f>IF(AND(D3830="East",Table_1[[#This Row],[category]]="Clothing"),"✅","❌")</f>
        <v>❌</v>
      </c>
      <c r="H3830" s="3">
        <f t="shared" si="119"/>
        <v>405.43700000000001</v>
      </c>
      <c r="I3830" s="3">
        <v>6</v>
      </c>
      <c r="J3830" s="4">
        <v>45605</v>
      </c>
      <c r="K3830" s="3" t="s">
        <v>22</v>
      </c>
      <c r="L3830" s="3" t="s">
        <v>23</v>
      </c>
      <c r="M3830" s="3">
        <v>1154.57</v>
      </c>
      <c r="N3830" s="3" t="s">
        <v>18</v>
      </c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</row>
    <row r="3831" spans="1:29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 t="str">
        <f>IF(AND(D3831="East",Table_1[[#This Row],[category]]="Clothing"),"✅","❌")</f>
        <v>❌</v>
      </c>
      <c r="H3831" s="3">
        <f t="shared" si="119"/>
        <v>191.232</v>
      </c>
      <c r="I3831" s="3">
        <v>4</v>
      </c>
      <c r="J3831" s="4">
        <v>45533</v>
      </c>
      <c r="K3831" s="3" t="s">
        <v>16</v>
      </c>
      <c r="L3831" s="3" t="s">
        <v>17</v>
      </c>
      <c r="M3831" s="3">
        <v>539.29</v>
      </c>
      <c r="N3831" s="3" t="s">
        <v>18</v>
      </c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</row>
    <row r="3832" spans="1:29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 t="str">
        <f>IF(AND(D3832="East",Table_1[[#This Row],[category]]="Clothing"),"✅","❌")</f>
        <v>❌</v>
      </c>
      <c r="H3832" s="3">
        <f t="shared" si="119"/>
        <v>287.96199999999999</v>
      </c>
      <c r="I3832" s="3">
        <v>5</v>
      </c>
      <c r="J3832" s="4">
        <v>45569</v>
      </c>
      <c r="K3832" s="3" t="s">
        <v>22</v>
      </c>
      <c r="L3832" s="3" t="s">
        <v>28</v>
      </c>
      <c r="M3832" s="3">
        <v>260.57</v>
      </c>
      <c r="N3832" s="3" t="s">
        <v>40</v>
      </c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</row>
    <row r="3833" spans="1:29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 t="str">
        <f>IF(AND(D3833="East",Table_1[[#This Row],[category]]="Clothing"),"✅","❌")</f>
        <v>❌</v>
      </c>
      <c r="H3833" s="3">
        <f t="shared" si="119"/>
        <v>398.91100000000006</v>
      </c>
      <c r="I3833" s="3">
        <v>3</v>
      </c>
      <c r="J3833" s="4">
        <v>45092</v>
      </c>
      <c r="K3833" s="3" t="s">
        <v>22</v>
      </c>
      <c r="L3833" s="3" t="s">
        <v>28</v>
      </c>
      <c r="M3833" s="3">
        <v>1125.32</v>
      </c>
      <c r="N3833" s="3" t="s">
        <v>18</v>
      </c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</row>
    <row r="3834" spans="1:29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 t="str">
        <f>IF(AND(D3834="East",Table_1[[#This Row],[category]]="Clothing"),"✅","❌")</f>
        <v>❌</v>
      </c>
      <c r="H3834" s="3">
        <f t="shared" si="119"/>
        <v>39.797000000000004</v>
      </c>
      <c r="I3834" s="3">
        <v>2</v>
      </c>
      <c r="J3834" s="4">
        <v>45028</v>
      </c>
      <c r="K3834" s="3" t="s">
        <v>22</v>
      </c>
      <c r="L3834" s="3" t="s">
        <v>17</v>
      </c>
      <c r="M3834" s="3">
        <v>60.73</v>
      </c>
      <c r="N3834" s="3" t="s">
        <v>35</v>
      </c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</row>
    <row r="3835" spans="1:29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 t="str">
        <f>IF(AND(D3835="East",Table_1[[#This Row],[category]]="Clothing"),"✅","❌")</f>
        <v>❌</v>
      </c>
      <c r="H3835" s="3">
        <f t="shared" si="119"/>
        <v>306.75600000000003</v>
      </c>
      <c r="I3835" s="3">
        <v>1</v>
      </c>
      <c r="J3835" s="4">
        <v>45072</v>
      </c>
      <c r="K3835" s="3" t="s">
        <v>22</v>
      </c>
      <c r="L3835" s="3" t="s">
        <v>23</v>
      </c>
      <c r="M3835" s="3">
        <v>530.91999999999996</v>
      </c>
      <c r="N3835" s="3" t="s">
        <v>29</v>
      </c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</row>
    <row r="3836" spans="1:29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 t="str">
        <f>IF(AND(D3836="East",Table_1[[#This Row],[category]]="Clothing"),"✅","❌")</f>
        <v>✅</v>
      </c>
      <c r="H3836" s="3">
        <f t="shared" si="119"/>
        <v>419.89600000000002</v>
      </c>
      <c r="I3836" s="3">
        <v>3</v>
      </c>
      <c r="J3836" s="4">
        <v>45050</v>
      </c>
      <c r="K3836" s="3" t="s">
        <v>16</v>
      </c>
      <c r="L3836" s="3" t="s">
        <v>17</v>
      </c>
      <c r="M3836" s="3">
        <v>936.86</v>
      </c>
      <c r="N3836" s="3" t="s">
        <v>49</v>
      </c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</row>
    <row r="3837" spans="1:29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 t="str">
        <f>IF(AND(D3837="East",Table_1[[#This Row],[category]]="Clothing"),"✅","❌")</f>
        <v>❌</v>
      </c>
      <c r="H3837" s="3">
        <f t="shared" si="119"/>
        <v>192.45500000000001</v>
      </c>
      <c r="I3837" s="3">
        <v>9</v>
      </c>
      <c r="J3837" s="4">
        <v>45395</v>
      </c>
      <c r="K3837" s="3" t="s">
        <v>32</v>
      </c>
      <c r="L3837" s="3" t="s">
        <v>28</v>
      </c>
      <c r="M3837" s="3">
        <v>326.52</v>
      </c>
      <c r="N3837" s="3" t="s">
        <v>24</v>
      </c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</row>
    <row r="3838" spans="1:29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 t="str">
        <f>IF(AND(D3838="East",Table_1[[#This Row],[category]]="Clothing"),"✅","❌")</f>
        <v>❌</v>
      </c>
      <c r="H3838" s="3">
        <f t="shared" si="119"/>
        <v>233.15</v>
      </c>
      <c r="I3838" s="3">
        <v>1</v>
      </c>
      <c r="J3838" s="4">
        <v>44969</v>
      </c>
      <c r="K3838" s="3" t="s">
        <v>22</v>
      </c>
      <c r="L3838" s="3" t="s">
        <v>28</v>
      </c>
      <c r="M3838" s="3">
        <v>450.52</v>
      </c>
      <c r="N3838" s="3" t="s">
        <v>18</v>
      </c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</row>
    <row r="3839" spans="1:29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 t="str">
        <f>IF(AND(D3839="East",Table_1[[#This Row],[category]]="Clothing"),"✅","❌")</f>
        <v>❌</v>
      </c>
      <c r="H3839" s="3">
        <f t="shared" si="119"/>
        <v>352.37700000000001</v>
      </c>
      <c r="I3839" s="3">
        <v>8</v>
      </c>
      <c r="J3839" s="4">
        <v>45276</v>
      </c>
      <c r="K3839" s="3" t="s">
        <v>32</v>
      </c>
      <c r="L3839" s="3" t="s">
        <v>17</v>
      </c>
      <c r="M3839" s="3">
        <v>570.47</v>
      </c>
      <c r="N3839" s="3" t="s">
        <v>29</v>
      </c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</row>
    <row r="3840" spans="1:29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 t="str">
        <f>IF(AND(D3840="East",Table_1[[#This Row],[category]]="Clothing"),"✅","❌")</f>
        <v>❌</v>
      </c>
      <c r="H3840" s="3">
        <f t="shared" si="119"/>
        <v>43.264000000000003</v>
      </c>
      <c r="I3840" s="3">
        <v>5</v>
      </c>
      <c r="J3840" s="4">
        <v>45097</v>
      </c>
      <c r="K3840" s="3" t="s">
        <v>22</v>
      </c>
      <c r="L3840" s="3" t="s">
        <v>17</v>
      </c>
      <c r="M3840" s="3">
        <v>28.9</v>
      </c>
      <c r="N3840" s="3" t="s">
        <v>49</v>
      </c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</row>
    <row r="3841" spans="1:29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 t="str">
        <f>IF(AND(D3841="East",Table_1[[#This Row],[category]]="Clothing"),"✅","❌")</f>
        <v>❌</v>
      </c>
      <c r="H3841" s="3">
        <f t="shared" si="119"/>
        <v>198.96199999999999</v>
      </c>
      <c r="I3841" s="3">
        <v>4</v>
      </c>
      <c r="J3841" s="4">
        <v>45037</v>
      </c>
      <c r="K3841" s="3" t="s">
        <v>32</v>
      </c>
      <c r="L3841" s="3" t="s">
        <v>28</v>
      </c>
      <c r="M3841" s="3">
        <v>373.29</v>
      </c>
      <c r="N3841" s="3" t="s">
        <v>49</v>
      </c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</row>
    <row r="3842" spans="1:29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 t="str">
        <f>IF(AND(D3842="East",Table_1[[#This Row],[category]]="Clothing"),"✅","❌")</f>
        <v>❌</v>
      </c>
      <c r="H3842" s="3">
        <f t="shared" ref="H3842:H3905" si="121">E3842*10%</f>
        <v>154.89800000000002</v>
      </c>
      <c r="I3842" s="3">
        <v>5</v>
      </c>
      <c r="J3842" s="4">
        <v>45484</v>
      </c>
      <c r="K3842" s="3" t="s">
        <v>16</v>
      </c>
      <c r="L3842" s="3" t="s">
        <v>23</v>
      </c>
      <c r="M3842" s="3">
        <v>96.52</v>
      </c>
      <c r="N3842" s="3" t="s">
        <v>35</v>
      </c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</row>
    <row r="3843" spans="1:29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 t="str">
        <f>IF(AND(D3843="East",Table_1[[#This Row],[category]]="Clothing"),"✅","❌")</f>
        <v>❌</v>
      </c>
      <c r="H3843" s="3">
        <f t="shared" si="121"/>
        <v>18.327000000000002</v>
      </c>
      <c r="I3843" s="3">
        <v>7</v>
      </c>
      <c r="J3843" s="4">
        <v>45526</v>
      </c>
      <c r="K3843" s="3" t="s">
        <v>22</v>
      </c>
      <c r="L3843" s="3" t="s">
        <v>28</v>
      </c>
      <c r="M3843" s="3">
        <v>13.77</v>
      </c>
      <c r="N3843" s="3" t="s">
        <v>35</v>
      </c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</row>
    <row r="3844" spans="1:29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 t="str">
        <f>IF(AND(D3844="East",Table_1[[#This Row],[category]]="Clothing"),"✅","❌")</f>
        <v>❌</v>
      </c>
      <c r="H3844" s="3">
        <f t="shared" si="121"/>
        <v>106.027</v>
      </c>
      <c r="I3844" s="3">
        <v>8</v>
      </c>
      <c r="J3844" s="4">
        <v>45431</v>
      </c>
      <c r="K3844" s="3" t="s">
        <v>22</v>
      </c>
      <c r="L3844" s="3" t="s">
        <v>28</v>
      </c>
      <c r="M3844" s="3">
        <v>235.17</v>
      </c>
      <c r="N3844" s="3" t="s">
        <v>49</v>
      </c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</row>
    <row r="3845" spans="1:29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 t="str">
        <f>IF(AND(D3845="East",Table_1[[#This Row],[category]]="Clothing"),"✅","❌")</f>
        <v>❌</v>
      </c>
      <c r="H3845" s="3">
        <f t="shared" si="121"/>
        <v>203.983</v>
      </c>
      <c r="I3845" s="3">
        <v>2</v>
      </c>
      <c r="J3845" s="4">
        <v>45251</v>
      </c>
      <c r="K3845" s="3" t="s">
        <v>32</v>
      </c>
      <c r="L3845" s="3" t="s">
        <v>23</v>
      </c>
      <c r="M3845" s="3">
        <v>341.43</v>
      </c>
      <c r="N3845" s="3" t="s">
        <v>18</v>
      </c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</row>
    <row r="3846" spans="1:29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 t="str">
        <f>IF(AND(D3846="East",Table_1[[#This Row],[category]]="Clothing"),"✅","❌")</f>
        <v>❌</v>
      </c>
      <c r="H3846" s="3">
        <f t="shared" si="121"/>
        <v>106.74000000000001</v>
      </c>
      <c r="I3846" s="3">
        <v>6</v>
      </c>
      <c r="J3846" s="4">
        <v>45435</v>
      </c>
      <c r="K3846" s="3" t="s">
        <v>16</v>
      </c>
      <c r="L3846" s="3" t="s">
        <v>17</v>
      </c>
      <c r="M3846" s="3">
        <v>197.43</v>
      </c>
      <c r="N3846" s="3" t="s">
        <v>24</v>
      </c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</row>
    <row r="3847" spans="1:29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 t="str">
        <f>IF(AND(D3847="East",Table_1[[#This Row],[category]]="Clothing"),"✅","❌")</f>
        <v>❌</v>
      </c>
      <c r="H3847" s="3">
        <f t="shared" si="121"/>
        <v>305.17500000000001</v>
      </c>
      <c r="I3847" s="3">
        <v>4</v>
      </c>
      <c r="J3847" s="4">
        <v>45085</v>
      </c>
      <c r="K3847" s="3" t="s">
        <v>22</v>
      </c>
      <c r="L3847" s="3" t="s">
        <v>23</v>
      </c>
      <c r="M3847" s="3">
        <v>280.99</v>
      </c>
      <c r="N3847" s="3" t="s">
        <v>40</v>
      </c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</row>
    <row r="3848" spans="1:29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 t="str">
        <f>IF(AND(D3848="East",Table_1[[#This Row],[category]]="Clothing"),"✅","❌")</f>
        <v>❌</v>
      </c>
      <c r="H3848" s="3">
        <f t="shared" si="121"/>
        <v>229.84000000000003</v>
      </c>
      <c r="I3848" s="3">
        <v>8</v>
      </c>
      <c r="J3848" s="4">
        <v>45052</v>
      </c>
      <c r="K3848" s="3" t="s">
        <v>32</v>
      </c>
      <c r="L3848" s="3" t="s">
        <v>28</v>
      </c>
      <c r="M3848" s="3">
        <v>508.63</v>
      </c>
      <c r="N3848" s="3" t="s">
        <v>40</v>
      </c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</row>
    <row r="3849" spans="1:29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 t="str">
        <f>IF(AND(D3849="East",Table_1[[#This Row],[category]]="Clothing"),"✅","❌")</f>
        <v>❌</v>
      </c>
      <c r="H3849" s="3">
        <f t="shared" si="121"/>
        <v>29.346</v>
      </c>
      <c r="I3849" s="3">
        <v>4</v>
      </c>
      <c r="J3849" s="4">
        <v>44956</v>
      </c>
      <c r="K3849" s="3" t="s">
        <v>16</v>
      </c>
      <c r="L3849" s="3" t="s">
        <v>23</v>
      </c>
      <c r="M3849" s="3">
        <v>19.95</v>
      </c>
      <c r="N3849" s="3" t="s">
        <v>18</v>
      </c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</row>
    <row r="3850" spans="1:29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 t="str">
        <f>IF(AND(D3850="East",Table_1[[#This Row],[category]]="Clothing"),"✅","❌")</f>
        <v>❌</v>
      </c>
      <c r="H3850" s="3">
        <f t="shared" si="121"/>
        <v>144.77000000000001</v>
      </c>
      <c r="I3850" s="3">
        <v>3</v>
      </c>
      <c r="J3850" s="4">
        <v>44965</v>
      </c>
      <c r="K3850" s="3" t="s">
        <v>16</v>
      </c>
      <c r="L3850" s="3" t="s">
        <v>17</v>
      </c>
      <c r="M3850" s="3">
        <v>164.07</v>
      </c>
      <c r="N3850" s="3" t="s">
        <v>49</v>
      </c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</row>
    <row r="3851" spans="1:29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 t="str">
        <f>IF(AND(D3851="East",Table_1[[#This Row],[category]]="Clothing"),"✅","❌")</f>
        <v>❌</v>
      </c>
      <c r="H3851" s="3">
        <f t="shared" si="121"/>
        <v>19.544</v>
      </c>
      <c r="I3851" s="3">
        <v>5</v>
      </c>
      <c r="J3851" s="4">
        <v>45157</v>
      </c>
      <c r="K3851" s="3" t="s">
        <v>32</v>
      </c>
      <c r="L3851" s="3" t="s">
        <v>23</v>
      </c>
      <c r="M3851" s="3">
        <v>53.89</v>
      </c>
      <c r="N3851" s="3" t="s">
        <v>18</v>
      </c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</row>
    <row r="3852" spans="1:29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 t="str">
        <f>IF(AND(D3852="East",Table_1[[#This Row],[category]]="Clothing"),"✅","❌")</f>
        <v>❌</v>
      </c>
      <c r="H3852" s="3">
        <f t="shared" si="121"/>
        <v>185.48599999999999</v>
      </c>
      <c r="I3852" s="3">
        <v>4</v>
      </c>
      <c r="J3852" s="4">
        <v>45423</v>
      </c>
      <c r="K3852" s="3" t="s">
        <v>16</v>
      </c>
      <c r="L3852" s="3" t="s">
        <v>23</v>
      </c>
      <c r="M3852" s="3">
        <v>104.65</v>
      </c>
      <c r="N3852" s="3" t="s">
        <v>40</v>
      </c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</row>
    <row r="3853" spans="1:29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 t="str">
        <f>IF(AND(D3853="East",Table_1[[#This Row],[category]]="Clothing"),"✅","❌")</f>
        <v>❌</v>
      </c>
      <c r="H3853" s="3">
        <f t="shared" si="121"/>
        <v>136.96400000000003</v>
      </c>
      <c r="I3853" s="3">
        <v>5</v>
      </c>
      <c r="J3853" s="4">
        <v>45073</v>
      </c>
      <c r="K3853" s="3" t="s">
        <v>22</v>
      </c>
      <c r="L3853" s="3" t="s">
        <v>17</v>
      </c>
      <c r="M3853" s="3">
        <v>323.88</v>
      </c>
      <c r="N3853" s="3" t="s">
        <v>49</v>
      </c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</row>
    <row r="3854" spans="1:29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 t="str">
        <f>IF(AND(D3854="East",Table_1[[#This Row],[category]]="Clothing"),"✅","❌")</f>
        <v>❌</v>
      </c>
      <c r="H3854" s="3">
        <f t="shared" si="121"/>
        <v>347.21199999999999</v>
      </c>
      <c r="I3854" s="3">
        <v>9</v>
      </c>
      <c r="J3854" s="4">
        <v>45309</v>
      </c>
      <c r="K3854" s="3" t="s">
        <v>16</v>
      </c>
      <c r="L3854" s="3" t="s">
        <v>28</v>
      </c>
      <c r="M3854" s="3">
        <v>311.26</v>
      </c>
      <c r="N3854" s="3" t="s">
        <v>24</v>
      </c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</row>
    <row r="3855" spans="1:29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 t="str">
        <f>IF(AND(D3855="East",Table_1[[#This Row],[category]]="Clothing"),"✅","❌")</f>
        <v>❌</v>
      </c>
      <c r="H3855" s="3">
        <f t="shared" si="121"/>
        <v>160.62900000000002</v>
      </c>
      <c r="I3855" s="3">
        <v>3</v>
      </c>
      <c r="J3855" s="4">
        <v>45214</v>
      </c>
      <c r="K3855" s="3" t="s">
        <v>16</v>
      </c>
      <c r="L3855" s="3" t="s">
        <v>28</v>
      </c>
      <c r="M3855" s="3">
        <v>414.91</v>
      </c>
      <c r="N3855" s="3" t="s">
        <v>24</v>
      </c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</row>
    <row r="3856" spans="1:29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 t="str">
        <f>IF(AND(D3856="East",Table_1[[#This Row],[category]]="Clothing"),"✅","❌")</f>
        <v>❌</v>
      </c>
      <c r="H3856" s="3">
        <f t="shared" si="121"/>
        <v>193.828</v>
      </c>
      <c r="I3856" s="3">
        <v>2</v>
      </c>
      <c r="J3856" s="4">
        <v>45138</v>
      </c>
      <c r="K3856" s="3" t="s">
        <v>22</v>
      </c>
      <c r="L3856" s="3" t="s">
        <v>23</v>
      </c>
      <c r="M3856" s="3">
        <v>391.43</v>
      </c>
      <c r="N3856" s="3" t="s">
        <v>35</v>
      </c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</row>
    <row r="3857" spans="1:29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 t="str">
        <f>IF(AND(D3857="East",Table_1[[#This Row],[category]]="Clothing"),"✅","❌")</f>
        <v>❌</v>
      </c>
      <c r="H3857" s="3">
        <f t="shared" si="121"/>
        <v>365.41399999999999</v>
      </c>
      <c r="I3857" s="3">
        <v>2</v>
      </c>
      <c r="J3857" s="4">
        <v>45096</v>
      </c>
      <c r="K3857" s="3" t="s">
        <v>22</v>
      </c>
      <c r="L3857" s="3" t="s">
        <v>23</v>
      </c>
      <c r="M3857" s="3">
        <v>213.56</v>
      </c>
      <c r="N3857" s="3" t="s">
        <v>35</v>
      </c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</row>
    <row r="3858" spans="1:29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 t="str">
        <f>IF(AND(D3858="East",Table_1[[#This Row],[category]]="Clothing"),"✅","❌")</f>
        <v>❌</v>
      </c>
      <c r="H3858" s="3">
        <f t="shared" si="121"/>
        <v>245.65</v>
      </c>
      <c r="I3858" s="3">
        <v>9</v>
      </c>
      <c r="J3858" s="4">
        <v>45354</v>
      </c>
      <c r="K3858" s="3" t="s">
        <v>16</v>
      </c>
      <c r="L3858" s="3" t="s">
        <v>23</v>
      </c>
      <c r="M3858" s="3">
        <v>128.04</v>
      </c>
      <c r="N3858" s="3" t="s">
        <v>40</v>
      </c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</row>
    <row r="3859" spans="1:29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 t="str">
        <f>IF(AND(D3859="East",Table_1[[#This Row],[category]]="Clothing"),"✅","❌")</f>
        <v>✅</v>
      </c>
      <c r="H3859" s="3">
        <f t="shared" si="121"/>
        <v>282.66300000000001</v>
      </c>
      <c r="I3859" s="3">
        <v>7</v>
      </c>
      <c r="J3859" s="4">
        <v>45067</v>
      </c>
      <c r="K3859" s="3" t="s">
        <v>32</v>
      </c>
      <c r="L3859" s="3" t="s">
        <v>17</v>
      </c>
      <c r="M3859" s="3">
        <v>547.94000000000005</v>
      </c>
      <c r="N3859" s="3" t="s">
        <v>35</v>
      </c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</row>
    <row r="3860" spans="1:29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 t="str">
        <f>IF(AND(D3860="East",Table_1[[#This Row],[category]]="Clothing"),"✅","❌")</f>
        <v>❌</v>
      </c>
      <c r="H3860" s="3">
        <f t="shared" si="121"/>
        <v>422.26000000000005</v>
      </c>
      <c r="I3860" s="3">
        <v>4</v>
      </c>
      <c r="J3860" s="4">
        <v>45517</v>
      </c>
      <c r="K3860" s="3" t="s">
        <v>22</v>
      </c>
      <c r="L3860" s="3" t="s">
        <v>23</v>
      </c>
      <c r="M3860" s="3">
        <v>1049.1300000000001</v>
      </c>
      <c r="N3860" s="3" t="s">
        <v>18</v>
      </c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</row>
    <row r="3861" spans="1:29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 t="str">
        <f>IF(AND(D3861="East",Table_1[[#This Row],[category]]="Clothing"),"✅","❌")</f>
        <v>❌</v>
      </c>
      <c r="H3861" s="3">
        <f t="shared" si="121"/>
        <v>111.375</v>
      </c>
      <c r="I3861" s="3">
        <v>6</v>
      </c>
      <c r="J3861" s="4">
        <v>45496</v>
      </c>
      <c r="K3861" s="3" t="s">
        <v>22</v>
      </c>
      <c r="L3861" s="3" t="s">
        <v>28</v>
      </c>
      <c r="M3861" s="3">
        <v>254.52</v>
      </c>
      <c r="N3861" s="3" t="s">
        <v>29</v>
      </c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</row>
    <row r="3862" spans="1:29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 t="str">
        <f>IF(AND(D3862="East",Table_1[[#This Row],[category]]="Clothing"),"✅","❌")</f>
        <v>❌</v>
      </c>
      <c r="H3862" s="3">
        <f t="shared" si="121"/>
        <v>494.70100000000002</v>
      </c>
      <c r="I3862" s="3">
        <v>6</v>
      </c>
      <c r="J3862" s="4">
        <v>45418</v>
      </c>
      <c r="K3862" s="3" t="s">
        <v>32</v>
      </c>
      <c r="L3862" s="3" t="s">
        <v>17</v>
      </c>
      <c r="M3862" s="3">
        <v>612.83000000000004</v>
      </c>
      <c r="N3862" s="3" t="s">
        <v>24</v>
      </c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</row>
    <row r="3863" spans="1:29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 t="str">
        <f>IF(AND(D3863="East",Table_1[[#This Row],[category]]="Clothing"),"✅","❌")</f>
        <v>❌</v>
      </c>
      <c r="H3863" s="3">
        <f t="shared" si="121"/>
        <v>451.05100000000004</v>
      </c>
      <c r="I3863" s="3">
        <v>3</v>
      </c>
      <c r="J3863" s="4">
        <v>45492</v>
      </c>
      <c r="K3863" s="3" t="s">
        <v>22</v>
      </c>
      <c r="L3863" s="3" t="s">
        <v>28</v>
      </c>
      <c r="M3863" s="3">
        <v>1041.8900000000001</v>
      </c>
      <c r="N3863" s="3" t="s">
        <v>29</v>
      </c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</row>
    <row r="3864" spans="1:29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 t="str">
        <f>IF(AND(D3864="East",Table_1[[#This Row],[category]]="Clothing"),"✅","❌")</f>
        <v>❌</v>
      </c>
      <c r="H3864" s="3">
        <f t="shared" si="121"/>
        <v>150.411</v>
      </c>
      <c r="I3864" s="3">
        <v>9</v>
      </c>
      <c r="J3864" s="4">
        <v>45423</v>
      </c>
      <c r="K3864" s="3" t="s">
        <v>32</v>
      </c>
      <c r="L3864" s="3" t="s">
        <v>17</v>
      </c>
      <c r="M3864" s="3">
        <v>179.71</v>
      </c>
      <c r="N3864" s="3" t="s">
        <v>24</v>
      </c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</row>
    <row r="3865" spans="1:29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 t="str">
        <f>IF(AND(D3865="East",Table_1[[#This Row],[category]]="Clothing"),"✅","❌")</f>
        <v>❌</v>
      </c>
      <c r="H3865" s="3">
        <f t="shared" si="121"/>
        <v>447.53999999999996</v>
      </c>
      <c r="I3865" s="3">
        <v>4</v>
      </c>
      <c r="J3865" s="4">
        <v>45390</v>
      </c>
      <c r="K3865" s="3" t="s">
        <v>22</v>
      </c>
      <c r="L3865" s="3" t="s">
        <v>17</v>
      </c>
      <c r="M3865" s="3">
        <v>777.67</v>
      </c>
      <c r="N3865" s="3" t="s">
        <v>35</v>
      </c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</row>
    <row r="3866" spans="1:29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 t="str">
        <f>IF(AND(D3866="East",Table_1[[#This Row],[category]]="Clothing"),"✅","❌")</f>
        <v>❌</v>
      </c>
      <c r="H3866" s="3">
        <f t="shared" si="121"/>
        <v>379.43900000000002</v>
      </c>
      <c r="I3866" s="3">
        <v>1</v>
      </c>
      <c r="J3866" s="4">
        <v>45614</v>
      </c>
      <c r="K3866" s="3" t="s">
        <v>16</v>
      </c>
      <c r="L3866" s="3" t="s">
        <v>23</v>
      </c>
      <c r="M3866" s="3">
        <v>399.53</v>
      </c>
      <c r="N3866" s="3" t="s">
        <v>18</v>
      </c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</row>
    <row r="3867" spans="1:29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 t="str">
        <f>IF(AND(D3867="East",Table_1[[#This Row],[category]]="Clothing"),"✅","❌")</f>
        <v>❌</v>
      </c>
      <c r="H3867" s="3">
        <f t="shared" si="121"/>
        <v>466.07100000000003</v>
      </c>
      <c r="I3867" s="3">
        <v>2</v>
      </c>
      <c r="J3867" s="4">
        <v>45010</v>
      </c>
      <c r="K3867" s="3" t="s">
        <v>16</v>
      </c>
      <c r="L3867" s="3" t="s">
        <v>23</v>
      </c>
      <c r="M3867" s="3">
        <v>367.77</v>
      </c>
      <c r="N3867" s="3" t="s">
        <v>35</v>
      </c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</row>
    <row r="3868" spans="1:29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 t="str">
        <f>IF(AND(D3868="East",Table_1[[#This Row],[category]]="Clothing"),"✅","❌")</f>
        <v>❌</v>
      </c>
      <c r="H3868" s="3">
        <f t="shared" si="121"/>
        <v>348.65600000000001</v>
      </c>
      <c r="I3868" s="3">
        <v>5</v>
      </c>
      <c r="J3868" s="4">
        <v>45024</v>
      </c>
      <c r="K3868" s="3" t="s">
        <v>32</v>
      </c>
      <c r="L3868" s="3" t="s">
        <v>23</v>
      </c>
      <c r="M3868" s="3">
        <v>1011.31</v>
      </c>
      <c r="N3868" s="3" t="s">
        <v>35</v>
      </c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</row>
    <row r="3869" spans="1:29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 t="str">
        <f>IF(AND(D3869="East",Table_1[[#This Row],[category]]="Clothing"),"✅","❌")</f>
        <v>❌</v>
      </c>
      <c r="H3869" s="3">
        <f t="shared" si="121"/>
        <v>340.49400000000003</v>
      </c>
      <c r="I3869" s="3">
        <v>8</v>
      </c>
      <c r="J3869" s="4">
        <v>44992</v>
      </c>
      <c r="K3869" s="3" t="s">
        <v>16</v>
      </c>
      <c r="L3869" s="3" t="s">
        <v>23</v>
      </c>
      <c r="M3869" s="3">
        <v>722.06</v>
      </c>
      <c r="N3869" s="3" t="s">
        <v>24</v>
      </c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</row>
    <row r="3870" spans="1:29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 t="str">
        <f>IF(AND(D3870="East",Table_1[[#This Row],[category]]="Clothing"),"✅","❌")</f>
        <v>❌</v>
      </c>
      <c r="H3870" s="3">
        <f t="shared" si="121"/>
        <v>11.698</v>
      </c>
      <c r="I3870" s="3">
        <v>7</v>
      </c>
      <c r="J3870" s="4">
        <v>45477</v>
      </c>
      <c r="K3870" s="3" t="s">
        <v>32</v>
      </c>
      <c r="L3870" s="3" t="s">
        <v>23</v>
      </c>
      <c r="M3870" s="3">
        <v>12.4</v>
      </c>
      <c r="N3870" s="3" t="s">
        <v>49</v>
      </c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</row>
    <row r="3871" spans="1:29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 t="str">
        <f>IF(AND(D3871="East",Table_1[[#This Row],[category]]="Clothing"),"✅","❌")</f>
        <v>❌</v>
      </c>
      <c r="H3871" s="3">
        <f t="shared" si="121"/>
        <v>242.56</v>
      </c>
      <c r="I3871" s="3">
        <v>9</v>
      </c>
      <c r="J3871" s="4">
        <v>45439</v>
      </c>
      <c r="K3871" s="3" t="s">
        <v>16</v>
      </c>
      <c r="L3871" s="3" t="s">
        <v>28</v>
      </c>
      <c r="M3871" s="3">
        <v>195.95</v>
      </c>
      <c r="N3871" s="3" t="s">
        <v>18</v>
      </c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</row>
    <row r="3872" spans="1:29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 t="str">
        <f>IF(AND(D3872="East",Table_1[[#This Row],[category]]="Clothing"),"✅","❌")</f>
        <v>❌</v>
      </c>
      <c r="H3872" s="3">
        <f t="shared" si="121"/>
        <v>108.13200000000001</v>
      </c>
      <c r="I3872" s="3">
        <v>1</v>
      </c>
      <c r="J3872" s="4">
        <v>45215</v>
      </c>
      <c r="K3872" s="3" t="s">
        <v>32</v>
      </c>
      <c r="L3872" s="3" t="s">
        <v>28</v>
      </c>
      <c r="M3872" s="3">
        <v>123.66</v>
      </c>
      <c r="N3872" s="3" t="s">
        <v>24</v>
      </c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</row>
    <row r="3873" spans="1:29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 t="str">
        <f>IF(AND(D3873="East",Table_1[[#This Row],[category]]="Clothing"),"✅","❌")</f>
        <v>✅</v>
      </c>
      <c r="H3873" s="3">
        <f t="shared" si="121"/>
        <v>168.8</v>
      </c>
      <c r="I3873" s="3">
        <v>2</v>
      </c>
      <c r="J3873" s="4">
        <v>45351</v>
      </c>
      <c r="K3873" s="3" t="s">
        <v>32</v>
      </c>
      <c r="L3873" s="3" t="s">
        <v>23</v>
      </c>
      <c r="M3873" s="3">
        <v>241.1</v>
      </c>
      <c r="N3873" s="3" t="s">
        <v>40</v>
      </c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</row>
    <row r="3874" spans="1:29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 t="str">
        <f>IF(AND(D3874="East",Table_1[[#This Row],[category]]="Clothing"),"✅","❌")</f>
        <v>❌</v>
      </c>
      <c r="H3874" s="3">
        <f t="shared" si="121"/>
        <v>489.62</v>
      </c>
      <c r="I3874" s="3">
        <v>4</v>
      </c>
      <c r="J3874" s="4">
        <v>45645</v>
      </c>
      <c r="K3874" s="3" t="s">
        <v>16</v>
      </c>
      <c r="L3874" s="3" t="s">
        <v>28</v>
      </c>
      <c r="M3874" s="3">
        <v>1304.19</v>
      </c>
      <c r="N3874" s="3" t="s">
        <v>18</v>
      </c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</row>
    <row r="3875" spans="1:29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 t="str">
        <f>IF(AND(D3875="East",Table_1[[#This Row],[category]]="Clothing"),"✅","❌")</f>
        <v>❌</v>
      </c>
      <c r="H3875" s="3">
        <f t="shared" si="121"/>
        <v>51.896000000000008</v>
      </c>
      <c r="I3875" s="3">
        <v>7</v>
      </c>
      <c r="J3875" s="4">
        <v>45555</v>
      </c>
      <c r="K3875" s="3" t="s">
        <v>22</v>
      </c>
      <c r="L3875" s="3" t="s">
        <v>23</v>
      </c>
      <c r="M3875" s="3">
        <v>114.48</v>
      </c>
      <c r="N3875" s="3" t="s">
        <v>18</v>
      </c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</row>
    <row r="3876" spans="1:29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 t="str">
        <f>IF(AND(D3876="East",Table_1[[#This Row],[category]]="Clothing"),"✅","❌")</f>
        <v>❌</v>
      </c>
      <c r="H3876" s="3">
        <f t="shared" si="121"/>
        <v>364.01800000000003</v>
      </c>
      <c r="I3876" s="3">
        <v>1</v>
      </c>
      <c r="J3876" s="4">
        <v>45120</v>
      </c>
      <c r="K3876" s="3" t="s">
        <v>22</v>
      </c>
      <c r="L3876" s="3" t="s">
        <v>28</v>
      </c>
      <c r="M3876" s="3">
        <v>509.74</v>
      </c>
      <c r="N3876" s="3" t="s">
        <v>35</v>
      </c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</row>
    <row r="3877" spans="1:29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 t="str">
        <f>IF(AND(D3877="East",Table_1[[#This Row],[category]]="Clothing"),"✅","❌")</f>
        <v>❌</v>
      </c>
      <c r="H3877" s="3">
        <f t="shared" si="121"/>
        <v>94.742999999999995</v>
      </c>
      <c r="I3877" s="3">
        <v>5</v>
      </c>
      <c r="J3877" s="4">
        <v>45382</v>
      </c>
      <c r="K3877" s="3" t="s">
        <v>32</v>
      </c>
      <c r="L3877" s="3" t="s">
        <v>28</v>
      </c>
      <c r="M3877" s="3">
        <v>124.6</v>
      </c>
      <c r="N3877" s="3" t="s">
        <v>49</v>
      </c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</row>
    <row r="3878" spans="1:29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 t="str">
        <f>IF(AND(D3878="East",Table_1[[#This Row],[category]]="Clothing"),"✅","❌")</f>
        <v>❌</v>
      </c>
      <c r="H3878" s="3">
        <f t="shared" si="121"/>
        <v>13.627000000000002</v>
      </c>
      <c r="I3878" s="3">
        <v>2</v>
      </c>
      <c r="J3878" s="4">
        <v>45384</v>
      </c>
      <c r="K3878" s="3" t="s">
        <v>32</v>
      </c>
      <c r="L3878" s="3" t="s">
        <v>17</v>
      </c>
      <c r="M3878" s="3">
        <v>14.91</v>
      </c>
      <c r="N3878" s="3" t="s">
        <v>49</v>
      </c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</row>
    <row r="3879" spans="1:29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 t="str">
        <f>IF(AND(D3879="East",Table_1[[#This Row],[category]]="Clothing"),"✅","❌")</f>
        <v>❌</v>
      </c>
      <c r="H3879" s="3">
        <f t="shared" si="121"/>
        <v>255.69499999999999</v>
      </c>
      <c r="I3879" s="3">
        <v>2</v>
      </c>
      <c r="J3879" s="4">
        <v>45292</v>
      </c>
      <c r="K3879" s="3" t="s">
        <v>16</v>
      </c>
      <c r="L3879" s="3" t="s">
        <v>23</v>
      </c>
      <c r="M3879" s="3">
        <v>199.86</v>
      </c>
      <c r="N3879" s="3" t="s">
        <v>35</v>
      </c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</row>
    <row r="3880" spans="1:29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 t="str">
        <f>IF(AND(D3880="East",Table_1[[#This Row],[category]]="Clothing"),"✅","❌")</f>
        <v>❌</v>
      </c>
      <c r="H3880" s="3">
        <f t="shared" si="121"/>
        <v>88.995000000000005</v>
      </c>
      <c r="I3880" s="3">
        <v>2</v>
      </c>
      <c r="J3880" s="4">
        <v>45331</v>
      </c>
      <c r="K3880" s="3" t="s">
        <v>16</v>
      </c>
      <c r="L3880" s="3" t="s">
        <v>17</v>
      </c>
      <c r="M3880" s="3">
        <v>236.12</v>
      </c>
      <c r="N3880" s="3" t="s">
        <v>49</v>
      </c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</row>
    <row r="3881" spans="1:29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 t="str">
        <f>IF(AND(D3881="East",Table_1[[#This Row],[category]]="Clothing"),"✅","❌")</f>
        <v>❌</v>
      </c>
      <c r="H3881" s="3">
        <f t="shared" si="121"/>
        <v>483.07799999999997</v>
      </c>
      <c r="I3881" s="3">
        <v>9</v>
      </c>
      <c r="J3881" s="4">
        <v>45103</v>
      </c>
      <c r="K3881" s="3" t="s">
        <v>16</v>
      </c>
      <c r="L3881" s="3" t="s">
        <v>23</v>
      </c>
      <c r="M3881" s="3">
        <v>811.19</v>
      </c>
      <c r="N3881" s="3" t="s">
        <v>18</v>
      </c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</row>
    <row r="3882" spans="1:29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 t="str">
        <f>IF(AND(D3882="East",Table_1[[#This Row],[category]]="Clothing"),"✅","❌")</f>
        <v>❌</v>
      </c>
      <c r="H3882" s="3">
        <f t="shared" si="121"/>
        <v>109.81099999999999</v>
      </c>
      <c r="I3882" s="3">
        <v>5</v>
      </c>
      <c r="J3882" s="4">
        <v>44955</v>
      </c>
      <c r="K3882" s="3" t="s">
        <v>32</v>
      </c>
      <c r="L3882" s="3" t="s">
        <v>28</v>
      </c>
      <c r="M3882" s="3">
        <v>314.66000000000003</v>
      </c>
      <c r="N3882" s="3" t="s">
        <v>40</v>
      </c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</row>
    <row r="3883" spans="1:29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 t="str">
        <f>IF(AND(D3883="East",Table_1[[#This Row],[category]]="Clothing"),"✅","❌")</f>
        <v>❌</v>
      </c>
      <c r="H3883" s="3">
        <f t="shared" si="121"/>
        <v>104.09700000000001</v>
      </c>
      <c r="I3883" s="3">
        <v>8</v>
      </c>
      <c r="J3883" s="4">
        <v>45341</v>
      </c>
      <c r="K3883" s="3" t="s">
        <v>16</v>
      </c>
      <c r="L3883" s="3" t="s">
        <v>28</v>
      </c>
      <c r="M3883" s="3">
        <v>254.99</v>
      </c>
      <c r="N3883" s="3" t="s">
        <v>40</v>
      </c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</row>
    <row r="3884" spans="1:29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 t="str">
        <f>IF(AND(D3884="East",Table_1[[#This Row],[category]]="Clothing"),"✅","❌")</f>
        <v>❌</v>
      </c>
      <c r="H3884" s="3">
        <f t="shared" si="121"/>
        <v>25.762</v>
      </c>
      <c r="I3884" s="3">
        <v>6</v>
      </c>
      <c r="J3884" s="4">
        <v>45187</v>
      </c>
      <c r="K3884" s="3" t="s">
        <v>16</v>
      </c>
      <c r="L3884" s="3" t="s">
        <v>23</v>
      </c>
      <c r="M3884" s="3">
        <v>57.53</v>
      </c>
      <c r="N3884" s="3" t="s">
        <v>40</v>
      </c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</row>
    <row r="3885" spans="1:29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 t="str">
        <f>IF(AND(D3885="East",Table_1[[#This Row],[category]]="Clothing"),"✅","❌")</f>
        <v>❌</v>
      </c>
      <c r="H3885" s="3">
        <f t="shared" si="121"/>
        <v>171.61199999999999</v>
      </c>
      <c r="I3885" s="3">
        <v>1</v>
      </c>
      <c r="J3885" s="4">
        <v>45572</v>
      </c>
      <c r="K3885" s="3" t="s">
        <v>16</v>
      </c>
      <c r="L3885" s="3" t="s">
        <v>28</v>
      </c>
      <c r="M3885" s="3">
        <v>234.31</v>
      </c>
      <c r="N3885" s="3" t="s">
        <v>49</v>
      </c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</row>
    <row r="3886" spans="1:29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 t="str">
        <f>IF(AND(D3886="East",Table_1[[#This Row],[category]]="Clothing"),"✅","❌")</f>
        <v>❌</v>
      </c>
      <c r="H3886" s="3">
        <f t="shared" si="121"/>
        <v>21.815000000000001</v>
      </c>
      <c r="I3886" s="3">
        <v>9</v>
      </c>
      <c r="J3886" s="4">
        <v>45468</v>
      </c>
      <c r="K3886" s="3" t="s">
        <v>32</v>
      </c>
      <c r="L3886" s="3" t="s">
        <v>23</v>
      </c>
      <c r="M3886" s="3">
        <v>36.590000000000003</v>
      </c>
      <c r="N3886" s="3" t="s">
        <v>29</v>
      </c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</row>
    <row r="3887" spans="1:29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 t="str">
        <f>IF(AND(D3887="East",Table_1[[#This Row],[category]]="Clothing"),"✅","❌")</f>
        <v>❌</v>
      </c>
      <c r="H3887" s="3">
        <f t="shared" si="121"/>
        <v>254.45400000000001</v>
      </c>
      <c r="I3887" s="3">
        <v>7</v>
      </c>
      <c r="J3887" s="4">
        <v>45336</v>
      </c>
      <c r="K3887" s="3" t="s">
        <v>32</v>
      </c>
      <c r="L3887" s="3" t="s">
        <v>17</v>
      </c>
      <c r="M3887" s="3">
        <v>278.2</v>
      </c>
      <c r="N3887" s="3" t="s">
        <v>24</v>
      </c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</row>
    <row r="3888" spans="1:29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 t="str">
        <f>IF(AND(D3888="East",Table_1[[#This Row],[category]]="Clothing"),"✅","❌")</f>
        <v>❌</v>
      </c>
      <c r="H3888" s="3">
        <f t="shared" si="121"/>
        <v>257.74899999999997</v>
      </c>
      <c r="I3888" s="3">
        <v>2</v>
      </c>
      <c r="J3888" s="4">
        <v>45558</v>
      </c>
      <c r="K3888" s="3" t="s">
        <v>16</v>
      </c>
      <c r="L3888" s="3" t="s">
        <v>17</v>
      </c>
      <c r="M3888" s="3">
        <v>644.08000000000004</v>
      </c>
      <c r="N3888" s="3" t="s">
        <v>35</v>
      </c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</row>
    <row r="3889" spans="1:29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 t="str">
        <f>IF(AND(D3889="East",Table_1[[#This Row],[category]]="Clothing"),"✅","❌")</f>
        <v>❌</v>
      </c>
      <c r="H3889" s="3">
        <f t="shared" si="121"/>
        <v>36.088999999999999</v>
      </c>
      <c r="I3889" s="3">
        <v>8</v>
      </c>
      <c r="J3889" s="4">
        <v>45234</v>
      </c>
      <c r="K3889" s="3" t="s">
        <v>32</v>
      </c>
      <c r="L3889" s="3" t="s">
        <v>23</v>
      </c>
      <c r="M3889" s="3">
        <v>60.11</v>
      </c>
      <c r="N3889" s="3" t="s">
        <v>24</v>
      </c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</row>
    <row r="3890" spans="1:29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 t="str">
        <f>IF(AND(D3890="East",Table_1[[#This Row],[category]]="Clothing"),"✅","❌")</f>
        <v>✅</v>
      </c>
      <c r="H3890" s="3">
        <f t="shared" si="121"/>
        <v>127.631</v>
      </c>
      <c r="I3890" s="3">
        <v>2</v>
      </c>
      <c r="J3890" s="4">
        <v>45558</v>
      </c>
      <c r="K3890" s="3" t="s">
        <v>22</v>
      </c>
      <c r="L3890" s="3" t="s">
        <v>17</v>
      </c>
      <c r="M3890" s="3">
        <v>315.61</v>
      </c>
      <c r="N3890" s="3" t="s">
        <v>29</v>
      </c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</row>
    <row r="3891" spans="1:29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 t="str">
        <f>IF(AND(D3891="East",Table_1[[#This Row],[category]]="Clothing"),"✅","❌")</f>
        <v>❌</v>
      </c>
      <c r="H3891" s="3">
        <f t="shared" si="121"/>
        <v>417.73199999999997</v>
      </c>
      <c r="I3891" s="3">
        <v>2</v>
      </c>
      <c r="J3891" s="4">
        <v>45657</v>
      </c>
      <c r="K3891" s="3" t="s">
        <v>32</v>
      </c>
      <c r="L3891" s="3" t="s">
        <v>23</v>
      </c>
      <c r="M3891" s="3">
        <v>294.64</v>
      </c>
      <c r="N3891" s="3" t="s">
        <v>24</v>
      </c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</row>
    <row r="3892" spans="1:29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 t="str">
        <f>IF(AND(D3892="East",Table_1[[#This Row],[category]]="Clothing"),"✅","❌")</f>
        <v>❌</v>
      </c>
      <c r="H3892" s="3">
        <f t="shared" si="121"/>
        <v>236.64699999999999</v>
      </c>
      <c r="I3892" s="3">
        <v>4</v>
      </c>
      <c r="J3892" s="4">
        <v>45342</v>
      </c>
      <c r="K3892" s="3" t="s">
        <v>16</v>
      </c>
      <c r="L3892" s="3" t="s">
        <v>23</v>
      </c>
      <c r="M3892" s="3">
        <v>304.48</v>
      </c>
      <c r="N3892" s="3" t="s">
        <v>24</v>
      </c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</row>
    <row r="3893" spans="1:29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 t="str">
        <f>IF(AND(D3893="East",Table_1[[#This Row],[category]]="Clothing"),"✅","❌")</f>
        <v>❌</v>
      </c>
      <c r="H3893" s="3">
        <f t="shared" si="121"/>
        <v>222.95900000000003</v>
      </c>
      <c r="I3893" s="3">
        <v>8</v>
      </c>
      <c r="J3893" s="4">
        <v>44949</v>
      </c>
      <c r="K3893" s="3" t="s">
        <v>16</v>
      </c>
      <c r="L3893" s="3" t="s">
        <v>17</v>
      </c>
      <c r="M3893" s="3">
        <v>160.44</v>
      </c>
      <c r="N3893" s="3" t="s">
        <v>35</v>
      </c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</row>
    <row r="3894" spans="1:29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 t="str">
        <f>IF(AND(D3894="East",Table_1[[#This Row],[category]]="Clothing"),"✅","❌")</f>
        <v>❌</v>
      </c>
      <c r="H3894" s="3">
        <f t="shared" si="121"/>
        <v>352.40100000000007</v>
      </c>
      <c r="I3894" s="3">
        <v>7</v>
      </c>
      <c r="J3894" s="4">
        <v>45571</v>
      </c>
      <c r="K3894" s="3" t="s">
        <v>32</v>
      </c>
      <c r="L3894" s="3" t="s">
        <v>28</v>
      </c>
      <c r="M3894" s="3">
        <v>696.02</v>
      </c>
      <c r="N3894" s="3" t="s">
        <v>29</v>
      </c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</row>
    <row r="3895" spans="1:29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 t="str">
        <f>IF(AND(D3895="East",Table_1[[#This Row],[category]]="Clothing"),"✅","❌")</f>
        <v>❌</v>
      </c>
      <c r="H3895" s="3">
        <f t="shared" si="121"/>
        <v>360.29200000000003</v>
      </c>
      <c r="I3895" s="3">
        <v>2</v>
      </c>
      <c r="J3895" s="4">
        <v>45553</v>
      </c>
      <c r="K3895" s="3" t="s">
        <v>16</v>
      </c>
      <c r="L3895" s="3" t="s">
        <v>17</v>
      </c>
      <c r="M3895" s="3">
        <v>832.02</v>
      </c>
      <c r="N3895" s="3" t="s">
        <v>35</v>
      </c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</row>
    <row r="3896" spans="1:29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 t="str">
        <f>IF(AND(D3896="East",Table_1[[#This Row],[category]]="Clothing"),"✅","❌")</f>
        <v>❌</v>
      </c>
      <c r="H3896" s="3">
        <f t="shared" si="121"/>
        <v>383.36200000000002</v>
      </c>
      <c r="I3896" s="3">
        <v>6</v>
      </c>
      <c r="J3896" s="4">
        <v>45060</v>
      </c>
      <c r="K3896" s="3" t="s">
        <v>22</v>
      </c>
      <c r="L3896" s="3" t="s">
        <v>17</v>
      </c>
      <c r="M3896" s="3">
        <v>943.82</v>
      </c>
      <c r="N3896" s="3" t="s">
        <v>40</v>
      </c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</row>
    <row r="3897" spans="1:29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 t="str">
        <f>IF(AND(D3897="East",Table_1[[#This Row],[category]]="Clothing"),"✅","❌")</f>
        <v>❌</v>
      </c>
      <c r="H3897" s="3">
        <f t="shared" si="121"/>
        <v>416.93599999999998</v>
      </c>
      <c r="I3897" s="3">
        <v>4</v>
      </c>
      <c r="J3897" s="4">
        <v>45043</v>
      </c>
      <c r="K3897" s="3" t="s">
        <v>16</v>
      </c>
      <c r="L3897" s="3" t="s">
        <v>23</v>
      </c>
      <c r="M3897" s="3">
        <v>594.54999999999995</v>
      </c>
      <c r="N3897" s="3" t="s">
        <v>40</v>
      </c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</row>
    <row r="3898" spans="1:29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 t="str">
        <f>IF(AND(D3898="East",Table_1[[#This Row],[category]]="Clothing"),"✅","❌")</f>
        <v>✅</v>
      </c>
      <c r="H3898" s="3">
        <f t="shared" si="121"/>
        <v>123.803</v>
      </c>
      <c r="I3898" s="3">
        <v>1</v>
      </c>
      <c r="J3898" s="4">
        <v>45076</v>
      </c>
      <c r="K3898" s="3" t="s">
        <v>32</v>
      </c>
      <c r="L3898" s="3" t="s">
        <v>23</v>
      </c>
      <c r="M3898" s="3">
        <v>104.25</v>
      </c>
      <c r="N3898" s="3" t="s">
        <v>18</v>
      </c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</row>
    <row r="3899" spans="1:29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 t="str">
        <f>IF(AND(D3899="East",Table_1[[#This Row],[category]]="Clothing"),"✅","❌")</f>
        <v>❌</v>
      </c>
      <c r="H3899" s="3">
        <f t="shared" si="121"/>
        <v>42.526000000000003</v>
      </c>
      <c r="I3899" s="3">
        <v>8</v>
      </c>
      <c r="J3899" s="4">
        <v>45119</v>
      </c>
      <c r="K3899" s="3" t="s">
        <v>32</v>
      </c>
      <c r="L3899" s="3" t="s">
        <v>23</v>
      </c>
      <c r="M3899" s="3">
        <v>124.22</v>
      </c>
      <c r="N3899" s="3" t="s">
        <v>24</v>
      </c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</row>
    <row r="3900" spans="1:29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 t="str">
        <f>IF(AND(D3900="East",Table_1[[#This Row],[category]]="Clothing"),"✅","❌")</f>
        <v>✅</v>
      </c>
      <c r="H3900" s="3">
        <f t="shared" si="121"/>
        <v>196.33</v>
      </c>
      <c r="I3900" s="3">
        <v>8</v>
      </c>
      <c r="J3900" s="4">
        <v>45551</v>
      </c>
      <c r="K3900" s="3" t="s">
        <v>32</v>
      </c>
      <c r="L3900" s="3" t="s">
        <v>17</v>
      </c>
      <c r="M3900" s="3">
        <v>191.4</v>
      </c>
      <c r="N3900" s="3" t="s">
        <v>24</v>
      </c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</row>
    <row r="3901" spans="1:29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 t="str">
        <f>IF(AND(D3901="East",Table_1[[#This Row],[category]]="Clothing"),"✅","❌")</f>
        <v>❌</v>
      </c>
      <c r="H3901" s="3">
        <f t="shared" si="121"/>
        <v>428.99799999999999</v>
      </c>
      <c r="I3901" s="3">
        <v>6</v>
      </c>
      <c r="J3901" s="4">
        <v>45458</v>
      </c>
      <c r="K3901" s="3" t="s">
        <v>32</v>
      </c>
      <c r="L3901" s="3" t="s">
        <v>23</v>
      </c>
      <c r="M3901" s="3">
        <v>560.83000000000004</v>
      </c>
      <c r="N3901" s="3" t="s">
        <v>29</v>
      </c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</row>
    <row r="3902" spans="1:29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 t="str">
        <f>IF(AND(D3902="East",Table_1[[#This Row],[category]]="Clothing"),"✅","❌")</f>
        <v>❌</v>
      </c>
      <c r="H3902" s="3">
        <f t="shared" si="121"/>
        <v>48.234000000000002</v>
      </c>
      <c r="I3902" s="3">
        <v>7</v>
      </c>
      <c r="J3902" s="4">
        <v>45083</v>
      </c>
      <c r="K3902" s="3" t="s">
        <v>16</v>
      </c>
      <c r="L3902" s="3" t="s">
        <v>28</v>
      </c>
      <c r="M3902" s="3">
        <v>60.86</v>
      </c>
      <c r="N3902" s="3" t="s">
        <v>35</v>
      </c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</row>
    <row r="3903" spans="1:29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 t="str">
        <f>IF(AND(D3903="East",Table_1[[#This Row],[category]]="Clothing"),"✅","❌")</f>
        <v>❌</v>
      </c>
      <c r="H3903" s="3">
        <f t="shared" si="121"/>
        <v>292.21700000000004</v>
      </c>
      <c r="I3903" s="3">
        <v>3</v>
      </c>
      <c r="J3903" s="4">
        <v>45626</v>
      </c>
      <c r="K3903" s="3" t="s">
        <v>32</v>
      </c>
      <c r="L3903" s="3" t="s">
        <v>17</v>
      </c>
      <c r="M3903" s="3">
        <v>708.61</v>
      </c>
      <c r="N3903" s="3" t="s">
        <v>40</v>
      </c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</row>
    <row r="3904" spans="1:29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 t="str">
        <f>IF(AND(D3904="East",Table_1[[#This Row],[category]]="Clothing"),"✅","❌")</f>
        <v>❌</v>
      </c>
      <c r="H3904" s="3">
        <f t="shared" si="121"/>
        <v>353.53100000000001</v>
      </c>
      <c r="I3904" s="3">
        <v>9</v>
      </c>
      <c r="J3904" s="4">
        <v>45400</v>
      </c>
      <c r="K3904" s="3" t="s">
        <v>32</v>
      </c>
      <c r="L3904" s="3" t="s">
        <v>28</v>
      </c>
      <c r="M3904" s="3">
        <v>916.09</v>
      </c>
      <c r="N3904" s="3" t="s">
        <v>35</v>
      </c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</row>
    <row r="3905" spans="1:29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 t="str">
        <f>IF(AND(D3905="East",Table_1[[#This Row],[category]]="Clothing"),"✅","❌")</f>
        <v>❌</v>
      </c>
      <c r="H3905" s="3">
        <f t="shared" si="121"/>
        <v>245.89000000000001</v>
      </c>
      <c r="I3905" s="3">
        <v>4</v>
      </c>
      <c r="J3905" s="4">
        <v>45087</v>
      </c>
      <c r="K3905" s="3" t="s">
        <v>22</v>
      </c>
      <c r="L3905" s="3" t="s">
        <v>17</v>
      </c>
      <c r="M3905" s="3">
        <v>298.41000000000003</v>
      </c>
      <c r="N3905" s="3" t="s">
        <v>24</v>
      </c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</row>
    <row r="3906" spans="1:29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 t="str">
        <f>IF(AND(D3906="East",Table_1[[#This Row],[category]]="Clothing"),"✅","❌")</f>
        <v>❌</v>
      </c>
      <c r="H3906" s="3">
        <f t="shared" ref="H3906:H3969" si="123">E3906*10%</f>
        <v>135.036</v>
      </c>
      <c r="I3906" s="3">
        <v>2</v>
      </c>
      <c r="J3906" s="4">
        <v>45155</v>
      </c>
      <c r="K3906" s="3" t="s">
        <v>16</v>
      </c>
      <c r="L3906" s="3" t="s">
        <v>17</v>
      </c>
      <c r="M3906" s="3">
        <v>163.16</v>
      </c>
      <c r="N3906" s="3" t="s">
        <v>40</v>
      </c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</row>
    <row r="3907" spans="1:29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 t="str">
        <f>IF(AND(D3907="East",Table_1[[#This Row],[category]]="Clothing"),"✅","❌")</f>
        <v>❌</v>
      </c>
      <c r="H3907" s="3">
        <f t="shared" si="123"/>
        <v>169.89200000000002</v>
      </c>
      <c r="I3907" s="3">
        <v>4</v>
      </c>
      <c r="J3907" s="4">
        <v>45434</v>
      </c>
      <c r="K3907" s="3" t="s">
        <v>22</v>
      </c>
      <c r="L3907" s="3" t="s">
        <v>17</v>
      </c>
      <c r="M3907" s="3">
        <v>377.91</v>
      </c>
      <c r="N3907" s="3" t="s">
        <v>35</v>
      </c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</row>
    <row r="3908" spans="1:29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 t="str">
        <f>IF(AND(D3908="East",Table_1[[#This Row],[category]]="Clothing"),"✅","❌")</f>
        <v>❌</v>
      </c>
      <c r="H3908" s="3">
        <f t="shared" si="123"/>
        <v>45.110000000000007</v>
      </c>
      <c r="I3908" s="3">
        <v>2</v>
      </c>
      <c r="J3908" s="4">
        <v>45499</v>
      </c>
      <c r="K3908" s="3" t="s">
        <v>16</v>
      </c>
      <c r="L3908" s="3" t="s">
        <v>17</v>
      </c>
      <c r="M3908" s="3">
        <v>119.42</v>
      </c>
      <c r="N3908" s="3" t="s">
        <v>29</v>
      </c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</row>
    <row r="3909" spans="1:29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 t="str">
        <f>IF(AND(D3909="East",Table_1[[#This Row],[category]]="Clothing"),"✅","❌")</f>
        <v>✅</v>
      </c>
      <c r="H3909" s="3">
        <f t="shared" si="123"/>
        <v>153.36600000000001</v>
      </c>
      <c r="I3909" s="3">
        <v>4</v>
      </c>
      <c r="J3909" s="4">
        <v>45538</v>
      </c>
      <c r="K3909" s="3" t="s">
        <v>32</v>
      </c>
      <c r="L3909" s="3" t="s">
        <v>28</v>
      </c>
      <c r="M3909" s="3">
        <v>134.71</v>
      </c>
      <c r="N3909" s="3" t="s">
        <v>35</v>
      </c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</row>
    <row r="3910" spans="1:29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 t="str">
        <f>IF(AND(D3910="East",Table_1[[#This Row],[category]]="Clothing"),"✅","❌")</f>
        <v>❌</v>
      </c>
      <c r="H3910" s="3">
        <f t="shared" si="123"/>
        <v>31.745000000000001</v>
      </c>
      <c r="I3910" s="3">
        <v>2</v>
      </c>
      <c r="J3910" s="4">
        <v>45534</v>
      </c>
      <c r="K3910" s="3" t="s">
        <v>16</v>
      </c>
      <c r="L3910" s="3" t="s">
        <v>28</v>
      </c>
      <c r="M3910" s="3">
        <v>93.95</v>
      </c>
      <c r="N3910" s="3" t="s">
        <v>40</v>
      </c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</row>
    <row r="3911" spans="1:29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 t="str">
        <f>IF(AND(D3911="East",Table_1[[#This Row],[category]]="Clothing"),"✅","❌")</f>
        <v>❌</v>
      </c>
      <c r="H3911" s="3">
        <f t="shared" si="123"/>
        <v>365.899</v>
      </c>
      <c r="I3911" s="3">
        <v>8</v>
      </c>
      <c r="J3911" s="4">
        <v>45603</v>
      </c>
      <c r="K3911" s="3" t="s">
        <v>32</v>
      </c>
      <c r="L3911" s="3" t="s">
        <v>17</v>
      </c>
      <c r="M3911" s="3">
        <v>807.89</v>
      </c>
      <c r="N3911" s="3" t="s">
        <v>35</v>
      </c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</row>
    <row r="3912" spans="1:29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 t="str">
        <f>IF(AND(D3912="East",Table_1[[#This Row],[category]]="Clothing"),"✅","❌")</f>
        <v>❌</v>
      </c>
      <c r="H3912" s="3">
        <f t="shared" si="123"/>
        <v>450.01800000000003</v>
      </c>
      <c r="I3912" s="3">
        <v>6</v>
      </c>
      <c r="J3912" s="4">
        <v>44989</v>
      </c>
      <c r="K3912" s="3" t="s">
        <v>32</v>
      </c>
      <c r="L3912" s="3" t="s">
        <v>17</v>
      </c>
      <c r="M3912" s="3">
        <v>564.33000000000004</v>
      </c>
      <c r="N3912" s="3" t="s">
        <v>40</v>
      </c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</row>
    <row r="3913" spans="1:29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 t="str">
        <f>IF(AND(D3913="East",Table_1[[#This Row],[category]]="Clothing"),"✅","❌")</f>
        <v>❌</v>
      </c>
      <c r="H3913" s="3">
        <f t="shared" si="123"/>
        <v>320.42100000000005</v>
      </c>
      <c r="I3913" s="3">
        <v>8</v>
      </c>
      <c r="J3913" s="4">
        <v>45565</v>
      </c>
      <c r="K3913" s="3" t="s">
        <v>22</v>
      </c>
      <c r="L3913" s="3" t="s">
        <v>17</v>
      </c>
      <c r="M3913" s="3">
        <v>773.41</v>
      </c>
      <c r="N3913" s="3" t="s">
        <v>24</v>
      </c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</row>
    <row r="3914" spans="1:29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 t="str">
        <f>IF(AND(D3914="East",Table_1[[#This Row],[category]]="Clothing"),"✅","❌")</f>
        <v>❌</v>
      </c>
      <c r="H3914" s="3">
        <f t="shared" si="123"/>
        <v>331.78500000000003</v>
      </c>
      <c r="I3914" s="3">
        <v>1</v>
      </c>
      <c r="J3914" s="4">
        <v>45321</v>
      </c>
      <c r="K3914" s="3" t="s">
        <v>16</v>
      </c>
      <c r="L3914" s="3" t="s">
        <v>17</v>
      </c>
      <c r="M3914" s="3">
        <v>204.87</v>
      </c>
      <c r="N3914" s="3" t="s">
        <v>24</v>
      </c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</row>
    <row r="3915" spans="1:29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 t="str">
        <f>IF(AND(D3915="East",Table_1[[#This Row],[category]]="Clothing"),"✅","❌")</f>
        <v>❌</v>
      </c>
      <c r="H3915" s="3">
        <f t="shared" si="123"/>
        <v>241.35000000000002</v>
      </c>
      <c r="I3915" s="3">
        <v>9</v>
      </c>
      <c r="J3915" s="4">
        <v>45034</v>
      </c>
      <c r="K3915" s="3" t="s">
        <v>16</v>
      </c>
      <c r="L3915" s="3" t="s">
        <v>17</v>
      </c>
      <c r="M3915" s="3">
        <v>669.75</v>
      </c>
      <c r="N3915" s="3" t="s">
        <v>18</v>
      </c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</row>
    <row r="3916" spans="1:29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 t="str">
        <f>IF(AND(D3916="East",Table_1[[#This Row],[category]]="Clothing"),"✅","❌")</f>
        <v>❌</v>
      </c>
      <c r="H3916" s="3">
        <f t="shared" si="123"/>
        <v>86.458000000000013</v>
      </c>
      <c r="I3916" s="3">
        <v>2</v>
      </c>
      <c r="J3916" s="4">
        <v>45134</v>
      </c>
      <c r="K3916" s="3" t="s">
        <v>32</v>
      </c>
      <c r="L3916" s="3" t="s">
        <v>23</v>
      </c>
      <c r="M3916" s="3">
        <v>146.33000000000001</v>
      </c>
      <c r="N3916" s="3" t="s">
        <v>49</v>
      </c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</row>
    <row r="3917" spans="1:29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 t="str">
        <f>IF(AND(D3917="East",Table_1[[#This Row],[category]]="Clothing"),"✅","❌")</f>
        <v>❌</v>
      </c>
      <c r="H3917" s="3">
        <f t="shared" si="123"/>
        <v>13.785</v>
      </c>
      <c r="I3917" s="3">
        <v>8</v>
      </c>
      <c r="J3917" s="4">
        <v>45528</v>
      </c>
      <c r="K3917" s="3" t="s">
        <v>22</v>
      </c>
      <c r="L3917" s="3" t="s">
        <v>17</v>
      </c>
      <c r="M3917" s="3">
        <v>14.22</v>
      </c>
      <c r="N3917" s="3" t="s">
        <v>49</v>
      </c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</row>
    <row r="3918" spans="1:29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 t="str">
        <f>IF(AND(D3918="East",Table_1[[#This Row],[category]]="Clothing"),"✅","❌")</f>
        <v>❌</v>
      </c>
      <c r="H3918" s="3">
        <f t="shared" si="123"/>
        <v>178.548</v>
      </c>
      <c r="I3918" s="3">
        <v>4</v>
      </c>
      <c r="J3918" s="4">
        <v>44991</v>
      </c>
      <c r="K3918" s="3" t="s">
        <v>22</v>
      </c>
      <c r="L3918" s="3" t="s">
        <v>17</v>
      </c>
      <c r="M3918" s="3">
        <v>391.07</v>
      </c>
      <c r="N3918" s="3" t="s">
        <v>29</v>
      </c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</row>
    <row r="3919" spans="1:29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 t="str">
        <f>IF(AND(D3919="East",Table_1[[#This Row],[category]]="Clothing"),"✅","❌")</f>
        <v>❌</v>
      </c>
      <c r="H3919" s="3">
        <f t="shared" si="123"/>
        <v>378.22900000000004</v>
      </c>
      <c r="I3919" s="3">
        <v>2</v>
      </c>
      <c r="J3919" s="4">
        <v>45141</v>
      </c>
      <c r="K3919" s="3" t="s">
        <v>32</v>
      </c>
      <c r="L3919" s="3" t="s">
        <v>23</v>
      </c>
      <c r="M3919" s="3">
        <v>277.12</v>
      </c>
      <c r="N3919" s="3" t="s">
        <v>40</v>
      </c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</row>
    <row r="3920" spans="1:29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 t="str">
        <f>IF(AND(D3920="East",Table_1[[#This Row],[category]]="Clothing"),"✅","❌")</f>
        <v>❌</v>
      </c>
      <c r="H3920" s="3">
        <f t="shared" si="123"/>
        <v>480.61099999999999</v>
      </c>
      <c r="I3920" s="3">
        <v>1</v>
      </c>
      <c r="J3920" s="4">
        <v>44948</v>
      </c>
      <c r="K3920" s="3" t="s">
        <v>22</v>
      </c>
      <c r="L3920" s="3" t="s">
        <v>28</v>
      </c>
      <c r="M3920" s="3">
        <v>810.82</v>
      </c>
      <c r="N3920" s="3" t="s">
        <v>29</v>
      </c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</row>
    <row r="3921" spans="1:29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 t="str">
        <f>IF(AND(D3921="East",Table_1[[#This Row],[category]]="Clothing"),"✅","❌")</f>
        <v>❌</v>
      </c>
      <c r="H3921" s="3">
        <f t="shared" si="123"/>
        <v>221.23200000000003</v>
      </c>
      <c r="I3921" s="3">
        <v>4</v>
      </c>
      <c r="J3921" s="4">
        <v>45488</v>
      </c>
      <c r="K3921" s="3" t="s">
        <v>22</v>
      </c>
      <c r="L3921" s="3" t="s">
        <v>23</v>
      </c>
      <c r="M3921" s="3">
        <v>629.9</v>
      </c>
      <c r="N3921" s="3" t="s">
        <v>24</v>
      </c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</row>
    <row r="3922" spans="1:29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 t="str">
        <f>IF(AND(D3922="East",Table_1[[#This Row],[category]]="Clothing"),"✅","❌")</f>
        <v>✅</v>
      </c>
      <c r="H3922" s="3">
        <f t="shared" si="123"/>
        <v>189.04200000000003</v>
      </c>
      <c r="I3922" s="3">
        <v>1</v>
      </c>
      <c r="J3922" s="4">
        <v>45489</v>
      </c>
      <c r="K3922" s="3" t="s">
        <v>22</v>
      </c>
      <c r="L3922" s="3" t="s">
        <v>28</v>
      </c>
      <c r="M3922" s="3">
        <v>396.3</v>
      </c>
      <c r="N3922" s="3" t="s">
        <v>29</v>
      </c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</row>
    <row r="3923" spans="1:29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 t="str">
        <f>IF(AND(D3923="East",Table_1[[#This Row],[category]]="Clothing"),"✅","❌")</f>
        <v>❌</v>
      </c>
      <c r="H3923" s="3">
        <f t="shared" si="123"/>
        <v>228.51999999999998</v>
      </c>
      <c r="I3923" s="3">
        <v>8</v>
      </c>
      <c r="J3923" s="4">
        <v>45266</v>
      </c>
      <c r="K3923" s="3" t="s">
        <v>32</v>
      </c>
      <c r="L3923" s="3" t="s">
        <v>28</v>
      </c>
      <c r="M3923" s="3">
        <v>168.24</v>
      </c>
      <c r="N3923" s="3" t="s">
        <v>24</v>
      </c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</row>
    <row r="3924" spans="1:29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 t="str">
        <f>IF(AND(D3924="East",Table_1[[#This Row],[category]]="Clothing"),"✅","❌")</f>
        <v>❌</v>
      </c>
      <c r="H3924" s="3">
        <f t="shared" si="123"/>
        <v>219.61</v>
      </c>
      <c r="I3924" s="3">
        <v>2</v>
      </c>
      <c r="J3924" s="4">
        <v>45423</v>
      </c>
      <c r="K3924" s="3" t="s">
        <v>22</v>
      </c>
      <c r="L3924" s="3" t="s">
        <v>23</v>
      </c>
      <c r="M3924" s="3">
        <v>590.92999999999995</v>
      </c>
      <c r="N3924" s="3" t="s">
        <v>35</v>
      </c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</row>
    <row r="3925" spans="1:29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 t="str">
        <f>IF(AND(D3925="East",Table_1[[#This Row],[category]]="Clothing"),"✅","❌")</f>
        <v>❌</v>
      </c>
      <c r="H3925" s="3">
        <f t="shared" si="123"/>
        <v>316.68100000000004</v>
      </c>
      <c r="I3925" s="3">
        <v>8</v>
      </c>
      <c r="J3925" s="4">
        <v>45500</v>
      </c>
      <c r="K3925" s="3" t="s">
        <v>32</v>
      </c>
      <c r="L3925" s="3" t="s">
        <v>23</v>
      </c>
      <c r="M3925" s="3">
        <v>815</v>
      </c>
      <c r="N3925" s="3" t="s">
        <v>49</v>
      </c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</row>
    <row r="3926" spans="1:29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 t="str">
        <f>IF(AND(D3926="East",Table_1[[#This Row],[category]]="Clothing"),"✅","❌")</f>
        <v>❌</v>
      </c>
      <c r="H3926" s="3">
        <f t="shared" si="123"/>
        <v>369.73200000000003</v>
      </c>
      <c r="I3926" s="3">
        <v>1</v>
      </c>
      <c r="J3926" s="4">
        <v>45513</v>
      </c>
      <c r="K3926" s="3" t="s">
        <v>32</v>
      </c>
      <c r="L3926" s="3" t="s">
        <v>28</v>
      </c>
      <c r="M3926" s="3">
        <v>868.53</v>
      </c>
      <c r="N3926" s="3" t="s">
        <v>29</v>
      </c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</row>
    <row r="3927" spans="1:29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 t="str">
        <f>IF(AND(D3927="East",Table_1[[#This Row],[category]]="Clothing"),"✅","❌")</f>
        <v>❌</v>
      </c>
      <c r="H3927" s="3">
        <f t="shared" si="123"/>
        <v>394.62900000000002</v>
      </c>
      <c r="I3927" s="3">
        <v>7</v>
      </c>
      <c r="J3927" s="4">
        <v>45248</v>
      </c>
      <c r="K3927" s="3" t="s">
        <v>32</v>
      </c>
      <c r="L3927" s="3" t="s">
        <v>28</v>
      </c>
      <c r="M3927" s="3">
        <v>358.51</v>
      </c>
      <c r="N3927" s="3" t="s">
        <v>40</v>
      </c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</row>
    <row r="3928" spans="1:29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 t="str">
        <f>IF(AND(D3928="East",Table_1[[#This Row],[category]]="Clothing"),"✅","❌")</f>
        <v>❌</v>
      </c>
      <c r="H3928" s="3">
        <f t="shared" si="123"/>
        <v>328.30600000000004</v>
      </c>
      <c r="I3928" s="3">
        <v>7</v>
      </c>
      <c r="J3928" s="4">
        <v>45138</v>
      </c>
      <c r="K3928" s="3" t="s">
        <v>16</v>
      </c>
      <c r="L3928" s="3" t="s">
        <v>28</v>
      </c>
      <c r="M3928" s="3">
        <v>671.18</v>
      </c>
      <c r="N3928" s="3" t="s">
        <v>40</v>
      </c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</row>
    <row r="3929" spans="1:29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 t="str">
        <f>IF(AND(D3929="East",Table_1[[#This Row],[category]]="Clothing"),"✅","❌")</f>
        <v>❌</v>
      </c>
      <c r="H3929" s="3">
        <f t="shared" si="123"/>
        <v>224.48500000000001</v>
      </c>
      <c r="I3929" s="3">
        <v>5</v>
      </c>
      <c r="J3929" s="4">
        <v>45316</v>
      </c>
      <c r="K3929" s="3" t="s">
        <v>32</v>
      </c>
      <c r="L3929" s="3" t="s">
        <v>23</v>
      </c>
      <c r="M3929" s="3">
        <v>553.1</v>
      </c>
      <c r="N3929" s="3" t="s">
        <v>18</v>
      </c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</row>
    <row r="3930" spans="1:29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 t="str">
        <f>IF(AND(D3930="East",Table_1[[#This Row],[category]]="Clothing"),"✅","❌")</f>
        <v>❌</v>
      </c>
      <c r="H3930" s="3">
        <f t="shared" si="123"/>
        <v>475.55100000000004</v>
      </c>
      <c r="I3930" s="3">
        <v>3</v>
      </c>
      <c r="J3930" s="4">
        <v>45505</v>
      </c>
      <c r="K3930" s="3" t="s">
        <v>16</v>
      </c>
      <c r="L3930" s="3" t="s">
        <v>17</v>
      </c>
      <c r="M3930" s="3">
        <v>1086.06</v>
      </c>
      <c r="N3930" s="3" t="s">
        <v>49</v>
      </c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</row>
    <row r="3931" spans="1:29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 t="str">
        <f>IF(AND(D3931="East",Table_1[[#This Row],[category]]="Clothing"),"✅","❌")</f>
        <v>❌</v>
      </c>
      <c r="H3931" s="3">
        <f t="shared" si="123"/>
        <v>358.40000000000003</v>
      </c>
      <c r="I3931" s="3">
        <v>6</v>
      </c>
      <c r="J3931" s="4">
        <v>45209</v>
      </c>
      <c r="K3931" s="3" t="s">
        <v>16</v>
      </c>
      <c r="L3931" s="3" t="s">
        <v>28</v>
      </c>
      <c r="M3931" s="3">
        <v>478.11</v>
      </c>
      <c r="N3931" s="3" t="s">
        <v>29</v>
      </c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</row>
    <row r="3932" spans="1:29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 t="str">
        <f>IF(AND(D3932="East",Table_1[[#This Row],[category]]="Clothing"),"✅","❌")</f>
        <v>❌</v>
      </c>
      <c r="H3932" s="3">
        <f t="shared" si="123"/>
        <v>219.06200000000001</v>
      </c>
      <c r="I3932" s="3">
        <v>5</v>
      </c>
      <c r="J3932" s="4">
        <v>45277</v>
      </c>
      <c r="K3932" s="3" t="s">
        <v>16</v>
      </c>
      <c r="L3932" s="3" t="s">
        <v>23</v>
      </c>
      <c r="M3932" s="3">
        <v>629.78</v>
      </c>
      <c r="N3932" s="3" t="s">
        <v>24</v>
      </c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</row>
    <row r="3933" spans="1:29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 t="str">
        <f>IF(AND(D3933="East",Table_1[[#This Row],[category]]="Clothing"),"✅","❌")</f>
        <v>❌</v>
      </c>
      <c r="H3933" s="3">
        <f t="shared" si="123"/>
        <v>228.82500000000002</v>
      </c>
      <c r="I3933" s="3">
        <v>9</v>
      </c>
      <c r="J3933" s="4">
        <v>45250</v>
      </c>
      <c r="K3933" s="3" t="s">
        <v>32</v>
      </c>
      <c r="L3933" s="3" t="s">
        <v>28</v>
      </c>
      <c r="M3933" s="3">
        <v>228.44</v>
      </c>
      <c r="N3933" s="3" t="s">
        <v>18</v>
      </c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</row>
    <row r="3934" spans="1:29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 t="str">
        <f>IF(AND(D3934="East",Table_1[[#This Row],[category]]="Clothing"),"✅","❌")</f>
        <v>❌</v>
      </c>
      <c r="H3934" s="3">
        <f t="shared" si="123"/>
        <v>410.81099999999998</v>
      </c>
      <c r="I3934" s="3">
        <v>4</v>
      </c>
      <c r="J3934" s="4">
        <v>45593</v>
      </c>
      <c r="K3934" s="3" t="s">
        <v>22</v>
      </c>
      <c r="L3934" s="3" t="s">
        <v>17</v>
      </c>
      <c r="M3934" s="3">
        <v>655.33000000000004</v>
      </c>
      <c r="N3934" s="3" t="s">
        <v>24</v>
      </c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</row>
    <row r="3935" spans="1:29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 t="str">
        <f>IF(AND(D3935="East",Table_1[[#This Row],[category]]="Clothing"),"✅","❌")</f>
        <v>❌</v>
      </c>
      <c r="H3935" s="3">
        <f t="shared" si="123"/>
        <v>225.86500000000001</v>
      </c>
      <c r="I3935" s="3">
        <v>9</v>
      </c>
      <c r="J3935" s="4">
        <v>44972</v>
      </c>
      <c r="K3935" s="3" t="s">
        <v>16</v>
      </c>
      <c r="L3935" s="3" t="s">
        <v>17</v>
      </c>
      <c r="M3935" s="3">
        <v>344.47</v>
      </c>
      <c r="N3935" s="3" t="s">
        <v>40</v>
      </c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</row>
    <row r="3936" spans="1:29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 t="str">
        <f>IF(AND(D3936="East",Table_1[[#This Row],[category]]="Clothing"),"✅","❌")</f>
        <v>❌</v>
      </c>
      <c r="H3936" s="3">
        <f t="shared" si="123"/>
        <v>262.97399999999999</v>
      </c>
      <c r="I3936" s="3">
        <v>6</v>
      </c>
      <c r="J3936" s="4">
        <v>45237</v>
      </c>
      <c r="K3936" s="3" t="s">
        <v>16</v>
      </c>
      <c r="L3936" s="3" t="s">
        <v>28</v>
      </c>
      <c r="M3936" s="3">
        <v>720.82</v>
      </c>
      <c r="N3936" s="3" t="s">
        <v>49</v>
      </c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</row>
    <row r="3937" spans="1:29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 t="str">
        <f>IF(AND(D3937="East",Table_1[[#This Row],[category]]="Clothing"),"✅","❌")</f>
        <v>❌</v>
      </c>
      <c r="H3937" s="3">
        <f t="shared" si="123"/>
        <v>152.86099999999999</v>
      </c>
      <c r="I3937" s="3">
        <v>9</v>
      </c>
      <c r="J3937" s="4">
        <v>45643</v>
      </c>
      <c r="K3937" s="3" t="s">
        <v>22</v>
      </c>
      <c r="L3937" s="3" t="s">
        <v>23</v>
      </c>
      <c r="M3937" s="3">
        <v>156.16999999999999</v>
      </c>
      <c r="N3937" s="3" t="s">
        <v>40</v>
      </c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</row>
    <row r="3938" spans="1:29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 t="str">
        <f>IF(AND(D3938="East",Table_1[[#This Row],[category]]="Clothing"),"✅","❌")</f>
        <v>❌</v>
      </c>
      <c r="H3938" s="3">
        <f t="shared" si="123"/>
        <v>421.06800000000004</v>
      </c>
      <c r="I3938" s="3">
        <v>3</v>
      </c>
      <c r="J3938" s="4">
        <v>45080</v>
      </c>
      <c r="K3938" s="3" t="s">
        <v>16</v>
      </c>
      <c r="L3938" s="3" t="s">
        <v>23</v>
      </c>
      <c r="M3938" s="3">
        <v>1022.24</v>
      </c>
      <c r="N3938" s="3" t="s">
        <v>29</v>
      </c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</row>
    <row r="3939" spans="1:29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 t="str">
        <f>IF(AND(D3939="East",Table_1[[#This Row],[category]]="Clothing"),"✅","❌")</f>
        <v>❌</v>
      </c>
      <c r="H3939" s="3">
        <f t="shared" si="123"/>
        <v>265.92</v>
      </c>
      <c r="I3939" s="3">
        <v>1</v>
      </c>
      <c r="J3939" s="4">
        <v>45390</v>
      </c>
      <c r="K3939" s="3" t="s">
        <v>16</v>
      </c>
      <c r="L3939" s="3" t="s">
        <v>28</v>
      </c>
      <c r="M3939" s="3">
        <v>486.76</v>
      </c>
      <c r="N3939" s="3" t="s">
        <v>35</v>
      </c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</row>
    <row r="3940" spans="1:29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 t="str">
        <f>IF(AND(D3940="East",Table_1[[#This Row],[category]]="Clothing"),"✅","❌")</f>
        <v>❌</v>
      </c>
      <c r="H3940" s="3">
        <f t="shared" si="123"/>
        <v>280.74299999999999</v>
      </c>
      <c r="I3940" s="3">
        <v>6</v>
      </c>
      <c r="J3940" s="4">
        <v>45385</v>
      </c>
      <c r="K3940" s="3" t="s">
        <v>16</v>
      </c>
      <c r="L3940" s="3" t="s">
        <v>28</v>
      </c>
      <c r="M3940" s="3">
        <v>567.04</v>
      </c>
      <c r="N3940" s="3" t="s">
        <v>49</v>
      </c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</row>
    <row r="3941" spans="1:29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 t="str">
        <f>IF(AND(D3941="East",Table_1[[#This Row],[category]]="Clothing"),"✅","❌")</f>
        <v>❌</v>
      </c>
      <c r="H3941" s="3">
        <f t="shared" si="123"/>
        <v>441.53100000000006</v>
      </c>
      <c r="I3941" s="3">
        <v>4</v>
      </c>
      <c r="J3941" s="4">
        <v>45026</v>
      </c>
      <c r="K3941" s="3" t="s">
        <v>32</v>
      </c>
      <c r="L3941" s="3" t="s">
        <v>17</v>
      </c>
      <c r="M3941" s="3">
        <v>241.33</v>
      </c>
      <c r="N3941" s="3" t="s">
        <v>18</v>
      </c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</row>
    <row r="3942" spans="1:29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 t="str">
        <f>IF(AND(D3942="East",Table_1[[#This Row],[category]]="Clothing"),"✅","❌")</f>
        <v>❌</v>
      </c>
      <c r="H3942" s="3">
        <f t="shared" si="123"/>
        <v>461.053</v>
      </c>
      <c r="I3942" s="3">
        <v>4</v>
      </c>
      <c r="J3942" s="4">
        <v>45322</v>
      </c>
      <c r="K3942" s="3" t="s">
        <v>16</v>
      </c>
      <c r="L3942" s="3" t="s">
        <v>17</v>
      </c>
      <c r="M3942" s="3">
        <v>1008.88</v>
      </c>
      <c r="N3942" s="3" t="s">
        <v>18</v>
      </c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</row>
    <row r="3943" spans="1:29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 t="str">
        <f>IF(AND(D3943="East",Table_1[[#This Row],[category]]="Clothing"),"✅","❌")</f>
        <v>❌</v>
      </c>
      <c r="H3943" s="3">
        <f t="shared" si="123"/>
        <v>413.85500000000002</v>
      </c>
      <c r="I3943" s="3">
        <v>4</v>
      </c>
      <c r="J3943" s="4">
        <v>45567</v>
      </c>
      <c r="K3943" s="3" t="s">
        <v>22</v>
      </c>
      <c r="L3943" s="3" t="s">
        <v>23</v>
      </c>
      <c r="M3943" s="3">
        <v>439.56</v>
      </c>
      <c r="N3943" s="3" t="s">
        <v>35</v>
      </c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</row>
    <row r="3944" spans="1:29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 t="str">
        <f>IF(AND(D3944="East",Table_1[[#This Row],[category]]="Clothing"),"✅","❌")</f>
        <v>❌</v>
      </c>
      <c r="H3944" s="3">
        <f t="shared" si="123"/>
        <v>42.032000000000004</v>
      </c>
      <c r="I3944" s="3">
        <v>1</v>
      </c>
      <c r="J3944" s="4">
        <v>45161</v>
      </c>
      <c r="K3944" s="3" t="s">
        <v>22</v>
      </c>
      <c r="L3944" s="3" t="s">
        <v>17</v>
      </c>
      <c r="M3944" s="3">
        <v>68.7</v>
      </c>
      <c r="N3944" s="3" t="s">
        <v>18</v>
      </c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</row>
    <row r="3945" spans="1:29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 t="str">
        <f>IF(AND(D3945="East",Table_1[[#This Row],[category]]="Clothing"),"✅","❌")</f>
        <v>❌</v>
      </c>
      <c r="H3945" s="3">
        <f t="shared" si="123"/>
        <v>227.31900000000002</v>
      </c>
      <c r="I3945" s="3">
        <v>5</v>
      </c>
      <c r="J3945" s="4">
        <v>45427</v>
      </c>
      <c r="K3945" s="3" t="s">
        <v>16</v>
      </c>
      <c r="L3945" s="3" t="s">
        <v>28</v>
      </c>
      <c r="M3945" s="3">
        <v>384.02</v>
      </c>
      <c r="N3945" s="3" t="s">
        <v>35</v>
      </c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</row>
    <row r="3946" spans="1:29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 t="str">
        <f>IF(AND(D3946="East",Table_1[[#This Row],[category]]="Clothing"),"✅","❌")</f>
        <v>❌</v>
      </c>
      <c r="H3946" s="3">
        <f t="shared" si="123"/>
        <v>178.232</v>
      </c>
      <c r="I3946" s="3">
        <v>9</v>
      </c>
      <c r="J3946" s="4">
        <v>45398</v>
      </c>
      <c r="K3946" s="3" t="s">
        <v>32</v>
      </c>
      <c r="L3946" s="3" t="s">
        <v>28</v>
      </c>
      <c r="M3946" s="3">
        <v>517.77</v>
      </c>
      <c r="N3946" s="3" t="s">
        <v>24</v>
      </c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</row>
    <row r="3947" spans="1:29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 t="str">
        <f>IF(AND(D3947="East",Table_1[[#This Row],[category]]="Clothing"),"✅","❌")</f>
        <v>❌</v>
      </c>
      <c r="H3947" s="3">
        <f t="shared" si="123"/>
        <v>114.62200000000001</v>
      </c>
      <c r="I3947" s="3">
        <v>3</v>
      </c>
      <c r="J3947" s="4">
        <v>45517</v>
      </c>
      <c r="K3947" s="3" t="s">
        <v>16</v>
      </c>
      <c r="L3947" s="3" t="s">
        <v>23</v>
      </c>
      <c r="M3947" s="3">
        <v>190.7</v>
      </c>
      <c r="N3947" s="3" t="s">
        <v>49</v>
      </c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</row>
    <row r="3948" spans="1:29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 t="str">
        <f>IF(AND(D3948="East",Table_1[[#This Row],[category]]="Clothing"),"✅","❌")</f>
        <v>❌</v>
      </c>
      <c r="H3948" s="3">
        <f t="shared" si="123"/>
        <v>455.387</v>
      </c>
      <c r="I3948" s="3">
        <v>2</v>
      </c>
      <c r="J3948" s="4">
        <v>45016</v>
      </c>
      <c r="K3948" s="3" t="s">
        <v>22</v>
      </c>
      <c r="L3948" s="3" t="s">
        <v>23</v>
      </c>
      <c r="M3948" s="3">
        <v>703.06</v>
      </c>
      <c r="N3948" s="3" t="s">
        <v>29</v>
      </c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</row>
    <row r="3949" spans="1:29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 t="str">
        <f>IF(AND(D3949="East",Table_1[[#This Row],[category]]="Clothing"),"✅","❌")</f>
        <v>❌</v>
      </c>
      <c r="H3949" s="3">
        <f t="shared" si="123"/>
        <v>446.13400000000001</v>
      </c>
      <c r="I3949" s="3">
        <v>2</v>
      </c>
      <c r="J3949" s="4">
        <v>45119</v>
      </c>
      <c r="K3949" s="3" t="s">
        <v>22</v>
      </c>
      <c r="L3949" s="3" t="s">
        <v>23</v>
      </c>
      <c r="M3949" s="3">
        <v>1071.0999999999999</v>
      </c>
      <c r="N3949" s="3" t="s">
        <v>24</v>
      </c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</row>
    <row r="3950" spans="1:29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 t="str">
        <f>IF(AND(D3950="East",Table_1[[#This Row],[category]]="Clothing"),"✅","❌")</f>
        <v>❌</v>
      </c>
      <c r="H3950" s="3">
        <f t="shared" si="123"/>
        <v>237.99600000000001</v>
      </c>
      <c r="I3950" s="3">
        <v>7</v>
      </c>
      <c r="J3950" s="4">
        <v>45385</v>
      </c>
      <c r="K3950" s="3" t="s">
        <v>22</v>
      </c>
      <c r="L3950" s="3" t="s">
        <v>28</v>
      </c>
      <c r="M3950" s="3">
        <v>369.07</v>
      </c>
      <c r="N3950" s="3" t="s">
        <v>29</v>
      </c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</row>
    <row r="3951" spans="1:29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 t="str">
        <f>IF(AND(D3951="East",Table_1[[#This Row],[category]]="Clothing"),"✅","❌")</f>
        <v>❌</v>
      </c>
      <c r="H3951" s="3">
        <f t="shared" si="123"/>
        <v>75.935000000000002</v>
      </c>
      <c r="I3951" s="3">
        <v>6</v>
      </c>
      <c r="J3951" s="4">
        <v>44979</v>
      </c>
      <c r="K3951" s="3" t="s">
        <v>32</v>
      </c>
      <c r="L3951" s="3" t="s">
        <v>23</v>
      </c>
      <c r="M3951" s="3">
        <v>204.18</v>
      </c>
      <c r="N3951" s="3" t="s">
        <v>24</v>
      </c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</row>
    <row r="3952" spans="1:29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 t="str">
        <f>IF(AND(D3952="East",Table_1[[#This Row],[category]]="Clothing"),"✅","❌")</f>
        <v>❌</v>
      </c>
      <c r="H3952" s="3">
        <f t="shared" si="123"/>
        <v>16.549000000000003</v>
      </c>
      <c r="I3952" s="3">
        <v>2</v>
      </c>
      <c r="J3952" s="4">
        <v>45390</v>
      </c>
      <c r="K3952" s="3" t="s">
        <v>16</v>
      </c>
      <c r="L3952" s="3" t="s">
        <v>23</v>
      </c>
      <c r="M3952" s="3">
        <v>30.17</v>
      </c>
      <c r="N3952" s="3" t="s">
        <v>24</v>
      </c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</row>
    <row r="3953" spans="1:29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 t="str">
        <f>IF(AND(D3953="East",Table_1[[#This Row],[category]]="Clothing"),"✅","❌")</f>
        <v>❌</v>
      </c>
      <c r="H3953" s="3">
        <f t="shared" si="123"/>
        <v>224.84899999999999</v>
      </c>
      <c r="I3953" s="3">
        <v>1</v>
      </c>
      <c r="J3953" s="4">
        <v>45496</v>
      </c>
      <c r="K3953" s="3" t="s">
        <v>16</v>
      </c>
      <c r="L3953" s="3" t="s">
        <v>17</v>
      </c>
      <c r="M3953" s="3">
        <v>602.35</v>
      </c>
      <c r="N3953" s="3" t="s">
        <v>49</v>
      </c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</row>
    <row r="3954" spans="1:29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 t="str">
        <f>IF(AND(D3954="East",Table_1[[#This Row],[category]]="Clothing"),"✅","❌")</f>
        <v>❌</v>
      </c>
      <c r="H3954" s="3">
        <f t="shared" si="123"/>
        <v>29.577999999999999</v>
      </c>
      <c r="I3954" s="3">
        <v>7</v>
      </c>
      <c r="J3954" s="4">
        <v>45538</v>
      </c>
      <c r="K3954" s="3" t="s">
        <v>32</v>
      </c>
      <c r="L3954" s="3" t="s">
        <v>17</v>
      </c>
      <c r="M3954" s="3">
        <v>64.03</v>
      </c>
      <c r="N3954" s="3" t="s">
        <v>24</v>
      </c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</row>
    <row r="3955" spans="1:29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 t="str">
        <f>IF(AND(D3955="East",Table_1[[#This Row],[category]]="Clothing"),"✅","❌")</f>
        <v>❌</v>
      </c>
      <c r="H3955" s="3">
        <f t="shared" si="123"/>
        <v>308.68200000000002</v>
      </c>
      <c r="I3955" s="3">
        <v>6</v>
      </c>
      <c r="J3955" s="4">
        <v>45033</v>
      </c>
      <c r="K3955" s="3" t="s">
        <v>16</v>
      </c>
      <c r="L3955" s="3" t="s">
        <v>23</v>
      </c>
      <c r="M3955" s="3">
        <v>656.75</v>
      </c>
      <c r="N3955" s="3" t="s">
        <v>18</v>
      </c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</row>
    <row r="3956" spans="1:29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 t="str">
        <f>IF(AND(D3956="East",Table_1[[#This Row],[category]]="Clothing"),"✅","❌")</f>
        <v>❌</v>
      </c>
      <c r="H3956" s="3">
        <f t="shared" si="123"/>
        <v>308.12</v>
      </c>
      <c r="I3956" s="3">
        <v>5</v>
      </c>
      <c r="J3956" s="4">
        <v>45584</v>
      </c>
      <c r="K3956" s="3" t="s">
        <v>16</v>
      </c>
      <c r="L3956" s="3" t="s">
        <v>28</v>
      </c>
      <c r="M3956" s="3">
        <v>589.52</v>
      </c>
      <c r="N3956" s="3" t="s">
        <v>35</v>
      </c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</row>
    <row r="3957" spans="1:29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 t="str">
        <f>IF(AND(D3957="East",Table_1[[#This Row],[category]]="Clothing"),"✅","❌")</f>
        <v>❌</v>
      </c>
      <c r="H3957" s="3">
        <f t="shared" si="123"/>
        <v>450.48</v>
      </c>
      <c r="I3957" s="3">
        <v>5</v>
      </c>
      <c r="J3957" s="4">
        <v>45166</v>
      </c>
      <c r="K3957" s="3" t="s">
        <v>22</v>
      </c>
      <c r="L3957" s="3" t="s">
        <v>28</v>
      </c>
      <c r="M3957" s="3">
        <v>784.14</v>
      </c>
      <c r="N3957" s="3" t="s">
        <v>49</v>
      </c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</row>
    <row r="3958" spans="1:29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 t="str">
        <f>IF(AND(D3958="East",Table_1[[#This Row],[category]]="Clothing"),"✅","❌")</f>
        <v>❌</v>
      </c>
      <c r="H3958" s="3">
        <f t="shared" si="123"/>
        <v>103.12400000000001</v>
      </c>
      <c r="I3958" s="3">
        <v>3</v>
      </c>
      <c r="J3958" s="4">
        <v>45246</v>
      </c>
      <c r="K3958" s="3" t="s">
        <v>16</v>
      </c>
      <c r="L3958" s="3" t="s">
        <v>28</v>
      </c>
      <c r="M3958" s="3">
        <v>145.29</v>
      </c>
      <c r="N3958" s="3" t="s">
        <v>49</v>
      </c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</row>
    <row r="3959" spans="1:29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 t="str">
        <f>IF(AND(D3959="East",Table_1[[#This Row],[category]]="Clothing"),"✅","❌")</f>
        <v>❌</v>
      </c>
      <c r="H3959" s="3">
        <f t="shared" si="123"/>
        <v>191.983</v>
      </c>
      <c r="I3959" s="3">
        <v>5</v>
      </c>
      <c r="J3959" s="4">
        <v>45290</v>
      </c>
      <c r="K3959" s="3" t="s">
        <v>16</v>
      </c>
      <c r="L3959" s="3" t="s">
        <v>23</v>
      </c>
      <c r="M3959" s="3">
        <v>480.4</v>
      </c>
      <c r="N3959" s="3" t="s">
        <v>29</v>
      </c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</row>
    <row r="3960" spans="1:29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 t="str">
        <f>IF(AND(D3960="East",Table_1[[#This Row],[category]]="Clothing"),"✅","❌")</f>
        <v>❌</v>
      </c>
      <c r="H3960" s="3">
        <f t="shared" si="123"/>
        <v>431.17700000000008</v>
      </c>
      <c r="I3960" s="3">
        <v>6</v>
      </c>
      <c r="J3960" s="4">
        <v>45177</v>
      </c>
      <c r="K3960" s="3" t="s">
        <v>22</v>
      </c>
      <c r="L3960" s="3" t="s">
        <v>23</v>
      </c>
      <c r="M3960" s="3">
        <v>905.27</v>
      </c>
      <c r="N3960" s="3" t="s">
        <v>49</v>
      </c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</row>
    <row r="3961" spans="1:29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 t="str">
        <f>IF(AND(D3961="East",Table_1[[#This Row],[category]]="Clothing"),"✅","❌")</f>
        <v>❌</v>
      </c>
      <c r="H3961" s="3">
        <f t="shared" si="123"/>
        <v>242.40500000000003</v>
      </c>
      <c r="I3961" s="3">
        <v>7</v>
      </c>
      <c r="J3961" s="4">
        <v>45176</v>
      </c>
      <c r="K3961" s="3" t="s">
        <v>16</v>
      </c>
      <c r="L3961" s="3" t="s">
        <v>23</v>
      </c>
      <c r="M3961" s="3">
        <v>179.11</v>
      </c>
      <c r="N3961" s="3" t="s">
        <v>40</v>
      </c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</row>
    <row r="3962" spans="1:29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 t="str">
        <f>IF(AND(D3962="East",Table_1[[#This Row],[category]]="Clothing"),"✅","❌")</f>
        <v>❌</v>
      </c>
      <c r="H3962" s="3">
        <f t="shared" si="123"/>
        <v>39.264000000000003</v>
      </c>
      <c r="I3962" s="3">
        <v>7</v>
      </c>
      <c r="J3962" s="4">
        <v>45194</v>
      </c>
      <c r="K3962" s="3" t="s">
        <v>16</v>
      </c>
      <c r="L3962" s="3" t="s">
        <v>17</v>
      </c>
      <c r="M3962" s="3">
        <v>86.09</v>
      </c>
      <c r="N3962" s="3" t="s">
        <v>49</v>
      </c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</row>
    <row r="3963" spans="1:29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 t="str">
        <f>IF(AND(D3963="East",Table_1[[#This Row],[category]]="Clothing"),"✅","❌")</f>
        <v>❌</v>
      </c>
      <c r="H3963" s="3">
        <f t="shared" si="123"/>
        <v>64.284000000000006</v>
      </c>
      <c r="I3963" s="3">
        <v>8</v>
      </c>
      <c r="J3963" s="4">
        <v>45094</v>
      </c>
      <c r="K3963" s="3" t="s">
        <v>16</v>
      </c>
      <c r="L3963" s="3" t="s">
        <v>23</v>
      </c>
      <c r="M3963" s="3">
        <v>39.94</v>
      </c>
      <c r="N3963" s="3" t="s">
        <v>35</v>
      </c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</row>
    <row r="3964" spans="1:29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 t="str">
        <f>IF(AND(D3964="East",Table_1[[#This Row],[category]]="Clothing"),"✅","❌")</f>
        <v>❌</v>
      </c>
      <c r="H3964" s="3">
        <f t="shared" si="123"/>
        <v>408.59300000000002</v>
      </c>
      <c r="I3964" s="3">
        <v>5</v>
      </c>
      <c r="J3964" s="4">
        <v>45565</v>
      </c>
      <c r="K3964" s="3" t="s">
        <v>32</v>
      </c>
      <c r="L3964" s="3" t="s">
        <v>17</v>
      </c>
      <c r="M3964" s="3">
        <v>1201.26</v>
      </c>
      <c r="N3964" s="3" t="s">
        <v>49</v>
      </c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</row>
    <row r="3965" spans="1:29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 t="str">
        <f>IF(AND(D3965="East",Table_1[[#This Row],[category]]="Clothing"),"✅","❌")</f>
        <v>❌</v>
      </c>
      <c r="H3965" s="3">
        <f t="shared" si="123"/>
        <v>374.41200000000003</v>
      </c>
      <c r="I3965" s="3">
        <v>4</v>
      </c>
      <c r="J3965" s="4">
        <v>45129</v>
      </c>
      <c r="K3965" s="3" t="s">
        <v>32</v>
      </c>
      <c r="L3965" s="3" t="s">
        <v>23</v>
      </c>
      <c r="M3965" s="3">
        <v>487.7</v>
      </c>
      <c r="N3965" s="3" t="s">
        <v>35</v>
      </c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</row>
    <row r="3966" spans="1:29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 t="str">
        <f>IF(AND(D3966="East",Table_1[[#This Row],[category]]="Clothing"),"✅","❌")</f>
        <v>❌</v>
      </c>
      <c r="H3966" s="3">
        <f t="shared" si="123"/>
        <v>439.18200000000002</v>
      </c>
      <c r="I3966" s="3">
        <v>7</v>
      </c>
      <c r="J3966" s="4">
        <v>45469</v>
      </c>
      <c r="K3966" s="3" t="s">
        <v>32</v>
      </c>
      <c r="L3966" s="3" t="s">
        <v>23</v>
      </c>
      <c r="M3966" s="3">
        <v>348.92</v>
      </c>
      <c r="N3966" s="3" t="s">
        <v>24</v>
      </c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</row>
    <row r="3967" spans="1:29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 t="str">
        <f>IF(AND(D3967="East",Table_1[[#This Row],[category]]="Clothing"),"✅","❌")</f>
        <v>❌</v>
      </c>
      <c r="H3967" s="3">
        <f t="shared" si="123"/>
        <v>68.242000000000004</v>
      </c>
      <c r="I3967" s="3">
        <v>2</v>
      </c>
      <c r="J3967" s="4">
        <v>45613</v>
      </c>
      <c r="K3967" s="3" t="s">
        <v>22</v>
      </c>
      <c r="L3967" s="3" t="s">
        <v>28</v>
      </c>
      <c r="M3967" s="3">
        <v>73.67</v>
      </c>
      <c r="N3967" s="3" t="s">
        <v>29</v>
      </c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</row>
    <row r="3968" spans="1:29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 t="str">
        <f>IF(AND(D3968="East",Table_1[[#This Row],[category]]="Clothing"),"✅","❌")</f>
        <v>❌</v>
      </c>
      <c r="H3968" s="3">
        <f t="shared" si="123"/>
        <v>382.60400000000004</v>
      </c>
      <c r="I3968" s="3">
        <v>8</v>
      </c>
      <c r="J3968" s="4">
        <v>45550</v>
      </c>
      <c r="K3968" s="3" t="s">
        <v>22</v>
      </c>
      <c r="L3968" s="3" t="s">
        <v>17</v>
      </c>
      <c r="M3968" s="3">
        <v>1100.3800000000001</v>
      </c>
      <c r="N3968" s="3" t="s">
        <v>40</v>
      </c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</row>
    <row r="3969" spans="1:29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 t="str">
        <f>IF(AND(D3969="East",Table_1[[#This Row],[category]]="Clothing"),"✅","❌")</f>
        <v>❌</v>
      </c>
      <c r="H3969" s="3">
        <f t="shared" si="123"/>
        <v>331.00100000000003</v>
      </c>
      <c r="I3969" s="3">
        <v>4</v>
      </c>
      <c r="J3969" s="4">
        <v>45413</v>
      </c>
      <c r="K3969" s="3" t="s">
        <v>16</v>
      </c>
      <c r="L3969" s="3" t="s">
        <v>17</v>
      </c>
      <c r="M3969" s="3">
        <v>574.15</v>
      </c>
      <c r="N3969" s="3" t="s">
        <v>40</v>
      </c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</row>
    <row r="3970" spans="1:29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 t="str">
        <f>IF(AND(D3970="East",Table_1[[#This Row],[category]]="Clothing"),"✅","❌")</f>
        <v>❌</v>
      </c>
      <c r="H3970" s="3">
        <f t="shared" ref="H3970:H4033" si="125">E3970*10%</f>
        <v>123.82400000000001</v>
      </c>
      <c r="I3970" s="3">
        <v>1</v>
      </c>
      <c r="J3970" s="4">
        <v>45139</v>
      </c>
      <c r="K3970" s="3" t="s">
        <v>32</v>
      </c>
      <c r="L3970" s="3" t="s">
        <v>23</v>
      </c>
      <c r="M3970" s="3">
        <v>364.38</v>
      </c>
      <c r="N3970" s="3" t="s">
        <v>29</v>
      </c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</row>
    <row r="3971" spans="1:29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 t="str">
        <f>IF(AND(D3971="East",Table_1[[#This Row],[category]]="Clothing"),"✅","❌")</f>
        <v>❌</v>
      </c>
      <c r="H3971" s="3">
        <f t="shared" si="125"/>
        <v>487.21300000000002</v>
      </c>
      <c r="I3971" s="3">
        <v>2</v>
      </c>
      <c r="J3971" s="4">
        <v>45501</v>
      </c>
      <c r="K3971" s="3" t="s">
        <v>22</v>
      </c>
      <c r="L3971" s="3" t="s">
        <v>17</v>
      </c>
      <c r="M3971" s="3">
        <v>640.52</v>
      </c>
      <c r="N3971" s="3" t="s">
        <v>18</v>
      </c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</row>
    <row r="3972" spans="1:29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 t="str">
        <f>IF(AND(D3972="East",Table_1[[#This Row],[category]]="Clothing"),"✅","❌")</f>
        <v>❌</v>
      </c>
      <c r="H3972" s="3">
        <f t="shared" si="125"/>
        <v>289.47399999999999</v>
      </c>
      <c r="I3972" s="3">
        <v>1</v>
      </c>
      <c r="J3972" s="4">
        <v>45069</v>
      </c>
      <c r="K3972" s="3" t="s">
        <v>16</v>
      </c>
      <c r="L3972" s="3" t="s">
        <v>17</v>
      </c>
      <c r="M3972" s="3">
        <v>175.98</v>
      </c>
      <c r="N3972" s="3" t="s">
        <v>35</v>
      </c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</row>
    <row r="3973" spans="1:29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 t="str">
        <f>IF(AND(D3973="East",Table_1[[#This Row],[category]]="Clothing"),"✅","❌")</f>
        <v>❌</v>
      </c>
      <c r="H3973" s="3">
        <f t="shared" si="125"/>
        <v>454.37</v>
      </c>
      <c r="I3973" s="3">
        <v>5</v>
      </c>
      <c r="J3973" s="4">
        <v>45312</v>
      </c>
      <c r="K3973" s="3" t="s">
        <v>16</v>
      </c>
      <c r="L3973" s="3" t="s">
        <v>23</v>
      </c>
      <c r="M3973" s="3">
        <v>1270.99</v>
      </c>
      <c r="N3973" s="3" t="s">
        <v>40</v>
      </c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</row>
    <row r="3974" spans="1:29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 t="str">
        <f>IF(AND(D3974="East",Table_1[[#This Row],[category]]="Clothing"),"✅","❌")</f>
        <v>✅</v>
      </c>
      <c r="H3974" s="3">
        <f t="shared" si="125"/>
        <v>430.95600000000007</v>
      </c>
      <c r="I3974" s="3">
        <v>1</v>
      </c>
      <c r="J3974" s="4">
        <v>45153</v>
      </c>
      <c r="K3974" s="3" t="s">
        <v>22</v>
      </c>
      <c r="L3974" s="3" t="s">
        <v>23</v>
      </c>
      <c r="M3974" s="3">
        <v>1204.47</v>
      </c>
      <c r="N3974" s="3" t="s">
        <v>35</v>
      </c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</row>
    <row r="3975" spans="1:29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 t="str">
        <f>IF(AND(D3975="East",Table_1[[#This Row],[category]]="Clothing"),"✅","❌")</f>
        <v>✅</v>
      </c>
      <c r="H3975" s="3">
        <f t="shared" si="125"/>
        <v>173.23099999999999</v>
      </c>
      <c r="I3975" s="3">
        <v>9</v>
      </c>
      <c r="J3975" s="4">
        <v>44948</v>
      </c>
      <c r="K3975" s="3" t="s">
        <v>16</v>
      </c>
      <c r="L3975" s="3" t="s">
        <v>23</v>
      </c>
      <c r="M3975" s="3">
        <v>239.51</v>
      </c>
      <c r="N3975" s="3" t="s">
        <v>35</v>
      </c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</row>
    <row r="3976" spans="1:29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 t="str">
        <f>IF(AND(D3976="East",Table_1[[#This Row],[category]]="Clothing"),"✅","❌")</f>
        <v>❌</v>
      </c>
      <c r="H3976" s="3">
        <f t="shared" si="125"/>
        <v>272.61900000000003</v>
      </c>
      <c r="I3976" s="3">
        <v>4</v>
      </c>
      <c r="J3976" s="4">
        <v>45388</v>
      </c>
      <c r="K3976" s="3" t="s">
        <v>32</v>
      </c>
      <c r="L3976" s="3" t="s">
        <v>28</v>
      </c>
      <c r="M3976" s="3">
        <v>586.33000000000004</v>
      </c>
      <c r="N3976" s="3" t="s">
        <v>29</v>
      </c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</row>
    <row r="3977" spans="1:29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 t="str">
        <f>IF(AND(D3977="East",Table_1[[#This Row],[category]]="Clothing"),"✅","❌")</f>
        <v>❌</v>
      </c>
      <c r="H3977" s="3">
        <f t="shared" si="125"/>
        <v>221.37</v>
      </c>
      <c r="I3977" s="3">
        <v>3</v>
      </c>
      <c r="J3977" s="4">
        <v>45216</v>
      </c>
      <c r="K3977" s="3" t="s">
        <v>16</v>
      </c>
      <c r="L3977" s="3" t="s">
        <v>28</v>
      </c>
      <c r="M3977" s="3">
        <v>253.03</v>
      </c>
      <c r="N3977" s="3" t="s">
        <v>35</v>
      </c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</row>
    <row r="3978" spans="1:29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 t="str">
        <f>IF(AND(D3978="East",Table_1[[#This Row],[category]]="Clothing"),"✅","❌")</f>
        <v>❌</v>
      </c>
      <c r="H3978" s="3">
        <f t="shared" si="125"/>
        <v>357.44800000000004</v>
      </c>
      <c r="I3978" s="3">
        <v>9</v>
      </c>
      <c r="J3978" s="4">
        <v>45373</v>
      </c>
      <c r="K3978" s="3" t="s">
        <v>22</v>
      </c>
      <c r="L3978" s="3" t="s">
        <v>28</v>
      </c>
      <c r="M3978" s="3">
        <v>737.26</v>
      </c>
      <c r="N3978" s="3" t="s">
        <v>40</v>
      </c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</row>
    <row r="3979" spans="1:29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 t="str">
        <f>IF(AND(D3979="East",Table_1[[#This Row],[category]]="Clothing"),"✅","❌")</f>
        <v>❌</v>
      </c>
      <c r="H3979" s="3">
        <f t="shared" si="125"/>
        <v>298.14100000000002</v>
      </c>
      <c r="I3979" s="3">
        <v>4</v>
      </c>
      <c r="J3979" s="4">
        <v>45266</v>
      </c>
      <c r="K3979" s="3" t="s">
        <v>32</v>
      </c>
      <c r="L3979" s="3" t="s">
        <v>17</v>
      </c>
      <c r="M3979" s="3">
        <v>196.97</v>
      </c>
      <c r="N3979" s="3" t="s">
        <v>49</v>
      </c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</row>
    <row r="3980" spans="1:29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 t="str">
        <f>IF(AND(D3980="East",Table_1[[#This Row],[category]]="Clothing"),"✅","❌")</f>
        <v>❌</v>
      </c>
      <c r="H3980" s="3">
        <f t="shared" si="125"/>
        <v>394.57800000000003</v>
      </c>
      <c r="I3980" s="3">
        <v>1</v>
      </c>
      <c r="J3980" s="4">
        <v>44958</v>
      </c>
      <c r="K3980" s="3" t="s">
        <v>32</v>
      </c>
      <c r="L3980" s="3" t="s">
        <v>23</v>
      </c>
      <c r="M3980" s="3">
        <v>538.84</v>
      </c>
      <c r="N3980" s="3" t="s">
        <v>35</v>
      </c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</row>
    <row r="3981" spans="1:29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 t="str">
        <f>IF(AND(D3981="East",Table_1[[#This Row],[category]]="Clothing"),"✅","❌")</f>
        <v>❌</v>
      </c>
      <c r="H3981" s="3">
        <f t="shared" si="125"/>
        <v>15.759</v>
      </c>
      <c r="I3981" s="3">
        <v>2</v>
      </c>
      <c r="J3981" s="4">
        <v>45507</v>
      </c>
      <c r="K3981" s="3" t="s">
        <v>32</v>
      </c>
      <c r="L3981" s="3" t="s">
        <v>23</v>
      </c>
      <c r="M3981" s="3">
        <v>23.15</v>
      </c>
      <c r="N3981" s="3" t="s">
        <v>40</v>
      </c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</row>
    <row r="3982" spans="1:29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 t="str">
        <f>IF(AND(D3982="East",Table_1[[#This Row],[category]]="Clothing"),"✅","❌")</f>
        <v>❌</v>
      </c>
      <c r="H3982" s="3">
        <f t="shared" si="125"/>
        <v>347.01900000000001</v>
      </c>
      <c r="I3982" s="3">
        <v>4</v>
      </c>
      <c r="J3982" s="4">
        <v>45504</v>
      </c>
      <c r="K3982" s="3" t="s">
        <v>22</v>
      </c>
      <c r="L3982" s="3" t="s">
        <v>28</v>
      </c>
      <c r="M3982" s="3">
        <v>443.63</v>
      </c>
      <c r="N3982" s="3" t="s">
        <v>35</v>
      </c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</row>
    <row r="3983" spans="1:29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 t="str">
        <f>IF(AND(D3983="East",Table_1[[#This Row],[category]]="Clothing"),"✅","❌")</f>
        <v>❌</v>
      </c>
      <c r="H3983" s="3">
        <f t="shared" si="125"/>
        <v>166.34200000000001</v>
      </c>
      <c r="I3983" s="3">
        <v>1</v>
      </c>
      <c r="J3983" s="4">
        <v>45375</v>
      </c>
      <c r="K3983" s="3" t="s">
        <v>22</v>
      </c>
      <c r="L3983" s="3" t="s">
        <v>28</v>
      </c>
      <c r="M3983" s="3">
        <v>287.17</v>
      </c>
      <c r="N3983" s="3" t="s">
        <v>40</v>
      </c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</row>
    <row r="3984" spans="1:29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 t="str">
        <f>IF(AND(D3984="East",Table_1[[#This Row],[category]]="Clothing"),"✅","❌")</f>
        <v>❌</v>
      </c>
      <c r="H3984" s="3">
        <f t="shared" si="125"/>
        <v>119.86900000000001</v>
      </c>
      <c r="I3984" s="3">
        <v>6</v>
      </c>
      <c r="J3984" s="4">
        <v>45488</v>
      </c>
      <c r="K3984" s="3" t="s">
        <v>16</v>
      </c>
      <c r="L3984" s="3" t="s">
        <v>23</v>
      </c>
      <c r="M3984" s="3">
        <v>257.14</v>
      </c>
      <c r="N3984" s="3" t="s">
        <v>24</v>
      </c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</row>
    <row r="3985" spans="1:29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 t="str">
        <f>IF(AND(D3985="East",Table_1[[#This Row],[category]]="Clothing"),"✅","❌")</f>
        <v>❌</v>
      </c>
      <c r="H3985" s="3">
        <f t="shared" si="125"/>
        <v>402.608</v>
      </c>
      <c r="I3985" s="3">
        <v>7</v>
      </c>
      <c r="J3985" s="4">
        <v>45261</v>
      </c>
      <c r="K3985" s="3" t="s">
        <v>16</v>
      </c>
      <c r="L3985" s="3" t="s">
        <v>23</v>
      </c>
      <c r="M3985" s="3">
        <v>704.55</v>
      </c>
      <c r="N3985" s="3" t="s">
        <v>40</v>
      </c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</row>
    <row r="3986" spans="1:29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 t="str">
        <f>IF(AND(D3986="East",Table_1[[#This Row],[category]]="Clothing"),"✅","❌")</f>
        <v>❌</v>
      </c>
      <c r="H3986" s="3">
        <f t="shared" si="125"/>
        <v>53.717999999999996</v>
      </c>
      <c r="I3986" s="3">
        <v>1</v>
      </c>
      <c r="J3986" s="4">
        <v>45046</v>
      </c>
      <c r="K3986" s="3" t="s">
        <v>16</v>
      </c>
      <c r="L3986" s="3" t="s">
        <v>23</v>
      </c>
      <c r="M3986" s="3">
        <v>86.89</v>
      </c>
      <c r="N3986" s="3" t="s">
        <v>18</v>
      </c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</row>
    <row r="3987" spans="1:29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 t="str">
        <f>IF(AND(D3987="East",Table_1[[#This Row],[category]]="Clothing"),"✅","❌")</f>
        <v>❌</v>
      </c>
      <c r="H3987" s="3">
        <f t="shared" si="125"/>
        <v>121.94500000000001</v>
      </c>
      <c r="I3987" s="3">
        <v>6</v>
      </c>
      <c r="J3987" s="4">
        <v>44947</v>
      </c>
      <c r="K3987" s="3" t="s">
        <v>16</v>
      </c>
      <c r="L3987" s="3" t="s">
        <v>28</v>
      </c>
      <c r="M3987" s="3">
        <v>262.87</v>
      </c>
      <c r="N3987" s="3" t="s">
        <v>24</v>
      </c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</row>
    <row r="3988" spans="1:29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 t="str">
        <f>IF(AND(D3988="East",Table_1[[#This Row],[category]]="Clothing"),"✅","❌")</f>
        <v>❌</v>
      </c>
      <c r="H3988" s="3">
        <f t="shared" si="125"/>
        <v>109.83</v>
      </c>
      <c r="I3988" s="3">
        <v>3</v>
      </c>
      <c r="J3988" s="4">
        <v>45271</v>
      </c>
      <c r="K3988" s="3" t="s">
        <v>22</v>
      </c>
      <c r="L3988" s="3" t="s">
        <v>23</v>
      </c>
      <c r="M3988" s="3">
        <v>287.17</v>
      </c>
      <c r="N3988" s="3" t="s">
        <v>35</v>
      </c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</row>
    <row r="3989" spans="1:29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 t="str">
        <f>IF(AND(D3989="East",Table_1[[#This Row],[category]]="Clothing"),"✅","❌")</f>
        <v>❌</v>
      </c>
      <c r="H3989" s="3">
        <f t="shared" si="125"/>
        <v>215.714</v>
      </c>
      <c r="I3989" s="3">
        <v>7</v>
      </c>
      <c r="J3989" s="4">
        <v>45072</v>
      </c>
      <c r="K3989" s="3" t="s">
        <v>16</v>
      </c>
      <c r="L3989" s="3" t="s">
        <v>28</v>
      </c>
      <c r="M3989" s="3">
        <v>347.42</v>
      </c>
      <c r="N3989" s="3" t="s">
        <v>49</v>
      </c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</row>
    <row r="3990" spans="1:29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 t="str">
        <f>IF(AND(D3990="East",Table_1[[#This Row],[category]]="Clothing"),"✅","❌")</f>
        <v>✅</v>
      </c>
      <c r="H3990" s="3">
        <f t="shared" si="125"/>
        <v>167.94500000000002</v>
      </c>
      <c r="I3990" s="3">
        <v>2</v>
      </c>
      <c r="J3990" s="4">
        <v>45572</v>
      </c>
      <c r="K3990" s="3" t="s">
        <v>22</v>
      </c>
      <c r="L3990" s="3" t="s">
        <v>17</v>
      </c>
      <c r="M3990" s="3">
        <v>282.56</v>
      </c>
      <c r="N3990" s="3" t="s">
        <v>29</v>
      </c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</row>
    <row r="3991" spans="1:29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 t="str">
        <f>IF(AND(D3991="East",Table_1[[#This Row],[category]]="Clothing"),"✅","❌")</f>
        <v>❌</v>
      </c>
      <c r="H3991" s="3">
        <f t="shared" si="125"/>
        <v>363.029</v>
      </c>
      <c r="I3991" s="3">
        <v>2</v>
      </c>
      <c r="J3991" s="4">
        <v>45518</v>
      </c>
      <c r="K3991" s="3" t="s">
        <v>16</v>
      </c>
      <c r="L3991" s="3" t="s">
        <v>23</v>
      </c>
      <c r="M3991" s="3">
        <v>970.33</v>
      </c>
      <c r="N3991" s="3" t="s">
        <v>35</v>
      </c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</row>
    <row r="3992" spans="1:29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 t="str">
        <f>IF(AND(D3992="East",Table_1[[#This Row],[category]]="Clothing"),"✅","❌")</f>
        <v>❌</v>
      </c>
      <c r="H3992" s="3">
        <f t="shared" si="125"/>
        <v>352.69100000000003</v>
      </c>
      <c r="I3992" s="3">
        <v>4</v>
      </c>
      <c r="J3992" s="4">
        <v>45465</v>
      </c>
      <c r="K3992" s="3" t="s">
        <v>32</v>
      </c>
      <c r="L3992" s="3" t="s">
        <v>28</v>
      </c>
      <c r="M3992" s="3">
        <v>183.54</v>
      </c>
      <c r="N3992" s="3" t="s">
        <v>49</v>
      </c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</row>
    <row r="3993" spans="1:29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 t="str">
        <f>IF(AND(D3993="East",Table_1[[#This Row],[category]]="Clothing"),"✅","❌")</f>
        <v>❌</v>
      </c>
      <c r="H3993" s="3">
        <f t="shared" si="125"/>
        <v>169.48099999999999</v>
      </c>
      <c r="I3993" s="3">
        <v>8</v>
      </c>
      <c r="J3993" s="4">
        <v>44944</v>
      </c>
      <c r="K3993" s="3" t="s">
        <v>16</v>
      </c>
      <c r="L3993" s="3" t="s">
        <v>23</v>
      </c>
      <c r="M3993" s="3">
        <v>259.44</v>
      </c>
      <c r="N3993" s="3" t="s">
        <v>24</v>
      </c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</row>
    <row r="3994" spans="1:29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 t="str">
        <f>IF(AND(D3994="East",Table_1[[#This Row],[category]]="Clothing"),"✅","❌")</f>
        <v>❌</v>
      </c>
      <c r="H3994" s="3">
        <f t="shared" si="125"/>
        <v>224.12100000000001</v>
      </c>
      <c r="I3994" s="3">
        <v>3</v>
      </c>
      <c r="J3994" s="4">
        <v>45138</v>
      </c>
      <c r="K3994" s="3" t="s">
        <v>16</v>
      </c>
      <c r="L3994" s="3" t="s">
        <v>28</v>
      </c>
      <c r="M3994" s="3">
        <v>124.52</v>
      </c>
      <c r="N3994" s="3" t="s">
        <v>29</v>
      </c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</row>
    <row r="3995" spans="1:29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 t="str">
        <f>IF(AND(D3995="East",Table_1[[#This Row],[category]]="Clothing"),"✅","❌")</f>
        <v>❌</v>
      </c>
      <c r="H3995" s="3">
        <f t="shared" si="125"/>
        <v>111.875</v>
      </c>
      <c r="I3995" s="3">
        <v>8</v>
      </c>
      <c r="J3995" s="4">
        <v>45576</v>
      </c>
      <c r="K3995" s="3" t="s">
        <v>22</v>
      </c>
      <c r="L3995" s="3" t="s">
        <v>28</v>
      </c>
      <c r="M3995" s="3">
        <v>161.25</v>
      </c>
      <c r="N3995" s="3" t="s">
        <v>40</v>
      </c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</row>
    <row r="3996" spans="1:29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 t="str">
        <f>IF(AND(D3996="East",Table_1[[#This Row],[category]]="Clothing"),"✅","❌")</f>
        <v>❌</v>
      </c>
      <c r="H3996" s="3">
        <f t="shared" si="125"/>
        <v>338.70900000000006</v>
      </c>
      <c r="I3996" s="3">
        <v>7</v>
      </c>
      <c r="J3996" s="4">
        <v>44951</v>
      </c>
      <c r="K3996" s="3" t="s">
        <v>16</v>
      </c>
      <c r="L3996" s="3" t="s">
        <v>23</v>
      </c>
      <c r="M3996" s="3">
        <v>388.81</v>
      </c>
      <c r="N3996" s="3" t="s">
        <v>49</v>
      </c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</row>
    <row r="3997" spans="1:29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 t="str">
        <f>IF(AND(D3997="East",Table_1[[#This Row],[category]]="Clothing"),"✅","❌")</f>
        <v>❌</v>
      </c>
      <c r="H3997" s="3">
        <f t="shared" si="125"/>
        <v>204.149</v>
      </c>
      <c r="I3997" s="3">
        <v>5</v>
      </c>
      <c r="J3997" s="4">
        <v>45018</v>
      </c>
      <c r="K3997" s="3" t="s">
        <v>22</v>
      </c>
      <c r="L3997" s="3" t="s">
        <v>28</v>
      </c>
      <c r="M3997" s="3">
        <v>386.32</v>
      </c>
      <c r="N3997" s="3" t="s">
        <v>18</v>
      </c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</row>
    <row r="3998" spans="1:29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 t="str">
        <f>IF(AND(D3998="East",Table_1[[#This Row],[category]]="Clothing"),"✅","❌")</f>
        <v>❌</v>
      </c>
      <c r="H3998" s="3">
        <f t="shared" si="125"/>
        <v>75.085000000000008</v>
      </c>
      <c r="I3998" s="3">
        <v>4</v>
      </c>
      <c r="J3998" s="4">
        <v>45488</v>
      </c>
      <c r="K3998" s="3" t="s">
        <v>22</v>
      </c>
      <c r="L3998" s="3" t="s">
        <v>17</v>
      </c>
      <c r="M3998" s="3">
        <v>124.9</v>
      </c>
      <c r="N3998" s="3" t="s">
        <v>24</v>
      </c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</row>
    <row r="3999" spans="1:29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 t="str">
        <f>IF(AND(D3999="East",Table_1[[#This Row],[category]]="Clothing"),"✅","❌")</f>
        <v>❌</v>
      </c>
      <c r="H3999" s="3">
        <f t="shared" si="125"/>
        <v>72.36</v>
      </c>
      <c r="I3999" s="3">
        <v>2</v>
      </c>
      <c r="J3999" s="4">
        <v>45456</v>
      </c>
      <c r="K3999" s="3" t="s">
        <v>16</v>
      </c>
      <c r="L3999" s="3" t="s">
        <v>28</v>
      </c>
      <c r="M3999" s="3">
        <v>54.74</v>
      </c>
      <c r="N3999" s="3" t="s">
        <v>18</v>
      </c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</row>
    <row r="4000" spans="1:29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 t="str">
        <f>IF(AND(D4000="East",Table_1[[#This Row],[category]]="Clothing"),"✅","❌")</f>
        <v>❌</v>
      </c>
      <c r="H4000" s="3">
        <f t="shared" si="125"/>
        <v>167.93700000000001</v>
      </c>
      <c r="I4000" s="3">
        <v>9</v>
      </c>
      <c r="J4000" s="4">
        <v>44951</v>
      </c>
      <c r="K4000" s="3" t="s">
        <v>22</v>
      </c>
      <c r="L4000" s="3" t="s">
        <v>17</v>
      </c>
      <c r="M4000" s="3">
        <v>307.54000000000002</v>
      </c>
      <c r="N4000" s="3" t="s">
        <v>24</v>
      </c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</row>
    <row r="4001" spans="1:29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 t="str">
        <f>IF(AND(D4001="East",Table_1[[#This Row],[category]]="Clothing"),"✅","❌")</f>
        <v>❌</v>
      </c>
      <c r="H4001" s="3">
        <f t="shared" si="125"/>
        <v>376.18900000000002</v>
      </c>
      <c r="I4001" s="3">
        <v>4</v>
      </c>
      <c r="J4001" s="4">
        <v>45604</v>
      </c>
      <c r="K4001" s="3" t="s">
        <v>16</v>
      </c>
      <c r="L4001" s="3" t="s">
        <v>28</v>
      </c>
      <c r="M4001" s="3">
        <v>840.46</v>
      </c>
      <c r="N4001" s="3" t="s">
        <v>40</v>
      </c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</row>
    <row r="4002" spans="1:29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 t="str">
        <f>IF(AND(D4002="East",Table_1[[#This Row],[category]]="Clothing"),"✅","❌")</f>
        <v>❌</v>
      </c>
      <c r="H4002" s="3">
        <f t="shared" si="125"/>
        <v>22.497</v>
      </c>
      <c r="I4002" s="3">
        <v>5</v>
      </c>
      <c r="J4002" s="4">
        <v>45341</v>
      </c>
      <c r="K4002" s="3" t="s">
        <v>22</v>
      </c>
      <c r="L4002" s="3" t="s">
        <v>28</v>
      </c>
      <c r="M4002" s="3">
        <v>14.4</v>
      </c>
      <c r="N4002" s="3" t="s">
        <v>29</v>
      </c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</row>
    <row r="4003" spans="1:29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 t="str">
        <f>IF(AND(D4003="East",Table_1[[#This Row],[category]]="Clothing"),"✅","❌")</f>
        <v>❌</v>
      </c>
      <c r="H4003" s="3">
        <f t="shared" si="125"/>
        <v>136.31</v>
      </c>
      <c r="I4003" s="3">
        <v>2</v>
      </c>
      <c r="J4003" s="4">
        <v>45086</v>
      </c>
      <c r="K4003" s="3" t="s">
        <v>22</v>
      </c>
      <c r="L4003" s="3" t="s">
        <v>28</v>
      </c>
      <c r="M4003" s="3">
        <v>79.25</v>
      </c>
      <c r="N4003" s="3" t="s">
        <v>29</v>
      </c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</row>
    <row r="4004" spans="1:29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 t="str">
        <f>IF(AND(D4004="East",Table_1[[#This Row],[category]]="Clothing"),"✅","❌")</f>
        <v>❌</v>
      </c>
      <c r="H4004" s="3">
        <f t="shared" si="125"/>
        <v>89.617999999999995</v>
      </c>
      <c r="I4004" s="3">
        <v>2</v>
      </c>
      <c r="J4004" s="4">
        <v>45087</v>
      </c>
      <c r="K4004" s="3" t="s">
        <v>32</v>
      </c>
      <c r="L4004" s="3" t="s">
        <v>23</v>
      </c>
      <c r="M4004" s="3">
        <v>243</v>
      </c>
      <c r="N4004" s="3" t="s">
        <v>18</v>
      </c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</row>
    <row r="4005" spans="1:29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 t="str">
        <f>IF(AND(D4005="East",Table_1[[#This Row],[category]]="Clothing"),"✅","❌")</f>
        <v>❌</v>
      </c>
      <c r="H4005" s="3">
        <f t="shared" si="125"/>
        <v>478.67399999999998</v>
      </c>
      <c r="I4005" s="3">
        <v>2</v>
      </c>
      <c r="J4005" s="4">
        <v>45017</v>
      </c>
      <c r="K4005" s="3" t="s">
        <v>32</v>
      </c>
      <c r="L4005" s="3" t="s">
        <v>23</v>
      </c>
      <c r="M4005" s="3">
        <v>917.64</v>
      </c>
      <c r="N4005" s="3" t="s">
        <v>18</v>
      </c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</row>
    <row r="4006" spans="1:29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 t="str">
        <f>IF(AND(D4006="East",Table_1[[#This Row],[category]]="Clothing"),"✅","❌")</f>
        <v>❌</v>
      </c>
      <c r="H4006" s="3">
        <f t="shared" si="125"/>
        <v>355.58800000000002</v>
      </c>
      <c r="I4006" s="3">
        <v>2</v>
      </c>
      <c r="J4006" s="4">
        <v>45269</v>
      </c>
      <c r="K4006" s="3" t="s">
        <v>22</v>
      </c>
      <c r="L4006" s="3" t="s">
        <v>17</v>
      </c>
      <c r="M4006" s="3">
        <v>274.43</v>
      </c>
      <c r="N4006" s="3" t="s">
        <v>35</v>
      </c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</row>
    <row r="4007" spans="1:29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 t="str">
        <f>IF(AND(D4007="East",Table_1[[#This Row],[category]]="Clothing"),"✅","❌")</f>
        <v>❌</v>
      </c>
      <c r="H4007" s="3">
        <f t="shared" si="125"/>
        <v>124.28399999999999</v>
      </c>
      <c r="I4007" s="3">
        <v>9</v>
      </c>
      <c r="J4007" s="4">
        <v>45340</v>
      </c>
      <c r="K4007" s="3" t="s">
        <v>22</v>
      </c>
      <c r="L4007" s="3" t="s">
        <v>17</v>
      </c>
      <c r="M4007" s="3">
        <v>285.31</v>
      </c>
      <c r="N4007" s="3" t="s">
        <v>24</v>
      </c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</row>
    <row r="4008" spans="1:29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 t="str">
        <f>IF(AND(D4008="East",Table_1[[#This Row],[category]]="Clothing"),"✅","❌")</f>
        <v>❌</v>
      </c>
      <c r="H4008" s="3">
        <f t="shared" si="125"/>
        <v>111.65600000000001</v>
      </c>
      <c r="I4008" s="3">
        <v>5</v>
      </c>
      <c r="J4008" s="4">
        <v>45648</v>
      </c>
      <c r="K4008" s="3" t="s">
        <v>22</v>
      </c>
      <c r="L4008" s="3" t="s">
        <v>28</v>
      </c>
      <c r="M4008" s="3">
        <v>294.95</v>
      </c>
      <c r="N4008" s="3" t="s">
        <v>40</v>
      </c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</row>
    <row r="4009" spans="1:29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 t="str">
        <f>IF(AND(D4009="East",Table_1[[#This Row],[category]]="Clothing"),"✅","❌")</f>
        <v>❌</v>
      </c>
      <c r="H4009" s="3">
        <f t="shared" si="125"/>
        <v>430.43500000000006</v>
      </c>
      <c r="I4009" s="3">
        <v>6</v>
      </c>
      <c r="J4009" s="4">
        <v>45451</v>
      </c>
      <c r="K4009" s="3" t="s">
        <v>22</v>
      </c>
      <c r="L4009" s="3" t="s">
        <v>23</v>
      </c>
      <c r="M4009" s="3">
        <v>1255.8399999999999</v>
      </c>
      <c r="N4009" s="3" t="s">
        <v>49</v>
      </c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</row>
    <row r="4010" spans="1:29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 t="str">
        <f>IF(AND(D4010="East",Table_1[[#This Row],[category]]="Clothing"),"✅","❌")</f>
        <v>❌</v>
      </c>
      <c r="H4010" s="3">
        <f t="shared" si="125"/>
        <v>103.211</v>
      </c>
      <c r="I4010" s="3">
        <v>4</v>
      </c>
      <c r="J4010" s="4">
        <v>45609</v>
      </c>
      <c r="K4010" s="3" t="s">
        <v>16</v>
      </c>
      <c r="L4010" s="3" t="s">
        <v>23</v>
      </c>
      <c r="M4010" s="3">
        <v>265.76</v>
      </c>
      <c r="N4010" s="3" t="s">
        <v>24</v>
      </c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</row>
    <row r="4011" spans="1:29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 t="str">
        <f>IF(AND(D4011="East",Table_1[[#This Row],[category]]="Clothing"),"✅","❌")</f>
        <v>❌</v>
      </c>
      <c r="H4011" s="3">
        <f t="shared" si="125"/>
        <v>498.55900000000003</v>
      </c>
      <c r="I4011" s="3">
        <v>2</v>
      </c>
      <c r="J4011" s="4">
        <v>44939</v>
      </c>
      <c r="K4011" s="3" t="s">
        <v>16</v>
      </c>
      <c r="L4011" s="3" t="s">
        <v>17</v>
      </c>
      <c r="M4011" s="3">
        <v>1184.24</v>
      </c>
      <c r="N4011" s="3" t="s">
        <v>35</v>
      </c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</row>
    <row r="4012" spans="1:29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 t="str">
        <f>IF(AND(D4012="East",Table_1[[#This Row],[category]]="Clothing"),"✅","❌")</f>
        <v>❌</v>
      </c>
      <c r="H4012" s="3">
        <f t="shared" si="125"/>
        <v>148.32900000000001</v>
      </c>
      <c r="I4012" s="3">
        <v>3</v>
      </c>
      <c r="J4012" s="4">
        <v>44958</v>
      </c>
      <c r="K4012" s="3" t="s">
        <v>16</v>
      </c>
      <c r="L4012" s="3" t="s">
        <v>17</v>
      </c>
      <c r="M4012" s="3">
        <v>399.88</v>
      </c>
      <c r="N4012" s="3" t="s">
        <v>35</v>
      </c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</row>
    <row r="4013" spans="1:29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 t="str">
        <f>IF(AND(D4013="East",Table_1[[#This Row],[category]]="Clothing"),"✅","❌")</f>
        <v>❌</v>
      </c>
      <c r="H4013" s="3">
        <f t="shared" si="125"/>
        <v>51.323000000000008</v>
      </c>
      <c r="I4013" s="3">
        <v>3</v>
      </c>
      <c r="J4013" s="4">
        <v>45189</v>
      </c>
      <c r="K4013" s="3" t="s">
        <v>32</v>
      </c>
      <c r="L4013" s="3" t="s">
        <v>23</v>
      </c>
      <c r="M4013" s="3">
        <v>88.21</v>
      </c>
      <c r="N4013" s="3" t="s">
        <v>35</v>
      </c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</row>
    <row r="4014" spans="1:29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 t="str">
        <f>IF(AND(D4014="East",Table_1[[#This Row],[category]]="Clothing"),"✅","❌")</f>
        <v>❌</v>
      </c>
      <c r="H4014" s="3">
        <f t="shared" si="125"/>
        <v>348.56200000000001</v>
      </c>
      <c r="I4014" s="3">
        <v>8</v>
      </c>
      <c r="J4014" s="4">
        <v>45207</v>
      </c>
      <c r="K4014" s="3" t="s">
        <v>16</v>
      </c>
      <c r="L4014" s="3" t="s">
        <v>23</v>
      </c>
      <c r="M4014" s="3">
        <v>598.07000000000005</v>
      </c>
      <c r="N4014" s="3" t="s">
        <v>29</v>
      </c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</row>
    <row r="4015" spans="1:29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 t="str">
        <f>IF(AND(D4015="East",Table_1[[#This Row],[category]]="Clothing"),"✅","❌")</f>
        <v>❌</v>
      </c>
      <c r="H4015" s="3">
        <f t="shared" si="125"/>
        <v>308.72500000000002</v>
      </c>
      <c r="I4015" s="3">
        <v>8</v>
      </c>
      <c r="J4015" s="4">
        <v>45064</v>
      </c>
      <c r="K4015" s="3" t="s">
        <v>22</v>
      </c>
      <c r="L4015" s="3" t="s">
        <v>28</v>
      </c>
      <c r="M4015" s="3">
        <v>676.07</v>
      </c>
      <c r="N4015" s="3" t="s">
        <v>29</v>
      </c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</row>
    <row r="4016" spans="1:29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 t="str">
        <f>IF(AND(D4016="East",Table_1[[#This Row],[category]]="Clothing"),"✅","❌")</f>
        <v>❌</v>
      </c>
      <c r="H4016" s="3">
        <f t="shared" si="125"/>
        <v>499.91300000000001</v>
      </c>
      <c r="I4016" s="3">
        <v>6</v>
      </c>
      <c r="J4016" s="4">
        <v>45384</v>
      </c>
      <c r="K4016" s="3" t="s">
        <v>32</v>
      </c>
      <c r="L4016" s="3" t="s">
        <v>28</v>
      </c>
      <c r="M4016" s="3">
        <v>1344.04</v>
      </c>
      <c r="N4016" s="3" t="s">
        <v>24</v>
      </c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</row>
    <row r="4017" spans="1:29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 t="str">
        <f>IF(AND(D4017="East",Table_1[[#This Row],[category]]="Clothing"),"✅","❌")</f>
        <v>❌</v>
      </c>
      <c r="H4017" s="3">
        <f t="shared" si="125"/>
        <v>403.02199999999999</v>
      </c>
      <c r="I4017" s="3">
        <v>8</v>
      </c>
      <c r="J4017" s="4">
        <v>45130</v>
      </c>
      <c r="K4017" s="3" t="s">
        <v>22</v>
      </c>
      <c r="L4017" s="3" t="s">
        <v>17</v>
      </c>
      <c r="M4017" s="3">
        <v>411.83</v>
      </c>
      <c r="N4017" s="3" t="s">
        <v>29</v>
      </c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</row>
    <row r="4018" spans="1:29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 t="str">
        <f>IF(AND(D4018="East",Table_1[[#This Row],[category]]="Clothing"),"✅","❌")</f>
        <v>❌</v>
      </c>
      <c r="H4018" s="3">
        <f t="shared" si="125"/>
        <v>220.13000000000002</v>
      </c>
      <c r="I4018" s="3">
        <v>3</v>
      </c>
      <c r="J4018" s="4">
        <v>45499</v>
      </c>
      <c r="K4018" s="3" t="s">
        <v>16</v>
      </c>
      <c r="L4018" s="3" t="s">
        <v>23</v>
      </c>
      <c r="M4018" s="3">
        <v>347.45</v>
      </c>
      <c r="N4018" s="3" t="s">
        <v>24</v>
      </c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</row>
    <row r="4019" spans="1:29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 t="str">
        <f>IF(AND(D4019="East",Table_1[[#This Row],[category]]="Clothing"),"✅","❌")</f>
        <v>❌</v>
      </c>
      <c r="H4019" s="3">
        <f t="shared" si="125"/>
        <v>341.54</v>
      </c>
      <c r="I4019" s="3">
        <v>7</v>
      </c>
      <c r="J4019" s="4">
        <v>45203</v>
      </c>
      <c r="K4019" s="3" t="s">
        <v>32</v>
      </c>
      <c r="L4019" s="3" t="s">
        <v>28</v>
      </c>
      <c r="M4019" s="3">
        <v>815.33</v>
      </c>
      <c r="N4019" s="3" t="s">
        <v>24</v>
      </c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</row>
    <row r="4020" spans="1:29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 t="str">
        <f>IF(AND(D4020="East",Table_1[[#This Row],[category]]="Clothing"),"✅","❌")</f>
        <v>❌</v>
      </c>
      <c r="H4020" s="3">
        <f t="shared" si="125"/>
        <v>410.74600000000004</v>
      </c>
      <c r="I4020" s="3">
        <v>5</v>
      </c>
      <c r="J4020" s="4">
        <v>45409</v>
      </c>
      <c r="K4020" s="3" t="s">
        <v>22</v>
      </c>
      <c r="L4020" s="3" t="s">
        <v>17</v>
      </c>
      <c r="M4020" s="3">
        <v>495.62</v>
      </c>
      <c r="N4020" s="3" t="s">
        <v>24</v>
      </c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</row>
    <row r="4021" spans="1:29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 t="str">
        <f>IF(AND(D4021="East",Table_1[[#This Row],[category]]="Clothing"),"✅","❌")</f>
        <v>❌</v>
      </c>
      <c r="H4021" s="3">
        <f t="shared" si="125"/>
        <v>261.72600000000006</v>
      </c>
      <c r="I4021" s="3">
        <v>9</v>
      </c>
      <c r="J4021" s="4">
        <v>45131</v>
      </c>
      <c r="K4021" s="3" t="s">
        <v>22</v>
      </c>
      <c r="L4021" s="3" t="s">
        <v>17</v>
      </c>
      <c r="M4021" s="3">
        <v>167.25</v>
      </c>
      <c r="N4021" s="3" t="s">
        <v>29</v>
      </c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</row>
    <row r="4022" spans="1:29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 t="str">
        <f>IF(AND(D4022="East",Table_1[[#This Row],[category]]="Clothing"),"✅","❌")</f>
        <v>❌</v>
      </c>
      <c r="H4022" s="3">
        <f t="shared" si="125"/>
        <v>143.70699999999999</v>
      </c>
      <c r="I4022" s="3">
        <v>9</v>
      </c>
      <c r="J4022" s="4">
        <v>45254</v>
      </c>
      <c r="K4022" s="3" t="s">
        <v>22</v>
      </c>
      <c r="L4022" s="3" t="s">
        <v>23</v>
      </c>
      <c r="M4022" s="3">
        <v>219.85</v>
      </c>
      <c r="N4022" s="3" t="s">
        <v>49</v>
      </c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</row>
    <row r="4023" spans="1:29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 t="str">
        <f>IF(AND(D4023="East",Table_1[[#This Row],[category]]="Clothing"),"✅","❌")</f>
        <v>❌</v>
      </c>
      <c r="H4023" s="3">
        <f t="shared" si="125"/>
        <v>112.952</v>
      </c>
      <c r="I4023" s="3">
        <v>5</v>
      </c>
      <c r="J4023" s="4">
        <v>45411</v>
      </c>
      <c r="K4023" s="3" t="s">
        <v>16</v>
      </c>
      <c r="L4023" s="3" t="s">
        <v>28</v>
      </c>
      <c r="M4023" s="3">
        <v>331.11</v>
      </c>
      <c r="N4023" s="3" t="s">
        <v>24</v>
      </c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</row>
    <row r="4024" spans="1:29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 t="str">
        <f>IF(AND(D4024="East",Table_1[[#This Row],[category]]="Clothing"),"✅","❌")</f>
        <v>❌</v>
      </c>
      <c r="H4024" s="3">
        <f t="shared" si="125"/>
        <v>154.68800000000002</v>
      </c>
      <c r="I4024" s="3">
        <v>6</v>
      </c>
      <c r="J4024" s="4">
        <v>45117</v>
      </c>
      <c r="K4024" s="3" t="s">
        <v>16</v>
      </c>
      <c r="L4024" s="3" t="s">
        <v>28</v>
      </c>
      <c r="M4024" s="3">
        <v>327.2</v>
      </c>
      <c r="N4024" s="3" t="s">
        <v>29</v>
      </c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</row>
    <row r="4025" spans="1:29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 t="str">
        <f>IF(AND(D4025="East",Table_1[[#This Row],[category]]="Clothing"),"✅","❌")</f>
        <v>❌</v>
      </c>
      <c r="H4025" s="3">
        <f t="shared" si="125"/>
        <v>425.55400000000003</v>
      </c>
      <c r="I4025" s="3">
        <v>1</v>
      </c>
      <c r="J4025" s="4">
        <v>45460</v>
      </c>
      <c r="K4025" s="3" t="s">
        <v>22</v>
      </c>
      <c r="L4025" s="3" t="s">
        <v>17</v>
      </c>
      <c r="M4025" s="3">
        <v>1040.22</v>
      </c>
      <c r="N4025" s="3" t="s">
        <v>49</v>
      </c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</row>
    <row r="4026" spans="1:29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 t="str">
        <f>IF(AND(D4026="East",Table_1[[#This Row],[category]]="Clothing"),"✅","❌")</f>
        <v>❌</v>
      </c>
      <c r="H4026" s="3">
        <f t="shared" si="125"/>
        <v>196.41200000000001</v>
      </c>
      <c r="I4026" s="3">
        <v>4</v>
      </c>
      <c r="J4026" s="4">
        <v>44944</v>
      </c>
      <c r="K4026" s="3" t="s">
        <v>16</v>
      </c>
      <c r="L4026" s="3" t="s">
        <v>23</v>
      </c>
      <c r="M4026" s="3">
        <v>147.9</v>
      </c>
      <c r="N4026" s="3" t="s">
        <v>40</v>
      </c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</row>
    <row r="4027" spans="1:29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 t="str">
        <f>IF(AND(D4027="East",Table_1[[#This Row],[category]]="Clothing"),"✅","❌")</f>
        <v>✅</v>
      </c>
      <c r="H4027" s="3">
        <f t="shared" si="125"/>
        <v>150.465</v>
      </c>
      <c r="I4027" s="3">
        <v>1</v>
      </c>
      <c r="J4027" s="4">
        <v>45011</v>
      </c>
      <c r="K4027" s="3" t="s">
        <v>22</v>
      </c>
      <c r="L4027" s="3" t="s">
        <v>23</v>
      </c>
      <c r="M4027" s="3">
        <v>274.2</v>
      </c>
      <c r="N4027" s="3" t="s">
        <v>24</v>
      </c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</row>
    <row r="4028" spans="1:29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 t="str">
        <f>IF(AND(D4028="East",Table_1[[#This Row],[category]]="Clothing"),"✅","❌")</f>
        <v>❌</v>
      </c>
      <c r="H4028" s="3">
        <f t="shared" si="125"/>
        <v>404.88499999999999</v>
      </c>
      <c r="I4028" s="3">
        <v>4</v>
      </c>
      <c r="J4028" s="4">
        <v>44958</v>
      </c>
      <c r="K4028" s="3" t="s">
        <v>22</v>
      </c>
      <c r="L4028" s="3" t="s">
        <v>17</v>
      </c>
      <c r="M4028" s="3">
        <v>1089.8800000000001</v>
      </c>
      <c r="N4028" s="3" t="s">
        <v>35</v>
      </c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</row>
    <row r="4029" spans="1:29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 t="str">
        <f>IF(AND(D4029="East",Table_1[[#This Row],[category]]="Clothing"),"✅","❌")</f>
        <v>❌</v>
      </c>
      <c r="H4029" s="3">
        <f t="shared" si="125"/>
        <v>25.641000000000005</v>
      </c>
      <c r="I4029" s="3">
        <v>1</v>
      </c>
      <c r="J4029" s="4">
        <v>45611</v>
      </c>
      <c r="K4029" s="3" t="s">
        <v>16</v>
      </c>
      <c r="L4029" s="3" t="s">
        <v>23</v>
      </c>
      <c r="M4029" s="3">
        <v>69.22</v>
      </c>
      <c r="N4029" s="3" t="s">
        <v>18</v>
      </c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</row>
    <row r="4030" spans="1:29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 t="str">
        <f>IF(AND(D4030="East",Table_1[[#This Row],[category]]="Clothing"),"✅","❌")</f>
        <v>❌</v>
      </c>
      <c r="H4030" s="3">
        <f t="shared" si="125"/>
        <v>301.04000000000002</v>
      </c>
      <c r="I4030" s="3">
        <v>4</v>
      </c>
      <c r="J4030" s="4">
        <v>45267</v>
      </c>
      <c r="K4030" s="3" t="s">
        <v>22</v>
      </c>
      <c r="L4030" s="3" t="s">
        <v>17</v>
      </c>
      <c r="M4030" s="3">
        <v>887.73</v>
      </c>
      <c r="N4030" s="3" t="s">
        <v>35</v>
      </c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</row>
    <row r="4031" spans="1:29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 t="str">
        <f>IF(AND(D4031="East",Table_1[[#This Row],[category]]="Clothing"),"✅","❌")</f>
        <v>❌</v>
      </c>
      <c r="H4031" s="3">
        <f t="shared" si="125"/>
        <v>438.08000000000004</v>
      </c>
      <c r="I4031" s="3">
        <v>6</v>
      </c>
      <c r="J4031" s="4">
        <v>45408</v>
      </c>
      <c r="K4031" s="3" t="s">
        <v>22</v>
      </c>
      <c r="L4031" s="3" t="s">
        <v>23</v>
      </c>
      <c r="M4031" s="3">
        <v>1122.27</v>
      </c>
      <c r="N4031" s="3" t="s">
        <v>24</v>
      </c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</row>
    <row r="4032" spans="1:29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 t="str">
        <f>IF(AND(D4032="East",Table_1[[#This Row],[category]]="Clothing"),"✅","❌")</f>
        <v>❌</v>
      </c>
      <c r="H4032" s="3">
        <f t="shared" si="125"/>
        <v>210.941</v>
      </c>
      <c r="I4032" s="3">
        <v>9</v>
      </c>
      <c r="J4032" s="4">
        <v>45038</v>
      </c>
      <c r="K4032" s="3" t="s">
        <v>22</v>
      </c>
      <c r="L4032" s="3" t="s">
        <v>28</v>
      </c>
      <c r="M4032" s="3">
        <v>566.39</v>
      </c>
      <c r="N4032" s="3" t="s">
        <v>49</v>
      </c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</row>
    <row r="4033" spans="1:29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 t="str">
        <f>IF(AND(D4033="East",Table_1[[#This Row],[category]]="Clothing"),"✅","❌")</f>
        <v>❌</v>
      </c>
      <c r="H4033" s="3">
        <f t="shared" si="125"/>
        <v>141.96600000000001</v>
      </c>
      <c r="I4033" s="3">
        <v>2</v>
      </c>
      <c r="J4033" s="4">
        <v>45659</v>
      </c>
      <c r="K4033" s="3" t="s">
        <v>22</v>
      </c>
      <c r="L4033" s="3" t="s">
        <v>23</v>
      </c>
      <c r="M4033" s="3">
        <v>143.84</v>
      </c>
      <c r="N4033" s="3" t="s">
        <v>29</v>
      </c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</row>
    <row r="4034" spans="1:29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 t="str">
        <f>IF(AND(D4034="East",Table_1[[#This Row],[category]]="Clothing"),"✅","❌")</f>
        <v>❌</v>
      </c>
      <c r="H4034" s="3">
        <f t="shared" ref="H4034:H4097" si="127">E4034*10%</f>
        <v>250.93700000000001</v>
      </c>
      <c r="I4034" s="3">
        <v>2</v>
      </c>
      <c r="J4034" s="4">
        <v>45300</v>
      </c>
      <c r="K4034" s="3" t="s">
        <v>22</v>
      </c>
      <c r="L4034" s="3" t="s">
        <v>23</v>
      </c>
      <c r="M4034" s="3">
        <v>141.83000000000001</v>
      </c>
      <c r="N4034" s="3" t="s">
        <v>49</v>
      </c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</row>
    <row r="4035" spans="1:29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 t="str">
        <f>IF(AND(D4035="East",Table_1[[#This Row],[category]]="Clothing"),"✅","❌")</f>
        <v>❌</v>
      </c>
      <c r="H4035" s="3">
        <f t="shared" si="127"/>
        <v>361.56400000000002</v>
      </c>
      <c r="I4035" s="3">
        <v>6</v>
      </c>
      <c r="J4035" s="4">
        <v>45300</v>
      </c>
      <c r="K4035" s="3" t="s">
        <v>22</v>
      </c>
      <c r="L4035" s="3" t="s">
        <v>28</v>
      </c>
      <c r="M4035" s="3">
        <v>773.32</v>
      </c>
      <c r="N4035" s="3" t="s">
        <v>24</v>
      </c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</row>
    <row r="4036" spans="1:29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 t="str">
        <f>IF(AND(D4036="East",Table_1[[#This Row],[category]]="Clothing"),"✅","❌")</f>
        <v>❌</v>
      </c>
      <c r="H4036" s="3">
        <f t="shared" si="127"/>
        <v>263.137</v>
      </c>
      <c r="I4036" s="3">
        <v>6</v>
      </c>
      <c r="J4036" s="4">
        <v>45638</v>
      </c>
      <c r="K4036" s="3" t="s">
        <v>32</v>
      </c>
      <c r="L4036" s="3" t="s">
        <v>28</v>
      </c>
      <c r="M4036" s="3">
        <v>585.37</v>
      </c>
      <c r="N4036" s="3" t="s">
        <v>24</v>
      </c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</row>
    <row r="4037" spans="1:29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 t="str">
        <f>IF(AND(D4037="East",Table_1[[#This Row],[category]]="Clothing"),"✅","❌")</f>
        <v>❌</v>
      </c>
      <c r="H4037" s="3">
        <f t="shared" si="127"/>
        <v>13.743000000000002</v>
      </c>
      <c r="I4037" s="3">
        <v>3</v>
      </c>
      <c r="J4037" s="4">
        <v>45412</v>
      </c>
      <c r="K4037" s="3" t="s">
        <v>32</v>
      </c>
      <c r="L4037" s="3" t="s">
        <v>17</v>
      </c>
      <c r="M4037" s="3">
        <v>38.39</v>
      </c>
      <c r="N4037" s="3" t="s">
        <v>18</v>
      </c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</row>
    <row r="4038" spans="1:29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 t="str">
        <f>IF(AND(D4038="East",Table_1[[#This Row],[category]]="Clothing"),"✅","❌")</f>
        <v>❌</v>
      </c>
      <c r="H4038" s="3">
        <f t="shared" si="127"/>
        <v>48.379000000000005</v>
      </c>
      <c r="I4038" s="3">
        <v>2</v>
      </c>
      <c r="J4038" s="4">
        <v>45637</v>
      </c>
      <c r="K4038" s="3" t="s">
        <v>22</v>
      </c>
      <c r="L4038" s="3" t="s">
        <v>23</v>
      </c>
      <c r="M4038" s="3">
        <v>91.58</v>
      </c>
      <c r="N4038" s="3" t="s">
        <v>24</v>
      </c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</row>
    <row r="4039" spans="1:29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 t="str">
        <f>IF(AND(D4039="East",Table_1[[#This Row],[category]]="Clothing"),"✅","❌")</f>
        <v>❌</v>
      </c>
      <c r="H4039" s="3">
        <f t="shared" si="127"/>
        <v>363.45100000000002</v>
      </c>
      <c r="I4039" s="3">
        <v>3</v>
      </c>
      <c r="J4039" s="4">
        <v>44946</v>
      </c>
      <c r="K4039" s="3" t="s">
        <v>22</v>
      </c>
      <c r="L4039" s="3" t="s">
        <v>23</v>
      </c>
      <c r="M4039" s="3">
        <v>567.05999999999995</v>
      </c>
      <c r="N4039" s="3" t="s">
        <v>35</v>
      </c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</row>
    <row r="4040" spans="1:29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 t="str">
        <f>IF(AND(D4040="East",Table_1[[#This Row],[category]]="Clothing"),"✅","❌")</f>
        <v>❌</v>
      </c>
      <c r="H4040" s="3">
        <f t="shared" si="127"/>
        <v>205.97600000000003</v>
      </c>
      <c r="I4040" s="3">
        <v>4</v>
      </c>
      <c r="J4040" s="4">
        <v>45556</v>
      </c>
      <c r="K4040" s="3" t="s">
        <v>22</v>
      </c>
      <c r="L4040" s="3" t="s">
        <v>17</v>
      </c>
      <c r="M4040" s="3">
        <v>584.13</v>
      </c>
      <c r="N4040" s="3" t="s">
        <v>35</v>
      </c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</row>
    <row r="4041" spans="1:29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 t="str">
        <f>IF(AND(D4041="East",Table_1[[#This Row],[category]]="Clothing"),"✅","❌")</f>
        <v>❌</v>
      </c>
      <c r="H4041" s="3">
        <f t="shared" si="127"/>
        <v>394.54</v>
      </c>
      <c r="I4041" s="3">
        <v>4</v>
      </c>
      <c r="J4041" s="4">
        <v>45539</v>
      </c>
      <c r="K4041" s="3" t="s">
        <v>16</v>
      </c>
      <c r="L4041" s="3" t="s">
        <v>28</v>
      </c>
      <c r="M4041" s="3">
        <v>393.51</v>
      </c>
      <c r="N4041" s="3" t="s">
        <v>24</v>
      </c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</row>
    <row r="4042" spans="1:29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 t="str">
        <f>IF(AND(D4042="East",Table_1[[#This Row],[category]]="Clothing"),"✅","❌")</f>
        <v>❌</v>
      </c>
      <c r="H4042" s="3">
        <f t="shared" si="127"/>
        <v>328.25</v>
      </c>
      <c r="I4042" s="3">
        <v>7</v>
      </c>
      <c r="J4042" s="4">
        <v>45580</v>
      </c>
      <c r="K4042" s="3" t="s">
        <v>16</v>
      </c>
      <c r="L4042" s="3" t="s">
        <v>23</v>
      </c>
      <c r="M4042" s="3">
        <v>548.73</v>
      </c>
      <c r="N4042" s="3" t="s">
        <v>24</v>
      </c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</row>
    <row r="4043" spans="1:29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 t="str">
        <f>IF(AND(D4043="East",Table_1[[#This Row],[category]]="Clothing"),"✅","❌")</f>
        <v>❌</v>
      </c>
      <c r="H4043" s="3">
        <f t="shared" si="127"/>
        <v>294.94299999999998</v>
      </c>
      <c r="I4043" s="3">
        <v>4</v>
      </c>
      <c r="J4043" s="4">
        <v>45499</v>
      </c>
      <c r="K4043" s="3" t="s">
        <v>32</v>
      </c>
      <c r="L4043" s="3" t="s">
        <v>17</v>
      </c>
      <c r="M4043" s="3">
        <v>179.54</v>
      </c>
      <c r="N4043" s="3" t="s">
        <v>24</v>
      </c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</row>
    <row r="4044" spans="1:29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 t="str">
        <f>IF(AND(D4044="East",Table_1[[#This Row],[category]]="Clothing"),"✅","❌")</f>
        <v>❌</v>
      </c>
      <c r="H4044" s="3">
        <f t="shared" si="127"/>
        <v>451.67399999999998</v>
      </c>
      <c r="I4044" s="3">
        <v>6</v>
      </c>
      <c r="J4044" s="4">
        <v>45032</v>
      </c>
      <c r="K4044" s="3" t="s">
        <v>32</v>
      </c>
      <c r="L4044" s="3" t="s">
        <v>17</v>
      </c>
      <c r="M4044" s="3">
        <v>1123.1099999999999</v>
      </c>
      <c r="N4044" s="3" t="s">
        <v>40</v>
      </c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</row>
    <row r="4045" spans="1:29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 t="str">
        <f>IF(AND(D4045="East",Table_1[[#This Row],[category]]="Clothing"),"✅","❌")</f>
        <v>❌</v>
      </c>
      <c r="H4045" s="3">
        <f t="shared" si="127"/>
        <v>20.448</v>
      </c>
      <c r="I4045" s="3">
        <v>6</v>
      </c>
      <c r="J4045" s="4">
        <v>45162</v>
      </c>
      <c r="K4045" s="3" t="s">
        <v>32</v>
      </c>
      <c r="L4045" s="3" t="s">
        <v>23</v>
      </c>
      <c r="M4045" s="3">
        <v>42.11</v>
      </c>
      <c r="N4045" s="3" t="s">
        <v>49</v>
      </c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</row>
    <row r="4046" spans="1:29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 t="str">
        <f>IF(AND(D4046="East",Table_1[[#This Row],[category]]="Clothing"),"✅","❌")</f>
        <v>✅</v>
      </c>
      <c r="H4046" s="3">
        <f t="shared" si="127"/>
        <v>85.966999999999999</v>
      </c>
      <c r="I4046" s="3">
        <v>3</v>
      </c>
      <c r="J4046" s="4">
        <v>45100</v>
      </c>
      <c r="K4046" s="3" t="s">
        <v>16</v>
      </c>
      <c r="L4046" s="3" t="s">
        <v>17</v>
      </c>
      <c r="M4046" s="3">
        <v>105.32</v>
      </c>
      <c r="N4046" s="3" t="s">
        <v>40</v>
      </c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</row>
    <row r="4047" spans="1:29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 t="str">
        <f>IF(AND(D4047="East",Table_1[[#This Row],[category]]="Clothing"),"✅","❌")</f>
        <v>❌</v>
      </c>
      <c r="H4047" s="3">
        <f t="shared" si="127"/>
        <v>315.94400000000002</v>
      </c>
      <c r="I4047" s="3">
        <v>9</v>
      </c>
      <c r="J4047" s="4">
        <v>45467</v>
      </c>
      <c r="K4047" s="3" t="s">
        <v>32</v>
      </c>
      <c r="L4047" s="3" t="s">
        <v>17</v>
      </c>
      <c r="M4047" s="3">
        <v>583.80999999999995</v>
      </c>
      <c r="N4047" s="3" t="s">
        <v>29</v>
      </c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</row>
    <row r="4048" spans="1:29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 t="str">
        <f>IF(AND(D4048="East",Table_1[[#This Row],[category]]="Clothing"),"✅","❌")</f>
        <v>❌</v>
      </c>
      <c r="H4048" s="3">
        <f t="shared" si="127"/>
        <v>42.256</v>
      </c>
      <c r="I4048" s="3">
        <v>5</v>
      </c>
      <c r="J4048" s="4">
        <v>45402</v>
      </c>
      <c r="K4048" s="3" t="s">
        <v>22</v>
      </c>
      <c r="L4048" s="3" t="s">
        <v>17</v>
      </c>
      <c r="M4048" s="3">
        <v>93.72</v>
      </c>
      <c r="N4048" s="3" t="s">
        <v>40</v>
      </c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</row>
    <row r="4049" spans="1:29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 t="str">
        <f>IF(AND(D4049="East",Table_1[[#This Row],[category]]="Clothing"),"✅","❌")</f>
        <v>❌</v>
      </c>
      <c r="H4049" s="3">
        <f t="shared" si="127"/>
        <v>326.03600000000006</v>
      </c>
      <c r="I4049" s="3">
        <v>9</v>
      </c>
      <c r="J4049" s="4">
        <v>45222</v>
      </c>
      <c r="K4049" s="3" t="s">
        <v>32</v>
      </c>
      <c r="L4049" s="3" t="s">
        <v>17</v>
      </c>
      <c r="M4049" s="3">
        <v>808.05</v>
      </c>
      <c r="N4049" s="3" t="s">
        <v>35</v>
      </c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</row>
    <row r="4050" spans="1:29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 t="str">
        <f>IF(AND(D4050="East",Table_1[[#This Row],[category]]="Clothing"),"✅","❌")</f>
        <v>❌</v>
      </c>
      <c r="H4050" s="3">
        <f t="shared" si="127"/>
        <v>492.21899999999999</v>
      </c>
      <c r="I4050" s="3">
        <v>6</v>
      </c>
      <c r="J4050" s="4">
        <v>45536</v>
      </c>
      <c r="K4050" s="3" t="s">
        <v>32</v>
      </c>
      <c r="L4050" s="3" t="s">
        <v>23</v>
      </c>
      <c r="M4050" s="3">
        <v>373.09</v>
      </c>
      <c r="N4050" s="3" t="s">
        <v>35</v>
      </c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</row>
    <row r="4051" spans="1:29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 t="str">
        <f>IF(AND(D4051="East",Table_1[[#This Row],[category]]="Clothing"),"✅","❌")</f>
        <v>❌</v>
      </c>
      <c r="H4051" s="3">
        <f t="shared" si="127"/>
        <v>440.61599999999999</v>
      </c>
      <c r="I4051" s="3">
        <v>6</v>
      </c>
      <c r="J4051" s="4">
        <v>45136</v>
      </c>
      <c r="K4051" s="3" t="s">
        <v>22</v>
      </c>
      <c r="L4051" s="3" t="s">
        <v>28</v>
      </c>
      <c r="M4051" s="3">
        <v>432.43</v>
      </c>
      <c r="N4051" s="3" t="s">
        <v>35</v>
      </c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</row>
    <row r="4052" spans="1:29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 t="str">
        <f>IF(AND(D4052="East",Table_1[[#This Row],[category]]="Clothing"),"✅","❌")</f>
        <v>❌</v>
      </c>
      <c r="H4052" s="3">
        <f t="shared" si="127"/>
        <v>299.54899999999998</v>
      </c>
      <c r="I4052" s="3">
        <v>9</v>
      </c>
      <c r="J4052" s="4">
        <v>45479</v>
      </c>
      <c r="K4052" s="3" t="s">
        <v>22</v>
      </c>
      <c r="L4052" s="3" t="s">
        <v>17</v>
      </c>
      <c r="M4052" s="3">
        <v>541.25</v>
      </c>
      <c r="N4052" s="3" t="s">
        <v>24</v>
      </c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</row>
    <row r="4053" spans="1:29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 t="str">
        <f>IF(AND(D4053="East",Table_1[[#This Row],[category]]="Clothing"),"✅","❌")</f>
        <v>❌</v>
      </c>
      <c r="H4053" s="3">
        <f t="shared" si="127"/>
        <v>448.04899999999998</v>
      </c>
      <c r="I4053" s="3">
        <v>5</v>
      </c>
      <c r="J4053" s="4">
        <v>45058</v>
      </c>
      <c r="K4053" s="3" t="s">
        <v>32</v>
      </c>
      <c r="L4053" s="3" t="s">
        <v>28</v>
      </c>
      <c r="M4053" s="3">
        <v>1019.64</v>
      </c>
      <c r="N4053" s="3" t="s">
        <v>29</v>
      </c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</row>
    <row r="4054" spans="1:29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 t="str">
        <f>IF(AND(D4054="East",Table_1[[#This Row],[category]]="Clothing"),"✅","❌")</f>
        <v>❌</v>
      </c>
      <c r="H4054" s="3">
        <f t="shared" si="127"/>
        <v>66.971000000000004</v>
      </c>
      <c r="I4054" s="3">
        <v>3</v>
      </c>
      <c r="J4054" s="4">
        <v>45101</v>
      </c>
      <c r="K4054" s="3" t="s">
        <v>16</v>
      </c>
      <c r="L4054" s="3" t="s">
        <v>17</v>
      </c>
      <c r="M4054" s="3">
        <v>180.82</v>
      </c>
      <c r="N4054" s="3" t="s">
        <v>24</v>
      </c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</row>
    <row r="4055" spans="1:29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 t="str">
        <f>IF(AND(D4055="East",Table_1[[#This Row],[category]]="Clothing"),"✅","❌")</f>
        <v>❌</v>
      </c>
      <c r="H4055" s="3">
        <f t="shared" si="127"/>
        <v>232.8</v>
      </c>
      <c r="I4055" s="3">
        <v>3</v>
      </c>
      <c r="J4055" s="4">
        <v>45426</v>
      </c>
      <c r="K4055" s="3" t="s">
        <v>32</v>
      </c>
      <c r="L4055" s="3" t="s">
        <v>28</v>
      </c>
      <c r="M4055" s="3">
        <v>433.38</v>
      </c>
      <c r="N4055" s="3" t="s">
        <v>49</v>
      </c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</row>
    <row r="4056" spans="1:29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 t="str">
        <f>IF(AND(D4056="East",Table_1[[#This Row],[category]]="Clothing"),"✅","❌")</f>
        <v>❌</v>
      </c>
      <c r="H4056" s="3">
        <f t="shared" si="127"/>
        <v>220.05100000000004</v>
      </c>
      <c r="I4056" s="3">
        <v>2</v>
      </c>
      <c r="J4056" s="4">
        <v>45294</v>
      </c>
      <c r="K4056" s="3" t="s">
        <v>16</v>
      </c>
      <c r="L4056" s="3" t="s">
        <v>23</v>
      </c>
      <c r="M4056" s="3">
        <v>277.63</v>
      </c>
      <c r="N4056" s="3" t="s">
        <v>35</v>
      </c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</row>
    <row r="4057" spans="1:29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 t="str">
        <f>IF(AND(D4057="East",Table_1[[#This Row],[category]]="Clothing"),"✅","❌")</f>
        <v>❌</v>
      </c>
      <c r="H4057" s="3">
        <f t="shared" si="127"/>
        <v>174.85900000000001</v>
      </c>
      <c r="I4057" s="3">
        <v>2</v>
      </c>
      <c r="J4057" s="4">
        <v>45124</v>
      </c>
      <c r="K4057" s="3" t="s">
        <v>16</v>
      </c>
      <c r="L4057" s="3" t="s">
        <v>23</v>
      </c>
      <c r="M4057" s="3">
        <v>462.42</v>
      </c>
      <c r="N4057" s="3" t="s">
        <v>24</v>
      </c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</row>
    <row r="4058" spans="1:29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 t="str">
        <f>IF(AND(D4058="East",Table_1[[#This Row],[category]]="Clothing"),"✅","❌")</f>
        <v>❌</v>
      </c>
      <c r="H4058" s="3">
        <f t="shared" si="127"/>
        <v>10.099</v>
      </c>
      <c r="I4058" s="3">
        <v>6</v>
      </c>
      <c r="J4058" s="4">
        <v>45474</v>
      </c>
      <c r="K4058" s="3" t="s">
        <v>22</v>
      </c>
      <c r="L4058" s="3" t="s">
        <v>23</v>
      </c>
      <c r="M4058" s="3">
        <v>29.31</v>
      </c>
      <c r="N4058" s="3" t="s">
        <v>18</v>
      </c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</row>
    <row r="4059" spans="1:29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 t="str">
        <f>IF(AND(D4059="East",Table_1[[#This Row],[category]]="Clothing"),"✅","❌")</f>
        <v>❌</v>
      </c>
      <c r="H4059" s="3">
        <f t="shared" si="127"/>
        <v>446.60400000000004</v>
      </c>
      <c r="I4059" s="3">
        <v>8</v>
      </c>
      <c r="J4059" s="4">
        <v>45562</v>
      </c>
      <c r="K4059" s="3" t="s">
        <v>16</v>
      </c>
      <c r="L4059" s="3" t="s">
        <v>23</v>
      </c>
      <c r="M4059" s="3">
        <v>501.38</v>
      </c>
      <c r="N4059" s="3" t="s">
        <v>49</v>
      </c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</row>
    <row r="4060" spans="1:29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 t="str">
        <f>IF(AND(D4060="East",Table_1[[#This Row],[category]]="Clothing"),"✅","❌")</f>
        <v>❌</v>
      </c>
      <c r="H4060" s="3">
        <f t="shared" si="127"/>
        <v>391.07600000000002</v>
      </c>
      <c r="I4060" s="3">
        <v>8</v>
      </c>
      <c r="J4060" s="4">
        <v>45308</v>
      </c>
      <c r="K4060" s="3" t="s">
        <v>32</v>
      </c>
      <c r="L4060" s="3" t="s">
        <v>28</v>
      </c>
      <c r="M4060" s="3">
        <v>784.27</v>
      </c>
      <c r="N4060" s="3" t="s">
        <v>40</v>
      </c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</row>
    <row r="4061" spans="1:29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 t="str">
        <f>IF(AND(D4061="East",Table_1[[#This Row],[category]]="Clothing"),"✅","❌")</f>
        <v>❌</v>
      </c>
      <c r="H4061" s="3">
        <f t="shared" si="127"/>
        <v>329.90000000000003</v>
      </c>
      <c r="I4061" s="3">
        <v>8</v>
      </c>
      <c r="J4061" s="4">
        <v>45513</v>
      </c>
      <c r="K4061" s="3" t="s">
        <v>16</v>
      </c>
      <c r="L4061" s="3" t="s">
        <v>17</v>
      </c>
      <c r="M4061" s="3">
        <v>430.1</v>
      </c>
      <c r="N4061" s="3" t="s">
        <v>49</v>
      </c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</row>
    <row r="4062" spans="1:29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 t="str">
        <f>IF(AND(D4062="East",Table_1[[#This Row],[category]]="Clothing"),"✅","❌")</f>
        <v>❌</v>
      </c>
      <c r="H4062" s="3">
        <f t="shared" si="127"/>
        <v>73.194000000000003</v>
      </c>
      <c r="I4062" s="3">
        <v>7</v>
      </c>
      <c r="J4062" s="4">
        <v>45247</v>
      </c>
      <c r="K4062" s="3" t="s">
        <v>16</v>
      </c>
      <c r="L4062" s="3" t="s">
        <v>23</v>
      </c>
      <c r="M4062" s="3">
        <v>193.88</v>
      </c>
      <c r="N4062" s="3" t="s">
        <v>29</v>
      </c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</row>
    <row r="4063" spans="1:29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 t="str">
        <f>IF(AND(D4063="East",Table_1[[#This Row],[category]]="Clothing"),"✅","❌")</f>
        <v>❌</v>
      </c>
      <c r="H4063" s="3">
        <f t="shared" si="127"/>
        <v>195.32100000000003</v>
      </c>
      <c r="I4063" s="3">
        <v>2</v>
      </c>
      <c r="J4063" s="4">
        <v>45365</v>
      </c>
      <c r="K4063" s="3" t="s">
        <v>32</v>
      </c>
      <c r="L4063" s="3" t="s">
        <v>17</v>
      </c>
      <c r="M4063" s="3">
        <v>297.2</v>
      </c>
      <c r="N4063" s="3" t="s">
        <v>29</v>
      </c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</row>
    <row r="4064" spans="1:29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 t="str">
        <f>IF(AND(D4064="East",Table_1[[#This Row],[category]]="Clothing"),"✅","❌")</f>
        <v>❌</v>
      </c>
      <c r="H4064" s="3">
        <f t="shared" si="127"/>
        <v>462.92</v>
      </c>
      <c r="I4064" s="3">
        <v>2</v>
      </c>
      <c r="J4064" s="4">
        <v>45131</v>
      </c>
      <c r="K4064" s="3" t="s">
        <v>22</v>
      </c>
      <c r="L4064" s="3" t="s">
        <v>28</v>
      </c>
      <c r="M4064" s="3">
        <v>1289.1199999999999</v>
      </c>
      <c r="N4064" s="3" t="s">
        <v>49</v>
      </c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</row>
    <row r="4065" spans="1:29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 t="str">
        <f>IF(AND(D4065="East",Table_1[[#This Row],[category]]="Clothing"),"✅","❌")</f>
        <v>❌</v>
      </c>
      <c r="H4065" s="3">
        <f t="shared" si="127"/>
        <v>312.29600000000005</v>
      </c>
      <c r="I4065" s="3">
        <v>7</v>
      </c>
      <c r="J4065" s="4">
        <v>45274</v>
      </c>
      <c r="K4065" s="3" t="s">
        <v>16</v>
      </c>
      <c r="L4065" s="3" t="s">
        <v>23</v>
      </c>
      <c r="M4065" s="3">
        <v>526.92999999999995</v>
      </c>
      <c r="N4065" s="3" t="s">
        <v>24</v>
      </c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</row>
    <row r="4066" spans="1:29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 t="str">
        <f>IF(AND(D4066="East",Table_1[[#This Row],[category]]="Clothing"),"✅","❌")</f>
        <v>❌</v>
      </c>
      <c r="H4066" s="3">
        <f t="shared" si="127"/>
        <v>305.67099999999999</v>
      </c>
      <c r="I4066" s="3">
        <v>4</v>
      </c>
      <c r="J4066" s="4">
        <v>45215</v>
      </c>
      <c r="K4066" s="3" t="s">
        <v>32</v>
      </c>
      <c r="L4066" s="3" t="s">
        <v>23</v>
      </c>
      <c r="M4066" s="3">
        <v>712.26</v>
      </c>
      <c r="N4066" s="3" t="s">
        <v>40</v>
      </c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</row>
    <row r="4067" spans="1:29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 t="str">
        <f>IF(AND(D4067="East",Table_1[[#This Row],[category]]="Clothing"),"✅","❌")</f>
        <v>✅</v>
      </c>
      <c r="H4067" s="3">
        <f t="shared" si="127"/>
        <v>457.43200000000002</v>
      </c>
      <c r="I4067" s="3">
        <v>6</v>
      </c>
      <c r="J4067" s="4">
        <v>45158</v>
      </c>
      <c r="K4067" s="3" t="s">
        <v>16</v>
      </c>
      <c r="L4067" s="3" t="s">
        <v>23</v>
      </c>
      <c r="M4067" s="3">
        <v>622.88</v>
      </c>
      <c r="N4067" s="3" t="s">
        <v>35</v>
      </c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</row>
    <row r="4068" spans="1:29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 t="str">
        <f>IF(AND(D4068="East",Table_1[[#This Row],[category]]="Clothing"),"✅","❌")</f>
        <v>❌</v>
      </c>
      <c r="H4068" s="3">
        <f t="shared" si="127"/>
        <v>284.31900000000002</v>
      </c>
      <c r="I4068" s="3">
        <v>9</v>
      </c>
      <c r="J4068" s="4">
        <v>45632</v>
      </c>
      <c r="K4068" s="3" t="s">
        <v>16</v>
      </c>
      <c r="L4068" s="3" t="s">
        <v>28</v>
      </c>
      <c r="M4068" s="3">
        <v>516.63</v>
      </c>
      <c r="N4068" s="3" t="s">
        <v>35</v>
      </c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</row>
    <row r="4069" spans="1:29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 t="str">
        <f>IF(AND(D4069="East",Table_1[[#This Row],[category]]="Clothing"),"✅","❌")</f>
        <v>❌</v>
      </c>
      <c r="H4069" s="3">
        <f t="shared" si="127"/>
        <v>302.83499999999998</v>
      </c>
      <c r="I4069" s="3">
        <v>5</v>
      </c>
      <c r="J4069" s="4">
        <v>45607</v>
      </c>
      <c r="K4069" s="3" t="s">
        <v>16</v>
      </c>
      <c r="L4069" s="3" t="s">
        <v>17</v>
      </c>
      <c r="M4069" s="3">
        <v>674.12</v>
      </c>
      <c r="N4069" s="3" t="s">
        <v>24</v>
      </c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</row>
    <row r="4070" spans="1:29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 t="str">
        <f>IF(AND(D4070="East",Table_1[[#This Row],[category]]="Clothing"),"✅","❌")</f>
        <v>❌</v>
      </c>
      <c r="H4070" s="3">
        <f t="shared" si="127"/>
        <v>179.40100000000001</v>
      </c>
      <c r="I4070" s="3">
        <v>4</v>
      </c>
      <c r="J4070" s="4">
        <v>45397</v>
      </c>
      <c r="K4070" s="3" t="s">
        <v>16</v>
      </c>
      <c r="L4070" s="3" t="s">
        <v>23</v>
      </c>
      <c r="M4070" s="3">
        <v>175.06</v>
      </c>
      <c r="N4070" s="3" t="s">
        <v>24</v>
      </c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</row>
    <row r="4071" spans="1:29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 t="str">
        <f>IF(AND(D4071="East",Table_1[[#This Row],[category]]="Clothing"),"✅","❌")</f>
        <v>❌</v>
      </c>
      <c r="H4071" s="3">
        <f t="shared" si="127"/>
        <v>192.006</v>
      </c>
      <c r="I4071" s="3">
        <v>3</v>
      </c>
      <c r="J4071" s="4">
        <v>45528</v>
      </c>
      <c r="K4071" s="3" t="s">
        <v>32</v>
      </c>
      <c r="L4071" s="3" t="s">
        <v>23</v>
      </c>
      <c r="M4071" s="3">
        <v>179.66</v>
      </c>
      <c r="N4071" s="3" t="s">
        <v>40</v>
      </c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</row>
    <row r="4072" spans="1:29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 t="str">
        <f>IF(AND(D4072="East",Table_1[[#This Row],[category]]="Clothing"),"✅","❌")</f>
        <v>❌</v>
      </c>
      <c r="H4072" s="3">
        <f t="shared" si="127"/>
        <v>345.947</v>
      </c>
      <c r="I4072" s="3">
        <v>7</v>
      </c>
      <c r="J4072" s="4">
        <v>45043</v>
      </c>
      <c r="K4072" s="3" t="s">
        <v>16</v>
      </c>
      <c r="L4072" s="3" t="s">
        <v>17</v>
      </c>
      <c r="M4072" s="3">
        <v>248.19</v>
      </c>
      <c r="N4072" s="3" t="s">
        <v>24</v>
      </c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</row>
    <row r="4073" spans="1:29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 t="str">
        <f>IF(AND(D4073="East",Table_1[[#This Row],[category]]="Clothing"),"✅","❌")</f>
        <v>❌</v>
      </c>
      <c r="H4073" s="3">
        <f t="shared" si="127"/>
        <v>167.01300000000003</v>
      </c>
      <c r="I4073" s="3">
        <v>7</v>
      </c>
      <c r="J4073" s="4">
        <v>45583</v>
      </c>
      <c r="K4073" s="3" t="s">
        <v>32</v>
      </c>
      <c r="L4073" s="3" t="s">
        <v>17</v>
      </c>
      <c r="M4073" s="3">
        <v>230.59</v>
      </c>
      <c r="N4073" s="3" t="s">
        <v>24</v>
      </c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</row>
    <row r="4074" spans="1:29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 t="str">
        <f>IF(AND(D4074="East",Table_1[[#This Row],[category]]="Clothing"),"✅","❌")</f>
        <v>❌</v>
      </c>
      <c r="H4074" s="3">
        <f t="shared" si="127"/>
        <v>283.96300000000002</v>
      </c>
      <c r="I4074" s="3">
        <v>7</v>
      </c>
      <c r="J4074" s="4">
        <v>45004</v>
      </c>
      <c r="K4074" s="3" t="s">
        <v>22</v>
      </c>
      <c r="L4074" s="3" t="s">
        <v>23</v>
      </c>
      <c r="M4074" s="3">
        <v>560.32000000000005</v>
      </c>
      <c r="N4074" s="3" t="s">
        <v>40</v>
      </c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</row>
    <row r="4075" spans="1:29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 t="str">
        <f>IF(AND(D4075="East",Table_1[[#This Row],[category]]="Clothing"),"✅","❌")</f>
        <v>❌</v>
      </c>
      <c r="H4075" s="3">
        <f t="shared" si="127"/>
        <v>146.80600000000001</v>
      </c>
      <c r="I4075" s="3">
        <v>5</v>
      </c>
      <c r="J4075" s="4">
        <v>45377</v>
      </c>
      <c r="K4075" s="3" t="s">
        <v>22</v>
      </c>
      <c r="L4075" s="3" t="s">
        <v>23</v>
      </c>
      <c r="M4075" s="3">
        <v>113.1</v>
      </c>
      <c r="N4075" s="3" t="s">
        <v>35</v>
      </c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</row>
    <row r="4076" spans="1:29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 t="str">
        <f>IF(AND(D4076="East",Table_1[[#This Row],[category]]="Clothing"),"✅","❌")</f>
        <v>❌</v>
      </c>
      <c r="H4076" s="3">
        <f t="shared" si="127"/>
        <v>91.40100000000001</v>
      </c>
      <c r="I4076" s="3">
        <v>8</v>
      </c>
      <c r="J4076" s="4">
        <v>45225</v>
      </c>
      <c r="K4076" s="3" t="s">
        <v>22</v>
      </c>
      <c r="L4076" s="3" t="s">
        <v>28</v>
      </c>
      <c r="M4076" s="3">
        <v>79.91</v>
      </c>
      <c r="N4076" s="3" t="s">
        <v>49</v>
      </c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</row>
    <row r="4077" spans="1:29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 t="str">
        <f>IF(AND(D4077="East",Table_1[[#This Row],[category]]="Clothing"),"✅","❌")</f>
        <v>❌</v>
      </c>
      <c r="H4077" s="3">
        <f t="shared" si="127"/>
        <v>232.65700000000004</v>
      </c>
      <c r="I4077" s="3">
        <v>2</v>
      </c>
      <c r="J4077" s="4">
        <v>45534</v>
      </c>
      <c r="K4077" s="3" t="s">
        <v>32</v>
      </c>
      <c r="L4077" s="3" t="s">
        <v>23</v>
      </c>
      <c r="M4077" s="3">
        <v>574.11</v>
      </c>
      <c r="N4077" s="3" t="s">
        <v>40</v>
      </c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</row>
    <row r="4078" spans="1:29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 t="str">
        <f>IF(AND(D4078="East",Table_1[[#This Row],[category]]="Clothing"),"✅","❌")</f>
        <v>❌</v>
      </c>
      <c r="H4078" s="3">
        <f t="shared" si="127"/>
        <v>116.54900000000001</v>
      </c>
      <c r="I4078" s="3">
        <v>4</v>
      </c>
      <c r="J4078" s="4">
        <v>45007</v>
      </c>
      <c r="K4078" s="3" t="s">
        <v>32</v>
      </c>
      <c r="L4078" s="3" t="s">
        <v>28</v>
      </c>
      <c r="M4078" s="3">
        <v>185.59</v>
      </c>
      <c r="N4078" s="3" t="s">
        <v>29</v>
      </c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</row>
    <row r="4079" spans="1:29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 t="str">
        <f>IF(AND(D4079="East",Table_1[[#This Row],[category]]="Clothing"),"✅","❌")</f>
        <v>❌</v>
      </c>
      <c r="H4079" s="3">
        <f t="shared" si="127"/>
        <v>450.262</v>
      </c>
      <c r="I4079" s="3">
        <v>1</v>
      </c>
      <c r="J4079" s="4">
        <v>45277</v>
      </c>
      <c r="K4079" s="3" t="s">
        <v>32</v>
      </c>
      <c r="L4079" s="3" t="s">
        <v>28</v>
      </c>
      <c r="M4079" s="3">
        <v>325.48</v>
      </c>
      <c r="N4079" s="3" t="s">
        <v>29</v>
      </c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</row>
    <row r="4080" spans="1:29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 t="str">
        <f>IF(AND(D4080="East",Table_1[[#This Row],[category]]="Clothing"),"✅","❌")</f>
        <v>❌</v>
      </c>
      <c r="H4080" s="3">
        <f t="shared" si="127"/>
        <v>158.77000000000001</v>
      </c>
      <c r="I4080" s="3">
        <v>6</v>
      </c>
      <c r="J4080" s="4">
        <v>45301</v>
      </c>
      <c r="K4080" s="3" t="s">
        <v>22</v>
      </c>
      <c r="L4080" s="3" t="s">
        <v>17</v>
      </c>
      <c r="M4080" s="3">
        <v>206.01</v>
      </c>
      <c r="N4080" s="3" t="s">
        <v>29</v>
      </c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</row>
    <row r="4081" spans="1:29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 t="str">
        <f>IF(AND(D4081="East",Table_1[[#This Row],[category]]="Clothing"),"✅","❌")</f>
        <v>❌</v>
      </c>
      <c r="H4081" s="3">
        <f t="shared" si="127"/>
        <v>302.72700000000003</v>
      </c>
      <c r="I4081" s="3">
        <v>6</v>
      </c>
      <c r="J4081" s="4">
        <v>45250</v>
      </c>
      <c r="K4081" s="3" t="s">
        <v>16</v>
      </c>
      <c r="L4081" s="3" t="s">
        <v>28</v>
      </c>
      <c r="M4081" s="3">
        <v>501.43</v>
      </c>
      <c r="N4081" s="3" t="s">
        <v>35</v>
      </c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</row>
    <row r="4082" spans="1:29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 t="str">
        <f>IF(AND(D4082="East",Table_1[[#This Row],[category]]="Clothing"),"✅","❌")</f>
        <v>✅</v>
      </c>
      <c r="H4082" s="3">
        <f t="shared" si="127"/>
        <v>139.08699999999999</v>
      </c>
      <c r="I4082" s="3">
        <v>3</v>
      </c>
      <c r="J4082" s="4">
        <v>45109</v>
      </c>
      <c r="K4082" s="3" t="s">
        <v>32</v>
      </c>
      <c r="L4082" s="3" t="s">
        <v>28</v>
      </c>
      <c r="M4082" s="3">
        <v>151.78</v>
      </c>
      <c r="N4082" s="3" t="s">
        <v>49</v>
      </c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</row>
    <row r="4083" spans="1:29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 t="str">
        <f>IF(AND(D4083="East",Table_1[[#This Row],[category]]="Clothing"),"✅","❌")</f>
        <v>❌</v>
      </c>
      <c r="H4083" s="3">
        <f t="shared" si="127"/>
        <v>136.429</v>
      </c>
      <c r="I4083" s="3">
        <v>1</v>
      </c>
      <c r="J4083" s="4">
        <v>45349</v>
      </c>
      <c r="K4083" s="3" t="s">
        <v>22</v>
      </c>
      <c r="L4083" s="3" t="s">
        <v>23</v>
      </c>
      <c r="M4083" s="3">
        <v>299.3</v>
      </c>
      <c r="N4083" s="3" t="s">
        <v>40</v>
      </c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</row>
    <row r="4084" spans="1:29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 t="str">
        <f>IF(AND(D4084="East",Table_1[[#This Row],[category]]="Clothing"),"✅","❌")</f>
        <v>❌</v>
      </c>
      <c r="H4084" s="3">
        <f t="shared" si="127"/>
        <v>181.81200000000001</v>
      </c>
      <c r="I4084" s="3">
        <v>5</v>
      </c>
      <c r="J4084" s="4">
        <v>45299</v>
      </c>
      <c r="K4084" s="3" t="s">
        <v>32</v>
      </c>
      <c r="L4084" s="3" t="s">
        <v>23</v>
      </c>
      <c r="M4084" s="3">
        <v>457.7</v>
      </c>
      <c r="N4084" s="3" t="s">
        <v>24</v>
      </c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</row>
    <row r="4085" spans="1:29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 t="str">
        <f>IF(AND(D4085="East",Table_1[[#This Row],[category]]="Clothing"),"✅","❌")</f>
        <v>❌</v>
      </c>
      <c r="H4085" s="3">
        <f t="shared" si="127"/>
        <v>458.779</v>
      </c>
      <c r="I4085" s="3">
        <v>1</v>
      </c>
      <c r="J4085" s="4">
        <v>45631</v>
      </c>
      <c r="K4085" s="3" t="s">
        <v>32</v>
      </c>
      <c r="L4085" s="3" t="s">
        <v>28</v>
      </c>
      <c r="M4085" s="3">
        <v>1118.02</v>
      </c>
      <c r="N4085" s="3" t="s">
        <v>35</v>
      </c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</row>
    <row r="4086" spans="1:29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 t="str">
        <f>IF(AND(D4086="East",Table_1[[#This Row],[category]]="Clothing"),"✅","❌")</f>
        <v>❌</v>
      </c>
      <c r="H4086" s="3">
        <f t="shared" si="127"/>
        <v>201.834</v>
      </c>
      <c r="I4086" s="3">
        <v>3</v>
      </c>
      <c r="J4086" s="4">
        <v>45326</v>
      </c>
      <c r="K4086" s="3" t="s">
        <v>22</v>
      </c>
      <c r="L4086" s="3" t="s">
        <v>28</v>
      </c>
      <c r="M4086" s="3">
        <v>387.38</v>
      </c>
      <c r="N4086" s="3" t="s">
        <v>35</v>
      </c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</row>
    <row r="4087" spans="1:29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 t="str">
        <f>IF(AND(D4087="East",Table_1[[#This Row],[category]]="Clothing"),"✅","❌")</f>
        <v>❌</v>
      </c>
      <c r="H4087" s="3">
        <f t="shared" si="127"/>
        <v>412.42100000000005</v>
      </c>
      <c r="I4087" s="3">
        <v>8</v>
      </c>
      <c r="J4087" s="4">
        <v>45470</v>
      </c>
      <c r="K4087" s="3" t="s">
        <v>32</v>
      </c>
      <c r="L4087" s="3" t="s">
        <v>28</v>
      </c>
      <c r="M4087" s="3">
        <v>676.37</v>
      </c>
      <c r="N4087" s="3" t="s">
        <v>35</v>
      </c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</row>
    <row r="4088" spans="1:29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 t="str">
        <f>IF(AND(D4088="East",Table_1[[#This Row],[category]]="Clothing"),"✅","❌")</f>
        <v>❌</v>
      </c>
      <c r="H4088" s="3">
        <f t="shared" si="127"/>
        <v>106.676</v>
      </c>
      <c r="I4088" s="3">
        <v>9</v>
      </c>
      <c r="J4088" s="4">
        <v>45218</v>
      </c>
      <c r="K4088" s="3" t="s">
        <v>32</v>
      </c>
      <c r="L4088" s="3" t="s">
        <v>28</v>
      </c>
      <c r="M4088" s="3">
        <v>300.47000000000003</v>
      </c>
      <c r="N4088" s="3" t="s">
        <v>24</v>
      </c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</row>
    <row r="4089" spans="1:29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 t="str">
        <f>IF(AND(D4089="East",Table_1[[#This Row],[category]]="Clothing"),"✅","❌")</f>
        <v>❌</v>
      </c>
      <c r="H4089" s="3">
        <f t="shared" si="127"/>
        <v>33.603000000000002</v>
      </c>
      <c r="I4089" s="3">
        <v>3</v>
      </c>
      <c r="J4089" s="4">
        <v>45594</v>
      </c>
      <c r="K4089" s="3" t="s">
        <v>32</v>
      </c>
      <c r="L4089" s="3" t="s">
        <v>28</v>
      </c>
      <c r="M4089" s="3">
        <v>26.42</v>
      </c>
      <c r="N4089" s="3" t="s">
        <v>49</v>
      </c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</row>
    <row r="4090" spans="1:29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 t="str">
        <f>IF(AND(D4090="East",Table_1[[#This Row],[category]]="Clothing"),"✅","❌")</f>
        <v>❌</v>
      </c>
      <c r="H4090" s="3">
        <f t="shared" si="127"/>
        <v>393.02199999999999</v>
      </c>
      <c r="I4090" s="3">
        <v>9</v>
      </c>
      <c r="J4090" s="4">
        <v>45269</v>
      </c>
      <c r="K4090" s="3" t="s">
        <v>22</v>
      </c>
      <c r="L4090" s="3" t="s">
        <v>28</v>
      </c>
      <c r="M4090" s="3">
        <v>698.49</v>
      </c>
      <c r="N4090" s="3" t="s">
        <v>35</v>
      </c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</row>
    <row r="4091" spans="1:29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 t="str">
        <f>IF(AND(D4091="East",Table_1[[#This Row],[category]]="Clothing"),"✅","❌")</f>
        <v>❌</v>
      </c>
      <c r="H4091" s="3">
        <f t="shared" si="127"/>
        <v>275.51900000000001</v>
      </c>
      <c r="I4091" s="3">
        <v>7</v>
      </c>
      <c r="J4091" s="4">
        <v>45238</v>
      </c>
      <c r="K4091" s="3" t="s">
        <v>22</v>
      </c>
      <c r="L4091" s="3" t="s">
        <v>28</v>
      </c>
      <c r="M4091" s="3">
        <v>358.92</v>
      </c>
      <c r="N4091" s="3" t="s">
        <v>29</v>
      </c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</row>
    <row r="4092" spans="1:29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 t="str">
        <f>IF(AND(D4092="East",Table_1[[#This Row],[category]]="Clothing"),"✅","❌")</f>
        <v>❌</v>
      </c>
      <c r="H4092" s="3">
        <f t="shared" si="127"/>
        <v>256.82600000000002</v>
      </c>
      <c r="I4092" s="3">
        <v>8</v>
      </c>
      <c r="J4092" s="4">
        <v>45148</v>
      </c>
      <c r="K4092" s="3" t="s">
        <v>32</v>
      </c>
      <c r="L4092" s="3" t="s">
        <v>28</v>
      </c>
      <c r="M4092" s="3">
        <v>414.37</v>
      </c>
      <c r="N4092" s="3" t="s">
        <v>29</v>
      </c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</row>
    <row r="4093" spans="1:29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 t="str">
        <f>IF(AND(D4093="East",Table_1[[#This Row],[category]]="Clothing"),"✅","❌")</f>
        <v>❌</v>
      </c>
      <c r="H4093" s="3">
        <f t="shared" si="127"/>
        <v>143.381</v>
      </c>
      <c r="I4093" s="3">
        <v>6</v>
      </c>
      <c r="J4093" s="4">
        <v>45322</v>
      </c>
      <c r="K4093" s="3" t="s">
        <v>22</v>
      </c>
      <c r="L4093" s="3" t="s">
        <v>17</v>
      </c>
      <c r="M4093" s="3">
        <v>301.07</v>
      </c>
      <c r="N4093" s="3" t="s">
        <v>40</v>
      </c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</row>
    <row r="4094" spans="1:29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 t="str">
        <f>IF(AND(D4094="East",Table_1[[#This Row],[category]]="Clothing"),"✅","❌")</f>
        <v>❌</v>
      </c>
      <c r="H4094" s="3">
        <f t="shared" si="127"/>
        <v>45.435000000000002</v>
      </c>
      <c r="I4094" s="3">
        <v>5</v>
      </c>
      <c r="J4094" s="4">
        <v>44975</v>
      </c>
      <c r="K4094" s="3" t="s">
        <v>32</v>
      </c>
      <c r="L4094" s="3" t="s">
        <v>23</v>
      </c>
      <c r="M4094" s="3">
        <v>88.37</v>
      </c>
      <c r="N4094" s="3" t="s">
        <v>40</v>
      </c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</row>
    <row r="4095" spans="1:29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 t="str">
        <f>IF(AND(D4095="East",Table_1[[#This Row],[category]]="Clothing"),"✅","❌")</f>
        <v>❌</v>
      </c>
      <c r="H4095" s="3">
        <f t="shared" si="127"/>
        <v>246.60100000000003</v>
      </c>
      <c r="I4095" s="3">
        <v>8</v>
      </c>
      <c r="J4095" s="4">
        <v>44942</v>
      </c>
      <c r="K4095" s="3" t="s">
        <v>32</v>
      </c>
      <c r="L4095" s="3" t="s">
        <v>17</v>
      </c>
      <c r="M4095" s="3">
        <v>563.19000000000005</v>
      </c>
      <c r="N4095" s="3" t="s">
        <v>49</v>
      </c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</row>
    <row r="4096" spans="1:29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 t="str">
        <f>IF(AND(D4096="East",Table_1[[#This Row],[category]]="Clothing"),"✅","❌")</f>
        <v>❌</v>
      </c>
      <c r="H4096" s="3">
        <f t="shared" si="127"/>
        <v>434.94100000000003</v>
      </c>
      <c r="I4096" s="3">
        <v>2</v>
      </c>
      <c r="J4096" s="4">
        <v>44944</v>
      </c>
      <c r="K4096" s="3" t="s">
        <v>32</v>
      </c>
      <c r="L4096" s="3" t="s">
        <v>23</v>
      </c>
      <c r="M4096" s="3">
        <v>237.39</v>
      </c>
      <c r="N4096" s="3" t="s">
        <v>40</v>
      </c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</row>
    <row r="4097" spans="1:29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 t="str">
        <f>IF(AND(D4097="East",Table_1[[#This Row],[category]]="Clothing"),"✅","❌")</f>
        <v>❌</v>
      </c>
      <c r="H4097" s="3">
        <f t="shared" si="127"/>
        <v>68.811000000000007</v>
      </c>
      <c r="I4097" s="3">
        <v>7</v>
      </c>
      <c r="J4097" s="4">
        <v>45111</v>
      </c>
      <c r="K4097" s="3" t="s">
        <v>32</v>
      </c>
      <c r="L4097" s="3" t="s">
        <v>17</v>
      </c>
      <c r="M4097" s="3">
        <v>117.04</v>
      </c>
      <c r="N4097" s="3" t="s">
        <v>18</v>
      </c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</row>
    <row r="4098" spans="1:29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 t="str">
        <f>IF(AND(D4098="East",Table_1[[#This Row],[category]]="Clothing"),"✅","❌")</f>
        <v>❌</v>
      </c>
      <c r="H4098" s="3">
        <f t="shared" ref="H4098:H4161" si="129">E4098*10%</f>
        <v>465.29399999999998</v>
      </c>
      <c r="I4098" s="3">
        <v>1</v>
      </c>
      <c r="J4098" s="4">
        <v>45624</v>
      </c>
      <c r="K4098" s="3" t="s">
        <v>16</v>
      </c>
      <c r="L4098" s="3" t="s">
        <v>23</v>
      </c>
      <c r="M4098" s="3">
        <v>1037.1500000000001</v>
      </c>
      <c r="N4098" s="3" t="s">
        <v>35</v>
      </c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</row>
    <row r="4099" spans="1:29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 t="str">
        <f>IF(AND(D4099="East",Table_1[[#This Row],[category]]="Clothing"),"✅","❌")</f>
        <v>❌</v>
      </c>
      <c r="H4099" s="3">
        <f t="shared" si="129"/>
        <v>144.61700000000002</v>
      </c>
      <c r="I4099" s="3">
        <v>7</v>
      </c>
      <c r="J4099" s="4">
        <v>45479</v>
      </c>
      <c r="K4099" s="3" t="s">
        <v>16</v>
      </c>
      <c r="L4099" s="3" t="s">
        <v>28</v>
      </c>
      <c r="M4099" s="3">
        <v>359.54</v>
      </c>
      <c r="N4099" s="3" t="s">
        <v>29</v>
      </c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</row>
    <row r="4100" spans="1:29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 t="str">
        <f>IF(AND(D4100="East",Table_1[[#This Row],[category]]="Clothing"),"✅","❌")</f>
        <v>❌</v>
      </c>
      <c r="H4100" s="3">
        <f t="shared" si="129"/>
        <v>270.77100000000002</v>
      </c>
      <c r="I4100" s="3">
        <v>6</v>
      </c>
      <c r="J4100" s="4">
        <v>44984</v>
      </c>
      <c r="K4100" s="3" t="s">
        <v>32</v>
      </c>
      <c r="L4100" s="3" t="s">
        <v>28</v>
      </c>
      <c r="M4100" s="3">
        <v>212.56</v>
      </c>
      <c r="N4100" s="3" t="s">
        <v>18</v>
      </c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</row>
    <row r="4101" spans="1:29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 t="str">
        <f>IF(AND(D4101="East",Table_1[[#This Row],[category]]="Clothing"),"✅","❌")</f>
        <v>❌</v>
      </c>
      <c r="H4101" s="3">
        <f t="shared" si="129"/>
        <v>42.588999999999999</v>
      </c>
      <c r="I4101" s="3">
        <v>4</v>
      </c>
      <c r="J4101" s="4">
        <v>45078</v>
      </c>
      <c r="K4101" s="3" t="s">
        <v>32</v>
      </c>
      <c r="L4101" s="3" t="s">
        <v>23</v>
      </c>
      <c r="M4101" s="3">
        <v>55.05</v>
      </c>
      <c r="N4101" s="3" t="s">
        <v>49</v>
      </c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</row>
    <row r="4102" spans="1:29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 t="str">
        <f>IF(AND(D4102="East",Table_1[[#This Row],[category]]="Clothing"),"✅","❌")</f>
        <v>❌</v>
      </c>
      <c r="H4102" s="3">
        <f t="shared" si="129"/>
        <v>218.27300000000002</v>
      </c>
      <c r="I4102" s="3">
        <v>3</v>
      </c>
      <c r="J4102" s="4">
        <v>45419</v>
      </c>
      <c r="K4102" s="3" t="s">
        <v>22</v>
      </c>
      <c r="L4102" s="3" t="s">
        <v>17</v>
      </c>
      <c r="M4102" s="3">
        <v>428.43</v>
      </c>
      <c r="N4102" s="3" t="s">
        <v>24</v>
      </c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</row>
    <row r="4103" spans="1:29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 t="str">
        <f>IF(AND(D4103="East",Table_1[[#This Row],[category]]="Clothing"),"✅","❌")</f>
        <v>❌</v>
      </c>
      <c r="H4103" s="3">
        <f t="shared" si="129"/>
        <v>71.69</v>
      </c>
      <c r="I4103" s="3">
        <v>9</v>
      </c>
      <c r="J4103" s="4">
        <v>45354</v>
      </c>
      <c r="K4103" s="3" t="s">
        <v>32</v>
      </c>
      <c r="L4103" s="3" t="s">
        <v>28</v>
      </c>
      <c r="M4103" s="3">
        <v>104.9</v>
      </c>
      <c r="N4103" s="3" t="s">
        <v>49</v>
      </c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</row>
    <row r="4104" spans="1:29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 t="str">
        <f>IF(AND(D4104="East",Table_1[[#This Row],[category]]="Clothing"),"✅","❌")</f>
        <v>❌</v>
      </c>
      <c r="H4104" s="3">
        <f t="shared" si="129"/>
        <v>33.506999999999998</v>
      </c>
      <c r="I4104" s="3">
        <v>6</v>
      </c>
      <c r="J4104" s="4">
        <v>45188</v>
      </c>
      <c r="K4104" s="3" t="s">
        <v>22</v>
      </c>
      <c r="L4104" s="3" t="s">
        <v>23</v>
      </c>
      <c r="M4104" s="3">
        <v>49.44</v>
      </c>
      <c r="N4104" s="3" t="s">
        <v>35</v>
      </c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</row>
    <row r="4105" spans="1:29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 t="str">
        <f>IF(AND(D4105="East",Table_1[[#This Row],[category]]="Clothing"),"✅","❌")</f>
        <v>❌</v>
      </c>
      <c r="H4105" s="3">
        <f t="shared" si="129"/>
        <v>483.61300000000006</v>
      </c>
      <c r="I4105" s="3">
        <v>6</v>
      </c>
      <c r="J4105" s="4">
        <v>45222</v>
      </c>
      <c r="K4105" s="3" t="s">
        <v>16</v>
      </c>
      <c r="L4105" s="3" t="s">
        <v>28</v>
      </c>
      <c r="M4105" s="3">
        <v>437.34</v>
      </c>
      <c r="N4105" s="3" t="s">
        <v>24</v>
      </c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</row>
    <row r="4106" spans="1:29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 t="str">
        <f>IF(AND(D4106="East",Table_1[[#This Row],[category]]="Clothing"),"✅","❌")</f>
        <v>❌</v>
      </c>
      <c r="H4106" s="3">
        <f t="shared" si="129"/>
        <v>367.74600000000004</v>
      </c>
      <c r="I4106" s="3">
        <v>1</v>
      </c>
      <c r="J4106" s="4">
        <v>45555</v>
      </c>
      <c r="K4106" s="3" t="s">
        <v>16</v>
      </c>
      <c r="L4106" s="3" t="s">
        <v>28</v>
      </c>
      <c r="M4106" s="3">
        <v>385.31</v>
      </c>
      <c r="N4106" s="3" t="s">
        <v>40</v>
      </c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</row>
    <row r="4107" spans="1:29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 t="str">
        <f>IF(AND(D4107="East",Table_1[[#This Row],[category]]="Clothing"),"✅","❌")</f>
        <v>❌</v>
      </c>
      <c r="H4107" s="3">
        <f t="shared" si="129"/>
        <v>362.33800000000002</v>
      </c>
      <c r="I4107" s="3">
        <v>5</v>
      </c>
      <c r="J4107" s="4">
        <v>45292</v>
      </c>
      <c r="K4107" s="3" t="s">
        <v>22</v>
      </c>
      <c r="L4107" s="3" t="s">
        <v>28</v>
      </c>
      <c r="M4107" s="3">
        <v>435.64</v>
      </c>
      <c r="N4107" s="3" t="s">
        <v>18</v>
      </c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</row>
    <row r="4108" spans="1:29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 t="str">
        <f>IF(AND(D4108="East",Table_1[[#This Row],[category]]="Clothing"),"✅","❌")</f>
        <v>❌</v>
      </c>
      <c r="H4108" s="3">
        <f t="shared" si="129"/>
        <v>54.369000000000007</v>
      </c>
      <c r="I4108" s="3">
        <v>7</v>
      </c>
      <c r="J4108" s="4">
        <v>45494</v>
      </c>
      <c r="K4108" s="3" t="s">
        <v>32</v>
      </c>
      <c r="L4108" s="3" t="s">
        <v>23</v>
      </c>
      <c r="M4108" s="3">
        <v>124.71</v>
      </c>
      <c r="N4108" s="3" t="s">
        <v>40</v>
      </c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</row>
    <row r="4109" spans="1:29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 t="str">
        <f>IF(AND(D4109="East",Table_1[[#This Row],[category]]="Clothing"),"✅","❌")</f>
        <v>❌</v>
      </c>
      <c r="H4109" s="3">
        <f t="shared" si="129"/>
        <v>465.38200000000001</v>
      </c>
      <c r="I4109" s="3">
        <v>4</v>
      </c>
      <c r="J4109" s="4">
        <v>45356</v>
      </c>
      <c r="K4109" s="3" t="s">
        <v>22</v>
      </c>
      <c r="L4109" s="3" t="s">
        <v>28</v>
      </c>
      <c r="M4109" s="3">
        <v>715.88</v>
      </c>
      <c r="N4109" s="3" t="s">
        <v>24</v>
      </c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</row>
    <row r="4110" spans="1:29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 t="str">
        <f>IF(AND(D4110="East",Table_1[[#This Row],[category]]="Clothing"),"✅","❌")</f>
        <v>❌</v>
      </c>
      <c r="H4110" s="3">
        <f t="shared" si="129"/>
        <v>240.04000000000002</v>
      </c>
      <c r="I4110" s="3">
        <v>2</v>
      </c>
      <c r="J4110" s="4">
        <v>45223</v>
      </c>
      <c r="K4110" s="3" t="s">
        <v>16</v>
      </c>
      <c r="L4110" s="3" t="s">
        <v>23</v>
      </c>
      <c r="M4110" s="3">
        <v>246.24</v>
      </c>
      <c r="N4110" s="3" t="s">
        <v>18</v>
      </c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</row>
    <row r="4111" spans="1:29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 t="str">
        <f>IF(AND(D4111="East",Table_1[[#This Row],[category]]="Clothing"),"✅","❌")</f>
        <v>❌</v>
      </c>
      <c r="H4111" s="3">
        <f t="shared" si="129"/>
        <v>427.61899999999997</v>
      </c>
      <c r="I4111" s="3">
        <v>9</v>
      </c>
      <c r="J4111" s="4">
        <v>45657</v>
      </c>
      <c r="K4111" s="3" t="s">
        <v>32</v>
      </c>
      <c r="L4111" s="3" t="s">
        <v>28</v>
      </c>
      <c r="M4111" s="3">
        <v>280.88</v>
      </c>
      <c r="N4111" s="3" t="s">
        <v>35</v>
      </c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</row>
    <row r="4112" spans="1:29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 t="str">
        <f>IF(AND(D4112="East",Table_1[[#This Row],[category]]="Clothing"),"✅","❌")</f>
        <v>❌</v>
      </c>
      <c r="H4112" s="3">
        <f t="shared" si="129"/>
        <v>16.175000000000001</v>
      </c>
      <c r="I4112" s="3">
        <v>6</v>
      </c>
      <c r="J4112" s="4">
        <v>45095</v>
      </c>
      <c r="K4112" s="3" t="s">
        <v>32</v>
      </c>
      <c r="L4112" s="3" t="s">
        <v>28</v>
      </c>
      <c r="M4112" s="3">
        <v>30.79</v>
      </c>
      <c r="N4112" s="3" t="s">
        <v>49</v>
      </c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</row>
    <row r="4113" spans="1:29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 t="str">
        <f>IF(AND(D4113="East",Table_1[[#This Row],[category]]="Clothing"),"✅","❌")</f>
        <v>❌</v>
      </c>
      <c r="H4113" s="3">
        <f t="shared" si="129"/>
        <v>156.12100000000001</v>
      </c>
      <c r="I4113" s="3">
        <v>9</v>
      </c>
      <c r="J4113" s="4">
        <v>45455</v>
      </c>
      <c r="K4113" s="3" t="s">
        <v>32</v>
      </c>
      <c r="L4113" s="3" t="s">
        <v>17</v>
      </c>
      <c r="M4113" s="3">
        <v>158.27000000000001</v>
      </c>
      <c r="N4113" s="3" t="s">
        <v>49</v>
      </c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</row>
    <row r="4114" spans="1:29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 t="str">
        <f>IF(AND(D4114="East",Table_1[[#This Row],[category]]="Clothing"),"✅","❌")</f>
        <v>❌</v>
      </c>
      <c r="H4114" s="3">
        <f t="shared" si="129"/>
        <v>498.06300000000005</v>
      </c>
      <c r="I4114" s="3">
        <v>8</v>
      </c>
      <c r="J4114" s="4">
        <v>45139</v>
      </c>
      <c r="K4114" s="3" t="s">
        <v>16</v>
      </c>
      <c r="L4114" s="3" t="s">
        <v>17</v>
      </c>
      <c r="M4114" s="3">
        <v>983.51</v>
      </c>
      <c r="N4114" s="3" t="s">
        <v>35</v>
      </c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</row>
    <row r="4115" spans="1:29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 t="str">
        <f>IF(AND(D4115="East",Table_1[[#This Row],[category]]="Clothing"),"✅","❌")</f>
        <v>❌</v>
      </c>
      <c r="H4115" s="3">
        <f t="shared" si="129"/>
        <v>219.64099999999999</v>
      </c>
      <c r="I4115" s="3">
        <v>1</v>
      </c>
      <c r="J4115" s="4">
        <v>45200</v>
      </c>
      <c r="K4115" s="3" t="s">
        <v>32</v>
      </c>
      <c r="L4115" s="3" t="s">
        <v>23</v>
      </c>
      <c r="M4115" s="3">
        <v>409.21</v>
      </c>
      <c r="N4115" s="3" t="s">
        <v>49</v>
      </c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</row>
    <row r="4116" spans="1:29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 t="str">
        <f>IF(AND(D4116="East",Table_1[[#This Row],[category]]="Clothing"),"✅","❌")</f>
        <v>❌</v>
      </c>
      <c r="H4116" s="3">
        <f t="shared" si="129"/>
        <v>445.36200000000002</v>
      </c>
      <c r="I4116" s="3">
        <v>2</v>
      </c>
      <c r="J4116" s="4">
        <v>45270</v>
      </c>
      <c r="K4116" s="3" t="s">
        <v>16</v>
      </c>
      <c r="L4116" s="3" t="s">
        <v>17</v>
      </c>
      <c r="M4116" s="3">
        <v>597.44000000000005</v>
      </c>
      <c r="N4116" s="3" t="s">
        <v>49</v>
      </c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</row>
    <row r="4117" spans="1:29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 t="str">
        <f>IF(AND(D4117="East",Table_1[[#This Row],[category]]="Clothing"),"✅","❌")</f>
        <v>❌</v>
      </c>
      <c r="H4117" s="3">
        <f t="shared" si="129"/>
        <v>170.71900000000002</v>
      </c>
      <c r="I4117" s="3">
        <v>2</v>
      </c>
      <c r="J4117" s="4">
        <v>45464</v>
      </c>
      <c r="K4117" s="3" t="s">
        <v>16</v>
      </c>
      <c r="L4117" s="3" t="s">
        <v>23</v>
      </c>
      <c r="M4117" s="3">
        <v>185.37</v>
      </c>
      <c r="N4117" s="3" t="s">
        <v>29</v>
      </c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</row>
    <row r="4118" spans="1:29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 t="str">
        <f>IF(AND(D4118="East",Table_1[[#This Row],[category]]="Clothing"),"✅","❌")</f>
        <v>❌</v>
      </c>
      <c r="H4118" s="3">
        <f t="shared" si="129"/>
        <v>267.411</v>
      </c>
      <c r="I4118" s="3">
        <v>2</v>
      </c>
      <c r="J4118" s="4">
        <v>45345</v>
      </c>
      <c r="K4118" s="3" t="s">
        <v>16</v>
      </c>
      <c r="L4118" s="3" t="s">
        <v>28</v>
      </c>
      <c r="M4118" s="3">
        <v>425.64</v>
      </c>
      <c r="N4118" s="3" t="s">
        <v>24</v>
      </c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</row>
    <row r="4119" spans="1:29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 t="str">
        <f>IF(AND(D4119="East",Table_1[[#This Row],[category]]="Clothing"),"✅","❌")</f>
        <v>❌</v>
      </c>
      <c r="H4119" s="3">
        <f t="shared" si="129"/>
        <v>428.56700000000001</v>
      </c>
      <c r="I4119" s="3">
        <v>4</v>
      </c>
      <c r="J4119" s="4">
        <v>45548</v>
      </c>
      <c r="K4119" s="3" t="s">
        <v>22</v>
      </c>
      <c r="L4119" s="3" t="s">
        <v>28</v>
      </c>
      <c r="M4119" s="3">
        <v>573.92999999999995</v>
      </c>
      <c r="N4119" s="3" t="s">
        <v>40</v>
      </c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</row>
    <row r="4120" spans="1:29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 t="str">
        <f>IF(AND(D4120="East",Table_1[[#This Row],[category]]="Clothing"),"✅","❌")</f>
        <v>❌</v>
      </c>
      <c r="H4120" s="3">
        <f t="shared" si="129"/>
        <v>306.85200000000003</v>
      </c>
      <c r="I4120" s="3">
        <v>7</v>
      </c>
      <c r="J4120" s="4">
        <v>45030</v>
      </c>
      <c r="K4120" s="3" t="s">
        <v>16</v>
      </c>
      <c r="L4120" s="3" t="s">
        <v>17</v>
      </c>
      <c r="M4120" s="3">
        <v>409.39</v>
      </c>
      <c r="N4120" s="3" t="s">
        <v>24</v>
      </c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</row>
    <row r="4121" spans="1:29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 t="str">
        <f>IF(AND(D4121="East",Table_1[[#This Row],[category]]="Clothing"),"✅","❌")</f>
        <v>❌</v>
      </c>
      <c r="H4121" s="3">
        <f t="shared" si="129"/>
        <v>365.34400000000005</v>
      </c>
      <c r="I4121" s="3">
        <v>7</v>
      </c>
      <c r="J4121" s="4">
        <v>45501</v>
      </c>
      <c r="K4121" s="3" t="s">
        <v>16</v>
      </c>
      <c r="L4121" s="3" t="s">
        <v>17</v>
      </c>
      <c r="M4121" s="3">
        <v>1043.1300000000001</v>
      </c>
      <c r="N4121" s="3" t="s">
        <v>35</v>
      </c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</row>
    <row r="4122" spans="1:29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 t="str">
        <f>IF(AND(D4122="East",Table_1[[#This Row],[category]]="Clothing"),"✅","❌")</f>
        <v>❌</v>
      </c>
      <c r="H4122" s="3">
        <f t="shared" si="129"/>
        <v>122.128</v>
      </c>
      <c r="I4122" s="3">
        <v>1</v>
      </c>
      <c r="J4122" s="4">
        <v>45477</v>
      </c>
      <c r="K4122" s="3" t="s">
        <v>22</v>
      </c>
      <c r="L4122" s="3" t="s">
        <v>23</v>
      </c>
      <c r="M4122" s="3">
        <v>241.36</v>
      </c>
      <c r="N4122" s="3" t="s">
        <v>40</v>
      </c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</row>
    <row r="4123" spans="1:29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 t="str">
        <f>IF(AND(D4123="East",Table_1[[#This Row],[category]]="Clothing"),"✅","❌")</f>
        <v>❌</v>
      </c>
      <c r="H4123" s="3">
        <f t="shared" si="129"/>
        <v>86.38600000000001</v>
      </c>
      <c r="I4123" s="3">
        <v>8</v>
      </c>
      <c r="J4123" s="4">
        <v>44995</v>
      </c>
      <c r="K4123" s="3" t="s">
        <v>32</v>
      </c>
      <c r="L4123" s="3" t="s">
        <v>23</v>
      </c>
      <c r="M4123" s="3">
        <v>185.8</v>
      </c>
      <c r="N4123" s="3" t="s">
        <v>49</v>
      </c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</row>
    <row r="4124" spans="1:29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 t="str">
        <f>IF(AND(D4124="East",Table_1[[#This Row],[category]]="Clothing"),"✅","❌")</f>
        <v>❌</v>
      </c>
      <c r="H4124" s="3">
        <f t="shared" si="129"/>
        <v>122.85000000000001</v>
      </c>
      <c r="I4124" s="3">
        <v>4</v>
      </c>
      <c r="J4124" s="4">
        <v>45143</v>
      </c>
      <c r="K4124" s="3" t="s">
        <v>22</v>
      </c>
      <c r="L4124" s="3" t="s">
        <v>17</v>
      </c>
      <c r="M4124" s="3">
        <v>120.9</v>
      </c>
      <c r="N4124" s="3" t="s">
        <v>40</v>
      </c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</row>
    <row r="4125" spans="1:29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 t="str">
        <f>IF(AND(D4125="East",Table_1[[#This Row],[category]]="Clothing"),"✅","❌")</f>
        <v>❌</v>
      </c>
      <c r="H4125" s="3">
        <f t="shared" si="129"/>
        <v>251.59400000000002</v>
      </c>
      <c r="I4125" s="3">
        <v>8</v>
      </c>
      <c r="J4125" s="4">
        <v>45290</v>
      </c>
      <c r="K4125" s="3" t="s">
        <v>32</v>
      </c>
      <c r="L4125" s="3" t="s">
        <v>17</v>
      </c>
      <c r="M4125" s="3">
        <v>377.56</v>
      </c>
      <c r="N4125" s="3" t="s">
        <v>35</v>
      </c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</row>
    <row r="4126" spans="1:29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 t="str">
        <f>IF(AND(D4126="East",Table_1[[#This Row],[category]]="Clothing"),"✅","❌")</f>
        <v>❌</v>
      </c>
      <c r="H4126" s="3">
        <f t="shared" si="129"/>
        <v>402.47300000000001</v>
      </c>
      <c r="I4126" s="3">
        <v>9</v>
      </c>
      <c r="J4126" s="4">
        <v>45244</v>
      </c>
      <c r="K4126" s="3" t="s">
        <v>22</v>
      </c>
      <c r="L4126" s="3" t="s">
        <v>17</v>
      </c>
      <c r="M4126" s="3">
        <v>461.26</v>
      </c>
      <c r="N4126" s="3" t="s">
        <v>40</v>
      </c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</row>
    <row r="4127" spans="1:29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 t="str">
        <f>IF(AND(D4127="East",Table_1[[#This Row],[category]]="Clothing"),"✅","❌")</f>
        <v>❌</v>
      </c>
      <c r="H4127" s="3">
        <f t="shared" si="129"/>
        <v>183.45699999999999</v>
      </c>
      <c r="I4127" s="3">
        <v>7</v>
      </c>
      <c r="J4127" s="4">
        <v>44997</v>
      </c>
      <c r="K4127" s="3" t="s">
        <v>32</v>
      </c>
      <c r="L4127" s="3" t="s">
        <v>23</v>
      </c>
      <c r="M4127" s="3">
        <v>516.42999999999995</v>
      </c>
      <c r="N4127" s="3" t="s">
        <v>35</v>
      </c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</row>
    <row r="4128" spans="1:29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 t="str">
        <f>IF(AND(D4128="East",Table_1[[#This Row],[category]]="Clothing"),"✅","❌")</f>
        <v>❌</v>
      </c>
      <c r="H4128" s="3">
        <f t="shared" si="129"/>
        <v>286.76</v>
      </c>
      <c r="I4128" s="3">
        <v>3</v>
      </c>
      <c r="J4128" s="4">
        <v>44937</v>
      </c>
      <c r="K4128" s="3" t="s">
        <v>22</v>
      </c>
      <c r="L4128" s="3" t="s">
        <v>28</v>
      </c>
      <c r="M4128" s="3">
        <v>472.22</v>
      </c>
      <c r="N4128" s="3" t="s">
        <v>35</v>
      </c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</row>
    <row r="4129" spans="1:29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 t="str">
        <f>IF(AND(D4129="East",Table_1[[#This Row],[category]]="Clothing"),"✅","❌")</f>
        <v>✅</v>
      </c>
      <c r="H4129" s="3">
        <f t="shared" si="129"/>
        <v>404.358</v>
      </c>
      <c r="I4129" s="3">
        <v>3</v>
      </c>
      <c r="J4129" s="4">
        <v>45149</v>
      </c>
      <c r="K4129" s="3" t="s">
        <v>22</v>
      </c>
      <c r="L4129" s="3" t="s">
        <v>17</v>
      </c>
      <c r="M4129" s="3">
        <v>1127.02</v>
      </c>
      <c r="N4129" s="3" t="s">
        <v>29</v>
      </c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</row>
    <row r="4130" spans="1:29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 t="str">
        <f>IF(AND(D4130="East",Table_1[[#This Row],[category]]="Clothing"),"✅","❌")</f>
        <v>❌</v>
      </c>
      <c r="H4130" s="3">
        <f t="shared" si="129"/>
        <v>127</v>
      </c>
      <c r="I4130" s="3">
        <v>5</v>
      </c>
      <c r="J4130" s="4">
        <v>45121</v>
      </c>
      <c r="K4130" s="3" t="s">
        <v>16</v>
      </c>
      <c r="L4130" s="3" t="s">
        <v>28</v>
      </c>
      <c r="M4130" s="3">
        <v>222.98</v>
      </c>
      <c r="N4130" s="3" t="s">
        <v>29</v>
      </c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</row>
    <row r="4131" spans="1:29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 t="str">
        <f>IF(AND(D4131="East",Table_1[[#This Row],[category]]="Clothing"),"✅","❌")</f>
        <v>❌</v>
      </c>
      <c r="H4131" s="3">
        <f t="shared" si="129"/>
        <v>442.65800000000002</v>
      </c>
      <c r="I4131" s="3">
        <v>7</v>
      </c>
      <c r="J4131" s="4">
        <v>45542</v>
      </c>
      <c r="K4131" s="3" t="s">
        <v>32</v>
      </c>
      <c r="L4131" s="3" t="s">
        <v>28</v>
      </c>
      <c r="M4131" s="3">
        <v>1300.29</v>
      </c>
      <c r="N4131" s="3" t="s">
        <v>24</v>
      </c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</row>
    <row r="4132" spans="1:29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 t="str">
        <f>IF(AND(D4132="East",Table_1[[#This Row],[category]]="Clothing"),"✅","❌")</f>
        <v>❌</v>
      </c>
      <c r="H4132" s="3">
        <f t="shared" si="129"/>
        <v>477.01000000000005</v>
      </c>
      <c r="I4132" s="3">
        <v>7</v>
      </c>
      <c r="J4132" s="4">
        <v>45147</v>
      </c>
      <c r="K4132" s="3" t="s">
        <v>22</v>
      </c>
      <c r="L4132" s="3" t="s">
        <v>17</v>
      </c>
      <c r="M4132" s="3">
        <v>1061.07</v>
      </c>
      <c r="N4132" s="3" t="s">
        <v>40</v>
      </c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</row>
    <row r="4133" spans="1:29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 t="str">
        <f>IF(AND(D4133="East",Table_1[[#This Row],[category]]="Clothing"),"✅","❌")</f>
        <v>❌</v>
      </c>
      <c r="H4133" s="3">
        <f t="shared" si="129"/>
        <v>29.094999999999999</v>
      </c>
      <c r="I4133" s="3">
        <v>9</v>
      </c>
      <c r="J4133" s="4">
        <v>45336</v>
      </c>
      <c r="K4133" s="3" t="s">
        <v>22</v>
      </c>
      <c r="L4133" s="3" t="s">
        <v>28</v>
      </c>
      <c r="M4133" s="3">
        <v>56.84</v>
      </c>
      <c r="N4133" s="3" t="s">
        <v>40</v>
      </c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</row>
    <row r="4134" spans="1:29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 t="str">
        <f>IF(AND(D4134="East",Table_1[[#This Row],[category]]="Clothing"),"✅","❌")</f>
        <v>❌</v>
      </c>
      <c r="H4134" s="3">
        <f t="shared" si="129"/>
        <v>38.963999999999999</v>
      </c>
      <c r="I4134" s="3">
        <v>1</v>
      </c>
      <c r="J4134" s="4">
        <v>45135</v>
      </c>
      <c r="K4134" s="3" t="s">
        <v>32</v>
      </c>
      <c r="L4134" s="3" t="s">
        <v>28</v>
      </c>
      <c r="M4134" s="3">
        <v>82.81</v>
      </c>
      <c r="N4134" s="3" t="s">
        <v>18</v>
      </c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</row>
    <row r="4135" spans="1:29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 t="str">
        <f>IF(AND(D4135="East",Table_1[[#This Row],[category]]="Clothing"),"✅","❌")</f>
        <v>❌</v>
      </c>
      <c r="H4135" s="3">
        <f t="shared" si="129"/>
        <v>54.570000000000007</v>
      </c>
      <c r="I4135" s="3">
        <v>3</v>
      </c>
      <c r="J4135" s="4">
        <v>45308</v>
      </c>
      <c r="K4135" s="3" t="s">
        <v>22</v>
      </c>
      <c r="L4135" s="3" t="s">
        <v>23</v>
      </c>
      <c r="M4135" s="3">
        <v>40.97</v>
      </c>
      <c r="N4135" s="3" t="s">
        <v>24</v>
      </c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</row>
    <row r="4136" spans="1:29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 t="str">
        <f>IF(AND(D4136="East",Table_1[[#This Row],[category]]="Clothing"),"✅","❌")</f>
        <v>✅</v>
      </c>
      <c r="H4136" s="3">
        <f t="shared" si="129"/>
        <v>390.61700000000002</v>
      </c>
      <c r="I4136" s="3">
        <v>1</v>
      </c>
      <c r="J4136" s="4">
        <v>45146</v>
      </c>
      <c r="K4136" s="3" t="s">
        <v>22</v>
      </c>
      <c r="L4136" s="3" t="s">
        <v>17</v>
      </c>
      <c r="M4136" s="3">
        <v>806.26</v>
      </c>
      <c r="N4136" s="3" t="s">
        <v>29</v>
      </c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</row>
    <row r="4137" spans="1:29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 t="str">
        <f>IF(AND(D4137="East",Table_1[[#This Row],[category]]="Clothing"),"✅","❌")</f>
        <v>❌</v>
      </c>
      <c r="H4137" s="3">
        <f t="shared" si="129"/>
        <v>102.77500000000001</v>
      </c>
      <c r="I4137" s="3">
        <v>6</v>
      </c>
      <c r="J4137" s="4">
        <v>45039</v>
      </c>
      <c r="K4137" s="3" t="s">
        <v>16</v>
      </c>
      <c r="L4137" s="3" t="s">
        <v>23</v>
      </c>
      <c r="M4137" s="3">
        <v>129.13</v>
      </c>
      <c r="N4137" s="3" t="s">
        <v>29</v>
      </c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</row>
    <row r="4138" spans="1:29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 t="str">
        <f>IF(AND(D4138="East",Table_1[[#This Row],[category]]="Clothing"),"✅","❌")</f>
        <v>❌</v>
      </c>
      <c r="H4138" s="3">
        <f t="shared" si="129"/>
        <v>365.59100000000001</v>
      </c>
      <c r="I4138" s="3">
        <v>7</v>
      </c>
      <c r="J4138" s="4">
        <v>44987</v>
      </c>
      <c r="K4138" s="3" t="s">
        <v>16</v>
      </c>
      <c r="L4138" s="3" t="s">
        <v>28</v>
      </c>
      <c r="M4138" s="3">
        <v>891.08</v>
      </c>
      <c r="N4138" s="3" t="s">
        <v>40</v>
      </c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</row>
    <row r="4139" spans="1:29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 t="str">
        <f>IF(AND(D4139="East",Table_1[[#This Row],[category]]="Clothing"),"✅","❌")</f>
        <v>❌</v>
      </c>
      <c r="H4139" s="3">
        <f t="shared" si="129"/>
        <v>226.22500000000002</v>
      </c>
      <c r="I4139" s="3">
        <v>2</v>
      </c>
      <c r="J4139" s="4">
        <v>45087</v>
      </c>
      <c r="K4139" s="3" t="s">
        <v>32</v>
      </c>
      <c r="L4139" s="3" t="s">
        <v>28</v>
      </c>
      <c r="M4139" s="3">
        <v>340.47</v>
      </c>
      <c r="N4139" s="3" t="s">
        <v>29</v>
      </c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</row>
    <row r="4140" spans="1:29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 t="str">
        <f>IF(AND(D4140="East",Table_1[[#This Row],[category]]="Clothing"),"✅","❌")</f>
        <v>❌</v>
      </c>
      <c r="H4140" s="3">
        <f t="shared" si="129"/>
        <v>419.76499999999999</v>
      </c>
      <c r="I4140" s="3">
        <v>9</v>
      </c>
      <c r="J4140" s="4">
        <v>45001</v>
      </c>
      <c r="K4140" s="3" t="s">
        <v>32</v>
      </c>
      <c r="L4140" s="3" t="s">
        <v>28</v>
      </c>
      <c r="M4140" s="3">
        <v>1125.08</v>
      </c>
      <c r="N4140" s="3" t="s">
        <v>24</v>
      </c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</row>
    <row r="4141" spans="1:29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 t="str">
        <f>IF(AND(D4141="East",Table_1[[#This Row],[category]]="Clothing"),"✅","❌")</f>
        <v>❌</v>
      </c>
      <c r="H4141" s="3">
        <f t="shared" si="129"/>
        <v>406.19200000000001</v>
      </c>
      <c r="I4141" s="3">
        <v>5</v>
      </c>
      <c r="J4141" s="4">
        <v>45386</v>
      </c>
      <c r="K4141" s="3" t="s">
        <v>16</v>
      </c>
      <c r="L4141" s="3" t="s">
        <v>17</v>
      </c>
      <c r="M4141" s="3">
        <v>572.78</v>
      </c>
      <c r="N4141" s="3" t="s">
        <v>35</v>
      </c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</row>
    <row r="4142" spans="1:29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 t="str">
        <f>IF(AND(D4142="East",Table_1[[#This Row],[category]]="Clothing"),"✅","❌")</f>
        <v>❌</v>
      </c>
      <c r="H4142" s="3">
        <f t="shared" si="129"/>
        <v>480.23500000000007</v>
      </c>
      <c r="I4142" s="3">
        <v>3</v>
      </c>
      <c r="J4142" s="4">
        <v>45646</v>
      </c>
      <c r="K4142" s="3" t="s">
        <v>22</v>
      </c>
      <c r="L4142" s="3" t="s">
        <v>28</v>
      </c>
      <c r="M4142" s="3">
        <v>580.87</v>
      </c>
      <c r="N4142" s="3" t="s">
        <v>29</v>
      </c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</row>
    <row r="4143" spans="1:29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 t="str">
        <f>IF(AND(D4143="East",Table_1[[#This Row],[category]]="Clothing"),"✅","❌")</f>
        <v>❌</v>
      </c>
      <c r="H4143" s="3">
        <f t="shared" si="129"/>
        <v>133.00899999999999</v>
      </c>
      <c r="I4143" s="3">
        <v>7</v>
      </c>
      <c r="J4143" s="4">
        <v>45421</v>
      </c>
      <c r="K4143" s="3" t="s">
        <v>22</v>
      </c>
      <c r="L4143" s="3" t="s">
        <v>23</v>
      </c>
      <c r="M4143" s="3">
        <v>234.45</v>
      </c>
      <c r="N4143" s="3" t="s">
        <v>29</v>
      </c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</row>
    <row r="4144" spans="1:29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 t="str">
        <f>IF(AND(D4144="East",Table_1[[#This Row],[category]]="Clothing"),"✅","❌")</f>
        <v>❌</v>
      </c>
      <c r="H4144" s="3">
        <f t="shared" si="129"/>
        <v>122.327</v>
      </c>
      <c r="I4144" s="3">
        <v>7</v>
      </c>
      <c r="J4144" s="4">
        <v>45532</v>
      </c>
      <c r="K4144" s="3" t="s">
        <v>16</v>
      </c>
      <c r="L4144" s="3" t="s">
        <v>17</v>
      </c>
      <c r="M4144" s="3">
        <v>201.33</v>
      </c>
      <c r="N4144" s="3" t="s">
        <v>35</v>
      </c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</row>
    <row r="4145" spans="1:29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 t="str">
        <f>IF(AND(D4145="East",Table_1[[#This Row],[category]]="Clothing"),"✅","❌")</f>
        <v>❌</v>
      </c>
      <c r="H4145" s="3">
        <f t="shared" si="129"/>
        <v>25.439</v>
      </c>
      <c r="I4145" s="3">
        <v>1</v>
      </c>
      <c r="J4145" s="4">
        <v>44940</v>
      </c>
      <c r="K4145" s="3" t="s">
        <v>22</v>
      </c>
      <c r="L4145" s="3" t="s">
        <v>23</v>
      </c>
      <c r="M4145" s="3">
        <v>16.32</v>
      </c>
      <c r="N4145" s="3" t="s">
        <v>35</v>
      </c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</row>
    <row r="4146" spans="1:29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 t="str">
        <f>IF(AND(D4146="East",Table_1[[#This Row],[category]]="Clothing"),"✅","❌")</f>
        <v>❌</v>
      </c>
      <c r="H4146" s="3">
        <f t="shared" si="129"/>
        <v>211.10400000000001</v>
      </c>
      <c r="I4146" s="3">
        <v>6</v>
      </c>
      <c r="J4146" s="4">
        <v>45370</v>
      </c>
      <c r="K4146" s="3" t="s">
        <v>32</v>
      </c>
      <c r="L4146" s="3" t="s">
        <v>17</v>
      </c>
      <c r="M4146" s="3">
        <v>511.08</v>
      </c>
      <c r="N4146" s="3" t="s">
        <v>29</v>
      </c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</row>
    <row r="4147" spans="1:29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 t="str">
        <f>IF(AND(D4147="East",Table_1[[#This Row],[category]]="Clothing"),"✅","❌")</f>
        <v>❌</v>
      </c>
      <c r="H4147" s="3">
        <f t="shared" si="129"/>
        <v>234.941</v>
      </c>
      <c r="I4147" s="3">
        <v>3</v>
      </c>
      <c r="J4147" s="4">
        <v>45547</v>
      </c>
      <c r="K4147" s="3" t="s">
        <v>16</v>
      </c>
      <c r="L4147" s="3" t="s">
        <v>17</v>
      </c>
      <c r="M4147" s="3">
        <v>347.07</v>
      </c>
      <c r="N4147" s="3" t="s">
        <v>18</v>
      </c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</row>
    <row r="4148" spans="1:29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 t="str">
        <f>IF(AND(D4148="East",Table_1[[#This Row],[category]]="Clothing"),"✅","❌")</f>
        <v>❌</v>
      </c>
      <c r="H4148" s="3">
        <f t="shared" si="129"/>
        <v>482.61200000000002</v>
      </c>
      <c r="I4148" s="3">
        <v>7</v>
      </c>
      <c r="J4148" s="4">
        <v>45631</v>
      </c>
      <c r="K4148" s="3" t="s">
        <v>22</v>
      </c>
      <c r="L4148" s="3" t="s">
        <v>23</v>
      </c>
      <c r="M4148" s="3">
        <v>795.01</v>
      </c>
      <c r="N4148" s="3" t="s">
        <v>40</v>
      </c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</row>
    <row r="4149" spans="1:29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 t="str">
        <f>IF(AND(D4149="East",Table_1[[#This Row],[category]]="Clothing"),"✅","❌")</f>
        <v>❌</v>
      </c>
      <c r="H4149" s="3">
        <f t="shared" si="129"/>
        <v>417.08500000000004</v>
      </c>
      <c r="I4149" s="3">
        <v>5</v>
      </c>
      <c r="J4149" s="4">
        <v>45347</v>
      </c>
      <c r="K4149" s="3" t="s">
        <v>22</v>
      </c>
      <c r="L4149" s="3" t="s">
        <v>17</v>
      </c>
      <c r="M4149" s="3">
        <v>949.65</v>
      </c>
      <c r="N4149" s="3" t="s">
        <v>35</v>
      </c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</row>
    <row r="4150" spans="1:29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 t="str">
        <f>IF(AND(D4150="East",Table_1[[#This Row],[category]]="Clothing"),"✅","❌")</f>
        <v>❌</v>
      </c>
      <c r="H4150" s="3">
        <f t="shared" si="129"/>
        <v>91.728000000000009</v>
      </c>
      <c r="I4150" s="3">
        <v>4</v>
      </c>
      <c r="J4150" s="4">
        <v>45164</v>
      </c>
      <c r="K4150" s="3" t="s">
        <v>32</v>
      </c>
      <c r="L4150" s="3" t="s">
        <v>23</v>
      </c>
      <c r="M4150" s="3">
        <v>56.94</v>
      </c>
      <c r="N4150" s="3" t="s">
        <v>29</v>
      </c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</row>
    <row r="4151" spans="1:29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 t="str">
        <f>IF(AND(D4151="East",Table_1[[#This Row],[category]]="Clothing"),"✅","❌")</f>
        <v>❌</v>
      </c>
      <c r="H4151" s="3">
        <f t="shared" si="129"/>
        <v>401.26</v>
      </c>
      <c r="I4151" s="3">
        <v>7</v>
      </c>
      <c r="J4151" s="4">
        <v>45065</v>
      </c>
      <c r="K4151" s="3" t="s">
        <v>32</v>
      </c>
      <c r="L4151" s="3" t="s">
        <v>23</v>
      </c>
      <c r="M4151" s="3">
        <v>453.05</v>
      </c>
      <c r="N4151" s="3" t="s">
        <v>49</v>
      </c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</row>
    <row r="4152" spans="1:29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 t="str">
        <f>IF(AND(D4152="East",Table_1[[#This Row],[category]]="Clothing"),"✅","❌")</f>
        <v>❌</v>
      </c>
      <c r="H4152" s="3">
        <f t="shared" si="129"/>
        <v>97.367000000000004</v>
      </c>
      <c r="I4152" s="3">
        <v>7</v>
      </c>
      <c r="J4152" s="4">
        <v>45451</v>
      </c>
      <c r="K4152" s="3" t="s">
        <v>32</v>
      </c>
      <c r="L4152" s="3" t="s">
        <v>28</v>
      </c>
      <c r="M4152" s="3">
        <v>102.31</v>
      </c>
      <c r="N4152" s="3" t="s">
        <v>18</v>
      </c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</row>
    <row r="4153" spans="1:29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 t="str">
        <f>IF(AND(D4153="East",Table_1[[#This Row],[category]]="Clothing"),"✅","❌")</f>
        <v>❌</v>
      </c>
      <c r="H4153" s="3">
        <f t="shared" si="129"/>
        <v>48.105000000000004</v>
      </c>
      <c r="I4153" s="3">
        <v>8</v>
      </c>
      <c r="J4153" s="4">
        <v>45332</v>
      </c>
      <c r="K4153" s="3" t="s">
        <v>32</v>
      </c>
      <c r="L4153" s="3" t="s">
        <v>28</v>
      </c>
      <c r="M4153" s="3">
        <v>87.43</v>
      </c>
      <c r="N4153" s="3" t="s">
        <v>40</v>
      </c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</row>
    <row r="4154" spans="1:29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 t="str">
        <f>IF(AND(D4154="East",Table_1[[#This Row],[category]]="Clothing"),"✅","❌")</f>
        <v>❌</v>
      </c>
      <c r="H4154" s="3">
        <f t="shared" si="129"/>
        <v>420.17100000000005</v>
      </c>
      <c r="I4154" s="3">
        <v>5</v>
      </c>
      <c r="J4154" s="4">
        <v>45496</v>
      </c>
      <c r="K4154" s="3" t="s">
        <v>16</v>
      </c>
      <c r="L4154" s="3" t="s">
        <v>28</v>
      </c>
      <c r="M4154" s="3">
        <v>1108.53</v>
      </c>
      <c r="N4154" s="3" t="s">
        <v>18</v>
      </c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</row>
    <row r="4155" spans="1:29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 t="str">
        <f>IF(AND(D4155="East",Table_1[[#This Row],[category]]="Clothing"),"✅","❌")</f>
        <v>❌</v>
      </c>
      <c r="H4155" s="3">
        <f t="shared" si="129"/>
        <v>488.22</v>
      </c>
      <c r="I4155" s="3">
        <v>4</v>
      </c>
      <c r="J4155" s="4">
        <v>44977</v>
      </c>
      <c r="K4155" s="3" t="s">
        <v>16</v>
      </c>
      <c r="L4155" s="3" t="s">
        <v>23</v>
      </c>
      <c r="M4155" s="3">
        <v>826.7</v>
      </c>
      <c r="N4155" s="3" t="s">
        <v>35</v>
      </c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</row>
    <row r="4156" spans="1:29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 t="str">
        <f>IF(AND(D4156="East",Table_1[[#This Row],[category]]="Clothing"),"✅","❌")</f>
        <v>❌</v>
      </c>
      <c r="H4156" s="3">
        <f t="shared" si="129"/>
        <v>53.177999999999997</v>
      </c>
      <c r="I4156" s="3">
        <v>1</v>
      </c>
      <c r="J4156" s="4">
        <v>45411</v>
      </c>
      <c r="K4156" s="3" t="s">
        <v>16</v>
      </c>
      <c r="L4156" s="3" t="s">
        <v>17</v>
      </c>
      <c r="M4156" s="3">
        <v>67.42</v>
      </c>
      <c r="N4156" s="3" t="s">
        <v>24</v>
      </c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</row>
    <row r="4157" spans="1:29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 t="str">
        <f>IF(AND(D4157="East",Table_1[[#This Row],[category]]="Clothing"),"✅","❌")</f>
        <v>❌</v>
      </c>
      <c r="H4157" s="3">
        <f t="shared" si="129"/>
        <v>408.82300000000004</v>
      </c>
      <c r="I4157" s="3">
        <v>4</v>
      </c>
      <c r="J4157" s="4">
        <v>45517</v>
      </c>
      <c r="K4157" s="3" t="s">
        <v>22</v>
      </c>
      <c r="L4157" s="3" t="s">
        <v>28</v>
      </c>
      <c r="M4157" s="3">
        <v>308.86</v>
      </c>
      <c r="N4157" s="3" t="s">
        <v>35</v>
      </c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</row>
    <row r="4158" spans="1:29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 t="str">
        <f>IF(AND(D4158="East",Table_1[[#This Row],[category]]="Clothing"),"✅","❌")</f>
        <v>❌</v>
      </c>
      <c r="H4158" s="3">
        <f t="shared" si="129"/>
        <v>431.01400000000007</v>
      </c>
      <c r="I4158" s="3">
        <v>1</v>
      </c>
      <c r="J4158" s="4">
        <v>44984</v>
      </c>
      <c r="K4158" s="3" t="s">
        <v>22</v>
      </c>
      <c r="L4158" s="3" t="s">
        <v>17</v>
      </c>
      <c r="M4158" s="3">
        <v>218.41</v>
      </c>
      <c r="N4158" s="3" t="s">
        <v>40</v>
      </c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</row>
    <row r="4159" spans="1:29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 t="str">
        <f>IF(AND(D4159="East",Table_1[[#This Row],[category]]="Clothing"),"✅","❌")</f>
        <v>❌</v>
      </c>
      <c r="H4159" s="3">
        <f t="shared" si="129"/>
        <v>68.19</v>
      </c>
      <c r="I4159" s="3">
        <v>7</v>
      </c>
      <c r="J4159" s="4">
        <v>45530</v>
      </c>
      <c r="K4159" s="3" t="s">
        <v>22</v>
      </c>
      <c r="L4159" s="3" t="s">
        <v>17</v>
      </c>
      <c r="M4159" s="3">
        <v>82.3</v>
      </c>
      <c r="N4159" s="3" t="s">
        <v>29</v>
      </c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</row>
    <row r="4160" spans="1:29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 t="str">
        <f>IF(AND(D4160="East",Table_1[[#This Row],[category]]="Clothing"),"✅","❌")</f>
        <v>❌</v>
      </c>
      <c r="H4160" s="3">
        <f t="shared" si="129"/>
        <v>148.79400000000001</v>
      </c>
      <c r="I4160" s="3">
        <v>6</v>
      </c>
      <c r="J4160" s="4">
        <v>45140</v>
      </c>
      <c r="K4160" s="3" t="s">
        <v>22</v>
      </c>
      <c r="L4160" s="3" t="s">
        <v>23</v>
      </c>
      <c r="M4160" s="3">
        <v>247.13</v>
      </c>
      <c r="N4160" s="3" t="s">
        <v>35</v>
      </c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</row>
    <row r="4161" spans="1:29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 t="str">
        <f>IF(AND(D4161="East",Table_1[[#This Row],[category]]="Clothing"),"✅","❌")</f>
        <v>❌</v>
      </c>
      <c r="H4161" s="3">
        <f t="shared" si="129"/>
        <v>369.49400000000003</v>
      </c>
      <c r="I4161" s="3">
        <v>7</v>
      </c>
      <c r="J4161" s="4">
        <v>45043</v>
      </c>
      <c r="K4161" s="3" t="s">
        <v>22</v>
      </c>
      <c r="L4161" s="3" t="s">
        <v>17</v>
      </c>
      <c r="M4161" s="3">
        <v>514.29</v>
      </c>
      <c r="N4161" s="3" t="s">
        <v>49</v>
      </c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</row>
    <row r="4162" spans="1:29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 t="str">
        <f>IF(AND(D4162="East",Table_1[[#This Row],[category]]="Clothing"),"✅","❌")</f>
        <v>❌</v>
      </c>
      <c r="H4162" s="3">
        <f t="shared" ref="H4162:H4225" si="131">E4162*10%</f>
        <v>405.78800000000001</v>
      </c>
      <c r="I4162" s="3">
        <v>8</v>
      </c>
      <c r="J4162" s="4">
        <v>45380</v>
      </c>
      <c r="K4162" s="3" t="s">
        <v>16</v>
      </c>
      <c r="L4162" s="3" t="s">
        <v>23</v>
      </c>
      <c r="M4162" s="3">
        <v>668.71</v>
      </c>
      <c r="N4162" s="3" t="s">
        <v>49</v>
      </c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</row>
    <row r="4163" spans="1:29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 t="str">
        <f>IF(AND(D4163="East",Table_1[[#This Row],[category]]="Clothing"),"✅","❌")</f>
        <v>❌</v>
      </c>
      <c r="H4163" s="3">
        <f t="shared" si="131"/>
        <v>183.447</v>
      </c>
      <c r="I4163" s="3">
        <v>6</v>
      </c>
      <c r="J4163" s="4">
        <v>45098</v>
      </c>
      <c r="K4163" s="3" t="s">
        <v>32</v>
      </c>
      <c r="L4163" s="3" t="s">
        <v>23</v>
      </c>
      <c r="M4163" s="3">
        <v>293.39999999999998</v>
      </c>
      <c r="N4163" s="3" t="s">
        <v>29</v>
      </c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</row>
    <row r="4164" spans="1:29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 t="str">
        <f>IF(AND(D4164="East",Table_1[[#This Row],[category]]="Clothing"),"✅","❌")</f>
        <v>❌</v>
      </c>
      <c r="H4164" s="3">
        <f t="shared" si="131"/>
        <v>88.365000000000009</v>
      </c>
      <c r="I4164" s="3">
        <v>2</v>
      </c>
      <c r="J4164" s="4">
        <v>44969</v>
      </c>
      <c r="K4164" s="3" t="s">
        <v>16</v>
      </c>
      <c r="L4164" s="3" t="s">
        <v>23</v>
      </c>
      <c r="M4164" s="3">
        <v>143.63</v>
      </c>
      <c r="N4164" s="3" t="s">
        <v>49</v>
      </c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</row>
    <row r="4165" spans="1:29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 t="str">
        <f>IF(AND(D4165="East",Table_1[[#This Row],[category]]="Clothing"),"✅","❌")</f>
        <v>❌</v>
      </c>
      <c r="H4165" s="3">
        <f t="shared" si="131"/>
        <v>327.68900000000002</v>
      </c>
      <c r="I4165" s="3">
        <v>2</v>
      </c>
      <c r="J4165" s="4">
        <v>45649</v>
      </c>
      <c r="K4165" s="3" t="s">
        <v>32</v>
      </c>
      <c r="L4165" s="3" t="s">
        <v>23</v>
      </c>
      <c r="M4165" s="3">
        <v>713.43</v>
      </c>
      <c r="N4165" s="3" t="s">
        <v>49</v>
      </c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</row>
    <row r="4166" spans="1:29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 t="str">
        <f>IF(AND(D4166="East",Table_1[[#This Row],[category]]="Clothing"),"✅","❌")</f>
        <v>❌</v>
      </c>
      <c r="H4166" s="3">
        <f t="shared" si="131"/>
        <v>353.96500000000003</v>
      </c>
      <c r="I4166" s="3">
        <v>9</v>
      </c>
      <c r="J4166" s="4">
        <v>45596</v>
      </c>
      <c r="K4166" s="3" t="s">
        <v>32</v>
      </c>
      <c r="L4166" s="3" t="s">
        <v>23</v>
      </c>
      <c r="M4166" s="3">
        <v>506.09</v>
      </c>
      <c r="N4166" s="3" t="s">
        <v>24</v>
      </c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</row>
    <row r="4167" spans="1:29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 t="str">
        <f>IF(AND(D4167="East",Table_1[[#This Row],[category]]="Clothing"),"✅","❌")</f>
        <v>❌</v>
      </c>
      <c r="H4167" s="3">
        <f t="shared" si="131"/>
        <v>256.76799999999997</v>
      </c>
      <c r="I4167" s="3">
        <v>6</v>
      </c>
      <c r="J4167" s="4">
        <v>45521</v>
      </c>
      <c r="K4167" s="3" t="s">
        <v>16</v>
      </c>
      <c r="L4167" s="3" t="s">
        <v>23</v>
      </c>
      <c r="M4167" s="3">
        <v>654.73</v>
      </c>
      <c r="N4167" s="3" t="s">
        <v>18</v>
      </c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</row>
    <row r="4168" spans="1:29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 t="str">
        <f>IF(AND(D4168="East",Table_1[[#This Row],[category]]="Clothing"),"✅","❌")</f>
        <v>❌</v>
      </c>
      <c r="H4168" s="3">
        <f t="shared" si="131"/>
        <v>81.021000000000015</v>
      </c>
      <c r="I4168" s="3">
        <v>6</v>
      </c>
      <c r="J4168" s="4">
        <v>45306</v>
      </c>
      <c r="K4168" s="3" t="s">
        <v>32</v>
      </c>
      <c r="L4168" s="3" t="s">
        <v>17</v>
      </c>
      <c r="M4168" s="3">
        <v>202.75</v>
      </c>
      <c r="N4168" s="3" t="s">
        <v>18</v>
      </c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</row>
    <row r="4169" spans="1:29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 t="str">
        <f>IF(AND(D4169="East",Table_1[[#This Row],[category]]="Clothing"),"✅","❌")</f>
        <v>❌</v>
      </c>
      <c r="H4169" s="3">
        <f t="shared" si="131"/>
        <v>423.79899999999998</v>
      </c>
      <c r="I4169" s="3">
        <v>1</v>
      </c>
      <c r="J4169" s="4">
        <v>45436</v>
      </c>
      <c r="K4169" s="3" t="s">
        <v>32</v>
      </c>
      <c r="L4169" s="3" t="s">
        <v>28</v>
      </c>
      <c r="M4169" s="3">
        <v>457.16</v>
      </c>
      <c r="N4169" s="3" t="s">
        <v>49</v>
      </c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</row>
    <row r="4170" spans="1:29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 t="str">
        <f>IF(AND(D4170="East",Table_1[[#This Row],[category]]="Clothing"),"✅","❌")</f>
        <v>❌</v>
      </c>
      <c r="H4170" s="3">
        <f t="shared" si="131"/>
        <v>326.18000000000006</v>
      </c>
      <c r="I4170" s="3">
        <v>8</v>
      </c>
      <c r="J4170" s="4">
        <v>45145</v>
      </c>
      <c r="K4170" s="3" t="s">
        <v>22</v>
      </c>
      <c r="L4170" s="3" t="s">
        <v>28</v>
      </c>
      <c r="M4170" s="3">
        <v>255.09</v>
      </c>
      <c r="N4170" s="3" t="s">
        <v>49</v>
      </c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</row>
    <row r="4171" spans="1:29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 t="str">
        <f>IF(AND(D4171="East",Table_1[[#This Row],[category]]="Clothing"),"✅","❌")</f>
        <v>❌</v>
      </c>
      <c r="H4171" s="3">
        <f t="shared" si="131"/>
        <v>435.89</v>
      </c>
      <c r="I4171" s="3">
        <v>8</v>
      </c>
      <c r="J4171" s="4">
        <v>45601</v>
      </c>
      <c r="K4171" s="3" t="s">
        <v>22</v>
      </c>
      <c r="L4171" s="3" t="s">
        <v>28</v>
      </c>
      <c r="M4171" s="3">
        <v>1204</v>
      </c>
      <c r="N4171" s="3" t="s">
        <v>49</v>
      </c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</row>
    <row r="4172" spans="1:29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 t="str">
        <f>IF(AND(D4172="East",Table_1[[#This Row],[category]]="Clothing"),"✅","❌")</f>
        <v>❌</v>
      </c>
      <c r="H4172" s="3">
        <f t="shared" si="131"/>
        <v>467.15500000000003</v>
      </c>
      <c r="I4172" s="3">
        <v>4</v>
      </c>
      <c r="J4172" s="4">
        <v>45520</v>
      </c>
      <c r="K4172" s="3" t="s">
        <v>32</v>
      </c>
      <c r="L4172" s="3" t="s">
        <v>17</v>
      </c>
      <c r="M4172" s="3">
        <v>433.68</v>
      </c>
      <c r="N4172" s="3" t="s">
        <v>49</v>
      </c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</row>
    <row r="4173" spans="1:29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 t="str">
        <f>IF(AND(D4173="East",Table_1[[#This Row],[category]]="Clothing"),"✅","❌")</f>
        <v>❌</v>
      </c>
      <c r="H4173" s="3">
        <f t="shared" si="131"/>
        <v>404.79200000000003</v>
      </c>
      <c r="I4173" s="3">
        <v>7</v>
      </c>
      <c r="J4173" s="4">
        <v>45471</v>
      </c>
      <c r="K4173" s="3" t="s">
        <v>32</v>
      </c>
      <c r="L4173" s="3" t="s">
        <v>17</v>
      </c>
      <c r="M4173" s="3">
        <v>858.64</v>
      </c>
      <c r="N4173" s="3" t="s">
        <v>35</v>
      </c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</row>
    <row r="4174" spans="1:29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 t="str">
        <f>IF(AND(D4174="East",Table_1[[#This Row],[category]]="Clothing"),"✅","❌")</f>
        <v>❌</v>
      </c>
      <c r="H4174" s="3">
        <f t="shared" si="131"/>
        <v>479.74200000000002</v>
      </c>
      <c r="I4174" s="3">
        <v>9</v>
      </c>
      <c r="J4174" s="4">
        <v>45480</v>
      </c>
      <c r="K4174" s="3" t="s">
        <v>32</v>
      </c>
      <c r="L4174" s="3" t="s">
        <v>23</v>
      </c>
      <c r="M4174" s="3">
        <v>1278.31</v>
      </c>
      <c r="N4174" s="3" t="s">
        <v>29</v>
      </c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</row>
    <row r="4175" spans="1:29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 t="str">
        <f>IF(AND(D4175="East",Table_1[[#This Row],[category]]="Clothing"),"✅","❌")</f>
        <v>❌</v>
      </c>
      <c r="H4175" s="3">
        <f t="shared" si="131"/>
        <v>477.58600000000001</v>
      </c>
      <c r="I4175" s="3">
        <v>1</v>
      </c>
      <c r="J4175" s="4">
        <v>45009</v>
      </c>
      <c r="K4175" s="3" t="s">
        <v>16</v>
      </c>
      <c r="L4175" s="3" t="s">
        <v>28</v>
      </c>
      <c r="M4175" s="3">
        <v>244.94</v>
      </c>
      <c r="N4175" s="3" t="s">
        <v>35</v>
      </c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</row>
    <row r="4176" spans="1:29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 t="str">
        <f>IF(AND(D4176="East",Table_1[[#This Row],[category]]="Clothing"),"✅","❌")</f>
        <v>❌</v>
      </c>
      <c r="H4176" s="3">
        <f t="shared" si="131"/>
        <v>313.47900000000004</v>
      </c>
      <c r="I4176" s="3">
        <v>5</v>
      </c>
      <c r="J4176" s="4">
        <v>45654</v>
      </c>
      <c r="K4176" s="3" t="s">
        <v>32</v>
      </c>
      <c r="L4176" s="3" t="s">
        <v>17</v>
      </c>
      <c r="M4176" s="3">
        <v>365.47</v>
      </c>
      <c r="N4176" s="3" t="s">
        <v>40</v>
      </c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</row>
    <row r="4177" spans="1:29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 t="str">
        <f>IF(AND(D4177="East",Table_1[[#This Row],[category]]="Clothing"),"✅","❌")</f>
        <v>❌</v>
      </c>
      <c r="H4177" s="3">
        <f t="shared" si="131"/>
        <v>366.80500000000006</v>
      </c>
      <c r="I4177" s="3">
        <v>8</v>
      </c>
      <c r="J4177" s="4">
        <v>44981</v>
      </c>
      <c r="K4177" s="3" t="s">
        <v>32</v>
      </c>
      <c r="L4177" s="3" t="s">
        <v>23</v>
      </c>
      <c r="M4177" s="3">
        <v>447.81</v>
      </c>
      <c r="N4177" s="3" t="s">
        <v>40</v>
      </c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</row>
    <row r="4178" spans="1:29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 t="str">
        <f>IF(AND(D4178="East",Table_1[[#This Row],[category]]="Clothing"),"✅","❌")</f>
        <v>❌</v>
      </c>
      <c r="H4178" s="3">
        <f t="shared" si="131"/>
        <v>352.71000000000004</v>
      </c>
      <c r="I4178" s="3">
        <v>7</v>
      </c>
      <c r="J4178" s="4">
        <v>44951</v>
      </c>
      <c r="K4178" s="3" t="s">
        <v>22</v>
      </c>
      <c r="L4178" s="3" t="s">
        <v>28</v>
      </c>
      <c r="M4178" s="3">
        <v>784.82</v>
      </c>
      <c r="N4178" s="3" t="s">
        <v>29</v>
      </c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</row>
    <row r="4179" spans="1:29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 t="str">
        <f>IF(AND(D4179="East",Table_1[[#This Row],[category]]="Clothing"),"✅","❌")</f>
        <v>✅</v>
      </c>
      <c r="H4179" s="3">
        <f t="shared" si="131"/>
        <v>314.35700000000003</v>
      </c>
      <c r="I4179" s="3">
        <v>4</v>
      </c>
      <c r="J4179" s="4">
        <v>44997</v>
      </c>
      <c r="K4179" s="3" t="s">
        <v>32</v>
      </c>
      <c r="L4179" s="3" t="s">
        <v>23</v>
      </c>
      <c r="M4179" s="3">
        <v>664.42</v>
      </c>
      <c r="N4179" s="3" t="s">
        <v>29</v>
      </c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</row>
    <row r="4180" spans="1:29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 t="str">
        <f>IF(AND(D4180="East",Table_1[[#This Row],[category]]="Clothing"),"✅","❌")</f>
        <v>❌</v>
      </c>
      <c r="H4180" s="3">
        <f t="shared" si="131"/>
        <v>19.484000000000002</v>
      </c>
      <c r="I4180" s="3">
        <v>3</v>
      </c>
      <c r="J4180" s="4">
        <v>45452</v>
      </c>
      <c r="K4180" s="3" t="s">
        <v>32</v>
      </c>
      <c r="L4180" s="3" t="s">
        <v>28</v>
      </c>
      <c r="M4180" s="3">
        <v>36.68</v>
      </c>
      <c r="N4180" s="3" t="s">
        <v>49</v>
      </c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</row>
    <row r="4181" spans="1:29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 t="str">
        <f>IF(AND(D4181="East",Table_1[[#This Row],[category]]="Clothing"),"✅","❌")</f>
        <v>❌</v>
      </c>
      <c r="H4181" s="3">
        <f t="shared" si="131"/>
        <v>184.39400000000001</v>
      </c>
      <c r="I4181" s="3">
        <v>1</v>
      </c>
      <c r="J4181" s="4">
        <v>45426</v>
      </c>
      <c r="K4181" s="3" t="s">
        <v>22</v>
      </c>
      <c r="L4181" s="3" t="s">
        <v>28</v>
      </c>
      <c r="M4181" s="3">
        <v>513.01</v>
      </c>
      <c r="N4181" s="3" t="s">
        <v>29</v>
      </c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</row>
    <row r="4182" spans="1:29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 t="str">
        <f>IF(AND(D4182="East",Table_1[[#This Row],[category]]="Clothing"),"✅","❌")</f>
        <v>❌</v>
      </c>
      <c r="H4182" s="3">
        <f t="shared" si="131"/>
        <v>59.038000000000004</v>
      </c>
      <c r="I4182" s="3">
        <v>3</v>
      </c>
      <c r="J4182" s="4">
        <v>45429</v>
      </c>
      <c r="K4182" s="3" t="s">
        <v>32</v>
      </c>
      <c r="L4182" s="3" t="s">
        <v>28</v>
      </c>
      <c r="M4182" s="3">
        <v>175.2</v>
      </c>
      <c r="N4182" s="3" t="s">
        <v>49</v>
      </c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</row>
    <row r="4183" spans="1:29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 t="str">
        <f>IF(AND(D4183="East",Table_1[[#This Row],[category]]="Clothing"),"✅","❌")</f>
        <v>❌</v>
      </c>
      <c r="H4183" s="3">
        <f t="shared" si="131"/>
        <v>157.12700000000001</v>
      </c>
      <c r="I4183" s="3">
        <v>2</v>
      </c>
      <c r="J4183" s="4">
        <v>45301</v>
      </c>
      <c r="K4183" s="3" t="s">
        <v>32</v>
      </c>
      <c r="L4183" s="3" t="s">
        <v>17</v>
      </c>
      <c r="M4183" s="3">
        <v>105.24</v>
      </c>
      <c r="N4183" s="3" t="s">
        <v>24</v>
      </c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</row>
    <row r="4184" spans="1:29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 t="str">
        <f>IF(AND(D4184="East",Table_1[[#This Row],[category]]="Clothing"),"✅","❌")</f>
        <v>❌</v>
      </c>
      <c r="H4184" s="3">
        <f t="shared" si="131"/>
        <v>43.597000000000008</v>
      </c>
      <c r="I4184" s="3">
        <v>5</v>
      </c>
      <c r="J4184" s="4">
        <v>45073</v>
      </c>
      <c r="K4184" s="3" t="s">
        <v>16</v>
      </c>
      <c r="L4184" s="3" t="s">
        <v>23</v>
      </c>
      <c r="M4184" s="3">
        <v>116.8</v>
      </c>
      <c r="N4184" s="3" t="s">
        <v>35</v>
      </c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</row>
    <row r="4185" spans="1:29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 t="str">
        <f>IF(AND(D4185="East",Table_1[[#This Row],[category]]="Clothing"),"✅","❌")</f>
        <v>❌</v>
      </c>
      <c r="H4185" s="3">
        <f t="shared" si="131"/>
        <v>460.815</v>
      </c>
      <c r="I4185" s="3">
        <v>1</v>
      </c>
      <c r="J4185" s="4">
        <v>45106</v>
      </c>
      <c r="K4185" s="3" t="s">
        <v>32</v>
      </c>
      <c r="L4185" s="3" t="s">
        <v>23</v>
      </c>
      <c r="M4185" s="3">
        <v>476.16</v>
      </c>
      <c r="N4185" s="3" t="s">
        <v>40</v>
      </c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</row>
    <row r="4186" spans="1:29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 t="str">
        <f>IF(AND(D4186="East",Table_1[[#This Row],[category]]="Clothing"),"✅","❌")</f>
        <v>❌</v>
      </c>
      <c r="H4186" s="3">
        <f t="shared" si="131"/>
        <v>231.15200000000002</v>
      </c>
      <c r="I4186" s="3">
        <v>4</v>
      </c>
      <c r="J4186" s="4">
        <v>45033</v>
      </c>
      <c r="K4186" s="3" t="s">
        <v>22</v>
      </c>
      <c r="L4186" s="3" t="s">
        <v>17</v>
      </c>
      <c r="M4186" s="3">
        <v>204.65</v>
      </c>
      <c r="N4186" s="3" t="s">
        <v>18</v>
      </c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</row>
    <row r="4187" spans="1:29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 t="str">
        <f>IF(AND(D4187="East",Table_1[[#This Row],[category]]="Clothing"),"✅","❌")</f>
        <v>❌</v>
      </c>
      <c r="H4187" s="3">
        <f t="shared" si="131"/>
        <v>102.78900000000002</v>
      </c>
      <c r="I4187" s="3">
        <v>8</v>
      </c>
      <c r="J4187" s="4">
        <v>45580</v>
      </c>
      <c r="K4187" s="3" t="s">
        <v>32</v>
      </c>
      <c r="L4187" s="3" t="s">
        <v>28</v>
      </c>
      <c r="M4187" s="3">
        <v>252.1</v>
      </c>
      <c r="N4187" s="3" t="s">
        <v>35</v>
      </c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</row>
    <row r="4188" spans="1:29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 t="str">
        <f>IF(AND(D4188="East",Table_1[[#This Row],[category]]="Clothing"),"✅","❌")</f>
        <v>❌</v>
      </c>
      <c r="H4188" s="3">
        <f t="shared" si="131"/>
        <v>296.54200000000003</v>
      </c>
      <c r="I4188" s="3">
        <v>9</v>
      </c>
      <c r="J4188" s="4">
        <v>45064</v>
      </c>
      <c r="K4188" s="3" t="s">
        <v>32</v>
      </c>
      <c r="L4188" s="3" t="s">
        <v>28</v>
      </c>
      <c r="M4188" s="3">
        <v>617.58000000000004</v>
      </c>
      <c r="N4188" s="3" t="s">
        <v>40</v>
      </c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</row>
    <row r="4189" spans="1:29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 t="str">
        <f>IF(AND(D4189="East",Table_1[[#This Row],[category]]="Clothing"),"✅","❌")</f>
        <v>❌</v>
      </c>
      <c r="H4189" s="3">
        <f t="shared" si="131"/>
        <v>106.261</v>
      </c>
      <c r="I4189" s="3">
        <v>1</v>
      </c>
      <c r="J4189" s="4">
        <v>45470</v>
      </c>
      <c r="K4189" s="3" t="s">
        <v>32</v>
      </c>
      <c r="L4189" s="3" t="s">
        <v>28</v>
      </c>
      <c r="M4189" s="3">
        <v>69.02</v>
      </c>
      <c r="N4189" s="3" t="s">
        <v>24</v>
      </c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</row>
    <row r="4190" spans="1:29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 t="str">
        <f>IF(AND(D4190="East",Table_1[[#This Row],[category]]="Clothing"),"✅","❌")</f>
        <v>❌</v>
      </c>
      <c r="H4190" s="3">
        <f t="shared" si="131"/>
        <v>404.17600000000004</v>
      </c>
      <c r="I4190" s="3">
        <v>3</v>
      </c>
      <c r="J4190" s="4">
        <v>44956</v>
      </c>
      <c r="K4190" s="3" t="s">
        <v>32</v>
      </c>
      <c r="L4190" s="3" t="s">
        <v>23</v>
      </c>
      <c r="M4190" s="3">
        <v>419.63</v>
      </c>
      <c r="N4190" s="3" t="s">
        <v>18</v>
      </c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</row>
    <row r="4191" spans="1:29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 t="str">
        <f>IF(AND(D4191="East",Table_1[[#This Row],[category]]="Clothing"),"✅","❌")</f>
        <v>❌</v>
      </c>
      <c r="H4191" s="3">
        <f t="shared" si="131"/>
        <v>159.9</v>
      </c>
      <c r="I4191" s="3">
        <v>6</v>
      </c>
      <c r="J4191" s="4">
        <v>45269</v>
      </c>
      <c r="K4191" s="3" t="s">
        <v>22</v>
      </c>
      <c r="L4191" s="3" t="s">
        <v>23</v>
      </c>
      <c r="M4191" s="3">
        <v>364.57</v>
      </c>
      <c r="N4191" s="3" t="s">
        <v>18</v>
      </c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</row>
    <row r="4192" spans="1:29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 t="str">
        <f>IF(AND(D4192="East",Table_1[[#This Row],[category]]="Clothing"),"✅","❌")</f>
        <v>❌</v>
      </c>
      <c r="H4192" s="3">
        <f t="shared" si="131"/>
        <v>164.30100000000002</v>
      </c>
      <c r="I4192" s="3">
        <v>5</v>
      </c>
      <c r="J4192" s="4">
        <v>45454</v>
      </c>
      <c r="K4192" s="3" t="s">
        <v>22</v>
      </c>
      <c r="L4192" s="3" t="s">
        <v>23</v>
      </c>
      <c r="M4192" s="3">
        <v>86.55</v>
      </c>
      <c r="N4192" s="3" t="s">
        <v>29</v>
      </c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</row>
    <row r="4193" spans="1:29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 t="str">
        <f>IF(AND(D4193="East",Table_1[[#This Row],[category]]="Clothing"),"✅","❌")</f>
        <v>❌</v>
      </c>
      <c r="H4193" s="3">
        <f t="shared" si="131"/>
        <v>436.27600000000007</v>
      </c>
      <c r="I4193" s="3">
        <v>1</v>
      </c>
      <c r="J4193" s="4">
        <v>45145</v>
      </c>
      <c r="K4193" s="3" t="s">
        <v>32</v>
      </c>
      <c r="L4193" s="3" t="s">
        <v>28</v>
      </c>
      <c r="M4193" s="3">
        <v>528.97</v>
      </c>
      <c r="N4193" s="3" t="s">
        <v>24</v>
      </c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</row>
    <row r="4194" spans="1:29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 t="str">
        <f>IF(AND(D4194="East",Table_1[[#This Row],[category]]="Clothing"),"✅","❌")</f>
        <v>❌</v>
      </c>
      <c r="H4194" s="3">
        <f t="shared" si="131"/>
        <v>284.00900000000001</v>
      </c>
      <c r="I4194" s="3">
        <v>2</v>
      </c>
      <c r="J4194" s="4">
        <v>44944</v>
      </c>
      <c r="K4194" s="3" t="s">
        <v>32</v>
      </c>
      <c r="L4194" s="3" t="s">
        <v>28</v>
      </c>
      <c r="M4194" s="3">
        <v>462.42</v>
      </c>
      <c r="N4194" s="3" t="s">
        <v>35</v>
      </c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</row>
    <row r="4195" spans="1:29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 t="str">
        <f>IF(AND(D4195="East",Table_1[[#This Row],[category]]="Clothing"),"✅","❌")</f>
        <v>❌</v>
      </c>
      <c r="H4195" s="3">
        <f t="shared" si="131"/>
        <v>444.77800000000002</v>
      </c>
      <c r="I4195" s="3">
        <v>2</v>
      </c>
      <c r="J4195" s="4">
        <v>44940</v>
      </c>
      <c r="K4195" s="3" t="s">
        <v>22</v>
      </c>
      <c r="L4195" s="3" t="s">
        <v>28</v>
      </c>
      <c r="M4195" s="3">
        <v>1237.1500000000001</v>
      </c>
      <c r="N4195" s="3" t="s">
        <v>29</v>
      </c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</row>
    <row r="4196" spans="1:29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 t="str">
        <f>IF(AND(D4196="East",Table_1[[#This Row],[category]]="Clothing"),"✅","❌")</f>
        <v>❌</v>
      </c>
      <c r="H4196" s="3">
        <f t="shared" si="131"/>
        <v>212.31500000000003</v>
      </c>
      <c r="I4196" s="3">
        <v>7</v>
      </c>
      <c r="J4196" s="4">
        <v>45614</v>
      </c>
      <c r="K4196" s="3" t="s">
        <v>16</v>
      </c>
      <c r="L4196" s="3" t="s">
        <v>23</v>
      </c>
      <c r="M4196" s="3">
        <v>557.53</v>
      </c>
      <c r="N4196" s="3" t="s">
        <v>18</v>
      </c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</row>
    <row r="4197" spans="1:29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 t="str">
        <f>IF(AND(D4197="East",Table_1[[#This Row],[category]]="Clothing"),"✅","❌")</f>
        <v>❌</v>
      </c>
      <c r="H4197" s="3">
        <f t="shared" si="131"/>
        <v>178.52500000000001</v>
      </c>
      <c r="I4197" s="3">
        <v>6</v>
      </c>
      <c r="J4197" s="4">
        <v>45508</v>
      </c>
      <c r="K4197" s="3" t="s">
        <v>32</v>
      </c>
      <c r="L4197" s="3" t="s">
        <v>28</v>
      </c>
      <c r="M4197" s="3">
        <v>186.07</v>
      </c>
      <c r="N4197" s="3" t="s">
        <v>35</v>
      </c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</row>
    <row r="4198" spans="1:29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 t="str">
        <f>IF(AND(D4198="East",Table_1[[#This Row],[category]]="Clothing"),"✅","❌")</f>
        <v>❌</v>
      </c>
      <c r="H4198" s="3">
        <f t="shared" si="131"/>
        <v>258.03899999999999</v>
      </c>
      <c r="I4198" s="3">
        <v>6</v>
      </c>
      <c r="J4198" s="4">
        <v>45211</v>
      </c>
      <c r="K4198" s="3" t="s">
        <v>32</v>
      </c>
      <c r="L4198" s="3" t="s">
        <v>28</v>
      </c>
      <c r="M4198" s="3">
        <v>326.47000000000003</v>
      </c>
      <c r="N4198" s="3" t="s">
        <v>24</v>
      </c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</row>
    <row r="4199" spans="1:29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 t="str">
        <f>IF(AND(D4199="East",Table_1[[#This Row],[category]]="Clothing"),"✅","❌")</f>
        <v>❌</v>
      </c>
      <c r="H4199" s="3">
        <f t="shared" si="131"/>
        <v>40.131</v>
      </c>
      <c r="I4199" s="3">
        <v>1</v>
      </c>
      <c r="J4199" s="4">
        <v>45343</v>
      </c>
      <c r="K4199" s="3" t="s">
        <v>22</v>
      </c>
      <c r="L4199" s="3" t="s">
        <v>17</v>
      </c>
      <c r="M4199" s="3">
        <v>72.069999999999993</v>
      </c>
      <c r="N4199" s="3" t="s">
        <v>18</v>
      </c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</row>
    <row r="4200" spans="1:29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 t="str">
        <f>IF(AND(D4200="East",Table_1[[#This Row],[category]]="Clothing"),"✅","❌")</f>
        <v>❌</v>
      </c>
      <c r="H4200" s="3">
        <f t="shared" si="131"/>
        <v>85.558000000000007</v>
      </c>
      <c r="I4200" s="3">
        <v>1</v>
      </c>
      <c r="J4200" s="4">
        <v>45625</v>
      </c>
      <c r="K4200" s="3" t="s">
        <v>32</v>
      </c>
      <c r="L4200" s="3" t="s">
        <v>23</v>
      </c>
      <c r="M4200" s="3">
        <v>136.08000000000001</v>
      </c>
      <c r="N4200" s="3" t="s">
        <v>40</v>
      </c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</row>
    <row r="4201" spans="1:29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 t="str">
        <f>IF(AND(D4201="East",Table_1[[#This Row],[category]]="Clothing"),"✅","❌")</f>
        <v>❌</v>
      </c>
      <c r="H4201" s="3">
        <f t="shared" si="131"/>
        <v>117.56600000000002</v>
      </c>
      <c r="I4201" s="3">
        <v>4</v>
      </c>
      <c r="J4201" s="4">
        <v>45387</v>
      </c>
      <c r="K4201" s="3" t="s">
        <v>32</v>
      </c>
      <c r="L4201" s="3" t="s">
        <v>23</v>
      </c>
      <c r="M4201" s="3">
        <v>284.89</v>
      </c>
      <c r="N4201" s="3" t="s">
        <v>18</v>
      </c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</row>
    <row r="4202" spans="1:29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 t="str">
        <f>IF(AND(D4202="East",Table_1[[#This Row],[category]]="Clothing"),"✅","❌")</f>
        <v>❌</v>
      </c>
      <c r="H4202" s="3">
        <f t="shared" si="131"/>
        <v>410.17200000000003</v>
      </c>
      <c r="I4202" s="3">
        <v>6</v>
      </c>
      <c r="J4202" s="4">
        <v>45036</v>
      </c>
      <c r="K4202" s="3" t="s">
        <v>32</v>
      </c>
      <c r="L4202" s="3" t="s">
        <v>23</v>
      </c>
      <c r="M4202" s="3">
        <v>1180.52</v>
      </c>
      <c r="N4202" s="3" t="s">
        <v>18</v>
      </c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</row>
    <row r="4203" spans="1:29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 t="str">
        <f>IF(AND(D4203="East",Table_1[[#This Row],[category]]="Clothing"),"✅","❌")</f>
        <v>❌</v>
      </c>
      <c r="H4203" s="3">
        <f t="shared" si="131"/>
        <v>369.56100000000004</v>
      </c>
      <c r="I4203" s="3">
        <v>6</v>
      </c>
      <c r="J4203" s="4">
        <v>45083</v>
      </c>
      <c r="K4203" s="3" t="s">
        <v>32</v>
      </c>
      <c r="L4203" s="3" t="s">
        <v>23</v>
      </c>
      <c r="M4203" s="3">
        <v>759.04</v>
      </c>
      <c r="N4203" s="3" t="s">
        <v>49</v>
      </c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</row>
    <row r="4204" spans="1:29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 t="str">
        <f>IF(AND(D4204="East",Table_1[[#This Row],[category]]="Clothing"),"✅","❌")</f>
        <v>❌</v>
      </c>
      <c r="H4204" s="3">
        <f t="shared" si="131"/>
        <v>104.721</v>
      </c>
      <c r="I4204" s="3">
        <v>5</v>
      </c>
      <c r="J4204" s="4">
        <v>45198</v>
      </c>
      <c r="K4204" s="3" t="s">
        <v>22</v>
      </c>
      <c r="L4204" s="3" t="s">
        <v>17</v>
      </c>
      <c r="M4204" s="3">
        <v>81.72</v>
      </c>
      <c r="N4204" s="3" t="s">
        <v>40</v>
      </c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</row>
    <row r="4205" spans="1:29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 t="str">
        <f>IF(AND(D4205="East",Table_1[[#This Row],[category]]="Clothing"),"✅","❌")</f>
        <v>❌</v>
      </c>
      <c r="H4205" s="3">
        <f t="shared" si="131"/>
        <v>145.60599999999999</v>
      </c>
      <c r="I4205" s="3">
        <v>4</v>
      </c>
      <c r="J4205" s="4">
        <v>45580</v>
      </c>
      <c r="K4205" s="3" t="s">
        <v>32</v>
      </c>
      <c r="L4205" s="3" t="s">
        <v>17</v>
      </c>
      <c r="M4205" s="3">
        <v>233.56</v>
      </c>
      <c r="N4205" s="3" t="s">
        <v>40</v>
      </c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</row>
    <row r="4206" spans="1:29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 t="str">
        <f>IF(AND(D4206="East",Table_1[[#This Row],[category]]="Clothing"),"✅","❌")</f>
        <v>❌</v>
      </c>
      <c r="H4206" s="3">
        <f t="shared" si="131"/>
        <v>472.68800000000005</v>
      </c>
      <c r="I4206" s="3">
        <v>2</v>
      </c>
      <c r="J4206" s="4">
        <v>45122</v>
      </c>
      <c r="K4206" s="3" t="s">
        <v>16</v>
      </c>
      <c r="L4206" s="3" t="s">
        <v>17</v>
      </c>
      <c r="M4206" s="3">
        <v>882.94</v>
      </c>
      <c r="N4206" s="3" t="s">
        <v>40</v>
      </c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</row>
    <row r="4207" spans="1:29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 t="str">
        <f>IF(AND(D4207="East",Table_1[[#This Row],[category]]="Clothing"),"✅","❌")</f>
        <v>❌</v>
      </c>
      <c r="H4207" s="3">
        <f t="shared" si="131"/>
        <v>52.042999999999999</v>
      </c>
      <c r="I4207" s="3">
        <v>7</v>
      </c>
      <c r="J4207" s="4">
        <v>45175</v>
      </c>
      <c r="K4207" s="3" t="s">
        <v>22</v>
      </c>
      <c r="L4207" s="3" t="s">
        <v>17</v>
      </c>
      <c r="M4207" s="3">
        <v>150.30000000000001</v>
      </c>
      <c r="N4207" s="3" t="s">
        <v>29</v>
      </c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</row>
    <row r="4208" spans="1:29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 t="str">
        <f>IF(AND(D4208="East",Table_1[[#This Row],[category]]="Clothing"),"✅","❌")</f>
        <v>❌</v>
      </c>
      <c r="H4208" s="3">
        <f t="shared" si="131"/>
        <v>278.25300000000004</v>
      </c>
      <c r="I4208" s="3">
        <v>6</v>
      </c>
      <c r="J4208" s="4">
        <v>45527</v>
      </c>
      <c r="K4208" s="3" t="s">
        <v>22</v>
      </c>
      <c r="L4208" s="3" t="s">
        <v>28</v>
      </c>
      <c r="M4208" s="3">
        <v>379.2</v>
      </c>
      <c r="N4208" s="3" t="s">
        <v>29</v>
      </c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</row>
    <row r="4209" spans="1:29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 t="str">
        <f>IF(AND(D4209="East",Table_1[[#This Row],[category]]="Clothing"),"✅","❌")</f>
        <v>❌</v>
      </c>
      <c r="H4209" s="3">
        <f t="shared" si="131"/>
        <v>265.78300000000002</v>
      </c>
      <c r="I4209" s="3">
        <v>7</v>
      </c>
      <c r="J4209" s="4">
        <v>45127</v>
      </c>
      <c r="K4209" s="3" t="s">
        <v>16</v>
      </c>
      <c r="L4209" s="3" t="s">
        <v>28</v>
      </c>
      <c r="M4209" s="3">
        <v>577.77</v>
      </c>
      <c r="N4209" s="3" t="s">
        <v>18</v>
      </c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</row>
    <row r="4210" spans="1:29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 t="str">
        <f>IF(AND(D4210="East",Table_1[[#This Row],[category]]="Clothing"),"✅","❌")</f>
        <v>❌</v>
      </c>
      <c r="H4210" s="3">
        <f t="shared" si="131"/>
        <v>365.59699999999998</v>
      </c>
      <c r="I4210" s="3">
        <v>3</v>
      </c>
      <c r="J4210" s="4">
        <v>45018</v>
      </c>
      <c r="K4210" s="3" t="s">
        <v>16</v>
      </c>
      <c r="L4210" s="3" t="s">
        <v>17</v>
      </c>
      <c r="M4210" s="3">
        <v>193.1</v>
      </c>
      <c r="N4210" s="3" t="s">
        <v>40</v>
      </c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</row>
    <row r="4211" spans="1:29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 t="str">
        <f>IF(AND(D4211="East",Table_1[[#This Row],[category]]="Clothing"),"✅","❌")</f>
        <v>❌</v>
      </c>
      <c r="H4211" s="3">
        <f t="shared" si="131"/>
        <v>138.10300000000001</v>
      </c>
      <c r="I4211" s="3">
        <v>1</v>
      </c>
      <c r="J4211" s="4">
        <v>45295</v>
      </c>
      <c r="K4211" s="3" t="s">
        <v>32</v>
      </c>
      <c r="L4211" s="3" t="s">
        <v>28</v>
      </c>
      <c r="M4211" s="3">
        <v>219.83</v>
      </c>
      <c r="N4211" s="3" t="s">
        <v>49</v>
      </c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</row>
    <row r="4212" spans="1:29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 t="str">
        <f>IF(AND(D4212="East",Table_1[[#This Row],[category]]="Clothing"),"✅","❌")</f>
        <v>❌</v>
      </c>
      <c r="H4212" s="3">
        <f t="shared" si="131"/>
        <v>468.03900000000004</v>
      </c>
      <c r="I4212" s="3">
        <v>1</v>
      </c>
      <c r="J4212" s="4">
        <v>45417</v>
      </c>
      <c r="K4212" s="3" t="s">
        <v>16</v>
      </c>
      <c r="L4212" s="3" t="s">
        <v>23</v>
      </c>
      <c r="M4212" s="3">
        <v>281.39</v>
      </c>
      <c r="N4212" s="3" t="s">
        <v>18</v>
      </c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</row>
    <row r="4213" spans="1:29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 t="str">
        <f>IF(AND(D4213="East",Table_1[[#This Row],[category]]="Clothing"),"✅","❌")</f>
        <v>❌</v>
      </c>
      <c r="H4213" s="3">
        <f t="shared" si="131"/>
        <v>211.18600000000004</v>
      </c>
      <c r="I4213" s="3">
        <v>4</v>
      </c>
      <c r="J4213" s="4">
        <v>45289</v>
      </c>
      <c r="K4213" s="3" t="s">
        <v>32</v>
      </c>
      <c r="L4213" s="3" t="s">
        <v>28</v>
      </c>
      <c r="M4213" s="3">
        <v>230.73</v>
      </c>
      <c r="N4213" s="3" t="s">
        <v>24</v>
      </c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</row>
    <row r="4214" spans="1:29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 t="str">
        <f>IF(AND(D4214="East",Table_1[[#This Row],[category]]="Clothing"),"✅","❌")</f>
        <v>❌</v>
      </c>
      <c r="H4214" s="3">
        <f t="shared" si="131"/>
        <v>150.00300000000001</v>
      </c>
      <c r="I4214" s="3">
        <v>4</v>
      </c>
      <c r="J4214" s="4">
        <v>45045</v>
      </c>
      <c r="K4214" s="3" t="s">
        <v>32</v>
      </c>
      <c r="L4214" s="3" t="s">
        <v>28</v>
      </c>
      <c r="M4214" s="3">
        <v>250.99</v>
      </c>
      <c r="N4214" s="3" t="s">
        <v>40</v>
      </c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</row>
    <row r="4215" spans="1:29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 t="str">
        <f>IF(AND(D4215="East",Table_1[[#This Row],[category]]="Clothing"),"✅","❌")</f>
        <v>❌</v>
      </c>
      <c r="H4215" s="3">
        <f t="shared" si="131"/>
        <v>175.06600000000003</v>
      </c>
      <c r="I4215" s="3">
        <v>7</v>
      </c>
      <c r="J4215" s="4">
        <v>45361</v>
      </c>
      <c r="K4215" s="3" t="s">
        <v>32</v>
      </c>
      <c r="L4215" s="3" t="s">
        <v>28</v>
      </c>
      <c r="M4215" s="3">
        <v>341.97</v>
      </c>
      <c r="N4215" s="3" t="s">
        <v>40</v>
      </c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</row>
    <row r="4216" spans="1:29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 t="str">
        <f>IF(AND(D4216="East",Table_1[[#This Row],[category]]="Clothing"),"✅","❌")</f>
        <v>❌</v>
      </c>
      <c r="H4216" s="3">
        <f t="shared" si="131"/>
        <v>180.87400000000002</v>
      </c>
      <c r="I4216" s="3">
        <v>7</v>
      </c>
      <c r="J4216" s="4">
        <v>45421</v>
      </c>
      <c r="K4216" s="3" t="s">
        <v>22</v>
      </c>
      <c r="L4216" s="3" t="s">
        <v>28</v>
      </c>
      <c r="M4216" s="3">
        <v>486.85</v>
      </c>
      <c r="N4216" s="3" t="s">
        <v>29</v>
      </c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</row>
    <row r="4217" spans="1:29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 t="str">
        <f>IF(AND(D4217="East",Table_1[[#This Row],[category]]="Clothing"),"✅","❌")</f>
        <v>❌</v>
      </c>
      <c r="H4217" s="3">
        <f t="shared" si="131"/>
        <v>107.47500000000001</v>
      </c>
      <c r="I4217" s="3">
        <v>4</v>
      </c>
      <c r="J4217" s="4">
        <v>45391</v>
      </c>
      <c r="K4217" s="3" t="s">
        <v>32</v>
      </c>
      <c r="L4217" s="3" t="s">
        <v>17</v>
      </c>
      <c r="M4217" s="3">
        <v>103.39</v>
      </c>
      <c r="N4217" s="3" t="s">
        <v>40</v>
      </c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</row>
    <row r="4218" spans="1:29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 t="str">
        <f>IF(AND(D4218="East",Table_1[[#This Row],[category]]="Clothing"),"✅","❌")</f>
        <v>❌</v>
      </c>
      <c r="H4218" s="3">
        <f t="shared" si="131"/>
        <v>464.74600000000004</v>
      </c>
      <c r="I4218" s="3">
        <v>7</v>
      </c>
      <c r="J4218" s="4">
        <v>45288</v>
      </c>
      <c r="K4218" s="3" t="s">
        <v>32</v>
      </c>
      <c r="L4218" s="3" t="s">
        <v>28</v>
      </c>
      <c r="M4218" s="3">
        <v>590.96</v>
      </c>
      <c r="N4218" s="3" t="s">
        <v>49</v>
      </c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</row>
    <row r="4219" spans="1:29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 t="str">
        <f>IF(AND(D4219="East",Table_1[[#This Row],[category]]="Clothing"),"✅","❌")</f>
        <v>❌</v>
      </c>
      <c r="H4219" s="3">
        <f t="shared" si="131"/>
        <v>95.689000000000007</v>
      </c>
      <c r="I4219" s="3">
        <v>8</v>
      </c>
      <c r="J4219" s="4">
        <v>45409</v>
      </c>
      <c r="K4219" s="3" t="s">
        <v>22</v>
      </c>
      <c r="L4219" s="3" t="s">
        <v>28</v>
      </c>
      <c r="M4219" s="3">
        <v>181.14</v>
      </c>
      <c r="N4219" s="3" t="s">
        <v>40</v>
      </c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</row>
    <row r="4220" spans="1:29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 t="str">
        <f>IF(AND(D4220="East",Table_1[[#This Row],[category]]="Clothing"),"✅","❌")</f>
        <v>❌</v>
      </c>
      <c r="H4220" s="3">
        <f t="shared" si="131"/>
        <v>442.58800000000002</v>
      </c>
      <c r="I4220" s="3">
        <v>9</v>
      </c>
      <c r="J4220" s="4">
        <v>45451</v>
      </c>
      <c r="K4220" s="3" t="s">
        <v>32</v>
      </c>
      <c r="L4220" s="3" t="s">
        <v>23</v>
      </c>
      <c r="M4220" s="3">
        <v>456.6</v>
      </c>
      <c r="N4220" s="3" t="s">
        <v>49</v>
      </c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</row>
    <row r="4221" spans="1:29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 t="str">
        <f>IF(AND(D4221="East",Table_1[[#This Row],[category]]="Clothing"),"✅","❌")</f>
        <v>❌</v>
      </c>
      <c r="H4221" s="3">
        <f t="shared" si="131"/>
        <v>208.41500000000002</v>
      </c>
      <c r="I4221" s="3">
        <v>6</v>
      </c>
      <c r="J4221" s="4">
        <v>45356</v>
      </c>
      <c r="K4221" s="3" t="s">
        <v>22</v>
      </c>
      <c r="L4221" s="3" t="s">
        <v>17</v>
      </c>
      <c r="M4221" s="3">
        <v>577.05999999999995</v>
      </c>
      <c r="N4221" s="3" t="s">
        <v>18</v>
      </c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</row>
    <row r="4222" spans="1:29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 t="str">
        <f>IF(AND(D4222="East",Table_1[[#This Row],[category]]="Clothing"),"✅","❌")</f>
        <v>❌</v>
      </c>
      <c r="H4222" s="3">
        <f t="shared" si="131"/>
        <v>141.94500000000002</v>
      </c>
      <c r="I4222" s="3">
        <v>4</v>
      </c>
      <c r="J4222" s="4">
        <v>45312</v>
      </c>
      <c r="K4222" s="3" t="s">
        <v>22</v>
      </c>
      <c r="L4222" s="3" t="s">
        <v>23</v>
      </c>
      <c r="M4222" s="3">
        <v>381.1</v>
      </c>
      <c r="N4222" s="3" t="s">
        <v>29</v>
      </c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</row>
    <row r="4223" spans="1:29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 t="str">
        <f>IF(AND(D4223="East",Table_1[[#This Row],[category]]="Clothing"),"✅","❌")</f>
        <v>❌</v>
      </c>
      <c r="H4223" s="3">
        <f t="shared" si="131"/>
        <v>107.26900000000001</v>
      </c>
      <c r="I4223" s="3">
        <v>2</v>
      </c>
      <c r="J4223" s="4">
        <v>45141</v>
      </c>
      <c r="K4223" s="3" t="s">
        <v>32</v>
      </c>
      <c r="L4223" s="3" t="s">
        <v>28</v>
      </c>
      <c r="M4223" s="3">
        <v>291.47000000000003</v>
      </c>
      <c r="N4223" s="3" t="s">
        <v>40</v>
      </c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</row>
    <row r="4224" spans="1:29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 t="str">
        <f>IF(AND(D4224="East",Table_1[[#This Row],[category]]="Clothing"),"✅","❌")</f>
        <v>❌</v>
      </c>
      <c r="H4224" s="3">
        <f t="shared" si="131"/>
        <v>257.12800000000004</v>
      </c>
      <c r="I4224" s="3">
        <v>9</v>
      </c>
      <c r="J4224" s="4">
        <v>45626</v>
      </c>
      <c r="K4224" s="3" t="s">
        <v>32</v>
      </c>
      <c r="L4224" s="3" t="s">
        <v>28</v>
      </c>
      <c r="M4224" s="3">
        <v>591.58000000000004</v>
      </c>
      <c r="N4224" s="3" t="s">
        <v>18</v>
      </c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</row>
    <row r="4225" spans="1:29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 t="str">
        <f>IF(AND(D4225="East",Table_1[[#This Row],[category]]="Clothing"),"✅","❌")</f>
        <v>✅</v>
      </c>
      <c r="H4225" s="3">
        <f t="shared" si="131"/>
        <v>337.93700000000001</v>
      </c>
      <c r="I4225" s="3">
        <v>7</v>
      </c>
      <c r="J4225" s="4">
        <v>45052</v>
      </c>
      <c r="K4225" s="3" t="s">
        <v>32</v>
      </c>
      <c r="L4225" s="3" t="s">
        <v>23</v>
      </c>
      <c r="M4225" s="3">
        <v>1010.64</v>
      </c>
      <c r="N4225" s="3" t="s">
        <v>40</v>
      </c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</row>
    <row r="4226" spans="1:29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 t="str">
        <f>IF(AND(D4226="East",Table_1[[#This Row],[category]]="Clothing"),"✅","❌")</f>
        <v>❌</v>
      </c>
      <c r="H4226" s="3">
        <f t="shared" ref="H4226:H4289" si="133">E4226*10%</f>
        <v>450.12799999999999</v>
      </c>
      <c r="I4226" s="3">
        <v>6</v>
      </c>
      <c r="J4226" s="4">
        <v>45635</v>
      </c>
      <c r="K4226" s="3" t="s">
        <v>22</v>
      </c>
      <c r="L4226" s="3" t="s">
        <v>23</v>
      </c>
      <c r="M4226" s="3">
        <v>1154.8</v>
      </c>
      <c r="N4226" s="3" t="s">
        <v>40</v>
      </c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</row>
    <row r="4227" spans="1:29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 t="str">
        <f>IF(AND(D4227="East",Table_1[[#This Row],[category]]="Clothing"),"✅","❌")</f>
        <v>❌</v>
      </c>
      <c r="H4227" s="3">
        <f t="shared" si="133"/>
        <v>329.69900000000001</v>
      </c>
      <c r="I4227" s="3">
        <v>4</v>
      </c>
      <c r="J4227" s="4">
        <v>45632</v>
      </c>
      <c r="K4227" s="3" t="s">
        <v>16</v>
      </c>
      <c r="L4227" s="3" t="s">
        <v>28</v>
      </c>
      <c r="M4227" s="3">
        <v>573.66999999999996</v>
      </c>
      <c r="N4227" s="3" t="s">
        <v>35</v>
      </c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</row>
    <row r="4228" spans="1:29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 t="str">
        <f>IF(AND(D4228="East",Table_1[[#This Row],[category]]="Clothing"),"✅","❌")</f>
        <v>❌</v>
      </c>
      <c r="H4228" s="3">
        <f t="shared" si="133"/>
        <v>246.995</v>
      </c>
      <c r="I4228" s="3">
        <v>4</v>
      </c>
      <c r="J4228" s="4">
        <v>45193</v>
      </c>
      <c r="K4228" s="3" t="s">
        <v>22</v>
      </c>
      <c r="L4228" s="3" t="s">
        <v>23</v>
      </c>
      <c r="M4228" s="3">
        <v>579.66999999999996</v>
      </c>
      <c r="N4228" s="3" t="s">
        <v>35</v>
      </c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</row>
    <row r="4229" spans="1:29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 t="str">
        <f>IF(AND(D4229="East",Table_1[[#This Row],[category]]="Clothing"),"✅","❌")</f>
        <v>❌</v>
      </c>
      <c r="H4229" s="3">
        <f t="shared" si="133"/>
        <v>26.402999999999999</v>
      </c>
      <c r="I4229" s="3">
        <v>2</v>
      </c>
      <c r="J4229" s="4">
        <v>44939</v>
      </c>
      <c r="K4229" s="3" t="s">
        <v>16</v>
      </c>
      <c r="L4229" s="3" t="s">
        <v>28</v>
      </c>
      <c r="M4229" s="3">
        <v>19.53</v>
      </c>
      <c r="N4229" s="3" t="s">
        <v>29</v>
      </c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</row>
    <row r="4230" spans="1:29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 t="str">
        <f>IF(AND(D4230="East",Table_1[[#This Row],[category]]="Clothing"),"✅","❌")</f>
        <v>❌</v>
      </c>
      <c r="H4230" s="3">
        <f t="shared" si="133"/>
        <v>458.55900000000003</v>
      </c>
      <c r="I4230" s="3">
        <v>1</v>
      </c>
      <c r="J4230" s="4">
        <v>45389</v>
      </c>
      <c r="K4230" s="3" t="s">
        <v>16</v>
      </c>
      <c r="L4230" s="3" t="s">
        <v>28</v>
      </c>
      <c r="M4230" s="3">
        <v>1281.73</v>
      </c>
      <c r="N4230" s="3" t="s">
        <v>29</v>
      </c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</row>
    <row r="4231" spans="1:29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 t="str">
        <f>IF(AND(D4231="East",Table_1[[#This Row],[category]]="Clothing"),"✅","❌")</f>
        <v>❌</v>
      </c>
      <c r="H4231" s="3">
        <f t="shared" si="133"/>
        <v>452.161</v>
      </c>
      <c r="I4231" s="3">
        <v>5</v>
      </c>
      <c r="J4231" s="4">
        <v>45599</v>
      </c>
      <c r="K4231" s="3" t="s">
        <v>32</v>
      </c>
      <c r="L4231" s="3" t="s">
        <v>17</v>
      </c>
      <c r="M4231" s="3">
        <v>1338.59</v>
      </c>
      <c r="N4231" s="3" t="s">
        <v>24</v>
      </c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</row>
    <row r="4232" spans="1:29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 t="str">
        <f>IF(AND(D4232="East",Table_1[[#This Row],[category]]="Clothing"),"✅","❌")</f>
        <v>❌</v>
      </c>
      <c r="H4232" s="3">
        <f t="shared" si="133"/>
        <v>195.57100000000003</v>
      </c>
      <c r="I4232" s="3">
        <v>6</v>
      </c>
      <c r="J4232" s="4">
        <v>44956</v>
      </c>
      <c r="K4232" s="3" t="s">
        <v>22</v>
      </c>
      <c r="L4232" s="3" t="s">
        <v>23</v>
      </c>
      <c r="M4232" s="3">
        <v>516.79999999999995</v>
      </c>
      <c r="N4232" s="3" t="s">
        <v>18</v>
      </c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</row>
    <row r="4233" spans="1:29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 t="str">
        <f>IF(AND(D4233="East",Table_1[[#This Row],[category]]="Clothing"),"✅","❌")</f>
        <v>❌</v>
      </c>
      <c r="H4233" s="3">
        <f t="shared" si="133"/>
        <v>24.227000000000004</v>
      </c>
      <c r="I4233" s="3">
        <v>9</v>
      </c>
      <c r="J4233" s="4">
        <v>45354</v>
      </c>
      <c r="K4233" s="3" t="s">
        <v>22</v>
      </c>
      <c r="L4233" s="3" t="s">
        <v>17</v>
      </c>
      <c r="M4233" s="3">
        <v>14.27</v>
      </c>
      <c r="N4233" s="3" t="s">
        <v>18</v>
      </c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</row>
    <row r="4234" spans="1:29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 t="str">
        <f>IF(AND(D4234="East",Table_1[[#This Row],[category]]="Clothing"),"✅","❌")</f>
        <v>❌</v>
      </c>
      <c r="H4234" s="3">
        <f t="shared" si="133"/>
        <v>369.35100000000006</v>
      </c>
      <c r="I4234" s="3">
        <v>1</v>
      </c>
      <c r="J4234" s="4">
        <v>45654</v>
      </c>
      <c r="K4234" s="3" t="s">
        <v>22</v>
      </c>
      <c r="L4234" s="3" t="s">
        <v>28</v>
      </c>
      <c r="M4234" s="3">
        <v>337.22</v>
      </c>
      <c r="N4234" s="3" t="s">
        <v>35</v>
      </c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</row>
    <row r="4235" spans="1:29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 t="str">
        <f>IF(AND(D4235="East",Table_1[[#This Row],[category]]="Clothing"),"✅","❌")</f>
        <v>❌</v>
      </c>
      <c r="H4235" s="3">
        <f t="shared" si="133"/>
        <v>397.92399999999998</v>
      </c>
      <c r="I4235" s="3">
        <v>5</v>
      </c>
      <c r="J4235" s="4">
        <v>45494</v>
      </c>
      <c r="K4235" s="3" t="s">
        <v>22</v>
      </c>
      <c r="L4235" s="3" t="s">
        <v>17</v>
      </c>
      <c r="M4235" s="3">
        <v>303.92</v>
      </c>
      <c r="N4235" s="3" t="s">
        <v>49</v>
      </c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</row>
    <row r="4236" spans="1:29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 t="str">
        <f>IF(AND(D4236="East",Table_1[[#This Row],[category]]="Clothing"),"✅","❌")</f>
        <v>❌</v>
      </c>
      <c r="H4236" s="3">
        <f t="shared" si="133"/>
        <v>275.80799999999999</v>
      </c>
      <c r="I4236" s="3">
        <v>5</v>
      </c>
      <c r="J4236" s="4">
        <v>45424</v>
      </c>
      <c r="K4236" s="3" t="s">
        <v>16</v>
      </c>
      <c r="L4236" s="3" t="s">
        <v>17</v>
      </c>
      <c r="M4236" s="3">
        <v>431.4</v>
      </c>
      <c r="N4236" s="3" t="s">
        <v>49</v>
      </c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</row>
    <row r="4237" spans="1:29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 t="str">
        <f>IF(AND(D4237="East",Table_1[[#This Row],[category]]="Clothing"),"✅","❌")</f>
        <v>❌</v>
      </c>
      <c r="H4237" s="3">
        <f t="shared" si="133"/>
        <v>207.40900000000002</v>
      </c>
      <c r="I4237" s="3">
        <v>9</v>
      </c>
      <c r="J4237" s="4">
        <v>45615</v>
      </c>
      <c r="K4237" s="3" t="s">
        <v>32</v>
      </c>
      <c r="L4237" s="3" t="s">
        <v>28</v>
      </c>
      <c r="M4237" s="3">
        <v>123.47</v>
      </c>
      <c r="N4237" s="3" t="s">
        <v>49</v>
      </c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</row>
    <row r="4238" spans="1:29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 t="str">
        <f>IF(AND(D4238="East",Table_1[[#This Row],[category]]="Clothing"),"✅","❌")</f>
        <v>❌</v>
      </c>
      <c r="H4238" s="3">
        <f t="shared" si="133"/>
        <v>427.05500000000006</v>
      </c>
      <c r="I4238" s="3">
        <v>4</v>
      </c>
      <c r="J4238" s="4">
        <v>45290</v>
      </c>
      <c r="K4238" s="3" t="s">
        <v>16</v>
      </c>
      <c r="L4238" s="3" t="s">
        <v>28</v>
      </c>
      <c r="M4238" s="3">
        <v>1220.68</v>
      </c>
      <c r="N4238" s="3" t="s">
        <v>35</v>
      </c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</row>
    <row r="4239" spans="1:29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 t="str">
        <f>IF(AND(D4239="East",Table_1[[#This Row],[category]]="Clothing"),"✅","❌")</f>
        <v>❌</v>
      </c>
      <c r="H4239" s="3">
        <f t="shared" si="133"/>
        <v>104.333</v>
      </c>
      <c r="I4239" s="3">
        <v>3</v>
      </c>
      <c r="J4239" s="4">
        <v>45656</v>
      </c>
      <c r="K4239" s="3" t="s">
        <v>16</v>
      </c>
      <c r="L4239" s="3" t="s">
        <v>17</v>
      </c>
      <c r="M4239" s="3">
        <v>204.77</v>
      </c>
      <c r="N4239" s="3" t="s">
        <v>29</v>
      </c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</row>
    <row r="4240" spans="1:29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 t="str">
        <f>IF(AND(D4240="East",Table_1[[#This Row],[category]]="Clothing"),"✅","❌")</f>
        <v>❌</v>
      </c>
      <c r="H4240" s="3">
        <f t="shared" si="133"/>
        <v>225.38400000000001</v>
      </c>
      <c r="I4240" s="3">
        <v>3</v>
      </c>
      <c r="J4240" s="4">
        <v>45410</v>
      </c>
      <c r="K4240" s="3" t="s">
        <v>16</v>
      </c>
      <c r="L4240" s="3" t="s">
        <v>17</v>
      </c>
      <c r="M4240" s="3">
        <v>432.47</v>
      </c>
      <c r="N4240" s="3" t="s">
        <v>49</v>
      </c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</row>
    <row r="4241" spans="1:29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 t="str">
        <f>IF(AND(D4241="East",Table_1[[#This Row],[category]]="Clothing"),"✅","❌")</f>
        <v>❌</v>
      </c>
      <c r="H4241" s="3">
        <f t="shared" si="133"/>
        <v>21.998000000000001</v>
      </c>
      <c r="I4241" s="3">
        <v>6</v>
      </c>
      <c r="J4241" s="4">
        <v>45231</v>
      </c>
      <c r="K4241" s="3" t="s">
        <v>22</v>
      </c>
      <c r="L4241" s="3" t="s">
        <v>23</v>
      </c>
      <c r="M4241" s="3">
        <v>35.53</v>
      </c>
      <c r="N4241" s="3" t="s">
        <v>49</v>
      </c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</row>
    <row r="4242" spans="1:29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 t="str">
        <f>IF(AND(D4242="East",Table_1[[#This Row],[category]]="Clothing"),"✅","❌")</f>
        <v>❌</v>
      </c>
      <c r="H4242" s="3">
        <f t="shared" si="133"/>
        <v>90.365000000000009</v>
      </c>
      <c r="I4242" s="3">
        <v>1</v>
      </c>
      <c r="J4242" s="4">
        <v>45322</v>
      </c>
      <c r="K4242" s="3" t="s">
        <v>16</v>
      </c>
      <c r="L4242" s="3" t="s">
        <v>17</v>
      </c>
      <c r="M4242" s="3">
        <v>121.51</v>
      </c>
      <c r="N4242" s="3" t="s">
        <v>29</v>
      </c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</row>
    <row r="4243" spans="1:29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 t="str">
        <f>IF(AND(D4243="East",Table_1[[#This Row],[category]]="Clothing"),"✅","❌")</f>
        <v>❌</v>
      </c>
      <c r="H4243" s="3">
        <f t="shared" si="133"/>
        <v>471.00700000000001</v>
      </c>
      <c r="I4243" s="3">
        <v>1</v>
      </c>
      <c r="J4243" s="4">
        <v>44996</v>
      </c>
      <c r="K4243" s="3" t="s">
        <v>22</v>
      </c>
      <c r="L4243" s="3" t="s">
        <v>23</v>
      </c>
      <c r="M4243" s="3">
        <v>805.76</v>
      </c>
      <c r="N4243" s="3" t="s">
        <v>24</v>
      </c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</row>
    <row r="4244" spans="1:29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 t="str">
        <f>IF(AND(D4244="East",Table_1[[#This Row],[category]]="Clothing"),"✅","❌")</f>
        <v>❌</v>
      </c>
      <c r="H4244" s="3">
        <f t="shared" si="133"/>
        <v>293.26100000000002</v>
      </c>
      <c r="I4244" s="3">
        <v>1</v>
      </c>
      <c r="J4244" s="4">
        <v>45095</v>
      </c>
      <c r="K4244" s="3" t="s">
        <v>22</v>
      </c>
      <c r="L4244" s="3" t="s">
        <v>17</v>
      </c>
      <c r="M4244" s="3">
        <v>526.05999999999995</v>
      </c>
      <c r="N4244" s="3" t="s">
        <v>18</v>
      </c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</row>
    <row r="4245" spans="1:29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 t="str">
        <f>IF(AND(D4245="East",Table_1[[#This Row],[category]]="Clothing"),"✅","❌")</f>
        <v>❌</v>
      </c>
      <c r="H4245" s="3">
        <f t="shared" si="133"/>
        <v>404.74</v>
      </c>
      <c r="I4245" s="3">
        <v>7</v>
      </c>
      <c r="J4245" s="4">
        <v>45041</v>
      </c>
      <c r="K4245" s="3" t="s">
        <v>22</v>
      </c>
      <c r="L4245" s="3" t="s">
        <v>23</v>
      </c>
      <c r="M4245" s="3">
        <v>906.39</v>
      </c>
      <c r="N4245" s="3" t="s">
        <v>40</v>
      </c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</row>
    <row r="4246" spans="1:29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 t="str">
        <f>IF(AND(D4246="East",Table_1[[#This Row],[category]]="Clothing"),"✅","❌")</f>
        <v>❌</v>
      </c>
      <c r="H4246" s="3">
        <f t="shared" si="133"/>
        <v>248.38499999999999</v>
      </c>
      <c r="I4246" s="3">
        <v>5</v>
      </c>
      <c r="J4246" s="4">
        <v>45598</v>
      </c>
      <c r="K4246" s="3" t="s">
        <v>22</v>
      </c>
      <c r="L4246" s="3" t="s">
        <v>17</v>
      </c>
      <c r="M4246" s="3">
        <v>226.81</v>
      </c>
      <c r="N4246" s="3" t="s">
        <v>40</v>
      </c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</row>
    <row r="4247" spans="1:29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 t="str">
        <f>IF(AND(D4247="East",Table_1[[#This Row],[category]]="Clothing"),"✅","❌")</f>
        <v>❌</v>
      </c>
      <c r="H4247" s="3">
        <f t="shared" si="133"/>
        <v>419.065</v>
      </c>
      <c r="I4247" s="3">
        <v>9</v>
      </c>
      <c r="J4247" s="4">
        <v>45177</v>
      </c>
      <c r="K4247" s="3" t="s">
        <v>16</v>
      </c>
      <c r="L4247" s="3" t="s">
        <v>28</v>
      </c>
      <c r="M4247" s="3">
        <v>812.18</v>
      </c>
      <c r="N4247" s="3" t="s">
        <v>29</v>
      </c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</row>
    <row r="4248" spans="1:29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 t="str">
        <f>IF(AND(D4248="East",Table_1[[#This Row],[category]]="Clothing"),"✅","❌")</f>
        <v>✅</v>
      </c>
      <c r="H4248" s="3">
        <f t="shared" si="133"/>
        <v>274.08600000000001</v>
      </c>
      <c r="I4248" s="3">
        <v>3</v>
      </c>
      <c r="J4248" s="4">
        <v>45353</v>
      </c>
      <c r="K4248" s="3" t="s">
        <v>16</v>
      </c>
      <c r="L4248" s="3" t="s">
        <v>28</v>
      </c>
      <c r="M4248" s="3">
        <v>533.87</v>
      </c>
      <c r="N4248" s="3" t="s">
        <v>18</v>
      </c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</row>
    <row r="4249" spans="1:29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 t="str">
        <f>IF(AND(D4249="East",Table_1[[#This Row],[category]]="Clothing"),"✅","❌")</f>
        <v>❌</v>
      </c>
      <c r="H4249" s="3">
        <f t="shared" si="133"/>
        <v>12.223000000000001</v>
      </c>
      <c r="I4249" s="3">
        <v>6</v>
      </c>
      <c r="J4249" s="4">
        <v>45544</v>
      </c>
      <c r="K4249" s="3" t="s">
        <v>22</v>
      </c>
      <c r="L4249" s="3" t="s">
        <v>17</v>
      </c>
      <c r="M4249" s="3">
        <v>17.329999999999998</v>
      </c>
      <c r="N4249" s="3" t="s">
        <v>24</v>
      </c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</row>
    <row r="4250" spans="1:29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 t="str">
        <f>IF(AND(D4250="East",Table_1[[#This Row],[category]]="Clothing"),"✅","❌")</f>
        <v>✅</v>
      </c>
      <c r="H4250" s="3">
        <f t="shared" si="133"/>
        <v>450.85300000000001</v>
      </c>
      <c r="I4250" s="3">
        <v>7</v>
      </c>
      <c r="J4250" s="4">
        <v>45355</v>
      </c>
      <c r="K4250" s="3" t="s">
        <v>32</v>
      </c>
      <c r="L4250" s="3" t="s">
        <v>17</v>
      </c>
      <c r="M4250" s="3">
        <v>1312.31</v>
      </c>
      <c r="N4250" s="3" t="s">
        <v>29</v>
      </c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</row>
    <row r="4251" spans="1:29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 t="str">
        <f>IF(AND(D4251="East",Table_1[[#This Row],[category]]="Clothing"),"✅","❌")</f>
        <v>❌</v>
      </c>
      <c r="H4251" s="3">
        <f t="shared" si="133"/>
        <v>82.797000000000011</v>
      </c>
      <c r="I4251" s="3">
        <v>3</v>
      </c>
      <c r="J4251" s="4">
        <v>45631</v>
      </c>
      <c r="K4251" s="3" t="s">
        <v>22</v>
      </c>
      <c r="L4251" s="3" t="s">
        <v>17</v>
      </c>
      <c r="M4251" s="3">
        <v>195.63</v>
      </c>
      <c r="N4251" s="3" t="s">
        <v>35</v>
      </c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</row>
    <row r="4252" spans="1:29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 t="str">
        <f>IF(AND(D4252="East",Table_1[[#This Row],[category]]="Clothing"),"✅","❌")</f>
        <v>❌</v>
      </c>
      <c r="H4252" s="3">
        <f t="shared" si="133"/>
        <v>230.77199999999999</v>
      </c>
      <c r="I4252" s="3">
        <v>9</v>
      </c>
      <c r="J4252" s="4">
        <v>45453</v>
      </c>
      <c r="K4252" s="3" t="s">
        <v>16</v>
      </c>
      <c r="L4252" s="3" t="s">
        <v>28</v>
      </c>
      <c r="M4252" s="3">
        <v>525.45000000000005</v>
      </c>
      <c r="N4252" s="3" t="s">
        <v>49</v>
      </c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</row>
    <row r="4253" spans="1:29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 t="str">
        <f>IF(AND(D4253="East",Table_1[[#This Row],[category]]="Clothing"),"✅","❌")</f>
        <v>❌</v>
      </c>
      <c r="H4253" s="3">
        <f t="shared" si="133"/>
        <v>243.57</v>
      </c>
      <c r="I4253" s="3">
        <v>2</v>
      </c>
      <c r="J4253" s="4">
        <v>45176</v>
      </c>
      <c r="K4253" s="3" t="s">
        <v>22</v>
      </c>
      <c r="L4253" s="3" t="s">
        <v>17</v>
      </c>
      <c r="M4253" s="3">
        <v>653.45000000000005</v>
      </c>
      <c r="N4253" s="3" t="s">
        <v>40</v>
      </c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</row>
    <row r="4254" spans="1:29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 t="str">
        <f>IF(AND(D4254="East",Table_1[[#This Row],[category]]="Clothing"),"✅","❌")</f>
        <v>❌</v>
      </c>
      <c r="H4254" s="3">
        <f t="shared" si="133"/>
        <v>33.146000000000001</v>
      </c>
      <c r="I4254" s="3">
        <v>7</v>
      </c>
      <c r="J4254" s="4">
        <v>45651</v>
      </c>
      <c r="K4254" s="3" t="s">
        <v>16</v>
      </c>
      <c r="L4254" s="3" t="s">
        <v>28</v>
      </c>
      <c r="M4254" s="3">
        <v>44.66</v>
      </c>
      <c r="N4254" s="3" t="s">
        <v>18</v>
      </c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</row>
    <row r="4255" spans="1:29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 t="str">
        <f>IF(AND(D4255="East",Table_1[[#This Row],[category]]="Clothing"),"✅","❌")</f>
        <v>❌</v>
      </c>
      <c r="H4255" s="3">
        <f t="shared" si="133"/>
        <v>36.004000000000005</v>
      </c>
      <c r="I4255" s="3">
        <v>4</v>
      </c>
      <c r="J4255" s="4">
        <v>45341</v>
      </c>
      <c r="K4255" s="3" t="s">
        <v>16</v>
      </c>
      <c r="L4255" s="3" t="s">
        <v>17</v>
      </c>
      <c r="M4255" s="3">
        <v>37.14</v>
      </c>
      <c r="N4255" s="3" t="s">
        <v>49</v>
      </c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</row>
    <row r="4256" spans="1:29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 t="str">
        <f>IF(AND(D4256="East",Table_1[[#This Row],[category]]="Clothing"),"✅","❌")</f>
        <v>❌</v>
      </c>
      <c r="H4256" s="3">
        <f t="shared" si="133"/>
        <v>383.65000000000003</v>
      </c>
      <c r="I4256" s="3">
        <v>9</v>
      </c>
      <c r="J4256" s="4">
        <v>45483</v>
      </c>
      <c r="K4256" s="3" t="s">
        <v>32</v>
      </c>
      <c r="L4256" s="3" t="s">
        <v>17</v>
      </c>
      <c r="M4256" s="3">
        <v>612.20000000000005</v>
      </c>
      <c r="N4256" s="3" t="s">
        <v>29</v>
      </c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</row>
    <row r="4257" spans="1:29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 t="str">
        <f>IF(AND(D4257="East",Table_1[[#This Row],[category]]="Clothing"),"✅","❌")</f>
        <v>❌</v>
      </c>
      <c r="H4257" s="3">
        <f t="shared" si="133"/>
        <v>157.221</v>
      </c>
      <c r="I4257" s="3">
        <v>7</v>
      </c>
      <c r="J4257" s="4">
        <v>45005</v>
      </c>
      <c r="K4257" s="3" t="s">
        <v>16</v>
      </c>
      <c r="L4257" s="3" t="s">
        <v>17</v>
      </c>
      <c r="M4257" s="3">
        <v>313.48</v>
      </c>
      <c r="N4257" s="3" t="s">
        <v>35</v>
      </c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</row>
    <row r="4258" spans="1:29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 t="str">
        <f>IF(AND(D4258="East",Table_1[[#This Row],[category]]="Clothing"),"✅","❌")</f>
        <v>❌</v>
      </c>
      <c r="H4258" s="3">
        <f t="shared" si="133"/>
        <v>210.71799999999999</v>
      </c>
      <c r="I4258" s="3">
        <v>8</v>
      </c>
      <c r="J4258" s="4">
        <v>45289</v>
      </c>
      <c r="K4258" s="3" t="s">
        <v>22</v>
      </c>
      <c r="L4258" s="3" t="s">
        <v>28</v>
      </c>
      <c r="M4258" s="3">
        <v>399.1</v>
      </c>
      <c r="N4258" s="3" t="s">
        <v>40</v>
      </c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</row>
    <row r="4259" spans="1:29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 t="str">
        <f>IF(AND(D4259="East",Table_1[[#This Row],[category]]="Clothing"),"✅","❌")</f>
        <v>❌</v>
      </c>
      <c r="H4259" s="3">
        <f t="shared" si="133"/>
        <v>286.41500000000002</v>
      </c>
      <c r="I4259" s="3">
        <v>3</v>
      </c>
      <c r="J4259" s="4">
        <v>45339</v>
      </c>
      <c r="K4259" s="3" t="s">
        <v>16</v>
      </c>
      <c r="L4259" s="3" t="s">
        <v>23</v>
      </c>
      <c r="M4259" s="3">
        <v>301.02999999999997</v>
      </c>
      <c r="N4259" s="3" t="s">
        <v>29</v>
      </c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</row>
    <row r="4260" spans="1:29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 t="str">
        <f>IF(AND(D4260="East",Table_1[[#This Row],[category]]="Clothing"),"✅","❌")</f>
        <v>❌</v>
      </c>
      <c r="H4260" s="3">
        <f t="shared" si="133"/>
        <v>192.959</v>
      </c>
      <c r="I4260" s="3">
        <v>6</v>
      </c>
      <c r="J4260" s="4">
        <v>45495</v>
      </c>
      <c r="K4260" s="3" t="s">
        <v>22</v>
      </c>
      <c r="L4260" s="3" t="s">
        <v>17</v>
      </c>
      <c r="M4260" s="3">
        <v>226.1</v>
      </c>
      <c r="N4260" s="3" t="s">
        <v>18</v>
      </c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</row>
    <row r="4261" spans="1:29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 t="str">
        <f>IF(AND(D4261="East",Table_1[[#This Row],[category]]="Clothing"),"✅","❌")</f>
        <v>✅</v>
      </c>
      <c r="H4261" s="3">
        <f t="shared" si="133"/>
        <v>389.76800000000003</v>
      </c>
      <c r="I4261" s="3">
        <v>4</v>
      </c>
      <c r="J4261" s="4">
        <v>45498</v>
      </c>
      <c r="K4261" s="3" t="s">
        <v>32</v>
      </c>
      <c r="L4261" s="3" t="s">
        <v>28</v>
      </c>
      <c r="M4261" s="3">
        <v>1096.94</v>
      </c>
      <c r="N4261" s="3" t="s">
        <v>29</v>
      </c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</row>
    <row r="4262" spans="1:29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 t="str">
        <f>IF(AND(D4262="East",Table_1[[#This Row],[category]]="Clothing"),"✅","❌")</f>
        <v>❌</v>
      </c>
      <c r="H4262" s="3">
        <f t="shared" si="133"/>
        <v>443.38800000000003</v>
      </c>
      <c r="I4262" s="3">
        <v>4</v>
      </c>
      <c r="J4262" s="4">
        <v>45587</v>
      </c>
      <c r="K4262" s="3" t="s">
        <v>32</v>
      </c>
      <c r="L4262" s="3" t="s">
        <v>17</v>
      </c>
      <c r="M4262" s="3">
        <v>311.58999999999997</v>
      </c>
      <c r="N4262" s="3" t="s">
        <v>35</v>
      </c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</row>
    <row r="4263" spans="1:29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 t="str">
        <f>IF(AND(D4263="East",Table_1[[#This Row],[category]]="Clothing"),"✅","❌")</f>
        <v>❌</v>
      </c>
      <c r="H4263" s="3">
        <f t="shared" si="133"/>
        <v>39.262</v>
      </c>
      <c r="I4263" s="3">
        <v>2</v>
      </c>
      <c r="J4263" s="4">
        <v>45279</v>
      </c>
      <c r="K4263" s="3" t="s">
        <v>16</v>
      </c>
      <c r="L4263" s="3" t="s">
        <v>28</v>
      </c>
      <c r="M4263" s="3">
        <v>69.11</v>
      </c>
      <c r="N4263" s="3" t="s">
        <v>35</v>
      </c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</row>
    <row r="4264" spans="1:29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 t="str">
        <f>IF(AND(D4264="East",Table_1[[#This Row],[category]]="Clothing"),"✅","❌")</f>
        <v>❌</v>
      </c>
      <c r="H4264" s="3">
        <f t="shared" si="133"/>
        <v>321.34800000000001</v>
      </c>
      <c r="I4264" s="3">
        <v>9</v>
      </c>
      <c r="J4264" s="4">
        <v>45304</v>
      </c>
      <c r="K4264" s="3" t="s">
        <v>32</v>
      </c>
      <c r="L4264" s="3" t="s">
        <v>28</v>
      </c>
      <c r="M4264" s="3">
        <v>542.01</v>
      </c>
      <c r="N4264" s="3" t="s">
        <v>35</v>
      </c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</row>
    <row r="4265" spans="1:29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 t="str">
        <f>IF(AND(D4265="East",Table_1[[#This Row],[category]]="Clothing"),"✅","❌")</f>
        <v>❌</v>
      </c>
      <c r="H4265" s="3">
        <f t="shared" si="133"/>
        <v>165.65300000000002</v>
      </c>
      <c r="I4265" s="3">
        <v>1</v>
      </c>
      <c r="J4265" s="4">
        <v>45496</v>
      </c>
      <c r="K4265" s="3" t="s">
        <v>16</v>
      </c>
      <c r="L4265" s="3" t="s">
        <v>23</v>
      </c>
      <c r="M4265" s="3">
        <v>241.59</v>
      </c>
      <c r="N4265" s="3" t="s">
        <v>35</v>
      </c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</row>
    <row r="4266" spans="1:29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 t="str">
        <f>IF(AND(D4266="East",Table_1[[#This Row],[category]]="Clothing"),"✅","❌")</f>
        <v>❌</v>
      </c>
      <c r="H4266" s="3">
        <f t="shared" si="133"/>
        <v>295.80500000000001</v>
      </c>
      <c r="I4266" s="3">
        <v>1</v>
      </c>
      <c r="J4266" s="4">
        <v>45584</v>
      </c>
      <c r="K4266" s="3" t="s">
        <v>32</v>
      </c>
      <c r="L4266" s="3" t="s">
        <v>17</v>
      </c>
      <c r="M4266" s="3">
        <v>727.39</v>
      </c>
      <c r="N4266" s="3" t="s">
        <v>29</v>
      </c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</row>
    <row r="4267" spans="1:29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 t="str">
        <f>IF(AND(D4267="East",Table_1[[#This Row],[category]]="Clothing"),"✅","❌")</f>
        <v>✅</v>
      </c>
      <c r="H4267" s="3">
        <f t="shared" si="133"/>
        <v>247.11500000000001</v>
      </c>
      <c r="I4267" s="3">
        <v>7</v>
      </c>
      <c r="J4267" s="4">
        <v>45652</v>
      </c>
      <c r="K4267" s="3" t="s">
        <v>16</v>
      </c>
      <c r="L4267" s="3" t="s">
        <v>17</v>
      </c>
      <c r="M4267" s="3">
        <v>693.52</v>
      </c>
      <c r="N4267" s="3" t="s">
        <v>49</v>
      </c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</row>
    <row r="4268" spans="1:29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 t="str">
        <f>IF(AND(D4268="East",Table_1[[#This Row],[category]]="Clothing"),"✅","❌")</f>
        <v>❌</v>
      </c>
      <c r="H4268" s="3">
        <f t="shared" si="133"/>
        <v>173.50200000000001</v>
      </c>
      <c r="I4268" s="3">
        <v>7</v>
      </c>
      <c r="J4268" s="4">
        <v>45340</v>
      </c>
      <c r="K4268" s="3" t="s">
        <v>16</v>
      </c>
      <c r="L4268" s="3" t="s">
        <v>28</v>
      </c>
      <c r="M4268" s="3">
        <v>519.32000000000005</v>
      </c>
      <c r="N4268" s="3" t="s">
        <v>40</v>
      </c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</row>
    <row r="4269" spans="1:29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 t="str">
        <f>IF(AND(D4269="East",Table_1[[#This Row],[category]]="Clothing"),"✅","❌")</f>
        <v>❌</v>
      </c>
      <c r="H4269" s="3">
        <f t="shared" si="133"/>
        <v>56.460000000000008</v>
      </c>
      <c r="I4269" s="3">
        <v>4</v>
      </c>
      <c r="J4269" s="4">
        <v>45521</v>
      </c>
      <c r="K4269" s="3" t="s">
        <v>22</v>
      </c>
      <c r="L4269" s="3" t="s">
        <v>17</v>
      </c>
      <c r="M4269" s="3">
        <v>45.55</v>
      </c>
      <c r="N4269" s="3" t="s">
        <v>40</v>
      </c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</row>
    <row r="4270" spans="1:29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 t="str">
        <f>IF(AND(D4270="East",Table_1[[#This Row],[category]]="Clothing"),"✅","❌")</f>
        <v>❌</v>
      </c>
      <c r="H4270" s="3">
        <f t="shared" si="133"/>
        <v>284.12600000000003</v>
      </c>
      <c r="I4270" s="3">
        <v>8</v>
      </c>
      <c r="J4270" s="4">
        <v>45648</v>
      </c>
      <c r="K4270" s="3" t="s">
        <v>16</v>
      </c>
      <c r="L4270" s="3" t="s">
        <v>23</v>
      </c>
      <c r="M4270" s="3">
        <v>172.5</v>
      </c>
      <c r="N4270" s="3" t="s">
        <v>24</v>
      </c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</row>
    <row r="4271" spans="1:29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 t="str">
        <f>IF(AND(D4271="East",Table_1[[#This Row],[category]]="Clothing"),"✅","❌")</f>
        <v>❌</v>
      </c>
      <c r="H4271" s="3">
        <f t="shared" si="133"/>
        <v>65.268000000000001</v>
      </c>
      <c r="I4271" s="3">
        <v>5</v>
      </c>
      <c r="J4271" s="4">
        <v>45336</v>
      </c>
      <c r="K4271" s="3" t="s">
        <v>22</v>
      </c>
      <c r="L4271" s="3" t="s">
        <v>17</v>
      </c>
      <c r="M4271" s="3">
        <v>77.55</v>
      </c>
      <c r="N4271" s="3" t="s">
        <v>49</v>
      </c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</row>
    <row r="4272" spans="1:29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 t="str">
        <f>IF(AND(D4272="East",Table_1[[#This Row],[category]]="Clothing"),"✅","❌")</f>
        <v>❌</v>
      </c>
      <c r="H4272" s="3">
        <f t="shared" si="133"/>
        <v>86.499000000000009</v>
      </c>
      <c r="I4272" s="3">
        <v>6</v>
      </c>
      <c r="J4272" s="4">
        <v>45060</v>
      </c>
      <c r="K4272" s="3" t="s">
        <v>16</v>
      </c>
      <c r="L4272" s="3" t="s">
        <v>28</v>
      </c>
      <c r="M4272" s="3">
        <v>190.84</v>
      </c>
      <c r="N4272" s="3" t="s">
        <v>18</v>
      </c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</row>
    <row r="4273" spans="1:29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 t="str">
        <f>IF(AND(D4273="East",Table_1[[#This Row],[category]]="Clothing"),"✅","❌")</f>
        <v>❌</v>
      </c>
      <c r="H4273" s="3">
        <f t="shared" si="133"/>
        <v>491.26600000000002</v>
      </c>
      <c r="I4273" s="3">
        <v>4</v>
      </c>
      <c r="J4273" s="4">
        <v>45624</v>
      </c>
      <c r="K4273" s="3" t="s">
        <v>16</v>
      </c>
      <c r="L4273" s="3" t="s">
        <v>28</v>
      </c>
      <c r="M4273" s="3">
        <v>742.46</v>
      </c>
      <c r="N4273" s="3" t="s">
        <v>18</v>
      </c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</row>
    <row r="4274" spans="1:29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 t="str">
        <f>IF(AND(D4274="East",Table_1[[#This Row],[category]]="Clothing"),"✅","❌")</f>
        <v>❌</v>
      </c>
      <c r="H4274" s="3">
        <f t="shared" si="133"/>
        <v>165.18600000000001</v>
      </c>
      <c r="I4274" s="3">
        <v>3</v>
      </c>
      <c r="J4274" s="4">
        <v>45366</v>
      </c>
      <c r="K4274" s="3" t="s">
        <v>16</v>
      </c>
      <c r="L4274" s="3" t="s">
        <v>28</v>
      </c>
      <c r="M4274" s="3">
        <v>275</v>
      </c>
      <c r="N4274" s="3" t="s">
        <v>18</v>
      </c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</row>
    <row r="4275" spans="1:29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 t="str">
        <f>IF(AND(D4275="East",Table_1[[#This Row],[category]]="Clothing"),"✅","❌")</f>
        <v>❌</v>
      </c>
      <c r="H4275" s="3">
        <f t="shared" si="133"/>
        <v>296.37399999999997</v>
      </c>
      <c r="I4275" s="3">
        <v>2</v>
      </c>
      <c r="J4275" s="4">
        <v>45051</v>
      </c>
      <c r="K4275" s="3" t="s">
        <v>32</v>
      </c>
      <c r="L4275" s="3" t="s">
        <v>17</v>
      </c>
      <c r="M4275" s="3">
        <v>888.69</v>
      </c>
      <c r="N4275" s="3" t="s">
        <v>49</v>
      </c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</row>
    <row r="4276" spans="1:29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 t="str">
        <f>IF(AND(D4276="East",Table_1[[#This Row],[category]]="Clothing"),"✅","❌")</f>
        <v>❌</v>
      </c>
      <c r="H4276" s="3">
        <f t="shared" si="133"/>
        <v>143.39400000000001</v>
      </c>
      <c r="I4276" s="3">
        <v>8</v>
      </c>
      <c r="J4276" s="4">
        <v>45111</v>
      </c>
      <c r="K4276" s="3" t="s">
        <v>32</v>
      </c>
      <c r="L4276" s="3" t="s">
        <v>28</v>
      </c>
      <c r="M4276" s="3">
        <v>247.83</v>
      </c>
      <c r="N4276" s="3" t="s">
        <v>29</v>
      </c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</row>
    <row r="4277" spans="1:29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 t="str">
        <f>IF(AND(D4277="East",Table_1[[#This Row],[category]]="Clothing"),"✅","❌")</f>
        <v>❌</v>
      </c>
      <c r="H4277" s="3">
        <f t="shared" si="133"/>
        <v>434.1</v>
      </c>
      <c r="I4277" s="3">
        <v>5</v>
      </c>
      <c r="J4277" s="4">
        <v>45047</v>
      </c>
      <c r="K4277" s="3" t="s">
        <v>16</v>
      </c>
      <c r="L4277" s="3" t="s">
        <v>28</v>
      </c>
      <c r="M4277" s="3">
        <v>1210.43</v>
      </c>
      <c r="N4277" s="3" t="s">
        <v>40</v>
      </c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</row>
    <row r="4278" spans="1:29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 t="str">
        <f>IF(AND(D4278="East",Table_1[[#This Row],[category]]="Clothing"),"✅","❌")</f>
        <v>❌</v>
      </c>
      <c r="H4278" s="3">
        <f t="shared" si="133"/>
        <v>148.83699999999999</v>
      </c>
      <c r="I4278" s="3">
        <v>6</v>
      </c>
      <c r="J4278" s="4">
        <v>45426</v>
      </c>
      <c r="K4278" s="3" t="s">
        <v>32</v>
      </c>
      <c r="L4278" s="3" t="s">
        <v>17</v>
      </c>
      <c r="M4278" s="3">
        <v>227.6</v>
      </c>
      <c r="N4278" s="3" t="s">
        <v>29</v>
      </c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</row>
    <row r="4279" spans="1:29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 t="str">
        <f>IF(AND(D4279="East",Table_1[[#This Row],[category]]="Clothing"),"✅","❌")</f>
        <v>❌</v>
      </c>
      <c r="H4279" s="3">
        <f t="shared" si="133"/>
        <v>189.774</v>
      </c>
      <c r="I4279" s="3">
        <v>6</v>
      </c>
      <c r="J4279" s="4">
        <v>45600</v>
      </c>
      <c r="K4279" s="3" t="s">
        <v>16</v>
      </c>
      <c r="L4279" s="3" t="s">
        <v>17</v>
      </c>
      <c r="M4279" s="3">
        <v>303.70999999999998</v>
      </c>
      <c r="N4279" s="3" t="s">
        <v>40</v>
      </c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</row>
    <row r="4280" spans="1:29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 t="str">
        <f>IF(AND(D4280="East",Table_1[[#This Row],[category]]="Clothing"),"✅","❌")</f>
        <v>❌</v>
      </c>
      <c r="H4280" s="3">
        <f t="shared" si="133"/>
        <v>308.11</v>
      </c>
      <c r="I4280" s="3">
        <v>4</v>
      </c>
      <c r="J4280" s="4">
        <v>45092</v>
      </c>
      <c r="K4280" s="3" t="s">
        <v>22</v>
      </c>
      <c r="L4280" s="3" t="s">
        <v>28</v>
      </c>
      <c r="M4280" s="3">
        <v>748.3</v>
      </c>
      <c r="N4280" s="3" t="s">
        <v>40</v>
      </c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</row>
    <row r="4281" spans="1:29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 t="str">
        <f>IF(AND(D4281="East",Table_1[[#This Row],[category]]="Clothing"),"✅","❌")</f>
        <v>❌</v>
      </c>
      <c r="H4281" s="3">
        <f t="shared" si="133"/>
        <v>436.29300000000006</v>
      </c>
      <c r="I4281" s="3">
        <v>9</v>
      </c>
      <c r="J4281" s="4">
        <v>45527</v>
      </c>
      <c r="K4281" s="3" t="s">
        <v>22</v>
      </c>
      <c r="L4281" s="3" t="s">
        <v>28</v>
      </c>
      <c r="M4281" s="3">
        <v>1201.3900000000001</v>
      </c>
      <c r="N4281" s="3" t="s">
        <v>18</v>
      </c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</row>
    <row r="4282" spans="1:29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 t="str">
        <f>IF(AND(D4282="East",Table_1[[#This Row],[category]]="Clothing"),"✅","❌")</f>
        <v>❌</v>
      </c>
      <c r="H4282" s="3">
        <f t="shared" si="133"/>
        <v>409.94499999999999</v>
      </c>
      <c r="I4282" s="3">
        <v>7</v>
      </c>
      <c r="J4282" s="4">
        <v>45451</v>
      </c>
      <c r="K4282" s="3" t="s">
        <v>16</v>
      </c>
      <c r="L4282" s="3" t="s">
        <v>28</v>
      </c>
      <c r="M4282" s="3">
        <v>1038.1199999999999</v>
      </c>
      <c r="N4282" s="3" t="s">
        <v>35</v>
      </c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</row>
    <row r="4283" spans="1:29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 t="str">
        <f>IF(AND(D4283="East",Table_1[[#This Row],[category]]="Clothing"),"✅","❌")</f>
        <v>❌</v>
      </c>
      <c r="H4283" s="3">
        <f t="shared" si="133"/>
        <v>139.29100000000003</v>
      </c>
      <c r="I4283" s="3">
        <v>8</v>
      </c>
      <c r="J4283" s="4">
        <v>45026</v>
      </c>
      <c r="K4283" s="3" t="s">
        <v>22</v>
      </c>
      <c r="L4283" s="3" t="s">
        <v>28</v>
      </c>
      <c r="M4283" s="3">
        <v>233.82</v>
      </c>
      <c r="N4283" s="3" t="s">
        <v>24</v>
      </c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</row>
    <row r="4284" spans="1:29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 t="str">
        <f>IF(AND(D4284="East",Table_1[[#This Row],[category]]="Clothing"),"✅","❌")</f>
        <v>❌</v>
      </c>
      <c r="H4284" s="3">
        <f t="shared" si="133"/>
        <v>416.48199999999997</v>
      </c>
      <c r="I4284" s="3">
        <v>7</v>
      </c>
      <c r="J4284" s="4">
        <v>44955</v>
      </c>
      <c r="K4284" s="3" t="s">
        <v>22</v>
      </c>
      <c r="L4284" s="3" t="s">
        <v>23</v>
      </c>
      <c r="M4284" s="3">
        <v>935.04</v>
      </c>
      <c r="N4284" s="3" t="s">
        <v>18</v>
      </c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</row>
    <row r="4285" spans="1:29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 t="str">
        <f>IF(AND(D4285="East",Table_1[[#This Row],[category]]="Clothing"),"✅","❌")</f>
        <v>❌</v>
      </c>
      <c r="H4285" s="3">
        <f t="shared" si="133"/>
        <v>353.58600000000001</v>
      </c>
      <c r="I4285" s="3">
        <v>4</v>
      </c>
      <c r="J4285" s="4">
        <v>45056</v>
      </c>
      <c r="K4285" s="3" t="s">
        <v>32</v>
      </c>
      <c r="L4285" s="3" t="s">
        <v>23</v>
      </c>
      <c r="M4285" s="3">
        <v>409.96</v>
      </c>
      <c r="N4285" s="3" t="s">
        <v>35</v>
      </c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</row>
    <row r="4286" spans="1:29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 t="str">
        <f>IF(AND(D4286="East",Table_1[[#This Row],[category]]="Clothing"),"✅","❌")</f>
        <v>❌</v>
      </c>
      <c r="H4286" s="3">
        <f t="shared" si="133"/>
        <v>495.01600000000002</v>
      </c>
      <c r="I4286" s="3">
        <v>9</v>
      </c>
      <c r="J4286" s="4">
        <v>45638</v>
      </c>
      <c r="K4286" s="3" t="s">
        <v>22</v>
      </c>
      <c r="L4286" s="3" t="s">
        <v>28</v>
      </c>
      <c r="M4286" s="3">
        <v>343.03</v>
      </c>
      <c r="N4286" s="3" t="s">
        <v>40</v>
      </c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</row>
    <row r="4287" spans="1:29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 t="str">
        <f>IF(AND(D4287="East",Table_1[[#This Row],[category]]="Clothing"),"✅","❌")</f>
        <v>❌</v>
      </c>
      <c r="H4287" s="3">
        <f t="shared" si="133"/>
        <v>468.36899999999997</v>
      </c>
      <c r="I4287" s="3">
        <v>2</v>
      </c>
      <c r="J4287" s="4">
        <v>45578</v>
      </c>
      <c r="K4287" s="3" t="s">
        <v>16</v>
      </c>
      <c r="L4287" s="3" t="s">
        <v>17</v>
      </c>
      <c r="M4287" s="3">
        <v>419.21</v>
      </c>
      <c r="N4287" s="3" t="s">
        <v>24</v>
      </c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</row>
    <row r="4288" spans="1:29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 t="str">
        <f>IF(AND(D4288="East",Table_1[[#This Row],[category]]="Clothing"),"✅","❌")</f>
        <v>❌</v>
      </c>
      <c r="H4288" s="3">
        <f t="shared" si="133"/>
        <v>271.23700000000002</v>
      </c>
      <c r="I4288" s="3">
        <v>5</v>
      </c>
      <c r="J4288" s="4">
        <v>45066</v>
      </c>
      <c r="K4288" s="3" t="s">
        <v>32</v>
      </c>
      <c r="L4288" s="3" t="s">
        <v>17</v>
      </c>
      <c r="M4288" s="3">
        <v>151.94</v>
      </c>
      <c r="N4288" s="3" t="s">
        <v>29</v>
      </c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</row>
    <row r="4289" spans="1:29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 t="str">
        <f>IF(AND(D4289="East",Table_1[[#This Row],[category]]="Clothing"),"✅","❌")</f>
        <v>❌</v>
      </c>
      <c r="H4289" s="3">
        <f t="shared" si="133"/>
        <v>377.46500000000003</v>
      </c>
      <c r="I4289" s="3">
        <v>2</v>
      </c>
      <c r="J4289" s="4">
        <v>45406</v>
      </c>
      <c r="K4289" s="3" t="s">
        <v>16</v>
      </c>
      <c r="L4289" s="3" t="s">
        <v>23</v>
      </c>
      <c r="M4289" s="3">
        <v>608.20000000000005</v>
      </c>
      <c r="N4289" s="3" t="s">
        <v>35</v>
      </c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</row>
    <row r="4290" spans="1:29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 t="str">
        <f>IF(AND(D4290="East",Table_1[[#This Row],[category]]="Clothing"),"✅","❌")</f>
        <v>❌</v>
      </c>
      <c r="H4290" s="3">
        <f t="shared" ref="H4290:H4353" si="135">E4290*10%</f>
        <v>289.38800000000003</v>
      </c>
      <c r="I4290" s="3">
        <v>8</v>
      </c>
      <c r="J4290" s="4">
        <v>45487</v>
      </c>
      <c r="K4290" s="3" t="s">
        <v>16</v>
      </c>
      <c r="L4290" s="3" t="s">
        <v>23</v>
      </c>
      <c r="M4290" s="3">
        <v>619.04</v>
      </c>
      <c r="N4290" s="3" t="s">
        <v>29</v>
      </c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</row>
    <row r="4291" spans="1:29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 t="str">
        <f>IF(AND(D4291="East",Table_1[[#This Row],[category]]="Clothing"),"✅","❌")</f>
        <v>❌</v>
      </c>
      <c r="H4291" s="3">
        <f t="shared" si="135"/>
        <v>301.548</v>
      </c>
      <c r="I4291" s="3">
        <v>9</v>
      </c>
      <c r="J4291" s="4">
        <v>44941</v>
      </c>
      <c r="K4291" s="3" t="s">
        <v>16</v>
      </c>
      <c r="L4291" s="3" t="s">
        <v>23</v>
      </c>
      <c r="M4291" s="3">
        <v>175.97</v>
      </c>
      <c r="N4291" s="3" t="s">
        <v>29</v>
      </c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</row>
    <row r="4292" spans="1:29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 t="str">
        <f>IF(AND(D4292="East",Table_1[[#This Row],[category]]="Clothing"),"✅","❌")</f>
        <v>❌</v>
      </c>
      <c r="H4292" s="3">
        <f t="shared" si="135"/>
        <v>59.735000000000007</v>
      </c>
      <c r="I4292" s="3">
        <v>3</v>
      </c>
      <c r="J4292" s="4">
        <v>45100</v>
      </c>
      <c r="K4292" s="3" t="s">
        <v>22</v>
      </c>
      <c r="L4292" s="3" t="s">
        <v>17</v>
      </c>
      <c r="M4292" s="3">
        <v>37.61</v>
      </c>
      <c r="N4292" s="3" t="s">
        <v>29</v>
      </c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</row>
    <row r="4293" spans="1:29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 t="str">
        <f>IF(AND(D4293="East",Table_1[[#This Row],[category]]="Clothing"),"✅","❌")</f>
        <v>❌</v>
      </c>
      <c r="H4293" s="3">
        <f t="shared" si="135"/>
        <v>11.100000000000001</v>
      </c>
      <c r="I4293" s="3">
        <v>5</v>
      </c>
      <c r="J4293" s="4">
        <v>45631</v>
      </c>
      <c r="K4293" s="3" t="s">
        <v>22</v>
      </c>
      <c r="L4293" s="3" t="s">
        <v>23</v>
      </c>
      <c r="M4293" s="3">
        <v>20</v>
      </c>
      <c r="N4293" s="3" t="s">
        <v>40</v>
      </c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</row>
    <row r="4294" spans="1:29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 t="str">
        <f>IF(AND(D4294="East",Table_1[[#This Row],[category]]="Clothing"),"✅","❌")</f>
        <v>❌</v>
      </c>
      <c r="H4294" s="3">
        <f t="shared" si="135"/>
        <v>33.611000000000004</v>
      </c>
      <c r="I4294" s="3">
        <v>9</v>
      </c>
      <c r="J4294" s="4">
        <v>45527</v>
      </c>
      <c r="K4294" s="3" t="s">
        <v>32</v>
      </c>
      <c r="L4294" s="3" t="s">
        <v>17</v>
      </c>
      <c r="M4294" s="3">
        <v>95.76</v>
      </c>
      <c r="N4294" s="3" t="s">
        <v>24</v>
      </c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</row>
    <row r="4295" spans="1:29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 t="str">
        <f>IF(AND(D4295="East",Table_1[[#This Row],[category]]="Clothing"),"✅","❌")</f>
        <v>❌</v>
      </c>
      <c r="H4295" s="3">
        <f t="shared" si="135"/>
        <v>483.649</v>
      </c>
      <c r="I4295" s="3">
        <v>6</v>
      </c>
      <c r="J4295" s="4">
        <v>45613</v>
      </c>
      <c r="K4295" s="3" t="s">
        <v>16</v>
      </c>
      <c r="L4295" s="3" t="s">
        <v>17</v>
      </c>
      <c r="M4295" s="3">
        <v>412.77</v>
      </c>
      <c r="N4295" s="3" t="s">
        <v>29</v>
      </c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</row>
    <row r="4296" spans="1:29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 t="str">
        <f>IF(AND(D4296="East",Table_1[[#This Row],[category]]="Clothing"),"✅","❌")</f>
        <v>❌</v>
      </c>
      <c r="H4296" s="3">
        <f t="shared" si="135"/>
        <v>71.871000000000009</v>
      </c>
      <c r="I4296" s="3">
        <v>3</v>
      </c>
      <c r="J4296" s="4">
        <v>45243</v>
      </c>
      <c r="K4296" s="3" t="s">
        <v>22</v>
      </c>
      <c r="L4296" s="3" t="s">
        <v>23</v>
      </c>
      <c r="M4296" s="3">
        <v>157.85</v>
      </c>
      <c r="N4296" s="3" t="s">
        <v>29</v>
      </c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</row>
    <row r="4297" spans="1:29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 t="str">
        <f>IF(AND(D4297="East",Table_1[[#This Row],[category]]="Clothing"),"✅","❌")</f>
        <v>❌</v>
      </c>
      <c r="H4297" s="3">
        <f t="shared" si="135"/>
        <v>31.751000000000001</v>
      </c>
      <c r="I4297" s="3">
        <v>6</v>
      </c>
      <c r="J4297" s="4">
        <v>45009</v>
      </c>
      <c r="K4297" s="3" t="s">
        <v>16</v>
      </c>
      <c r="L4297" s="3" t="s">
        <v>28</v>
      </c>
      <c r="M4297" s="3">
        <v>67.819999999999993</v>
      </c>
      <c r="N4297" s="3" t="s">
        <v>24</v>
      </c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</row>
    <row r="4298" spans="1:29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 t="str">
        <f>IF(AND(D4298="East",Table_1[[#This Row],[category]]="Clothing"),"✅","❌")</f>
        <v>❌</v>
      </c>
      <c r="H4298" s="3">
        <f t="shared" si="135"/>
        <v>161.726</v>
      </c>
      <c r="I4298" s="3">
        <v>9</v>
      </c>
      <c r="J4298" s="4">
        <v>45505</v>
      </c>
      <c r="K4298" s="3" t="s">
        <v>22</v>
      </c>
      <c r="L4298" s="3" t="s">
        <v>28</v>
      </c>
      <c r="M4298" s="3">
        <v>204.56</v>
      </c>
      <c r="N4298" s="3" t="s">
        <v>29</v>
      </c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</row>
    <row r="4299" spans="1:29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 t="str">
        <f>IF(AND(D4299="East",Table_1[[#This Row],[category]]="Clothing"),"✅","❌")</f>
        <v>❌</v>
      </c>
      <c r="H4299" s="3">
        <f t="shared" si="135"/>
        <v>298.20800000000003</v>
      </c>
      <c r="I4299" s="3">
        <v>7</v>
      </c>
      <c r="J4299" s="4">
        <v>45282</v>
      </c>
      <c r="K4299" s="3" t="s">
        <v>16</v>
      </c>
      <c r="L4299" s="3" t="s">
        <v>17</v>
      </c>
      <c r="M4299" s="3">
        <v>205.68</v>
      </c>
      <c r="N4299" s="3" t="s">
        <v>24</v>
      </c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</row>
    <row r="4300" spans="1:29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 t="str">
        <f>IF(AND(D4300="East",Table_1[[#This Row],[category]]="Clothing"),"✅","❌")</f>
        <v>❌</v>
      </c>
      <c r="H4300" s="3">
        <f t="shared" si="135"/>
        <v>474.74600000000004</v>
      </c>
      <c r="I4300" s="3">
        <v>4</v>
      </c>
      <c r="J4300" s="4">
        <v>44969</v>
      </c>
      <c r="K4300" s="3" t="s">
        <v>16</v>
      </c>
      <c r="L4300" s="3" t="s">
        <v>17</v>
      </c>
      <c r="M4300" s="3">
        <v>960.39</v>
      </c>
      <c r="N4300" s="3" t="s">
        <v>40</v>
      </c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</row>
    <row r="4301" spans="1:29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 t="str">
        <f>IF(AND(D4301="East",Table_1[[#This Row],[category]]="Clothing"),"✅","❌")</f>
        <v>❌</v>
      </c>
      <c r="H4301" s="3">
        <f t="shared" si="135"/>
        <v>352.94499999999999</v>
      </c>
      <c r="I4301" s="3">
        <v>4</v>
      </c>
      <c r="J4301" s="4">
        <v>45027</v>
      </c>
      <c r="K4301" s="3" t="s">
        <v>16</v>
      </c>
      <c r="L4301" s="3" t="s">
        <v>23</v>
      </c>
      <c r="M4301" s="3">
        <v>567.59</v>
      </c>
      <c r="N4301" s="3" t="s">
        <v>40</v>
      </c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</row>
    <row r="4302" spans="1:29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 t="str">
        <f>IF(AND(D4302="East",Table_1[[#This Row],[category]]="Clothing"),"✅","❌")</f>
        <v>❌</v>
      </c>
      <c r="H4302" s="3">
        <f t="shared" si="135"/>
        <v>145.41300000000001</v>
      </c>
      <c r="I4302" s="3">
        <v>1</v>
      </c>
      <c r="J4302" s="4">
        <v>45170</v>
      </c>
      <c r="K4302" s="3" t="s">
        <v>22</v>
      </c>
      <c r="L4302" s="3" t="s">
        <v>28</v>
      </c>
      <c r="M4302" s="3">
        <v>186.11</v>
      </c>
      <c r="N4302" s="3" t="s">
        <v>29</v>
      </c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</row>
    <row r="4303" spans="1:29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 t="str">
        <f>IF(AND(D4303="East",Table_1[[#This Row],[category]]="Clothing"),"✅","❌")</f>
        <v>❌</v>
      </c>
      <c r="H4303" s="3">
        <f t="shared" si="135"/>
        <v>470.13800000000003</v>
      </c>
      <c r="I4303" s="3">
        <v>3</v>
      </c>
      <c r="J4303" s="4">
        <v>45275</v>
      </c>
      <c r="K4303" s="3" t="s">
        <v>22</v>
      </c>
      <c r="L4303" s="3" t="s">
        <v>23</v>
      </c>
      <c r="M4303" s="3">
        <v>1151.97</v>
      </c>
      <c r="N4303" s="3" t="s">
        <v>35</v>
      </c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</row>
    <row r="4304" spans="1:29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 t="str">
        <f>IF(AND(D4304="East",Table_1[[#This Row],[category]]="Clothing"),"✅","❌")</f>
        <v>❌</v>
      </c>
      <c r="H4304" s="3">
        <f t="shared" si="135"/>
        <v>27.660000000000004</v>
      </c>
      <c r="I4304" s="3">
        <v>9</v>
      </c>
      <c r="J4304" s="4">
        <v>45607</v>
      </c>
      <c r="K4304" s="3" t="s">
        <v>22</v>
      </c>
      <c r="L4304" s="3" t="s">
        <v>28</v>
      </c>
      <c r="M4304" s="3">
        <v>41.83</v>
      </c>
      <c r="N4304" s="3" t="s">
        <v>35</v>
      </c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</row>
    <row r="4305" spans="1:29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 t="str">
        <f>IF(AND(D4305="East",Table_1[[#This Row],[category]]="Clothing"),"✅","❌")</f>
        <v>❌</v>
      </c>
      <c r="H4305" s="3">
        <f t="shared" si="135"/>
        <v>489.73599999999999</v>
      </c>
      <c r="I4305" s="3">
        <v>1</v>
      </c>
      <c r="J4305" s="4">
        <v>45394</v>
      </c>
      <c r="K4305" s="3" t="s">
        <v>22</v>
      </c>
      <c r="L4305" s="3" t="s">
        <v>17</v>
      </c>
      <c r="M4305" s="3">
        <v>1000.39</v>
      </c>
      <c r="N4305" s="3" t="s">
        <v>40</v>
      </c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</row>
    <row r="4306" spans="1:29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 t="str">
        <f>IF(AND(D4306="East",Table_1[[#This Row],[category]]="Clothing"),"✅","❌")</f>
        <v>❌</v>
      </c>
      <c r="H4306" s="3">
        <f t="shared" si="135"/>
        <v>38.734000000000002</v>
      </c>
      <c r="I4306" s="3">
        <v>2</v>
      </c>
      <c r="J4306" s="4">
        <v>45124</v>
      </c>
      <c r="K4306" s="3" t="s">
        <v>32</v>
      </c>
      <c r="L4306" s="3" t="s">
        <v>23</v>
      </c>
      <c r="M4306" s="3">
        <v>44.18</v>
      </c>
      <c r="N4306" s="3" t="s">
        <v>35</v>
      </c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</row>
    <row r="4307" spans="1:29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 t="str">
        <f>IF(AND(D4307="East",Table_1[[#This Row],[category]]="Clothing"),"✅","❌")</f>
        <v>❌</v>
      </c>
      <c r="H4307" s="3">
        <f t="shared" si="135"/>
        <v>379.38600000000002</v>
      </c>
      <c r="I4307" s="3">
        <v>2</v>
      </c>
      <c r="J4307" s="4">
        <v>45263</v>
      </c>
      <c r="K4307" s="3" t="s">
        <v>16</v>
      </c>
      <c r="L4307" s="3" t="s">
        <v>17</v>
      </c>
      <c r="M4307" s="3">
        <v>263.95999999999998</v>
      </c>
      <c r="N4307" s="3" t="s">
        <v>29</v>
      </c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</row>
    <row r="4308" spans="1:29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 t="str">
        <f>IF(AND(D4308="East",Table_1[[#This Row],[category]]="Clothing"),"✅","❌")</f>
        <v>❌</v>
      </c>
      <c r="H4308" s="3">
        <f t="shared" si="135"/>
        <v>32.195999999999998</v>
      </c>
      <c r="I4308" s="3">
        <v>8</v>
      </c>
      <c r="J4308" s="4">
        <v>45214</v>
      </c>
      <c r="K4308" s="3" t="s">
        <v>22</v>
      </c>
      <c r="L4308" s="3" t="s">
        <v>23</v>
      </c>
      <c r="M4308" s="3">
        <v>28.59</v>
      </c>
      <c r="N4308" s="3" t="s">
        <v>18</v>
      </c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</row>
    <row r="4309" spans="1:29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 t="str">
        <f>IF(AND(D4309="East",Table_1[[#This Row],[category]]="Clothing"),"✅","❌")</f>
        <v>❌</v>
      </c>
      <c r="H4309" s="3">
        <f t="shared" si="135"/>
        <v>466.46499999999997</v>
      </c>
      <c r="I4309" s="3">
        <v>6</v>
      </c>
      <c r="J4309" s="4">
        <v>45345</v>
      </c>
      <c r="K4309" s="3" t="s">
        <v>22</v>
      </c>
      <c r="L4309" s="3" t="s">
        <v>23</v>
      </c>
      <c r="M4309" s="3">
        <v>661.95</v>
      </c>
      <c r="N4309" s="3" t="s">
        <v>49</v>
      </c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</row>
    <row r="4310" spans="1:29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 t="str">
        <f>IF(AND(D4310="East",Table_1[[#This Row],[category]]="Clothing"),"✅","❌")</f>
        <v>❌</v>
      </c>
      <c r="H4310" s="3">
        <f t="shared" si="135"/>
        <v>63.246000000000009</v>
      </c>
      <c r="I4310" s="3">
        <v>7</v>
      </c>
      <c r="J4310" s="4">
        <v>45585</v>
      </c>
      <c r="K4310" s="3" t="s">
        <v>16</v>
      </c>
      <c r="L4310" s="3" t="s">
        <v>17</v>
      </c>
      <c r="M4310" s="3">
        <v>147.65</v>
      </c>
      <c r="N4310" s="3" t="s">
        <v>29</v>
      </c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</row>
    <row r="4311" spans="1:29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 t="str">
        <f>IF(AND(D4311="East",Table_1[[#This Row],[category]]="Clothing"),"✅","❌")</f>
        <v>❌</v>
      </c>
      <c r="H4311" s="3">
        <f t="shared" si="135"/>
        <v>34.735000000000007</v>
      </c>
      <c r="I4311" s="3">
        <v>4</v>
      </c>
      <c r="J4311" s="4">
        <v>45202</v>
      </c>
      <c r="K4311" s="3" t="s">
        <v>16</v>
      </c>
      <c r="L4311" s="3" t="s">
        <v>17</v>
      </c>
      <c r="M4311" s="3">
        <v>68.22</v>
      </c>
      <c r="N4311" s="3" t="s">
        <v>24</v>
      </c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</row>
    <row r="4312" spans="1:29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 t="str">
        <f>IF(AND(D4312="East",Table_1[[#This Row],[category]]="Clothing"),"✅","❌")</f>
        <v>❌</v>
      </c>
      <c r="H4312" s="3">
        <f t="shared" si="135"/>
        <v>445.74</v>
      </c>
      <c r="I4312" s="3">
        <v>4</v>
      </c>
      <c r="J4312" s="4">
        <v>45442</v>
      </c>
      <c r="K4312" s="3" t="s">
        <v>16</v>
      </c>
      <c r="L4312" s="3" t="s">
        <v>23</v>
      </c>
      <c r="M4312" s="3">
        <v>642.09</v>
      </c>
      <c r="N4312" s="3" t="s">
        <v>49</v>
      </c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</row>
    <row r="4313" spans="1:29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 t="str">
        <f>IF(AND(D4313="East",Table_1[[#This Row],[category]]="Clothing"),"✅","❌")</f>
        <v>❌</v>
      </c>
      <c r="H4313" s="3">
        <f t="shared" si="135"/>
        <v>56.939</v>
      </c>
      <c r="I4313" s="3">
        <v>4</v>
      </c>
      <c r="J4313" s="4">
        <v>45507</v>
      </c>
      <c r="K4313" s="3" t="s">
        <v>22</v>
      </c>
      <c r="L4313" s="3" t="s">
        <v>28</v>
      </c>
      <c r="M4313" s="3">
        <v>95.98</v>
      </c>
      <c r="N4313" s="3" t="s">
        <v>18</v>
      </c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</row>
    <row r="4314" spans="1:29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 t="str">
        <f>IF(AND(D4314="East",Table_1[[#This Row],[category]]="Clothing"),"✅","❌")</f>
        <v>❌</v>
      </c>
      <c r="H4314" s="3">
        <f t="shared" si="135"/>
        <v>400.98600000000005</v>
      </c>
      <c r="I4314" s="3">
        <v>6</v>
      </c>
      <c r="J4314" s="4">
        <v>45471</v>
      </c>
      <c r="K4314" s="3" t="s">
        <v>32</v>
      </c>
      <c r="L4314" s="3" t="s">
        <v>23</v>
      </c>
      <c r="M4314" s="3">
        <v>783.59</v>
      </c>
      <c r="N4314" s="3" t="s">
        <v>29</v>
      </c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</row>
    <row r="4315" spans="1:29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 t="str">
        <f>IF(AND(D4315="East",Table_1[[#This Row],[category]]="Clothing"),"✅","❌")</f>
        <v>❌</v>
      </c>
      <c r="H4315" s="3">
        <f t="shared" si="135"/>
        <v>376.04700000000003</v>
      </c>
      <c r="I4315" s="3">
        <v>4</v>
      </c>
      <c r="J4315" s="4">
        <v>45302</v>
      </c>
      <c r="K4315" s="3" t="s">
        <v>32</v>
      </c>
      <c r="L4315" s="3" t="s">
        <v>17</v>
      </c>
      <c r="M4315" s="3">
        <v>347.1</v>
      </c>
      <c r="N4315" s="3" t="s">
        <v>49</v>
      </c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</row>
    <row r="4316" spans="1:29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 t="str">
        <f>IF(AND(D4316="East",Table_1[[#This Row],[category]]="Clothing"),"✅","❌")</f>
        <v>❌</v>
      </c>
      <c r="H4316" s="3">
        <f t="shared" si="135"/>
        <v>303.45</v>
      </c>
      <c r="I4316" s="3">
        <v>1</v>
      </c>
      <c r="J4316" s="4">
        <v>44993</v>
      </c>
      <c r="K4316" s="3" t="s">
        <v>32</v>
      </c>
      <c r="L4316" s="3" t="s">
        <v>17</v>
      </c>
      <c r="M4316" s="3">
        <v>357.92</v>
      </c>
      <c r="N4316" s="3" t="s">
        <v>29</v>
      </c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</row>
    <row r="4317" spans="1:29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 t="str">
        <f>IF(AND(D4317="East",Table_1[[#This Row],[category]]="Clothing"),"✅","❌")</f>
        <v>❌</v>
      </c>
      <c r="H4317" s="3">
        <f t="shared" si="135"/>
        <v>195.202</v>
      </c>
      <c r="I4317" s="3">
        <v>1</v>
      </c>
      <c r="J4317" s="4">
        <v>45025</v>
      </c>
      <c r="K4317" s="3" t="s">
        <v>32</v>
      </c>
      <c r="L4317" s="3" t="s">
        <v>23</v>
      </c>
      <c r="M4317" s="3">
        <v>232.54</v>
      </c>
      <c r="N4317" s="3" t="s">
        <v>49</v>
      </c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</row>
    <row r="4318" spans="1:29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 t="str">
        <f>IF(AND(D4318="East",Table_1[[#This Row],[category]]="Clothing"),"✅","❌")</f>
        <v>❌</v>
      </c>
      <c r="H4318" s="3">
        <f t="shared" si="135"/>
        <v>458.63400000000001</v>
      </c>
      <c r="I4318" s="3">
        <v>8</v>
      </c>
      <c r="J4318" s="4">
        <v>45259</v>
      </c>
      <c r="K4318" s="3" t="s">
        <v>16</v>
      </c>
      <c r="L4318" s="3" t="s">
        <v>17</v>
      </c>
      <c r="M4318" s="3">
        <v>347.47</v>
      </c>
      <c r="N4318" s="3" t="s">
        <v>18</v>
      </c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</row>
    <row r="4319" spans="1:29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 t="str">
        <f>IF(AND(D4319="East",Table_1[[#This Row],[category]]="Clothing"),"✅","❌")</f>
        <v>❌</v>
      </c>
      <c r="H4319" s="3">
        <f t="shared" si="135"/>
        <v>436.83000000000004</v>
      </c>
      <c r="I4319" s="3">
        <v>2</v>
      </c>
      <c r="J4319" s="4">
        <v>45056</v>
      </c>
      <c r="K4319" s="3" t="s">
        <v>32</v>
      </c>
      <c r="L4319" s="3" t="s">
        <v>23</v>
      </c>
      <c r="M4319" s="3">
        <v>436.59</v>
      </c>
      <c r="N4319" s="3" t="s">
        <v>35</v>
      </c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</row>
    <row r="4320" spans="1:29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 t="str">
        <f>IF(AND(D4320="East",Table_1[[#This Row],[category]]="Clothing"),"✅","❌")</f>
        <v>❌</v>
      </c>
      <c r="H4320" s="3">
        <f t="shared" si="135"/>
        <v>218.86100000000002</v>
      </c>
      <c r="I4320" s="3">
        <v>9</v>
      </c>
      <c r="J4320" s="4">
        <v>45618</v>
      </c>
      <c r="K4320" s="3" t="s">
        <v>32</v>
      </c>
      <c r="L4320" s="3" t="s">
        <v>23</v>
      </c>
      <c r="M4320" s="3">
        <v>415.45</v>
      </c>
      <c r="N4320" s="3" t="s">
        <v>49</v>
      </c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</row>
    <row r="4321" spans="1:29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 t="str">
        <f>IF(AND(D4321="East",Table_1[[#This Row],[category]]="Clothing"),"✅","❌")</f>
        <v>✅</v>
      </c>
      <c r="H4321" s="3">
        <f t="shared" si="135"/>
        <v>123.54500000000002</v>
      </c>
      <c r="I4321" s="3">
        <v>8</v>
      </c>
      <c r="J4321" s="4">
        <v>45140</v>
      </c>
      <c r="K4321" s="3" t="s">
        <v>32</v>
      </c>
      <c r="L4321" s="3" t="s">
        <v>17</v>
      </c>
      <c r="M4321" s="3">
        <v>131.66999999999999</v>
      </c>
      <c r="N4321" s="3" t="s">
        <v>40</v>
      </c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</row>
    <row r="4322" spans="1:29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 t="str">
        <f>IF(AND(D4322="East",Table_1[[#This Row],[category]]="Clothing"),"✅","❌")</f>
        <v>❌</v>
      </c>
      <c r="H4322" s="3">
        <f t="shared" si="135"/>
        <v>143.56</v>
      </c>
      <c r="I4322" s="3">
        <v>1</v>
      </c>
      <c r="J4322" s="4">
        <v>45285</v>
      </c>
      <c r="K4322" s="3" t="s">
        <v>32</v>
      </c>
      <c r="L4322" s="3" t="s">
        <v>23</v>
      </c>
      <c r="M4322" s="3">
        <v>280.66000000000003</v>
      </c>
      <c r="N4322" s="3" t="s">
        <v>49</v>
      </c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</row>
    <row r="4323" spans="1:29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 t="str">
        <f>IF(AND(D4323="East",Table_1[[#This Row],[category]]="Clothing"),"✅","❌")</f>
        <v>❌</v>
      </c>
      <c r="H4323" s="3">
        <f t="shared" si="135"/>
        <v>117.959</v>
      </c>
      <c r="I4323" s="3">
        <v>8</v>
      </c>
      <c r="J4323" s="4">
        <v>45429</v>
      </c>
      <c r="K4323" s="3" t="s">
        <v>16</v>
      </c>
      <c r="L4323" s="3" t="s">
        <v>17</v>
      </c>
      <c r="M4323" s="3">
        <v>66.06</v>
      </c>
      <c r="N4323" s="3" t="s">
        <v>35</v>
      </c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</row>
    <row r="4324" spans="1:29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 t="str">
        <f>IF(AND(D4324="East",Table_1[[#This Row],[category]]="Clothing"),"✅","❌")</f>
        <v>❌</v>
      </c>
      <c r="H4324" s="3">
        <f t="shared" si="135"/>
        <v>275.21300000000002</v>
      </c>
      <c r="I4324" s="3">
        <v>9</v>
      </c>
      <c r="J4324" s="4">
        <v>45586</v>
      </c>
      <c r="K4324" s="3" t="s">
        <v>16</v>
      </c>
      <c r="L4324" s="3" t="s">
        <v>23</v>
      </c>
      <c r="M4324" s="3">
        <v>257.19</v>
      </c>
      <c r="N4324" s="3" t="s">
        <v>24</v>
      </c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</row>
    <row r="4325" spans="1:29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 t="str">
        <f>IF(AND(D4325="East",Table_1[[#This Row],[category]]="Clothing"),"✅","❌")</f>
        <v>❌</v>
      </c>
      <c r="H4325" s="3">
        <f t="shared" si="135"/>
        <v>435.58400000000006</v>
      </c>
      <c r="I4325" s="3">
        <v>4</v>
      </c>
      <c r="J4325" s="4">
        <v>45049</v>
      </c>
      <c r="K4325" s="3" t="s">
        <v>22</v>
      </c>
      <c r="L4325" s="3" t="s">
        <v>28</v>
      </c>
      <c r="M4325" s="3">
        <v>883.75</v>
      </c>
      <c r="N4325" s="3" t="s">
        <v>35</v>
      </c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</row>
    <row r="4326" spans="1:29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 t="str">
        <f>IF(AND(D4326="East",Table_1[[#This Row],[category]]="Clothing"),"✅","❌")</f>
        <v>❌</v>
      </c>
      <c r="H4326" s="3">
        <f t="shared" si="135"/>
        <v>389.07</v>
      </c>
      <c r="I4326" s="3">
        <v>7</v>
      </c>
      <c r="J4326" s="4">
        <v>44989</v>
      </c>
      <c r="K4326" s="3" t="s">
        <v>16</v>
      </c>
      <c r="L4326" s="3" t="s">
        <v>23</v>
      </c>
      <c r="M4326" s="3">
        <v>762.98</v>
      </c>
      <c r="N4326" s="3" t="s">
        <v>24</v>
      </c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</row>
    <row r="4327" spans="1:29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 t="str">
        <f>IF(AND(D4327="East",Table_1[[#This Row],[category]]="Clothing"),"✅","❌")</f>
        <v>❌</v>
      </c>
      <c r="H4327" s="3">
        <f t="shared" si="135"/>
        <v>399.8</v>
      </c>
      <c r="I4327" s="3">
        <v>4</v>
      </c>
      <c r="J4327" s="4">
        <v>45042</v>
      </c>
      <c r="K4327" s="3" t="s">
        <v>32</v>
      </c>
      <c r="L4327" s="3" t="s">
        <v>17</v>
      </c>
      <c r="M4327" s="3">
        <v>475.45</v>
      </c>
      <c r="N4327" s="3" t="s">
        <v>49</v>
      </c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</row>
    <row r="4328" spans="1:29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 t="str">
        <f>IF(AND(D4328="East",Table_1[[#This Row],[category]]="Clothing"),"✅","❌")</f>
        <v>❌</v>
      </c>
      <c r="H4328" s="3">
        <f t="shared" si="135"/>
        <v>229.66100000000003</v>
      </c>
      <c r="I4328" s="3">
        <v>3</v>
      </c>
      <c r="J4328" s="4">
        <v>45653</v>
      </c>
      <c r="K4328" s="3" t="s">
        <v>22</v>
      </c>
      <c r="L4328" s="3" t="s">
        <v>28</v>
      </c>
      <c r="M4328" s="3">
        <v>472.67</v>
      </c>
      <c r="N4328" s="3" t="s">
        <v>18</v>
      </c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</row>
    <row r="4329" spans="1:29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 t="str">
        <f>IF(AND(D4329="East",Table_1[[#This Row],[category]]="Clothing"),"✅","❌")</f>
        <v>❌</v>
      </c>
      <c r="H4329" s="3">
        <f t="shared" si="135"/>
        <v>167.99800000000002</v>
      </c>
      <c r="I4329" s="3">
        <v>1</v>
      </c>
      <c r="J4329" s="4">
        <v>45448</v>
      </c>
      <c r="K4329" s="3" t="s">
        <v>22</v>
      </c>
      <c r="L4329" s="3" t="s">
        <v>17</v>
      </c>
      <c r="M4329" s="3">
        <v>153.68</v>
      </c>
      <c r="N4329" s="3" t="s">
        <v>40</v>
      </c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</row>
    <row r="4330" spans="1:29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 t="str">
        <f>IF(AND(D4330="East",Table_1[[#This Row],[category]]="Clothing"),"✅","❌")</f>
        <v>✅</v>
      </c>
      <c r="H4330" s="3">
        <f t="shared" si="135"/>
        <v>381.10400000000004</v>
      </c>
      <c r="I4330" s="3">
        <v>2</v>
      </c>
      <c r="J4330" s="4">
        <v>45228</v>
      </c>
      <c r="K4330" s="3" t="s">
        <v>16</v>
      </c>
      <c r="L4330" s="3" t="s">
        <v>28</v>
      </c>
      <c r="M4330" s="3">
        <v>969.46</v>
      </c>
      <c r="N4330" s="3" t="s">
        <v>18</v>
      </c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</row>
    <row r="4331" spans="1:29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 t="str">
        <f>IF(AND(D4331="East",Table_1[[#This Row],[category]]="Clothing"),"✅","❌")</f>
        <v>❌</v>
      </c>
      <c r="H4331" s="3">
        <f t="shared" si="135"/>
        <v>398.71600000000001</v>
      </c>
      <c r="I4331" s="3">
        <v>7</v>
      </c>
      <c r="J4331" s="4">
        <v>45189</v>
      </c>
      <c r="K4331" s="3" t="s">
        <v>22</v>
      </c>
      <c r="L4331" s="3" t="s">
        <v>23</v>
      </c>
      <c r="M4331" s="3">
        <v>448.88</v>
      </c>
      <c r="N4331" s="3" t="s">
        <v>35</v>
      </c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</row>
    <row r="4332" spans="1:29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 t="str">
        <f>IF(AND(D4332="East",Table_1[[#This Row],[category]]="Clothing"),"✅","❌")</f>
        <v>❌</v>
      </c>
      <c r="H4332" s="3">
        <f t="shared" si="135"/>
        <v>350.72300000000001</v>
      </c>
      <c r="I4332" s="3">
        <v>6</v>
      </c>
      <c r="J4332" s="4">
        <v>45103</v>
      </c>
      <c r="K4332" s="3" t="s">
        <v>16</v>
      </c>
      <c r="L4332" s="3" t="s">
        <v>28</v>
      </c>
      <c r="M4332" s="3">
        <v>585.1</v>
      </c>
      <c r="N4332" s="3" t="s">
        <v>18</v>
      </c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</row>
    <row r="4333" spans="1:29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 t="str">
        <f>IF(AND(D4333="East",Table_1[[#This Row],[category]]="Clothing"),"✅","❌")</f>
        <v>❌</v>
      </c>
      <c r="H4333" s="3">
        <f t="shared" si="135"/>
        <v>25.731999999999999</v>
      </c>
      <c r="I4333" s="3">
        <v>8</v>
      </c>
      <c r="J4333" s="4">
        <v>45093</v>
      </c>
      <c r="K4333" s="3" t="s">
        <v>22</v>
      </c>
      <c r="L4333" s="3" t="s">
        <v>17</v>
      </c>
      <c r="M4333" s="3">
        <v>73.81</v>
      </c>
      <c r="N4333" s="3" t="s">
        <v>29</v>
      </c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</row>
    <row r="4334" spans="1:29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 t="str">
        <f>IF(AND(D4334="East",Table_1[[#This Row],[category]]="Clothing"),"✅","❌")</f>
        <v>❌</v>
      </c>
      <c r="H4334" s="3">
        <f t="shared" si="135"/>
        <v>298.94499999999999</v>
      </c>
      <c r="I4334" s="3">
        <v>3</v>
      </c>
      <c r="J4334" s="4">
        <v>45057</v>
      </c>
      <c r="K4334" s="3" t="s">
        <v>32</v>
      </c>
      <c r="L4334" s="3" t="s">
        <v>23</v>
      </c>
      <c r="M4334" s="3">
        <v>581.29999999999995</v>
      </c>
      <c r="N4334" s="3" t="s">
        <v>24</v>
      </c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</row>
    <row r="4335" spans="1:29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 t="str">
        <f>IF(AND(D4335="East",Table_1[[#This Row],[category]]="Clothing"),"✅","❌")</f>
        <v>❌</v>
      </c>
      <c r="H4335" s="3">
        <f t="shared" si="135"/>
        <v>180.05200000000002</v>
      </c>
      <c r="I4335" s="3">
        <v>6</v>
      </c>
      <c r="J4335" s="4">
        <v>45657</v>
      </c>
      <c r="K4335" s="3" t="s">
        <v>32</v>
      </c>
      <c r="L4335" s="3" t="s">
        <v>28</v>
      </c>
      <c r="M4335" s="3">
        <v>428.65</v>
      </c>
      <c r="N4335" s="3" t="s">
        <v>18</v>
      </c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</row>
    <row r="4336" spans="1:29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 t="str">
        <f>IF(AND(D4336="East",Table_1[[#This Row],[category]]="Clothing"),"✅","❌")</f>
        <v>❌</v>
      </c>
      <c r="H4336" s="3">
        <f t="shared" si="135"/>
        <v>106.134</v>
      </c>
      <c r="I4336" s="3">
        <v>6</v>
      </c>
      <c r="J4336" s="4">
        <v>45122</v>
      </c>
      <c r="K4336" s="3" t="s">
        <v>32</v>
      </c>
      <c r="L4336" s="3" t="s">
        <v>28</v>
      </c>
      <c r="M4336" s="3">
        <v>250.88</v>
      </c>
      <c r="N4336" s="3" t="s">
        <v>49</v>
      </c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</row>
    <row r="4337" spans="1:29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 t="str">
        <f>IF(AND(D4337="East",Table_1[[#This Row],[category]]="Clothing"),"✅","❌")</f>
        <v>❌</v>
      </c>
      <c r="H4337" s="3">
        <f t="shared" si="135"/>
        <v>350.25400000000002</v>
      </c>
      <c r="I4337" s="3">
        <v>2</v>
      </c>
      <c r="J4337" s="4">
        <v>45516</v>
      </c>
      <c r="K4337" s="3" t="s">
        <v>22</v>
      </c>
      <c r="L4337" s="3" t="s">
        <v>23</v>
      </c>
      <c r="M4337" s="3">
        <v>509.08</v>
      </c>
      <c r="N4337" s="3" t="s">
        <v>29</v>
      </c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</row>
    <row r="4338" spans="1:29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 t="str">
        <f>IF(AND(D4338="East",Table_1[[#This Row],[category]]="Clothing"),"✅","❌")</f>
        <v>❌</v>
      </c>
      <c r="H4338" s="3">
        <f t="shared" si="135"/>
        <v>141.578</v>
      </c>
      <c r="I4338" s="3">
        <v>1</v>
      </c>
      <c r="J4338" s="4">
        <v>45345</v>
      </c>
      <c r="K4338" s="3" t="s">
        <v>16</v>
      </c>
      <c r="L4338" s="3" t="s">
        <v>17</v>
      </c>
      <c r="M4338" s="3">
        <v>106.24</v>
      </c>
      <c r="N4338" s="3" t="s">
        <v>49</v>
      </c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</row>
    <row r="4339" spans="1:29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 t="str">
        <f>IF(AND(D4339="East",Table_1[[#This Row],[category]]="Clothing"),"✅","❌")</f>
        <v>❌</v>
      </c>
      <c r="H4339" s="3">
        <f t="shared" si="135"/>
        <v>457.29200000000003</v>
      </c>
      <c r="I4339" s="3">
        <v>2</v>
      </c>
      <c r="J4339" s="4">
        <v>45188</v>
      </c>
      <c r="K4339" s="3" t="s">
        <v>22</v>
      </c>
      <c r="L4339" s="3" t="s">
        <v>23</v>
      </c>
      <c r="M4339" s="3">
        <v>617.97</v>
      </c>
      <c r="N4339" s="3" t="s">
        <v>35</v>
      </c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</row>
    <row r="4340" spans="1:29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 t="str">
        <f>IF(AND(D4340="East",Table_1[[#This Row],[category]]="Clothing"),"✅","❌")</f>
        <v>❌</v>
      </c>
      <c r="H4340" s="3">
        <f t="shared" si="135"/>
        <v>156.059</v>
      </c>
      <c r="I4340" s="3">
        <v>9</v>
      </c>
      <c r="J4340" s="4">
        <v>45484</v>
      </c>
      <c r="K4340" s="3" t="s">
        <v>32</v>
      </c>
      <c r="L4340" s="3" t="s">
        <v>23</v>
      </c>
      <c r="M4340" s="3">
        <v>91.21</v>
      </c>
      <c r="N4340" s="3" t="s">
        <v>24</v>
      </c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</row>
    <row r="4341" spans="1:29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 t="str">
        <f>IF(AND(D4341="East",Table_1[[#This Row],[category]]="Clothing"),"✅","❌")</f>
        <v>❌</v>
      </c>
      <c r="H4341" s="3">
        <f t="shared" si="135"/>
        <v>282.03800000000001</v>
      </c>
      <c r="I4341" s="3">
        <v>6</v>
      </c>
      <c r="J4341" s="4">
        <v>45580</v>
      </c>
      <c r="K4341" s="3" t="s">
        <v>22</v>
      </c>
      <c r="L4341" s="3" t="s">
        <v>17</v>
      </c>
      <c r="M4341" s="3">
        <v>327.3</v>
      </c>
      <c r="N4341" s="3" t="s">
        <v>18</v>
      </c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</row>
    <row r="4342" spans="1:29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 t="str">
        <f>IF(AND(D4342="East",Table_1[[#This Row],[category]]="Clothing"),"✅","❌")</f>
        <v>❌</v>
      </c>
      <c r="H4342" s="3">
        <f t="shared" si="135"/>
        <v>415.60300000000001</v>
      </c>
      <c r="I4342" s="3">
        <v>3</v>
      </c>
      <c r="J4342" s="4">
        <v>45190</v>
      </c>
      <c r="K4342" s="3" t="s">
        <v>32</v>
      </c>
      <c r="L4342" s="3" t="s">
        <v>28</v>
      </c>
      <c r="M4342" s="3">
        <v>245.5</v>
      </c>
      <c r="N4342" s="3" t="s">
        <v>18</v>
      </c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</row>
    <row r="4343" spans="1:29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 t="str">
        <f>IF(AND(D4343="East",Table_1[[#This Row],[category]]="Clothing"),"✅","❌")</f>
        <v>❌</v>
      </c>
      <c r="H4343" s="3">
        <f t="shared" si="135"/>
        <v>207.03800000000001</v>
      </c>
      <c r="I4343" s="3">
        <v>7</v>
      </c>
      <c r="J4343" s="4">
        <v>45121</v>
      </c>
      <c r="K4343" s="3" t="s">
        <v>32</v>
      </c>
      <c r="L4343" s="3" t="s">
        <v>28</v>
      </c>
      <c r="M4343" s="3">
        <v>320.68</v>
      </c>
      <c r="N4343" s="3" t="s">
        <v>29</v>
      </c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</row>
    <row r="4344" spans="1:29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 t="str">
        <f>IF(AND(D4344="East",Table_1[[#This Row],[category]]="Clothing"),"✅","❌")</f>
        <v>❌</v>
      </c>
      <c r="H4344" s="3">
        <f t="shared" si="135"/>
        <v>416.04200000000003</v>
      </c>
      <c r="I4344" s="3">
        <v>1</v>
      </c>
      <c r="J4344" s="4">
        <v>45168</v>
      </c>
      <c r="K4344" s="3" t="s">
        <v>16</v>
      </c>
      <c r="L4344" s="3" t="s">
        <v>23</v>
      </c>
      <c r="M4344" s="3">
        <v>217.4</v>
      </c>
      <c r="N4344" s="3" t="s">
        <v>29</v>
      </c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</row>
    <row r="4345" spans="1:29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 t="str">
        <f>IF(AND(D4345="East",Table_1[[#This Row],[category]]="Clothing"),"✅","❌")</f>
        <v>❌</v>
      </c>
      <c r="H4345" s="3">
        <f t="shared" si="135"/>
        <v>364.61100000000005</v>
      </c>
      <c r="I4345" s="3">
        <v>8</v>
      </c>
      <c r="J4345" s="4">
        <v>45651</v>
      </c>
      <c r="K4345" s="3" t="s">
        <v>32</v>
      </c>
      <c r="L4345" s="3" t="s">
        <v>17</v>
      </c>
      <c r="M4345" s="3">
        <v>875.69</v>
      </c>
      <c r="N4345" s="3" t="s">
        <v>40</v>
      </c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</row>
    <row r="4346" spans="1:29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 t="str">
        <f>IF(AND(D4346="East",Table_1[[#This Row],[category]]="Clothing"),"✅","❌")</f>
        <v>❌</v>
      </c>
      <c r="H4346" s="3">
        <f t="shared" si="135"/>
        <v>461.22399999999999</v>
      </c>
      <c r="I4346" s="3">
        <v>7</v>
      </c>
      <c r="J4346" s="4">
        <v>45008</v>
      </c>
      <c r="K4346" s="3" t="s">
        <v>16</v>
      </c>
      <c r="L4346" s="3" t="s">
        <v>28</v>
      </c>
      <c r="M4346" s="3">
        <v>1341.07</v>
      </c>
      <c r="N4346" s="3" t="s">
        <v>18</v>
      </c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</row>
    <row r="4347" spans="1:29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 t="str">
        <f>IF(AND(D4347="East",Table_1[[#This Row],[category]]="Clothing"),"✅","❌")</f>
        <v>❌</v>
      </c>
      <c r="H4347" s="3">
        <f t="shared" si="135"/>
        <v>169.65899999999999</v>
      </c>
      <c r="I4347" s="3">
        <v>3</v>
      </c>
      <c r="J4347" s="4">
        <v>45282</v>
      </c>
      <c r="K4347" s="3" t="s">
        <v>22</v>
      </c>
      <c r="L4347" s="3" t="s">
        <v>28</v>
      </c>
      <c r="M4347" s="3">
        <v>98.26</v>
      </c>
      <c r="N4347" s="3" t="s">
        <v>40</v>
      </c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</row>
    <row r="4348" spans="1:29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 t="str">
        <f>IF(AND(D4348="East",Table_1[[#This Row],[category]]="Clothing"),"✅","❌")</f>
        <v>❌</v>
      </c>
      <c r="H4348" s="3">
        <f t="shared" si="135"/>
        <v>61.463999999999999</v>
      </c>
      <c r="I4348" s="3">
        <v>4</v>
      </c>
      <c r="J4348" s="4">
        <v>45333</v>
      </c>
      <c r="K4348" s="3" t="s">
        <v>16</v>
      </c>
      <c r="L4348" s="3" t="s">
        <v>23</v>
      </c>
      <c r="M4348" s="3">
        <v>119.52</v>
      </c>
      <c r="N4348" s="3" t="s">
        <v>18</v>
      </c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</row>
    <row r="4349" spans="1:29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 t="str">
        <f>IF(AND(D4349="East",Table_1[[#This Row],[category]]="Clothing"),"✅","❌")</f>
        <v>❌</v>
      </c>
      <c r="H4349" s="3">
        <f t="shared" si="135"/>
        <v>220.87100000000001</v>
      </c>
      <c r="I4349" s="3">
        <v>7</v>
      </c>
      <c r="J4349" s="4">
        <v>44979</v>
      </c>
      <c r="K4349" s="3" t="s">
        <v>16</v>
      </c>
      <c r="L4349" s="3" t="s">
        <v>23</v>
      </c>
      <c r="M4349" s="3">
        <v>259.77</v>
      </c>
      <c r="N4349" s="3" t="s">
        <v>24</v>
      </c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</row>
    <row r="4350" spans="1:29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 t="str">
        <f>IF(AND(D4350="East",Table_1[[#This Row],[category]]="Clothing"),"✅","❌")</f>
        <v>❌</v>
      </c>
      <c r="H4350" s="3">
        <f t="shared" si="135"/>
        <v>395.04899999999998</v>
      </c>
      <c r="I4350" s="3">
        <v>4</v>
      </c>
      <c r="J4350" s="4">
        <v>45280</v>
      </c>
      <c r="K4350" s="3" t="s">
        <v>32</v>
      </c>
      <c r="L4350" s="3" t="s">
        <v>28</v>
      </c>
      <c r="M4350" s="3">
        <v>714.76</v>
      </c>
      <c r="N4350" s="3" t="s">
        <v>49</v>
      </c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</row>
    <row r="4351" spans="1:29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 t="str">
        <f>IF(AND(D4351="East",Table_1[[#This Row],[category]]="Clothing"),"✅","❌")</f>
        <v>❌</v>
      </c>
      <c r="H4351" s="3">
        <f t="shared" si="135"/>
        <v>230.71300000000002</v>
      </c>
      <c r="I4351" s="3">
        <v>5</v>
      </c>
      <c r="J4351" s="4">
        <v>45546</v>
      </c>
      <c r="K4351" s="3" t="s">
        <v>32</v>
      </c>
      <c r="L4351" s="3" t="s">
        <v>17</v>
      </c>
      <c r="M4351" s="3">
        <v>659.33</v>
      </c>
      <c r="N4351" s="3" t="s">
        <v>35</v>
      </c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</row>
    <row r="4352" spans="1:29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 t="str">
        <f>IF(AND(D4352="East",Table_1[[#This Row],[category]]="Clothing"),"✅","❌")</f>
        <v>❌</v>
      </c>
      <c r="H4352" s="3">
        <f t="shared" si="135"/>
        <v>138.374</v>
      </c>
      <c r="I4352" s="3">
        <v>1</v>
      </c>
      <c r="J4352" s="4">
        <v>45389</v>
      </c>
      <c r="K4352" s="3" t="s">
        <v>16</v>
      </c>
      <c r="L4352" s="3" t="s">
        <v>17</v>
      </c>
      <c r="M4352" s="3">
        <v>333.93</v>
      </c>
      <c r="N4352" s="3" t="s">
        <v>29</v>
      </c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</row>
    <row r="4353" spans="1:29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 t="str">
        <f>IF(AND(D4353="East",Table_1[[#This Row],[category]]="Clothing"),"✅","❌")</f>
        <v>❌</v>
      </c>
      <c r="H4353" s="3">
        <f t="shared" si="135"/>
        <v>23.526</v>
      </c>
      <c r="I4353" s="3">
        <v>5</v>
      </c>
      <c r="J4353" s="4">
        <v>45085</v>
      </c>
      <c r="K4353" s="3" t="s">
        <v>32</v>
      </c>
      <c r="L4353" s="3" t="s">
        <v>23</v>
      </c>
      <c r="M4353" s="3">
        <v>55.66</v>
      </c>
      <c r="N4353" s="3" t="s">
        <v>29</v>
      </c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</row>
    <row r="4354" spans="1:29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 t="str">
        <f>IF(AND(D4354="East",Table_1[[#This Row],[category]]="Clothing"),"✅","❌")</f>
        <v>✅</v>
      </c>
      <c r="H4354" s="3">
        <f t="shared" ref="H4354:H4417" si="137">E4354*10%</f>
        <v>163.38200000000001</v>
      </c>
      <c r="I4354" s="3">
        <v>4</v>
      </c>
      <c r="J4354" s="4">
        <v>45560</v>
      </c>
      <c r="K4354" s="3" t="s">
        <v>22</v>
      </c>
      <c r="L4354" s="3" t="s">
        <v>17</v>
      </c>
      <c r="M4354" s="3">
        <v>201.53</v>
      </c>
      <c r="N4354" s="3" t="s">
        <v>35</v>
      </c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</row>
    <row r="4355" spans="1:29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 t="str">
        <f>IF(AND(D4355="East",Table_1[[#This Row],[category]]="Clothing"),"✅","❌")</f>
        <v>❌</v>
      </c>
      <c r="H4355" s="3">
        <f t="shared" si="137"/>
        <v>359.55700000000002</v>
      </c>
      <c r="I4355" s="3">
        <v>3</v>
      </c>
      <c r="J4355" s="4">
        <v>45236</v>
      </c>
      <c r="K4355" s="3" t="s">
        <v>22</v>
      </c>
      <c r="L4355" s="3" t="s">
        <v>17</v>
      </c>
      <c r="M4355" s="3">
        <v>895.72</v>
      </c>
      <c r="N4355" s="3" t="s">
        <v>40</v>
      </c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</row>
    <row r="4356" spans="1:29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 t="str">
        <f>IF(AND(D4356="East",Table_1[[#This Row],[category]]="Clothing"),"✅","❌")</f>
        <v>❌</v>
      </c>
      <c r="H4356" s="3">
        <f t="shared" si="137"/>
        <v>82.331000000000003</v>
      </c>
      <c r="I4356" s="3">
        <v>9</v>
      </c>
      <c r="J4356" s="4">
        <v>45200</v>
      </c>
      <c r="K4356" s="3" t="s">
        <v>32</v>
      </c>
      <c r="L4356" s="3" t="s">
        <v>23</v>
      </c>
      <c r="M4356" s="3">
        <v>62.26</v>
      </c>
      <c r="N4356" s="3" t="s">
        <v>18</v>
      </c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</row>
    <row r="4357" spans="1:29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 t="str">
        <f>IF(AND(D4357="East",Table_1[[#This Row],[category]]="Clothing"),"✅","❌")</f>
        <v>❌</v>
      </c>
      <c r="H4357" s="3">
        <f t="shared" si="137"/>
        <v>177.03100000000001</v>
      </c>
      <c r="I4357" s="3">
        <v>1</v>
      </c>
      <c r="J4357" s="4">
        <v>45584</v>
      </c>
      <c r="K4357" s="3" t="s">
        <v>16</v>
      </c>
      <c r="L4357" s="3" t="s">
        <v>28</v>
      </c>
      <c r="M4357" s="3">
        <v>401.64</v>
      </c>
      <c r="N4357" s="3" t="s">
        <v>29</v>
      </c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</row>
    <row r="4358" spans="1:29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 t="str">
        <f>IF(AND(D4358="East",Table_1[[#This Row],[category]]="Clothing"),"✅","❌")</f>
        <v>❌</v>
      </c>
      <c r="H4358" s="3">
        <f t="shared" si="137"/>
        <v>19.913</v>
      </c>
      <c r="I4358" s="3">
        <v>5</v>
      </c>
      <c r="J4358" s="4">
        <v>45220</v>
      </c>
      <c r="K4358" s="3" t="s">
        <v>22</v>
      </c>
      <c r="L4358" s="3" t="s">
        <v>28</v>
      </c>
      <c r="M4358" s="3">
        <v>30.08</v>
      </c>
      <c r="N4358" s="3" t="s">
        <v>18</v>
      </c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</row>
    <row r="4359" spans="1:29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 t="str">
        <f>IF(AND(D4359="East",Table_1[[#This Row],[category]]="Clothing"),"✅","❌")</f>
        <v>❌</v>
      </c>
      <c r="H4359" s="3">
        <f t="shared" si="137"/>
        <v>363.66</v>
      </c>
      <c r="I4359" s="3">
        <v>2</v>
      </c>
      <c r="J4359" s="4">
        <v>45237</v>
      </c>
      <c r="K4359" s="3" t="s">
        <v>16</v>
      </c>
      <c r="L4359" s="3" t="s">
        <v>23</v>
      </c>
      <c r="M4359" s="3">
        <v>579.34</v>
      </c>
      <c r="N4359" s="3" t="s">
        <v>18</v>
      </c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</row>
    <row r="4360" spans="1:29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 t="str">
        <f>IF(AND(D4360="East",Table_1[[#This Row],[category]]="Clothing"),"✅","❌")</f>
        <v>❌</v>
      </c>
      <c r="H4360" s="3">
        <f t="shared" si="137"/>
        <v>441.53500000000008</v>
      </c>
      <c r="I4360" s="3">
        <v>5</v>
      </c>
      <c r="J4360" s="4">
        <v>44996</v>
      </c>
      <c r="K4360" s="3" t="s">
        <v>22</v>
      </c>
      <c r="L4360" s="3" t="s">
        <v>17</v>
      </c>
      <c r="M4360" s="3">
        <v>761.47</v>
      </c>
      <c r="N4360" s="3" t="s">
        <v>40</v>
      </c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</row>
    <row r="4361" spans="1:29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 t="str">
        <f>IF(AND(D4361="East",Table_1[[#This Row],[category]]="Clothing"),"✅","❌")</f>
        <v>❌</v>
      </c>
      <c r="H4361" s="3">
        <f t="shared" si="137"/>
        <v>288.57900000000001</v>
      </c>
      <c r="I4361" s="3">
        <v>5</v>
      </c>
      <c r="J4361" s="4">
        <v>45218</v>
      </c>
      <c r="K4361" s="3" t="s">
        <v>22</v>
      </c>
      <c r="L4361" s="3" t="s">
        <v>23</v>
      </c>
      <c r="M4361" s="3">
        <v>698.54</v>
      </c>
      <c r="N4361" s="3" t="s">
        <v>40</v>
      </c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</row>
    <row r="4362" spans="1:29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 t="str">
        <f>IF(AND(D4362="East",Table_1[[#This Row],[category]]="Clothing"),"✅","❌")</f>
        <v>❌</v>
      </c>
      <c r="H4362" s="3">
        <f t="shared" si="137"/>
        <v>22.677000000000003</v>
      </c>
      <c r="I4362" s="3">
        <v>1</v>
      </c>
      <c r="J4362" s="4">
        <v>45470</v>
      </c>
      <c r="K4362" s="3" t="s">
        <v>32</v>
      </c>
      <c r="L4362" s="3" t="s">
        <v>28</v>
      </c>
      <c r="M4362" s="3">
        <v>29</v>
      </c>
      <c r="N4362" s="3" t="s">
        <v>18</v>
      </c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</row>
    <row r="4363" spans="1:29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 t="str">
        <f>IF(AND(D4363="East",Table_1[[#This Row],[category]]="Clothing"),"✅","❌")</f>
        <v>❌</v>
      </c>
      <c r="H4363" s="3">
        <f t="shared" si="137"/>
        <v>116.636</v>
      </c>
      <c r="I4363" s="3">
        <v>4</v>
      </c>
      <c r="J4363" s="4">
        <v>45409</v>
      </c>
      <c r="K4363" s="3" t="s">
        <v>32</v>
      </c>
      <c r="L4363" s="3" t="s">
        <v>23</v>
      </c>
      <c r="M4363" s="3">
        <v>152.65</v>
      </c>
      <c r="N4363" s="3" t="s">
        <v>18</v>
      </c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</row>
    <row r="4364" spans="1:29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 t="str">
        <f>IF(AND(D4364="East",Table_1[[#This Row],[category]]="Clothing"),"✅","❌")</f>
        <v>❌</v>
      </c>
      <c r="H4364" s="3">
        <f t="shared" si="137"/>
        <v>224.85000000000002</v>
      </c>
      <c r="I4364" s="3">
        <v>7</v>
      </c>
      <c r="J4364" s="4">
        <v>44951</v>
      </c>
      <c r="K4364" s="3" t="s">
        <v>16</v>
      </c>
      <c r="L4364" s="3" t="s">
        <v>23</v>
      </c>
      <c r="M4364" s="3">
        <v>404.92</v>
      </c>
      <c r="N4364" s="3" t="s">
        <v>35</v>
      </c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</row>
    <row r="4365" spans="1:29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 t="str">
        <f>IF(AND(D4365="East",Table_1[[#This Row],[category]]="Clothing"),"✅","❌")</f>
        <v>❌</v>
      </c>
      <c r="H4365" s="3">
        <f t="shared" si="137"/>
        <v>297.91500000000002</v>
      </c>
      <c r="I4365" s="3">
        <v>1</v>
      </c>
      <c r="J4365" s="4">
        <v>44944</v>
      </c>
      <c r="K4365" s="3" t="s">
        <v>32</v>
      </c>
      <c r="L4365" s="3" t="s">
        <v>28</v>
      </c>
      <c r="M4365" s="3">
        <v>348.41</v>
      </c>
      <c r="N4365" s="3" t="s">
        <v>49</v>
      </c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</row>
    <row r="4366" spans="1:29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 t="str">
        <f>IF(AND(D4366="East",Table_1[[#This Row],[category]]="Clothing"),"✅","❌")</f>
        <v>❌</v>
      </c>
      <c r="H4366" s="3">
        <f t="shared" si="137"/>
        <v>253.17500000000001</v>
      </c>
      <c r="I4366" s="3">
        <v>2</v>
      </c>
      <c r="J4366" s="4">
        <v>45570</v>
      </c>
      <c r="K4366" s="3" t="s">
        <v>32</v>
      </c>
      <c r="L4366" s="3" t="s">
        <v>23</v>
      </c>
      <c r="M4366" s="3">
        <v>408.95</v>
      </c>
      <c r="N4366" s="3" t="s">
        <v>40</v>
      </c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</row>
    <row r="4367" spans="1:29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 t="str">
        <f>IF(AND(D4367="East",Table_1[[#This Row],[category]]="Clothing"),"✅","❌")</f>
        <v>❌</v>
      </c>
      <c r="H4367" s="3">
        <f t="shared" si="137"/>
        <v>458.774</v>
      </c>
      <c r="I4367" s="3">
        <v>4</v>
      </c>
      <c r="J4367" s="4">
        <v>45213</v>
      </c>
      <c r="K4367" s="3" t="s">
        <v>32</v>
      </c>
      <c r="L4367" s="3" t="s">
        <v>23</v>
      </c>
      <c r="M4367" s="3">
        <v>986.76</v>
      </c>
      <c r="N4367" s="3" t="s">
        <v>18</v>
      </c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</row>
    <row r="4368" spans="1:29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 t="str">
        <f>IF(AND(D4368="East",Table_1[[#This Row],[category]]="Clothing"),"✅","❌")</f>
        <v>❌</v>
      </c>
      <c r="H4368" s="3">
        <f t="shared" si="137"/>
        <v>469.93200000000002</v>
      </c>
      <c r="I4368" s="3">
        <v>2</v>
      </c>
      <c r="J4368" s="4">
        <v>45606</v>
      </c>
      <c r="K4368" s="3" t="s">
        <v>22</v>
      </c>
      <c r="L4368" s="3" t="s">
        <v>28</v>
      </c>
      <c r="M4368" s="3">
        <v>1397.88</v>
      </c>
      <c r="N4368" s="3" t="s">
        <v>29</v>
      </c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</row>
    <row r="4369" spans="1:29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 t="str">
        <f>IF(AND(D4369="East",Table_1[[#This Row],[category]]="Clothing"),"✅","❌")</f>
        <v>❌</v>
      </c>
      <c r="H4369" s="3">
        <f t="shared" si="137"/>
        <v>62.504999999999995</v>
      </c>
      <c r="I4369" s="3">
        <v>2</v>
      </c>
      <c r="J4369" s="4">
        <v>45059</v>
      </c>
      <c r="K4369" s="3" t="s">
        <v>16</v>
      </c>
      <c r="L4369" s="3" t="s">
        <v>17</v>
      </c>
      <c r="M4369" s="3">
        <v>72.19</v>
      </c>
      <c r="N4369" s="3" t="s">
        <v>18</v>
      </c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</row>
    <row r="4370" spans="1:29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 t="str">
        <f>IF(AND(D4370="East",Table_1[[#This Row],[category]]="Clothing"),"✅","❌")</f>
        <v>❌</v>
      </c>
      <c r="H4370" s="3">
        <f t="shared" si="137"/>
        <v>77.812000000000012</v>
      </c>
      <c r="I4370" s="3">
        <v>1</v>
      </c>
      <c r="J4370" s="4">
        <v>45308</v>
      </c>
      <c r="K4370" s="3" t="s">
        <v>16</v>
      </c>
      <c r="L4370" s="3" t="s">
        <v>23</v>
      </c>
      <c r="M4370" s="3">
        <v>89.9</v>
      </c>
      <c r="N4370" s="3" t="s">
        <v>29</v>
      </c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</row>
    <row r="4371" spans="1:29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 t="str">
        <f>IF(AND(D4371="East",Table_1[[#This Row],[category]]="Clothing"),"✅","❌")</f>
        <v>❌</v>
      </c>
      <c r="H4371" s="3">
        <f t="shared" si="137"/>
        <v>185.447</v>
      </c>
      <c r="I4371" s="3">
        <v>2</v>
      </c>
      <c r="J4371" s="4">
        <v>45360</v>
      </c>
      <c r="K4371" s="3" t="s">
        <v>16</v>
      </c>
      <c r="L4371" s="3" t="s">
        <v>17</v>
      </c>
      <c r="M4371" s="3">
        <v>275.44</v>
      </c>
      <c r="N4371" s="3" t="s">
        <v>40</v>
      </c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</row>
    <row r="4372" spans="1:29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 t="str">
        <f>IF(AND(D4372="East",Table_1[[#This Row],[category]]="Clothing"),"✅","❌")</f>
        <v>❌</v>
      </c>
      <c r="H4372" s="3">
        <f t="shared" si="137"/>
        <v>216.40500000000003</v>
      </c>
      <c r="I4372" s="3">
        <v>3</v>
      </c>
      <c r="J4372" s="4">
        <v>45171</v>
      </c>
      <c r="K4372" s="3" t="s">
        <v>32</v>
      </c>
      <c r="L4372" s="3" t="s">
        <v>17</v>
      </c>
      <c r="M4372" s="3">
        <v>464.77</v>
      </c>
      <c r="N4372" s="3" t="s">
        <v>29</v>
      </c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</row>
    <row r="4373" spans="1:29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 t="str">
        <f>IF(AND(D4373="East",Table_1[[#This Row],[category]]="Clothing"),"✅","❌")</f>
        <v>❌</v>
      </c>
      <c r="H4373" s="3">
        <f t="shared" si="137"/>
        <v>297.173</v>
      </c>
      <c r="I4373" s="3">
        <v>4</v>
      </c>
      <c r="J4373" s="4">
        <v>45481</v>
      </c>
      <c r="K4373" s="3" t="s">
        <v>16</v>
      </c>
      <c r="L4373" s="3" t="s">
        <v>17</v>
      </c>
      <c r="M4373" s="3">
        <v>836.73</v>
      </c>
      <c r="N4373" s="3" t="s">
        <v>49</v>
      </c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</row>
    <row r="4374" spans="1:29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 t="str">
        <f>IF(AND(D4374="East",Table_1[[#This Row],[category]]="Clothing"),"✅","❌")</f>
        <v>❌</v>
      </c>
      <c r="H4374" s="3">
        <f t="shared" si="137"/>
        <v>388.84800000000001</v>
      </c>
      <c r="I4374" s="3">
        <v>1</v>
      </c>
      <c r="J4374" s="4">
        <v>45077</v>
      </c>
      <c r="K4374" s="3" t="s">
        <v>16</v>
      </c>
      <c r="L4374" s="3" t="s">
        <v>17</v>
      </c>
      <c r="M4374" s="3">
        <v>1116.99</v>
      </c>
      <c r="N4374" s="3" t="s">
        <v>49</v>
      </c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</row>
    <row r="4375" spans="1:29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 t="str">
        <f>IF(AND(D4375="East",Table_1[[#This Row],[category]]="Clothing"),"✅","❌")</f>
        <v>❌</v>
      </c>
      <c r="H4375" s="3">
        <f t="shared" si="137"/>
        <v>76.525999999999996</v>
      </c>
      <c r="I4375" s="3">
        <v>1</v>
      </c>
      <c r="J4375" s="4">
        <v>45223</v>
      </c>
      <c r="K4375" s="3" t="s">
        <v>22</v>
      </c>
      <c r="L4375" s="3" t="s">
        <v>23</v>
      </c>
      <c r="M4375" s="3">
        <v>102.93</v>
      </c>
      <c r="N4375" s="3" t="s">
        <v>35</v>
      </c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</row>
    <row r="4376" spans="1:29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 t="str">
        <f>IF(AND(D4376="East",Table_1[[#This Row],[category]]="Clothing"),"✅","❌")</f>
        <v>❌</v>
      </c>
      <c r="H4376" s="3">
        <f t="shared" si="137"/>
        <v>403.29300000000001</v>
      </c>
      <c r="I4376" s="3">
        <v>7</v>
      </c>
      <c r="J4376" s="4">
        <v>45243</v>
      </c>
      <c r="K4376" s="3" t="s">
        <v>16</v>
      </c>
      <c r="L4376" s="3" t="s">
        <v>28</v>
      </c>
      <c r="M4376" s="3">
        <v>622.36</v>
      </c>
      <c r="N4376" s="3" t="s">
        <v>18</v>
      </c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</row>
    <row r="4377" spans="1:29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 t="str">
        <f>IF(AND(D4377="East",Table_1[[#This Row],[category]]="Clothing"),"✅","❌")</f>
        <v>❌</v>
      </c>
      <c r="H4377" s="3">
        <f t="shared" si="137"/>
        <v>308.91399999999999</v>
      </c>
      <c r="I4377" s="3">
        <v>5</v>
      </c>
      <c r="J4377" s="4">
        <v>45237</v>
      </c>
      <c r="K4377" s="3" t="s">
        <v>32</v>
      </c>
      <c r="L4377" s="3" t="s">
        <v>23</v>
      </c>
      <c r="M4377" s="3">
        <v>491.43</v>
      </c>
      <c r="N4377" s="3" t="s">
        <v>24</v>
      </c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</row>
    <row r="4378" spans="1:29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 t="str">
        <f>IF(AND(D4378="East",Table_1[[#This Row],[category]]="Clothing"),"✅","❌")</f>
        <v>❌</v>
      </c>
      <c r="H4378" s="3">
        <f t="shared" si="137"/>
        <v>490.63300000000004</v>
      </c>
      <c r="I4378" s="3">
        <v>7</v>
      </c>
      <c r="J4378" s="4">
        <v>45560</v>
      </c>
      <c r="K4378" s="3" t="s">
        <v>22</v>
      </c>
      <c r="L4378" s="3" t="s">
        <v>17</v>
      </c>
      <c r="M4378" s="3">
        <v>673.29</v>
      </c>
      <c r="N4378" s="3" t="s">
        <v>49</v>
      </c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</row>
    <row r="4379" spans="1:29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 t="str">
        <f>IF(AND(D4379="East",Table_1[[#This Row],[category]]="Clothing"),"✅","❌")</f>
        <v>❌</v>
      </c>
      <c r="H4379" s="3">
        <f t="shared" si="137"/>
        <v>329.072</v>
      </c>
      <c r="I4379" s="3">
        <v>9</v>
      </c>
      <c r="J4379" s="4">
        <v>45558</v>
      </c>
      <c r="K4379" s="3" t="s">
        <v>22</v>
      </c>
      <c r="L4379" s="3" t="s">
        <v>17</v>
      </c>
      <c r="M4379" s="3">
        <v>424.02</v>
      </c>
      <c r="N4379" s="3" t="s">
        <v>29</v>
      </c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</row>
    <row r="4380" spans="1:29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 t="str">
        <f>IF(AND(D4380="East",Table_1[[#This Row],[category]]="Clothing"),"✅","❌")</f>
        <v>❌</v>
      </c>
      <c r="H4380" s="3">
        <f t="shared" si="137"/>
        <v>360.88499999999999</v>
      </c>
      <c r="I4380" s="3">
        <v>1</v>
      </c>
      <c r="J4380" s="4">
        <v>45463</v>
      </c>
      <c r="K4380" s="3" t="s">
        <v>22</v>
      </c>
      <c r="L4380" s="3" t="s">
        <v>23</v>
      </c>
      <c r="M4380" s="3">
        <v>244.85</v>
      </c>
      <c r="N4380" s="3" t="s">
        <v>29</v>
      </c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</row>
    <row r="4381" spans="1:29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 t="str">
        <f>IF(AND(D4381="East",Table_1[[#This Row],[category]]="Clothing"),"✅","❌")</f>
        <v>❌</v>
      </c>
      <c r="H4381" s="3">
        <f t="shared" si="137"/>
        <v>105.652</v>
      </c>
      <c r="I4381" s="3">
        <v>8</v>
      </c>
      <c r="J4381" s="4">
        <v>45157</v>
      </c>
      <c r="K4381" s="3" t="s">
        <v>16</v>
      </c>
      <c r="L4381" s="3" t="s">
        <v>17</v>
      </c>
      <c r="M4381" s="3">
        <v>196.8</v>
      </c>
      <c r="N4381" s="3" t="s">
        <v>40</v>
      </c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</row>
    <row r="4382" spans="1:29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 t="str">
        <f>IF(AND(D4382="East",Table_1[[#This Row],[category]]="Clothing"),"✅","❌")</f>
        <v>❌</v>
      </c>
      <c r="H4382" s="3">
        <f t="shared" si="137"/>
        <v>386.74200000000002</v>
      </c>
      <c r="I4382" s="3">
        <v>4</v>
      </c>
      <c r="J4382" s="4">
        <v>45443</v>
      </c>
      <c r="K4382" s="3" t="s">
        <v>22</v>
      </c>
      <c r="L4382" s="3" t="s">
        <v>17</v>
      </c>
      <c r="M4382" s="3">
        <v>833.76</v>
      </c>
      <c r="N4382" s="3" t="s">
        <v>18</v>
      </c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</row>
    <row r="4383" spans="1:29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 t="str">
        <f>IF(AND(D4383="East",Table_1[[#This Row],[category]]="Clothing"),"✅","❌")</f>
        <v>❌</v>
      </c>
      <c r="H4383" s="3">
        <f t="shared" si="137"/>
        <v>48.84</v>
      </c>
      <c r="I4383" s="3">
        <v>9</v>
      </c>
      <c r="J4383" s="4">
        <v>44951</v>
      </c>
      <c r="K4383" s="3" t="s">
        <v>22</v>
      </c>
      <c r="L4383" s="3" t="s">
        <v>23</v>
      </c>
      <c r="M4383" s="3">
        <v>145.49</v>
      </c>
      <c r="N4383" s="3" t="s">
        <v>35</v>
      </c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</row>
    <row r="4384" spans="1:29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 t="str">
        <f>IF(AND(D4384="East",Table_1[[#This Row],[category]]="Clothing"),"✅","❌")</f>
        <v>❌</v>
      </c>
      <c r="H4384" s="3">
        <f t="shared" si="137"/>
        <v>331.70000000000005</v>
      </c>
      <c r="I4384" s="3">
        <v>2</v>
      </c>
      <c r="J4384" s="4">
        <v>45189</v>
      </c>
      <c r="K4384" s="3" t="s">
        <v>22</v>
      </c>
      <c r="L4384" s="3" t="s">
        <v>23</v>
      </c>
      <c r="M4384" s="3">
        <v>679.3</v>
      </c>
      <c r="N4384" s="3" t="s">
        <v>18</v>
      </c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</row>
    <row r="4385" spans="1:29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 t="str">
        <f>IF(AND(D4385="East",Table_1[[#This Row],[category]]="Clothing"),"✅","❌")</f>
        <v>❌</v>
      </c>
      <c r="H4385" s="3">
        <f t="shared" si="137"/>
        <v>37.231000000000002</v>
      </c>
      <c r="I4385" s="3">
        <v>9</v>
      </c>
      <c r="J4385" s="4">
        <v>45545</v>
      </c>
      <c r="K4385" s="3" t="s">
        <v>16</v>
      </c>
      <c r="L4385" s="3" t="s">
        <v>28</v>
      </c>
      <c r="M4385" s="3">
        <v>75.430000000000007</v>
      </c>
      <c r="N4385" s="3" t="s">
        <v>35</v>
      </c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</row>
    <row r="4386" spans="1:29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 t="str">
        <f>IF(AND(D4386="East",Table_1[[#This Row],[category]]="Clothing"),"✅","❌")</f>
        <v>❌</v>
      </c>
      <c r="H4386" s="3">
        <f t="shared" si="137"/>
        <v>66.460999999999999</v>
      </c>
      <c r="I4386" s="3">
        <v>8</v>
      </c>
      <c r="J4386" s="4">
        <v>45128</v>
      </c>
      <c r="K4386" s="3" t="s">
        <v>22</v>
      </c>
      <c r="L4386" s="3" t="s">
        <v>17</v>
      </c>
      <c r="M4386" s="3">
        <v>94.77</v>
      </c>
      <c r="N4386" s="3" t="s">
        <v>40</v>
      </c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</row>
    <row r="4387" spans="1:29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 t="str">
        <f>IF(AND(D4387="East",Table_1[[#This Row],[category]]="Clothing"),"✅","❌")</f>
        <v>❌</v>
      </c>
      <c r="H4387" s="3">
        <f t="shared" si="137"/>
        <v>62.853999999999999</v>
      </c>
      <c r="I4387" s="3">
        <v>6</v>
      </c>
      <c r="J4387" s="4">
        <v>45317</v>
      </c>
      <c r="K4387" s="3" t="s">
        <v>16</v>
      </c>
      <c r="L4387" s="3" t="s">
        <v>17</v>
      </c>
      <c r="M4387" s="3">
        <v>40.46</v>
      </c>
      <c r="N4387" s="3" t="s">
        <v>18</v>
      </c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</row>
    <row r="4388" spans="1:29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 t="str">
        <f>IF(AND(D4388="East",Table_1[[#This Row],[category]]="Clothing"),"✅","❌")</f>
        <v>❌</v>
      </c>
      <c r="H4388" s="3">
        <f t="shared" si="137"/>
        <v>35.717000000000006</v>
      </c>
      <c r="I4388" s="3">
        <v>5</v>
      </c>
      <c r="J4388" s="4">
        <v>45630</v>
      </c>
      <c r="K4388" s="3" t="s">
        <v>32</v>
      </c>
      <c r="L4388" s="3" t="s">
        <v>23</v>
      </c>
      <c r="M4388" s="3">
        <v>72.7</v>
      </c>
      <c r="N4388" s="3" t="s">
        <v>29</v>
      </c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</row>
    <row r="4389" spans="1:29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 t="str">
        <f>IF(AND(D4389="East",Table_1[[#This Row],[category]]="Clothing"),"✅","❌")</f>
        <v>❌</v>
      </c>
      <c r="H4389" s="3">
        <f t="shared" si="137"/>
        <v>167.358</v>
      </c>
      <c r="I4389" s="3">
        <v>3</v>
      </c>
      <c r="J4389" s="4">
        <v>45276</v>
      </c>
      <c r="K4389" s="3" t="s">
        <v>16</v>
      </c>
      <c r="L4389" s="3" t="s">
        <v>23</v>
      </c>
      <c r="M4389" s="3">
        <v>136.19999999999999</v>
      </c>
      <c r="N4389" s="3" t="s">
        <v>49</v>
      </c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</row>
    <row r="4390" spans="1:29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 t="str">
        <f>IF(AND(D4390="East",Table_1[[#This Row],[category]]="Clothing"),"✅","❌")</f>
        <v>❌</v>
      </c>
      <c r="H4390" s="3">
        <f t="shared" si="137"/>
        <v>497.233</v>
      </c>
      <c r="I4390" s="3">
        <v>1</v>
      </c>
      <c r="J4390" s="4">
        <v>45574</v>
      </c>
      <c r="K4390" s="3" t="s">
        <v>32</v>
      </c>
      <c r="L4390" s="3" t="s">
        <v>17</v>
      </c>
      <c r="M4390" s="3">
        <v>1173.3599999999999</v>
      </c>
      <c r="N4390" s="3" t="s">
        <v>29</v>
      </c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</row>
    <row r="4391" spans="1:29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 t="str">
        <f>IF(AND(D4391="East",Table_1[[#This Row],[category]]="Clothing"),"✅","❌")</f>
        <v>❌</v>
      </c>
      <c r="H4391" s="3">
        <f t="shared" si="137"/>
        <v>180.63</v>
      </c>
      <c r="I4391" s="3">
        <v>6</v>
      </c>
      <c r="J4391" s="4">
        <v>45055</v>
      </c>
      <c r="K4391" s="3" t="s">
        <v>32</v>
      </c>
      <c r="L4391" s="3" t="s">
        <v>23</v>
      </c>
      <c r="M4391" s="3">
        <v>430.87</v>
      </c>
      <c r="N4391" s="3" t="s">
        <v>35</v>
      </c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</row>
    <row r="4392" spans="1:29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 t="str">
        <f>IF(AND(D4392="East",Table_1[[#This Row],[category]]="Clothing"),"✅","❌")</f>
        <v>❌</v>
      </c>
      <c r="H4392" s="3">
        <f t="shared" si="137"/>
        <v>382.78000000000003</v>
      </c>
      <c r="I4392" s="3">
        <v>5</v>
      </c>
      <c r="J4392" s="4">
        <v>45043</v>
      </c>
      <c r="K4392" s="3" t="s">
        <v>32</v>
      </c>
      <c r="L4392" s="3" t="s">
        <v>23</v>
      </c>
      <c r="M4392" s="3">
        <v>291.95999999999998</v>
      </c>
      <c r="N4392" s="3" t="s">
        <v>49</v>
      </c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</row>
    <row r="4393" spans="1:29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 t="str">
        <f>IF(AND(D4393="East",Table_1[[#This Row],[category]]="Clothing"),"✅","❌")</f>
        <v>❌</v>
      </c>
      <c r="H4393" s="3">
        <f t="shared" si="137"/>
        <v>74.835000000000008</v>
      </c>
      <c r="I4393" s="3">
        <v>8</v>
      </c>
      <c r="J4393" s="4">
        <v>45134</v>
      </c>
      <c r="K4393" s="3" t="s">
        <v>22</v>
      </c>
      <c r="L4393" s="3" t="s">
        <v>23</v>
      </c>
      <c r="M4393" s="3">
        <v>89.36</v>
      </c>
      <c r="N4393" s="3" t="s">
        <v>29</v>
      </c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</row>
    <row r="4394" spans="1:29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 t="str">
        <f>IF(AND(D4394="East",Table_1[[#This Row],[category]]="Clothing"),"✅","❌")</f>
        <v>❌</v>
      </c>
      <c r="H4394" s="3">
        <f t="shared" si="137"/>
        <v>232.70100000000002</v>
      </c>
      <c r="I4394" s="3">
        <v>1</v>
      </c>
      <c r="J4394" s="4">
        <v>45034</v>
      </c>
      <c r="K4394" s="3" t="s">
        <v>16</v>
      </c>
      <c r="L4394" s="3" t="s">
        <v>17</v>
      </c>
      <c r="M4394" s="3">
        <v>593.33000000000004</v>
      </c>
      <c r="N4394" s="3" t="s">
        <v>24</v>
      </c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</row>
    <row r="4395" spans="1:29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 t="str">
        <f>IF(AND(D4395="East",Table_1[[#This Row],[category]]="Clothing"),"✅","❌")</f>
        <v>❌</v>
      </c>
      <c r="H4395" s="3">
        <f t="shared" si="137"/>
        <v>100.70700000000001</v>
      </c>
      <c r="I4395" s="3">
        <v>1</v>
      </c>
      <c r="J4395" s="4">
        <v>45657</v>
      </c>
      <c r="K4395" s="3" t="s">
        <v>16</v>
      </c>
      <c r="L4395" s="3" t="s">
        <v>17</v>
      </c>
      <c r="M4395" s="3">
        <v>292.60000000000002</v>
      </c>
      <c r="N4395" s="3" t="s">
        <v>49</v>
      </c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</row>
    <row r="4396" spans="1:29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 t="str">
        <f>IF(AND(D4396="East",Table_1[[#This Row],[category]]="Clothing"),"✅","❌")</f>
        <v>❌</v>
      </c>
      <c r="H4396" s="3">
        <f t="shared" si="137"/>
        <v>104.128</v>
      </c>
      <c r="I4396" s="3">
        <v>7</v>
      </c>
      <c r="J4396" s="4">
        <v>45639</v>
      </c>
      <c r="K4396" s="3" t="s">
        <v>22</v>
      </c>
      <c r="L4396" s="3" t="s">
        <v>28</v>
      </c>
      <c r="M4396" s="3">
        <v>242.25</v>
      </c>
      <c r="N4396" s="3" t="s">
        <v>35</v>
      </c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</row>
    <row r="4397" spans="1:29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 t="str">
        <f>IF(AND(D4397="East",Table_1[[#This Row],[category]]="Clothing"),"✅","❌")</f>
        <v>❌</v>
      </c>
      <c r="H4397" s="3">
        <f t="shared" si="137"/>
        <v>58.848000000000006</v>
      </c>
      <c r="I4397" s="3">
        <v>8</v>
      </c>
      <c r="J4397" s="4">
        <v>45098</v>
      </c>
      <c r="K4397" s="3" t="s">
        <v>16</v>
      </c>
      <c r="L4397" s="3" t="s">
        <v>28</v>
      </c>
      <c r="M4397" s="3">
        <v>88.47</v>
      </c>
      <c r="N4397" s="3" t="s">
        <v>49</v>
      </c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</row>
    <row r="4398" spans="1:29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 t="str">
        <f>IF(AND(D4398="East",Table_1[[#This Row],[category]]="Clothing"),"✅","❌")</f>
        <v>❌</v>
      </c>
      <c r="H4398" s="3">
        <f t="shared" si="137"/>
        <v>221.702</v>
      </c>
      <c r="I4398" s="3">
        <v>1</v>
      </c>
      <c r="J4398" s="4">
        <v>45188</v>
      </c>
      <c r="K4398" s="3" t="s">
        <v>22</v>
      </c>
      <c r="L4398" s="3" t="s">
        <v>28</v>
      </c>
      <c r="M4398" s="3">
        <v>569.34</v>
      </c>
      <c r="N4398" s="3" t="s">
        <v>29</v>
      </c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</row>
    <row r="4399" spans="1:29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 t="str">
        <f>IF(AND(D4399="East",Table_1[[#This Row],[category]]="Clothing"),"✅","❌")</f>
        <v>❌</v>
      </c>
      <c r="H4399" s="3">
        <f t="shared" si="137"/>
        <v>47.012</v>
      </c>
      <c r="I4399" s="3">
        <v>9</v>
      </c>
      <c r="J4399" s="4">
        <v>45252</v>
      </c>
      <c r="K4399" s="3" t="s">
        <v>22</v>
      </c>
      <c r="L4399" s="3" t="s">
        <v>28</v>
      </c>
      <c r="M4399" s="3">
        <v>57.93</v>
      </c>
      <c r="N4399" s="3" t="s">
        <v>24</v>
      </c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</row>
    <row r="4400" spans="1:29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 t="str">
        <f>IF(AND(D4400="East",Table_1[[#This Row],[category]]="Clothing"),"✅","❌")</f>
        <v>❌</v>
      </c>
      <c r="H4400" s="3">
        <f t="shared" si="137"/>
        <v>455.80799999999999</v>
      </c>
      <c r="I4400" s="3">
        <v>7</v>
      </c>
      <c r="J4400" s="4">
        <v>45093</v>
      </c>
      <c r="K4400" s="3" t="s">
        <v>16</v>
      </c>
      <c r="L4400" s="3" t="s">
        <v>17</v>
      </c>
      <c r="M4400" s="3">
        <v>1215.02</v>
      </c>
      <c r="N4400" s="3" t="s">
        <v>35</v>
      </c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</row>
    <row r="4401" spans="1:29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 t="str">
        <f>IF(AND(D4401="East",Table_1[[#This Row],[category]]="Clothing"),"✅","❌")</f>
        <v>❌</v>
      </c>
      <c r="H4401" s="3">
        <f t="shared" si="137"/>
        <v>229.471</v>
      </c>
      <c r="I4401" s="3">
        <v>7</v>
      </c>
      <c r="J4401" s="4">
        <v>45170</v>
      </c>
      <c r="K4401" s="3" t="s">
        <v>32</v>
      </c>
      <c r="L4401" s="3" t="s">
        <v>23</v>
      </c>
      <c r="M4401" s="3">
        <v>139.31</v>
      </c>
      <c r="N4401" s="3" t="s">
        <v>35</v>
      </c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</row>
    <row r="4402" spans="1:29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 t="str">
        <f>IF(AND(D4402="East",Table_1[[#This Row],[category]]="Clothing"),"✅","❌")</f>
        <v>❌</v>
      </c>
      <c r="H4402" s="3">
        <f t="shared" si="137"/>
        <v>420.89700000000005</v>
      </c>
      <c r="I4402" s="3">
        <v>8</v>
      </c>
      <c r="J4402" s="4">
        <v>45604</v>
      </c>
      <c r="K4402" s="3" t="s">
        <v>32</v>
      </c>
      <c r="L4402" s="3" t="s">
        <v>17</v>
      </c>
      <c r="M4402" s="3">
        <v>1255.25</v>
      </c>
      <c r="N4402" s="3" t="s">
        <v>40</v>
      </c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</row>
    <row r="4403" spans="1:29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 t="str">
        <f>IF(AND(D4403="East",Table_1[[#This Row],[category]]="Clothing"),"✅","❌")</f>
        <v>❌</v>
      </c>
      <c r="H4403" s="3">
        <f t="shared" si="137"/>
        <v>489.93800000000005</v>
      </c>
      <c r="I4403" s="3">
        <v>8</v>
      </c>
      <c r="J4403" s="4">
        <v>45462</v>
      </c>
      <c r="K4403" s="3" t="s">
        <v>32</v>
      </c>
      <c r="L4403" s="3" t="s">
        <v>17</v>
      </c>
      <c r="M4403" s="3">
        <v>380.36</v>
      </c>
      <c r="N4403" s="3" t="s">
        <v>18</v>
      </c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</row>
    <row r="4404" spans="1:29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 t="str">
        <f>IF(AND(D4404="East",Table_1[[#This Row],[category]]="Clothing"),"✅","❌")</f>
        <v>❌</v>
      </c>
      <c r="H4404" s="3">
        <f t="shared" si="137"/>
        <v>342.11200000000002</v>
      </c>
      <c r="I4404" s="3">
        <v>1</v>
      </c>
      <c r="J4404" s="4">
        <v>45634</v>
      </c>
      <c r="K4404" s="3" t="s">
        <v>22</v>
      </c>
      <c r="L4404" s="3" t="s">
        <v>17</v>
      </c>
      <c r="M4404" s="3">
        <v>953.78</v>
      </c>
      <c r="N4404" s="3" t="s">
        <v>24</v>
      </c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</row>
    <row r="4405" spans="1:29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 t="str">
        <f>IF(AND(D4405="East",Table_1[[#This Row],[category]]="Clothing"),"✅","❌")</f>
        <v>❌</v>
      </c>
      <c r="H4405" s="3">
        <f t="shared" si="137"/>
        <v>451.74</v>
      </c>
      <c r="I4405" s="3">
        <v>4</v>
      </c>
      <c r="J4405" s="4">
        <v>45232</v>
      </c>
      <c r="K4405" s="3" t="s">
        <v>32</v>
      </c>
      <c r="L4405" s="3" t="s">
        <v>28</v>
      </c>
      <c r="M4405" s="3">
        <v>1188.69</v>
      </c>
      <c r="N4405" s="3" t="s">
        <v>35</v>
      </c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</row>
    <row r="4406" spans="1:29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 t="str">
        <f>IF(AND(D4406="East",Table_1[[#This Row],[category]]="Clothing"),"✅","❌")</f>
        <v>❌</v>
      </c>
      <c r="H4406" s="3">
        <f t="shared" si="137"/>
        <v>76.33</v>
      </c>
      <c r="I4406" s="3">
        <v>9</v>
      </c>
      <c r="J4406" s="4">
        <v>45094</v>
      </c>
      <c r="K4406" s="3" t="s">
        <v>22</v>
      </c>
      <c r="L4406" s="3" t="s">
        <v>23</v>
      </c>
      <c r="M4406" s="3">
        <v>94.12</v>
      </c>
      <c r="N4406" s="3" t="s">
        <v>49</v>
      </c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</row>
    <row r="4407" spans="1:29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 t="str">
        <f>IF(AND(D4407="East",Table_1[[#This Row],[category]]="Clothing"),"✅","❌")</f>
        <v>❌</v>
      </c>
      <c r="H4407" s="3">
        <f t="shared" si="137"/>
        <v>416.69700000000006</v>
      </c>
      <c r="I4407" s="3">
        <v>3</v>
      </c>
      <c r="J4407" s="4">
        <v>45346</v>
      </c>
      <c r="K4407" s="3" t="s">
        <v>22</v>
      </c>
      <c r="L4407" s="3" t="s">
        <v>23</v>
      </c>
      <c r="M4407" s="3">
        <v>690</v>
      </c>
      <c r="N4407" s="3" t="s">
        <v>29</v>
      </c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</row>
    <row r="4408" spans="1:29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 t="str">
        <f>IF(AND(D4408="East",Table_1[[#This Row],[category]]="Clothing"),"✅","❌")</f>
        <v>❌</v>
      </c>
      <c r="H4408" s="3">
        <f t="shared" si="137"/>
        <v>142.89600000000002</v>
      </c>
      <c r="I4408" s="3">
        <v>6</v>
      </c>
      <c r="J4408" s="4">
        <v>45167</v>
      </c>
      <c r="K4408" s="3" t="s">
        <v>32</v>
      </c>
      <c r="L4408" s="3" t="s">
        <v>17</v>
      </c>
      <c r="M4408" s="3">
        <v>148.07</v>
      </c>
      <c r="N4408" s="3" t="s">
        <v>18</v>
      </c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</row>
    <row r="4409" spans="1:29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 t="str">
        <f>IF(AND(D4409="East",Table_1[[#This Row],[category]]="Clothing"),"✅","❌")</f>
        <v>❌</v>
      </c>
      <c r="H4409" s="3">
        <f t="shared" si="137"/>
        <v>241.57300000000001</v>
      </c>
      <c r="I4409" s="3">
        <v>4</v>
      </c>
      <c r="J4409" s="4">
        <v>45485</v>
      </c>
      <c r="K4409" s="3" t="s">
        <v>32</v>
      </c>
      <c r="L4409" s="3" t="s">
        <v>28</v>
      </c>
      <c r="M4409" s="3">
        <v>411.32</v>
      </c>
      <c r="N4409" s="3" t="s">
        <v>29</v>
      </c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</row>
    <row r="4410" spans="1:29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 t="str">
        <f>IF(AND(D4410="East",Table_1[[#This Row],[category]]="Clothing"),"✅","❌")</f>
        <v>❌</v>
      </c>
      <c r="H4410" s="3">
        <f t="shared" si="137"/>
        <v>326.82500000000005</v>
      </c>
      <c r="I4410" s="3">
        <v>1</v>
      </c>
      <c r="J4410" s="4">
        <v>45455</v>
      </c>
      <c r="K4410" s="3" t="s">
        <v>22</v>
      </c>
      <c r="L4410" s="3" t="s">
        <v>17</v>
      </c>
      <c r="M4410" s="3">
        <v>311.14</v>
      </c>
      <c r="N4410" s="3" t="s">
        <v>18</v>
      </c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</row>
    <row r="4411" spans="1:29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 t="str">
        <f>IF(AND(D4411="East",Table_1[[#This Row],[category]]="Clothing"),"✅","❌")</f>
        <v>❌</v>
      </c>
      <c r="H4411" s="3">
        <f t="shared" si="137"/>
        <v>452.73599999999999</v>
      </c>
      <c r="I4411" s="3">
        <v>3</v>
      </c>
      <c r="J4411" s="4">
        <v>45125</v>
      </c>
      <c r="K4411" s="3" t="s">
        <v>22</v>
      </c>
      <c r="L4411" s="3" t="s">
        <v>23</v>
      </c>
      <c r="M4411" s="3">
        <v>557.55999999999995</v>
      </c>
      <c r="N4411" s="3" t="s">
        <v>18</v>
      </c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</row>
    <row r="4412" spans="1:29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 t="str">
        <f>IF(AND(D4412="East",Table_1[[#This Row],[category]]="Clothing"),"✅","❌")</f>
        <v>❌</v>
      </c>
      <c r="H4412" s="3">
        <f t="shared" si="137"/>
        <v>456.387</v>
      </c>
      <c r="I4412" s="3">
        <v>3</v>
      </c>
      <c r="J4412" s="4">
        <v>45194</v>
      </c>
      <c r="K4412" s="3" t="s">
        <v>32</v>
      </c>
      <c r="L4412" s="3" t="s">
        <v>23</v>
      </c>
      <c r="M4412" s="3">
        <v>272.87</v>
      </c>
      <c r="N4412" s="3" t="s">
        <v>40</v>
      </c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</row>
    <row r="4413" spans="1:29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 t="str">
        <f>IF(AND(D4413="East",Table_1[[#This Row],[category]]="Clothing"),"✅","❌")</f>
        <v>❌</v>
      </c>
      <c r="H4413" s="3">
        <f t="shared" si="137"/>
        <v>55.129999999999995</v>
      </c>
      <c r="I4413" s="3">
        <v>3</v>
      </c>
      <c r="J4413" s="4">
        <v>44983</v>
      </c>
      <c r="K4413" s="3" t="s">
        <v>16</v>
      </c>
      <c r="L4413" s="3" t="s">
        <v>17</v>
      </c>
      <c r="M4413" s="3">
        <v>103.63</v>
      </c>
      <c r="N4413" s="3" t="s">
        <v>18</v>
      </c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</row>
    <row r="4414" spans="1:29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 t="str">
        <f>IF(AND(D4414="East",Table_1[[#This Row],[category]]="Clothing"),"✅","❌")</f>
        <v>✅</v>
      </c>
      <c r="H4414" s="3">
        <f t="shared" si="137"/>
        <v>188.63200000000001</v>
      </c>
      <c r="I4414" s="3">
        <v>6</v>
      </c>
      <c r="J4414" s="4">
        <v>45296</v>
      </c>
      <c r="K4414" s="3" t="s">
        <v>22</v>
      </c>
      <c r="L4414" s="3" t="s">
        <v>23</v>
      </c>
      <c r="M4414" s="3">
        <v>435.52</v>
      </c>
      <c r="N4414" s="3" t="s">
        <v>18</v>
      </c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</row>
    <row r="4415" spans="1:29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 t="str">
        <f>IF(AND(D4415="East",Table_1[[#This Row],[category]]="Clothing"),"✅","❌")</f>
        <v>❌</v>
      </c>
      <c r="H4415" s="3">
        <f t="shared" si="137"/>
        <v>398.65600000000001</v>
      </c>
      <c r="I4415" s="3">
        <v>9</v>
      </c>
      <c r="J4415" s="4">
        <v>45297</v>
      </c>
      <c r="K4415" s="3" t="s">
        <v>22</v>
      </c>
      <c r="L4415" s="3" t="s">
        <v>28</v>
      </c>
      <c r="M4415" s="3">
        <v>400.95</v>
      </c>
      <c r="N4415" s="3" t="s">
        <v>35</v>
      </c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</row>
    <row r="4416" spans="1:29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 t="str">
        <f>IF(AND(D4416="East",Table_1[[#This Row],[category]]="Clothing"),"✅","❌")</f>
        <v>❌</v>
      </c>
      <c r="H4416" s="3">
        <f t="shared" si="137"/>
        <v>354.54700000000003</v>
      </c>
      <c r="I4416" s="3">
        <v>7</v>
      </c>
      <c r="J4416" s="4">
        <v>45388</v>
      </c>
      <c r="K4416" s="3" t="s">
        <v>32</v>
      </c>
      <c r="L4416" s="3" t="s">
        <v>23</v>
      </c>
      <c r="M4416" s="3">
        <v>719.85</v>
      </c>
      <c r="N4416" s="3" t="s">
        <v>18</v>
      </c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</row>
    <row r="4417" spans="1:29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 t="str">
        <f>IF(AND(D4417="East",Table_1[[#This Row],[category]]="Clothing"),"✅","❌")</f>
        <v>❌</v>
      </c>
      <c r="H4417" s="3">
        <f t="shared" si="137"/>
        <v>22.913</v>
      </c>
      <c r="I4417" s="3">
        <v>7</v>
      </c>
      <c r="J4417" s="4">
        <v>45166</v>
      </c>
      <c r="K4417" s="3" t="s">
        <v>32</v>
      </c>
      <c r="L4417" s="3" t="s">
        <v>17</v>
      </c>
      <c r="M4417" s="3">
        <v>14.21</v>
      </c>
      <c r="N4417" s="3" t="s">
        <v>18</v>
      </c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</row>
    <row r="4418" spans="1:29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 t="str">
        <f>IF(AND(D4418="East",Table_1[[#This Row],[category]]="Clothing"),"✅","❌")</f>
        <v>❌</v>
      </c>
      <c r="H4418" s="3">
        <f t="shared" ref="H4418:H4481" si="139">E4418*10%</f>
        <v>230.44600000000003</v>
      </c>
      <c r="I4418" s="3">
        <v>1</v>
      </c>
      <c r="J4418" s="4">
        <v>45267</v>
      </c>
      <c r="K4418" s="3" t="s">
        <v>32</v>
      </c>
      <c r="L4418" s="3" t="s">
        <v>23</v>
      </c>
      <c r="M4418" s="3">
        <v>163.31</v>
      </c>
      <c r="N4418" s="3" t="s">
        <v>40</v>
      </c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</row>
    <row r="4419" spans="1:29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 t="str">
        <f>IF(AND(D4419="East",Table_1[[#This Row],[category]]="Clothing"),"✅","❌")</f>
        <v>❌</v>
      </c>
      <c r="H4419" s="3">
        <f t="shared" si="139"/>
        <v>416.33400000000006</v>
      </c>
      <c r="I4419" s="3">
        <v>9</v>
      </c>
      <c r="J4419" s="4">
        <v>45277</v>
      </c>
      <c r="K4419" s="3" t="s">
        <v>22</v>
      </c>
      <c r="L4419" s="3" t="s">
        <v>17</v>
      </c>
      <c r="M4419" s="3">
        <v>774.86</v>
      </c>
      <c r="N4419" s="3" t="s">
        <v>24</v>
      </c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</row>
    <row r="4420" spans="1:29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 t="str">
        <f>IF(AND(D4420="East",Table_1[[#This Row],[category]]="Clothing"),"✅","❌")</f>
        <v>❌</v>
      </c>
      <c r="H4420" s="3">
        <f t="shared" si="139"/>
        <v>371.46500000000003</v>
      </c>
      <c r="I4420" s="3">
        <v>4</v>
      </c>
      <c r="J4420" s="4">
        <v>45252</v>
      </c>
      <c r="K4420" s="3" t="s">
        <v>32</v>
      </c>
      <c r="L4420" s="3" t="s">
        <v>17</v>
      </c>
      <c r="M4420" s="3">
        <v>240.79</v>
      </c>
      <c r="N4420" s="3" t="s">
        <v>49</v>
      </c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</row>
    <row r="4421" spans="1:29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 t="str">
        <f>IF(AND(D4421="East",Table_1[[#This Row],[category]]="Clothing"),"✅","❌")</f>
        <v>✅</v>
      </c>
      <c r="H4421" s="3">
        <f t="shared" si="139"/>
        <v>211.80600000000001</v>
      </c>
      <c r="I4421" s="3">
        <v>8</v>
      </c>
      <c r="J4421" s="4">
        <v>45636</v>
      </c>
      <c r="K4421" s="3" t="s">
        <v>16</v>
      </c>
      <c r="L4421" s="3" t="s">
        <v>28</v>
      </c>
      <c r="M4421" s="3">
        <v>348</v>
      </c>
      <c r="N4421" s="3" t="s">
        <v>24</v>
      </c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</row>
    <row r="4422" spans="1:29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 t="str">
        <f>IF(AND(D4422="East",Table_1[[#This Row],[category]]="Clothing"),"✅","❌")</f>
        <v>❌</v>
      </c>
      <c r="H4422" s="3">
        <f t="shared" si="139"/>
        <v>370.22900000000004</v>
      </c>
      <c r="I4422" s="3">
        <v>1</v>
      </c>
      <c r="J4422" s="4">
        <v>44994</v>
      </c>
      <c r="K4422" s="3" t="s">
        <v>16</v>
      </c>
      <c r="L4422" s="3" t="s">
        <v>17</v>
      </c>
      <c r="M4422" s="3">
        <v>244.42</v>
      </c>
      <c r="N4422" s="3" t="s">
        <v>40</v>
      </c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</row>
    <row r="4423" spans="1:29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 t="str">
        <f>IF(AND(D4423="East",Table_1[[#This Row],[category]]="Clothing"),"✅","❌")</f>
        <v>❌</v>
      </c>
      <c r="H4423" s="3">
        <f t="shared" si="139"/>
        <v>280.09300000000002</v>
      </c>
      <c r="I4423" s="3">
        <v>8</v>
      </c>
      <c r="J4423" s="4">
        <v>44944</v>
      </c>
      <c r="K4423" s="3" t="s">
        <v>32</v>
      </c>
      <c r="L4423" s="3" t="s">
        <v>17</v>
      </c>
      <c r="M4423" s="3">
        <v>384.62</v>
      </c>
      <c r="N4423" s="3" t="s">
        <v>35</v>
      </c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</row>
    <row r="4424" spans="1:29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 t="str">
        <f>IF(AND(D4424="East",Table_1[[#This Row],[category]]="Clothing"),"✅","❌")</f>
        <v>❌</v>
      </c>
      <c r="H4424" s="3">
        <f t="shared" si="139"/>
        <v>457.18800000000005</v>
      </c>
      <c r="I4424" s="3">
        <v>9</v>
      </c>
      <c r="J4424" s="4">
        <v>45282</v>
      </c>
      <c r="K4424" s="3" t="s">
        <v>22</v>
      </c>
      <c r="L4424" s="3" t="s">
        <v>23</v>
      </c>
      <c r="M4424" s="3">
        <v>1235.17</v>
      </c>
      <c r="N4424" s="3" t="s">
        <v>18</v>
      </c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</row>
    <row r="4425" spans="1:29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 t="str">
        <f>IF(AND(D4425="East",Table_1[[#This Row],[category]]="Clothing"),"✅","❌")</f>
        <v>❌</v>
      </c>
      <c r="H4425" s="3">
        <f t="shared" si="139"/>
        <v>297.69200000000001</v>
      </c>
      <c r="I4425" s="3">
        <v>5</v>
      </c>
      <c r="J4425" s="4">
        <v>45262</v>
      </c>
      <c r="K4425" s="3" t="s">
        <v>32</v>
      </c>
      <c r="L4425" s="3" t="s">
        <v>23</v>
      </c>
      <c r="M4425" s="3">
        <v>704.34</v>
      </c>
      <c r="N4425" s="3" t="s">
        <v>29</v>
      </c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</row>
    <row r="4426" spans="1:29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 t="str">
        <f>IF(AND(D4426="East",Table_1[[#This Row],[category]]="Clothing"),"✅","❌")</f>
        <v>❌</v>
      </c>
      <c r="H4426" s="3">
        <f t="shared" si="139"/>
        <v>206.36</v>
      </c>
      <c r="I4426" s="3">
        <v>7</v>
      </c>
      <c r="J4426" s="4">
        <v>45478</v>
      </c>
      <c r="K4426" s="3" t="s">
        <v>32</v>
      </c>
      <c r="L4426" s="3" t="s">
        <v>23</v>
      </c>
      <c r="M4426" s="3">
        <v>316.52999999999997</v>
      </c>
      <c r="N4426" s="3" t="s">
        <v>49</v>
      </c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</row>
    <row r="4427" spans="1:29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 t="str">
        <f>IF(AND(D4427="East",Table_1[[#This Row],[category]]="Clothing"),"✅","❌")</f>
        <v>❌</v>
      </c>
      <c r="H4427" s="3">
        <f t="shared" si="139"/>
        <v>432.83100000000007</v>
      </c>
      <c r="I4427" s="3">
        <v>2</v>
      </c>
      <c r="J4427" s="4">
        <v>45095</v>
      </c>
      <c r="K4427" s="3" t="s">
        <v>22</v>
      </c>
      <c r="L4427" s="3" t="s">
        <v>28</v>
      </c>
      <c r="M4427" s="3">
        <v>595.45000000000005</v>
      </c>
      <c r="N4427" s="3" t="s">
        <v>40</v>
      </c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</row>
    <row r="4428" spans="1:29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 t="str">
        <f>IF(AND(D4428="East",Table_1[[#This Row],[category]]="Clothing"),"✅","❌")</f>
        <v>✅</v>
      </c>
      <c r="H4428" s="3">
        <f t="shared" si="139"/>
        <v>34.436</v>
      </c>
      <c r="I4428" s="3">
        <v>1</v>
      </c>
      <c r="J4428" s="4">
        <v>45373</v>
      </c>
      <c r="K4428" s="3" t="s">
        <v>16</v>
      </c>
      <c r="L4428" s="3" t="s">
        <v>28</v>
      </c>
      <c r="M4428" s="3">
        <v>48.62</v>
      </c>
      <c r="N4428" s="3" t="s">
        <v>35</v>
      </c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</row>
    <row r="4429" spans="1:29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 t="str">
        <f>IF(AND(D4429="East",Table_1[[#This Row],[category]]="Clothing"),"✅","❌")</f>
        <v>❌</v>
      </c>
      <c r="H4429" s="3">
        <f t="shared" si="139"/>
        <v>451.25</v>
      </c>
      <c r="I4429" s="3">
        <v>6</v>
      </c>
      <c r="J4429" s="4">
        <v>45548</v>
      </c>
      <c r="K4429" s="3" t="s">
        <v>16</v>
      </c>
      <c r="L4429" s="3" t="s">
        <v>23</v>
      </c>
      <c r="M4429" s="3">
        <v>374.28</v>
      </c>
      <c r="N4429" s="3" t="s">
        <v>24</v>
      </c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</row>
    <row r="4430" spans="1:29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 t="str">
        <f>IF(AND(D4430="East",Table_1[[#This Row],[category]]="Clothing"),"✅","❌")</f>
        <v>❌</v>
      </c>
      <c r="H4430" s="3">
        <f t="shared" si="139"/>
        <v>351.21000000000004</v>
      </c>
      <c r="I4430" s="3">
        <v>9</v>
      </c>
      <c r="J4430" s="4">
        <v>45525</v>
      </c>
      <c r="K4430" s="3" t="s">
        <v>22</v>
      </c>
      <c r="L4430" s="3" t="s">
        <v>28</v>
      </c>
      <c r="M4430" s="3">
        <v>518.61</v>
      </c>
      <c r="N4430" s="3" t="s">
        <v>49</v>
      </c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</row>
    <row r="4431" spans="1:29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 t="str">
        <f>IF(AND(D4431="East",Table_1[[#This Row],[category]]="Clothing"),"✅","❌")</f>
        <v>❌</v>
      </c>
      <c r="H4431" s="3">
        <f t="shared" si="139"/>
        <v>470.89700000000005</v>
      </c>
      <c r="I4431" s="3">
        <v>1</v>
      </c>
      <c r="J4431" s="4">
        <v>45117</v>
      </c>
      <c r="K4431" s="3" t="s">
        <v>32</v>
      </c>
      <c r="L4431" s="3" t="s">
        <v>23</v>
      </c>
      <c r="M4431" s="3">
        <v>927.06</v>
      </c>
      <c r="N4431" s="3" t="s">
        <v>35</v>
      </c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</row>
    <row r="4432" spans="1:29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 t="str">
        <f>IF(AND(D4432="East",Table_1[[#This Row],[category]]="Clothing"),"✅","❌")</f>
        <v>❌</v>
      </c>
      <c r="H4432" s="3">
        <f t="shared" si="139"/>
        <v>132.74700000000001</v>
      </c>
      <c r="I4432" s="3">
        <v>1</v>
      </c>
      <c r="J4432" s="4">
        <v>45024</v>
      </c>
      <c r="K4432" s="3" t="s">
        <v>32</v>
      </c>
      <c r="L4432" s="3" t="s">
        <v>28</v>
      </c>
      <c r="M4432" s="3">
        <v>347.78</v>
      </c>
      <c r="N4432" s="3" t="s">
        <v>29</v>
      </c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</row>
    <row r="4433" spans="1:29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 t="str">
        <f>IF(AND(D4433="East",Table_1[[#This Row],[category]]="Clothing"),"✅","❌")</f>
        <v>❌</v>
      </c>
      <c r="H4433" s="3">
        <f t="shared" si="139"/>
        <v>350.51100000000002</v>
      </c>
      <c r="I4433" s="3">
        <v>4</v>
      </c>
      <c r="J4433" s="4">
        <v>45594</v>
      </c>
      <c r="K4433" s="3" t="s">
        <v>22</v>
      </c>
      <c r="L4433" s="3" t="s">
        <v>17</v>
      </c>
      <c r="M4433" s="3">
        <v>773.35</v>
      </c>
      <c r="N4433" s="3" t="s">
        <v>49</v>
      </c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</row>
    <row r="4434" spans="1:29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 t="str">
        <f>IF(AND(D4434="East",Table_1[[#This Row],[category]]="Clothing"),"✅","❌")</f>
        <v>✅</v>
      </c>
      <c r="H4434" s="3">
        <f t="shared" si="139"/>
        <v>406.637</v>
      </c>
      <c r="I4434" s="3">
        <v>6</v>
      </c>
      <c r="J4434" s="4">
        <v>45455</v>
      </c>
      <c r="K4434" s="3" t="s">
        <v>16</v>
      </c>
      <c r="L4434" s="3" t="s">
        <v>23</v>
      </c>
      <c r="M4434" s="3">
        <v>851.86</v>
      </c>
      <c r="N4434" s="3" t="s">
        <v>35</v>
      </c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</row>
    <row r="4435" spans="1:29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 t="str">
        <f>IF(AND(D4435="East",Table_1[[#This Row],[category]]="Clothing"),"✅","❌")</f>
        <v>❌</v>
      </c>
      <c r="H4435" s="3">
        <f t="shared" si="139"/>
        <v>354.03000000000003</v>
      </c>
      <c r="I4435" s="3">
        <v>9</v>
      </c>
      <c r="J4435" s="4">
        <v>45027</v>
      </c>
      <c r="K4435" s="3" t="s">
        <v>22</v>
      </c>
      <c r="L4435" s="3" t="s">
        <v>23</v>
      </c>
      <c r="M4435" s="3">
        <v>236.49</v>
      </c>
      <c r="N4435" s="3" t="s">
        <v>40</v>
      </c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</row>
    <row r="4436" spans="1:29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 t="str">
        <f>IF(AND(D4436="East",Table_1[[#This Row],[category]]="Clothing"),"✅","❌")</f>
        <v>❌</v>
      </c>
      <c r="H4436" s="3">
        <f t="shared" si="139"/>
        <v>113.06400000000002</v>
      </c>
      <c r="I4436" s="3">
        <v>2</v>
      </c>
      <c r="J4436" s="4">
        <v>45153</v>
      </c>
      <c r="K4436" s="3" t="s">
        <v>22</v>
      </c>
      <c r="L4436" s="3" t="s">
        <v>28</v>
      </c>
      <c r="M4436" s="3">
        <v>96.88</v>
      </c>
      <c r="N4436" s="3" t="s">
        <v>49</v>
      </c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</row>
    <row r="4437" spans="1:29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 t="str">
        <f>IF(AND(D4437="East",Table_1[[#This Row],[category]]="Clothing"),"✅","❌")</f>
        <v>❌</v>
      </c>
      <c r="H4437" s="3">
        <f t="shared" si="139"/>
        <v>145.03900000000002</v>
      </c>
      <c r="I4437" s="3">
        <v>5</v>
      </c>
      <c r="J4437" s="4">
        <v>45429</v>
      </c>
      <c r="K4437" s="3" t="s">
        <v>16</v>
      </c>
      <c r="L4437" s="3" t="s">
        <v>28</v>
      </c>
      <c r="M4437" s="3">
        <v>106.76</v>
      </c>
      <c r="N4437" s="3" t="s">
        <v>29</v>
      </c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</row>
    <row r="4438" spans="1:29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 t="str">
        <f>IF(AND(D4438="East",Table_1[[#This Row],[category]]="Clothing"),"✅","❌")</f>
        <v>❌</v>
      </c>
      <c r="H4438" s="3">
        <f t="shared" si="139"/>
        <v>287.70400000000001</v>
      </c>
      <c r="I4438" s="3">
        <v>7</v>
      </c>
      <c r="J4438" s="4">
        <v>45559</v>
      </c>
      <c r="K4438" s="3" t="s">
        <v>22</v>
      </c>
      <c r="L4438" s="3" t="s">
        <v>17</v>
      </c>
      <c r="M4438" s="3">
        <v>281.14</v>
      </c>
      <c r="N4438" s="3" t="s">
        <v>40</v>
      </c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</row>
    <row r="4439" spans="1:29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 t="str">
        <f>IF(AND(D4439="East",Table_1[[#This Row],[category]]="Clothing"),"✅","❌")</f>
        <v>❌</v>
      </c>
      <c r="H4439" s="3">
        <f t="shared" si="139"/>
        <v>228.90800000000002</v>
      </c>
      <c r="I4439" s="3">
        <v>4</v>
      </c>
      <c r="J4439" s="4">
        <v>45129</v>
      </c>
      <c r="K4439" s="3" t="s">
        <v>32</v>
      </c>
      <c r="L4439" s="3" t="s">
        <v>28</v>
      </c>
      <c r="M4439" s="3">
        <v>557.38</v>
      </c>
      <c r="N4439" s="3" t="s">
        <v>18</v>
      </c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</row>
    <row r="4440" spans="1:29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 t="str">
        <f>IF(AND(D4440="East",Table_1[[#This Row],[category]]="Clothing"),"✅","❌")</f>
        <v>❌</v>
      </c>
      <c r="H4440" s="3">
        <f t="shared" si="139"/>
        <v>370.20700000000005</v>
      </c>
      <c r="I4440" s="3">
        <v>6</v>
      </c>
      <c r="J4440" s="4">
        <v>45583</v>
      </c>
      <c r="K4440" s="3" t="s">
        <v>32</v>
      </c>
      <c r="L4440" s="3" t="s">
        <v>23</v>
      </c>
      <c r="M4440" s="3">
        <v>759.26</v>
      </c>
      <c r="N4440" s="3" t="s">
        <v>18</v>
      </c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</row>
    <row r="4441" spans="1:29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 t="str">
        <f>IF(AND(D4441="East",Table_1[[#This Row],[category]]="Clothing"),"✅","❌")</f>
        <v>❌</v>
      </c>
      <c r="H4441" s="3">
        <f t="shared" si="139"/>
        <v>195.55200000000002</v>
      </c>
      <c r="I4441" s="3">
        <v>6</v>
      </c>
      <c r="J4441" s="4">
        <v>45623</v>
      </c>
      <c r="K4441" s="3" t="s">
        <v>22</v>
      </c>
      <c r="L4441" s="3" t="s">
        <v>17</v>
      </c>
      <c r="M4441" s="3">
        <v>314.02999999999997</v>
      </c>
      <c r="N4441" s="3" t="s">
        <v>49</v>
      </c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</row>
    <row r="4442" spans="1:29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 t="str">
        <f>IF(AND(D4442="East",Table_1[[#This Row],[category]]="Clothing"),"✅","❌")</f>
        <v>❌</v>
      </c>
      <c r="H4442" s="3">
        <f t="shared" si="139"/>
        <v>431.14499999999998</v>
      </c>
      <c r="I4442" s="3">
        <v>4</v>
      </c>
      <c r="J4442" s="4">
        <v>45099</v>
      </c>
      <c r="K4442" s="3" t="s">
        <v>22</v>
      </c>
      <c r="L4442" s="3" t="s">
        <v>23</v>
      </c>
      <c r="M4442" s="3">
        <v>228.07</v>
      </c>
      <c r="N4442" s="3" t="s">
        <v>35</v>
      </c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</row>
    <row r="4443" spans="1:29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 t="str">
        <f>IF(AND(D4443="East",Table_1[[#This Row],[category]]="Clothing"),"✅","❌")</f>
        <v>❌</v>
      </c>
      <c r="H4443" s="3">
        <f t="shared" si="139"/>
        <v>221.64099999999999</v>
      </c>
      <c r="I4443" s="3">
        <v>4</v>
      </c>
      <c r="J4443" s="4">
        <v>45046</v>
      </c>
      <c r="K4443" s="3" t="s">
        <v>16</v>
      </c>
      <c r="L4443" s="3" t="s">
        <v>28</v>
      </c>
      <c r="M4443" s="3">
        <v>481.02</v>
      </c>
      <c r="N4443" s="3" t="s">
        <v>18</v>
      </c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</row>
    <row r="4444" spans="1:29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 t="str">
        <f>IF(AND(D4444="East",Table_1[[#This Row],[category]]="Clothing"),"✅","❌")</f>
        <v>❌</v>
      </c>
      <c r="H4444" s="3">
        <f t="shared" si="139"/>
        <v>29.62</v>
      </c>
      <c r="I4444" s="3">
        <v>9</v>
      </c>
      <c r="J4444" s="4">
        <v>45035</v>
      </c>
      <c r="K4444" s="3" t="s">
        <v>22</v>
      </c>
      <c r="L4444" s="3" t="s">
        <v>23</v>
      </c>
      <c r="M4444" s="3">
        <v>54.75</v>
      </c>
      <c r="N4444" s="3" t="s">
        <v>18</v>
      </c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</row>
    <row r="4445" spans="1:29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 t="str">
        <f>IF(AND(D4445="East",Table_1[[#This Row],[category]]="Clothing"),"✅","❌")</f>
        <v>❌</v>
      </c>
      <c r="H4445" s="3">
        <f t="shared" si="139"/>
        <v>18.508000000000003</v>
      </c>
      <c r="I4445" s="3">
        <v>1</v>
      </c>
      <c r="J4445" s="4">
        <v>44935</v>
      </c>
      <c r="K4445" s="3" t="s">
        <v>32</v>
      </c>
      <c r="L4445" s="3" t="s">
        <v>17</v>
      </c>
      <c r="M4445" s="3">
        <v>13.09</v>
      </c>
      <c r="N4445" s="3" t="s">
        <v>40</v>
      </c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</row>
    <row r="4446" spans="1:29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 t="str">
        <f>IF(AND(D4446="East",Table_1[[#This Row],[category]]="Clothing"),"✅","❌")</f>
        <v>❌</v>
      </c>
      <c r="H4446" s="3">
        <f t="shared" si="139"/>
        <v>326.904</v>
      </c>
      <c r="I4446" s="3">
        <v>5</v>
      </c>
      <c r="J4446" s="4">
        <v>45172</v>
      </c>
      <c r="K4446" s="3" t="s">
        <v>16</v>
      </c>
      <c r="L4446" s="3" t="s">
        <v>23</v>
      </c>
      <c r="M4446" s="3">
        <v>736.15</v>
      </c>
      <c r="N4446" s="3" t="s">
        <v>18</v>
      </c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</row>
    <row r="4447" spans="1:29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 t="str">
        <f>IF(AND(D4447="East",Table_1[[#This Row],[category]]="Clothing"),"✅","❌")</f>
        <v>❌</v>
      </c>
      <c r="H4447" s="3">
        <f t="shared" si="139"/>
        <v>274.87100000000004</v>
      </c>
      <c r="I4447" s="3">
        <v>9</v>
      </c>
      <c r="J4447" s="4">
        <v>45073</v>
      </c>
      <c r="K4447" s="3" t="s">
        <v>22</v>
      </c>
      <c r="L4447" s="3" t="s">
        <v>28</v>
      </c>
      <c r="M4447" s="3">
        <v>322.85000000000002</v>
      </c>
      <c r="N4447" s="3" t="s">
        <v>35</v>
      </c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</row>
    <row r="4448" spans="1:29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 t="str">
        <f>IF(AND(D4448="East",Table_1[[#This Row],[category]]="Clothing"),"✅","❌")</f>
        <v>❌</v>
      </c>
      <c r="H4448" s="3">
        <f t="shared" si="139"/>
        <v>275.94499999999999</v>
      </c>
      <c r="I4448" s="3">
        <v>9</v>
      </c>
      <c r="J4448" s="4">
        <v>45006</v>
      </c>
      <c r="K4448" s="3" t="s">
        <v>32</v>
      </c>
      <c r="L4448" s="3" t="s">
        <v>23</v>
      </c>
      <c r="M4448" s="3">
        <v>471.87</v>
      </c>
      <c r="N4448" s="3" t="s">
        <v>40</v>
      </c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</row>
    <row r="4449" spans="1:29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 t="str">
        <f>IF(AND(D4449="East",Table_1[[#This Row],[category]]="Clothing"),"✅","❌")</f>
        <v>❌</v>
      </c>
      <c r="H4449" s="3">
        <f t="shared" si="139"/>
        <v>397.10400000000004</v>
      </c>
      <c r="I4449" s="3">
        <v>9</v>
      </c>
      <c r="J4449" s="4">
        <v>44980</v>
      </c>
      <c r="K4449" s="3" t="s">
        <v>22</v>
      </c>
      <c r="L4449" s="3" t="s">
        <v>23</v>
      </c>
      <c r="M4449" s="3">
        <v>515.02</v>
      </c>
      <c r="N4449" s="3" t="s">
        <v>29</v>
      </c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</row>
    <row r="4450" spans="1:29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 t="str">
        <f>IF(AND(D4450="East",Table_1[[#This Row],[category]]="Clothing"),"✅","❌")</f>
        <v>❌</v>
      </c>
      <c r="H4450" s="3">
        <f t="shared" si="139"/>
        <v>194.10300000000001</v>
      </c>
      <c r="I4450" s="3">
        <v>2</v>
      </c>
      <c r="J4450" s="4">
        <v>45585</v>
      </c>
      <c r="K4450" s="3" t="s">
        <v>22</v>
      </c>
      <c r="L4450" s="3" t="s">
        <v>17</v>
      </c>
      <c r="M4450" s="3">
        <v>253.58</v>
      </c>
      <c r="N4450" s="3" t="s">
        <v>18</v>
      </c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</row>
    <row r="4451" spans="1:29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 t="str">
        <f>IF(AND(D4451="East",Table_1[[#This Row],[category]]="Clothing"),"✅","❌")</f>
        <v>❌</v>
      </c>
      <c r="H4451" s="3">
        <f t="shared" si="139"/>
        <v>497.76900000000001</v>
      </c>
      <c r="I4451" s="3">
        <v>7</v>
      </c>
      <c r="J4451" s="4">
        <v>45622</v>
      </c>
      <c r="K4451" s="3" t="s">
        <v>16</v>
      </c>
      <c r="L4451" s="3" t="s">
        <v>28</v>
      </c>
      <c r="M4451" s="3">
        <v>322.33999999999997</v>
      </c>
      <c r="N4451" s="3" t="s">
        <v>35</v>
      </c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</row>
    <row r="4452" spans="1:29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 t="str">
        <f>IF(AND(D4452="East",Table_1[[#This Row],[category]]="Clothing"),"✅","❌")</f>
        <v>❌</v>
      </c>
      <c r="H4452" s="3">
        <f t="shared" si="139"/>
        <v>473.31000000000006</v>
      </c>
      <c r="I4452" s="3">
        <v>8</v>
      </c>
      <c r="J4452" s="4">
        <v>45407</v>
      </c>
      <c r="K4452" s="3" t="s">
        <v>22</v>
      </c>
      <c r="L4452" s="3" t="s">
        <v>17</v>
      </c>
      <c r="M4452" s="3">
        <v>293.16000000000003</v>
      </c>
      <c r="N4452" s="3" t="s">
        <v>35</v>
      </c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</row>
    <row r="4453" spans="1:29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 t="str">
        <f>IF(AND(D4453="East",Table_1[[#This Row],[category]]="Clothing"),"✅","❌")</f>
        <v>❌</v>
      </c>
      <c r="H4453" s="3">
        <f t="shared" si="139"/>
        <v>16.350999999999999</v>
      </c>
      <c r="I4453" s="3">
        <v>1</v>
      </c>
      <c r="J4453" s="4">
        <v>45275</v>
      </c>
      <c r="K4453" s="3" t="s">
        <v>16</v>
      </c>
      <c r="L4453" s="3" t="s">
        <v>17</v>
      </c>
      <c r="M4453" s="3">
        <v>39.97</v>
      </c>
      <c r="N4453" s="3" t="s">
        <v>49</v>
      </c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</row>
    <row r="4454" spans="1:29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 t="str">
        <f>IF(AND(D4454="East",Table_1[[#This Row],[category]]="Clothing"),"✅","❌")</f>
        <v>❌</v>
      </c>
      <c r="H4454" s="3">
        <f t="shared" si="139"/>
        <v>448.91400000000004</v>
      </c>
      <c r="I4454" s="3">
        <v>2</v>
      </c>
      <c r="J4454" s="4">
        <v>45414</v>
      </c>
      <c r="K4454" s="3" t="s">
        <v>16</v>
      </c>
      <c r="L4454" s="3" t="s">
        <v>17</v>
      </c>
      <c r="M4454" s="3">
        <v>228.14</v>
      </c>
      <c r="N4454" s="3" t="s">
        <v>24</v>
      </c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</row>
    <row r="4455" spans="1:29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 t="str">
        <f>IF(AND(D4455="East",Table_1[[#This Row],[category]]="Clothing"),"✅","❌")</f>
        <v>❌</v>
      </c>
      <c r="H4455" s="3">
        <f t="shared" si="139"/>
        <v>343.46900000000005</v>
      </c>
      <c r="I4455" s="3">
        <v>1</v>
      </c>
      <c r="J4455" s="4">
        <v>45139</v>
      </c>
      <c r="K4455" s="3" t="s">
        <v>22</v>
      </c>
      <c r="L4455" s="3" t="s">
        <v>28</v>
      </c>
      <c r="M4455" s="3">
        <v>418.7</v>
      </c>
      <c r="N4455" s="3" t="s">
        <v>29</v>
      </c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</row>
    <row r="4456" spans="1:29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 t="str">
        <f>IF(AND(D4456="East",Table_1[[#This Row],[category]]="Clothing"),"✅","❌")</f>
        <v>❌</v>
      </c>
      <c r="H4456" s="3">
        <f t="shared" si="139"/>
        <v>256.024</v>
      </c>
      <c r="I4456" s="3">
        <v>9</v>
      </c>
      <c r="J4456" s="4">
        <v>45560</v>
      </c>
      <c r="K4456" s="3" t="s">
        <v>16</v>
      </c>
      <c r="L4456" s="3" t="s">
        <v>23</v>
      </c>
      <c r="M4456" s="3">
        <v>736.88</v>
      </c>
      <c r="N4456" s="3" t="s">
        <v>29</v>
      </c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</row>
    <row r="4457" spans="1:29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 t="str">
        <f>IF(AND(D4457="East",Table_1[[#This Row],[category]]="Clothing"),"✅","❌")</f>
        <v>❌</v>
      </c>
      <c r="H4457" s="3">
        <f t="shared" si="139"/>
        <v>295.54599999999999</v>
      </c>
      <c r="I4457" s="3">
        <v>5</v>
      </c>
      <c r="J4457" s="4">
        <v>45588</v>
      </c>
      <c r="K4457" s="3" t="s">
        <v>16</v>
      </c>
      <c r="L4457" s="3" t="s">
        <v>28</v>
      </c>
      <c r="M4457" s="3">
        <v>737.96</v>
      </c>
      <c r="N4457" s="3" t="s">
        <v>35</v>
      </c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</row>
    <row r="4458" spans="1:29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 t="str">
        <f>IF(AND(D4458="East",Table_1[[#This Row],[category]]="Clothing"),"✅","❌")</f>
        <v>❌</v>
      </c>
      <c r="H4458" s="3">
        <f t="shared" si="139"/>
        <v>422.51000000000005</v>
      </c>
      <c r="I4458" s="3">
        <v>4</v>
      </c>
      <c r="J4458" s="4">
        <v>45115</v>
      </c>
      <c r="K4458" s="3" t="s">
        <v>16</v>
      </c>
      <c r="L4458" s="3" t="s">
        <v>23</v>
      </c>
      <c r="M4458" s="3">
        <v>758.82</v>
      </c>
      <c r="N4458" s="3" t="s">
        <v>29</v>
      </c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</row>
    <row r="4459" spans="1:29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 t="str">
        <f>IF(AND(D4459="East",Table_1[[#This Row],[category]]="Clothing"),"✅","❌")</f>
        <v>❌</v>
      </c>
      <c r="H4459" s="3">
        <f t="shared" si="139"/>
        <v>476.00800000000004</v>
      </c>
      <c r="I4459" s="3">
        <v>8</v>
      </c>
      <c r="J4459" s="4">
        <v>45451</v>
      </c>
      <c r="K4459" s="3" t="s">
        <v>16</v>
      </c>
      <c r="L4459" s="3" t="s">
        <v>17</v>
      </c>
      <c r="M4459" s="3">
        <v>1121.22</v>
      </c>
      <c r="N4459" s="3" t="s">
        <v>24</v>
      </c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</row>
    <row r="4460" spans="1:29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 t="str">
        <f>IF(AND(D4460="East",Table_1[[#This Row],[category]]="Clothing"),"✅","❌")</f>
        <v>❌</v>
      </c>
      <c r="H4460" s="3">
        <f t="shared" si="139"/>
        <v>284.56300000000005</v>
      </c>
      <c r="I4460" s="3">
        <v>3</v>
      </c>
      <c r="J4460" s="4">
        <v>45562</v>
      </c>
      <c r="K4460" s="3" t="s">
        <v>22</v>
      </c>
      <c r="L4460" s="3" t="s">
        <v>23</v>
      </c>
      <c r="M4460" s="3">
        <v>813.7</v>
      </c>
      <c r="N4460" s="3" t="s">
        <v>24</v>
      </c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</row>
    <row r="4461" spans="1:29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 t="str">
        <f>IF(AND(D4461="East",Table_1[[#This Row],[category]]="Clothing"),"✅","❌")</f>
        <v>❌</v>
      </c>
      <c r="H4461" s="3">
        <f t="shared" si="139"/>
        <v>98.833000000000013</v>
      </c>
      <c r="I4461" s="3">
        <v>8</v>
      </c>
      <c r="J4461" s="4">
        <v>45025</v>
      </c>
      <c r="K4461" s="3" t="s">
        <v>16</v>
      </c>
      <c r="L4461" s="3" t="s">
        <v>28</v>
      </c>
      <c r="M4461" s="3">
        <v>281.64</v>
      </c>
      <c r="N4461" s="3" t="s">
        <v>49</v>
      </c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</row>
    <row r="4462" spans="1:29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 t="str">
        <f>IF(AND(D4462="East",Table_1[[#This Row],[category]]="Clothing"),"✅","❌")</f>
        <v>❌</v>
      </c>
      <c r="H4462" s="3">
        <f t="shared" si="139"/>
        <v>323.47900000000004</v>
      </c>
      <c r="I4462" s="3">
        <v>3</v>
      </c>
      <c r="J4462" s="4">
        <v>45599</v>
      </c>
      <c r="K4462" s="3" t="s">
        <v>22</v>
      </c>
      <c r="L4462" s="3" t="s">
        <v>28</v>
      </c>
      <c r="M4462" s="3">
        <v>522.28</v>
      </c>
      <c r="N4462" s="3" t="s">
        <v>24</v>
      </c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</row>
    <row r="4463" spans="1:29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 t="str">
        <f>IF(AND(D4463="East",Table_1[[#This Row],[category]]="Clothing"),"✅","❌")</f>
        <v>❌</v>
      </c>
      <c r="H4463" s="3">
        <f t="shared" si="139"/>
        <v>47.347000000000008</v>
      </c>
      <c r="I4463" s="3">
        <v>6</v>
      </c>
      <c r="J4463" s="4">
        <v>45041</v>
      </c>
      <c r="K4463" s="3" t="s">
        <v>32</v>
      </c>
      <c r="L4463" s="3" t="s">
        <v>28</v>
      </c>
      <c r="M4463" s="3">
        <v>61.84</v>
      </c>
      <c r="N4463" s="3" t="s">
        <v>49</v>
      </c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</row>
    <row r="4464" spans="1:29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 t="str">
        <f>IF(AND(D4464="East",Table_1[[#This Row],[category]]="Clothing"),"✅","❌")</f>
        <v>❌</v>
      </c>
      <c r="H4464" s="3">
        <f t="shared" si="139"/>
        <v>321.21800000000002</v>
      </c>
      <c r="I4464" s="3">
        <v>4</v>
      </c>
      <c r="J4464" s="4">
        <v>45326</v>
      </c>
      <c r="K4464" s="3" t="s">
        <v>22</v>
      </c>
      <c r="L4464" s="3" t="s">
        <v>23</v>
      </c>
      <c r="M4464" s="3">
        <v>761.39</v>
      </c>
      <c r="N4464" s="3" t="s">
        <v>29</v>
      </c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</row>
    <row r="4465" spans="1:29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 t="str">
        <f>IF(AND(D4465="East",Table_1[[#This Row],[category]]="Clothing"),"✅","❌")</f>
        <v>❌</v>
      </c>
      <c r="H4465" s="3">
        <f t="shared" si="139"/>
        <v>406.22</v>
      </c>
      <c r="I4465" s="3">
        <v>8</v>
      </c>
      <c r="J4465" s="4">
        <v>44962</v>
      </c>
      <c r="K4465" s="3" t="s">
        <v>16</v>
      </c>
      <c r="L4465" s="3" t="s">
        <v>23</v>
      </c>
      <c r="M4465" s="3">
        <v>619.66999999999996</v>
      </c>
      <c r="N4465" s="3" t="s">
        <v>49</v>
      </c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</row>
    <row r="4466" spans="1:29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 t="str">
        <f>IF(AND(D4466="East",Table_1[[#This Row],[category]]="Clothing"),"✅","❌")</f>
        <v>❌</v>
      </c>
      <c r="H4466" s="3">
        <f t="shared" si="139"/>
        <v>183.13200000000001</v>
      </c>
      <c r="I4466" s="3">
        <v>7</v>
      </c>
      <c r="J4466" s="4">
        <v>45609</v>
      </c>
      <c r="K4466" s="3" t="s">
        <v>16</v>
      </c>
      <c r="L4466" s="3" t="s">
        <v>28</v>
      </c>
      <c r="M4466" s="3">
        <v>162.44</v>
      </c>
      <c r="N4466" s="3" t="s">
        <v>24</v>
      </c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</row>
    <row r="4467" spans="1:29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 t="str">
        <f>IF(AND(D4467="East",Table_1[[#This Row],[category]]="Clothing"),"✅","❌")</f>
        <v>❌</v>
      </c>
      <c r="H4467" s="3">
        <f t="shared" si="139"/>
        <v>44.88</v>
      </c>
      <c r="I4467" s="3">
        <v>5</v>
      </c>
      <c r="J4467" s="4">
        <v>45406</v>
      </c>
      <c r="K4467" s="3" t="s">
        <v>32</v>
      </c>
      <c r="L4467" s="3" t="s">
        <v>28</v>
      </c>
      <c r="M4467" s="3">
        <v>44.18</v>
      </c>
      <c r="N4467" s="3" t="s">
        <v>29</v>
      </c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</row>
    <row r="4468" spans="1:29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 t="str">
        <f>IF(AND(D4468="East",Table_1[[#This Row],[category]]="Clothing"),"✅","❌")</f>
        <v>❌</v>
      </c>
      <c r="H4468" s="3">
        <f t="shared" si="139"/>
        <v>349.19100000000003</v>
      </c>
      <c r="I4468" s="3">
        <v>3</v>
      </c>
      <c r="J4468" s="4">
        <v>45104</v>
      </c>
      <c r="K4468" s="3" t="s">
        <v>32</v>
      </c>
      <c r="L4468" s="3" t="s">
        <v>23</v>
      </c>
      <c r="M4468" s="3">
        <v>648.72</v>
      </c>
      <c r="N4468" s="3" t="s">
        <v>24</v>
      </c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</row>
    <row r="4469" spans="1:29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 t="str">
        <f>IF(AND(D4469="East",Table_1[[#This Row],[category]]="Clothing"),"✅","❌")</f>
        <v>❌</v>
      </c>
      <c r="H4469" s="3">
        <f t="shared" si="139"/>
        <v>176.27100000000002</v>
      </c>
      <c r="I4469" s="3">
        <v>5</v>
      </c>
      <c r="J4469" s="4">
        <v>45572</v>
      </c>
      <c r="K4469" s="3" t="s">
        <v>22</v>
      </c>
      <c r="L4469" s="3" t="s">
        <v>17</v>
      </c>
      <c r="M4469" s="3">
        <v>312.52</v>
      </c>
      <c r="N4469" s="3" t="s">
        <v>29</v>
      </c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</row>
    <row r="4470" spans="1:29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 t="str">
        <f>IF(AND(D4470="East",Table_1[[#This Row],[category]]="Clothing"),"✅","❌")</f>
        <v>❌</v>
      </c>
      <c r="H4470" s="3">
        <f t="shared" si="139"/>
        <v>132.05699999999999</v>
      </c>
      <c r="I4470" s="3">
        <v>4</v>
      </c>
      <c r="J4470" s="4">
        <v>45444</v>
      </c>
      <c r="K4470" s="3" t="s">
        <v>32</v>
      </c>
      <c r="L4470" s="3" t="s">
        <v>28</v>
      </c>
      <c r="M4470" s="3">
        <v>219</v>
      </c>
      <c r="N4470" s="3" t="s">
        <v>40</v>
      </c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</row>
    <row r="4471" spans="1:29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 t="str">
        <f>IF(AND(D4471="East",Table_1[[#This Row],[category]]="Clothing"),"✅","❌")</f>
        <v>❌</v>
      </c>
      <c r="H4471" s="3">
        <f t="shared" si="139"/>
        <v>347.69900000000001</v>
      </c>
      <c r="I4471" s="3">
        <v>8</v>
      </c>
      <c r="J4471" s="4">
        <v>45221</v>
      </c>
      <c r="K4471" s="3" t="s">
        <v>16</v>
      </c>
      <c r="L4471" s="3" t="s">
        <v>23</v>
      </c>
      <c r="M4471" s="3">
        <v>495.52</v>
      </c>
      <c r="N4471" s="3" t="s">
        <v>35</v>
      </c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</row>
    <row r="4472" spans="1:29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 t="str">
        <f>IF(AND(D4472="East",Table_1[[#This Row],[category]]="Clothing"),"✅","❌")</f>
        <v>❌</v>
      </c>
      <c r="H4472" s="3">
        <f t="shared" si="139"/>
        <v>485.09700000000004</v>
      </c>
      <c r="I4472" s="3">
        <v>5</v>
      </c>
      <c r="J4472" s="4">
        <v>45225</v>
      </c>
      <c r="K4472" s="3" t="s">
        <v>22</v>
      </c>
      <c r="L4472" s="3" t="s">
        <v>28</v>
      </c>
      <c r="M4472" s="3">
        <v>636.80999999999995</v>
      </c>
      <c r="N4472" s="3" t="s">
        <v>18</v>
      </c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</row>
    <row r="4473" spans="1:29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 t="str">
        <f>IF(AND(D4473="East",Table_1[[#This Row],[category]]="Clothing"),"✅","❌")</f>
        <v>❌</v>
      </c>
      <c r="H4473" s="3">
        <f t="shared" si="139"/>
        <v>375.20800000000003</v>
      </c>
      <c r="I4473" s="3">
        <v>5</v>
      </c>
      <c r="J4473" s="4">
        <v>45526</v>
      </c>
      <c r="K4473" s="3" t="s">
        <v>16</v>
      </c>
      <c r="L4473" s="3" t="s">
        <v>17</v>
      </c>
      <c r="M4473" s="3">
        <v>364.17</v>
      </c>
      <c r="N4473" s="3" t="s">
        <v>49</v>
      </c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</row>
    <row r="4474" spans="1:29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 t="str">
        <f>IF(AND(D4474="East",Table_1[[#This Row],[category]]="Clothing"),"✅","❌")</f>
        <v>❌</v>
      </c>
      <c r="H4474" s="3">
        <f t="shared" si="139"/>
        <v>250.762</v>
      </c>
      <c r="I4474" s="3">
        <v>2</v>
      </c>
      <c r="J4474" s="4">
        <v>45058</v>
      </c>
      <c r="K4474" s="3" t="s">
        <v>16</v>
      </c>
      <c r="L4474" s="3" t="s">
        <v>17</v>
      </c>
      <c r="M4474" s="3">
        <v>552.83000000000004</v>
      </c>
      <c r="N4474" s="3" t="s">
        <v>35</v>
      </c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</row>
    <row r="4475" spans="1:29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 t="str">
        <f>IF(AND(D4475="East",Table_1[[#This Row],[category]]="Clothing"),"✅","❌")</f>
        <v>❌</v>
      </c>
      <c r="H4475" s="3">
        <f t="shared" si="139"/>
        <v>304.25</v>
      </c>
      <c r="I4475" s="3">
        <v>9</v>
      </c>
      <c r="J4475" s="4">
        <v>45643</v>
      </c>
      <c r="K4475" s="3" t="s">
        <v>16</v>
      </c>
      <c r="L4475" s="3" t="s">
        <v>17</v>
      </c>
      <c r="M4475" s="3">
        <v>534.79999999999995</v>
      </c>
      <c r="N4475" s="3" t="s">
        <v>49</v>
      </c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</row>
    <row r="4476" spans="1:29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 t="str">
        <f>IF(AND(D4476="East",Table_1[[#This Row],[category]]="Clothing"),"✅","❌")</f>
        <v>✅</v>
      </c>
      <c r="H4476" s="3">
        <f t="shared" si="139"/>
        <v>79.716999999999999</v>
      </c>
      <c r="I4476" s="3">
        <v>6</v>
      </c>
      <c r="J4476" s="4">
        <v>45601</v>
      </c>
      <c r="K4476" s="3" t="s">
        <v>16</v>
      </c>
      <c r="L4476" s="3" t="s">
        <v>23</v>
      </c>
      <c r="M4476" s="3">
        <v>113.47</v>
      </c>
      <c r="N4476" s="3" t="s">
        <v>18</v>
      </c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</row>
    <row r="4477" spans="1:29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 t="str">
        <f>IF(AND(D4477="East",Table_1[[#This Row],[category]]="Clothing"),"✅","❌")</f>
        <v>❌</v>
      </c>
      <c r="H4477" s="3">
        <f t="shared" si="139"/>
        <v>408.47500000000002</v>
      </c>
      <c r="I4477" s="3">
        <v>1</v>
      </c>
      <c r="J4477" s="4">
        <v>45591</v>
      </c>
      <c r="K4477" s="3" t="s">
        <v>32</v>
      </c>
      <c r="L4477" s="3" t="s">
        <v>17</v>
      </c>
      <c r="M4477" s="3">
        <v>998.1</v>
      </c>
      <c r="N4477" s="3" t="s">
        <v>29</v>
      </c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</row>
    <row r="4478" spans="1:29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 t="str">
        <f>IF(AND(D4478="East",Table_1[[#This Row],[category]]="Clothing"),"✅","❌")</f>
        <v>❌</v>
      </c>
      <c r="H4478" s="3">
        <f t="shared" si="139"/>
        <v>306.10500000000002</v>
      </c>
      <c r="I4478" s="3">
        <v>3</v>
      </c>
      <c r="J4478" s="4">
        <v>45064</v>
      </c>
      <c r="K4478" s="3" t="s">
        <v>22</v>
      </c>
      <c r="L4478" s="3" t="s">
        <v>28</v>
      </c>
      <c r="M4478" s="3">
        <v>637.01</v>
      </c>
      <c r="N4478" s="3" t="s">
        <v>35</v>
      </c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</row>
    <row r="4479" spans="1:29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 t="str">
        <f>IF(AND(D4479="East",Table_1[[#This Row],[category]]="Clothing"),"✅","❌")</f>
        <v>❌</v>
      </c>
      <c r="H4479" s="3">
        <f t="shared" si="139"/>
        <v>483.25700000000001</v>
      </c>
      <c r="I4479" s="3">
        <v>4</v>
      </c>
      <c r="J4479" s="4">
        <v>45340</v>
      </c>
      <c r="K4479" s="3" t="s">
        <v>16</v>
      </c>
      <c r="L4479" s="3" t="s">
        <v>17</v>
      </c>
      <c r="M4479" s="3">
        <v>1154.53</v>
      </c>
      <c r="N4479" s="3" t="s">
        <v>18</v>
      </c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</row>
    <row r="4480" spans="1:29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 t="str">
        <f>IF(AND(D4480="East",Table_1[[#This Row],[category]]="Clothing"),"✅","❌")</f>
        <v>❌</v>
      </c>
      <c r="H4480" s="3">
        <f t="shared" si="139"/>
        <v>489.94700000000006</v>
      </c>
      <c r="I4480" s="3">
        <v>2</v>
      </c>
      <c r="J4480" s="4">
        <v>45491</v>
      </c>
      <c r="K4480" s="3" t="s">
        <v>16</v>
      </c>
      <c r="L4480" s="3" t="s">
        <v>28</v>
      </c>
      <c r="M4480" s="3">
        <v>1034.33</v>
      </c>
      <c r="N4480" s="3" t="s">
        <v>49</v>
      </c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</row>
    <row r="4481" spans="1:29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 t="str">
        <f>IF(AND(D4481="East",Table_1[[#This Row],[category]]="Clothing"),"✅","❌")</f>
        <v>❌</v>
      </c>
      <c r="H4481" s="3">
        <f t="shared" si="139"/>
        <v>183.74700000000001</v>
      </c>
      <c r="I4481" s="3">
        <v>4</v>
      </c>
      <c r="J4481" s="4">
        <v>45114</v>
      </c>
      <c r="K4481" s="3" t="s">
        <v>22</v>
      </c>
      <c r="L4481" s="3" t="s">
        <v>28</v>
      </c>
      <c r="M4481" s="3">
        <v>378.98</v>
      </c>
      <c r="N4481" s="3" t="s">
        <v>18</v>
      </c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</row>
    <row r="4482" spans="1:29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 t="str">
        <f>IF(AND(D4482="East",Table_1[[#This Row],[category]]="Clothing"),"✅","❌")</f>
        <v>❌</v>
      </c>
      <c r="H4482" s="3">
        <f t="shared" ref="H4482:H4545" si="141">E4482*10%</f>
        <v>494.38800000000003</v>
      </c>
      <c r="I4482" s="3">
        <v>2</v>
      </c>
      <c r="J4482" s="4">
        <v>44933</v>
      </c>
      <c r="K4482" s="3" t="s">
        <v>16</v>
      </c>
      <c r="L4482" s="3" t="s">
        <v>28</v>
      </c>
      <c r="M4482" s="3">
        <v>756.18</v>
      </c>
      <c r="N4482" s="3" t="s">
        <v>49</v>
      </c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</row>
    <row r="4483" spans="1:29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 t="str">
        <f>IF(AND(D4483="East",Table_1[[#This Row],[category]]="Clothing"),"✅","❌")</f>
        <v>❌</v>
      </c>
      <c r="H4483" s="3">
        <f t="shared" si="141"/>
        <v>478.84799999999996</v>
      </c>
      <c r="I4483" s="3">
        <v>6</v>
      </c>
      <c r="J4483" s="4">
        <v>45073</v>
      </c>
      <c r="K4483" s="3" t="s">
        <v>22</v>
      </c>
      <c r="L4483" s="3" t="s">
        <v>28</v>
      </c>
      <c r="M4483" s="3">
        <v>575.86</v>
      </c>
      <c r="N4483" s="3" t="s">
        <v>24</v>
      </c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</row>
    <row r="4484" spans="1:29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 t="str">
        <f>IF(AND(D4484="East",Table_1[[#This Row],[category]]="Clothing"),"✅","❌")</f>
        <v>❌</v>
      </c>
      <c r="H4484" s="3">
        <f t="shared" si="141"/>
        <v>323.51800000000003</v>
      </c>
      <c r="I4484" s="3">
        <v>9</v>
      </c>
      <c r="J4484" s="4">
        <v>45000</v>
      </c>
      <c r="K4484" s="3" t="s">
        <v>22</v>
      </c>
      <c r="L4484" s="3" t="s">
        <v>28</v>
      </c>
      <c r="M4484" s="3">
        <v>348.66</v>
      </c>
      <c r="N4484" s="3" t="s">
        <v>49</v>
      </c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</row>
    <row r="4485" spans="1:29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 t="str">
        <f>IF(AND(D4485="East",Table_1[[#This Row],[category]]="Clothing"),"✅","❌")</f>
        <v>❌</v>
      </c>
      <c r="H4485" s="3">
        <f t="shared" si="141"/>
        <v>173.39800000000002</v>
      </c>
      <c r="I4485" s="3">
        <v>1</v>
      </c>
      <c r="J4485" s="4">
        <v>44999</v>
      </c>
      <c r="K4485" s="3" t="s">
        <v>32</v>
      </c>
      <c r="L4485" s="3" t="s">
        <v>17</v>
      </c>
      <c r="M4485" s="3">
        <v>476.27</v>
      </c>
      <c r="N4485" s="3" t="s">
        <v>35</v>
      </c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</row>
    <row r="4486" spans="1:29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 t="str">
        <f>IF(AND(D4486="East",Table_1[[#This Row],[category]]="Clothing"),"✅","❌")</f>
        <v>❌</v>
      </c>
      <c r="H4486" s="3">
        <f t="shared" si="141"/>
        <v>379.137</v>
      </c>
      <c r="I4486" s="3">
        <v>5</v>
      </c>
      <c r="J4486" s="4">
        <v>45618</v>
      </c>
      <c r="K4486" s="3" t="s">
        <v>22</v>
      </c>
      <c r="L4486" s="3" t="s">
        <v>23</v>
      </c>
      <c r="M4486" s="3">
        <v>379.95</v>
      </c>
      <c r="N4486" s="3" t="s">
        <v>18</v>
      </c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</row>
    <row r="4487" spans="1:29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 t="str">
        <f>IF(AND(D4487="East",Table_1[[#This Row],[category]]="Clothing"),"✅","❌")</f>
        <v>❌</v>
      </c>
      <c r="H4487" s="3">
        <f t="shared" si="141"/>
        <v>142.90600000000001</v>
      </c>
      <c r="I4487" s="3">
        <v>9</v>
      </c>
      <c r="J4487" s="4">
        <v>45044</v>
      </c>
      <c r="K4487" s="3" t="s">
        <v>22</v>
      </c>
      <c r="L4487" s="3" t="s">
        <v>17</v>
      </c>
      <c r="M4487" s="3">
        <v>311.83</v>
      </c>
      <c r="N4487" s="3" t="s">
        <v>35</v>
      </c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</row>
    <row r="4488" spans="1:29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 t="str">
        <f>IF(AND(D4488="East",Table_1[[#This Row],[category]]="Clothing"),"✅","❌")</f>
        <v>❌</v>
      </c>
      <c r="H4488" s="3">
        <f t="shared" si="141"/>
        <v>318.62400000000002</v>
      </c>
      <c r="I4488" s="3">
        <v>7</v>
      </c>
      <c r="J4488" s="4">
        <v>45353</v>
      </c>
      <c r="K4488" s="3" t="s">
        <v>22</v>
      </c>
      <c r="L4488" s="3" t="s">
        <v>17</v>
      </c>
      <c r="M4488" s="3">
        <v>310.18</v>
      </c>
      <c r="N4488" s="3" t="s">
        <v>18</v>
      </c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</row>
    <row r="4489" spans="1:29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 t="str">
        <f>IF(AND(D4489="East",Table_1[[#This Row],[category]]="Clothing"),"✅","❌")</f>
        <v>❌</v>
      </c>
      <c r="H4489" s="3">
        <f t="shared" si="141"/>
        <v>22.045000000000002</v>
      </c>
      <c r="I4489" s="3">
        <v>6</v>
      </c>
      <c r="J4489" s="4">
        <v>45540</v>
      </c>
      <c r="K4489" s="3" t="s">
        <v>16</v>
      </c>
      <c r="L4489" s="3" t="s">
        <v>23</v>
      </c>
      <c r="M4489" s="3">
        <v>62.77</v>
      </c>
      <c r="N4489" s="3" t="s">
        <v>24</v>
      </c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</row>
    <row r="4490" spans="1:29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 t="str">
        <f>IF(AND(D4490="East",Table_1[[#This Row],[category]]="Clothing"),"✅","❌")</f>
        <v>❌</v>
      </c>
      <c r="H4490" s="3">
        <f t="shared" si="141"/>
        <v>318.00600000000003</v>
      </c>
      <c r="I4490" s="3">
        <v>7</v>
      </c>
      <c r="J4490" s="4">
        <v>45517</v>
      </c>
      <c r="K4490" s="3" t="s">
        <v>22</v>
      </c>
      <c r="L4490" s="3" t="s">
        <v>17</v>
      </c>
      <c r="M4490" s="3">
        <v>314.85000000000002</v>
      </c>
      <c r="N4490" s="3" t="s">
        <v>49</v>
      </c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</row>
    <row r="4491" spans="1:29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 t="str">
        <f>IF(AND(D4491="East",Table_1[[#This Row],[category]]="Clothing"),"✅","❌")</f>
        <v>❌</v>
      </c>
      <c r="H4491" s="3">
        <f t="shared" si="141"/>
        <v>476.28800000000001</v>
      </c>
      <c r="I4491" s="3">
        <v>9</v>
      </c>
      <c r="J4491" s="4">
        <v>45208</v>
      </c>
      <c r="K4491" s="3" t="s">
        <v>22</v>
      </c>
      <c r="L4491" s="3" t="s">
        <v>23</v>
      </c>
      <c r="M4491" s="3">
        <v>1256.04</v>
      </c>
      <c r="N4491" s="3" t="s">
        <v>24</v>
      </c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</row>
    <row r="4492" spans="1:29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 t="str">
        <f>IF(AND(D4492="East",Table_1[[#This Row],[category]]="Clothing"),"✅","❌")</f>
        <v>❌</v>
      </c>
      <c r="H4492" s="3">
        <f t="shared" si="141"/>
        <v>125.22000000000001</v>
      </c>
      <c r="I4492" s="3">
        <v>3</v>
      </c>
      <c r="J4492" s="4">
        <v>45287</v>
      </c>
      <c r="K4492" s="3" t="s">
        <v>32</v>
      </c>
      <c r="L4492" s="3" t="s">
        <v>28</v>
      </c>
      <c r="M4492" s="3">
        <v>355.35</v>
      </c>
      <c r="N4492" s="3" t="s">
        <v>29</v>
      </c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</row>
    <row r="4493" spans="1:29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 t="str">
        <f>IF(AND(D4493="East",Table_1[[#This Row],[category]]="Clothing"),"✅","❌")</f>
        <v>❌</v>
      </c>
      <c r="H4493" s="3">
        <f t="shared" si="141"/>
        <v>391.30799999999999</v>
      </c>
      <c r="I4493" s="3">
        <v>8</v>
      </c>
      <c r="J4493" s="4">
        <v>45208</v>
      </c>
      <c r="K4493" s="3" t="s">
        <v>32</v>
      </c>
      <c r="L4493" s="3" t="s">
        <v>17</v>
      </c>
      <c r="M4493" s="3">
        <v>398.05</v>
      </c>
      <c r="N4493" s="3" t="s">
        <v>40</v>
      </c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</row>
    <row r="4494" spans="1:29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 t="str">
        <f>IF(AND(D4494="East",Table_1[[#This Row],[category]]="Clothing"),"✅","❌")</f>
        <v>❌</v>
      </c>
      <c r="H4494" s="3">
        <f t="shared" si="141"/>
        <v>153.77800000000002</v>
      </c>
      <c r="I4494" s="3">
        <v>1</v>
      </c>
      <c r="J4494" s="4">
        <v>45032</v>
      </c>
      <c r="K4494" s="3" t="s">
        <v>32</v>
      </c>
      <c r="L4494" s="3" t="s">
        <v>28</v>
      </c>
      <c r="M4494" s="3">
        <v>417.91</v>
      </c>
      <c r="N4494" s="3" t="s">
        <v>29</v>
      </c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</row>
    <row r="4495" spans="1:29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 t="str">
        <f>IF(AND(D4495="East",Table_1[[#This Row],[category]]="Clothing"),"✅","❌")</f>
        <v>❌</v>
      </c>
      <c r="H4495" s="3">
        <f t="shared" si="141"/>
        <v>356.846</v>
      </c>
      <c r="I4495" s="3">
        <v>6</v>
      </c>
      <c r="J4495" s="4">
        <v>45009</v>
      </c>
      <c r="K4495" s="3" t="s">
        <v>32</v>
      </c>
      <c r="L4495" s="3" t="s">
        <v>28</v>
      </c>
      <c r="M4495" s="3">
        <v>276.07</v>
      </c>
      <c r="N4495" s="3" t="s">
        <v>35</v>
      </c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</row>
    <row r="4496" spans="1:29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 t="str">
        <f>IF(AND(D4496="East",Table_1[[#This Row],[category]]="Clothing"),"✅","❌")</f>
        <v>❌</v>
      </c>
      <c r="H4496" s="3">
        <f t="shared" si="141"/>
        <v>352.98600000000005</v>
      </c>
      <c r="I4496" s="3">
        <v>9</v>
      </c>
      <c r="J4496" s="4">
        <v>45572</v>
      </c>
      <c r="K4496" s="3" t="s">
        <v>22</v>
      </c>
      <c r="L4496" s="3" t="s">
        <v>23</v>
      </c>
      <c r="M4496" s="3">
        <v>794.21</v>
      </c>
      <c r="N4496" s="3" t="s">
        <v>18</v>
      </c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</row>
    <row r="4497" spans="1:29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 t="str">
        <f>IF(AND(D4497="East",Table_1[[#This Row],[category]]="Clothing"),"✅","❌")</f>
        <v>❌</v>
      </c>
      <c r="H4497" s="3">
        <f t="shared" si="141"/>
        <v>100.52100000000002</v>
      </c>
      <c r="I4497" s="3">
        <v>1</v>
      </c>
      <c r="J4497" s="4">
        <v>45185</v>
      </c>
      <c r="K4497" s="3" t="s">
        <v>16</v>
      </c>
      <c r="L4497" s="3" t="s">
        <v>17</v>
      </c>
      <c r="M4497" s="3">
        <v>177.64</v>
      </c>
      <c r="N4497" s="3" t="s">
        <v>35</v>
      </c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</row>
    <row r="4498" spans="1:29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 t="str">
        <f>IF(AND(D4498="East",Table_1[[#This Row],[category]]="Clothing"),"✅","❌")</f>
        <v>❌</v>
      </c>
      <c r="H4498" s="3">
        <f t="shared" si="141"/>
        <v>302.59300000000002</v>
      </c>
      <c r="I4498" s="3">
        <v>5</v>
      </c>
      <c r="J4498" s="4">
        <v>45658</v>
      </c>
      <c r="K4498" s="3" t="s">
        <v>16</v>
      </c>
      <c r="L4498" s="3" t="s">
        <v>28</v>
      </c>
      <c r="M4498" s="3">
        <v>878.36</v>
      </c>
      <c r="N4498" s="3" t="s">
        <v>24</v>
      </c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</row>
    <row r="4499" spans="1:29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 t="str">
        <f>IF(AND(D4499="East",Table_1[[#This Row],[category]]="Clothing"),"✅","❌")</f>
        <v>❌</v>
      </c>
      <c r="H4499" s="3">
        <f t="shared" si="141"/>
        <v>430.99300000000005</v>
      </c>
      <c r="I4499" s="3">
        <v>8</v>
      </c>
      <c r="J4499" s="4">
        <v>45564</v>
      </c>
      <c r="K4499" s="3" t="s">
        <v>16</v>
      </c>
      <c r="L4499" s="3" t="s">
        <v>28</v>
      </c>
      <c r="M4499" s="3">
        <v>733.71</v>
      </c>
      <c r="N4499" s="3" t="s">
        <v>29</v>
      </c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</row>
    <row r="4500" spans="1:29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 t="str">
        <f>IF(AND(D4500="East",Table_1[[#This Row],[category]]="Clothing"),"✅","❌")</f>
        <v>❌</v>
      </c>
      <c r="H4500" s="3">
        <f t="shared" si="141"/>
        <v>197.44100000000003</v>
      </c>
      <c r="I4500" s="3">
        <v>6</v>
      </c>
      <c r="J4500" s="4">
        <v>44936</v>
      </c>
      <c r="K4500" s="3" t="s">
        <v>32</v>
      </c>
      <c r="L4500" s="3" t="s">
        <v>28</v>
      </c>
      <c r="M4500" s="3">
        <v>132.5</v>
      </c>
      <c r="N4500" s="3" t="s">
        <v>40</v>
      </c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</row>
    <row r="4501" spans="1:29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 t="str">
        <f>IF(AND(D4501="East",Table_1[[#This Row],[category]]="Clothing"),"✅","❌")</f>
        <v>❌</v>
      </c>
      <c r="H4501" s="3">
        <f t="shared" si="141"/>
        <v>358.03600000000006</v>
      </c>
      <c r="I4501" s="3">
        <v>6</v>
      </c>
      <c r="J4501" s="4">
        <v>45005</v>
      </c>
      <c r="K4501" s="3" t="s">
        <v>32</v>
      </c>
      <c r="L4501" s="3" t="s">
        <v>23</v>
      </c>
      <c r="M4501" s="3">
        <v>292.01</v>
      </c>
      <c r="N4501" s="3" t="s">
        <v>40</v>
      </c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</row>
    <row r="4502" spans="1:29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 t="str">
        <f>IF(AND(D4502="East",Table_1[[#This Row],[category]]="Clothing"),"✅","❌")</f>
        <v>❌</v>
      </c>
      <c r="H4502" s="3">
        <f t="shared" si="141"/>
        <v>340.471</v>
      </c>
      <c r="I4502" s="3">
        <v>3</v>
      </c>
      <c r="J4502" s="4">
        <v>45481</v>
      </c>
      <c r="K4502" s="3" t="s">
        <v>22</v>
      </c>
      <c r="L4502" s="3" t="s">
        <v>23</v>
      </c>
      <c r="M4502" s="3">
        <v>443.84</v>
      </c>
      <c r="N4502" s="3" t="s">
        <v>24</v>
      </c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</row>
    <row r="4503" spans="1:29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 t="str">
        <f>IF(AND(D4503="East",Table_1[[#This Row],[category]]="Clothing"),"✅","❌")</f>
        <v>❌</v>
      </c>
      <c r="H4503" s="3">
        <f t="shared" si="141"/>
        <v>136.18199999999999</v>
      </c>
      <c r="I4503" s="3">
        <v>8</v>
      </c>
      <c r="J4503" s="4">
        <v>45592</v>
      </c>
      <c r="K4503" s="3" t="s">
        <v>32</v>
      </c>
      <c r="L4503" s="3" t="s">
        <v>28</v>
      </c>
      <c r="M4503" s="3">
        <v>227.76</v>
      </c>
      <c r="N4503" s="3" t="s">
        <v>29</v>
      </c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</row>
    <row r="4504" spans="1:29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 t="str">
        <f>IF(AND(D4504="East",Table_1[[#This Row],[category]]="Clothing"),"✅","❌")</f>
        <v>❌</v>
      </c>
      <c r="H4504" s="3">
        <f t="shared" si="141"/>
        <v>460.13500000000005</v>
      </c>
      <c r="I4504" s="3">
        <v>1</v>
      </c>
      <c r="J4504" s="4">
        <v>45405</v>
      </c>
      <c r="K4504" s="3" t="s">
        <v>22</v>
      </c>
      <c r="L4504" s="3" t="s">
        <v>17</v>
      </c>
      <c r="M4504" s="3">
        <v>1332.01</v>
      </c>
      <c r="N4504" s="3" t="s">
        <v>24</v>
      </c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</row>
    <row r="4505" spans="1:29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 t="str">
        <f>IF(AND(D4505="East",Table_1[[#This Row],[category]]="Clothing"),"✅","❌")</f>
        <v>❌</v>
      </c>
      <c r="H4505" s="3">
        <f t="shared" si="141"/>
        <v>286.12100000000004</v>
      </c>
      <c r="I4505" s="3">
        <v>4</v>
      </c>
      <c r="J4505" s="4">
        <v>45156</v>
      </c>
      <c r="K4505" s="3" t="s">
        <v>22</v>
      </c>
      <c r="L4505" s="3" t="s">
        <v>23</v>
      </c>
      <c r="M4505" s="3">
        <v>489.48</v>
      </c>
      <c r="N4505" s="3" t="s">
        <v>29</v>
      </c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</row>
    <row r="4506" spans="1:29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 t="str">
        <f>IF(AND(D4506="East",Table_1[[#This Row],[category]]="Clothing"),"✅","❌")</f>
        <v>❌</v>
      </c>
      <c r="H4506" s="3">
        <f t="shared" si="141"/>
        <v>184.09300000000002</v>
      </c>
      <c r="I4506" s="3">
        <v>8</v>
      </c>
      <c r="J4506" s="4">
        <v>45657</v>
      </c>
      <c r="K4506" s="3" t="s">
        <v>16</v>
      </c>
      <c r="L4506" s="3" t="s">
        <v>28</v>
      </c>
      <c r="M4506" s="3">
        <v>520.07000000000005</v>
      </c>
      <c r="N4506" s="3" t="s">
        <v>18</v>
      </c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</row>
    <row r="4507" spans="1:29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 t="str">
        <f>IF(AND(D4507="East",Table_1[[#This Row],[category]]="Clothing"),"✅","❌")</f>
        <v>❌</v>
      </c>
      <c r="H4507" s="3">
        <f t="shared" si="141"/>
        <v>90.536000000000001</v>
      </c>
      <c r="I4507" s="3">
        <v>6</v>
      </c>
      <c r="J4507" s="4">
        <v>45062</v>
      </c>
      <c r="K4507" s="3" t="s">
        <v>32</v>
      </c>
      <c r="L4507" s="3" t="s">
        <v>28</v>
      </c>
      <c r="M4507" s="3">
        <v>251.99</v>
      </c>
      <c r="N4507" s="3" t="s">
        <v>24</v>
      </c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</row>
    <row r="4508" spans="1:29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 t="str">
        <f>IF(AND(D4508="East",Table_1[[#This Row],[category]]="Clothing"),"✅","❌")</f>
        <v>❌</v>
      </c>
      <c r="H4508" s="3">
        <f t="shared" si="141"/>
        <v>241.995</v>
      </c>
      <c r="I4508" s="3">
        <v>9</v>
      </c>
      <c r="J4508" s="4">
        <v>45478</v>
      </c>
      <c r="K4508" s="3" t="s">
        <v>32</v>
      </c>
      <c r="L4508" s="3" t="s">
        <v>23</v>
      </c>
      <c r="M4508" s="3">
        <v>223.07</v>
      </c>
      <c r="N4508" s="3" t="s">
        <v>18</v>
      </c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</row>
    <row r="4509" spans="1:29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 t="str">
        <f>IF(AND(D4509="East",Table_1[[#This Row],[category]]="Clothing"),"✅","❌")</f>
        <v>❌</v>
      </c>
      <c r="H4509" s="3">
        <f t="shared" si="141"/>
        <v>367.75600000000003</v>
      </c>
      <c r="I4509" s="3">
        <v>1</v>
      </c>
      <c r="J4509" s="4">
        <v>44958</v>
      </c>
      <c r="K4509" s="3" t="s">
        <v>22</v>
      </c>
      <c r="L4509" s="3" t="s">
        <v>28</v>
      </c>
      <c r="M4509" s="3">
        <v>1029.06</v>
      </c>
      <c r="N4509" s="3" t="s">
        <v>24</v>
      </c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</row>
    <row r="4510" spans="1:29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 t="str">
        <f>IF(AND(D4510="East",Table_1[[#This Row],[category]]="Clothing"),"✅","❌")</f>
        <v>❌</v>
      </c>
      <c r="H4510" s="3">
        <f t="shared" si="141"/>
        <v>315.58400000000006</v>
      </c>
      <c r="I4510" s="3">
        <v>2</v>
      </c>
      <c r="J4510" s="4">
        <v>45168</v>
      </c>
      <c r="K4510" s="3" t="s">
        <v>16</v>
      </c>
      <c r="L4510" s="3" t="s">
        <v>17</v>
      </c>
      <c r="M4510" s="3">
        <v>359.12</v>
      </c>
      <c r="N4510" s="3" t="s">
        <v>18</v>
      </c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</row>
    <row r="4511" spans="1:29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 t="str">
        <f>IF(AND(D4511="East",Table_1[[#This Row],[category]]="Clothing"),"✅","❌")</f>
        <v>❌</v>
      </c>
      <c r="H4511" s="3">
        <f t="shared" si="141"/>
        <v>366.25600000000003</v>
      </c>
      <c r="I4511" s="3">
        <v>1</v>
      </c>
      <c r="J4511" s="4">
        <v>45486</v>
      </c>
      <c r="K4511" s="3" t="s">
        <v>22</v>
      </c>
      <c r="L4511" s="3" t="s">
        <v>23</v>
      </c>
      <c r="M4511" s="3">
        <v>949.34</v>
      </c>
      <c r="N4511" s="3" t="s">
        <v>35</v>
      </c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</row>
    <row r="4512" spans="1:29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 t="str">
        <f>IF(AND(D4512="East",Table_1[[#This Row],[category]]="Clothing"),"✅","❌")</f>
        <v>❌</v>
      </c>
      <c r="H4512" s="3">
        <f t="shared" si="141"/>
        <v>397.96300000000002</v>
      </c>
      <c r="I4512" s="3">
        <v>4</v>
      </c>
      <c r="J4512" s="4">
        <v>45191</v>
      </c>
      <c r="K4512" s="3" t="s">
        <v>22</v>
      </c>
      <c r="L4512" s="3" t="s">
        <v>23</v>
      </c>
      <c r="M4512" s="3">
        <v>1169.3</v>
      </c>
      <c r="N4512" s="3" t="s">
        <v>35</v>
      </c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</row>
    <row r="4513" spans="1:29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 t="str">
        <f>IF(AND(D4513="East",Table_1[[#This Row],[category]]="Clothing"),"✅","❌")</f>
        <v>❌</v>
      </c>
      <c r="H4513" s="3">
        <f t="shared" si="141"/>
        <v>226.09200000000001</v>
      </c>
      <c r="I4513" s="3">
        <v>9</v>
      </c>
      <c r="J4513" s="4">
        <v>45550</v>
      </c>
      <c r="K4513" s="3" t="s">
        <v>22</v>
      </c>
      <c r="L4513" s="3" t="s">
        <v>17</v>
      </c>
      <c r="M4513" s="3">
        <v>153.72999999999999</v>
      </c>
      <c r="N4513" s="3" t="s">
        <v>29</v>
      </c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</row>
    <row r="4514" spans="1:29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 t="str">
        <f>IF(AND(D4514="East",Table_1[[#This Row],[category]]="Clothing"),"✅","❌")</f>
        <v>❌</v>
      </c>
      <c r="H4514" s="3">
        <f t="shared" si="141"/>
        <v>264.88100000000003</v>
      </c>
      <c r="I4514" s="3">
        <v>4</v>
      </c>
      <c r="J4514" s="4">
        <v>45582</v>
      </c>
      <c r="K4514" s="3" t="s">
        <v>32</v>
      </c>
      <c r="L4514" s="3" t="s">
        <v>28</v>
      </c>
      <c r="M4514" s="3">
        <v>583.66999999999996</v>
      </c>
      <c r="N4514" s="3" t="s">
        <v>35</v>
      </c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</row>
    <row r="4515" spans="1:29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 t="str">
        <f>IF(AND(D4515="East",Table_1[[#This Row],[category]]="Clothing"),"✅","❌")</f>
        <v>❌</v>
      </c>
      <c r="H4515" s="3">
        <f t="shared" si="141"/>
        <v>493.34700000000004</v>
      </c>
      <c r="I4515" s="3">
        <v>9</v>
      </c>
      <c r="J4515" s="4">
        <v>45643</v>
      </c>
      <c r="K4515" s="3" t="s">
        <v>32</v>
      </c>
      <c r="L4515" s="3" t="s">
        <v>23</v>
      </c>
      <c r="M4515" s="3">
        <v>772.4</v>
      </c>
      <c r="N4515" s="3" t="s">
        <v>29</v>
      </c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</row>
    <row r="4516" spans="1:29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 t="str">
        <f>IF(AND(D4516="East",Table_1[[#This Row],[category]]="Clothing"),"✅","❌")</f>
        <v>❌</v>
      </c>
      <c r="H4516" s="3">
        <f t="shared" si="141"/>
        <v>484.34500000000003</v>
      </c>
      <c r="I4516" s="3">
        <v>6</v>
      </c>
      <c r="J4516" s="4">
        <v>45531</v>
      </c>
      <c r="K4516" s="3" t="s">
        <v>32</v>
      </c>
      <c r="L4516" s="3" t="s">
        <v>17</v>
      </c>
      <c r="M4516" s="3">
        <v>793.28</v>
      </c>
      <c r="N4516" s="3" t="s">
        <v>49</v>
      </c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</row>
    <row r="4517" spans="1:29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 t="str">
        <f>IF(AND(D4517="East",Table_1[[#This Row],[category]]="Clothing"),"✅","❌")</f>
        <v>❌</v>
      </c>
      <c r="H4517" s="3">
        <f t="shared" si="141"/>
        <v>213.26</v>
      </c>
      <c r="I4517" s="3">
        <v>5</v>
      </c>
      <c r="J4517" s="4">
        <v>45406</v>
      </c>
      <c r="K4517" s="3" t="s">
        <v>16</v>
      </c>
      <c r="L4517" s="3" t="s">
        <v>17</v>
      </c>
      <c r="M4517" s="3">
        <v>404.54</v>
      </c>
      <c r="N4517" s="3" t="s">
        <v>40</v>
      </c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</row>
    <row r="4518" spans="1:29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 t="str">
        <f>IF(AND(D4518="East",Table_1[[#This Row],[category]]="Clothing"),"✅","❌")</f>
        <v>❌</v>
      </c>
      <c r="H4518" s="3">
        <f t="shared" si="141"/>
        <v>345.73800000000006</v>
      </c>
      <c r="I4518" s="3">
        <v>4</v>
      </c>
      <c r="J4518" s="4">
        <v>45108</v>
      </c>
      <c r="K4518" s="3" t="s">
        <v>32</v>
      </c>
      <c r="L4518" s="3" t="s">
        <v>28</v>
      </c>
      <c r="M4518" s="3">
        <v>990.05</v>
      </c>
      <c r="N4518" s="3" t="s">
        <v>35</v>
      </c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</row>
    <row r="4519" spans="1:29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 t="str">
        <f>IF(AND(D4519="East",Table_1[[#This Row],[category]]="Clothing"),"✅","❌")</f>
        <v>❌</v>
      </c>
      <c r="H4519" s="3">
        <f t="shared" si="141"/>
        <v>141.119</v>
      </c>
      <c r="I4519" s="3">
        <v>2</v>
      </c>
      <c r="J4519" s="4">
        <v>45305</v>
      </c>
      <c r="K4519" s="3" t="s">
        <v>16</v>
      </c>
      <c r="L4519" s="3" t="s">
        <v>23</v>
      </c>
      <c r="M4519" s="3">
        <v>293.57</v>
      </c>
      <c r="N4519" s="3" t="s">
        <v>24</v>
      </c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</row>
    <row r="4520" spans="1:29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 t="str">
        <f>IF(AND(D4520="East",Table_1[[#This Row],[category]]="Clothing"),"✅","❌")</f>
        <v>❌</v>
      </c>
      <c r="H4520" s="3">
        <f t="shared" si="141"/>
        <v>84.822000000000003</v>
      </c>
      <c r="I4520" s="3">
        <v>8</v>
      </c>
      <c r="J4520" s="4">
        <v>45526</v>
      </c>
      <c r="K4520" s="3" t="s">
        <v>16</v>
      </c>
      <c r="L4520" s="3" t="s">
        <v>23</v>
      </c>
      <c r="M4520" s="3">
        <v>252.73</v>
      </c>
      <c r="N4520" s="3" t="s">
        <v>35</v>
      </c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</row>
    <row r="4521" spans="1:29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 t="str">
        <f>IF(AND(D4521="East",Table_1[[#This Row],[category]]="Clothing"),"✅","❌")</f>
        <v>❌</v>
      </c>
      <c r="H4521" s="3">
        <f t="shared" si="141"/>
        <v>386.51700000000005</v>
      </c>
      <c r="I4521" s="3">
        <v>3</v>
      </c>
      <c r="J4521" s="4">
        <v>45290</v>
      </c>
      <c r="K4521" s="3" t="s">
        <v>32</v>
      </c>
      <c r="L4521" s="3" t="s">
        <v>17</v>
      </c>
      <c r="M4521" s="3">
        <v>1125.97</v>
      </c>
      <c r="N4521" s="3" t="s">
        <v>24</v>
      </c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</row>
    <row r="4522" spans="1:29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 t="str">
        <f>IF(AND(D4522="East",Table_1[[#This Row],[category]]="Clothing"),"✅","❌")</f>
        <v>✅</v>
      </c>
      <c r="H4522" s="3">
        <f t="shared" si="141"/>
        <v>223.72800000000004</v>
      </c>
      <c r="I4522" s="3">
        <v>1</v>
      </c>
      <c r="J4522" s="4">
        <v>45427</v>
      </c>
      <c r="K4522" s="3" t="s">
        <v>32</v>
      </c>
      <c r="L4522" s="3" t="s">
        <v>17</v>
      </c>
      <c r="M4522" s="3">
        <v>590.80999999999995</v>
      </c>
      <c r="N4522" s="3" t="s">
        <v>29</v>
      </c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</row>
    <row r="4523" spans="1:29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 t="str">
        <f>IF(AND(D4523="East",Table_1[[#This Row],[category]]="Clothing"),"✅","❌")</f>
        <v>✅</v>
      </c>
      <c r="H4523" s="3">
        <f t="shared" si="141"/>
        <v>96.756</v>
      </c>
      <c r="I4523" s="3">
        <v>7</v>
      </c>
      <c r="J4523" s="4">
        <v>45159</v>
      </c>
      <c r="K4523" s="3" t="s">
        <v>16</v>
      </c>
      <c r="L4523" s="3" t="s">
        <v>23</v>
      </c>
      <c r="M4523" s="3">
        <v>217.49</v>
      </c>
      <c r="N4523" s="3" t="s">
        <v>49</v>
      </c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</row>
    <row r="4524" spans="1:29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 t="str">
        <f>IF(AND(D4524="East",Table_1[[#This Row],[category]]="Clothing"),"✅","❌")</f>
        <v>❌</v>
      </c>
      <c r="H4524" s="3">
        <f t="shared" si="141"/>
        <v>381.83500000000004</v>
      </c>
      <c r="I4524" s="3">
        <v>8</v>
      </c>
      <c r="J4524" s="4">
        <v>45202</v>
      </c>
      <c r="K4524" s="3" t="s">
        <v>32</v>
      </c>
      <c r="L4524" s="3" t="s">
        <v>28</v>
      </c>
      <c r="M4524" s="3">
        <v>412.21</v>
      </c>
      <c r="N4524" s="3" t="s">
        <v>49</v>
      </c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</row>
    <row r="4525" spans="1:29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 t="str">
        <f>IF(AND(D4525="East",Table_1[[#This Row],[category]]="Clothing"),"✅","❌")</f>
        <v>✅</v>
      </c>
      <c r="H4525" s="3">
        <f t="shared" si="141"/>
        <v>458.43299999999999</v>
      </c>
      <c r="I4525" s="3">
        <v>7</v>
      </c>
      <c r="J4525" s="4">
        <v>44941</v>
      </c>
      <c r="K4525" s="3" t="s">
        <v>22</v>
      </c>
      <c r="L4525" s="3" t="s">
        <v>28</v>
      </c>
      <c r="M4525" s="3">
        <v>885.89</v>
      </c>
      <c r="N4525" s="3" t="s">
        <v>29</v>
      </c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</row>
    <row r="4526" spans="1:29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 t="str">
        <f>IF(AND(D4526="East",Table_1[[#This Row],[category]]="Clothing"),"✅","❌")</f>
        <v>❌</v>
      </c>
      <c r="H4526" s="3">
        <f t="shared" si="141"/>
        <v>467.30400000000003</v>
      </c>
      <c r="I4526" s="3">
        <v>4</v>
      </c>
      <c r="J4526" s="4">
        <v>45350</v>
      </c>
      <c r="K4526" s="3" t="s">
        <v>16</v>
      </c>
      <c r="L4526" s="3" t="s">
        <v>28</v>
      </c>
      <c r="M4526" s="3">
        <v>506.8</v>
      </c>
      <c r="N4526" s="3" t="s">
        <v>24</v>
      </c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</row>
    <row r="4527" spans="1:29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 t="str">
        <f>IF(AND(D4527="East",Table_1[[#This Row],[category]]="Clothing"),"✅","❌")</f>
        <v>❌</v>
      </c>
      <c r="H4527" s="3">
        <f t="shared" si="141"/>
        <v>302.20400000000001</v>
      </c>
      <c r="I4527" s="3">
        <v>8</v>
      </c>
      <c r="J4527" s="4">
        <v>45326</v>
      </c>
      <c r="K4527" s="3" t="s">
        <v>32</v>
      </c>
      <c r="L4527" s="3" t="s">
        <v>17</v>
      </c>
      <c r="M4527" s="3">
        <v>872.04</v>
      </c>
      <c r="N4527" s="3" t="s">
        <v>24</v>
      </c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</row>
    <row r="4528" spans="1:29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 t="str">
        <f>IF(AND(D4528="East",Table_1[[#This Row],[category]]="Clothing"),"✅","❌")</f>
        <v>❌</v>
      </c>
      <c r="H4528" s="3">
        <f t="shared" si="141"/>
        <v>245.024</v>
      </c>
      <c r="I4528" s="3">
        <v>4</v>
      </c>
      <c r="J4528" s="4">
        <v>44948</v>
      </c>
      <c r="K4528" s="3" t="s">
        <v>16</v>
      </c>
      <c r="L4528" s="3" t="s">
        <v>17</v>
      </c>
      <c r="M4528" s="3">
        <v>709.83</v>
      </c>
      <c r="N4528" s="3" t="s">
        <v>49</v>
      </c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</row>
    <row r="4529" spans="1:29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 t="str">
        <f>IF(AND(D4529="East",Table_1[[#This Row],[category]]="Clothing"),"✅","❌")</f>
        <v>❌</v>
      </c>
      <c r="H4529" s="3">
        <f t="shared" si="141"/>
        <v>79.515000000000001</v>
      </c>
      <c r="I4529" s="3">
        <v>5</v>
      </c>
      <c r="J4529" s="4">
        <v>45327</v>
      </c>
      <c r="K4529" s="3" t="s">
        <v>16</v>
      </c>
      <c r="L4529" s="3" t="s">
        <v>28</v>
      </c>
      <c r="M4529" s="3">
        <v>105.87</v>
      </c>
      <c r="N4529" s="3" t="s">
        <v>49</v>
      </c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</row>
    <row r="4530" spans="1:29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 t="str">
        <f>IF(AND(D4530="East",Table_1[[#This Row],[category]]="Clothing"),"✅","❌")</f>
        <v>❌</v>
      </c>
      <c r="H4530" s="3">
        <f t="shared" si="141"/>
        <v>398.46700000000004</v>
      </c>
      <c r="I4530" s="3">
        <v>8</v>
      </c>
      <c r="J4530" s="4">
        <v>45099</v>
      </c>
      <c r="K4530" s="3" t="s">
        <v>32</v>
      </c>
      <c r="L4530" s="3" t="s">
        <v>23</v>
      </c>
      <c r="M4530" s="3">
        <v>247.16</v>
      </c>
      <c r="N4530" s="3" t="s">
        <v>35</v>
      </c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</row>
    <row r="4531" spans="1:29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 t="str">
        <f>IF(AND(D4531="East",Table_1[[#This Row],[category]]="Clothing"),"✅","❌")</f>
        <v>❌</v>
      </c>
      <c r="H4531" s="3">
        <f t="shared" si="141"/>
        <v>473.20800000000003</v>
      </c>
      <c r="I4531" s="3">
        <v>2</v>
      </c>
      <c r="J4531" s="4">
        <v>44983</v>
      </c>
      <c r="K4531" s="3" t="s">
        <v>32</v>
      </c>
      <c r="L4531" s="3" t="s">
        <v>17</v>
      </c>
      <c r="M4531" s="3">
        <v>1215.8900000000001</v>
      </c>
      <c r="N4531" s="3" t="s">
        <v>49</v>
      </c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</row>
    <row r="4532" spans="1:29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 t="str">
        <f>IF(AND(D4532="East",Table_1[[#This Row],[category]]="Clothing"),"✅","❌")</f>
        <v>❌</v>
      </c>
      <c r="H4532" s="3">
        <f t="shared" si="141"/>
        <v>445.83600000000001</v>
      </c>
      <c r="I4532" s="3">
        <v>8</v>
      </c>
      <c r="J4532" s="4">
        <v>45039</v>
      </c>
      <c r="K4532" s="3" t="s">
        <v>16</v>
      </c>
      <c r="L4532" s="3" t="s">
        <v>17</v>
      </c>
      <c r="M4532" s="3">
        <v>615.36</v>
      </c>
      <c r="N4532" s="3" t="s">
        <v>35</v>
      </c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</row>
    <row r="4533" spans="1:29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 t="str">
        <f>IF(AND(D4533="East",Table_1[[#This Row],[category]]="Clothing"),"✅","❌")</f>
        <v>❌</v>
      </c>
      <c r="H4533" s="3">
        <f t="shared" si="141"/>
        <v>378.37400000000002</v>
      </c>
      <c r="I4533" s="3">
        <v>5</v>
      </c>
      <c r="J4533" s="4">
        <v>45040</v>
      </c>
      <c r="K4533" s="3" t="s">
        <v>32</v>
      </c>
      <c r="L4533" s="3" t="s">
        <v>23</v>
      </c>
      <c r="M4533" s="3">
        <v>491.43</v>
      </c>
      <c r="N4533" s="3" t="s">
        <v>35</v>
      </c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</row>
    <row r="4534" spans="1:29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 t="str">
        <f>IF(AND(D4534="East",Table_1[[#This Row],[category]]="Clothing"),"✅","❌")</f>
        <v>❌</v>
      </c>
      <c r="H4534" s="3">
        <f t="shared" si="141"/>
        <v>12.239000000000001</v>
      </c>
      <c r="I4534" s="3">
        <v>5</v>
      </c>
      <c r="J4534" s="4">
        <v>45130</v>
      </c>
      <c r="K4534" s="3" t="s">
        <v>32</v>
      </c>
      <c r="L4534" s="3" t="s">
        <v>17</v>
      </c>
      <c r="M4534" s="3">
        <v>23.86</v>
      </c>
      <c r="N4534" s="3" t="s">
        <v>24</v>
      </c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</row>
    <row r="4535" spans="1:29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 t="str">
        <f>IF(AND(D4535="East",Table_1[[#This Row],[category]]="Clothing"),"✅","❌")</f>
        <v>❌</v>
      </c>
      <c r="H4535" s="3">
        <f t="shared" si="141"/>
        <v>209.798</v>
      </c>
      <c r="I4535" s="3">
        <v>7</v>
      </c>
      <c r="J4535" s="4">
        <v>45146</v>
      </c>
      <c r="K4535" s="3" t="s">
        <v>16</v>
      </c>
      <c r="L4535" s="3" t="s">
        <v>17</v>
      </c>
      <c r="M4535" s="3">
        <v>105.15</v>
      </c>
      <c r="N4535" s="3" t="s">
        <v>18</v>
      </c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</row>
    <row r="4536" spans="1:29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 t="str">
        <f>IF(AND(D4536="East",Table_1[[#This Row],[category]]="Clothing"),"✅","❌")</f>
        <v>❌</v>
      </c>
      <c r="H4536" s="3">
        <f t="shared" si="141"/>
        <v>211.25</v>
      </c>
      <c r="I4536" s="3">
        <v>4</v>
      </c>
      <c r="J4536" s="4">
        <v>45059</v>
      </c>
      <c r="K4536" s="3" t="s">
        <v>22</v>
      </c>
      <c r="L4536" s="3" t="s">
        <v>28</v>
      </c>
      <c r="M4536" s="3">
        <v>303.66000000000003</v>
      </c>
      <c r="N4536" s="3" t="s">
        <v>40</v>
      </c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</row>
    <row r="4537" spans="1:29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 t="str">
        <f>IF(AND(D4537="East",Table_1[[#This Row],[category]]="Clothing"),"✅","❌")</f>
        <v>❌</v>
      </c>
      <c r="H4537" s="3">
        <f t="shared" si="141"/>
        <v>448.24</v>
      </c>
      <c r="I4537" s="3">
        <v>3</v>
      </c>
      <c r="J4537" s="4">
        <v>45635</v>
      </c>
      <c r="K4537" s="3" t="s">
        <v>32</v>
      </c>
      <c r="L4537" s="3" t="s">
        <v>28</v>
      </c>
      <c r="M4537" s="3">
        <v>690.7</v>
      </c>
      <c r="N4537" s="3" t="s">
        <v>35</v>
      </c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</row>
    <row r="4538" spans="1:29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 t="str">
        <f>IF(AND(D4538="East",Table_1[[#This Row],[category]]="Clothing"),"✅","❌")</f>
        <v>❌</v>
      </c>
      <c r="H4538" s="3">
        <f t="shared" si="141"/>
        <v>42.169000000000004</v>
      </c>
      <c r="I4538" s="3">
        <v>6</v>
      </c>
      <c r="J4538" s="4">
        <v>44969</v>
      </c>
      <c r="K4538" s="3" t="s">
        <v>22</v>
      </c>
      <c r="L4538" s="3" t="s">
        <v>23</v>
      </c>
      <c r="M4538" s="3">
        <v>123.43</v>
      </c>
      <c r="N4538" s="3" t="s">
        <v>35</v>
      </c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</row>
    <row r="4539" spans="1:29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 t="str">
        <f>IF(AND(D4539="East",Table_1[[#This Row],[category]]="Clothing"),"✅","❌")</f>
        <v>✅</v>
      </c>
      <c r="H4539" s="3">
        <f t="shared" si="141"/>
        <v>270.29899999999998</v>
      </c>
      <c r="I4539" s="3">
        <v>6</v>
      </c>
      <c r="J4539" s="4">
        <v>45298</v>
      </c>
      <c r="K4539" s="3" t="s">
        <v>22</v>
      </c>
      <c r="L4539" s="3" t="s">
        <v>28</v>
      </c>
      <c r="M4539" s="3">
        <v>242.18</v>
      </c>
      <c r="N4539" s="3" t="s">
        <v>29</v>
      </c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</row>
    <row r="4540" spans="1:29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 t="str">
        <f>IF(AND(D4540="East",Table_1[[#This Row],[category]]="Clothing"),"✅","❌")</f>
        <v>❌</v>
      </c>
      <c r="H4540" s="3">
        <f t="shared" si="141"/>
        <v>76.706000000000003</v>
      </c>
      <c r="I4540" s="3">
        <v>6</v>
      </c>
      <c r="J4540" s="4">
        <v>45564</v>
      </c>
      <c r="K4540" s="3" t="s">
        <v>22</v>
      </c>
      <c r="L4540" s="3" t="s">
        <v>17</v>
      </c>
      <c r="M4540" s="3">
        <v>67.239999999999995</v>
      </c>
      <c r="N4540" s="3" t="s">
        <v>40</v>
      </c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</row>
    <row r="4541" spans="1:29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 t="str">
        <f>IF(AND(D4541="East",Table_1[[#This Row],[category]]="Clothing"),"✅","❌")</f>
        <v>❌</v>
      </c>
      <c r="H4541" s="3">
        <f t="shared" si="141"/>
        <v>334.524</v>
      </c>
      <c r="I4541" s="3">
        <v>7</v>
      </c>
      <c r="J4541" s="4">
        <v>45469</v>
      </c>
      <c r="K4541" s="3" t="s">
        <v>22</v>
      </c>
      <c r="L4541" s="3" t="s">
        <v>28</v>
      </c>
      <c r="M4541" s="3">
        <v>685.24</v>
      </c>
      <c r="N4541" s="3" t="s">
        <v>18</v>
      </c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</row>
    <row r="4542" spans="1:29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 t="str">
        <f>IF(AND(D4542="East",Table_1[[#This Row],[category]]="Clothing"),"✅","❌")</f>
        <v>❌</v>
      </c>
      <c r="H4542" s="3">
        <f t="shared" si="141"/>
        <v>398.20500000000004</v>
      </c>
      <c r="I4542" s="3">
        <v>4</v>
      </c>
      <c r="J4542" s="4">
        <v>45630</v>
      </c>
      <c r="K4542" s="3" t="s">
        <v>32</v>
      </c>
      <c r="L4542" s="3" t="s">
        <v>28</v>
      </c>
      <c r="M4542" s="3">
        <v>276.94</v>
      </c>
      <c r="N4542" s="3" t="s">
        <v>49</v>
      </c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</row>
    <row r="4543" spans="1:29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 t="str">
        <f>IF(AND(D4543="East",Table_1[[#This Row],[category]]="Clothing"),"✅","❌")</f>
        <v>❌</v>
      </c>
      <c r="H4543" s="3">
        <f t="shared" si="141"/>
        <v>324.56</v>
      </c>
      <c r="I4543" s="3">
        <v>3</v>
      </c>
      <c r="J4543" s="4">
        <v>45251</v>
      </c>
      <c r="K4543" s="3" t="s">
        <v>22</v>
      </c>
      <c r="L4543" s="3" t="s">
        <v>17</v>
      </c>
      <c r="M4543" s="3">
        <v>666.22</v>
      </c>
      <c r="N4543" s="3" t="s">
        <v>24</v>
      </c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</row>
    <row r="4544" spans="1:29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 t="str">
        <f>IF(AND(D4544="East",Table_1[[#This Row],[category]]="Clothing"),"✅","❌")</f>
        <v>❌</v>
      </c>
      <c r="H4544" s="3">
        <f t="shared" si="141"/>
        <v>399.34699999999998</v>
      </c>
      <c r="I4544" s="3">
        <v>3</v>
      </c>
      <c r="J4544" s="4">
        <v>45314</v>
      </c>
      <c r="K4544" s="3" t="s">
        <v>16</v>
      </c>
      <c r="L4544" s="3" t="s">
        <v>17</v>
      </c>
      <c r="M4544" s="3">
        <v>606.45000000000005</v>
      </c>
      <c r="N4544" s="3" t="s">
        <v>35</v>
      </c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</row>
    <row r="4545" spans="1:29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 t="str">
        <f>IF(AND(D4545="East",Table_1[[#This Row],[category]]="Clothing"),"✅","❌")</f>
        <v>❌</v>
      </c>
      <c r="H4545" s="3">
        <f t="shared" si="141"/>
        <v>307.673</v>
      </c>
      <c r="I4545" s="3">
        <v>3</v>
      </c>
      <c r="J4545" s="4">
        <v>45072</v>
      </c>
      <c r="K4545" s="3" t="s">
        <v>32</v>
      </c>
      <c r="L4545" s="3" t="s">
        <v>17</v>
      </c>
      <c r="M4545" s="3">
        <v>155.86000000000001</v>
      </c>
      <c r="N4545" s="3" t="s">
        <v>40</v>
      </c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</row>
    <row r="4546" spans="1:29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 t="str">
        <f>IF(AND(D4546="East",Table_1[[#This Row],[category]]="Clothing"),"✅","❌")</f>
        <v>❌</v>
      </c>
      <c r="H4546" s="3">
        <f t="shared" ref="H4546:H4609" si="143">E4546*10%</f>
        <v>103.02100000000002</v>
      </c>
      <c r="I4546" s="3">
        <v>2</v>
      </c>
      <c r="J4546" s="4">
        <v>45206</v>
      </c>
      <c r="K4546" s="3" t="s">
        <v>32</v>
      </c>
      <c r="L4546" s="3" t="s">
        <v>28</v>
      </c>
      <c r="M4546" s="3">
        <v>165</v>
      </c>
      <c r="N4546" s="3" t="s">
        <v>40</v>
      </c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</row>
    <row r="4547" spans="1:29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 t="str">
        <f>IF(AND(D4547="East",Table_1[[#This Row],[category]]="Clothing"),"✅","❌")</f>
        <v>❌</v>
      </c>
      <c r="H4547" s="3">
        <f t="shared" si="143"/>
        <v>197.505</v>
      </c>
      <c r="I4547" s="3">
        <v>6</v>
      </c>
      <c r="J4547" s="4">
        <v>45423</v>
      </c>
      <c r="K4547" s="3" t="s">
        <v>22</v>
      </c>
      <c r="L4547" s="3" t="s">
        <v>28</v>
      </c>
      <c r="M4547" s="3">
        <v>463.52</v>
      </c>
      <c r="N4547" s="3" t="s">
        <v>40</v>
      </c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</row>
    <row r="4548" spans="1:29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 t="str">
        <f>IF(AND(D4548="East",Table_1[[#This Row],[category]]="Clothing"),"✅","❌")</f>
        <v>❌</v>
      </c>
      <c r="H4548" s="3">
        <f t="shared" si="143"/>
        <v>478.86599999999999</v>
      </c>
      <c r="I4548" s="3">
        <v>1</v>
      </c>
      <c r="J4548" s="4">
        <v>44949</v>
      </c>
      <c r="K4548" s="3" t="s">
        <v>32</v>
      </c>
      <c r="L4548" s="3" t="s">
        <v>28</v>
      </c>
      <c r="M4548" s="3">
        <v>398.18</v>
      </c>
      <c r="N4548" s="3" t="s">
        <v>35</v>
      </c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</row>
    <row r="4549" spans="1:29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 t="str">
        <f>IF(AND(D4549="East",Table_1[[#This Row],[category]]="Clothing"),"✅","❌")</f>
        <v>❌</v>
      </c>
      <c r="H4549" s="3">
        <f t="shared" si="143"/>
        <v>151.20599999999999</v>
      </c>
      <c r="I4549" s="3">
        <v>6</v>
      </c>
      <c r="J4549" s="4">
        <v>45472</v>
      </c>
      <c r="K4549" s="3" t="s">
        <v>22</v>
      </c>
      <c r="L4549" s="3" t="s">
        <v>23</v>
      </c>
      <c r="M4549" s="3">
        <v>144.99</v>
      </c>
      <c r="N4549" s="3" t="s">
        <v>49</v>
      </c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</row>
    <row r="4550" spans="1:29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 t="str">
        <f>IF(AND(D4550="East",Table_1[[#This Row],[category]]="Clothing"),"✅","❌")</f>
        <v>❌</v>
      </c>
      <c r="H4550" s="3">
        <f t="shared" si="143"/>
        <v>40.802999999999997</v>
      </c>
      <c r="I4550" s="3">
        <v>8</v>
      </c>
      <c r="J4550" s="4">
        <v>45367</v>
      </c>
      <c r="K4550" s="3" t="s">
        <v>22</v>
      </c>
      <c r="L4550" s="3" t="s">
        <v>28</v>
      </c>
      <c r="M4550" s="3">
        <v>44.32</v>
      </c>
      <c r="N4550" s="3" t="s">
        <v>40</v>
      </c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</row>
    <row r="4551" spans="1:29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 t="str">
        <f>IF(AND(D4551="East",Table_1[[#This Row],[category]]="Clothing"),"✅","❌")</f>
        <v>❌</v>
      </c>
      <c r="H4551" s="3">
        <f t="shared" si="143"/>
        <v>198.56700000000001</v>
      </c>
      <c r="I4551" s="3">
        <v>6</v>
      </c>
      <c r="J4551" s="4">
        <v>44953</v>
      </c>
      <c r="K4551" s="3" t="s">
        <v>32</v>
      </c>
      <c r="L4551" s="3" t="s">
        <v>23</v>
      </c>
      <c r="M4551" s="3">
        <v>292.83</v>
      </c>
      <c r="N4551" s="3" t="s">
        <v>40</v>
      </c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</row>
    <row r="4552" spans="1:29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 t="str">
        <f>IF(AND(D4552="East",Table_1[[#This Row],[category]]="Clothing"),"✅","❌")</f>
        <v>❌</v>
      </c>
      <c r="H4552" s="3">
        <f t="shared" si="143"/>
        <v>189.49</v>
      </c>
      <c r="I4552" s="3">
        <v>2</v>
      </c>
      <c r="J4552" s="4">
        <v>45114</v>
      </c>
      <c r="K4552" s="3" t="s">
        <v>16</v>
      </c>
      <c r="L4552" s="3" t="s">
        <v>17</v>
      </c>
      <c r="M4552" s="3">
        <v>544.39</v>
      </c>
      <c r="N4552" s="3" t="s">
        <v>24</v>
      </c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</row>
    <row r="4553" spans="1:29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 t="str">
        <f>IF(AND(D4553="East",Table_1[[#This Row],[category]]="Clothing"),"✅","❌")</f>
        <v>❌</v>
      </c>
      <c r="H4553" s="3">
        <f t="shared" si="143"/>
        <v>240.45100000000002</v>
      </c>
      <c r="I4553" s="3">
        <v>7</v>
      </c>
      <c r="J4553" s="4">
        <v>45619</v>
      </c>
      <c r="K4553" s="3" t="s">
        <v>32</v>
      </c>
      <c r="L4553" s="3" t="s">
        <v>17</v>
      </c>
      <c r="M4553" s="3">
        <v>162.63999999999999</v>
      </c>
      <c r="N4553" s="3" t="s">
        <v>40</v>
      </c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</row>
    <row r="4554" spans="1:29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 t="str">
        <f>IF(AND(D4554="East",Table_1[[#This Row],[category]]="Clothing"),"✅","❌")</f>
        <v>❌</v>
      </c>
      <c r="H4554" s="3">
        <f t="shared" si="143"/>
        <v>284.54899999999998</v>
      </c>
      <c r="I4554" s="3">
        <v>3</v>
      </c>
      <c r="J4554" s="4">
        <v>45274</v>
      </c>
      <c r="K4554" s="3" t="s">
        <v>32</v>
      </c>
      <c r="L4554" s="3" t="s">
        <v>23</v>
      </c>
      <c r="M4554" s="3">
        <v>726.79</v>
      </c>
      <c r="N4554" s="3" t="s">
        <v>29</v>
      </c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</row>
    <row r="4555" spans="1:29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 t="str">
        <f>IF(AND(D4555="East",Table_1[[#This Row],[category]]="Clothing"),"✅","❌")</f>
        <v>❌</v>
      </c>
      <c r="H4555" s="3">
        <f t="shared" si="143"/>
        <v>496.28700000000003</v>
      </c>
      <c r="I4555" s="3">
        <v>9</v>
      </c>
      <c r="J4555" s="4">
        <v>45035</v>
      </c>
      <c r="K4555" s="3" t="s">
        <v>32</v>
      </c>
      <c r="L4555" s="3" t="s">
        <v>17</v>
      </c>
      <c r="M4555" s="3">
        <v>1241.6300000000001</v>
      </c>
      <c r="N4555" s="3" t="s">
        <v>18</v>
      </c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</row>
    <row r="4556" spans="1:29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 t="str">
        <f>IF(AND(D4556="East",Table_1[[#This Row],[category]]="Clothing"),"✅","❌")</f>
        <v>❌</v>
      </c>
      <c r="H4556" s="3">
        <f t="shared" si="143"/>
        <v>380.55500000000006</v>
      </c>
      <c r="I4556" s="3">
        <v>8</v>
      </c>
      <c r="J4556" s="4">
        <v>45595</v>
      </c>
      <c r="K4556" s="3" t="s">
        <v>16</v>
      </c>
      <c r="L4556" s="3" t="s">
        <v>17</v>
      </c>
      <c r="M4556" s="3">
        <v>633.33000000000004</v>
      </c>
      <c r="N4556" s="3" t="s">
        <v>49</v>
      </c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</row>
    <row r="4557" spans="1:29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 t="str">
        <f>IF(AND(D4557="East",Table_1[[#This Row],[category]]="Clothing"),"✅","❌")</f>
        <v>❌</v>
      </c>
      <c r="H4557" s="3">
        <f t="shared" si="143"/>
        <v>27.586000000000002</v>
      </c>
      <c r="I4557" s="3">
        <v>6</v>
      </c>
      <c r="J4557" s="4">
        <v>45428</v>
      </c>
      <c r="K4557" s="3" t="s">
        <v>32</v>
      </c>
      <c r="L4557" s="3" t="s">
        <v>23</v>
      </c>
      <c r="M4557" s="3">
        <v>23.17</v>
      </c>
      <c r="N4557" s="3" t="s">
        <v>29</v>
      </c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</row>
    <row r="4558" spans="1:29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 t="str">
        <f>IF(AND(D4558="East",Table_1[[#This Row],[category]]="Clothing"),"✅","❌")</f>
        <v>❌</v>
      </c>
      <c r="H4558" s="3">
        <f t="shared" si="143"/>
        <v>359.22900000000004</v>
      </c>
      <c r="I4558" s="3">
        <v>1</v>
      </c>
      <c r="J4558" s="4">
        <v>45251</v>
      </c>
      <c r="K4558" s="3" t="s">
        <v>32</v>
      </c>
      <c r="L4558" s="3" t="s">
        <v>23</v>
      </c>
      <c r="M4558" s="3">
        <v>729.37</v>
      </c>
      <c r="N4558" s="3" t="s">
        <v>49</v>
      </c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</row>
    <row r="4559" spans="1:29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 t="str">
        <f>IF(AND(D4559="East",Table_1[[#This Row],[category]]="Clothing"),"✅","❌")</f>
        <v>❌</v>
      </c>
      <c r="H4559" s="3">
        <f t="shared" si="143"/>
        <v>413.87400000000002</v>
      </c>
      <c r="I4559" s="3">
        <v>2</v>
      </c>
      <c r="J4559" s="4">
        <v>45640</v>
      </c>
      <c r="K4559" s="3" t="s">
        <v>32</v>
      </c>
      <c r="L4559" s="3" t="s">
        <v>28</v>
      </c>
      <c r="M4559" s="3">
        <v>955.36</v>
      </c>
      <c r="N4559" s="3" t="s">
        <v>29</v>
      </c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</row>
    <row r="4560" spans="1:29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 t="str">
        <f>IF(AND(D4560="East",Table_1[[#This Row],[category]]="Clothing"),"✅","❌")</f>
        <v>❌</v>
      </c>
      <c r="H4560" s="3">
        <f t="shared" si="143"/>
        <v>448.85900000000004</v>
      </c>
      <c r="I4560" s="3">
        <v>8</v>
      </c>
      <c r="J4560" s="4">
        <v>45581</v>
      </c>
      <c r="K4560" s="3" t="s">
        <v>32</v>
      </c>
      <c r="L4560" s="3" t="s">
        <v>28</v>
      </c>
      <c r="M4560" s="3">
        <v>398.64</v>
      </c>
      <c r="N4560" s="3" t="s">
        <v>40</v>
      </c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</row>
    <row r="4561" spans="1:29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 t="str">
        <f>IF(AND(D4561="East",Table_1[[#This Row],[category]]="Clothing"),"✅","❌")</f>
        <v>❌</v>
      </c>
      <c r="H4561" s="3">
        <f t="shared" si="143"/>
        <v>217.76300000000003</v>
      </c>
      <c r="I4561" s="3">
        <v>6</v>
      </c>
      <c r="J4561" s="4">
        <v>45020</v>
      </c>
      <c r="K4561" s="3" t="s">
        <v>32</v>
      </c>
      <c r="L4561" s="3" t="s">
        <v>23</v>
      </c>
      <c r="M4561" s="3">
        <v>489.39</v>
      </c>
      <c r="N4561" s="3" t="s">
        <v>18</v>
      </c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</row>
    <row r="4562" spans="1:29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 t="str">
        <f>IF(AND(D4562="East",Table_1[[#This Row],[category]]="Clothing"),"✅","❌")</f>
        <v>❌</v>
      </c>
      <c r="H4562" s="3">
        <f t="shared" si="143"/>
        <v>163.67700000000002</v>
      </c>
      <c r="I4562" s="3">
        <v>1</v>
      </c>
      <c r="J4562" s="4">
        <v>45447</v>
      </c>
      <c r="K4562" s="3" t="s">
        <v>16</v>
      </c>
      <c r="L4562" s="3" t="s">
        <v>23</v>
      </c>
      <c r="M4562" s="3">
        <v>458.51</v>
      </c>
      <c r="N4562" s="3" t="s">
        <v>35</v>
      </c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</row>
    <row r="4563" spans="1:29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 t="str">
        <f>IF(AND(D4563="East",Table_1[[#This Row],[category]]="Clothing"),"✅","❌")</f>
        <v>❌</v>
      </c>
      <c r="H4563" s="3">
        <f t="shared" si="143"/>
        <v>421.26900000000001</v>
      </c>
      <c r="I4563" s="3">
        <v>9</v>
      </c>
      <c r="J4563" s="4">
        <v>45053</v>
      </c>
      <c r="K4563" s="3" t="s">
        <v>32</v>
      </c>
      <c r="L4563" s="3" t="s">
        <v>23</v>
      </c>
      <c r="M4563" s="3">
        <v>410.2</v>
      </c>
      <c r="N4563" s="3" t="s">
        <v>49</v>
      </c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</row>
    <row r="4564" spans="1:29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 t="str">
        <f>IF(AND(D4564="East",Table_1[[#This Row],[category]]="Clothing"),"✅","❌")</f>
        <v>❌</v>
      </c>
      <c r="H4564" s="3">
        <f t="shared" si="143"/>
        <v>391.03200000000004</v>
      </c>
      <c r="I4564" s="3">
        <v>8</v>
      </c>
      <c r="J4564" s="4">
        <v>45463</v>
      </c>
      <c r="K4564" s="3" t="s">
        <v>32</v>
      </c>
      <c r="L4564" s="3" t="s">
        <v>23</v>
      </c>
      <c r="M4564" s="3">
        <v>318.37</v>
      </c>
      <c r="N4564" s="3" t="s">
        <v>49</v>
      </c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</row>
    <row r="4565" spans="1:29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 t="str">
        <f>IF(AND(D4565="East",Table_1[[#This Row],[category]]="Clothing"),"✅","❌")</f>
        <v>❌</v>
      </c>
      <c r="H4565" s="3">
        <f t="shared" si="143"/>
        <v>272.661</v>
      </c>
      <c r="I4565" s="3">
        <v>2</v>
      </c>
      <c r="J4565" s="4">
        <v>45623</v>
      </c>
      <c r="K4565" s="3" t="s">
        <v>22</v>
      </c>
      <c r="L4565" s="3" t="s">
        <v>23</v>
      </c>
      <c r="M4565" s="3">
        <v>590.91</v>
      </c>
      <c r="N4565" s="3" t="s">
        <v>18</v>
      </c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</row>
    <row r="4566" spans="1:29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 t="str">
        <f>IF(AND(D4566="East",Table_1[[#This Row],[category]]="Clothing"),"✅","❌")</f>
        <v>❌</v>
      </c>
      <c r="H4566" s="3">
        <f t="shared" si="143"/>
        <v>67.763000000000005</v>
      </c>
      <c r="I4566" s="3">
        <v>5</v>
      </c>
      <c r="J4566" s="4">
        <v>45198</v>
      </c>
      <c r="K4566" s="3" t="s">
        <v>32</v>
      </c>
      <c r="L4566" s="3" t="s">
        <v>28</v>
      </c>
      <c r="M4566" s="3">
        <v>115.39</v>
      </c>
      <c r="N4566" s="3" t="s">
        <v>29</v>
      </c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</row>
    <row r="4567" spans="1:29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 t="str">
        <f>IF(AND(D4567="East",Table_1[[#This Row],[category]]="Clothing"),"✅","❌")</f>
        <v>❌</v>
      </c>
      <c r="H4567" s="3">
        <f t="shared" si="143"/>
        <v>329.36300000000006</v>
      </c>
      <c r="I4567" s="3">
        <v>3</v>
      </c>
      <c r="J4567" s="4">
        <v>45567</v>
      </c>
      <c r="K4567" s="3" t="s">
        <v>22</v>
      </c>
      <c r="L4567" s="3" t="s">
        <v>23</v>
      </c>
      <c r="M4567" s="3">
        <v>867.82</v>
      </c>
      <c r="N4567" s="3" t="s">
        <v>49</v>
      </c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</row>
    <row r="4568" spans="1:29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 t="str">
        <f>IF(AND(D4568="East",Table_1[[#This Row],[category]]="Clothing"),"✅","❌")</f>
        <v>❌</v>
      </c>
      <c r="H4568" s="3">
        <f t="shared" si="143"/>
        <v>42.177</v>
      </c>
      <c r="I4568" s="3">
        <v>1</v>
      </c>
      <c r="J4568" s="4">
        <v>45263</v>
      </c>
      <c r="K4568" s="3" t="s">
        <v>32</v>
      </c>
      <c r="L4568" s="3" t="s">
        <v>17</v>
      </c>
      <c r="M4568" s="3">
        <v>75.489999999999995</v>
      </c>
      <c r="N4568" s="3" t="s">
        <v>18</v>
      </c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</row>
    <row r="4569" spans="1:29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 t="str">
        <f>IF(AND(D4569="East",Table_1[[#This Row],[category]]="Clothing"),"✅","❌")</f>
        <v>✅</v>
      </c>
      <c r="H4569" s="3">
        <f t="shared" si="143"/>
        <v>59.18</v>
      </c>
      <c r="I4569" s="3">
        <v>7</v>
      </c>
      <c r="J4569" s="4">
        <v>45034</v>
      </c>
      <c r="K4569" s="3" t="s">
        <v>32</v>
      </c>
      <c r="L4569" s="3" t="s">
        <v>28</v>
      </c>
      <c r="M4569" s="3">
        <v>151.04</v>
      </c>
      <c r="N4569" s="3" t="s">
        <v>24</v>
      </c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</row>
    <row r="4570" spans="1:29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 t="str">
        <f>IF(AND(D4570="East",Table_1[[#This Row],[category]]="Clothing"),"✅","❌")</f>
        <v>❌</v>
      </c>
      <c r="H4570" s="3">
        <f t="shared" si="143"/>
        <v>172.25900000000001</v>
      </c>
      <c r="I4570" s="3">
        <v>9</v>
      </c>
      <c r="J4570" s="4">
        <v>45370</v>
      </c>
      <c r="K4570" s="3" t="s">
        <v>32</v>
      </c>
      <c r="L4570" s="3" t="s">
        <v>17</v>
      </c>
      <c r="M4570" s="3">
        <v>256.27999999999997</v>
      </c>
      <c r="N4570" s="3" t="s">
        <v>40</v>
      </c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</row>
    <row r="4571" spans="1:29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 t="str">
        <f>IF(AND(D4571="East",Table_1[[#This Row],[category]]="Clothing"),"✅","❌")</f>
        <v>❌</v>
      </c>
      <c r="H4571" s="3">
        <f t="shared" si="143"/>
        <v>191.876</v>
      </c>
      <c r="I4571" s="3">
        <v>7</v>
      </c>
      <c r="J4571" s="4">
        <v>45285</v>
      </c>
      <c r="K4571" s="3" t="s">
        <v>22</v>
      </c>
      <c r="L4571" s="3" t="s">
        <v>28</v>
      </c>
      <c r="M4571" s="3">
        <v>190.02</v>
      </c>
      <c r="N4571" s="3" t="s">
        <v>35</v>
      </c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</row>
    <row r="4572" spans="1:29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 t="str">
        <f>IF(AND(D4572="East",Table_1[[#This Row],[category]]="Clothing"),"✅","❌")</f>
        <v>❌</v>
      </c>
      <c r="H4572" s="3">
        <f t="shared" si="143"/>
        <v>236.36700000000002</v>
      </c>
      <c r="I4572" s="3">
        <v>3</v>
      </c>
      <c r="J4572" s="4">
        <v>45628</v>
      </c>
      <c r="K4572" s="3" t="s">
        <v>16</v>
      </c>
      <c r="L4572" s="3" t="s">
        <v>17</v>
      </c>
      <c r="M4572" s="3">
        <v>340.05</v>
      </c>
      <c r="N4572" s="3" t="s">
        <v>18</v>
      </c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</row>
    <row r="4573" spans="1:29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 t="str">
        <f>IF(AND(D4573="East",Table_1[[#This Row],[category]]="Clothing"),"✅","❌")</f>
        <v>❌</v>
      </c>
      <c r="H4573" s="3">
        <f t="shared" si="143"/>
        <v>176.18</v>
      </c>
      <c r="I4573" s="3">
        <v>6</v>
      </c>
      <c r="J4573" s="4">
        <v>45263</v>
      </c>
      <c r="K4573" s="3" t="s">
        <v>16</v>
      </c>
      <c r="L4573" s="3" t="s">
        <v>17</v>
      </c>
      <c r="M4573" s="3">
        <v>246.45</v>
      </c>
      <c r="N4573" s="3" t="s">
        <v>35</v>
      </c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</row>
    <row r="4574" spans="1:29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 t="str">
        <f>IF(AND(D4574="East",Table_1[[#This Row],[category]]="Clothing"),"✅","❌")</f>
        <v>❌</v>
      </c>
      <c r="H4574" s="3">
        <f t="shared" si="143"/>
        <v>26.556000000000001</v>
      </c>
      <c r="I4574" s="3">
        <v>3</v>
      </c>
      <c r="J4574" s="4">
        <v>45551</v>
      </c>
      <c r="K4574" s="3" t="s">
        <v>16</v>
      </c>
      <c r="L4574" s="3" t="s">
        <v>23</v>
      </c>
      <c r="M4574" s="3">
        <v>33.159999999999997</v>
      </c>
      <c r="N4574" s="3" t="s">
        <v>18</v>
      </c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</row>
    <row r="4575" spans="1:29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 t="str">
        <f>IF(AND(D4575="East",Table_1[[#This Row],[category]]="Clothing"),"✅","❌")</f>
        <v>❌</v>
      </c>
      <c r="H4575" s="3">
        <f t="shared" si="143"/>
        <v>87.134000000000015</v>
      </c>
      <c r="I4575" s="3">
        <v>4</v>
      </c>
      <c r="J4575" s="4">
        <v>45319</v>
      </c>
      <c r="K4575" s="3" t="s">
        <v>32</v>
      </c>
      <c r="L4575" s="3" t="s">
        <v>23</v>
      </c>
      <c r="M4575" s="3">
        <v>94.58</v>
      </c>
      <c r="N4575" s="3" t="s">
        <v>49</v>
      </c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</row>
    <row r="4576" spans="1:29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 t="str">
        <f>IF(AND(D4576="East",Table_1[[#This Row],[category]]="Clothing"),"✅","❌")</f>
        <v>❌</v>
      </c>
      <c r="H4576" s="3">
        <f t="shared" si="143"/>
        <v>66.405000000000001</v>
      </c>
      <c r="I4576" s="3">
        <v>1</v>
      </c>
      <c r="J4576" s="4">
        <v>45273</v>
      </c>
      <c r="K4576" s="3" t="s">
        <v>16</v>
      </c>
      <c r="L4576" s="3" t="s">
        <v>28</v>
      </c>
      <c r="M4576" s="3">
        <v>97.38</v>
      </c>
      <c r="N4576" s="3" t="s">
        <v>18</v>
      </c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</row>
    <row r="4577" spans="1:29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 t="str">
        <f>IF(AND(D4577="East",Table_1[[#This Row],[category]]="Clothing"),"✅","❌")</f>
        <v>❌</v>
      </c>
      <c r="H4577" s="3">
        <f t="shared" si="143"/>
        <v>221.28000000000003</v>
      </c>
      <c r="I4577" s="3">
        <v>2</v>
      </c>
      <c r="J4577" s="4">
        <v>45191</v>
      </c>
      <c r="K4577" s="3" t="s">
        <v>16</v>
      </c>
      <c r="L4577" s="3" t="s">
        <v>28</v>
      </c>
      <c r="M4577" s="3">
        <v>648.15</v>
      </c>
      <c r="N4577" s="3" t="s">
        <v>35</v>
      </c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</row>
    <row r="4578" spans="1:29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 t="str">
        <f>IF(AND(D4578="East",Table_1[[#This Row],[category]]="Clothing"),"✅","❌")</f>
        <v>❌</v>
      </c>
      <c r="H4578" s="3">
        <f t="shared" si="143"/>
        <v>113.94300000000001</v>
      </c>
      <c r="I4578" s="3">
        <v>1</v>
      </c>
      <c r="J4578" s="4">
        <v>45329</v>
      </c>
      <c r="K4578" s="3" t="s">
        <v>22</v>
      </c>
      <c r="L4578" s="3" t="s">
        <v>23</v>
      </c>
      <c r="M4578" s="3">
        <v>197.03</v>
      </c>
      <c r="N4578" s="3" t="s">
        <v>18</v>
      </c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</row>
    <row r="4579" spans="1:29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 t="str">
        <f>IF(AND(D4579="East",Table_1[[#This Row],[category]]="Clothing"),"✅","❌")</f>
        <v>❌</v>
      </c>
      <c r="H4579" s="3">
        <f t="shared" si="143"/>
        <v>153.83699999999999</v>
      </c>
      <c r="I4579" s="3">
        <v>2</v>
      </c>
      <c r="J4579" s="4">
        <v>45528</v>
      </c>
      <c r="K4579" s="3" t="s">
        <v>16</v>
      </c>
      <c r="L4579" s="3" t="s">
        <v>17</v>
      </c>
      <c r="M4579" s="3">
        <v>130.31</v>
      </c>
      <c r="N4579" s="3" t="s">
        <v>40</v>
      </c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</row>
    <row r="4580" spans="1:29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 t="str">
        <f>IF(AND(D4580="East",Table_1[[#This Row],[category]]="Clothing"),"✅","❌")</f>
        <v>❌</v>
      </c>
      <c r="H4580" s="3">
        <f t="shared" si="143"/>
        <v>241.06799999999998</v>
      </c>
      <c r="I4580" s="3">
        <v>4</v>
      </c>
      <c r="J4580" s="4">
        <v>45339</v>
      </c>
      <c r="K4580" s="3" t="s">
        <v>32</v>
      </c>
      <c r="L4580" s="3" t="s">
        <v>28</v>
      </c>
      <c r="M4580" s="3">
        <v>262.26</v>
      </c>
      <c r="N4580" s="3" t="s">
        <v>29</v>
      </c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</row>
    <row r="4581" spans="1:29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 t="str">
        <f>IF(AND(D4581="East",Table_1[[#This Row],[category]]="Clothing"),"✅","❌")</f>
        <v>❌</v>
      </c>
      <c r="H4581" s="3">
        <f t="shared" si="143"/>
        <v>125.42500000000001</v>
      </c>
      <c r="I4581" s="3">
        <v>6</v>
      </c>
      <c r="J4581" s="4">
        <v>45315</v>
      </c>
      <c r="K4581" s="3" t="s">
        <v>32</v>
      </c>
      <c r="L4581" s="3" t="s">
        <v>28</v>
      </c>
      <c r="M4581" s="3">
        <v>173.39</v>
      </c>
      <c r="N4581" s="3" t="s">
        <v>29</v>
      </c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</row>
    <row r="4582" spans="1:29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 t="str">
        <f>IF(AND(D4582="East",Table_1[[#This Row],[category]]="Clothing"),"✅","❌")</f>
        <v>❌</v>
      </c>
      <c r="H4582" s="3">
        <f t="shared" si="143"/>
        <v>130.505</v>
      </c>
      <c r="I4582" s="3">
        <v>8</v>
      </c>
      <c r="J4582" s="4">
        <v>45066</v>
      </c>
      <c r="K4582" s="3" t="s">
        <v>32</v>
      </c>
      <c r="L4582" s="3" t="s">
        <v>23</v>
      </c>
      <c r="M4582" s="3">
        <v>126.73</v>
      </c>
      <c r="N4582" s="3" t="s">
        <v>49</v>
      </c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</row>
    <row r="4583" spans="1:29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 t="str">
        <f>IF(AND(D4583="East",Table_1[[#This Row],[category]]="Clothing"),"✅","❌")</f>
        <v>❌</v>
      </c>
      <c r="H4583" s="3">
        <f t="shared" si="143"/>
        <v>418.24099999999999</v>
      </c>
      <c r="I4583" s="3">
        <v>9</v>
      </c>
      <c r="J4583" s="4">
        <v>45186</v>
      </c>
      <c r="K4583" s="3" t="s">
        <v>22</v>
      </c>
      <c r="L4583" s="3" t="s">
        <v>23</v>
      </c>
      <c r="M4583" s="3">
        <v>984.7</v>
      </c>
      <c r="N4583" s="3" t="s">
        <v>40</v>
      </c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</row>
    <row r="4584" spans="1:29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 t="str">
        <f>IF(AND(D4584="East",Table_1[[#This Row],[category]]="Clothing"),"✅","❌")</f>
        <v>❌</v>
      </c>
      <c r="H4584" s="3">
        <f t="shared" si="143"/>
        <v>278.56300000000005</v>
      </c>
      <c r="I4584" s="3">
        <v>7</v>
      </c>
      <c r="J4584" s="4">
        <v>45351</v>
      </c>
      <c r="K4584" s="3" t="s">
        <v>32</v>
      </c>
      <c r="L4584" s="3" t="s">
        <v>28</v>
      </c>
      <c r="M4584" s="3">
        <v>689.9</v>
      </c>
      <c r="N4584" s="3" t="s">
        <v>40</v>
      </c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</row>
    <row r="4585" spans="1:29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 t="str">
        <f>IF(AND(D4585="East",Table_1[[#This Row],[category]]="Clothing"),"✅","❌")</f>
        <v>❌</v>
      </c>
      <c r="H4585" s="3">
        <f t="shared" si="143"/>
        <v>429.81200000000001</v>
      </c>
      <c r="I4585" s="3">
        <v>4</v>
      </c>
      <c r="J4585" s="4">
        <v>45081</v>
      </c>
      <c r="K4585" s="3" t="s">
        <v>22</v>
      </c>
      <c r="L4585" s="3" t="s">
        <v>17</v>
      </c>
      <c r="M4585" s="3">
        <v>1077.31</v>
      </c>
      <c r="N4585" s="3" t="s">
        <v>29</v>
      </c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</row>
    <row r="4586" spans="1:29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 t="str">
        <f>IF(AND(D4586="East",Table_1[[#This Row],[category]]="Clothing"),"✅","❌")</f>
        <v>❌</v>
      </c>
      <c r="H4586" s="3">
        <f t="shared" si="143"/>
        <v>262.11799999999999</v>
      </c>
      <c r="I4586" s="3">
        <v>7</v>
      </c>
      <c r="J4586" s="4">
        <v>45049</v>
      </c>
      <c r="K4586" s="3" t="s">
        <v>32</v>
      </c>
      <c r="L4586" s="3" t="s">
        <v>28</v>
      </c>
      <c r="M4586" s="3">
        <v>731.15</v>
      </c>
      <c r="N4586" s="3" t="s">
        <v>18</v>
      </c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</row>
    <row r="4587" spans="1:29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 t="str">
        <f>IF(AND(D4587="East",Table_1[[#This Row],[category]]="Clothing"),"✅","❌")</f>
        <v>❌</v>
      </c>
      <c r="H4587" s="3">
        <f t="shared" si="143"/>
        <v>455.53900000000004</v>
      </c>
      <c r="I4587" s="3">
        <v>1</v>
      </c>
      <c r="J4587" s="4">
        <v>44974</v>
      </c>
      <c r="K4587" s="3" t="s">
        <v>32</v>
      </c>
      <c r="L4587" s="3" t="s">
        <v>23</v>
      </c>
      <c r="M4587" s="3">
        <v>1205.75</v>
      </c>
      <c r="N4587" s="3" t="s">
        <v>49</v>
      </c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</row>
    <row r="4588" spans="1:29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 t="str">
        <f>IF(AND(D4588="East",Table_1[[#This Row],[category]]="Clothing"),"✅","❌")</f>
        <v>❌</v>
      </c>
      <c r="H4588" s="3">
        <f t="shared" si="143"/>
        <v>134.82400000000001</v>
      </c>
      <c r="I4588" s="3">
        <v>6</v>
      </c>
      <c r="J4588" s="4">
        <v>45187</v>
      </c>
      <c r="K4588" s="3" t="s">
        <v>22</v>
      </c>
      <c r="L4588" s="3" t="s">
        <v>28</v>
      </c>
      <c r="M4588" s="3">
        <v>263.16000000000003</v>
      </c>
      <c r="N4588" s="3" t="s">
        <v>18</v>
      </c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</row>
    <row r="4589" spans="1:29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 t="str">
        <f>IF(AND(D4589="East",Table_1[[#This Row],[category]]="Clothing"),"✅","❌")</f>
        <v>❌</v>
      </c>
      <c r="H4589" s="3">
        <f t="shared" si="143"/>
        <v>312.16800000000001</v>
      </c>
      <c r="I4589" s="3">
        <v>1</v>
      </c>
      <c r="J4589" s="4">
        <v>45306</v>
      </c>
      <c r="K4589" s="3" t="s">
        <v>16</v>
      </c>
      <c r="L4589" s="3" t="s">
        <v>28</v>
      </c>
      <c r="M4589" s="3">
        <v>545.77</v>
      </c>
      <c r="N4589" s="3" t="s">
        <v>29</v>
      </c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</row>
    <row r="4590" spans="1:29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 t="str">
        <f>IF(AND(D4590="East",Table_1[[#This Row],[category]]="Clothing"),"✅","❌")</f>
        <v>❌</v>
      </c>
      <c r="H4590" s="3">
        <f t="shared" si="143"/>
        <v>256.584</v>
      </c>
      <c r="I4590" s="3">
        <v>8</v>
      </c>
      <c r="J4590" s="4">
        <v>45538</v>
      </c>
      <c r="K4590" s="3" t="s">
        <v>22</v>
      </c>
      <c r="L4590" s="3" t="s">
        <v>17</v>
      </c>
      <c r="M4590" s="3">
        <v>641.87</v>
      </c>
      <c r="N4590" s="3" t="s">
        <v>18</v>
      </c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</row>
    <row r="4591" spans="1:29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 t="str">
        <f>IF(AND(D4591="East",Table_1[[#This Row],[category]]="Clothing"),"✅","❌")</f>
        <v>❌</v>
      </c>
      <c r="H4591" s="3">
        <f t="shared" si="143"/>
        <v>460.15900000000005</v>
      </c>
      <c r="I4591" s="3">
        <v>4</v>
      </c>
      <c r="J4591" s="4">
        <v>45309</v>
      </c>
      <c r="K4591" s="3" t="s">
        <v>22</v>
      </c>
      <c r="L4591" s="3" t="s">
        <v>28</v>
      </c>
      <c r="M4591" s="3">
        <v>1340.79</v>
      </c>
      <c r="N4591" s="3" t="s">
        <v>40</v>
      </c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</row>
    <row r="4592" spans="1:29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 t="str">
        <f>IF(AND(D4592="East",Table_1[[#This Row],[category]]="Clothing"),"✅","❌")</f>
        <v>❌</v>
      </c>
      <c r="H4592" s="3">
        <f t="shared" si="143"/>
        <v>215.05500000000004</v>
      </c>
      <c r="I4592" s="3">
        <v>8</v>
      </c>
      <c r="J4592" s="4">
        <v>45571</v>
      </c>
      <c r="K4592" s="3" t="s">
        <v>32</v>
      </c>
      <c r="L4592" s="3" t="s">
        <v>17</v>
      </c>
      <c r="M4592" s="3">
        <v>123.94</v>
      </c>
      <c r="N4592" s="3" t="s">
        <v>49</v>
      </c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</row>
    <row r="4593" spans="1:29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 t="str">
        <f>IF(AND(D4593="East",Table_1[[#This Row],[category]]="Clothing"),"✅","❌")</f>
        <v>❌</v>
      </c>
      <c r="H4593" s="3">
        <f t="shared" si="143"/>
        <v>428.86400000000003</v>
      </c>
      <c r="I4593" s="3">
        <v>8</v>
      </c>
      <c r="J4593" s="4">
        <v>45085</v>
      </c>
      <c r="K4593" s="3" t="s">
        <v>22</v>
      </c>
      <c r="L4593" s="3" t="s">
        <v>23</v>
      </c>
      <c r="M4593" s="3">
        <v>600.77</v>
      </c>
      <c r="N4593" s="3" t="s">
        <v>29</v>
      </c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</row>
    <row r="4594" spans="1:29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 t="str">
        <f>IF(AND(D4594="East",Table_1[[#This Row],[category]]="Clothing"),"✅","❌")</f>
        <v>❌</v>
      </c>
      <c r="H4594" s="3">
        <f t="shared" si="143"/>
        <v>286.31300000000005</v>
      </c>
      <c r="I4594" s="3">
        <v>2</v>
      </c>
      <c r="J4594" s="4">
        <v>45080</v>
      </c>
      <c r="K4594" s="3" t="s">
        <v>22</v>
      </c>
      <c r="L4594" s="3" t="s">
        <v>23</v>
      </c>
      <c r="M4594" s="3">
        <v>621.30999999999995</v>
      </c>
      <c r="N4594" s="3" t="s">
        <v>29</v>
      </c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</row>
    <row r="4595" spans="1:29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 t="str">
        <f>IF(AND(D4595="East",Table_1[[#This Row],[category]]="Clothing"),"✅","❌")</f>
        <v>❌</v>
      </c>
      <c r="H4595" s="3">
        <f t="shared" si="143"/>
        <v>357.18600000000004</v>
      </c>
      <c r="I4595" s="3">
        <v>6</v>
      </c>
      <c r="J4595" s="4">
        <v>45299</v>
      </c>
      <c r="K4595" s="3" t="s">
        <v>32</v>
      </c>
      <c r="L4595" s="3" t="s">
        <v>28</v>
      </c>
      <c r="M4595" s="3">
        <v>497.79</v>
      </c>
      <c r="N4595" s="3" t="s">
        <v>35</v>
      </c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</row>
    <row r="4596" spans="1:29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 t="str">
        <f>IF(AND(D4596="East",Table_1[[#This Row],[category]]="Clothing"),"✅","❌")</f>
        <v>❌</v>
      </c>
      <c r="H4596" s="3">
        <f t="shared" si="143"/>
        <v>444.57799999999997</v>
      </c>
      <c r="I4596" s="3">
        <v>4</v>
      </c>
      <c r="J4596" s="4">
        <v>45527</v>
      </c>
      <c r="K4596" s="3" t="s">
        <v>32</v>
      </c>
      <c r="L4596" s="3" t="s">
        <v>23</v>
      </c>
      <c r="M4596" s="3">
        <v>1070.1400000000001</v>
      </c>
      <c r="N4596" s="3" t="s">
        <v>35</v>
      </c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</row>
    <row r="4597" spans="1:29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 t="str">
        <f>IF(AND(D4597="East",Table_1[[#This Row],[category]]="Clothing"),"✅","❌")</f>
        <v>❌</v>
      </c>
      <c r="H4597" s="3">
        <f t="shared" si="143"/>
        <v>498.48400000000004</v>
      </c>
      <c r="I4597" s="3">
        <v>3</v>
      </c>
      <c r="J4597" s="4">
        <v>45118</v>
      </c>
      <c r="K4597" s="3" t="s">
        <v>16</v>
      </c>
      <c r="L4597" s="3" t="s">
        <v>23</v>
      </c>
      <c r="M4597" s="3">
        <v>1235.99</v>
      </c>
      <c r="N4597" s="3" t="s">
        <v>29</v>
      </c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</row>
    <row r="4598" spans="1:29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 t="str">
        <f>IF(AND(D4598="East",Table_1[[#This Row],[category]]="Clothing"),"✅","❌")</f>
        <v>❌</v>
      </c>
      <c r="H4598" s="3">
        <f t="shared" si="143"/>
        <v>368.25800000000004</v>
      </c>
      <c r="I4598" s="3">
        <v>9</v>
      </c>
      <c r="J4598" s="4">
        <v>45186</v>
      </c>
      <c r="K4598" s="3" t="s">
        <v>22</v>
      </c>
      <c r="L4598" s="3" t="s">
        <v>28</v>
      </c>
      <c r="M4598" s="3">
        <v>812.81</v>
      </c>
      <c r="N4598" s="3" t="s">
        <v>24</v>
      </c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</row>
    <row r="4599" spans="1:29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 t="str">
        <f>IF(AND(D4599="East",Table_1[[#This Row],[category]]="Clothing"),"✅","❌")</f>
        <v>❌</v>
      </c>
      <c r="H4599" s="3">
        <f t="shared" si="143"/>
        <v>164.11600000000001</v>
      </c>
      <c r="I4599" s="3">
        <v>9</v>
      </c>
      <c r="J4599" s="4">
        <v>45404</v>
      </c>
      <c r="K4599" s="3" t="s">
        <v>16</v>
      </c>
      <c r="L4599" s="3" t="s">
        <v>28</v>
      </c>
      <c r="M4599" s="3">
        <v>147.05000000000001</v>
      </c>
      <c r="N4599" s="3" t="s">
        <v>18</v>
      </c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</row>
    <row r="4600" spans="1:29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 t="str">
        <f>IF(AND(D4600="East",Table_1[[#This Row],[category]]="Clothing"),"✅","❌")</f>
        <v>❌</v>
      </c>
      <c r="H4600" s="3">
        <f t="shared" si="143"/>
        <v>156.51600000000002</v>
      </c>
      <c r="I4600" s="3">
        <v>2</v>
      </c>
      <c r="J4600" s="4">
        <v>45124</v>
      </c>
      <c r="K4600" s="3" t="s">
        <v>16</v>
      </c>
      <c r="L4600" s="3" t="s">
        <v>28</v>
      </c>
      <c r="M4600" s="3">
        <v>443.13</v>
      </c>
      <c r="N4600" s="3" t="s">
        <v>35</v>
      </c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</row>
    <row r="4601" spans="1:29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 t="str">
        <f>IF(AND(D4601="East",Table_1[[#This Row],[category]]="Clothing"),"✅","❌")</f>
        <v>❌</v>
      </c>
      <c r="H4601" s="3">
        <f t="shared" si="143"/>
        <v>161.46100000000001</v>
      </c>
      <c r="I4601" s="3">
        <v>5</v>
      </c>
      <c r="J4601" s="4">
        <v>45116</v>
      </c>
      <c r="K4601" s="3" t="s">
        <v>16</v>
      </c>
      <c r="L4601" s="3" t="s">
        <v>23</v>
      </c>
      <c r="M4601" s="3">
        <v>213.19</v>
      </c>
      <c r="N4601" s="3" t="s">
        <v>29</v>
      </c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</row>
    <row r="4602" spans="1:29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 t="str">
        <f>IF(AND(D4602="East",Table_1[[#This Row],[category]]="Clothing"),"✅","❌")</f>
        <v>❌</v>
      </c>
      <c r="H4602" s="3">
        <f t="shared" si="143"/>
        <v>57.975000000000001</v>
      </c>
      <c r="I4602" s="3">
        <v>7</v>
      </c>
      <c r="J4602" s="4">
        <v>45556</v>
      </c>
      <c r="K4602" s="3" t="s">
        <v>32</v>
      </c>
      <c r="L4602" s="3" t="s">
        <v>17</v>
      </c>
      <c r="M4602" s="3">
        <v>170.67</v>
      </c>
      <c r="N4602" s="3" t="s">
        <v>40</v>
      </c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</row>
    <row r="4603" spans="1:29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 t="str">
        <f>IF(AND(D4603="East",Table_1[[#This Row],[category]]="Clothing"),"✅","❌")</f>
        <v>❌</v>
      </c>
      <c r="H4603" s="3">
        <f t="shared" si="143"/>
        <v>36.262999999999998</v>
      </c>
      <c r="I4603" s="3">
        <v>9</v>
      </c>
      <c r="J4603" s="4">
        <v>45237</v>
      </c>
      <c r="K4603" s="3" t="s">
        <v>22</v>
      </c>
      <c r="L4603" s="3" t="s">
        <v>23</v>
      </c>
      <c r="M4603" s="3">
        <v>50.04</v>
      </c>
      <c r="N4603" s="3" t="s">
        <v>35</v>
      </c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</row>
    <row r="4604" spans="1:29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 t="str">
        <f>IF(AND(D4604="East",Table_1[[#This Row],[category]]="Clothing"),"✅","❌")</f>
        <v>❌</v>
      </c>
      <c r="H4604" s="3">
        <f t="shared" si="143"/>
        <v>294.613</v>
      </c>
      <c r="I4604" s="3">
        <v>8</v>
      </c>
      <c r="J4604" s="4">
        <v>45370</v>
      </c>
      <c r="K4604" s="3" t="s">
        <v>16</v>
      </c>
      <c r="L4604" s="3" t="s">
        <v>23</v>
      </c>
      <c r="M4604" s="3">
        <v>265.72000000000003</v>
      </c>
      <c r="N4604" s="3" t="s">
        <v>24</v>
      </c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</row>
    <row r="4605" spans="1:29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 t="str">
        <f>IF(AND(D4605="East",Table_1[[#This Row],[category]]="Clothing"),"✅","❌")</f>
        <v>❌</v>
      </c>
      <c r="H4605" s="3">
        <f t="shared" si="143"/>
        <v>407.18800000000005</v>
      </c>
      <c r="I4605" s="3">
        <v>4</v>
      </c>
      <c r="J4605" s="4">
        <v>45538</v>
      </c>
      <c r="K4605" s="3" t="s">
        <v>32</v>
      </c>
      <c r="L4605" s="3" t="s">
        <v>17</v>
      </c>
      <c r="M4605" s="3">
        <v>497.12</v>
      </c>
      <c r="N4605" s="3" t="s">
        <v>35</v>
      </c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</row>
    <row r="4606" spans="1:29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 t="str">
        <f>IF(AND(D4606="East",Table_1[[#This Row],[category]]="Clothing"),"✅","❌")</f>
        <v>❌</v>
      </c>
      <c r="H4606" s="3">
        <f t="shared" si="143"/>
        <v>27.706000000000003</v>
      </c>
      <c r="I4606" s="3">
        <v>3</v>
      </c>
      <c r="J4606" s="4">
        <v>45228</v>
      </c>
      <c r="K4606" s="3" t="s">
        <v>32</v>
      </c>
      <c r="L4606" s="3" t="s">
        <v>17</v>
      </c>
      <c r="M4606" s="3">
        <v>70.27</v>
      </c>
      <c r="N4606" s="3" t="s">
        <v>49</v>
      </c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</row>
    <row r="4607" spans="1:29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 t="str">
        <f>IF(AND(D4607="East",Table_1[[#This Row],[category]]="Clothing"),"✅","❌")</f>
        <v>❌</v>
      </c>
      <c r="H4607" s="3">
        <f t="shared" si="143"/>
        <v>287.65100000000001</v>
      </c>
      <c r="I4607" s="3">
        <v>1</v>
      </c>
      <c r="J4607" s="4">
        <v>45163</v>
      </c>
      <c r="K4607" s="3" t="s">
        <v>22</v>
      </c>
      <c r="L4607" s="3" t="s">
        <v>17</v>
      </c>
      <c r="M4607" s="3">
        <v>365.43</v>
      </c>
      <c r="N4607" s="3" t="s">
        <v>35</v>
      </c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</row>
    <row r="4608" spans="1:29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 t="str">
        <f>IF(AND(D4608="East",Table_1[[#This Row],[category]]="Clothing"),"✅","❌")</f>
        <v>❌</v>
      </c>
      <c r="H4608" s="3">
        <f t="shared" si="143"/>
        <v>192.16300000000001</v>
      </c>
      <c r="I4608" s="3">
        <v>1</v>
      </c>
      <c r="J4608" s="4">
        <v>44996</v>
      </c>
      <c r="K4608" s="3" t="s">
        <v>16</v>
      </c>
      <c r="L4608" s="3" t="s">
        <v>17</v>
      </c>
      <c r="M4608" s="3">
        <v>383.34</v>
      </c>
      <c r="N4608" s="3" t="s">
        <v>40</v>
      </c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</row>
    <row r="4609" spans="1:29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 t="str">
        <f>IF(AND(D4609="East",Table_1[[#This Row],[category]]="Clothing"),"✅","❌")</f>
        <v>❌</v>
      </c>
      <c r="H4609" s="3">
        <f t="shared" si="143"/>
        <v>447.31800000000004</v>
      </c>
      <c r="I4609" s="3">
        <v>9</v>
      </c>
      <c r="J4609" s="4">
        <v>45582</v>
      </c>
      <c r="K4609" s="3" t="s">
        <v>32</v>
      </c>
      <c r="L4609" s="3" t="s">
        <v>23</v>
      </c>
      <c r="M4609" s="3">
        <v>1001.85</v>
      </c>
      <c r="N4609" s="3" t="s">
        <v>24</v>
      </c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</row>
    <row r="4610" spans="1:29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 t="str">
        <f>IF(AND(D4610="East",Table_1[[#This Row],[category]]="Clothing"),"✅","❌")</f>
        <v>❌</v>
      </c>
      <c r="H4610" s="3">
        <f t="shared" ref="H4610:H4673" si="145">E4610*10%</f>
        <v>81.240000000000009</v>
      </c>
      <c r="I4610" s="3">
        <v>4</v>
      </c>
      <c r="J4610" s="4">
        <v>45041</v>
      </c>
      <c r="K4610" s="3" t="s">
        <v>16</v>
      </c>
      <c r="L4610" s="3" t="s">
        <v>17</v>
      </c>
      <c r="M4610" s="3">
        <v>102.44</v>
      </c>
      <c r="N4610" s="3" t="s">
        <v>18</v>
      </c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</row>
    <row r="4611" spans="1:29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 t="str">
        <f>IF(AND(D4611="East",Table_1[[#This Row],[category]]="Clothing"),"✅","❌")</f>
        <v>❌</v>
      </c>
      <c r="H4611" s="3">
        <f t="shared" si="145"/>
        <v>286.08200000000005</v>
      </c>
      <c r="I4611" s="3">
        <v>8</v>
      </c>
      <c r="J4611" s="4">
        <v>45131</v>
      </c>
      <c r="K4611" s="3" t="s">
        <v>22</v>
      </c>
      <c r="L4611" s="3" t="s">
        <v>23</v>
      </c>
      <c r="M4611" s="3">
        <v>617.79</v>
      </c>
      <c r="N4611" s="3" t="s">
        <v>35</v>
      </c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</row>
    <row r="4612" spans="1:29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 t="str">
        <f>IF(AND(D4612="East",Table_1[[#This Row],[category]]="Clothing"),"✅","❌")</f>
        <v>❌</v>
      </c>
      <c r="H4612" s="3">
        <f t="shared" si="145"/>
        <v>485.75100000000003</v>
      </c>
      <c r="I4612" s="3">
        <v>4</v>
      </c>
      <c r="J4612" s="4">
        <v>44981</v>
      </c>
      <c r="K4612" s="3" t="s">
        <v>16</v>
      </c>
      <c r="L4612" s="3" t="s">
        <v>23</v>
      </c>
      <c r="M4612" s="3">
        <v>430.46</v>
      </c>
      <c r="N4612" s="3" t="s">
        <v>40</v>
      </c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</row>
    <row r="4613" spans="1:29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 t="str">
        <f>IF(AND(D4613="East",Table_1[[#This Row],[category]]="Clothing"),"✅","❌")</f>
        <v>❌</v>
      </c>
      <c r="H4613" s="3">
        <f t="shared" si="145"/>
        <v>179.06600000000003</v>
      </c>
      <c r="I4613" s="3">
        <v>6</v>
      </c>
      <c r="J4613" s="4">
        <v>45146</v>
      </c>
      <c r="K4613" s="3" t="s">
        <v>32</v>
      </c>
      <c r="L4613" s="3" t="s">
        <v>28</v>
      </c>
      <c r="M4613" s="3">
        <v>371.7</v>
      </c>
      <c r="N4613" s="3" t="s">
        <v>49</v>
      </c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</row>
    <row r="4614" spans="1:29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 t="str">
        <f>IF(AND(D4614="East",Table_1[[#This Row],[category]]="Clothing"),"✅","❌")</f>
        <v>❌</v>
      </c>
      <c r="H4614" s="3">
        <f t="shared" si="145"/>
        <v>373.471</v>
      </c>
      <c r="I4614" s="3">
        <v>4</v>
      </c>
      <c r="J4614" s="4">
        <v>45304</v>
      </c>
      <c r="K4614" s="3" t="s">
        <v>16</v>
      </c>
      <c r="L4614" s="3" t="s">
        <v>28</v>
      </c>
      <c r="M4614" s="3">
        <v>798.16</v>
      </c>
      <c r="N4614" s="3" t="s">
        <v>35</v>
      </c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</row>
    <row r="4615" spans="1:29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 t="str">
        <f>IF(AND(D4615="East",Table_1[[#This Row],[category]]="Clothing"),"✅","❌")</f>
        <v>❌</v>
      </c>
      <c r="H4615" s="3">
        <f t="shared" si="145"/>
        <v>442.40100000000007</v>
      </c>
      <c r="I4615" s="3">
        <v>2</v>
      </c>
      <c r="J4615" s="4">
        <v>44944</v>
      </c>
      <c r="K4615" s="3" t="s">
        <v>32</v>
      </c>
      <c r="L4615" s="3" t="s">
        <v>17</v>
      </c>
      <c r="M4615" s="3">
        <v>257.38</v>
      </c>
      <c r="N4615" s="3" t="s">
        <v>35</v>
      </c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</row>
    <row r="4616" spans="1:29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 t="str">
        <f>IF(AND(D4616="East",Table_1[[#This Row],[category]]="Clothing"),"✅","❌")</f>
        <v>❌</v>
      </c>
      <c r="H4616" s="3">
        <f t="shared" si="145"/>
        <v>101.24299999999999</v>
      </c>
      <c r="I4616" s="3">
        <v>1</v>
      </c>
      <c r="J4616" s="4">
        <v>45366</v>
      </c>
      <c r="K4616" s="3" t="s">
        <v>16</v>
      </c>
      <c r="L4616" s="3" t="s">
        <v>23</v>
      </c>
      <c r="M4616" s="3">
        <v>125.06</v>
      </c>
      <c r="N4616" s="3" t="s">
        <v>24</v>
      </c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</row>
    <row r="4617" spans="1:29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 t="str">
        <f>IF(AND(D4617="East",Table_1[[#This Row],[category]]="Clothing"),"✅","❌")</f>
        <v>❌</v>
      </c>
      <c r="H4617" s="3">
        <f t="shared" si="145"/>
        <v>496.33800000000002</v>
      </c>
      <c r="I4617" s="3">
        <v>8</v>
      </c>
      <c r="J4617" s="4">
        <v>45122</v>
      </c>
      <c r="K4617" s="3" t="s">
        <v>22</v>
      </c>
      <c r="L4617" s="3" t="s">
        <v>28</v>
      </c>
      <c r="M4617" s="3">
        <v>255.71</v>
      </c>
      <c r="N4617" s="3" t="s">
        <v>18</v>
      </c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</row>
    <row r="4618" spans="1:29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 t="str">
        <f>IF(AND(D4618="East",Table_1[[#This Row],[category]]="Clothing"),"✅","❌")</f>
        <v>❌</v>
      </c>
      <c r="H4618" s="3">
        <f t="shared" si="145"/>
        <v>406.59899999999999</v>
      </c>
      <c r="I4618" s="3">
        <v>6</v>
      </c>
      <c r="J4618" s="4">
        <v>44965</v>
      </c>
      <c r="K4618" s="3" t="s">
        <v>22</v>
      </c>
      <c r="L4618" s="3" t="s">
        <v>17</v>
      </c>
      <c r="M4618" s="3">
        <v>1008.81</v>
      </c>
      <c r="N4618" s="3" t="s">
        <v>24</v>
      </c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</row>
    <row r="4619" spans="1:29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 t="str">
        <f>IF(AND(D4619="East",Table_1[[#This Row],[category]]="Clothing"),"✅","❌")</f>
        <v>❌</v>
      </c>
      <c r="H4619" s="3">
        <f t="shared" si="145"/>
        <v>77.406000000000006</v>
      </c>
      <c r="I4619" s="3">
        <v>1</v>
      </c>
      <c r="J4619" s="4">
        <v>45373</v>
      </c>
      <c r="K4619" s="3" t="s">
        <v>32</v>
      </c>
      <c r="L4619" s="3" t="s">
        <v>17</v>
      </c>
      <c r="M4619" s="3">
        <v>125.13</v>
      </c>
      <c r="N4619" s="3" t="s">
        <v>35</v>
      </c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</row>
    <row r="4620" spans="1:29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 t="str">
        <f>IF(AND(D4620="East",Table_1[[#This Row],[category]]="Clothing"),"✅","❌")</f>
        <v>❌</v>
      </c>
      <c r="H4620" s="3">
        <f t="shared" si="145"/>
        <v>162.334</v>
      </c>
      <c r="I4620" s="3">
        <v>5</v>
      </c>
      <c r="J4620" s="4">
        <v>45630</v>
      </c>
      <c r="K4620" s="3" t="s">
        <v>22</v>
      </c>
      <c r="L4620" s="3" t="s">
        <v>28</v>
      </c>
      <c r="M4620" s="3">
        <v>254.38</v>
      </c>
      <c r="N4620" s="3" t="s">
        <v>18</v>
      </c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</row>
    <row r="4621" spans="1:29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 t="str">
        <f>IF(AND(D4621="East",Table_1[[#This Row],[category]]="Clothing"),"✅","❌")</f>
        <v>✅</v>
      </c>
      <c r="H4621" s="3">
        <f t="shared" si="145"/>
        <v>316.23500000000001</v>
      </c>
      <c r="I4621" s="3">
        <v>3</v>
      </c>
      <c r="J4621" s="4">
        <v>45103</v>
      </c>
      <c r="K4621" s="3" t="s">
        <v>22</v>
      </c>
      <c r="L4621" s="3" t="s">
        <v>23</v>
      </c>
      <c r="M4621" s="3">
        <v>519.32000000000005</v>
      </c>
      <c r="N4621" s="3" t="s">
        <v>40</v>
      </c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</row>
    <row r="4622" spans="1:29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 t="str">
        <f>IF(AND(D4622="East",Table_1[[#This Row],[category]]="Clothing"),"✅","❌")</f>
        <v>❌</v>
      </c>
      <c r="H4622" s="3">
        <f t="shared" si="145"/>
        <v>443.61000000000007</v>
      </c>
      <c r="I4622" s="3">
        <v>2</v>
      </c>
      <c r="J4622" s="4">
        <v>45261</v>
      </c>
      <c r="K4622" s="3" t="s">
        <v>16</v>
      </c>
      <c r="L4622" s="3" t="s">
        <v>28</v>
      </c>
      <c r="M4622" s="3">
        <v>670.17</v>
      </c>
      <c r="N4622" s="3" t="s">
        <v>49</v>
      </c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</row>
    <row r="4623" spans="1:29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 t="str">
        <f>IF(AND(D4623="East",Table_1[[#This Row],[category]]="Clothing"),"✅","❌")</f>
        <v>❌</v>
      </c>
      <c r="H4623" s="3">
        <f t="shared" si="145"/>
        <v>105.46900000000001</v>
      </c>
      <c r="I4623" s="3">
        <v>3</v>
      </c>
      <c r="J4623" s="4">
        <v>45021</v>
      </c>
      <c r="K4623" s="3" t="s">
        <v>16</v>
      </c>
      <c r="L4623" s="3" t="s">
        <v>17</v>
      </c>
      <c r="M4623" s="3">
        <v>96.15</v>
      </c>
      <c r="N4623" s="3" t="s">
        <v>18</v>
      </c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</row>
    <row r="4624" spans="1:29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 t="str">
        <f>IF(AND(D4624="East",Table_1[[#This Row],[category]]="Clothing"),"✅","❌")</f>
        <v>❌</v>
      </c>
      <c r="H4624" s="3">
        <f t="shared" si="145"/>
        <v>368.291</v>
      </c>
      <c r="I4624" s="3">
        <v>2</v>
      </c>
      <c r="J4624" s="4">
        <v>45565</v>
      </c>
      <c r="K4624" s="3" t="s">
        <v>16</v>
      </c>
      <c r="L4624" s="3" t="s">
        <v>17</v>
      </c>
      <c r="M4624" s="3">
        <v>793.64</v>
      </c>
      <c r="N4624" s="3" t="s">
        <v>35</v>
      </c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</row>
    <row r="4625" spans="1:29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 t="str">
        <f>IF(AND(D4625="East",Table_1[[#This Row],[category]]="Clothing"),"✅","❌")</f>
        <v>❌</v>
      </c>
      <c r="H4625" s="3">
        <f t="shared" si="145"/>
        <v>142.61800000000002</v>
      </c>
      <c r="I4625" s="3">
        <v>2</v>
      </c>
      <c r="J4625" s="4">
        <v>45184</v>
      </c>
      <c r="K4625" s="3" t="s">
        <v>16</v>
      </c>
      <c r="L4625" s="3" t="s">
        <v>28</v>
      </c>
      <c r="M4625" s="3">
        <v>398.38</v>
      </c>
      <c r="N4625" s="3" t="s">
        <v>18</v>
      </c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</row>
    <row r="4626" spans="1:29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 t="str">
        <f>IF(AND(D4626="East",Table_1[[#This Row],[category]]="Clothing"),"✅","❌")</f>
        <v>❌</v>
      </c>
      <c r="H4626" s="3">
        <f t="shared" si="145"/>
        <v>404.654</v>
      </c>
      <c r="I4626" s="3">
        <v>1</v>
      </c>
      <c r="J4626" s="4">
        <v>45315</v>
      </c>
      <c r="K4626" s="3" t="s">
        <v>16</v>
      </c>
      <c r="L4626" s="3" t="s">
        <v>28</v>
      </c>
      <c r="M4626" s="3">
        <v>1200.5</v>
      </c>
      <c r="N4626" s="3" t="s">
        <v>18</v>
      </c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</row>
    <row r="4627" spans="1:29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 t="str">
        <f>IF(AND(D4627="East",Table_1[[#This Row],[category]]="Clothing"),"✅","❌")</f>
        <v>❌</v>
      </c>
      <c r="H4627" s="3">
        <f t="shared" si="145"/>
        <v>344.887</v>
      </c>
      <c r="I4627" s="3">
        <v>3</v>
      </c>
      <c r="J4627" s="4">
        <v>45411</v>
      </c>
      <c r="K4627" s="3" t="s">
        <v>22</v>
      </c>
      <c r="L4627" s="3" t="s">
        <v>17</v>
      </c>
      <c r="M4627" s="3">
        <v>859.51</v>
      </c>
      <c r="N4627" s="3" t="s">
        <v>35</v>
      </c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</row>
    <row r="4628" spans="1:29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 t="str">
        <f>IF(AND(D4628="East",Table_1[[#This Row],[category]]="Clothing"),"✅","❌")</f>
        <v>❌</v>
      </c>
      <c r="H4628" s="3">
        <f t="shared" si="145"/>
        <v>266.22500000000002</v>
      </c>
      <c r="I4628" s="3">
        <v>3</v>
      </c>
      <c r="J4628" s="4">
        <v>45216</v>
      </c>
      <c r="K4628" s="3" t="s">
        <v>22</v>
      </c>
      <c r="L4628" s="3" t="s">
        <v>17</v>
      </c>
      <c r="M4628" s="3">
        <v>391.83</v>
      </c>
      <c r="N4628" s="3" t="s">
        <v>29</v>
      </c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</row>
    <row r="4629" spans="1:29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 t="str">
        <f>IF(AND(D4629="East",Table_1[[#This Row],[category]]="Clothing"),"✅","❌")</f>
        <v>❌</v>
      </c>
      <c r="H4629" s="3">
        <f t="shared" si="145"/>
        <v>328.43400000000003</v>
      </c>
      <c r="I4629" s="3">
        <v>4</v>
      </c>
      <c r="J4629" s="4">
        <v>45139</v>
      </c>
      <c r="K4629" s="3" t="s">
        <v>32</v>
      </c>
      <c r="L4629" s="3" t="s">
        <v>28</v>
      </c>
      <c r="M4629" s="3">
        <v>626.27</v>
      </c>
      <c r="N4629" s="3" t="s">
        <v>29</v>
      </c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</row>
    <row r="4630" spans="1:29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 t="str">
        <f>IF(AND(D4630="East",Table_1[[#This Row],[category]]="Clothing"),"✅","❌")</f>
        <v>❌</v>
      </c>
      <c r="H4630" s="3">
        <f t="shared" si="145"/>
        <v>439.45800000000003</v>
      </c>
      <c r="I4630" s="3">
        <v>3</v>
      </c>
      <c r="J4630" s="4">
        <v>45308</v>
      </c>
      <c r="K4630" s="3" t="s">
        <v>16</v>
      </c>
      <c r="L4630" s="3" t="s">
        <v>17</v>
      </c>
      <c r="M4630" s="3">
        <v>233.68</v>
      </c>
      <c r="N4630" s="3" t="s">
        <v>49</v>
      </c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</row>
    <row r="4631" spans="1:29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 t="str">
        <f>IF(AND(D4631="East",Table_1[[#This Row],[category]]="Clothing"),"✅","❌")</f>
        <v>❌</v>
      </c>
      <c r="H4631" s="3">
        <f t="shared" si="145"/>
        <v>199.34900000000002</v>
      </c>
      <c r="I4631" s="3">
        <v>8</v>
      </c>
      <c r="J4631" s="4">
        <v>45046</v>
      </c>
      <c r="K4631" s="3" t="s">
        <v>32</v>
      </c>
      <c r="L4631" s="3" t="s">
        <v>17</v>
      </c>
      <c r="M4631" s="3">
        <v>277.08999999999997</v>
      </c>
      <c r="N4631" s="3" t="s">
        <v>29</v>
      </c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</row>
    <row r="4632" spans="1:29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 t="str">
        <f>IF(AND(D4632="East",Table_1[[#This Row],[category]]="Clothing"),"✅","❌")</f>
        <v>❌</v>
      </c>
      <c r="H4632" s="3">
        <f t="shared" si="145"/>
        <v>386.93299999999999</v>
      </c>
      <c r="I4632" s="3">
        <v>4</v>
      </c>
      <c r="J4632" s="4">
        <v>45151</v>
      </c>
      <c r="K4632" s="3" t="s">
        <v>16</v>
      </c>
      <c r="L4632" s="3" t="s">
        <v>28</v>
      </c>
      <c r="M4632" s="3">
        <v>842.86</v>
      </c>
      <c r="N4632" s="3" t="s">
        <v>24</v>
      </c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</row>
    <row r="4633" spans="1:29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 t="str">
        <f>IF(AND(D4633="East",Table_1[[#This Row],[category]]="Clothing"),"✅","❌")</f>
        <v>❌</v>
      </c>
      <c r="H4633" s="3">
        <f t="shared" si="145"/>
        <v>87.864000000000004</v>
      </c>
      <c r="I4633" s="3">
        <v>1</v>
      </c>
      <c r="J4633" s="4">
        <v>45208</v>
      </c>
      <c r="K4633" s="3" t="s">
        <v>16</v>
      </c>
      <c r="L4633" s="3" t="s">
        <v>28</v>
      </c>
      <c r="M4633" s="3">
        <v>240.42</v>
      </c>
      <c r="N4633" s="3" t="s">
        <v>18</v>
      </c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</row>
    <row r="4634" spans="1:29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 t="str">
        <f>IF(AND(D4634="East",Table_1[[#This Row],[category]]="Clothing"),"✅","❌")</f>
        <v>❌</v>
      </c>
      <c r="H4634" s="3">
        <f t="shared" si="145"/>
        <v>353.58100000000002</v>
      </c>
      <c r="I4634" s="3">
        <v>2</v>
      </c>
      <c r="J4634" s="4">
        <v>45634</v>
      </c>
      <c r="K4634" s="3" t="s">
        <v>22</v>
      </c>
      <c r="L4634" s="3" t="s">
        <v>17</v>
      </c>
      <c r="M4634" s="3">
        <v>274.48</v>
      </c>
      <c r="N4634" s="3" t="s">
        <v>40</v>
      </c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</row>
    <row r="4635" spans="1:29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 t="str">
        <f>IF(AND(D4635="East",Table_1[[#This Row],[category]]="Clothing"),"✅","❌")</f>
        <v>❌</v>
      </c>
      <c r="H4635" s="3">
        <f t="shared" si="145"/>
        <v>377.822</v>
      </c>
      <c r="I4635" s="3">
        <v>7</v>
      </c>
      <c r="J4635" s="4">
        <v>45346</v>
      </c>
      <c r="K4635" s="3" t="s">
        <v>16</v>
      </c>
      <c r="L4635" s="3" t="s">
        <v>17</v>
      </c>
      <c r="M4635" s="3">
        <v>275.54000000000002</v>
      </c>
      <c r="N4635" s="3" t="s">
        <v>49</v>
      </c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</row>
    <row r="4636" spans="1:29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 t="str">
        <f>IF(AND(D4636="East",Table_1[[#This Row],[category]]="Clothing"),"✅","❌")</f>
        <v>❌</v>
      </c>
      <c r="H4636" s="3">
        <f t="shared" si="145"/>
        <v>227.06900000000002</v>
      </c>
      <c r="I4636" s="3">
        <v>6</v>
      </c>
      <c r="J4636" s="4">
        <v>45317</v>
      </c>
      <c r="K4636" s="3" t="s">
        <v>16</v>
      </c>
      <c r="L4636" s="3" t="s">
        <v>23</v>
      </c>
      <c r="M4636" s="3">
        <v>201.13</v>
      </c>
      <c r="N4636" s="3" t="s">
        <v>29</v>
      </c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</row>
    <row r="4637" spans="1:29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 t="str">
        <f>IF(AND(D4637="East",Table_1[[#This Row],[category]]="Clothing"),"✅","❌")</f>
        <v>❌</v>
      </c>
      <c r="H4637" s="3">
        <f t="shared" si="145"/>
        <v>398.875</v>
      </c>
      <c r="I4637" s="3">
        <v>9</v>
      </c>
      <c r="J4637" s="4">
        <v>45281</v>
      </c>
      <c r="K4637" s="3" t="s">
        <v>22</v>
      </c>
      <c r="L4637" s="3" t="s">
        <v>23</v>
      </c>
      <c r="M4637" s="3">
        <v>343.66</v>
      </c>
      <c r="N4637" s="3" t="s">
        <v>35</v>
      </c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</row>
    <row r="4638" spans="1:29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 t="str">
        <f>IF(AND(D4638="East",Table_1[[#This Row],[category]]="Clothing"),"✅","❌")</f>
        <v>❌</v>
      </c>
      <c r="H4638" s="3">
        <f t="shared" si="145"/>
        <v>282.98099999999999</v>
      </c>
      <c r="I4638" s="3">
        <v>6</v>
      </c>
      <c r="J4638" s="4">
        <v>44977</v>
      </c>
      <c r="K4638" s="3" t="s">
        <v>16</v>
      </c>
      <c r="L4638" s="3" t="s">
        <v>23</v>
      </c>
      <c r="M4638" s="3">
        <v>696.5</v>
      </c>
      <c r="N4638" s="3" t="s">
        <v>29</v>
      </c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</row>
    <row r="4639" spans="1:29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 t="str">
        <f>IF(AND(D4639="East",Table_1[[#This Row],[category]]="Clothing"),"✅","❌")</f>
        <v>✅</v>
      </c>
      <c r="H4639" s="3">
        <f t="shared" si="145"/>
        <v>468.774</v>
      </c>
      <c r="I4639" s="3">
        <v>2</v>
      </c>
      <c r="J4639" s="4">
        <v>44973</v>
      </c>
      <c r="K4639" s="3" t="s">
        <v>22</v>
      </c>
      <c r="L4639" s="3" t="s">
        <v>28</v>
      </c>
      <c r="M4639" s="3">
        <v>1068.4000000000001</v>
      </c>
      <c r="N4639" s="3" t="s">
        <v>24</v>
      </c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</row>
    <row r="4640" spans="1:29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 t="str">
        <f>IF(AND(D4640="East",Table_1[[#This Row],[category]]="Clothing"),"✅","❌")</f>
        <v>❌</v>
      </c>
      <c r="H4640" s="3">
        <f t="shared" si="145"/>
        <v>65.109000000000009</v>
      </c>
      <c r="I4640" s="3">
        <v>8</v>
      </c>
      <c r="J4640" s="4">
        <v>45438</v>
      </c>
      <c r="K4640" s="3" t="s">
        <v>16</v>
      </c>
      <c r="L4640" s="3" t="s">
        <v>17</v>
      </c>
      <c r="M4640" s="3">
        <v>179.78</v>
      </c>
      <c r="N4640" s="3" t="s">
        <v>18</v>
      </c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</row>
    <row r="4641" spans="1:29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 t="str">
        <f>IF(AND(D4641="East",Table_1[[#This Row],[category]]="Clothing"),"✅","❌")</f>
        <v>❌</v>
      </c>
      <c r="H4641" s="3">
        <f t="shared" si="145"/>
        <v>74.102000000000004</v>
      </c>
      <c r="I4641" s="3">
        <v>9</v>
      </c>
      <c r="J4641" s="4">
        <v>45452</v>
      </c>
      <c r="K4641" s="3" t="s">
        <v>22</v>
      </c>
      <c r="L4641" s="3" t="s">
        <v>28</v>
      </c>
      <c r="M4641" s="3">
        <v>91.51</v>
      </c>
      <c r="N4641" s="3" t="s">
        <v>40</v>
      </c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</row>
    <row r="4642" spans="1:29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 t="str">
        <f>IF(AND(D4642="East",Table_1[[#This Row],[category]]="Clothing"),"✅","❌")</f>
        <v>❌</v>
      </c>
      <c r="H4642" s="3">
        <f t="shared" si="145"/>
        <v>422.78900000000004</v>
      </c>
      <c r="I4642" s="3">
        <v>5</v>
      </c>
      <c r="J4642" s="4">
        <v>45622</v>
      </c>
      <c r="K4642" s="3" t="s">
        <v>32</v>
      </c>
      <c r="L4642" s="3" t="s">
        <v>23</v>
      </c>
      <c r="M4642" s="3">
        <v>929.71</v>
      </c>
      <c r="N4642" s="3" t="s">
        <v>24</v>
      </c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</row>
    <row r="4643" spans="1:29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 t="str">
        <f>IF(AND(D4643="East",Table_1[[#This Row],[category]]="Clothing"),"✅","❌")</f>
        <v>❌</v>
      </c>
      <c r="H4643" s="3">
        <f t="shared" si="145"/>
        <v>422.75700000000001</v>
      </c>
      <c r="I4643" s="3">
        <v>6</v>
      </c>
      <c r="J4643" s="4">
        <v>45105</v>
      </c>
      <c r="K4643" s="3" t="s">
        <v>16</v>
      </c>
      <c r="L4643" s="3" t="s">
        <v>23</v>
      </c>
      <c r="M4643" s="3">
        <v>596.69000000000005</v>
      </c>
      <c r="N4643" s="3" t="s">
        <v>29</v>
      </c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</row>
    <row r="4644" spans="1:29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 t="str">
        <f>IF(AND(D4644="East",Table_1[[#This Row],[category]]="Clothing"),"✅","❌")</f>
        <v>❌</v>
      </c>
      <c r="H4644" s="3">
        <f t="shared" si="145"/>
        <v>240.9</v>
      </c>
      <c r="I4644" s="3">
        <v>4</v>
      </c>
      <c r="J4644" s="4">
        <v>45338</v>
      </c>
      <c r="K4644" s="3" t="s">
        <v>32</v>
      </c>
      <c r="L4644" s="3" t="s">
        <v>28</v>
      </c>
      <c r="M4644" s="3">
        <v>203.26</v>
      </c>
      <c r="N4644" s="3" t="s">
        <v>40</v>
      </c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</row>
    <row r="4645" spans="1:29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 t="str">
        <f>IF(AND(D4645="East",Table_1[[#This Row],[category]]="Clothing"),"✅","❌")</f>
        <v>❌</v>
      </c>
      <c r="H4645" s="3">
        <f t="shared" si="145"/>
        <v>482.34100000000001</v>
      </c>
      <c r="I4645" s="3">
        <v>2</v>
      </c>
      <c r="J4645" s="4">
        <v>45041</v>
      </c>
      <c r="K4645" s="3" t="s">
        <v>16</v>
      </c>
      <c r="L4645" s="3" t="s">
        <v>17</v>
      </c>
      <c r="M4645" s="3">
        <v>1189.02</v>
      </c>
      <c r="N4645" s="3" t="s">
        <v>35</v>
      </c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</row>
    <row r="4646" spans="1:29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 t="str">
        <f>IF(AND(D4646="East",Table_1[[#This Row],[category]]="Clothing"),"✅","❌")</f>
        <v>❌</v>
      </c>
      <c r="H4646" s="3">
        <f t="shared" si="145"/>
        <v>342.90100000000007</v>
      </c>
      <c r="I4646" s="3">
        <v>5</v>
      </c>
      <c r="J4646" s="4">
        <v>45511</v>
      </c>
      <c r="K4646" s="3" t="s">
        <v>16</v>
      </c>
      <c r="L4646" s="3" t="s">
        <v>23</v>
      </c>
      <c r="M4646" s="3">
        <v>707.36</v>
      </c>
      <c r="N4646" s="3" t="s">
        <v>18</v>
      </c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</row>
    <row r="4647" spans="1:29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 t="str">
        <f>IF(AND(D4647="East",Table_1[[#This Row],[category]]="Clothing"),"✅","❌")</f>
        <v>❌</v>
      </c>
      <c r="H4647" s="3">
        <f t="shared" si="145"/>
        <v>491.59799999999996</v>
      </c>
      <c r="I4647" s="3">
        <v>5</v>
      </c>
      <c r="J4647" s="4">
        <v>44964</v>
      </c>
      <c r="K4647" s="3" t="s">
        <v>32</v>
      </c>
      <c r="L4647" s="3" t="s">
        <v>28</v>
      </c>
      <c r="M4647" s="3">
        <v>1110.04</v>
      </c>
      <c r="N4647" s="3" t="s">
        <v>18</v>
      </c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</row>
    <row r="4648" spans="1:29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 t="str">
        <f>IF(AND(D4648="East",Table_1[[#This Row],[category]]="Clothing"),"✅","❌")</f>
        <v>❌</v>
      </c>
      <c r="H4648" s="3">
        <f t="shared" si="145"/>
        <v>270.87399999999997</v>
      </c>
      <c r="I4648" s="3">
        <v>1</v>
      </c>
      <c r="J4648" s="4">
        <v>45335</v>
      </c>
      <c r="K4648" s="3" t="s">
        <v>32</v>
      </c>
      <c r="L4648" s="3" t="s">
        <v>17</v>
      </c>
      <c r="M4648" s="3">
        <v>245.77</v>
      </c>
      <c r="N4648" s="3" t="s">
        <v>35</v>
      </c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</row>
    <row r="4649" spans="1:29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 t="str">
        <f>IF(AND(D4649="East",Table_1[[#This Row],[category]]="Clothing"),"✅","❌")</f>
        <v>❌</v>
      </c>
      <c r="H4649" s="3">
        <f t="shared" si="145"/>
        <v>108.79100000000001</v>
      </c>
      <c r="I4649" s="3">
        <v>5</v>
      </c>
      <c r="J4649" s="4">
        <v>45283</v>
      </c>
      <c r="K4649" s="3" t="s">
        <v>22</v>
      </c>
      <c r="L4649" s="3" t="s">
        <v>17</v>
      </c>
      <c r="M4649" s="3">
        <v>229.84</v>
      </c>
      <c r="N4649" s="3" t="s">
        <v>29</v>
      </c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</row>
    <row r="4650" spans="1:29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 t="str">
        <f>IF(AND(D4650="East",Table_1[[#This Row],[category]]="Clothing"),"✅","❌")</f>
        <v>❌</v>
      </c>
      <c r="H4650" s="3">
        <f t="shared" si="145"/>
        <v>227.75300000000004</v>
      </c>
      <c r="I4650" s="3">
        <v>1</v>
      </c>
      <c r="J4650" s="4">
        <v>45094</v>
      </c>
      <c r="K4650" s="3" t="s">
        <v>16</v>
      </c>
      <c r="L4650" s="3" t="s">
        <v>23</v>
      </c>
      <c r="M4650" s="3">
        <v>289.99</v>
      </c>
      <c r="N4650" s="3" t="s">
        <v>18</v>
      </c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</row>
    <row r="4651" spans="1:29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 t="str">
        <f>IF(AND(D4651="East",Table_1[[#This Row],[category]]="Clothing"),"✅","❌")</f>
        <v>❌</v>
      </c>
      <c r="H4651" s="3">
        <f t="shared" si="145"/>
        <v>490.43900000000008</v>
      </c>
      <c r="I4651" s="3">
        <v>3</v>
      </c>
      <c r="J4651" s="4">
        <v>45242</v>
      </c>
      <c r="K4651" s="3" t="s">
        <v>32</v>
      </c>
      <c r="L4651" s="3" t="s">
        <v>17</v>
      </c>
      <c r="M4651" s="3">
        <v>553.65</v>
      </c>
      <c r="N4651" s="3" t="s">
        <v>40</v>
      </c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</row>
    <row r="4652" spans="1:29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 t="str">
        <f>IF(AND(D4652="East",Table_1[[#This Row],[category]]="Clothing"),"✅","❌")</f>
        <v>❌</v>
      </c>
      <c r="H4652" s="3">
        <f t="shared" si="145"/>
        <v>191.50300000000001</v>
      </c>
      <c r="I4652" s="3">
        <v>9</v>
      </c>
      <c r="J4652" s="4">
        <v>45207</v>
      </c>
      <c r="K4652" s="3" t="s">
        <v>16</v>
      </c>
      <c r="L4652" s="3" t="s">
        <v>17</v>
      </c>
      <c r="M4652" s="3">
        <v>406.8</v>
      </c>
      <c r="N4652" s="3" t="s">
        <v>35</v>
      </c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</row>
    <row r="4653" spans="1:29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 t="str">
        <f>IF(AND(D4653="East",Table_1[[#This Row],[category]]="Clothing"),"✅","❌")</f>
        <v>❌</v>
      </c>
      <c r="H4653" s="3">
        <f t="shared" si="145"/>
        <v>478.93800000000005</v>
      </c>
      <c r="I4653" s="3">
        <v>4</v>
      </c>
      <c r="J4653" s="4">
        <v>45542</v>
      </c>
      <c r="K4653" s="3" t="s">
        <v>22</v>
      </c>
      <c r="L4653" s="3" t="s">
        <v>23</v>
      </c>
      <c r="M4653" s="3">
        <v>268.58</v>
      </c>
      <c r="N4653" s="3" t="s">
        <v>49</v>
      </c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</row>
    <row r="4654" spans="1:29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 t="str">
        <f>IF(AND(D4654="East",Table_1[[#This Row],[category]]="Clothing"),"✅","❌")</f>
        <v>❌</v>
      </c>
      <c r="H4654" s="3">
        <f t="shared" si="145"/>
        <v>400.54</v>
      </c>
      <c r="I4654" s="3">
        <v>9</v>
      </c>
      <c r="J4654" s="4">
        <v>45271</v>
      </c>
      <c r="K4654" s="3" t="s">
        <v>32</v>
      </c>
      <c r="L4654" s="3" t="s">
        <v>28</v>
      </c>
      <c r="M4654" s="3">
        <v>1105.75</v>
      </c>
      <c r="N4654" s="3" t="s">
        <v>49</v>
      </c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</row>
    <row r="4655" spans="1:29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 t="str">
        <f>IF(AND(D4655="East",Table_1[[#This Row],[category]]="Clothing"),"✅","❌")</f>
        <v>❌</v>
      </c>
      <c r="H4655" s="3">
        <f t="shared" si="145"/>
        <v>226.63200000000003</v>
      </c>
      <c r="I4655" s="3">
        <v>6</v>
      </c>
      <c r="J4655" s="4">
        <v>44989</v>
      </c>
      <c r="K4655" s="3" t="s">
        <v>22</v>
      </c>
      <c r="L4655" s="3" t="s">
        <v>28</v>
      </c>
      <c r="M4655" s="3">
        <v>205.42</v>
      </c>
      <c r="N4655" s="3" t="s">
        <v>29</v>
      </c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</row>
    <row r="4656" spans="1:29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 t="str">
        <f>IF(AND(D4656="East",Table_1[[#This Row],[category]]="Clothing"),"✅","❌")</f>
        <v>❌</v>
      </c>
      <c r="H4656" s="3">
        <f t="shared" si="145"/>
        <v>275.517</v>
      </c>
      <c r="I4656" s="3">
        <v>1</v>
      </c>
      <c r="J4656" s="4">
        <v>45030</v>
      </c>
      <c r="K4656" s="3" t="s">
        <v>16</v>
      </c>
      <c r="L4656" s="3" t="s">
        <v>23</v>
      </c>
      <c r="M4656" s="3">
        <v>426.54</v>
      </c>
      <c r="N4656" s="3" t="s">
        <v>40</v>
      </c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</row>
    <row r="4657" spans="1:29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 t="str">
        <f>IF(AND(D4657="East",Table_1[[#This Row],[category]]="Clothing"),"✅","❌")</f>
        <v>❌</v>
      </c>
      <c r="H4657" s="3">
        <f t="shared" si="145"/>
        <v>307.64499999999998</v>
      </c>
      <c r="I4657" s="3">
        <v>3</v>
      </c>
      <c r="J4657" s="4">
        <v>45602</v>
      </c>
      <c r="K4657" s="3" t="s">
        <v>22</v>
      </c>
      <c r="L4657" s="3" t="s">
        <v>17</v>
      </c>
      <c r="M4657" s="3">
        <v>572.11</v>
      </c>
      <c r="N4657" s="3" t="s">
        <v>35</v>
      </c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</row>
    <row r="4658" spans="1:29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 t="str">
        <f>IF(AND(D4658="East",Table_1[[#This Row],[category]]="Clothing"),"✅","❌")</f>
        <v>❌</v>
      </c>
      <c r="H4658" s="3">
        <f t="shared" si="145"/>
        <v>336.22500000000002</v>
      </c>
      <c r="I4658" s="3">
        <v>3</v>
      </c>
      <c r="J4658" s="4">
        <v>45089</v>
      </c>
      <c r="K4658" s="3" t="s">
        <v>22</v>
      </c>
      <c r="L4658" s="3" t="s">
        <v>23</v>
      </c>
      <c r="M4658" s="3">
        <v>869.88</v>
      </c>
      <c r="N4658" s="3" t="s">
        <v>29</v>
      </c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</row>
    <row r="4659" spans="1:29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 t="str">
        <f>IF(AND(D4659="East",Table_1[[#This Row],[category]]="Clothing"),"✅","❌")</f>
        <v>❌</v>
      </c>
      <c r="H4659" s="3">
        <f t="shared" si="145"/>
        <v>47.582999999999998</v>
      </c>
      <c r="I4659" s="3">
        <v>4</v>
      </c>
      <c r="J4659" s="4">
        <v>45637</v>
      </c>
      <c r="K4659" s="3" t="s">
        <v>22</v>
      </c>
      <c r="L4659" s="3" t="s">
        <v>17</v>
      </c>
      <c r="M4659" s="3">
        <v>50.34</v>
      </c>
      <c r="N4659" s="3" t="s">
        <v>29</v>
      </c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</row>
    <row r="4660" spans="1:29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 t="str">
        <f>IF(AND(D4660="East",Table_1[[#This Row],[category]]="Clothing"),"✅","❌")</f>
        <v>❌</v>
      </c>
      <c r="H4660" s="3">
        <f t="shared" si="145"/>
        <v>467.45800000000003</v>
      </c>
      <c r="I4660" s="3">
        <v>4</v>
      </c>
      <c r="J4660" s="4">
        <v>45477</v>
      </c>
      <c r="K4660" s="3" t="s">
        <v>22</v>
      </c>
      <c r="L4660" s="3" t="s">
        <v>23</v>
      </c>
      <c r="M4660" s="3">
        <v>1312.25</v>
      </c>
      <c r="N4660" s="3" t="s">
        <v>35</v>
      </c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</row>
    <row r="4661" spans="1:29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 t="str">
        <f>IF(AND(D4661="East",Table_1[[#This Row],[category]]="Clothing"),"✅","❌")</f>
        <v>❌</v>
      </c>
      <c r="H4661" s="3">
        <f t="shared" si="145"/>
        <v>302.53000000000003</v>
      </c>
      <c r="I4661" s="3">
        <v>8</v>
      </c>
      <c r="J4661" s="4">
        <v>45224</v>
      </c>
      <c r="K4661" s="3" t="s">
        <v>16</v>
      </c>
      <c r="L4661" s="3" t="s">
        <v>23</v>
      </c>
      <c r="M4661" s="3">
        <v>375.53</v>
      </c>
      <c r="N4661" s="3" t="s">
        <v>24</v>
      </c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</row>
    <row r="4662" spans="1:29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 t="str">
        <f>IF(AND(D4662="East",Table_1[[#This Row],[category]]="Clothing"),"✅","❌")</f>
        <v>❌</v>
      </c>
      <c r="H4662" s="3">
        <f t="shared" si="145"/>
        <v>466.26300000000003</v>
      </c>
      <c r="I4662" s="3">
        <v>3</v>
      </c>
      <c r="J4662" s="4">
        <v>45083</v>
      </c>
      <c r="K4662" s="3" t="s">
        <v>22</v>
      </c>
      <c r="L4662" s="3" t="s">
        <v>28</v>
      </c>
      <c r="M4662" s="3">
        <v>860.13</v>
      </c>
      <c r="N4662" s="3" t="s">
        <v>29</v>
      </c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</row>
    <row r="4663" spans="1:29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 t="str">
        <f>IF(AND(D4663="East",Table_1[[#This Row],[category]]="Clothing"),"✅","❌")</f>
        <v>❌</v>
      </c>
      <c r="H4663" s="3">
        <f t="shared" si="145"/>
        <v>319.63000000000005</v>
      </c>
      <c r="I4663" s="3">
        <v>4</v>
      </c>
      <c r="J4663" s="4">
        <v>45385</v>
      </c>
      <c r="K4663" s="3" t="s">
        <v>22</v>
      </c>
      <c r="L4663" s="3" t="s">
        <v>23</v>
      </c>
      <c r="M4663" s="3">
        <v>294.95999999999998</v>
      </c>
      <c r="N4663" s="3" t="s">
        <v>24</v>
      </c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</row>
    <row r="4664" spans="1:29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 t="str">
        <f>IF(AND(D4664="East",Table_1[[#This Row],[category]]="Clothing"),"✅","❌")</f>
        <v>❌</v>
      </c>
      <c r="H4664" s="3">
        <f t="shared" si="145"/>
        <v>221.19800000000001</v>
      </c>
      <c r="I4664" s="3">
        <v>3</v>
      </c>
      <c r="J4664" s="4">
        <v>45284</v>
      </c>
      <c r="K4664" s="3" t="s">
        <v>22</v>
      </c>
      <c r="L4664" s="3" t="s">
        <v>28</v>
      </c>
      <c r="M4664" s="3">
        <v>454.77</v>
      </c>
      <c r="N4664" s="3" t="s">
        <v>29</v>
      </c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</row>
    <row r="4665" spans="1:29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 t="str">
        <f>IF(AND(D4665="East",Table_1[[#This Row],[category]]="Clothing"),"✅","❌")</f>
        <v>❌</v>
      </c>
      <c r="H4665" s="3">
        <f t="shared" si="145"/>
        <v>287.79500000000002</v>
      </c>
      <c r="I4665" s="3">
        <v>7</v>
      </c>
      <c r="J4665" s="4">
        <v>45655</v>
      </c>
      <c r="K4665" s="3" t="s">
        <v>22</v>
      </c>
      <c r="L4665" s="3" t="s">
        <v>23</v>
      </c>
      <c r="M4665" s="3">
        <v>256.66000000000003</v>
      </c>
      <c r="N4665" s="3" t="s">
        <v>18</v>
      </c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</row>
    <row r="4666" spans="1:29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 t="str">
        <f>IF(AND(D4666="East",Table_1[[#This Row],[category]]="Clothing"),"✅","❌")</f>
        <v>❌</v>
      </c>
      <c r="H4666" s="3">
        <f t="shared" si="145"/>
        <v>416.45699999999999</v>
      </c>
      <c r="I4666" s="3">
        <v>6</v>
      </c>
      <c r="J4666" s="4">
        <v>45397</v>
      </c>
      <c r="K4666" s="3" t="s">
        <v>22</v>
      </c>
      <c r="L4666" s="3" t="s">
        <v>28</v>
      </c>
      <c r="M4666" s="3">
        <v>295.83999999999997</v>
      </c>
      <c r="N4666" s="3" t="s">
        <v>49</v>
      </c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</row>
    <row r="4667" spans="1:29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 t="str">
        <f>IF(AND(D4667="East",Table_1[[#This Row],[category]]="Clothing"),"✅","❌")</f>
        <v>❌</v>
      </c>
      <c r="H4667" s="3">
        <f t="shared" si="145"/>
        <v>169.80200000000002</v>
      </c>
      <c r="I4667" s="3">
        <v>1</v>
      </c>
      <c r="J4667" s="4">
        <v>45431</v>
      </c>
      <c r="K4667" s="3" t="s">
        <v>22</v>
      </c>
      <c r="L4667" s="3" t="s">
        <v>17</v>
      </c>
      <c r="M4667" s="3">
        <v>293.61</v>
      </c>
      <c r="N4667" s="3" t="s">
        <v>24</v>
      </c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</row>
    <row r="4668" spans="1:29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 t="str">
        <f>IF(AND(D4668="East",Table_1[[#This Row],[category]]="Clothing"),"✅","❌")</f>
        <v>❌</v>
      </c>
      <c r="H4668" s="3">
        <f t="shared" si="145"/>
        <v>478.66499999999996</v>
      </c>
      <c r="I4668" s="3">
        <v>1</v>
      </c>
      <c r="J4668" s="4">
        <v>44985</v>
      </c>
      <c r="K4668" s="3" t="s">
        <v>16</v>
      </c>
      <c r="L4668" s="3" t="s">
        <v>17</v>
      </c>
      <c r="M4668" s="3">
        <v>1074.1099999999999</v>
      </c>
      <c r="N4668" s="3" t="s">
        <v>40</v>
      </c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</row>
    <row r="4669" spans="1:29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 t="str">
        <f>IF(AND(D4669="East",Table_1[[#This Row],[category]]="Clothing"),"✅","❌")</f>
        <v>❌</v>
      </c>
      <c r="H4669" s="3">
        <f t="shared" si="145"/>
        <v>238.31799999999998</v>
      </c>
      <c r="I4669" s="3">
        <v>6</v>
      </c>
      <c r="J4669" s="4">
        <v>45660</v>
      </c>
      <c r="K4669" s="3" t="s">
        <v>22</v>
      </c>
      <c r="L4669" s="3" t="s">
        <v>17</v>
      </c>
      <c r="M4669" s="3">
        <v>230.37</v>
      </c>
      <c r="N4669" s="3" t="s">
        <v>24</v>
      </c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</row>
    <row r="4670" spans="1:29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 t="str">
        <f>IF(AND(D4670="East",Table_1[[#This Row],[category]]="Clothing"),"✅","❌")</f>
        <v>❌</v>
      </c>
      <c r="H4670" s="3">
        <f t="shared" si="145"/>
        <v>478.55600000000004</v>
      </c>
      <c r="I4670" s="3">
        <v>3</v>
      </c>
      <c r="J4670" s="4">
        <v>45280</v>
      </c>
      <c r="K4670" s="3" t="s">
        <v>16</v>
      </c>
      <c r="L4670" s="3" t="s">
        <v>23</v>
      </c>
      <c r="M4670" s="3">
        <v>304.76</v>
      </c>
      <c r="N4670" s="3" t="s">
        <v>49</v>
      </c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</row>
    <row r="4671" spans="1:29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 t="str">
        <f>IF(AND(D4671="East",Table_1[[#This Row],[category]]="Clothing"),"✅","❌")</f>
        <v>❌</v>
      </c>
      <c r="H4671" s="3">
        <f t="shared" si="145"/>
        <v>441.57100000000003</v>
      </c>
      <c r="I4671" s="3">
        <v>9</v>
      </c>
      <c r="J4671" s="4">
        <v>45565</v>
      </c>
      <c r="K4671" s="3" t="s">
        <v>22</v>
      </c>
      <c r="L4671" s="3" t="s">
        <v>28</v>
      </c>
      <c r="M4671" s="3">
        <v>267.69</v>
      </c>
      <c r="N4671" s="3" t="s">
        <v>35</v>
      </c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</row>
    <row r="4672" spans="1:29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 t="str">
        <f>IF(AND(D4672="East",Table_1[[#This Row],[category]]="Clothing"),"✅","❌")</f>
        <v>❌</v>
      </c>
      <c r="H4672" s="3">
        <f t="shared" si="145"/>
        <v>386.154</v>
      </c>
      <c r="I4672" s="3">
        <v>2</v>
      </c>
      <c r="J4672" s="4">
        <v>45074</v>
      </c>
      <c r="K4672" s="3" t="s">
        <v>16</v>
      </c>
      <c r="L4672" s="3" t="s">
        <v>28</v>
      </c>
      <c r="M4672" s="3">
        <v>194.49</v>
      </c>
      <c r="N4672" s="3" t="s">
        <v>24</v>
      </c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</row>
    <row r="4673" spans="1:29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 t="str">
        <f>IF(AND(D4673="East",Table_1[[#This Row],[category]]="Clothing"),"✅","❌")</f>
        <v>❌</v>
      </c>
      <c r="H4673" s="3">
        <f t="shared" si="145"/>
        <v>239.04499999999999</v>
      </c>
      <c r="I4673" s="3">
        <v>3</v>
      </c>
      <c r="J4673" s="4">
        <v>45583</v>
      </c>
      <c r="K4673" s="3" t="s">
        <v>32</v>
      </c>
      <c r="L4673" s="3" t="s">
        <v>23</v>
      </c>
      <c r="M4673" s="3">
        <v>259.2</v>
      </c>
      <c r="N4673" s="3" t="s">
        <v>49</v>
      </c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</row>
    <row r="4674" spans="1:29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 t="str">
        <f>IF(AND(D4674="East",Table_1[[#This Row],[category]]="Clothing"),"✅","❌")</f>
        <v>✅</v>
      </c>
      <c r="H4674" s="3">
        <f t="shared" ref="H4674:H4737" si="147">E4674*10%</f>
        <v>297.60300000000001</v>
      </c>
      <c r="I4674" s="3">
        <v>9</v>
      </c>
      <c r="J4674" s="4">
        <v>45349</v>
      </c>
      <c r="K4674" s="3" t="s">
        <v>16</v>
      </c>
      <c r="L4674" s="3" t="s">
        <v>28</v>
      </c>
      <c r="M4674" s="3">
        <v>793.5</v>
      </c>
      <c r="N4674" s="3" t="s">
        <v>24</v>
      </c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</row>
    <row r="4675" spans="1:29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 t="str">
        <f>IF(AND(D4675="East",Table_1[[#This Row],[category]]="Clothing"),"✅","❌")</f>
        <v>❌</v>
      </c>
      <c r="H4675" s="3">
        <f t="shared" si="147"/>
        <v>420.63400000000001</v>
      </c>
      <c r="I4675" s="3">
        <v>6</v>
      </c>
      <c r="J4675" s="4">
        <v>45222</v>
      </c>
      <c r="K4675" s="3" t="s">
        <v>32</v>
      </c>
      <c r="L4675" s="3" t="s">
        <v>23</v>
      </c>
      <c r="M4675" s="3">
        <v>685.74</v>
      </c>
      <c r="N4675" s="3" t="s">
        <v>24</v>
      </c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</row>
    <row r="4676" spans="1:29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 t="str">
        <f>IF(AND(D4676="East",Table_1[[#This Row],[category]]="Clothing"),"✅","❌")</f>
        <v>❌</v>
      </c>
      <c r="H4676" s="3">
        <f t="shared" si="147"/>
        <v>276.58699999999999</v>
      </c>
      <c r="I4676" s="3">
        <v>1</v>
      </c>
      <c r="J4676" s="4">
        <v>45490</v>
      </c>
      <c r="K4676" s="3" t="s">
        <v>32</v>
      </c>
      <c r="L4676" s="3" t="s">
        <v>28</v>
      </c>
      <c r="M4676" s="3">
        <v>776.64</v>
      </c>
      <c r="N4676" s="3" t="s">
        <v>49</v>
      </c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</row>
    <row r="4677" spans="1:29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 t="str">
        <f>IF(AND(D4677="East",Table_1[[#This Row],[category]]="Clothing"),"✅","❌")</f>
        <v>❌</v>
      </c>
      <c r="H4677" s="3">
        <f t="shared" si="147"/>
        <v>371.71300000000002</v>
      </c>
      <c r="I4677" s="3">
        <v>2</v>
      </c>
      <c r="J4677" s="4">
        <v>45423</v>
      </c>
      <c r="K4677" s="3" t="s">
        <v>16</v>
      </c>
      <c r="L4677" s="3" t="s">
        <v>23</v>
      </c>
      <c r="M4677" s="3">
        <v>417.61</v>
      </c>
      <c r="N4677" s="3" t="s">
        <v>49</v>
      </c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</row>
    <row r="4678" spans="1:29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 t="str">
        <f>IF(AND(D4678="East",Table_1[[#This Row],[category]]="Clothing"),"✅","❌")</f>
        <v>❌</v>
      </c>
      <c r="H4678" s="3">
        <f t="shared" si="147"/>
        <v>397.423</v>
      </c>
      <c r="I4678" s="3">
        <v>7</v>
      </c>
      <c r="J4678" s="4">
        <v>45352</v>
      </c>
      <c r="K4678" s="3" t="s">
        <v>32</v>
      </c>
      <c r="L4678" s="3" t="s">
        <v>28</v>
      </c>
      <c r="M4678" s="3">
        <v>1175.75</v>
      </c>
      <c r="N4678" s="3" t="s">
        <v>18</v>
      </c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</row>
    <row r="4679" spans="1:29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 t="str">
        <f>IF(AND(D4679="East",Table_1[[#This Row],[category]]="Clothing"),"✅","❌")</f>
        <v>✅</v>
      </c>
      <c r="H4679" s="3">
        <f t="shared" si="147"/>
        <v>261.41700000000003</v>
      </c>
      <c r="I4679" s="3">
        <v>6</v>
      </c>
      <c r="J4679" s="4">
        <v>45081</v>
      </c>
      <c r="K4679" s="3" t="s">
        <v>32</v>
      </c>
      <c r="L4679" s="3" t="s">
        <v>17</v>
      </c>
      <c r="M4679" s="3">
        <v>669.79</v>
      </c>
      <c r="N4679" s="3" t="s">
        <v>49</v>
      </c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</row>
    <row r="4680" spans="1:29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 t="str">
        <f>IF(AND(D4680="East",Table_1[[#This Row],[category]]="Clothing"),"✅","❌")</f>
        <v>❌</v>
      </c>
      <c r="H4680" s="3">
        <f t="shared" si="147"/>
        <v>272.76100000000002</v>
      </c>
      <c r="I4680" s="3">
        <v>1</v>
      </c>
      <c r="J4680" s="4">
        <v>44954</v>
      </c>
      <c r="K4680" s="3" t="s">
        <v>32</v>
      </c>
      <c r="L4680" s="3" t="s">
        <v>28</v>
      </c>
      <c r="M4680" s="3">
        <v>670.88</v>
      </c>
      <c r="N4680" s="3" t="s">
        <v>49</v>
      </c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</row>
    <row r="4681" spans="1:29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 t="str">
        <f>IF(AND(D4681="East",Table_1[[#This Row],[category]]="Clothing"),"✅","❌")</f>
        <v>❌</v>
      </c>
      <c r="H4681" s="3">
        <f t="shared" si="147"/>
        <v>106.93900000000002</v>
      </c>
      <c r="I4681" s="3">
        <v>2</v>
      </c>
      <c r="J4681" s="4">
        <v>45525</v>
      </c>
      <c r="K4681" s="3" t="s">
        <v>22</v>
      </c>
      <c r="L4681" s="3" t="s">
        <v>23</v>
      </c>
      <c r="M4681" s="3">
        <v>212.7</v>
      </c>
      <c r="N4681" s="3" t="s">
        <v>49</v>
      </c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</row>
    <row r="4682" spans="1:29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 t="str">
        <f>IF(AND(D4682="East",Table_1[[#This Row],[category]]="Clothing"),"✅","❌")</f>
        <v>❌</v>
      </c>
      <c r="H4682" s="3">
        <f t="shared" si="147"/>
        <v>129.922</v>
      </c>
      <c r="I4682" s="3">
        <v>6</v>
      </c>
      <c r="J4682" s="4">
        <v>45544</v>
      </c>
      <c r="K4682" s="3" t="s">
        <v>22</v>
      </c>
      <c r="L4682" s="3" t="s">
        <v>28</v>
      </c>
      <c r="M4682" s="3">
        <v>128.59</v>
      </c>
      <c r="N4682" s="3" t="s">
        <v>35</v>
      </c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</row>
    <row r="4683" spans="1:29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 t="str">
        <f>IF(AND(D4683="East",Table_1[[#This Row],[category]]="Clothing"),"✅","❌")</f>
        <v>❌</v>
      </c>
      <c r="H4683" s="3">
        <f t="shared" si="147"/>
        <v>453.42200000000003</v>
      </c>
      <c r="I4683" s="3">
        <v>6</v>
      </c>
      <c r="J4683" s="4">
        <v>45551</v>
      </c>
      <c r="K4683" s="3" t="s">
        <v>16</v>
      </c>
      <c r="L4683" s="3" t="s">
        <v>28</v>
      </c>
      <c r="M4683" s="3">
        <v>1305.48</v>
      </c>
      <c r="N4683" s="3" t="s">
        <v>40</v>
      </c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</row>
    <row r="4684" spans="1:29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 t="str">
        <f>IF(AND(D4684="East",Table_1[[#This Row],[category]]="Clothing"),"✅","❌")</f>
        <v>❌</v>
      </c>
      <c r="H4684" s="3">
        <f t="shared" si="147"/>
        <v>421.762</v>
      </c>
      <c r="I4684" s="3">
        <v>6</v>
      </c>
      <c r="J4684" s="4">
        <v>45208</v>
      </c>
      <c r="K4684" s="3" t="s">
        <v>16</v>
      </c>
      <c r="L4684" s="3" t="s">
        <v>28</v>
      </c>
      <c r="M4684" s="3">
        <v>1065.33</v>
      </c>
      <c r="N4684" s="3" t="s">
        <v>24</v>
      </c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</row>
    <row r="4685" spans="1:29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 t="str">
        <f>IF(AND(D4685="East",Table_1[[#This Row],[category]]="Clothing"),"✅","❌")</f>
        <v>❌</v>
      </c>
      <c r="H4685" s="3">
        <f t="shared" si="147"/>
        <v>14.96</v>
      </c>
      <c r="I4685" s="3">
        <v>9</v>
      </c>
      <c r="J4685" s="4">
        <v>45568</v>
      </c>
      <c r="K4685" s="3" t="s">
        <v>22</v>
      </c>
      <c r="L4685" s="3" t="s">
        <v>23</v>
      </c>
      <c r="M4685" s="3">
        <v>38.61</v>
      </c>
      <c r="N4685" s="3" t="s">
        <v>24</v>
      </c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</row>
    <row r="4686" spans="1:29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 t="str">
        <f>IF(AND(D4686="East",Table_1[[#This Row],[category]]="Clothing"),"✅","❌")</f>
        <v>❌</v>
      </c>
      <c r="H4686" s="3">
        <f t="shared" si="147"/>
        <v>436</v>
      </c>
      <c r="I4686" s="3">
        <v>2</v>
      </c>
      <c r="J4686" s="4">
        <v>45550</v>
      </c>
      <c r="K4686" s="3" t="s">
        <v>16</v>
      </c>
      <c r="L4686" s="3" t="s">
        <v>23</v>
      </c>
      <c r="M4686" s="3">
        <v>1183.8800000000001</v>
      </c>
      <c r="N4686" s="3" t="s">
        <v>49</v>
      </c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</row>
    <row r="4687" spans="1:29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 t="str">
        <f>IF(AND(D4687="East",Table_1[[#This Row],[category]]="Clothing"),"✅","❌")</f>
        <v>❌</v>
      </c>
      <c r="H4687" s="3">
        <f t="shared" si="147"/>
        <v>22.365000000000002</v>
      </c>
      <c r="I4687" s="3">
        <v>9</v>
      </c>
      <c r="J4687" s="4">
        <v>45102</v>
      </c>
      <c r="K4687" s="3" t="s">
        <v>16</v>
      </c>
      <c r="L4687" s="3" t="s">
        <v>28</v>
      </c>
      <c r="M4687" s="3">
        <v>25.6</v>
      </c>
      <c r="N4687" s="3" t="s">
        <v>18</v>
      </c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</row>
    <row r="4688" spans="1:29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 t="str">
        <f>IF(AND(D4688="East",Table_1[[#This Row],[category]]="Clothing"),"✅","❌")</f>
        <v>❌</v>
      </c>
      <c r="H4688" s="3">
        <f t="shared" si="147"/>
        <v>234.55700000000002</v>
      </c>
      <c r="I4688" s="3">
        <v>9</v>
      </c>
      <c r="J4688" s="4">
        <v>45059</v>
      </c>
      <c r="K4688" s="3" t="s">
        <v>22</v>
      </c>
      <c r="L4688" s="3" t="s">
        <v>23</v>
      </c>
      <c r="M4688" s="3">
        <v>627.15</v>
      </c>
      <c r="N4688" s="3" t="s">
        <v>35</v>
      </c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</row>
    <row r="4689" spans="1:29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 t="str">
        <f>IF(AND(D4689="East",Table_1[[#This Row],[category]]="Clothing"),"✅","❌")</f>
        <v>❌</v>
      </c>
      <c r="H4689" s="3">
        <f t="shared" si="147"/>
        <v>43.042000000000002</v>
      </c>
      <c r="I4689" s="3">
        <v>9</v>
      </c>
      <c r="J4689" s="4">
        <v>45471</v>
      </c>
      <c r="K4689" s="3" t="s">
        <v>22</v>
      </c>
      <c r="L4689" s="3" t="s">
        <v>23</v>
      </c>
      <c r="M4689" s="3">
        <v>74.28</v>
      </c>
      <c r="N4689" s="3" t="s">
        <v>29</v>
      </c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</row>
    <row r="4690" spans="1:29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 t="str">
        <f>IF(AND(D4690="East",Table_1[[#This Row],[category]]="Clothing"),"✅","❌")</f>
        <v>❌</v>
      </c>
      <c r="H4690" s="3">
        <f t="shared" si="147"/>
        <v>484.72299999999996</v>
      </c>
      <c r="I4690" s="3">
        <v>9</v>
      </c>
      <c r="J4690" s="4">
        <v>45057</v>
      </c>
      <c r="K4690" s="3" t="s">
        <v>22</v>
      </c>
      <c r="L4690" s="3" t="s">
        <v>17</v>
      </c>
      <c r="M4690" s="3">
        <v>1034.08</v>
      </c>
      <c r="N4690" s="3" t="s">
        <v>29</v>
      </c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</row>
    <row r="4691" spans="1:29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 t="str">
        <f>IF(AND(D4691="East",Table_1[[#This Row],[category]]="Clothing"),"✅","❌")</f>
        <v>❌</v>
      </c>
      <c r="H4691" s="3">
        <f t="shared" si="147"/>
        <v>486.43599999999998</v>
      </c>
      <c r="I4691" s="3">
        <v>3</v>
      </c>
      <c r="J4691" s="4">
        <v>45558</v>
      </c>
      <c r="K4691" s="3" t="s">
        <v>22</v>
      </c>
      <c r="L4691" s="3" t="s">
        <v>28</v>
      </c>
      <c r="M4691" s="3">
        <v>1411.6</v>
      </c>
      <c r="N4691" s="3" t="s">
        <v>18</v>
      </c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</row>
    <row r="4692" spans="1:29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 t="str">
        <f>IF(AND(D4692="East",Table_1[[#This Row],[category]]="Clothing"),"✅","❌")</f>
        <v>❌</v>
      </c>
      <c r="H4692" s="3">
        <f t="shared" si="147"/>
        <v>309.327</v>
      </c>
      <c r="I4692" s="3">
        <v>9</v>
      </c>
      <c r="J4692" s="4">
        <v>45069</v>
      </c>
      <c r="K4692" s="3" t="s">
        <v>32</v>
      </c>
      <c r="L4692" s="3" t="s">
        <v>17</v>
      </c>
      <c r="M4692" s="3">
        <v>849.61</v>
      </c>
      <c r="N4692" s="3" t="s">
        <v>35</v>
      </c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</row>
    <row r="4693" spans="1:29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 t="str">
        <f>IF(AND(D4693="East",Table_1[[#This Row],[category]]="Clothing"),"✅","❌")</f>
        <v>❌</v>
      </c>
      <c r="H4693" s="3">
        <f t="shared" si="147"/>
        <v>202.18</v>
      </c>
      <c r="I4693" s="3">
        <v>9</v>
      </c>
      <c r="J4693" s="4">
        <v>45314</v>
      </c>
      <c r="K4693" s="3" t="s">
        <v>22</v>
      </c>
      <c r="L4693" s="3" t="s">
        <v>23</v>
      </c>
      <c r="M4693" s="3">
        <v>227.29</v>
      </c>
      <c r="N4693" s="3" t="s">
        <v>29</v>
      </c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</row>
    <row r="4694" spans="1:29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 t="str">
        <f>IF(AND(D4694="East",Table_1[[#This Row],[category]]="Clothing"),"✅","❌")</f>
        <v>❌</v>
      </c>
      <c r="H4694" s="3">
        <f t="shared" si="147"/>
        <v>260.87600000000003</v>
      </c>
      <c r="I4694" s="3">
        <v>3</v>
      </c>
      <c r="J4694" s="4">
        <v>45612</v>
      </c>
      <c r="K4694" s="3" t="s">
        <v>22</v>
      </c>
      <c r="L4694" s="3" t="s">
        <v>28</v>
      </c>
      <c r="M4694" s="3">
        <v>609</v>
      </c>
      <c r="N4694" s="3" t="s">
        <v>40</v>
      </c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</row>
    <row r="4695" spans="1:29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 t="str">
        <f>IF(AND(D4695="East",Table_1[[#This Row],[category]]="Clothing"),"✅","❌")</f>
        <v>❌</v>
      </c>
      <c r="H4695" s="3">
        <f t="shared" si="147"/>
        <v>383.52700000000004</v>
      </c>
      <c r="I4695" s="3">
        <v>4</v>
      </c>
      <c r="J4695" s="4">
        <v>45069</v>
      </c>
      <c r="K4695" s="3" t="s">
        <v>22</v>
      </c>
      <c r="L4695" s="3" t="s">
        <v>23</v>
      </c>
      <c r="M4695" s="3">
        <v>987.01</v>
      </c>
      <c r="N4695" s="3" t="s">
        <v>35</v>
      </c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</row>
    <row r="4696" spans="1:29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 t="str">
        <f>IF(AND(D4696="East",Table_1[[#This Row],[category]]="Clothing"),"✅","❌")</f>
        <v>❌</v>
      </c>
      <c r="H4696" s="3">
        <f t="shared" si="147"/>
        <v>119.36500000000001</v>
      </c>
      <c r="I4696" s="3">
        <v>4</v>
      </c>
      <c r="J4696" s="4">
        <v>45021</v>
      </c>
      <c r="K4696" s="3" t="s">
        <v>22</v>
      </c>
      <c r="L4696" s="3" t="s">
        <v>17</v>
      </c>
      <c r="M4696" s="3">
        <v>191.39</v>
      </c>
      <c r="N4696" s="3" t="s">
        <v>24</v>
      </c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5"/>
    </row>
    <row r="4697" spans="1:29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 t="str">
        <f>IF(AND(D4697="East",Table_1[[#This Row],[category]]="Clothing"),"✅","❌")</f>
        <v>❌</v>
      </c>
      <c r="H4697" s="3">
        <f t="shared" si="147"/>
        <v>226.44400000000002</v>
      </c>
      <c r="I4697" s="3">
        <v>4</v>
      </c>
      <c r="J4697" s="4">
        <v>45595</v>
      </c>
      <c r="K4697" s="3" t="s">
        <v>22</v>
      </c>
      <c r="L4697" s="3" t="s">
        <v>17</v>
      </c>
      <c r="M4697" s="3">
        <v>173.77</v>
      </c>
      <c r="N4697" s="3" t="s">
        <v>49</v>
      </c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</row>
    <row r="4698" spans="1:29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 t="str">
        <f>IF(AND(D4698="East",Table_1[[#This Row],[category]]="Clothing"),"✅","❌")</f>
        <v>❌</v>
      </c>
      <c r="H4698" s="3">
        <f t="shared" si="147"/>
        <v>371.262</v>
      </c>
      <c r="I4698" s="3">
        <v>7</v>
      </c>
      <c r="J4698" s="4">
        <v>44980</v>
      </c>
      <c r="K4698" s="3" t="s">
        <v>32</v>
      </c>
      <c r="L4698" s="3" t="s">
        <v>17</v>
      </c>
      <c r="M4698" s="3">
        <v>477.22</v>
      </c>
      <c r="N4698" s="3" t="s">
        <v>40</v>
      </c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</row>
    <row r="4699" spans="1:29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 t="str">
        <f>IF(AND(D4699="East",Table_1[[#This Row],[category]]="Clothing"),"✅","❌")</f>
        <v>❌</v>
      </c>
      <c r="H4699" s="3">
        <f t="shared" si="147"/>
        <v>203.74200000000002</v>
      </c>
      <c r="I4699" s="3">
        <v>5</v>
      </c>
      <c r="J4699" s="4">
        <v>45236</v>
      </c>
      <c r="K4699" s="3" t="s">
        <v>22</v>
      </c>
      <c r="L4699" s="3" t="s">
        <v>23</v>
      </c>
      <c r="M4699" s="3">
        <v>475.83</v>
      </c>
      <c r="N4699" s="3" t="s">
        <v>24</v>
      </c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</row>
    <row r="4700" spans="1:29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 t="str">
        <f>IF(AND(D4700="East",Table_1[[#This Row],[category]]="Clothing"),"✅","❌")</f>
        <v>❌</v>
      </c>
      <c r="H4700" s="3">
        <f t="shared" si="147"/>
        <v>25.677999999999997</v>
      </c>
      <c r="I4700" s="3">
        <v>7</v>
      </c>
      <c r="J4700" s="4">
        <v>45508</v>
      </c>
      <c r="K4700" s="3" t="s">
        <v>32</v>
      </c>
      <c r="L4700" s="3" t="s">
        <v>28</v>
      </c>
      <c r="M4700" s="3">
        <v>50.53</v>
      </c>
      <c r="N4700" s="3" t="s">
        <v>40</v>
      </c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</row>
    <row r="4701" spans="1:29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 t="str">
        <f>IF(AND(D4701="East",Table_1[[#This Row],[category]]="Clothing"),"✅","❌")</f>
        <v>❌</v>
      </c>
      <c r="H4701" s="3">
        <f t="shared" si="147"/>
        <v>258.62299999999999</v>
      </c>
      <c r="I4701" s="3">
        <v>6</v>
      </c>
      <c r="J4701" s="4">
        <v>45129</v>
      </c>
      <c r="K4701" s="3" t="s">
        <v>32</v>
      </c>
      <c r="L4701" s="3" t="s">
        <v>28</v>
      </c>
      <c r="M4701" s="3">
        <v>628.19000000000005</v>
      </c>
      <c r="N4701" s="3" t="s">
        <v>40</v>
      </c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</row>
    <row r="4702" spans="1:29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 t="str">
        <f>IF(AND(D4702="East",Table_1[[#This Row],[category]]="Clothing"),"✅","❌")</f>
        <v>❌</v>
      </c>
      <c r="H4702" s="3">
        <f t="shared" si="147"/>
        <v>371.33100000000002</v>
      </c>
      <c r="I4702" s="3">
        <v>7</v>
      </c>
      <c r="J4702" s="4">
        <v>45345</v>
      </c>
      <c r="K4702" s="3" t="s">
        <v>32</v>
      </c>
      <c r="L4702" s="3" t="s">
        <v>17</v>
      </c>
      <c r="M4702" s="3">
        <v>1017.95</v>
      </c>
      <c r="N4702" s="3" t="s">
        <v>18</v>
      </c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</row>
    <row r="4703" spans="1:29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 t="str">
        <f>IF(AND(D4703="East",Table_1[[#This Row],[category]]="Clothing"),"✅","❌")</f>
        <v>❌</v>
      </c>
      <c r="H4703" s="3">
        <f t="shared" si="147"/>
        <v>488.64</v>
      </c>
      <c r="I4703" s="3">
        <v>8</v>
      </c>
      <c r="J4703" s="4">
        <v>45262</v>
      </c>
      <c r="K4703" s="3" t="s">
        <v>16</v>
      </c>
      <c r="L4703" s="3" t="s">
        <v>28</v>
      </c>
      <c r="M4703" s="3">
        <v>642.54999999999995</v>
      </c>
      <c r="N4703" s="3" t="s">
        <v>18</v>
      </c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</row>
    <row r="4704" spans="1:29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 t="str">
        <f>IF(AND(D4704="East",Table_1[[#This Row],[category]]="Clothing"),"✅","❌")</f>
        <v>❌</v>
      </c>
      <c r="H4704" s="3">
        <f t="shared" si="147"/>
        <v>28.152999999999999</v>
      </c>
      <c r="I4704" s="3">
        <v>6</v>
      </c>
      <c r="J4704" s="4">
        <v>45306</v>
      </c>
      <c r="K4704" s="3" t="s">
        <v>32</v>
      </c>
      <c r="L4704" s="3" t="s">
        <v>28</v>
      </c>
      <c r="M4704" s="3">
        <v>62.5</v>
      </c>
      <c r="N4704" s="3" t="s">
        <v>29</v>
      </c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</row>
    <row r="4705" spans="1:29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 t="str">
        <f>IF(AND(D4705="East",Table_1[[#This Row],[category]]="Clothing"),"✅","❌")</f>
        <v>❌</v>
      </c>
      <c r="H4705" s="3">
        <f t="shared" si="147"/>
        <v>274.56100000000004</v>
      </c>
      <c r="I4705" s="3">
        <v>9</v>
      </c>
      <c r="J4705" s="4">
        <v>45233</v>
      </c>
      <c r="K4705" s="3" t="s">
        <v>22</v>
      </c>
      <c r="L4705" s="3" t="s">
        <v>17</v>
      </c>
      <c r="M4705" s="3">
        <v>203.8</v>
      </c>
      <c r="N4705" s="3" t="s">
        <v>24</v>
      </c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</row>
    <row r="4706" spans="1:29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 t="str">
        <f>IF(AND(D4706="East",Table_1[[#This Row],[category]]="Clothing"),"✅","❌")</f>
        <v>❌</v>
      </c>
      <c r="H4706" s="3">
        <f t="shared" si="147"/>
        <v>230.47</v>
      </c>
      <c r="I4706" s="3">
        <v>4</v>
      </c>
      <c r="J4706" s="4">
        <v>45195</v>
      </c>
      <c r="K4706" s="3" t="s">
        <v>22</v>
      </c>
      <c r="L4706" s="3" t="s">
        <v>28</v>
      </c>
      <c r="M4706" s="3">
        <v>498.11</v>
      </c>
      <c r="N4706" s="3" t="s">
        <v>29</v>
      </c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</row>
    <row r="4707" spans="1:29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 t="str">
        <f>IF(AND(D4707="East",Table_1[[#This Row],[category]]="Clothing"),"✅","❌")</f>
        <v>✅</v>
      </c>
      <c r="H4707" s="3">
        <f t="shared" si="147"/>
        <v>128.80000000000001</v>
      </c>
      <c r="I4707" s="3">
        <v>5</v>
      </c>
      <c r="J4707" s="4">
        <v>45528</v>
      </c>
      <c r="K4707" s="3" t="s">
        <v>16</v>
      </c>
      <c r="L4707" s="3" t="s">
        <v>17</v>
      </c>
      <c r="M4707" s="3">
        <v>75.91</v>
      </c>
      <c r="N4707" s="3" t="s">
        <v>29</v>
      </c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</row>
    <row r="4708" spans="1:29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 t="str">
        <f>IF(AND(D4708="East",Table_1[[#This Row],[category]]="Clothing"),"✅","❌")</f>
        <v>❌</v>
      </c>
      <c r="H4708" s="3">
        <f t="shared" si="147"/>
        <v>322.50400000000002</v>
      </c>
      <c r="I4708" s="3">
        <v>9</v>
      </c>
      <c r="J4708" s="4">
        <v>45494</v>
      </c>
      <c r="K4708" s="3" t="s">
        <v>22</v>
      </c>
      <c r="L4708" s="3" t="s">
        <v>23</v>
      </c>
      <c r="M4708" s="3">
        <v>364.43</v>
      </c>
      <c r="N4708" s="3" t="s">
        <v>18</v>
      </c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5"/>
    </row>
    <row r="4709" spans="1:29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 t="str">
        <f>IF(AND(D4709="East",Table_1[[#This Row],[category]]="Clothing"),"✅","❌")</f>
        <v>❌</v>
      </c>
      <c r="H4709" s="3">
        <f t="shared" si="147"/>
        <v>90.175000000000011</v>
      </c>
      <c r="I4709" s="3">
        <v>9</v>
      </c>
      <c r="J4709" s="4">
        <v>44938</v>
      </c>
      <c r="K4709" s="3" t="s">
        <v>32</v>
      </c>
      <c r="L4709" s="3" t="s">
        <v>23</v>
      </c>
      <c r="M4709" s="3">
        <v>146.12</v>
      </c>
      <c r="N4709" s="3" t="s">
        <v>35</v>
      </c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</row>
    <row r="4710" spans="1:29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 t="str">
        <f>IF(AND(D4710="East",Table_1[[#This Row],[category]]="Clothing"),"✅","❌")</f>
        <v>❌</v>
      </c>
      <c r="H4710" s="3">
        <f t="shared" si="147"/>
        <v>149.09400000000002</v>
      </c>
      <c r="I4710" s="3">
        <v>2</v>
      </c>
      <c r="J4710" s="4">
        <v>45653</v>
      </c>
      <c r="K4710" s="3" t="s">
        <v>32</v>
      </c>
      <c r="L4710" s="3" t="s">
        <v>23</v>
      </c>
      <c r="M4710" s="3">
        <v>389.58</v>
      </c>
      <c r="N4710" s="3" t="s">
        <v>49</v>
      </c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</row>
    <row r="4711" spans="1:29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 t="str">
        <f>IF(AND(D4711="East",Table_1[[#This Row],[category]]="Clothing"),"✅","❌")</f>
        <v>❌</v>
      </c>
      <c r="H4711" s="3">
        <f t="shared" si="147"/>
        <v>393.06100000000004</v>
      </c>
      <c r="I4711" s="3">
        <v>2</v>
      </c>
      <c r="J4711" s="4">
        <v>45480</v>
      </c>
      <c r="K4711" s="3" t="s">
        <v>32</v>
      </c>
      <c r="L4711" s="3" t="s">
        <v>17</v>
      </c>
      <c r="M4711" s="3">
        <v>342.55</v>
      </c>
      <c r="N4711" s="3" t="s">
        <v>49</v>
      </c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5"/>
    </row>
    <row r="4712" spans="1:29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 t="str">
        <f>IF(AND(D4712="East",Table_1[[#This Row],[category]]="Clothing"),"✅","❌")</f>
        <v>❌</v>
      </c>
      <c r="H4712" s="3">
        <f t="shared" si="147"/>
        <v>235.602</v>
      </c>
      <c r="I4712" s="3">
        <v>9</v>
      </c>
      <c r="J4712" s="4">
        <v>45337</v>
      </c>
      <c r="K4712" s="3" t="s">
        <v>32</v>
      </c>
      <c r="L4712" s="3" t="s">
        <v>28</v>
      </c>
      <c r="M4712" s="3">
        <v>577.16</v>
      </c>
      <c r="N4712" s="3" t="s">
        <v>35</v>
      </c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5"/>
    </row>
    <row r="4713" spans="1:29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 t="str">
        <f>IF(AND(D4713="East",Table_1[[#This Row],[category]]="Clothing"),"✅","❌")</f>
        <v>❌</v>
      </c>
      <c r="H4713" s="3">
        <f t="shared" si="147"/>
        <v>496.899</v>
      </c>
      <c r="I4713" s="3">
        <v>6</v>
      </c>
      <c r="J4713" s="4">
        <v>45606</v>
      </c>
      <c r="K4713" s="3" t="s">
        <v>16</v>
      </c>
      <c r="L4713" s="3" t="s">
        <v>17</v>
      </c>
      <c r="M4713" s="3">
        <v>949.8</v>
      </c>
      <c r="N4713" s="3" t="s">
        <v>18</v>
      </c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</row>
    <row r="4714" spans="1:29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 t="str">
        <f>IF(AND(D4714="East",Table_1[[#This Row],[category]]="Clothing"),"✅","❌")</f>
        <v>❌</v>
      </c>
      <c r="H4714" s="3">
        <f t="shared" si="147"/>
        <v>199.36600000000001</v>
      </c>
      <c r="I4714" s="3">
        <v>8</v>
      </c>
      <c r="J4714" s="4">
        <v>44963</v>
      </c>
      <c r="K4714" s="3" t="s">
        <v>32</v>
      </c>
      <c r="L4714" s="3" t="s">
        <v>23</v>
      </c>
      <c r="M4714" s="3">
        <v>327.51</v>
      </c>
      <c r="N4714" s="3" t="s">
        <v>49</v>
      </c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</row>
    <row r="4715" spans="1:29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 t="str">
        <f>IF(AND(D4715="East",Table_1[[#This Row],[category]]="Clothing"),"✅","❌")</f>
        <v>❌</v>
      </c>
      <c r="H4715" s="3">
        <f t="shared" si="147"/>
        <v>236.99800000000002</v>
      </c>
      <c r="I4715" s="3">
        <v>8</v>
      </c>
      <c r="J4715" s="4">
        <v>45489</v>
      </c>
      <c r="K4715" s="3" t="s">
        <v>22</v>
      </c>
      <c r="L4715" s="3" t="s">
        <v>28</v>
      </c>
      <c r="M4715" s="3">
        <v>499.02</v>
      </c>
      <c r="N4715" s="3" t="s">
        <v>40</v>
      </c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</row>
    <row r="4716" spans="1:29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 t="str">
        <f>IF(AND(D4716="East",Table_1[[#This Row],[category]]="Clothing"),"✅","❌")</f>
        <v>❌</v>
      </c>
      <c r="H4716" s="3">
        <f t="shared" si="147"/>
        <v>157.126</v>
      </c>
      <c r="I4716" s="3">
        <v>8</v>
      </c>
      <c r="J4716" s="4">
        <v>45652</v>
      </c>
      <c r="K4716" s="3" t="s">
        <v>22</v>
      </c>
      <c r="L4716" s="3" t="s">
        <v>28</v>
      </c>
      <c r="M4716" s="3">
        <v>213.93</v>
      </c>
      <c r="N4716" s="3" t="s">
        <v>40</v>
      </c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</row>
    <row r="4717" spans="1:29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 t="str">
        <f>IF(AND(D4717="East",Table_1[[#This Row],[category]]="Clothing"),"✅","❌")</f>
        <v>❌</v>
      </c>
      <c r="H4717" s="3">
        <f t="shared" si="147"/>
        <v>125.78399999999999</v>
      </c>
      <c r="I4717" s="3">
        <v>5</v>
      </c>
      <c r="J4717" s="4">
        <v>45627</v>
      </c>
      <c r="K4717" s="3" t="s">
        <v>32</v>
      </c>
      <c r="L4717" s="3" t="s">
        <v>28</v>
      </c>
      <c r="M4717" s="3">
        <v>375.65</v>
      </c>
      <c r="N4717" s="3" t="s">
        <v>29</v>
      </c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</row>
    <row r="4718" spans="1:29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 t="str">
        <f>IF(AND(D4718="East",Table_1[[#This Row],[category]]="Clothing"),"✅","❌")</f>
        <v>❌</v>
      </c>
      <c r="H4718" s="3">
        <f t="shared" si="147"/>
        <v>461.91800000000006</v>
      </c>
      <c r="I4718" s="3">
        <v>4</v>
      </c>
      <c r="J4718" s="4">
        <v>45564</v>
      </c>
      <c r="K4718" s="3" t="s">
        <v>16</v>
      </c>
      <c r="L4718" s="3" t="s">
        <v>28</v>
      </c>
      <c r="M4718" s="3">
        <v>358.57</v>
      </c>
      <c r="N4718" s="3" t="s">
        <v>29</v>
      </c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</row>
    <row r="4719" spans="1:29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 t="str">
        <f>IF(AND(D4719="East",Table_1[[#This Row],[category]]="Clothing"),"✅","❌")</f>
        <v>❌</v>
      </c>
      <c r="H4719" s="3">
        <f t="shared" si="147"/>
        <v>376.92500000000001</v>
      </c>
      <c r="I4719" s="3">
        <v>3</v>
      </c>
      <c r="J4719" s="4">
        <v>45081</v>
      </c>
      <c r="K4719" s="3" t="s">
        <v>16</v>
      </c>
      <c r="L4719" s="3" t="s">
        <v>23</v>
      </c>
      <c r="M4719" s="3">
        <v>319.05</v>
      </c>
      <c r="N4719" s="3" t="s">
        <v>24</v>
      </c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</row>
    <row r="4720" spans="1:29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 t="str">
        <f>IF(AND(D4720="East",Table_1[[#This Row],[category]]="Clothing"),"✅","❌")</f>
        <v>❌</v>
      </c>
      <c r="H4720" s="3">
        <f t="shared" si="147"/>
        <v>173.36700000000002</v>
      </c>
      <c r="I4720" s="3">
        <v>4</v>
      </c>
      <c r="J4720" s="4">
        <v>45290</v>
      </c>
      <c r="K4720" s="3" t="s">
        <v>32</v>
      </c>
      <c r="L4720" s="3" t="s">
        <v>17</v>
      </c>
      <c r="M4720" s="3">
        <v>469.84</v>
      </c>
      <c r="N4720" s="3" t="s">
        <v>40</v>
      </c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</row>
    <row r="4721" spans="1:29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 t="str">
        <f>IF(AND(D4721="East",Table_1[[#This Row],[category]]="Clothing"),"✅","❌")</f>
        <v>❌</v>
      </c>
      <c r="H4721" s="3">
        <f t="shared" si="147"/>
        <v>353.07600000000002</v>
      </c>
      <c r="I4721" s="3">
        <v>8</v>
      </c>
      <c r="J4721" s="4">
        <v>45623</v>
      </c>
      <c r="K4721" s="3" t="s">
        <v>32</v>
      </c>
      <c r="L4721" s="3" t="s">
        <v>28</v>
      </c>
      <c r="M4721" s="3">
        <v>369.96</v>
      </c>
      <c r="N4721" s="3" t="s">
        <v>35</v>
      </c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</row>
    <row r="4722" spans="1:29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 t="str">
        <f>IF(AND(D4722="East",Table_1[[#This Row],[category]]="Clothing"),"✅","❌")</f>
        <v>❌</v>
      </c>
      <c r="H4722" s="3">
        <f t="shared" si="147"/>
        <v>483.23400000000004</v>
      </c>
      <c r="I4722" s="3">
        <v>4</v>
      </c>
      <c r="J4722" s="4">
        <v>44941</v>
      </c>
      <c r="K4722" s="3" t="s">
        <v>32</v>
      </c>
      <c r="L4722" s="3" t="s">
        <v>28</v>
      </c>
      <c r="M4722" s="3">
        <v>315.42</v>
      </c>
      <c r="N4722" s="3" t="s">
        <v>40</v>
      </c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</row>
    <row r="4723" spans="1:29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 t="str">
        <f>IF(AND(D4723="East",Table_1[[#This Row],[category]]="Clothing"),"✅","❌")</f>
        <v>❌</v>
      </c>
      <c r="H4723" s="3">
        <f t="shared" si="147"/>
        <v>46.283999999999999</v>
      </c>
      <c r="I4723" s="3">
        <v>8</v>
      </c>
      <c r="J4723" s="4">
        <v>45039</v>
      </c>
      <c r="K4723" s="3" t="s">
        <v>22</v>
      </c>
      <c r="L4723" s="3" t="s">
        <v>28</v>
      </c>
      <c r="M4723" s="3">
        <v>126.24</v>
      </c>
      <c r="N4723" s="3" t="s">
        <v>24</v>
      </c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</row>
    <row r="4724" spans="1:29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 t="str">
        <f>IF(AND(D4724="East",Table_1[[#This Row],[category]]="Clothing"),"✅","❌")</f>
        <v>❌</v>
      </c>
      <c r="H4724" s="3">
        <f t="shared" si="147"/>
        <v>139.607</v>
      </c>
      <c r="I4724" s="3">
        <v>8</v>
      </c>
      <c r="J4724" s="4">
        <v>44965</v>
      </c>
      <c r="K4724" s="3" t="s">
        <v>22</v>
      </c>
      <c r="L4724" s="3" t="s">
        <v>23</v>
      </c>
      <c r="M4724" s="3">
        <v>91.59</v>
      </c>
      <c r="N4724" s="3" t="s">
        <v>35</v>
      </c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</row>
    <row r="4725" spans="1:29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 t="str">
        <f>IF(AND(D4725="East",Table_1[[#This Row],[category]]="Clothing"),"✅","❌")</f>
        <v>❌</v>
      </c>
      <c r="H4725" s="3">
        <f t="shared" si="147"/>
        <v>108.283</v>
      </c>
      <c r="I4725" s="3">
        <v>1</v>
      </c>
      <c r="J4725" s="4">
        <v>45291</v>
      </c>
      <c r="K4725" s="3" t="s">
        <v>16</v>
      </c>
      <c r="L4725" s="3" t="s">
        <v>23</v>
      </c>
      <c r="M4725" s="3">
        <v>286.88</v>
      </c>
      <c r="N4725" s="3" t="s">
        <v>40</v>
      </c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</row>
    <row r="4726" spans="1:29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 t="str">
        <f>IF(AND(D4726="East",Table_1[[#This Row],[category]]="Clothing"),"✅","❌")</f>
        <v>✅</v>
      </c>
      <c r="H4726" s="3">
        <f t="shared" si="147"/>
        <v>436.19399999999996</v>
      </c>
      <c r="I4726" s="3">
        <v>9</v>
      </c>
      <c r="J4726" s="4">
        <v>45381</v>
      </c>
      <c r="K4726" s="3" t="s">
        <v>22</v>
      </c>
      <c r="L4726" s="3" t="s">
        <v>17</v>
      </c>
      <c r="M4726" s="3">
        <v>796.66</v>
      </c>
      <c r="N4726" s="3" t="s">
        <v>35</v>
      </c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  <c r="AC4726" s="5"/>
    </row>
    <row r="4727" spans="1:29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 t="str">
        <f>IF(AND(D4727="East",Table_1[[#This Row],[category]]="Clothing"),"✅","❌")</f>
        <v>❌</v>
      </c>
      <c r="H4727" s="3">
        <f t="shared" si="147"/>
        <v>97.802999999999997</v>
      </c>
      <c r="I4727" s="3">
        <v>3</v>
      </c>
      <c r="J4727" s="4">
        <v>45332</v>
      </c>
      <c r="K4727" s="3" t="s">
        <v>16</v>
      </c>
      <c r="L4727" s="3" t="s">
        <v>17</v>
      </c>
      <c r="M4727" s="3">
        <v>179.55</v>
      </c>
      <c r="N4727" s="3" t="s">
        <v>18</v>
      </c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</row>
    <row r="4728" spans="1:29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 t="str">
        <f>IF(AND(D4728="East",Table_1[[#This Row],[category]]="Clothing"),"✅","❌")</f>
        <v>❌</v>
      </c>
      <c r="H4728" s="3">
        <f t="shared" si="147"/>
        <v>160.95699999999999</v>
      </c>
      <c r="I4728" s="3">
        <v>6</v>
      </c>
      <c r="J4728" s="4">
        <v>45625</v>
      </c>
      <c r="K4728" s="3" t="s">
        <v>16</v>
      </c>
      <c r="L4728" s="3" t="s">
        <v>28</v>
      </c>
      <c r="M4728" s="3">
        <v>133.13999999999999</v>
      </c>
      <c r="N4728" s="3" t="s">
        <v>18</v>
      </c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</row>
    <row r="4729" spans="1:29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 t="str">
        <f>IF(AND(D4729="East",Table_1[[#This Row],[category]]="Clothing"),"✅","❌")</f>
        <v>✅</v>
      </c>
      <c r="H4729" s="3">
        <f t="shared" si="147"/>
        <v>276.49200000000002</v>
      </c>
      <c r="I4729" s="3">
        <v>3</v>
      </c>
      <c r="J4729" s="4">
        <v>45356</v>
      </c>
      <c r="K4729" s="3" t="s">
        <v>16</v>
      </c>
      <c r="L4729" s="3" t="s">
        <v>23</v>
      </c>
      <c r="M4729" s="3">
        <v>573.97</v>
      </c>
      <c r="N4729" s="3" t="s">
        <v>18</v>
      </c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</row>
    <row r="4730" spans="1:29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 t="str">
        <f>IF(AND(D4730="East",Table_1[[#This Row],[category]]="Clothing"),"✅","❌")</f>
        <v>❌</v>
      </c>
      <c r="H4730" s="3">
        <f t="shared" si="147"/>
        <v>314.33600000000001</v>
      </c>
      <c r="I4730" s="3">
        <v>9</v>
      </c>
      <c r="J4730" s="4">
        <v>45050</v>
      </c>
      <c r="K4730" s="3" t="s">
        <v>22</v>
      </c>
      <c r="L4730" s="3" t="s">
        <v>28</v>
      </c>
      <c r="M4730" s="3">
        <v>448.17</v>
      </c>
      <c r="N4730" s="3" t="s">
        <v>18</v>
      </c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</row>
    <row r="4731" spans="1:29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 t="str">
        <f>IF(AND(D4731="East",Table_1[[#This Row],[category]]="Clothing"),"✅","❌")</f>
        <v>❌</v>
      </c>
      <c r="H4731" s="3">
        <f t="shared" si="147"/>
        <v>406.01</v>
      </c>
      <c r="I4731" s="3">
        <v>1</v>
      </c>
      <c r="J4731" s="4">
        <v>45021</v>
      </c>
      <c r="K4731" s="3" t="s">
        <v>22</v>
      </c>
      <c r="L4731" s="3" t="s">
        <v>23</v>
      </c>
      <c r="M4731" s="3">
        <v>571.03</v>
      </c>
      <c r="N4731" s="3" t="s">
        <v>35</v>
      </c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</row>
    <row r="4732" spans="1:29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 t="str">
        <f>IF(AND(D4732="East",Table_1[[#This Row],[category]]="Clothing"),"✅","❌")</f>
        <v>❌</v>
      </c>
      <c r="H4732" s="3">
        <f t="shared" si="147"/>
        <v>209.58800000000002</v>
      </c>
      <c r="I4732" s="3">
        <v>7</v>
      </c>
      <c r="J4732" s="4">
        <v>44954</v>
      </c>
      <c r="K4732" s="3" t="s">
        <v>16</v>
      </c>
      <c r="L4732" s="3" t="s">
        <v>23</v>
      </c>
      <c r="M4732" s="3">
        <v>470.04</v>
      </c>
      <c r="N4732" s="3" t="s">
        <v>40</v>
      </c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</row>
    <row r="4733" spans="1:29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 t="str">
        <f>IF(AND(D4733="East",Table_1[[#This Row],[category]]="Clothing"),"✅","❌")</f>
        <v>❌</v>
      </c>
      <c r="H4733" s="3">
        <f t="shared" si="147"/>
        <v>271.78000000000003</v>
      </c>
      <c r="I4733" s="3">
        <v>5</v>
      </c>
      <c r="J4733" s="4">
        <v>45315</v>
      </c>
      <c r="K4733" s="3" t="s">
        <v>16</v>
      </c>
      <c r="L4733" s="3" t="s">
        <v>17</v>
      </c>
      <c r="M4733" s="3">
        <v>725.51</v>
      </c>
      <c r="N4733" s="3" t="s">
        <v>35</v>
      </c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</row>
    <row r="4734" spans="1:29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 t="str">
        <f>IF(AND(D4734="East",Table_1[[#This Row],[category]]="Clothing"),"✅","❌")</f>
        <v>❌</v>
      </c>
      <c r="H4734" s="3">
        <f t="shared" si="147"/>
        <v>483.07600000000002</v>
      </c>
      <c r="I4734" s="3">
        <v>3</v>
      </c>
      <c r="J4734" s="4">
        <v>44952</v>
      </c>
      <c r="K4734" s="3" t="s">
        <v>32</v>
      </c>
      <c r="L4734" s="3" t="s">
        <v>17</v>
      </c>
      <c r="M4734" s="3">
        <v>1124.81</v>
      </c>
      <c r="N4734" s="3" t="s">
        <v>18</v>
      </c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</row>
    <row r="4735" spans="1:29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 t="str">
        <f>IF(AND(D4735="East",Table_1[[#This Row],[category]]="Clothing"),"✅","❌")</f>
        <v>❌</v>
      </c>
      <c r="H4735" s="3">
        <f t="shared" si="147"/>
        <v>155.70699999999999</v>
      </c>
      <c r="I4735" s="3">
        <v>7</v>
      </c>
      <c r="J4735" s="4">
        <v>45264</v>
      </c>
      <c r="K4735" s="3" t="s">
        <v>16</v>
      </c>
      <c r="L4735" s="3" t="s">
        <v>23</v>
      </c>
      <c r="M4735" s="3">
        <v>343.3</v>
      </c>
      <c r="N4735" s="3" t="s">
        <v>49</v>
      </c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</row>
    <row r="4736" spans="1:29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 t="str">
        <f>IF(AND(D4736="East",Table_1[[#This Row],[category]]="Clothing"),"✅","❌")</f>
        <v>❌</v>
      </c>
      <c r="H4736" s="3">
        <f t="shared" si="147"/>
        <v>131.566</v>
      </c>
      <c r="I4736" s="3">
        <v>1</v>
      </c>
      <c r="J4736" s="4">
        <v>45349</v>
      </c>
      <c r="K4736" s="3" t="s">
        <v>16</v>
      </c>
      <c r="L4736" s="3" t="s">
        <v>28</v>
      </c>
      <c r="M4736" s="3">
        <v>357.24</v>
      </c>
      <c r="N4736" s="3" t="s">
        <v>29</v>
      </c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</row>
    <row r="4737" spans="1:29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 t="str">
        <f>IF(AND(D4737="East",Table_1[[#This Row],[category]]="Clothing"),"✅","❌")</f>
        <v>❌</v>
      </c>
      <c r="H4737" s="3">
        <f t="shared" si="147"/>
        <v>358.19400000000002</v>
      </c>
      <c r="I4737" s="3">
        <v>6</v>
      </c>
      <c r="J4737" s="4">
        <v>45318</v>
      </c>
      <c r="K4737" s="3" t="s">
        <v>32</v>
      </c>
      <c r="L4737" s="3" t="s">
        <v>23</v>
      </c>
      <c r="M4737" s="3">
        <v>985.26</v>
      </c>
      <c r="N4737" s="3" t="s">
        <v>35</v>
      </c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</row>
    <row r="4738" spans="1:29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 t="str">
        <f>IF(AND(D4738="East",Table_1[[#This Row],[category]]="Clothing"),"✅","❌")</f>
        <v>❌</v>
      </c>
      <c r="H4738" s="3">
        <f t="shared" ref="H4738:H4801" si="149">E4738*10%</f>
        <v>387.85700000000003</v>
      </c>
      <c r="I4738" s="3">
        <v>7</v>
      </c>
      <c r="J4738" s="4">
        <v>45532</v>
      </c>
      <c r="K4738" s="3" t="s">
        <v>16</v>
      </c>
      <c r="L4738" s="3" t="s">
        <v>23</v>
      </c>
      <c r="M4738" s="3">
        <v>907.93</v>
      </c>
      <c r="N4738" s="3" t="s">
        <v>24</v>
      </c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</row>
    <row r="4739" spans="1:29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 t="str">
        <f>IF(AND(D4739="East",Table_1[[#This Row],[category]]="Clothing"),"✅","❌")</f>
        <v>❌</v>
      </c>
      <c r="H4739" s="3">
        <f t="shared" si="149"/>
        <v>213.24200000000002</v>
      </c>
      <c r="I4739" s="3">
        <v>9</v>
      </c>
      <c r="J4739" s="4">
        <v>45024</v>
      </c>
      <c r="K4739" s="3" t="s">
        <v>22</v>
      </c>
      <c r="L4739" s="3" t="s">
        <v>23</v>
      </c>
      <c r="M4739" s="3">
        <v>543.92999999999995</v>
      </c>
      <c r="N4739" s="3" t="s">
        <v>24</v>
      </c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</row>
    <row r="4740" spans="1:29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 t="str">
        <f>IF(AND(D4740="East",Table_1[[#This Row],[category]]="Clothing"),"✅","❌")</f>
        <v>✅</v>
      </c>
      <c r="H4740" s="3">
        <f t="shared" si="149"/>
        <v>114.36</v>
      </c>
      <c r="I4740" s="3">
        <v>9</v>
      </c>
      <c r="J4740" s="4">
        <v>45195</v>
      </c>
      <c r="K4740" s="3" t="s">
        <v>22</v>
      </c>
      <c r="L4740" s="3" t="s">
        <v>17</v>
      </c>
      <c r="M4740" s="3">
        <v>126.17</v>
      </c>
      <c r="N4740" s="3" t="s">
        <v>18</v>
      </c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</row>
    <row r="4741" spans="1:29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 t="str">
        <f>IF(AND(D4741="East",Table_1[[#This Row],[category]]="Clothing"),"✅","❌")</f>
        <v>❌</v>
      </c>
      <c r="H4741" s="3">
        <f t="shared" si="149"/>
        <v>391.67200000000003</v>
      </c>
      <c r="I4741" s="3">
        <v>7</v>
      </c>
      <c r="J4741" s="4">
        <v>44968</v>
      </c>
      <c r="K4741" s="3" t="s">
        <v>16</v>
      </c>
      <c r="L4741" s="3" t="s">
        <v>23</v>
      </c>
      <c r="M4741" s="3">
        <v>862.89</v>
      </c>
      <c r="N4741" s="3" t="s">
        <v>49</v>
      </c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</row>
    <row r="4742" spans="1:29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 t="str">
        <f>IF(AND(D4742="East",Table_1[[#This Row],[category]]="Clothing"),"✅","❌")</f>
        <v>❌</v>
      </c>
      <c r="H4742" s="3">
        <f t="shared" si="149"/>
        <v>338.54200000000003</v>
      </c>
      <c r="I4742" s="3">
        <v>5</v>
      </c>
      <c r="J4742" s="4">
        <v>45626</v>
      </c>
      <c r="K4742" s="3" t="s">
        <v>32</v>
      </c>
      <c r="L4742" s="3" t="s">
        <v>23</v>
      </c>
      <c r="M4742" s="3">
        <v>583.30999999999995</v>
      </c>
      <c r="N4742" s="3" t="s">
        <v>29</v>
      </c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</row>
    <row r="4743" spans="1:29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 t="str">
        <f>IF(AND(D4743="East",Table_1[[#This Row],[category]]="Clothing"),"✅","❌")</f>
        <v>❌</v>
      </c>
      <c r="H4743" s="3">
        <f t="shared" si="149"/>
        <v>439.35200000000009</v>
      </c>
      <c r="I4743" s="3">
        <v>7</v>
      </c>
      <c r="J4743" s="4">
        <v>45357</v>
      </c>
      <c r="K4743" s="3" t="s">
        <v>32</v>
      </c>
      <c r="L4743" s="3" t="s">
        <v>17</v>
      </c>
      <c r="M4743" s="3">
        <v>1152.28</v>
      </c>
      <c r="N4743" s="3" t="s">
        <v>35</v>
      </c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</row>
    <row r="4744" spans="1:29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 t="str">
        <f>IF(AND(D4744="East",Table_1[[#This Row],[category]]="Clothing"),"✅","❌")</f>
        <v>❌</v>
      </c>
      <c r="H4744" s="3">
        <f t="shared" si="149"/>
        <v>423.72</v>
      </c>
      <c r="I4744" s="3">
        <v>1</v>
      </c>
      <c r="J4744" s="4">
        <v>44981</v>
      </c>
      <c r="K4744" s="3" t="s">
        <v>22</v>
      </c>
      <c r="L4744" s="3" t="s">
        <v>17</v>
      </c>
      <c r="M4744" s="3">
        <v>1229.83</v>
      </c>
      <c r="N4744" s="3" t="s">
        <v>24</v>
      </c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</row>
    <row r="4745" spans="1:29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 t="str">
        <f>IF(AND(D4745="East",Table_1[[#This Row],[category]]="Clothing"),"✅","❌")</f>
        <v>❌</v>
      </c>
      <c r="H4745" s="3">
        <f t="shared" si="149"/>
        <v>110.54600000000001</v>
      </c>
      <c r="I4745" s="3">
        <v>7</v>
      </c>
      <c r="J4745" s="4">
        <v>45352</v>
      </c>
      <c r="K4745" s="3" t="s">
        <v>22</v>
      </c>
      <c r="L4745" s="3" t="s">
        <v>23</v>
      </c>
      <c r="M4745" s="3">
        <v>129.15</v>
      </c>
      <c r="N4745" s="3" t="s">
        <v>24</v>
      </c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</row>
    <row r="4746" spans="1:29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 t="str">
        <f>IF(AND(D4746="East",Table_1[[#This Row],[category]]="Clothing"),"✅","❌")</f>
        <v>❌</v>
      </c>
      <c r="H4746" s="3">
        <f t="shared" si="149"/>
        <v>417.846</v>
      </c>
      <c r="I4746" s="3">
        <v>4</v>
      </c>
      <c r="J4746" s="4">
        <v>45538</v>
      </c>
      <c r="K4746" s="3" t="s">
        <v>32</v>
      </c>
      <c r="L4746" s="3" t="s">
        <v>23</v>
      </c>
      <c r="M4746" s="3">
        <v>910.24</v>
      </c>
      <c r="N4746" s="3" t="s">
        <v>24</v>
      </c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</row>
    <row r="4747" spans="1:29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 t="str">
        <f>IF(AND(D4747="East",Table_1[[#This Row],[category]]="Clothing"),"✅","❌")</f>
        <v>❌</v>
      </c>
      <c r="H4747" s="3">
        <f t="shared" si="149"/>
        <v>95.835000000000008</v>
      </c>
      <c r="I4747" s="3">
        <v>2</v>
      </c>
      <c r="J4747" s="4">
        <v>45114</v>
      </c>
      <c r="K4747" s="3" t="s">
        <v>16</v>
      </c>
      <c r="L4747" s="3" t="s">
        <v>28</v>
      </c>
      <c r="M4747" s="3">
        <v>252.73</v>
      </c>
      <c r="N4747" s="3" t="s">
        <v>29</v>
      </c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</row>
    <row r="4748" spans="1:29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 t="str">
        <f>IF(AND(D4748="East",Table_1[[#This Row],[category]]="Clothing"),"✅","❌")</f>
        <v>❌</v>
      </c>
      <c r="H4748" s="3">
        <f t="shared" si="149"/>
        <v>433.21499999999997</v>
      </c>
      <c r="I4748" s="3">
        <v>6</v>
      </c>
      <c r="J4748" s="4">
        <v>45185</v>
      </c>
      <c r="K4748" s="3" t="s">
        <v>16</v>
      </c>
      <c r="L4748" s="3" t="s">
        <v>17</v>
      </c>
      <c r="M4748" s="3">
        <v>954.84</v>
      </c>
      <c r="N4748" s="3" t="s">
        <v>40</v>
      </c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</row>
    <row r="4749" spans="1:29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 t="str">
        <f>IF(AND(D4749="East",Table_1[[#This Row],[category]]="Clothing"),"✅","❌")</f>
        <v>❌</v>
      </c>
      <c r="H4749" s="3">
        <f t="shared" si="149"/>
        <v>387.45700000000005</v>
      </c>
      <c r="I4749" s="3">
        <v>7</v>
      </c>
      <c r="J4749" s="4">
        <v>45476</v>
      </c>
      <c r="K4749" s="3" t="s">
        <v>16</v>
      </c>
      <c r="L4749" s="3" t="s">
        <v>23</v>
      </c>
      <c r="M4749" s="3">
        <v>860.26</v>
      </c>
      <c r="N4749" s="3" t="s">
        <v>29</v>
      </c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</row>
    <row r="4750" spans="1:29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 t="str">
        <f>IF(AND(D4750="East",Table_1[[#This Row],[category]]="Clothing"),"✅","❌")</f>
        <v>❌</v>
      </c>
      <c r="H4750" s="3">
        <f t="shared" si="149"/>
        <v>289.23200000000003</v>
      </c>
      <c r="I4750" s="3">
        <v>7</v>
      </c>
      <c r="J4750" s="4">
        <v>45151</v>
      </c>
      <c r="K4750" s="3" t="s">
        <v>16</v>
      </c>
      <c r="L4750" s="3" t="s">
        <v>17</v>
      </c>
      <c r="M4750" s="3">
        <v>735.74</v>
      </c>
      <c r="N4750" s="3" t="s">
        <v>35</v>
      </c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</row>
    <row r="4751" spans="1:29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 t="str">
        <f>IF(AND(D4751="East",Table_1[[#This Row],[category]]="Clothing"),"✅","❌")</f>
        <v>❌</v>
      </c>
      <c r="H4751" s="3">
        <f t="shared" si="149"/>
        <v>324.68900000000002</v>
      </c>
      <c r="I4751" s="3">
        <v>8</v>
      </c>
      <c r="J4751" s="4">
        <v>45346</v>
      </c>
      <c r="K4751" s="3" t="s">
        <v>32</v>
      </c>
      <c r="L4751" s="3" t="s">
        <v>17</v>
      </c>
      <c r="M4751" s="3">
        <v>732.63</v>
      </c>
      <c r="N4751" s="3" t="s">
        <v>49</v>
      </c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</row>
    <row r="4752" spans="1:29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 t="str">
        <f>IF(AND(D4752="East",Table_1[[#This Row],[category]]="Clothing"),"✅","❌")</f>
        <v>❌</v>
      </c>
      <c r="H4752" s="3">
        <f t="shared" si="149"/>
        <v>60.999000000000002</v>
      </c>
      <c r="I4752" s="3">
        <v>5</v>
      </c>
      <c r="J4752" s="4">
        <v>45029</v>
      </c>
      <c r="K4752" s="3" t="s">
        <v>32</v>
      </c>
      <c r="L4752" s="3" t="s">
        <v>17</v>
      </c>
      <c r="M4752" s="3">
        <v>156.62</v>
      </c>
      <c r="N4752" s="3" t="s">
        <v>29</v>
      </c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</row>
    <row r="4753" spans="1:29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 t="str">
        <f>IF(AND(D4753="East",Table_1[[#This Row],[category]]="Clothing"),"✅","❌")</f>
        <v>❌</v>
      </c>
      <c r="H4753" s="3">
        <f t="shared" si="149"/>
        <v>29.544</v>
      </c>
      <c r="I4753" s="3">
        <v>8</v>
      </c>
      <c r="J4753" s="4">
        <v>45298</v>
      </c>
      <c r="K4753" s="3" t="s">
        <v>32</v>
      </c>
      <c r="L4753" s="3" t="s">
        <v>23</v>
      </c>
      <c r="M4753" s="3">
        <v>87.98</v>
      </c>
      <c r="N4753" s="3" t="s">
        <v>29</v>
      </c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</row>
    <row r="4754" spans="1:29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 t="str">
        <f>IF(AND(D4754="East",Table_1[[#This Row],[category]]="Clothing"),"✅","❌")</f>
        <v>❌</v>
      </c>
      <c r="H4754" s="3">
        <f t="shared" si="149"/>
        <v>172.01700000000002</v>
      </c>
      <c r="I4754" s="3">
        <v>4</v>
      </c>
      <c r="J4754" s="4">
        <v>45230</v>
      </c>
      <c r="K4754" s="3" t="s">
        <v>16</v>
      </c>
      <c r="L4754" s="3" t="s">
        <v>28</v>
      </c>
      <c r="M4754" s="3">
        <v>319.95999999999998</v>
      </c>
      <c r="N4754" s="3" t="s">
        <v>35</v>
      </c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</row>
    <row r="4755" spans="1:29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 t="str">
        <f>IF(AND(D4755="East",Table_1[[#This Row],[category]]="Clothing"),"✅","❌")</f>
        <v>❌</v>
      </c>
      <c r="H4755" s="3">
        <f t="shared" si="149"/>
        <v>412.48900000000003</v>
      </c>
      <c r="I4755" s="3">
        <v>1</v>
      </c>
      <c r="J4755" s="4">
        <v>45519</v>
      </c>
      <c r="K4755" s="3" t="s">
        <v>16</v>
      </c>
      <c r="L4755" s="3" t="s">
        <v>17</v>
      </c>
      <c r="M4755" s="3">
        <v>892.97</v>
      </c>
      <c r="N4755" s="3" t="s">
        <v>40</v>
      </c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</row>
    <row r="4756" spans="1:29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 t="str">
        <f>IF(AND(D4756="East",Table_1[[#This Row],[category]]="Clothing"),"✅","❌")</f>
        <v>❌</v>
      </c>
      <c r="H4756" s="3">
        <f t="shared" si="149"/>
        <v>238.23500000000001</v>
      </c>
      <c r="I4756" s="3">
        <v>8</v>
      </c>
      <c r="J4756" s="4">
        <v>44969</v>
      </c>
      <c r="K4756" s="3" t="s">
        <v>22</v>
      </c>
      <c r="L4756" s="3" t="s">
        <v>23</v>
      </c>
      <c r="M4756" s="3">
        <v>485.54</v>
      </c>
      <c r="N4756" s="3" t="s">
        <v>29</v>
      </c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</row>
    <row r="4757" spans="1:29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 t="str">
        <f>IF(AND(D4757="East",Table_1[[#This Row],[category]]="Clothing"),"✅","❌")</f>
        <v>❌</v>
      </c>
      <c r="H4757" s="3">
        <f t="shared" si="149"/>
        <v>119.46300000000002</v>
      </c>
      <c r="I4757" s="3">
        <v>4</v>
      </c>
      <c r="J4757" s="4">
        <v>45360</v>
      </c>
      <c r="K4757" s="3" t="s">
        <v>32</v>
      </c>
      <c r="L4757" s="3" t="s">
        <v>23</v>
      </c>
      <c r="M4757" s="3">
        <v>143.93</v>
      </c>
      <c r="N4757" s="3" t="s">
        <v>40</v>
      </c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</row>
    <row r="4758" spans="1:29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 t="str">
        <f>IF(AND(D4758="East",Table_1[[#This Row],[category]]="Clothing"),"✅","❌")</f>
        <v>❌</v>
      </c>
      <c r="H4758" s="3">
        <f t="shared" si="149"/>
        <v>418.92900000000003</v>
      </c>
      <c r="I4758" s="3">
        <v>5</v>
      </c>
      <c r="J4758" s="4">
        <v>45064</v>
      </c>
      <c r="K4758" s="3" t="s">
        <v>32</v>
      </c>
      <c r="L4758" s="3" t="s">
        <v>28</v>
      </c>
      <c r="M4758" s="3">
        <v>1082.1099999999999</v>
      </c>
      <c r="N4758" s="3" t="s">
        <v>49</v>
      </c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</row>
    <row r="4759" spans="1:29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 t="str">
        <f>IF(AND(D4759="East",Table_1[[#This Row],[category]]="Clothing"),"✅","❌")</f>
        <v>❌</v>
      </c>
      <c r="H4759" s="3">
        <f t="shared" si="149"/>
        <v>122.027</v>
      </c>
      <c r="I4759" s="3">
        <v>4</v>
      </c>
      <c r="J4759" s="4">
        <v>45217</v>
      </c>
      <c r="K4759" s="3" t="s">
        <v>16</v>
      </c>
      <c r="L4759" s="3" t="s">
        <v>17</v>
      </c>
      <c r="M4759" s="3">
        <v>178.86</v>
      </c>
      <c r="N4759" s="3" t="s">
        <v>49</v>
      </c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</row>
    <row r="4760" spans="1:29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 t="str">
        <f>IF(AND(D4760="East",Table_1[[#This Row],[category]]="Clothing"),"✅","❌")</f>
        <v>❌</v>
      </c>
      <c r="H4760" s="3">
        <f t="shared" si="149"/>
        <v>409.59200000000004</v>
      </c>
      <c r="I4760" s="3">
        <v>7</v>
      </c>
      <c r="J4760" s="4">
        <v>45651</v>
      </c>
      <c r="K4760" s="3" t="s">
        <v>16</v>
      </c>
      <c r="L4760" s="3" t="s">
        <v>17</v>
      </c>
      <c r="M4760" s="3">
        <v>1182.44</v>
      </c>
      <c r="N4760" s="3" t="s">
        <v>18</v>
      </c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</row>
    <row r="4761" spans="1:29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 t="str">
        <f>IF(AND(D4761="East",Table_1[[#This Row],[category]]="Clothing"),"✅","❌")</f>
        <v>❌</v>
      </c>
      <c r="H4761" s="3">
        <f t="shared" si="149"/>
        <v>231.96</v>
      </c>
      <c r="I4761" s="3">
        <v>3</v>
      </c>
      <c r="J4761" s="4">
        <v>45510</v>
      </c>
      <c r="K4761" s="3" t="s">
        <v>16</v>
      </c>
      <c r="L4761" s="3" t="s">
        <v>28</v>
      </c>
      <c r="M4761" s="3">
        <v>595.55999999999995</v>
      </c>
      <c r="N4761" s="3" t="s">
        <v>40</v>
      </c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5"/>
    </row>
    <row r="4762" spans="1:29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 t="str">
        <f>IF(AND(D4762="East",Table_1[[#This Row],[category]]="Clothing"),"✅","❌")</f>
        <v>❌</v>
      </c>
      <c r="H4762" s="3">
        <f t="shared" si="149"/>
        <v>237.11199999999999</v>
      </c>
      <c r="I4762" s="3">
        <v>2</v>
      </c>
      <c r="J4762" s="4">
        <v>45249</v>
      </c>
      <c r="K4762" s="3" t="s">
        <v>16</v>
      </c>
      <c r="L4762" s="3" t="s">
        <v>17</v>
      </c>
      <c r="M4762" s="3">
        <v>210.45</v>
      </c>
      <c r="N4762" s="3" t="s">
        <v>40</v>
      </c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</row>
    <row r="4763" spans="1:29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 t="str">
        <f>IF(AND(D4763="East",Table_1[[#This Row],[category]]="Clothing"),"✅","❌")</f>
        <v>✅</v>
      </c>
      <c r="H4763" s="3">
        <f t="shared" si="149"/>
        <v>143.63300000000001</v>
      </c>
      <c r="I4763" s="3">
        <v>2</v>
      </c>
      <c r="J4763" s="4">
        <v>45298</v>
      </c>
      <c r="K4763" s="3" t="s">
        <v>32</v>
      </c>
      <c r="L4763" s="3" t="s">
        <v>17</v>
      </c>
      <c r="M4763" s="3">
        <v>93.3</v>
      </c>
      <c r="N4763" s="3" t="s">
        <v>29</v>
      </c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</row>
    <row r="4764" spans="1:29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 t="str">
        <f>IF(AND(D4764="East",Table_1[[#This Row],[category]]="Clothing"),"✅","❌")</f>
        <v>❌</v>
      </c>
      <c r="H4764" s="3">
        <f t="shared" si="149"/>
        <v>451.08500000000004</v>
      </c>
      <c r="I4764" s="3">
        <v>7</v>
      </c>
      <c r="J4764" s="4">
        <v>45221</v>
      </c>
      <c r="K4764" s="3" t="s">
        <v>16</v>
      </c>
      <c r="L4764" s="3" t="s">
        <v>23</v>
      </c>
      <c r="M4764" s="3">
        <v>383.61</v>
      </c>
      <c r="N4764" s="3" t="s">
        <v>24</v>
      </c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5"/>
    </row>
    <row r="4765" spans="1:29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 t="str">
        <f>IF(AND(D4765="East",Table_1[[#This Row],[category]]="Clothing"),"✅","❌")</f>
        <v>❌</v>
      </c>
      <c r="H4765" s="3">
        <f t="shared" si="149"/>
        <v>53.504999999999995</v>
      </c>
      <c r="I4765" s="3">
        <v>6</v>
      </c>
      <c r="J4765" s="4">
        <v>45171</v>
      </c>
      <c r="K4765" s="3" t="s">
        <v>22</v>
      </c>
      <c r="L4765" s="3" t="s">
        <v>23</v>
      </c>
      <c r="M4765" s="3">
        <v>130.91</v>
      </c>
      <c r="N4765" s="3" t="s">
        <v>24</v>
      </c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5"/>
    </row>
    <row r="4766" spans="1:29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 t="str">
        <f>IF(AND(D4766="East",Table_1[[#This Row],[category]]="Clothing"),"✅","❌")</f>
        <v>❌</v>
      </c>
      <c r="H4766" s="3">
        <f t="shared" si="149"/>
        <v>80.759000000000015</v>
      </c>
      <c r="I4766" s="3">
        <v>2</v>
      </c>
      <c r="J4766" s="4">
        <v>45629</v>
      </c>
      <c r="K4766" s="3" t="s">
        <v>16</v>
      </c>
      <c r="L4766" s="3" t="s">
        <v>23</v>
      </c>
      <c r="M4766" s="3">
        <v>187.6</v>
      </c>
      <c r="N4766" s="3" t="s">
        <v>24</v>
      </c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</row>
    <row r="4767" spans="1:29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 t="str">
        <f>IF(AND(D4767="East",Table_1[[#This Row],[category]]="Clothing"),"✅","❌")</f>
        <v>❌</v>
      </c>
      <c r="H4767" s="3">
        <f t="shared" si="149"/>
        <v>321.58400000000006</v>
      </c>
      <c r="I4767" s="3">
        <v>8</v>
      </c>
      <c r="J4767" s="4">
        <v>44960</v>
      </c>
      <c r="K4767" s="3" t="s">
        <v>22</v>
      </c>
      <c r="L4767" s="3" t="s">
        <v>23</v>
      </c>
      <c r="M4767" s="3">
        <v>645</v>
      </c>
      <c r="N4767" s="3" t="s">
        <v>24</v>
      </c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</row>
    <row r="4768" spans="1:29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 t="str">
        <f>IF(AND(D4768="East",Table_1[[#This Row],[category]]="Clothing"),"✅","❌")</f>
        <v>❌</v>
      </c>
      <c r="H4768" s="3">
        <f t="shared" si="149"/>
        <v>426.55600000000004</v>
      </c>
      <c r="I4768" s="3">
        <v>6</v>
      </c>
      <c r="J4768" s="4">
        <v>45133</v>
      </c>
      <c r="K4768" s="3" t="s">
        <v>22</v>
      </c>
      <c r="L4768" s="3" t="s">
        <v>23</v>
      </c>
      <c r="M4768" s="3">
        <v>406.66</v>
      </c>
      <c r="N4768" s="3" t="s">
        <v>35</v>
      </c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</row>
    <row r="4769" spans="1:29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 t="str">
        <f>IF(AND(D4769="East",Table_1[[#This Row],[category]]="Clothing"),"✅","❌")</f>
        <v>❌</v>
      </c>
      <c r="H4769" s="3">
        <f t="shared" si="149"/>
        <v>56.771000000000008</v>
      </c>
      <c r="I4769" s="3">
        <v>8</v>
      </c>
      <c r="J4769" s="4">
        <v>45432</v>
      </c>
      <c r="K4769" s="3" t="s">
        <v>16</v>
      </c>
      <c r="L4769" s="3" t="s">
        <v>28</v>
      </c>
      <c r="M4769" s="3">
        <v>92.22</v>
      </c>
      <c r="N4769" s="3" t="s">
        <v>35</v>
      </c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</row>
    <row r="4770" spans="1:29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 t="str">
        <f>IF(AND(D4770="East",Table_1[[#This Row],[category]]="Clothing"),"✅","❌")</f>
        <v>❌</v>
      </c>
      <c r="H4770" s="3">
        <f t="shared" si="149"/>
        <v>369.53899999999999</v>
      </c>
      <c r="I4770" s="3">
        <v>6</v>
      </c>
      <c r="J4770" s="4">
        <v>45160</v>
      </c>
      <c r="K4770" s="3" t="s">
        <v>16</v>
      </c>
      <c r="L4770" s="3" t="s">
        <v>23</v>
      </c>
      <c r="M4770" s="3">
        <v>679.22</v>
      </c>
      <c r="N4770" s="3" t="s">
        <v>49</v>
      </c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5"/>
    </row>
    <row r="4771" spans="1:29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 t="str">
        <f>IF(AND(D4771="East",Table_1[[#This Row],[category]]="Clothing"),"✅","❌")</f>
        <v>❌</v>
      </c>
      <c r="H4771" s="3">
        <f t="shared" si="149"/>
        <v>373.83100000000002</v>
      </c>
      <c r="I4771" s="3">
        <v>4</v>
      </c>
      <c r="J4771" s="4">
        <v>45552</v>
      </c>
      <c r="K4771" s="3" t="s">
        <v>22</v>
      </c>
      <c r="L4771" s="3" t="s">
        <v>23</v>
      </c>
      <c r="M4771" s="3">
        <v>1093.93</v>
      </c>
      <c r="N4771" s="3" t="s">
        <v>24</v>
      </c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5"/>
    </row>
    <row r="4772" spans="1:29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 t="str">
        <f>IF(AND(D4772="East",Table_1[[#This Row],[category]]="Clothing"),"✅","❌")</f>
        <v>❌</v>
      </c>
      <c r="H4772" s="3">
        <f t="shared" si="149"/>
        <v>294.94600000000003</v>
      </c>
      <c r="I4772" s="3">
        <v>8</v>
      </c>
      <c r="J4772" s="4">
        <v>45522</v>
      </c>
      <c r="K4772" s="3" t="s">
        <v>16</v>
      </c>
      <c r="L4772" s="3" t="s">
        <v>28</v>
      </c>
      <c r="M4772" s="3">
        <v>308.67</v>
      </c>
      <c r="N4772" s="3" t="s">
        <v>40</v>
      </c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  <c r="AC4772" s="5"/>
    </row>
    <row r="4773" spans="1:29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 t="str">
        <f>IF(AND(D4773="East",Table_1[[#This Row],[category]]="Clothing"),"✅","❌")</f>
        <v>❌</v>
      </c>
      <c r="H4773" s="3">
        <f t="shared" si="149"/>
        <v>248.49699999999999</v>
      </c>
      <c r="I4773" s="3">
        <v>4</v>
      </c>
      <c r="J4773" s="4">
        <v>45628</v>
      </c>
      <c r="K4773" s="3" t="s">
        <v>22</v>
      </c>
      <c r="L4773" s="3" t="s">
        <v>28</v>
      </c>
      <c r="M4773" s="3">
        <v>342.6</v>
      </c>
      <c r="N4773" s="3" t="s">
        <v>49</v>
      </c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</row>
    <row r="4774" spans="1:29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 t="str">
        <f>IF(AND(D4774="East",Table_1[[#This Row],[category]]="Clothing"),"✅","❌")</f>
        <v>❌</v>
      </c>
      <c r="H4774" s="3">
        <f t="shared" si="149"/>
        <v>167.333</v>
      </c>
      <c r="I4774" s="3">
        <v>6</v>
      </c>
      <c r="J4774" s="4">
        <v>45269</v>
      </c>
      <c r="K4774" s="3" t="s">
        <v>22</v>
      </c>
      <c r="L4774" s="3" t="s">
        <v>28</v>
      </c>
      <c r="M4774" s="3">
        <v>352.52</v>
      </c>
      <c r="N4774" s="3" t="s">
        <v>40</v>
      </c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</row>
    <row r="4775" spans="1:29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 t="str">
        <f>IF(AND(D4775="East",Table_1[[#This Row],[category]]="Clothing"),"✅","❌")</f>
        <v>❌</v>
      </c>
      <c r="H4775" s="3">
        <f t="shared" si="149"/>
        <v>182.21600000000001</v>
      </c>
      <c r="I4775" s="3">
        <v>5</v>
      </c>
      <c r="J4775" s="4">
        <v>45320</v>
      </c>
      <c r="K4775" s="3" t="s">
        <v>16</v>
      </c>
      <c r="L4775" s="3" t="s">
        <v>17</v>
      </c>
      <c r="M4775" s="3">
        <v>187</v>
      </c>
      <c r="N4775" s="3" t="s">
        <v>40</v>
      </c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</row>
    <row r="4776" spans="1:29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 t="str">
        <f>IF(AND(D4776="East",Table_1[[#This Row],[category]]="Clothing"),"✅","❌")</f>
        <v>❌</v>
      </c>
      <c r="H4776" s="3">
        <f t="shared" si="149"/>
        <v>340.47199999999998</v>
      </c>
      <c r="I4776" s="3">
        <v>4</v>
      </c>
      <c r="J4776" s="4">
        <v>45478</v>
      </c>
      <c r="K4776" s="3" t="s">
        <v>22</v>
      </c>
      <c r="L4776" s="3" t="s">
        <v>17</v>
      </c>
      <c r="M4776" s="3">
        <v>322.68</v>
      </c>
      <c r="N4776" s="3" t="s">
        <v>49</v>
      </c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</row>
    <row r="4777" spans="1:29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 t="str">
        <f>IF(AND(D4777="East",Table_1[[#This Row],[category]]="Clothing"),"✅","❌")</f>
        <v>❌</v>
      </c>
      <c r="H4777" s="3">
        <f t="shared" si="149"/>
        <v>41.991000000000007</v>
      </c>
      <c r="I4777" s="3">
        <v>7</v>
      </c>
      <c r="J4777" s="4">
        <v>44981</v>
      </c>
      <c r="K4777" s="3" t="s">
        <v>22</v>
      </c>
      <c r="L4777" s="3" t="s">
        <v>28</v>
      </c>
      <c r="M4777" s="3">
        <v>67.42</v>
      </c>
      <c r="N4777" s="3" t="s">
        <v>40</v>
      </c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</row>
    <row r="4778" spans="1:29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 t="str">
        <f>IF(AND(D4778="East",Table_1[[#This Row],[category]]="Clothing"),"✅","❌")</f>
        <v>❌</v>
      </c>
      <c r="H4778" s="3">
        <f t="shared" si="149"/>
        <v>296.61799999999999</v>
      </c>
      <c r="I4778" s="3">
        <v>8</v>
      </c>
      <c r="J4778" s="4">
        <v>45304</v>
      </c>
      <c r="K4778" s="3" t="s">
        <v>22</v>
      </c>
      <c r="L4778" s="3" t="s">
        <v>23</v>
      </c>
      <c r="M4778" s="3">
        <v>534.54</v>
      </c>
      <c r="N4778" s="3" t="s">
        <v>29</v>
      </c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</row>
    <row r="4779" spans="1:29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 t="str">
        <f>IF(AND(D4779="East",Table_1[[#This Row],[category]]="Clothing"),"✅","❌")</f>
        <v>❌</v>
      </c>
      <c r="H4779" s="3">
        <f t="shared" si="149"/>
        <v>146.57900000000001</v>
      </c>
      <c r="I4779" s="3">
        <v>6</v>
      </c>
      <c r="J4779" s="4">
        <v>45470</v>
      </c>
      <c r="K4779" s="3" t="s">
        <v>32</v>
      </c>
      <c r="L4779" s="3" t="s">
        <v>23</v>
      </c>
      <c r="M4779" s="3">
        <v>325.51</v>
      </c>
      <c r="N4779" s="3" t="s">
        <v>24</v>
      </c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</row>
    <row r="4780" spans="1:29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 t="str">
        <f>IF(AND(D4780="East",Table_1[[#This Row],[category]]="Clothing"),"✅","❌")</f>
        <v>❌</v>
      </c>
      <c r="H4780" s="3">
        <f t="shared" si="149"/>
        <v>238.637</v>
      </c>
      <c r="I4780" s="3">
        <v>1</v>
      </c>
      <c r="J4780" s="4">
        <v>45097</v>
      </c>
      <c r="K4780" s="3" t="s">
        <v>16</v>
      </c>
      <c r="L4780" s="3" t="s">
        <v>28</v>
      </c>
      <c r="M4780" s="3">
        <v>572.9</v>
      </c>
      <c r="N4780" s="3" t="s">
        <v>40</v>
      </c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</row>
    <row r="4781" spans="1:29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 t="str">
        <f>IF(AND(D4781="East",Table_1[[#This Row],[category]]="Clothing"),"✅","❌")</f>
        <v>❌</v>
      </c>
      <c r="H4781" s="3">
        <f t="shared" si="149"/>
        <v>283.90000000000003</v>
      </c>
      <c r="I4781" s="3">
        <v>7</v>
      </c>
      <c r="J4781" s="4">
        <v>45280</v>
      </c>
      <c r="K4781" s="3" t="s">
        <v>16</v>
      </c>
      <c r="L4781" s="3" t="s">
        <v>17</v>
      </c>
      <c r="M4781" s="3">
        <v>758.64</v>
      </c>
      <c r="N4781" s="3" t="s">
        <v>18</v>
      </c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</row>
    <row r="4782" spans="1:29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 t="str">
        <f>IF(AND(D4782="East",Table_1[[#This Row],[category]]="Clothing"),"✅","❌")</f>
        <v>❌</v>
      </c>
      <c r="H4782" s="3">
        <f t="shared" si="149"/>
        <v>443.97299999999996</v>
      </c>
      <c r="I4782" s="3">
        <v>4</v>
      </c>
      <c r="J4782" s="4">
        <v>45442</v>
      </c>
      <c r="K4782" s="3" t="s">
        <v>32</v>
      </c>
      <c r="L4782" s="3" t="s">
        <v>23</v>
      </c>
      <c r="M4782" s="3">
        <v>598.15</v>
      </c>
      <c r="N4782" s="3" t="s">
        <v>40</v>
      </c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</row>
    <row r="4783" spans="1:29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 t="str">
        <f>IF(AND(D4783="East",Table_1[[#This Row],[category]]="Clothing"),"✅","❌")</f>
        <v>❌</v>
      </c>
      <c r="H4783" s="3">
        <f t="shared" si="149"/>
        <v>293.74700000000001</v>
      </c>
      <c r="I4783" s="3">
        <v>2</v>
      </c>
      <c r="J4783" s="4">
        <v>45582</v>
      </c>
      <c r="K4783" s="3" t="s">
        <v>22</v>
      </c>
      <c r="L4783" s="3" t="s">
        <v>23</v>
      </c>
      <c r="M4783" s="3">
        <v>517.07000000000005</v>
      </c>
      <c r="N4783" s="3" t="s">
        <v>35</v>
      </c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</row>
    <row r="4784" spans="1:29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 t="str">
        <f>IF(AND(D4784="East",Table_1[[#This Row],[category]]="Clothing"),"✅","❌")</f>
        <v>❌</v>
      </c>
      <c r="H4784" s="3">
        <f t="shared" si="149"/>
        <v>121.30799999999999</v>
      </c>
      <c r="I4784" s="3">
        <v>3</v>
      </c>
      <c r="J4784" s="4">
        <v>45256</v>
      </c>
      <c r="K4784" s="3" t="s">
        <v>32</v>
      </c>
      <c r="L4784" s="3" t="s">
        <v>28</v>
      </c>
      <c r="M4784" s="3">
        <v>322.48</v>
      </c>
      <c r="N4784" s="3" t="s">
        <v>18</v>
      </c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</row>
    <row r="4785" spans="1:29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 t="str">
        <f>IF(AND(D4785="East",Table_1[[#This Row],[category]]="Clothing"),"✅","❌")</f>
        <v>❌</v>
      </c>
      <c r="H4785" s="3">
        <f t="shared" si="149"/>
        <v>48.935000000000002</v>
      </c>
      <c r="I4785" s="3">
        <v>4</v>
      </c>
      <c r="J4785" s="4">
        <v>45068</v>
      </c>
      <c r="K4785" s="3" t="s">
        <v>22</v>
      </c>
      <c r="L4785" s="3" t="s">
        <v>17</v>
      </c>
      <c r="M4785" s="3">
        <v>81.150000000000006</v>
      </c>
      <c r="N4785" s="3" t="s">
        <v>29</v>
      </c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</row>
    <row r="4786" spans="1:29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 t="str">
        <f>IF(AND(D4786="East",Table_1[[#This Row],[category]]="Clothing"),"✅","❌")</f>
        <v>❌</v>
      </c>
      <c r="H4786" s="3">
        <f t="shared" si="149"/>
        <v>317.22399999999999</v>
      </c>
      <c r="I4786" s="3">
        <v>7</v>
      </c>
      <c r="J4786" s="4">
        <v>45364</v>
      </c>
      <c r="K4786" s="3" t="s">
        <v>16</v>
      </c>
      <c r="L4786" s="3" t="s">
        <v>17</v>
      </c>
      <c r="M4786" s="3">
        <v>268.23</v>
      </c>
      <c r="N4786" s="3" t="s">
        <v>40</v>
      </c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</row>
    <row r="4787" spans="1:29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 t="str">
        <f>IF(AND(D4787="East",Table_1[[#This Row],[category]]="Clothing"),"✅","❌")</f>
        <v>❌</v>
      </c>
      <c r="H4787" s="3">
        <f t="shared" si="149"/>
        <v>277.07400000000001</v>
      </c>
      <c r="I4787" s="3">
        <v>9</v>
      </c>
      <c r="J4787" s="4">
        <v>44930</v>
      </c>
      <c r="K4787" s="3" t="s">
        <v>16</v>
      </c>
      <c r="L4787" s="3" t="s">
        <v>23</v>
      </c>
      <c r="M4787" s="3">
        <v>440.15</v>
      </c>
      <c r="N4787" s="3" t="s">
        <v>49</v>
      </c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</row>
    <row r="4788" spans="1:29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 t="str">
        <f>IF(AND(D4788="East",Table_1[[#This Row],[category]]="Clothing"),"✅","❌")</f>
        <v>❌</v>
      </c>
      <c r="H4788" s="3">
        <f t="shared" si="149"/>
        <v>339.18100000000004</v>
      </c>
      <c r="I4788" s="3">
        <v>6</v>
      </c>
      <c r="J4788" s="4">
        <v>45265</v>
      </c>
      <c r="K4788" s="3" t="s">
        <v>16</v>
      </c>
      <c r="L4788" s="3" t="s">
        <v>28</v>
      </c>
      <c r="M4788" s="3">
        <v>822.4</v>
      </c>
      <c r="N4788" s="3" t="s">
        <v>49</v>
      </c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</row>
    <row r="4789" spans="1:29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 t="str">
        <f>IF(AND(D4789="East",Table_1[[#This Row],[category]]="Clothing"),"✅","❌")</f>
        <v>❌</v>
      </c>
      <c r="H4789" s="3">
        <f t="shared" si="149"/>
        <v>235.10400000000001</v>
      </c>
      <c r="I4789" s="3">
        <v>5</v>
      </c>
      <c r="J4789" s="4">
        <v>45478</v>
      </c>
      <c r="K4789" s="3" t="s">
        <v>22</v>
      </c>
      <c r="L4789" s="3" t="s">
        <v>23</v>
      </c>
      <c r="M4789" s="3">
        <v>393.45</v>
      </c>
      <c r="N4789" s="3" t="s">
        <v>18</v>
      </c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</row>
    <row r="4790" spans="1:29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 t="str">
        <f>IF(AND(D4790="East",Table_1[[#This Row],[category]]="Clothing"),"✅","❌")</f>
        <v>❌</v>
      </c>
      <c r="H4790" s="3">
        <f t="shared" si="149"/>
        <v>414.31200000000001</v>
      </c>
      <c r="I4790" s="3">
        <v>9</v>
      </c>
      <c r="J4790" s="4">
        <v>45040</v>
      </c>
      <c r="K4790" s="3" t="s">
        <v>32</v>
      </c>
      <c r="L4790" s="3" t="s">
        <v>23</v>
      </c>
      <c r="M4790" s="3">
        <v>461.01</v>
      </c>
      <c r="N4790" s="3" t="s">
        <v>29</v>
      </c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</row>
    <row r="4791" spans="1:29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 t="str">
        <f>IF(AND(D4791="East",Table_1[[#This Row],[category]]="Clothing"),"✅","❌")</f>
        <v>❌</v>
      </c>
      <c r="H4791" s="3">
        <f t="shared" si="149"/>
        <v>460.88800000000003</v>
      </c>
      <c r="I4791" s="3">
        <v>8</v>
      </c>
      <c r="J4791" s="4">
        <v>45553</v>
      </c>
      <c r="K4791" s="3" t="s">
        <v>32</v>
      </c>
      <c r="L4791" s="3" t="s">
        <v>28</v>
      </c>
      <c r="M4791" s="3">
        <v>1315.18</v>
      </c>
      <c r="N4791" s="3" t="s">
        <v>40</v>
      </c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</row>
    <row r="4792" spans="1:29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 t="str">
        <f>IF(AND(D4792="East",Table_1[[#This Row],[category]]="Clothing"),"✅","❌")</f>
        <v>❌</v>
      </c>
      <c r="H4792" s="3">
        <f t="shared" si="149"/>
        <v>29.602</v>
      </c>
      <c r="I4792" s="3">
        <v>8</v>
      </c>
      <c r="J4792" s="4">
        <v>44983</v>
      </c>
      <c r="K4792" s="3" t="s">
        <v>32</v>
      </c>
      <c r="L4792" s="3" t="s">
        <v>17</v>
      </c>
      <c r="M4792" s="3">
        <v>37.35</v>
      </c>
      <c r="N4792" s="3" t="s">
        <v>29</v>
      </c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</row>
    <row r="4793" spans="1:29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 t="str">
        <f>IF(AND(D4793="East",Table_1[[#This Row],[category]]="Clothing"),"✅","❌")</f>
        <v>❌</v>
      </c>
      <c r="H4793" s="3">
        <f t="shared" si="149"/>
        <v>374.60200000000003</v>
      </c>
      <c r="I4793" s="3">
        <v>8</v>
      </c>
      <c r="J4793" s="4">
        <v>44968</v>
      </c>
      <c r="K4793" s="3" t="s">
        <v>22</v>
      </c>
      <c r="L4793" s="3" t="s">
        <v>28</v>
      </c>
      <c r="M4793" s="3">
        <v>673.63</v>
      </c>
      <c r="N4793" s="3" t="s">
        <v>35</v>
      </c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</row>
    <row r="4794" spans="1:29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 t="str">
        <f>IF(AND(D4794="East",Table_1[[#This Row],[category]]="Clothing"),"✅","❌")</f>
        <v>❌</v>
      </c>
      <c r="H4794" s="3">
        <f t="shared" si="149"/>
        <v>27.229000000000003</v>
      </c>
      <c r="I4794" s="3">
        <v>8</v>
      </c>
      <c r="J4794" s="4">
        <v>45436</v>
      </c>
      <c r="K4794" s="3" t="s">
        <v>16</v>
      </c>
      <c r="L4794" s="3" t="s">
        <v>17</v>
      </c>
      <c r="M4794" s="3">
        <v>37.65</v>
      </c>
      <c r="N4794" s="3" t="s">
        <v>18</v>
      </c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</row>
    <row r="4795" spans="1:29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 t="str">
        <f>IF(AND(D4795="East",Table_1[[#This Row],[category]]="Clothing"),"✅","❌")</f>
        <v>❌</v>
      </c>
      <c r="H4795" s="3">
        <f t="shared" si="149"/>
        <v>228.09699999999998</v>
      </c>
      <c r="I4795" s="3">
        <v>8</v>
      </c>
      <c r="J4795" s="4">
        <v>45627</v>
      </c>
      <c r="K4795" s="3" t="s">
        <v>16</v>
      </c>
      <c r="L4795" s="3" t="s">
        <v>28</v>
      </c>
      <c r="M4795" s="3">
        <v>351.81</v>
      </c>
      <c r="N4795" s="3" t="s">
        <v>35</v>
      </c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</row>
    <row r="4796" spans="1:29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 t="str">
        <f>IF(AND(D4796="East",Table_1[[#This Row],[category]]="Clothing"),"✅","❌")</f>
        <v>❌</v>
      </c>
      <c r="H4796" s="3">
        <f t="shared" si="149"/>
        <v>236.18600000000004</v>
      </c>
      <c r="I4796" s="3">
        <v>7</v>
      </c>
      <c r="J4796" s="4">
        <v>44945</v>
      </c>
      <c r="K4796" s="3" t="s">
        <v>16</v>
      </c>
      <c r="L4796" s="3" t="s">
        <v>28</v>
      </c>
      <c r="M4796" s="3">
        <v>497.95</v>
      </c>
      <c r="N4796" s="3" t="s">
        <v>18</v>
      </c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</row>
    <row r="4797" spans="1:29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 t="str">
        <f>IF(AND(D4797="East",Table_1[[#This Row],[category]]="Clothing"),"✅","❌")</f>
        <v>❌</v>
      </c>
      <c r="H4797" s="3">
        <f t="shared" si="149"/>
        <v>351.14699999999999</v>
      </c>
      <c r="I4797" s="3">
        <v>2</v>
      </c>
      <c r="J4797" s="4">
        <v>45163</v>
      </c>
      <c r="K4797" s="3" t="s">
        <v>16</v>
      </c>
      <c r="L4797" s="3" t="s">
        <v>17</v>
      </c>
      <c r="M4797" s="3">
        <v>598.01</v>
      </c>
      <c r="N4797" s="3" t="s">
        <v>49</v>
      </c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</row>
    <row r="4798" spans="1:29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 t="str">
        <f>IF(AND(D4798="East",Table_1[[#This Row],[category]]="Clothing"),"✅","❌")</f>
        <v>❌</v>
      </c>
      <c r="H4798" s="3">
        <f t="shared" si="149"/>
        <v>182.678</v>
      </c>
      <c r="I4798" s="3">
        <v>2</v>
      </c>
      <c r="J4798" s="4">
        <v>45557</v>
      </c>
      <c r="K4798" s="3" t="s">
        <v>32</v>
      </c>
      <c r="L4798" s="3" t="s">
        <v>28</v>
      </c>
      <c r="M4798" s="3">
        <v>137.99</v>
      </c>
      <c r="N4798" s="3" t="s">
        <v>24</v>
      </c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</row>
    <row r="4799" spans="1:29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 t="str">
        <f>IF(AND(D4799="East",Table_1[[#This Row],[category]]="Clothing"),"✅","❌")</f>
        <v>❌</v>
      </c>
      <c r="H4799" s="3">
        <f t="shared" si="149"/>
        <v>412.24200000000002</v>
      </c>
      <c r="I4799" s="3">
        <v>5</v>
      </c>
      <c r="J4799" s="4">
        <v>45224</v>
      </c>
      <c r="K4799" s="3" t="s">
        <v>16</v>
      </c>
      <c r="L4799" s="3" t="s">
        <v>28</v>
      </c>
      <c r="M4799" s="3">
        <v>730.31</v>
      </c>
      <c r="N4799" s="3" t="s">
        <v>29</v>
      </c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</row>
    <row r="4800" spans="1:29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 t="str">
        <f>IF(AND(D4800="East",Table_1[[#This Row],[category]]="Clothing"),"✅","❌")</f>
        <v>❌</v>
      </c>
      <c r="H4800" s="3">
        <f t="shared" si="149"/>
        <v>178.00300000000001</v>
      </c>
      <c r="I4800" s="3">
        <v>6</v>
      </c>
      <c r="J4800" s="4">
        <v>45357</v>
      </c>
      <c r="K4800" s="3" t="s">
        <v>16</v>
      </c>
      <c r="L4800" s="3" t="s">
        <v>17</v>
      </c>
      <c r="M4800" s="3">
        <v>221.65</v>
      </c>
      <c r="N4800" s="3" t="s">
        <v>29</v>
      </c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</row>
    <row r="4801" spans="1:29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 t="str">
        <f>IF(AND(D4801="East",Table_1[[#This Row],[category]]="Clothing"),"✅","❌")</f>
        <v>❌</v>
      </c>
      <c r="H4801" s="3">
        <f t="shared" si="149"/>
        <v>177.834</v>
      </c>
      <c r="I4801" s="3">
        <v>9</v>
      </c>
      <c r="J4801" s="4">
        <v>45506</v>
      </c>
      <c r="K4801" s="3" t="s">
        <v>16</v>
      </c>
      <c r="L4801" s="3" t="s">
        <v>28</v>
      </c>
      <c r="M4801" s="3">
        <v>369.45</v>
      </c>
      <c r="N4801" s="3" t="s">
        <v>29</v>
      </c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</row>
    <row r="4802" spans="1:29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 t="str">
        <f>IF(AND(D4802="East",Table_1[[#This Row],[category]]="Clothing"),"✅","❌")</f>
        <v>❌</v>
      </c>
      <c r="H4802" s="3">
        <f t="shared" ref="H4802:H4865" si="151">E4802*10%</f>
        <v>119.15300000000001</v>
      </c>
      <c r="I4802" s="3">
        <v>1</v>
      </c>
      <c r="J4802" s="4">
        <v>45478</v>
      </c>
      <c r="K4802" s="3" t="s">
        <v>16</v>
      </c>
      <c r="L4802" s="3" t="s">
        <v>28</v>
      </c>
      <c r="M4802" s="3">
        <v>113.69</v>
      </c>
      <c r="N4802" s="3" t="s">
        <v>35</v>
      </c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</row>
    <row r="4803" spans="1:29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 t="str">
        <f>IF(AND(D4803="East",Table_1[[#This Row],[category]]="Clothing"),"✅","❌")</f>
        <v>❌</v>
      </c>
      <c r="H4803" s="3">
        <f t="shared" si="151"/>
        <v>345.096</v>
      </c>
      <c r="I4803" s="3">
        <v>7</v>
      </c>
      <c r="J4803" s="4">
        <v>45204</v>
      </c>
      <c r="K4803" s="3" t="s">
        <v>22</v>
      </c>
      <c r="L4803" s="3" t="s">
        <v>17</v>
      </c>
      <c r="M4803" s="3">
        <v>674.65</v>
      </c>
      <c r="N4803" s="3" t="s">
        <v>40</v>
      </c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</row>
    <row r="4804" spans="1:29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 t="str">
        <f>IF(AND(D4804="East",Table_1[[#This Row],[category]]="Clothing"),"✅","❌")</f>
        <v>❌</v>
      </c>
      <c r="H4804" s="3">
        <f t="shared" si="151"/>
        <v>47.527999999999999</v>
      </c>
      <c r="I4804" s="3">
        <v>7</v>
      </c>
      <c r="J4804" s="4">
        <v>45104</v>
      </c>
      <c r="K4804" s="3" t="s">
        <v>22</v>
      </c>
      <c r="L4804" s="3" t="s">
        <v>17</v>
      </c>
      <c r="M4804" s="3">
        <v>77.239999999999995</v>
      </c>
      <c r="N4804" s="3" t="s">
        <v>40</v>
      </c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5"/>
    </row>
    <row r="4805" spans="1:29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 t="str">
        <f>IF(AND(D4805="East",Table_1[[#This Row],[category]]="Clothing"),"✅","❌")</f>
        <v>❌</v>
      </c>
      <c r="H4805" s="3">
        <f t="shared" si="151"/>
        <v>187.89700000000002</v>
      </c>
      <c r="I4805" s="3">
        <v>8</v>
      </c>
      <c r="J4805" s="4">
        <v>45530</v>
      </c>
      <c r="K4805" s="3" t="s">
        <v>32</v>
      </c>
      <c r="L4805" s="3" t="s">
        <v>23</v>
      </c>
      <c r="M4805" s="3">
        <v>473.58</v>
      </c>
      <c r="N4805" s="3" t="s">
        <v>35</v>
      </c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</row>
    <row r="4806" spans="1:29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 t="str">
        <f>IF(AND(D4806="East",Table_1[[#This Row],[category]]="Clothing"),"✅","❌")</f>
        <v>❌</v>
      </c>
      <c r="H4806" s="3">
        <f t="shared" si="151"/>
        <v>140.77600000000001</v>
      </c>
      <c r="I4806" s="3">
        <v>1</v>
      </c>
      <c r="J4806" s="4">
        <v>44961</v>
      </c>
      <c r="K4806" s="3" t="s">
        <v>16</v>
      </c>
      <c r="L4806" s="3" t="s">
        <v>17</v>
      </c>
      <c r="M4806" s="3">
        <v>189.71</v>
      </c>
      <c r="N4806" s="3" t="s">
        <v>49</v>
      </c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</row>
    <row r="4807" spans="1:29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 t="str">
        <f>IF(AND(D4807="East",Table_1[[#This Row],[category]]="Clothing"),"✅","❌")</f>
        <v>❌</v>
      </c>
      <c r="H4807" s="3">
        <f t="shared" si="151"/>
        <v>122.37400000000001</v>
      </c>
      <c r="I4807" s="3">
        <v>4</v>
      </c>
      <c r="J4807" s="4">
        <v>45463</v>
      </c>
      <c r="K4807" s="3" t="s">
        <v>22</v>
      </c>
      <c r="L4807" s="3" t="s">
        <v>28</v>
      </c>
      <c r="M4807" s="3">
        <v>91.8</v>
      </c>
      <c r="N4807" s="3" t="s">
        <v>24</v>
      </c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</row>
    <row r="4808" spans="1:29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 t="str">
        <f>IF(AND(D4808="East",Table_1[[#This Row],[category]]="Clothing"),"✅","❌")</f>
        <v>❌</v>
      </c>
      <c r="H4808" s="3">
        <f t="shared" si="151"/>
        <v>39.882000000000005</v>
      </c>
      <c r="I4808" s="3">
        <v>5</v>
      </c>
      <c r="J4808" s="4">
        <v>45115</v>
      </c>
      <c r="K4808" s="3" t="s">
        <v>32</v>
      </c>
      <c r="L4808" s="3" t="s">
        <v>17</v>
      </c>
      <c r="M4808" s="3">
        <v>28.44</v>
      </c>
      <c r="N4808" s="3" t="s">
        <v>40</v>
      </c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</row>
    <row r="4809" spans="1:29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 t="str">
        <f>IF(AND(D4809="East",Table_1[[#This Row],[category]]="Clothing"),"✅","❌")</f>
        <v>❌</v>
      </c>
      <c r="H4809" s="3">
        <f t="shared" si="151"/>
        <v>103.28800000000001</v>
      </c>
      <c r="I4809" s="3">
        <v>2</v>
      </c>
      <c r="J4809" s="4">
        <v>45470</v>
      </c>
      <c r="K4809" s="3" t="s">
        <v>22</v>
      </c>
      <c r="L4809" s="3" t="s">
        <v>17</v>
      </c>
      <c r="M4809" s="3">
        <v>167.95</v>
      </c>
      <c r="N4809" s="3" t="s">
        <v>49</v>
      </c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</row>
    <row r="4810" spans="1:29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 t="str">
        <f>IF(AND(D4810="East",Table_1[[#This Row],[category]]="Clothing"),"✅","❌")</f>
        <v>❌</v>
      </c>
      <c r="H4810" s="3">
        <f t="shared" si="151"/>
        <v>228.66</v>
      </c>
      <c r="I4810" s="3">
        <v>2</v>
      </c>
      <c r="J4810" s="4">
        <v>45574</v>
      </c>
      <c r="K4810" s="3" t="s">
        <v>32</v>
      </c>
      <c r="L4810" s="3" t="s">
        <v>28</v>
      </c>
      <c r="M4810" s="3">
        <v>410.35</v>
      </c>
      <c r="N4810" s="3" t="s">
        <v>29</v>
      </c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</row>
    <row r="4811" spans="1:29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 t="str">
        <f>IF(AND(D4811="East",Table_1[[#This Row],[category]]="Clothing"),"✅","❌")</f>
        <v>❌</v>
      </c>
      <c r="H4811" s="3">
        <f t="shared" si="151"/>
        <v>256.83300000000003</v>
      </c>
      <c r="I4811" s="3">
        <v>4</v>
      </c>
      <c r="J4811" s="4">
        <v>45352</v>
      </c>
      <c r="K4811" s="3" t="s">
        <v>32</v>
      </c>
      <c r="L4811" s="3" t="s">
        <v>17</v>
      </c>
      <c r="M4811" s="3">
        <v>369.29</v>
      </c>
      <c r="N4811" s="3" t="s">
        <v>35</v>
      </c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</row>
    <row r="4812" spans="1:29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 t="str">
        <f>IF(AND(D4812="East",Table_1[[#This Row],[category]]="Clothing"),"✅","❌")</f>
        <v>❌</v>
      </c>
      <c r="H4812" s="3">
        <f t="shared" si="151"/>
        <v>142.05699999999999</v>
      </c>
      <c r="I4812" s="3">
        <v>3</v>
      </c>
      <c r="J4812" s="4">
        <v>45543</v>
      </c>
      <c r="K4812" s="3" t="s">
        <v>16</v>
      </c>
      <c r="L4812" s="3" t="s">
        <v>28</v>
      </c>
      <c r="M4812" s="3">
        <v>350.71</v>
      </c>
      <c r="N4812" s="3" t="s">
        <v>29</v>
      </c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</row>
    <row r="4813" spans="1:29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 t="str">
        <f>IF(AND(D4813="East",Table_1[[#This Row],[category]]="Clothing"),"✅","❌")</f>
        <v>❌</v>
      </c>
      <c r="H4813" s="3">
        <f t="shared" si="151"/>
        <v>328.61900000000003</v>
      </c>
      <c r="I4813" s="3">
        <v>7</v>
      </c>
      <c r="J4813" s="4">
        <v>45377</v>
      </c>
      <c r="K4813" s="3" t="s">
        <v>32</v>
      </c>
      <c r="L4813" s="3" t="s">
        <v>23</v>
      </c>
      <c r="M4813" s="3">
        <v>710.87</v>
      </c>
      <c r="N4813" s="3" t="s">
        <v>29</v>
      </c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</row>
    <row r="4814" spans="1:29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 t="str">
        <f>IF(AND(D4814="East",Table_1[[#This Row],[category]]="Clothing"),"✅","❌")</f>
        <v>❌</v>
      </c>
      <c r="H4814" s="3">
        <f t="shared" si="151"/>
        <v>174.53900000000002</v>
      </c>
      <c r="I4814" s="3">
        <v>7</v>
      </c>
      <c r="J4814" s="4">
        <v>45006</v>
      </c>
      <c r="K4814" s="3" t="s">
        <v>16</v>
      </c>
      <c r="L4814" s="3" t="s">
        <v>23</v>
      </c>
      <c r="M4814" s="3">
        <v>333.99</v>
      </c>
      <c r="N4814" s="3" t="s">
        <v>49</v>
      </c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</row>
    <row r="4815" spans="1:29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 t="str">
        <f>IF(AND(D4815="East",Table_1[[#This Row],[category]]="Clothing"),"✅","❌")</f>
        <v>❌</v>
      </c>
      <c r="H4815" s="3">
        <f t="shared" si="151"/>
        <v>189.95000000000002</v>
      </c>
      <c r="I4815" s="3">
        <v>2</v>
      </c>
      <c r="J4815" s="4">
        <v>45447</v>
      </c>
      <c r="K4815" s="3" t="s">
        <v>16</v>
      </c>
      <c r="L4815" s="3" t="s">
        <v>28</v>
      </c>
      <c r="M4815" s="3">
        <v>385.19</v>
      </c>
      <c r="N4815" s="3" t="s">
        <v>40</v>
      </c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  <c r="AC4815" s="5"/>
    </row>
    <row r="4816" spans="1:29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 t="str">
        <f>IF(AND(D4816="East",Table_1[[#This Row],[category]]="Clothing"),"✅","❌")</f>
        <v>❌</v>
      </c>
      <c r="H4816" s="3">
        <f t="shared" si="151"/>
        <v>393.48600000000005</v>
      </c>
      <c r="I4816" s="3">
        <v>5</v>
      </c>
      <c r="J4816" s="4">
        <v>44959</v>
      </c>
      <c r="K4816" s="3" t="s">
        <v>16</v>
      </c>
      <c r="L4816" s="3" t="s">
        <v>23</v>
      </c>
      <c r="M4816" s="3">
        <v>947.71</v>
      </c>
      <c r="N4816" s="3" t="s">
        <v>35</v>
      </c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  <c r="AC4816" s="5"/>
    </row>
    <row r="4817" spans="1:29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 t="str">
        <f>IF(AND(D4817="East",Table_1[[#This Row],[category]]="Clothing"),"✅","❌")</f>
        <v>❌</v>
      </c>
      <c r="H4817" s="3">
        <f t="shared" si="151"/>
        <v>280.464</v>
      </c>
      <c r="I4817" s="3">
        <v>5</v>
      </c>
      <c r="J4817" s="4">
        <v>45594</v>
      </c>
      <c r="K4817" s="3" t="s">
        <v>32</v>
      </c>
      <c r="L4817" s="3" t="s">
        <v>17</v>
      </c>
      <c r="M4817" s="3">
        <v>566.5</v>
      </c>
      <c r="N4817" s="3" t="s">
        <v>35</v>
      </c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</row>
    <row r="4818" spans="1:29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 t="str">
        <f>IF(AND(D4818="East",Table_1[[#This Row],[category]]="Clothing"),"✅","❌")</f>
        <v>❌</v>
      </c>
      <c r="H4818" s="3">
        <f t="shared" si="151"/>
        <v>477.05600000000004</v>
      </c>
      <c r="I4818" s="3">
        <v>8</v>
      </c>
      <c r="J4818" s="4">
        <v>45488</v>
      </c>
      <c r="K4818" s="3" t="s">
        <v>32</v>
      </c>
      <c r="L4818" s="3" t="s">
        <v>28</v>
      </c>
      <c r="M4818" s="3">
        <v>504.18</v>
      </c>
      <c r="N4818" s="3" t="s">
        <v>18</v>
      </c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</row>
    <row r="4819" spans="1:29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 t="str">
        <f>IF(AND(D4819="East",Table_1[[#This Row],[category]]="Clothing"),"✅","❌")</f>
        <v>❌</v>
      </c>
      <c r="H4819" s="3">
        <f t="shared" si="151"/>
        <v>186.05799999999999</v>
      </c>
      <c r="I4819" s="3">
        <v>8</v>
      </c>
      <c r="J4819" s="4">
        <v>45501</v>
      </c>
      <c r="K4819" s="3" t="s">
        <v>32</v>
      </c>
      <c r="L4819" s="3" t="s">
        <v>23</v>
      </c>
      <c r="M4819" s="3">
        <v>281.94</v>
      </c>
      <c r="N4819" s="3" t="s">
        <v>24</v>
      </c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</row>
    <row r="4820" spans="1:29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 t="str">
        <f>IF(AND(D4820="East",Table_1[[#This Row],[category]]="Clothing"),"✅","❌")</f>
        <v>❌</v>
      </c>
      <c r="H4820" s="3">
        <f t="shared" si="151"/>
        <v>415.64200000000005</v>
      </c>
      <c r="I4820" s="3">
        <v>4</v>
      </c>
      <c r="J4820" s="4">
        <v>45542</v>
      </c>
      <c r="K4820" s="3" t="s">
        <v>16</v>
      </c>
      <c r="L4820" s="3" t="s">
        <v>17</v>
      </c>
      <c r="M4820" s="3">
        <v>349.3</v>
      </c>
      <c r="N4820" s="3" t="s">
        <v>40</v>
      </c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</row>
    <row r="4821" spans="1:29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 t="str">
        <f>IF(AND(D4821="East",Table_1[[#This Row],[category]]="Clothing"),"✅","❌")</f>
        <v>✅</v>
      </c>
      <c r="H4821" s="3">
        <f t="shared" si="151"/>
        <v>371.78500000000003</v>
      </c>
      <c r="I4821" s="3">
        <v>1</v>
      </c>
      <c r="J4821" s="4">
        <v>45251</v>
      </c>
      <c r="K4821" s="3" t="s">
        <v>32</v>
      </c>
      <c r="L4821" s="3" t="s">
        <v>17</v>
      </c>
      <c r="M4821" s="3">
        <v>995.72</v>
      </c>
      <c r="N4821" s="3" t="s">
        <v>29</v>
      </c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</row>
    <row r="4822" spans="1:29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 t="str">
        <f>IF(AND(D4822="East",Table_1[[#This Row],[category]]="Clothing"),"✅","❌")</f>
        <v>❌</v>
      </c>
      <c r="H4822" s="3">
        <f t="shared" si="151"/>
        <v>446.19300000000004</v>
      </c>
      <c r="I4822" s="3">
        <v>6</v>
      </c>
      <c r="J4822" s="4">
        <v>45218</v>
      </c>
      <c r="K4822" s="3" t="s">
        <v>22</v>
      </c>
      <c r="L4822" s="3" t="s">
        <v>23</v>
      </c>
      <c r="M4822" s="3">
        <v>466.94</v>
      </c>
      <c r="N4822" s="3" t="s">
        <v>40</v>
      </c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</row>
    <row r="4823" spans="1:29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 t="str">
        <f>IF(AND(D4823="East",Table_1[[#This Row],[category]]="Clothing"),"✅","❌")</f>
        <v>❌</v>
      </c>
      <c r="H4823" s="3">
        <f t="shared" si="151"/>
        <v>478.82799999999997</v>
      </c>
      <c r="I4823" s="3">
        <v>7</v>
      </c>
      <c r="J4823" s="4">
        <v>45159</v>
      </c>
      <c r="K4823" s="3" t="s">
        <v>16</v>
      </c>
      <c r="L4823" s="3" t="s">
        <v>17</v>
      </c>
      <c r="M4823" s="3">
        <v>957.96</v>
      </c>
      <c r="N4823" s="3" t="s">
        <v>49</v>
      </c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</row>
    <row r="4824" spans="1:29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 t="str">
        <f>IF(AND(D4824="East",Table_1[[#This Row],[category]]="Clothing"),"✅","❌")</f>
        <v>❌</v>
      </c>
      <c r="H4824" s="3">
        <f t="shared" si="151"/>
        <v>13.761000000000003</v>
      </c>
      <c r="I4824" s="3">
        <v>1</v>
      </c>
      <c r="J4824" s="4">
        <v>45244</v>
      </c>
      <c r="K4824" s="3" t="s">
        <v>22</v>
      </c>
      <c r="L4824" s="3" t="s">
        <v>23</v>
      </c>
      <c r="M4824" s="3">
        <v>8.7200000000000006</v>
      </c>
      <c r="N4824" s="3" t="s">
        <v>35</v>
      </c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</row>
    <row r="4825" spans="1:29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 t="str">
        <f>IF(AND(D4825="East",Table_1[[#This Row],[category]]="Clothing"),"✅","❌")</f>
        <v>❌</v>
      </c>
      <c r="H4825" s="3">
        <f t="shared" si="151"/>
        <v>53.265999999999998</v>
      </c>
      <c r="I4825" s="3">
        <v>8</v>
      </c>
      <c r="J4825" s="4">
        <v>45141</v>
      </c>
      <c r="K4825" s="3" t="s">
        <v>32</v>
      </c>
      <c r="L4825" s="3" t="s">
        <v>17</v>
      </c>
      <c r="M4825" s="3">
        <v>68.95</v>
      </c>
      <c r="N4825" s="3" t="s">
        <v>29</v>
      </c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</row>
    <row r="4826" spans="1:29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 t="str">
        <f>IF(AND(D4826="East",Table_1[[#This Row],[category]]="Clothing"),"✅","❌")</f>
        <v>❌</v>
      </c>
      <c r="H4826" s="3">
        <f t="shared" si="151"/>
        <v>340.42600000000004</v>
      </c>
      <c r="I4826" s="3">
        <v>9</v>
      </c>
      <c r="J4826" s="4">
        <v>45605</v>
      </c>
      <c r="K4826" s="3" t="s">
        <v>22</v>
      </c>
      <c r="L4826" s="3" t="s">
        <v>17</v>
      </c>
      <c r="M4826" s="3">
        <v>931.92</v>
      </c>
      <c r="N4826" s="3" t="s">
        <v>40</v>
      </c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</row>
    <row r="4827" spans="1:29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 t="str">
        <f>IF(AND(D4827="East",Table_1[[#This Row],[category]]="Clothing"),"✅","❌")</f>
        <v>❌</v>
      </c>
      <c r="H4827" s="3">
        <f t="shared" si="151"/>
        <v>201.19800000000001</v>
      </c>
      <c r="I4827" s="3">
        <v>8</v>
      </c>
      <c r="J4827" s="4">
        <v>45588</v>
      </c>
      <c r="K4827" s="3" t="s">
        <v>22</v>
      </c>
      <c r="L4827" s="3" t="s">
        <v>17</v>
      </c>
      <c r="M4827" s="3">
        <v>500.08</v>
      </c>
      <c r="N4827" s="3" t="s">
        <v>40</v>
      </c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</row>
    <row r="4828" spans="1:29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 t="str">
        <f>IF(AND(D4828="East",Table_1[[#This Row],[category]]="Clothing"),"✅","❌")</f>
        <v>❌</v>
      </c>
      <c r="H4828" s="3">
        <f t="shared" si="151"/>
        <v>411.37100000000004</v>
      </c>
      <c r="I4828" s="3">
        <v>3</v>
      </c>
      <c r="J4828" s="4">
        <v>45002</v>
      </c>
      <c r="K4828" s="3" t="s">
        <v>22</v>
      </c>
      <c r="L4828" s="3" t="s">
        <v>28</v>
      </c>
      <c r="M4828" s="3">
        <v>301.36</v>
      </c>
      <c r="N4828" s="3" t="s">
        <v>24</v>
      </c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</row>
    <row r="4829" spans="1:29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 t="str">
        <f>IF(AND(D4829="East",Table_1[[#This Row],[category]]="Clothing"),"✅","❌")</f>
        <v>❌</v>
      </c>
      <c r="H4829" s="3">
        <f t="shared" si="151"/>
        <v>15.87</v>
      </c>
      <c r="I4829" s="3">
        <v>9</v>
      </c>
      <c r="J4829" s="4">
        <v>44956</v>
      </c>
      <c r="K4829" s="3" t="s">
        <v>16</v>
      </c>
      <c r="L4829" s="3" t="s">
        <v>17</v>
      </c>
      <c r="M4829" s="3">
        <v>30.08</v>
      </c>
      <c r="N4829" s="3" t="s">
        <v>49</v>
      </c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</row>
    <row r="4830" spans="1:29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 t="str">
        <f>IF(AND(D4830="East",Table_1[[#This Row],[category]]="Clothing"),"✅","❌")</f>
        <v>❌</v>
      </c>
      <c r="H4830" s="3">
        <f t="shared" si="151"/>
        <v>405.41900000000004</v>
      </c>
      <c r="I4830" s="3">
        <v>3</v>
      </c>
      <c r="J4830" s="4">
        <v>45132</v>
      </c>
      <c r="K4830" s="3" t="s">
        <v>32</v>
      </c>
      <c r="L4830" s="3" t="s">
        <v>28</v>
      </c>
      <c r="M4830" s="3">
        <v>591.96</v>
      </c>
      <c r="N4830" s="3" t="s">
        <v>49</v>
      </c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</row>
    <row r="4831" spans="1:29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 t="str">
        <f>IF(AND(D4831="East",Table_1[[#This Row],[category]]="Clothing"),"✅","❌")</f>
        <v>❌</v>
      </c>
      <c r="H4831" s="3">
        <f t="shared" si="151"/>
        <v>76.269000000000005</v>
      </c>
      <c r="I4831" s="3">
        <v>4</v>
      </c>
      <c r="J4831" s="4">
        <v>45656</v>
      </c>
      <c r="K4831" s="3" t="s">
        <v>16</v>
      </c>
      <c r="L4831" s="3" t="s">
        <v>23</v>
      </c>
      <c r="M4831" s="3">
        <v>63.9</v>
      </c>
      <c r="N4831" s="3" t="s">
        <v>29</v>
      </c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</row>
    <row r="4832" spans="1:29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 t="str">
        <f>IF(AND(D4832="East",Table_1[[#This Row],[category]]="Clothing"),"✅","❌")</f>
        <v>❌</v>
      </c>
      <c r="H4832" s="3">
        <f t="shared" si="151"/>
        <v>152.22200000000001</v>
      </c>
      <c r="I4832" s="3">
        <v>6</v>
      </c>
      <c r="J4832" s="4">
        <v>45426</v>
      </c>
      <c r="K4832" s="3" t="s">
        <v>32</v>
      </c>
      <c r="L4832" s="3" t="s">
        <v>23</v>
      </c>
      <c r="M4832" s="3">
        <v>387.52</v>
      </c>
      <c r="N4832" s="3" t="s">
        <v>29</v>
      </c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</row>
    <row r="4833" spans="1:29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 t="str">
        <f>IF(AND(D4833="East",Table_1[[#This Row],[category]]="Clothing"),"✅","❌")</f>
        <v>❌</v>
      </c>
      <c r="H4833" s="3">
        <f t="shared" si="151"/>
        <v>484.84799999999996</v>
      </c>
      <c r="I4833" s="3">
        <v>7</v>
      </c>
      <c r="J4833" s="4">
        <v>45579</v>
      </c>
      <c r="K4833" s="3" t="s">
        <v>16</v>
      </c>
      <c r="L4833" s="3" t="s">
        <v>28</v>
      </c>
      <c r="M4833" s="3">
        <v>1296.8599999999999</v>
      </c>
      <c r="N4833" s="3" t="s">
        <v>18</v>
      </c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</row>
    <row r="4834" spans="1:29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 t="str">
        <f>IF(AND(D4834="East",Table_1[[#This Row],[category]]="Clothing"),"✅","❌")</f>
        <v>❌</v>
      </c>
      <c r="H4834" s="3">
        <f t="shared" si="151"/>
        <v>35.283000000000001</v>
      </c>
      <c r="I4834" s="3">
        <v>8</v>
      </c>
      <c r="J4834" s="4">
        <v>45276</v>
      </c>
      <c r="K4834" s="3" t="s">
        <v>22</v>
      </c>
      <c r="L4834" s="3" t="s">
        <v>23</v>
      </c>
      <c r="M4834" s="3">
        <v>62.15</v>
      </c>
      <c r="N4834" s="3" t="s">
        <v>35</v>
      </c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</row>
    <row r="4835" spans="1:29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 t="str">
        <f>IF(AND(D4835="East",Table_1[[#This Row],[category]]="Clothing"),"✅","❌")</f>
        <v>❌</v>
      </c>
      <c r="H4835" s="3">
        <f t="shared" si="151"/>
        <v>181.03</v>
      </c>
      <c r="I4835" s="3">
        <v>7</v>
      </c>
      <c r="J4835" s="4">
        <v>45053</v>
      </c>
      <c r="K4835" s="3" t="s">
        <v>22</v>
      </c>
      <c r="L4835" s="3" t="s">
        <v>28</v>
      </c>
      <c r="M4835" s="3">
        <v>176.48</v>
      </c>
      <c r="N4835" s="3" t="s">
        <v>18</v>
      </c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</row>
    <row r="4836" spans="1:29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 t="str">
        <f>IF(AND(D4836="East",Table_1[[#This Row],[category]]="Clothing"),"✅","❌")</f>
        <v>✅</v>
      </c>
      <c r="H4836" s="3">
        <f t="shared" si="151"/>
        <v>51.419000000000011</v>
      </c>
      <c r="I4836" s="3">
        <v>3</v>
      </c>
      <c r="J4836" s="4">
        <v>45450</v>
      </c>
      <c r="K4836" s="3" t="s">
        <v>16</v>
      </c>
      <c r="L4836" s="3" t="s">
        <v>28</v>
      </c>
      <c r="M4836" s="3">
        <v>79.64</v>
      </c>
      <c r="N4836" s="3" t="s">
        <v>18</v>
      </c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</row>
    <row r="4837" spans="1:29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 t="str">
        <f>IF(AND(D4837="East",Table_1[[#This Row],[category]]="Clothing"),"✅","❌")</f>
        <v>❌</v>
      </c>
      <c r="H4837" s="3">
        <f t="shared" si="151"/>
        <v>428.26600000000002</v>
      </c>
      <c r="I4837" s="3">
        <v>2</v>
      </c>
      <c r="J4837" s="4">
        <v>45032</v>
      </c>
      <c r="K4837" s="3" t="s">
        <v>22</v>
      </c>
      <c r="L4837" s="3" t="s">
        <v>17</v>
      </c>
      <c r="M4837" s="3">
        <v>248.94</v>
      </c>
      <c r="N4837" s="3" t="s">
        <v>40</v>
      </c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</row>
    <row r="4838" spans="1:29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 t="str">
        <f>IF(AND(D4838="East",Table_1[[#This Row],[category]]="Clothing"),"✅","❌")</f>
        <v>❌</v>
      </c>
      <c r="H4838" s="3">
        <f t="shared" si="151"/>
        <v>354.47800000000007</v>
      </c>
      <c r="I4838" s="3">
        <v>2</v>
      </c>
      <c r="J4838" s="4">
        <v>45573</v>
      </c>
      <c r="K4838" s="3" t="s">
        <v>22</v>
      </c>
      <c r="L4838" s="3" t="s">
        <v>28</v>
      </c>
      <c r="M4838" s="3">
        <v>799.91</v>
      </c>
      <c r="N4838" s="3" t="s">
        <v>40</v>
      </c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</row>
    <row r="4839" spans="1:29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 t="str">
        <f>IF(AND(D4839="East",Table_1[[#This Row],[category]]="Clothing"),"✅","❌")</f>
        <v>❌</v>
      </c>
      <c r="H4839" s="3">
        <f t="shared" si="151"/>
        <v>402.16500000000002</v>
      </c>
      <c r="I4839" s="3">
        <v>9</v>
      </c>
      <c r="J4839" s="4">
        <v>45028</v>
      </c>
      <c r="K4839" s="3" t="s">
        <v>32</v>
      </c>
      <c r="L4839" s="3" t="s">
        <v>28</v>
      </c>
      <c r="M4839" s="3">
        <v>1109.23</v>
      </c>
      <c r="N4839" s="3" t="s">
        <v>29</v>
      </c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</row>
    <row r="4840" spans="1:29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 t="str">
        <f>IF(AND(D4840="East",Table_1[[#This Row],[category]]="Clothing"),"✅","❌")</f>
        <v>❌</v>
      </c>
      <c r="H4840" s="3">
        <f t="shared" si="151"/>
        <v>268.36700000000002</v>
      </c>
      <c r="I4840" s="3">
        <v>7</v>
      </c>
      <c r="J4840" s="4">
        <v>45089</v>
      </c>
      <c r="K4840" s="3" t="s">
        <v>32</v>
      </c>
      <c r="L4840" s="3" t="s">
        <v>23</v>
      </c>
      <c r="M4840" s="3">
        <v>144.71</v>
      </c>
      <c r="N4840" s="3" t="s">
        <v>40</v>
      </c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</row>
    <row r="4841" spans="1:29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 t="str">
        <f>IF(AND(D4841="East",Table_1[[#This Row],[category]]="Clothing"),"✅","❌")</f>
        <v>❌</v>
      </c>
      <c r="H4841" s="3">
        <f t="shared" si="151"/>
        <v>185.28300000000002</v>
      </c>
      <c r="I4841" s="3">
        <v>7</v>
      </c>
      <c r="J4841" s="4">
        <v>45517</v>
      </c>
      <c r="K4841" s="3" t="s">
        <v>16</v>
      </c>
      <c r="L4841" s="3" t="s">
        <v>23</v>
      </c>
      <c r="M4841" s="3">
        <v>395.95</v>
      </c>
      <c r="N4841" s="3" t="s">
        <v>40</v>
      </c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</row>
    <row r="4842" spans="1:29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 t="str">
        <f>IF(AND(D4842="East",Table_1[[#This Row],[category]]="Clothing"),"✅","❌")</f>
        <v>❌</v>
      </c>
      <c r="H4842" s="3">
        <f t="shared" si="151"/>
        <v>11.114000000000001</v>
      </c>
      <c r="I4842" s="3">
        <v>5</v>
      </c>
      <c r="J4842" s="4">
        <v>45621</v>
      </c>
      <c r="K4842" s="3" t="s">
        <v>32</v>
      </c>
      <c r="L4842" s="3" t="s">
        <v>17</v>
      </c>
      <c r="M4842" s="3">
        <v>8.0299999999999994</v>
      </c>
      <c r="N4842" s="3" t="s">
        <v>24</v>
      </c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</row>
    <row r="4843" spans="1:29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 t="str">
        <f>IF(AND(D4843="East",Table_1[[#This Row],[category]]="Clothing"),"✅","❌")</f>
        <v>✅</v>
      </c>
      <c r="H4843" s="3">
        <f t="shared" si="151"/>
        <v>146.184</v>
      </c>
      <c r="I4843" s="3">
        <v>6</v>
      </c>
      <c r="J4843" s="4">
        <v>45065</v>
      </c>
      <c r="K4843" s="3" t="s">
        <v>16</v>
      </c>
      <c r="L4843" s="3" t="s">
        <v>17</v>
      </c>
      <c r="M4843" s="3">
        <v>157.66999999999999</v>
      </c>
      <c r="N4843" s="3" t="s">
        <v>35</v>
      </c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</row>
    <row r="4844" spans="1:29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 t="str">
        <f>IF(AND(D4844="East",Table_1[[#This Row],[category]]="Clothing"),"✅","❌")</f>
        <v>❌</v>
      </c>
      <c r="H4844" s="3">
        <f t="shared" si="151"/>
        <v>262.13100000000003</v>
      </c>
      <c r="I4844" s="3">
        <v>7</v>
      </c>
      <c r="J4844" s="4">
        <v>45168</v>
      </c>
      <c r="K4844" s="3" t="s">
        <v>16</v>
      </c>
      <c r="L4844" s="3" t="s">
        <v>23</v>
      </c>
      <c r="M4844" s="3">
        <v>481.87</v>
      </c>
      <c r="N4844" s="3" t="s">
        <v>40</v>
      </c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</row>
    <row r="4845" spans="1:29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 t="str">
        <f>IF(AND(D4845="East",Table_1[[#This Row],[category]]="Clothing"),"✅","❌")</f>
        <v>❌</v>
      </c>
      <c r="H4845" s="3">
        <f t="shared" si="151"/>
        <v>335.53700000000003</v>
      </c>
      <c r="I4845" s="3">
        <v>9</v>
      </c>
      <c r="J4845" s="4">
        <v>45532</v>
      </c>
      <c r="K4845" s="3" t="s">
        <v>32</v>
      </c>
      <c r="L4845" s="3" t="s">
        <v>17</v>
      </c>
      <c r="M4845" s="3">
        <v>436.12</v>
      </c>
      <c r="N4845" s="3" t="s">
        <v>49</v>
      </c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</row>
    <row r="4846" spans="1:29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 t="str">
        <f>IF(AND(D4846="East",Table_1[[#This Row],[category]]="Clothing"),"✅","❌")</f>
        <v>❌</v>
      </c>
      <c r="H4846" s="3">
        <f t="shared" si="151"/>
        <v>122.179</v>
      </c>
      <c r="I4846" s="3">
        <v>4</v>
      </c>
      <c r="J4846" s="4">
        <v>45213</v>
      </c>
      <c r="K4846" s="3" t="s">
        <v>16</v>
      </c>
      <c r="L4846" s="3" t="s">
        <v>17</v>
      </c>
      <c r="M4846" s="3">
        <v>62.89</v>
      </c>
      <c r="N4846" s="3" t="s">
        <v>29</v>
      </c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</row>
    <row r="4847" spans="1:29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 t="str">
        <f>IF(AND(D4847="East",Table_1[[#This Row],[category]]="Clothing"),"✅","❌")</f>
        <v>❌</v>
      </c>
      <c r="H4847" s="3">
        <f t="shared" si="151"/>
        <v>78.061000000000007</v>
      </c>
      <c r="I4847" s="3">
        <v>6</v>
      </c>
      <c r="J4847" s="4">
        <v>45332</v>
      </c>
      <c r="K4847" s="3" t="s">
        <v>22</v>
      </c>
      <c r="L4847" s="3" t="s">
        <v>17</v>
      </c>
      <c r="M4847" s="3">
        <v>230.82</v>
      </c>
      <c r="N4847" s="3" t="s">
        <v>35</v>
      </c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</row>
    <row r="4848" spans="1:29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 t="str">
        <f>IF(AND(D4848="East",Table_1[[#This Row],[category]]="Clothing"),"✅","❌")</f>
        <v>✅</v>
      </c>
      <c r="H4848" s="3">
        <f t="shared" si="151"/>
        <v>108.79100000000001</v>
      </c>
      <c r="I4848" s="3">
        <v>1</v>
      </c>
      <c r="J4848" s="4">
        <v>45392</v>
      </c>
      <c r="K4848" s="3" t="s">
        <v>22</v>
      </c>
      <c r="L4848" s="3" t="s">
        <v>23</v>
      </c>
      <c r="M4848" s="3">
        <v>100.95</v>
      </c>
      <c r="N4848" s="3" t="s">
        <v>24</v>
      </c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</row>
    <row r="4849" spans="1:29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 t="str">
        <f>IF(AND(D4849="East",Table_1[[#This Row],[category]]="Clothing"),"✅","❌")</f>
        <v>❌</v>
      </c>
      <c r="H4849" s="3">
        <f t="shared" si="151"/>
        <v>183.49700000000001</v>
      </c>
      <c r="I4849" s="3">
        <v>7</v>
      </c>
      <c r="J4849" s="4">
        <v>45115</v>
      </c>
      <c r="K4849" s="3" t="s">
        <v>22</v>
      </c>
      <c r="L4849" s="3" t="s">
        <v>17</v>
      </c>
      <c r="M4849" s="3">
        <v>333.66</v>
      </c>
      <c r="N4849" s="3" t="s">
        <v>18</v>
      </c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</row>
    <row r="4850" spans="1:29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 t="str">
        <f>IF(AND(D4850="East",Table_1[[#This Row],[category]]="Clothing"),"✅","❌")</f>
        <v>❌</v>
      </c>
      <c r="H4850" s="3">
        <f t="shared" si="151"/>
        <v>82.704999999999998</v>
      </c>
      <c r="I4850" s="3">
        <v>4</v>
      </c>
      <c r="J4850" s="4">
        <v>45526</v>
      </c>
      <c r="K4850" s="3" t="s">
        <v>16</v>
      </c>
      <c r="L4850" s="3" t="s">
        <v>28</v>
      </c>
      <c r="M4850" s="3">
        <v>147.97</v>
      </c>
      <c r="N4850" s="3" t="s">
        <v>49</v>
      </c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</row>
    <row r="4851" spans="1:29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 t="str">
        <f>IF(AND(D4851="East",Table_1[[#This Row],[category]]="Clothing"),"✅","❌")</f>
        <v>❌</v>
      </c>
      <c r="H4851" s="3">
        <f t="shared" si="151"/>
        <v>86.84</v>
      </c>
      <c r="I4851" s="3">
        <v>2</v>
      </c>
      <c r="J4851" s="4">
        <v>45049</v>
      </c>
      <c r="K4851" s="3" t="s">
        <v>32</v>
      </c>
      <c r="L4851" s="3" t="s">
        <v>23</v>
      </c>
      <c r="M4851" s="3">
        <v>249.56</v>
      </c>
      <c r="N4851" s="3" t="s">
        <v>49</v>
      </c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</row>
    <row r="4852" spans="1:29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 t="str">
        <f>IF(AND(D4852="East",Table_1[[#This Row],[category]]="Clothing"),"✅","❌")</f>
        <v>❌</v>
      </c>
      <c r="H4852" s="3">
        <f t="shared" si="151"/>
        <v>31.438000000000002</v>
      </c>
      <c r="I4852" s="3">
        <v>4</v>
      </c>
      <c r="J4852" s="4">
        <v>45246</v>
      </c>
      <c r="K4852" s="3" t="s">
        <v>16</v>
      </c>
      <c r="L4852" s="3" t="s">
        <v>28</v>
      </c>
      <c r="M4852" s="3">
        <v>76.28</v>
      </c>
      <c r="N4852" s="3" t="s">
        <v>18</v>
      </c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</row>
    <row r="4853" spans="1:29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 t="str">
        <f>IF(AND(D4853="East",Table_1[[#This Row],[category]]="Clothing"),"✅","❌")</f>
        <v>❌</v>
      </c>
      <c r="H4853" s="3">
        <f t="shared" si="151"/>
        <v>429.79500000000002</v>
      </c>
      <c r="I4853" s="3">
        <v>8</v>
      </c>
      <c r="J4853" s="4">
        <v>45073</v>
      </c>
      <c r="K4853" s="3" t="s">
        <v>22</v>
      </c>
      <c r="L4853" s="3" t="s">
        <v>23</v>
      </c>
      <c r="M4853" s="3">
        <v>812.06</v>
      </c>
      <c r="N4853" s="3" t="s">
        <v>49</v>
      </c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</row>
    <row r="4854" spans="1:29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 t="str">
        <f>IF(AND(D4854="East",Table_1[[#This Row],[category]]="Clothing"),"✅","❌")</f>
        <v>❌</v>
      </c>
      <c r="H4854" s="3">
        <f t="shared" si="151"/>
        <v>117.682</v>
      </c>
      <c r="I4854" s="3">
        <v>2</v>
      </c>
      <c r="J4854" s="4">
        <v>45487</v>
      </c>
      <c r="K4854" s="3" t="s">
        <v>22</v>
      </c>
      <c r="L4854" s="3" t="s">
        <v>17</v>
      </c>
      <c r="M4854" s="3">
        <v>275.49</v>
      </c>
      <c r="N4854" s="3" t="s">
        <v>40</v>
      </c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</row>
    <row r="4855" spans="1:29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 t="str">
        <f>IF(AND(D4855="East",Table_1[[#This Row],[category]]="Clothing"),"✅","❌")</f>
        <v>❌</v>
      </c>
      <c r="H4855" s="3">
        <f t="shared" si="151"/>
        <v>412.73199999999997</v>
      </c>
      <c r="I4855" s="3">
        <v>1</v>
      </c>
      <c r="J4855" s="4">
        <v>45111</v>
      </c>
      <c r="K4855" s="3" t="s">
        <v>22</v>
      </c>
      <c r="L4855" s="3" t="s">
        <v>28</v>
      </c>
      <c r="M4855" s="3">
        <v>1079.8499999999999</v>
      </c>
      <c r="N4855" s="3" t="s">
        <v>29</v>
      </c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</row>
    <row r="4856" spans="1:29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 t="str">
        <f>IF(AND(D4856="East",Table_1[[#This Row],[category]]="Clothing"),"✅","❌")</f>
        <v>❌</v>
      </c>
      <c r="H4856" s="3">
        <f t="shared" si="151"/>
        <v>224.77199999999999</v>
      </c>
      <c r="I4856" s="3">
        <v>1</v>
      </c>
      <c r="J4856" s="4">
        <v>45277</v>
      </c>
      <c r="K4856" s="3" t="s">
        <v>32</v>
      </c>
      <c r="L4856" s="3" t="s">
        <v>23</v>
      </c>
      <c r="M4856" s="3">
        <v>294.13</v>
      </c>
      <c r="N4856" s="3" t="s">
        <v>49</v>
      </c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</row>
    <row r="4857" spans="1:29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 t="str">
        <f>IF(AND(D4857="East",Table_1[[#This Row],[category]]="Clothing"),"✅","❌")</f>
        <v>❌</v>
      </c>
      <c r="H4857" s="3">
        <f t="shared" si="151"/>
        <v>319.89499999999998</v>
      </c>
      <c r="I4857" s="3">
        <v>7</v>
      </c>
      <c r="J4857" s="4">
        <v>45190</v>
      </c>
      <c r="K4857" s="3" t="s">
        <v>22</v>
      </c>
      <c r="L4857" s="3" t="s">
        <v>23</v>
      </c>
      <c r="M4857" s="3">
        <v>256.85000000000002</v>
      </c>
      <c r="N4857" s="3" t="s">
        <v>18</v>
      </c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</row>
    <row r="4858" spans="1:29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 t="str">
        <f>IF(AND(D4858="East",Table_1[[#This Row],[category]]="Clothing"),"✅","❌")</f>
        <v>❌</v>
      </c>
      <c r="H4858" s="3">
        <f t="shared" si="151"/>
        <v>47.094000000000001</v>
      </c>
      <c r="I4858" s="3">
        <v>7</v>
      </c>
      <c r="J4858" s="4">
        <v>44945</v>
      </c>
      <c r="K4858" s="3" t="s">
        <v>16</v>
      </c>
      <c r="L4858" s="3" t="s">
        <v>28</v>
      </c>
      <c r="M4858" s="3">
        <v>119.05</v>
      </c>
      <c r="N4858" s="3" t="s">
        <v>35</v>
      </c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</row>
    <row r="4859" spans="1:29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 t="str">
        <f>IF(AND(D4859="East",Table_1[[#This Row],[category]]="Clothing"),"✅","❌")</f>
        <v>❌</v>
      </c>
      <c r="H4859" s="3">
        <f t="shared" si="151"/>
        <v>295.95400000000001</v>
      </c>
      <c r="I4859" s="3">
        <v>4</v>
      </c>
      <c r="J4859" s="4">
        <v>45481</v>
      </c>
      <c r="K4859" s="3" t="s">
        <v>22</v>
      </c>
      <c r="L4859" s="3" t="s">
        <v>23</v>
      </c>
      <c r="M4859" s="3">
        <v>289.56</v>
      </c>
      <c r="N4859" s="3" t="s">
        <v>24</v>
      </c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</row>
    <row r="4860" spans="1:29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 t="str">
        <f>IF(AND(D4860="East",Table_1[[#This Row],[category]]="Clothing"),"✅","❌")</f>
        <v>❌</v>
      </c>
      <c r="H4860" s="3">
        <f t="shared" si="151"/>
        <v>152.09800000000001</v>
      </c>
      <c r="I4860" s="3">
        <v>5</v>
      </c>
      <c r="J4860" s="4">
        <v>45361</v>
      </c>
      <c r="K4860" s="3" t="s">
        <v>32</v>
      </c>
      <c r="L4860" s="3" t="s">
        <v>28</v>
      </c>
      <c r="M4860" s="3">
        <v>205.78</v>
      </c>
      <c r="N4860" s="3" t="s">
        <v>24</v>
      </c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</row>
    <row r="4861" spans="1:29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 t="str">
        <f>IF(AND(D4861="East",Table_1[[#This Row],[category]]="Clothing"),"✅","❌")</f>
        <v>❌</v>
      </c>
      <c r="H4861" s="3">
        <f t="shared" si="151"/>
        <v>56.652999999999999</v>
      </c>
      <c r="I4861" s="3">
        <v>5</v>
      </c>
      <c r="J4861" s="4">
        <v>45631</v>
      </c>
      <c r="K4861" s="3" t="s">
        <v>16</v>
      </c>
      <c r="L4861" s="3" t="s">
        <v>23</v>
      </c>
      <c r="M4861" s="3">
        <v>153.16</v>
      </c>
      <c r="N4861" s="3" t="s">
        <v>40</v>
      </c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</row>
    <row r="4862" spans="1:29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 t="str">
        <f>IF(AND(D4862="East",Table_1[[#This Row],[category]]="Clothing"),"✅","❌")</f>
        <v>❌</v>
      </c>
      <c r="H4862" s="3">
        <f t="shared" si="151"/>
        <v>455.03400000000005</v>
      </c>
      <c r="I4862" s="3">
        <v>7</v>
      </c>
      <c r="J4862" s="4">
        <v>45451</v>
      </c>
      <c r="K4862" s="3" t="s">
        <v>22</v>
      </c>
      <c r="L4862" s="3" t="s">
        <v>28</v>
      </c>
      <c r="M4862" s="3">
        <v>984.14</v>
      </c>
      <c r="N4862" s="3" t="s">
        <v>40</v>
      </c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</row>
    <row r="4863" spans="1:29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 t="str">
        <f>IF(AND(D4863="East",Table_1[[#This Row],[category]]="Clothing"),"✅","❌")</f>
        <v>❌</v>
      </c>
      <c r="H4863" s="3">
        <f t="shared" si="151"/>
        <v>305.77800000000002</v>
      </c>
      <c r="I4863" s="3">
        <v>3</v>
      </c>
      <c r="J4863" s="4">
        <v>45590</v>
      </c>
      <c r="K4863" s="3" t="s">
        <v>32</v>
      </c>
      <c r="L4863" s="3" t="s">
        <v>17</v>
      </c>
      <c r="M4863" s="3">
        <v>219.35</v>
      </c>
      <c r="N4863" s="3" t="s">
        <v>40</v>
      </c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</row>
    <row r="4864" spans="1:29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 t="str">
        <f>IF(AND(D4864="East",Table_1[[#This Row],[category]]="Clothing"),"✅","❌")</f>
        <v>❌</v>
      </c>
      <c r="H4864" s="3">
        <f t="shared" si="151"/>
        <v>128.43699999999998</v>
      </c>
      <c r="I4864" s="3">
        <v>5</v>
      </c>
      <c r="J4864" s="4">
        <v>45370</v>
      </c>
      <c r="K4864" s="3" t="s">
        <v>32</v>
      </c>
      <c r="L4864" s="3" t="s">
        <v>28</v>
      </c>
      <c r="M4864" s="3">
        <v>142.35</v>
      </c>
      <c r="N4864" s="3" t="s">
        <v>49</v>
      </c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</row>
    <row r="4865" spans="1:29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 t="str">
        <f>IF(AND(D4865="East",Table_1[[#This Row],[category]]="Clothing"),"✅","❌")</f>
        <v>❌</v>
      </c>
      <c r="H4865" s="3">
        <f t="shared" si="151"/>
        <v>215.62800000000004</v>
      </c>
      <c r="I4865" s="3">
        <v>7</v>
      </c>
      <c r="J4865" s="4">
        <v>45000</v>
      </c>
      <c r="K4865" s="3" t="s">
        <v>22</v>
      </c>
      <c r="L4865" s="3" t="s">
        <v>17</v>
      </c>
      <c r="M4865" s="3">
        <v>191.54</v>
      </c>
      <c r="N4865" s="3" t="s">
        <v>18</v>
      </c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</row>
    <row r="4866" spans="1:29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 t="str">
        <f>IF(AND(D4866="East",Table_1[[#This Row],[category]]="Clothing"),"✅","❌")</f>
        <v>❌</v>
      </c>
      <c r="H4866" s="3">
        <f t="shared" ref="H4866:H4929" si="153">E4866*10%</f>
        <v>184.881</v>
      </c>
      <c r="I4866" s="3">
        <v>7</v>
      </c>
      <c r="J4866" s="4">
        <v>45093</v>
      </c>
      <c r="K4866" s="3" t="s">
        <v>32</v>
      </c>
      <c r="L4866" s="3" t="s">
        <v>17</v>
      </c>
      <c r="M4866" s="3">
        <v>107.14</v>
      </c>
      <c r="N4866" s="3" t="s">
        <v>35</v>
      </c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</row>
    <row r="4867" spans="1:29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 t="str">
        <f>IF(AND(D4867="East",Table_1[[#This Row],[category]]="Clothing"),"✅","❌")</f>
        <v>❌</v>
      </c>
      <c r="H4867" s="3">
        <f t="shared" si="153"/>
        <v>353.28400000000005</v>
      </c>
      <c r="I4867" s="3">
        <v>9</v>
      </c>
      <c r="J4867" s="4">
        <v>45066</v>
      </c>
      <c r="K4867" s="3" t="s">
        <v>22</v>
      </c>
      <c r="L4867" s="3" t="s">
        <v>17</v>
      </c>
      <c r="M4867" s="3">
        <v>368.2</v>
      </c>
      <c r="N4867" s="3" t="s">
        <v>35</v>
      </c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</row>
    <row r="4868" spans="1:29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 t="str">
        <f>IF(AND(D4868="East",Table_1[[#This Row],[category]]="Clothing"),"✅","❌")</f>
        <v>❌</v>
      </c>
      <c r="H4868" s="3">
        <f t="shared" si="153"/>
        <v>307.64200000000005</v>
      </c>
      <c r="I4868" s="3">
        <v>4</v>
      </c>
      <c r="J4868" s="4">
        <v>45256</v>
      </c>
      <c r="K4868" s="3" t="s">
        <v>16</v>
      </c>
      <c r="L4868" s="3" t="s">
        <v>28</v>
      </c>
      <c r="M4868" s="3">
        <v>651.89</v>
      </c>
      <c r="N4868" s="3" t="s">
        <v>40</v>
      </c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</row>
    <row r="4869" spans="1:29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 t="str">
        <f>IF(AND(D4869="East",Table_1[[#This Row],[category]]="Clothing"),"✅","❌")</f>
        <v>❌</v>
      </c>
      <c r="H4869" s="3">
        <f t="shared" si="153"/>
        <v>19.693000000000001</v>
      </c>
      <c r="I4869" s="3">
        <v>1</v>
      </c>
      <c r="J4869" s="4">
        <v>44963</v>
      </c>
      <c r="K4869" s="3" t="s">
        <v>16</v>
      </c>
      <c r="L4869" s="3" t="s">
        <v>17</v>
      </c>
      <c r="M4869" s="3">
        <v>10.53</v>
      </c>
      <c r="N4869" s="3" t="s">
        <v>40</v>
      </c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</row>
    <row r="4870" spans="1:29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 t="str">
        <f>IF(AND(D4870="East",Table_1[[#This Row],[category]]="Clothing"),"✅","❌")</f>
        <v>✅</v>
      </c>
      <c r="H4870" s="3">
        <f t="shared" si="153"/>
        <v>106.935</v>
      </c>
      <c r="I4870" s="3">
        <v>5</v>
      </c>
      <c r="J4870" s="4">
        <v>45647</v>
      </c>
      <c r="K4870" s="3" t="s">
        <v>32</v>
      </c>
      <c r="L4870" s="3" t="s">
        <v>23</v>
      </c>
      <c r="M4870" s="3">
        <v>310.76</v>
      </c>
      <c r="N4870" s="3" t="s">
        <v>49</v>
      </c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</row>
    <row r="4871" spans="1:29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 t="str">
        <f>IF(AND(D4871="East",Table_1[[#This Row],[category]]="Clothing"),"✅","❌")</f>
        <v>❌</v>
      </c>
      <c r="H4871" s="3">
        <f t="shared" si="153"/>
        <v>244.28300000000002</v>
      </c>
      <c r="I4871" s="3">
        <v>4</v>
      </c>
      <c r="J4871" s="4">
        <v>45077</v>
      </c>
      <c r="K4871" s="3" t="s">
        <v>16</v>
      </c>
      <c r="L4871" s="3" t="s">
        <v>28</v>
      </c>
      <c r="M4871" s="3">
        <v>264.8</v>
      </c>
      <c r="N4871" s="3" t="s">
        <v>35</v>
      </c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</row>
    <row r="4872" spans="1:29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 t="str">
        <f>IF(AND(D4872="East",Table_1[[#This Row],[category]]="Clothing"),"✅","❌")</f>
        <v>❌</v>
      </c>
      <c r="H4872" s="3">
        <f t="shared" si="153"/>
        <v>228.28800000000001</v>
      </c>
      <c r="I4872" s="3">
        <v>3</v>
      </c>
      <c r="J4872" s="4">
        <v>45259</v>
      </c>
      <c r="K4872" s="3" t="s">
        <v>22</v>
      </c>
      <c r="L4872" s="3" t="s">
        <v>28</v>
      </c>
      <c r="M4872" s="3">
        <v>280.69</v>
      </c>
      <c r="N4872" s="3" t="s">
        <v>29</v>
      </c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</row>
    <row r="4873" spans="1:29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 t="str">
        <f>IF(AND(D4873="East",Table_1[[#This Row],[category]]="Clothing"),"✅","❌")</f>
        <v>❌</v>
      </c>
      <c r="H4873" s="3">
        <f t="shared" si="153"/>
        <v>263.17099999999999</v>
      </c>
      <c r="I4873" s="3">
        <v>7</v>
      </c>
      <c r="J4873" s="4">
        <v>45276</v>
      </c>
      <c r="K4873" s="3" t="s">
        <v>16</v>
      </c>
      <c r="L4873" s="3" t="s">
        <v>28</v>
      </c>
      <c r="M4873" s="3">
        <v>154.49</v>
      </c>
      <c r="N4873" s="3" t="s">
        <v>18</v>
      </c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</row>
    <row r="4874" spans="1:29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 t="str">
        <f>IF(AND(D4874="East",Table_1[[#This Row],[category]]="Clothing"),"✅","❌")</f>
        <v>❌</v>
      </c>
      <c r="H4874" s="3">
        <f t="shared" si="153"/>
        <v>360.25700000000006</v>
      </c>
      <c r="I4874" s="3">
        <v>9</v>
      </c>
      <c r="J4874" s="4">
        <v>45554</v>
      </c>
      <c r="K4874" s="3" t="s">
        <v>16</v>
      </c>
      <c r="L4874" s="3" t="s">
        <v>23</v>
      </c>
      <c r="M4874" s="3">
        <v>242.83</v>
      </c>
      <c r="N4874" s="3" t="s">
        <v>35</v>
      </c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</row>
    <row r="4875" spans="1:29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 t="str">
        <f>IF(AND(D4875="East",Table_1[[#This Row],[category]]="Clothing"),"✅","❌")</f>
        <v>❌</v>
      </c>
      <c r="H4875" s="3">
        <f t="shared" si="153"/>
        <v>344.18400000000003</v>
      </c>
      <c r="I4875" s="3">
        <v>4</v>
      </c>
      <c r="J4875" s="4">
        <v>45568</v>
      </c>
      <c r="K4875" s="3" t="s">
        <v>22</v>
      </c>
      <c r="L4875" s="3" t="s">
        <v>28</v>
      </c>
      <c r="M4875" s="3">
        <v>1031.46</v>
      </c>
      <c r="N4875" s="3" t="s">
        <v>18</v>
      </c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</row>
    <row r="4876" spans="1:29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 t="str">
        <f>IF(AND(D4876="East",Table_1[[#This Row],[category]]="Clothing"),"✅","❌")</f>
        <v>❌</v>
      </c>
      <c r="H4876" s="3">
        <f t="shared" si="153"/>
        <v>192.679</v>
      </c>
      <c r="I4876" s="3">
        <v>6</v>
      </c>
      <c r="J4876" s="4">
        <v>45566</v>
      </c>
      <c r="K4876" s="3" t="s">
        <v>22</v>
      </c>
      <c r="L4876" s="3" t="s">
        <v>17</v>
      </c>
      <c r="M4876" s="3">
        <v>257.33</v>
      </c>
      <c r="N4876" s="3" t="s">
        <v>24</v>
      </c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</row>
    <row r="4877" spans="1:29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 t="str">
        <f>IF(AND(D4877="East",Table_1[[#This Row],[category]]="Clothing"),"✅","❌")</f>
        <v>❌</v>
      </c>
      <c r="H4877" s="3">
        <f t="shared" si="153"/>
        <v>440.01499999999999</v>
      </c>
      <c r="I4877" s="3">
        <v>1</v>
      </c>
      <c r="J4877" s="4">
        <v>45196</v>
      </c>
      <c r="K4877" s="3" t="s">
        <v>32</v>
      </c>
      <c r="L4877" s="3" t="s">
        <v>23</v>
      </c>
      <c r="M4877" s="3">
        <v>967.72</v>
      </c>
      <c r="N4877" s="3" t="s">
        <v>24</v>
      </c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</row>
    <row r="4878" spans="1:29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 t="str">
        <f>IF(AND(D4878="East",Table_1[[#This Row],[category]]="Clothing"),"✅","❌")</f>
        <v>❌</v>
      </c>
      <c r="H4878" s="3">
        <f t="shared" si="153"/>
        <v>40.837000000000003</v>
      </c>
      <c r="I4878" s="3">
        <v>1</v>
      </c>
      <c r="J4878" s="4">
        <v>45054</v>
      </c>
      <c r="K4878" s="3" t="s">
        <v>22</v>
      </c>
      <c r="L4878" s="3" t="s">
        <v>17</v>
      </c>
      <c r="M4878" s="3">
        <v>97.09</v>
      </c>
      <c r="N4878" s="3" t="s">
        <v>29</v>
      </c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</row>
    <row r="4879" spans="1:29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 t="str">
        <f>IF(AND(D4879="East",Table_1[[#This Row],[category]]="Clothing"),"✅","❌")</f>
        <v>❌</v>
      </c>
      <c r="H4879" s="3">
        <f t="shared" si="153"/>
        <v>296.41000000000003</v>
      </c>
      <c r="I4879" s="3">
        <v>3</v>
      </c>
      <c r="J4879" s="4">
        <v>45587</v>
      </c>
      <c r="K4879" s="3" t="s">
        <v>22</v>
      </c>
      <c r="L4879" s="3" t="s">
        <v>28</v>
      </c>
      <c r="M4879" s="3">
        <v>513.95000000000005</v>
      </c>
      <c r="N4879" s="3" t="s">
        <v>35</v>
      </c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</row>
    <row r="4880" spans="1:29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 t="str">
        <f>IF(AND(D4880="East",Table_1[[#This Row],[category]]="Clothing"),"✅","❌")</f>
        <v>❌</v>
      </c>
      <c r="H4880" s="3">
        <f t="shared" si="153"/>
        <v>475.346</v>
      </c>
      <c r="I4880" s="3">
        <v>5</v>
      </c>
      <c r="J4880" s="4">
        <v>45643</v>
      </c>
      <c r="K4880" s="3" t="s">
        <v>16</v>
      </c>
      <c r="L4880" s="3" t="s">
        <v>17</v>
      </c>
      <c r="M4880" s="3">
        <v>787.48</v>
      </c>
      <c r="N4880" s="3" t="s">
        <v>18</v>
      </c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</row>
    <row r="4881" spans="1:29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 t="str">
        <f>IF(AND(D4881="East",Table_1[[#This Row],[category]]="Clothing"),"✅","❌")</f>
        <v>❌</v>
      </c>
      <c r="H4881" s="3">
        <f t="shared" si="153"/>
        <v>279.05</v>
      </c>
      <c r="I4881" s="3">
        <v>6</v>
      </c>
      <c r="J4881" s="4">
        <v>44987</v>
      </c>
      <c r="K4881" s="3" t="s">
        <v>22</v>
      </c>
      <c r="L4881" s="3" t="s">
        <v>17</v>
      </c>
      <c r="M4881" s="3">
        <v>373.88</v>
      </c>
      <c r="N4881" s="3" t="s">
        <v>40</v>
      </c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</row>
    <row r="4882" spans="1:29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 t="str">
        <f>IF(AND(D4882="East",Table_1[[#This Row],[category]]="Clothing"),"✅","❌")</f>
        <v>❌</v>
      </c>
      <c r="H4882" s="3">
        <f t="shared" si="153"/>
        <v>233.00200000000001</v>
      </c>
      <c r="I4882" s="3">
        <v>9</v>
      </c>
      <c r="J4882" s="4">
        <v>45354</v>
      </c>
      <c r="K4882" s="3" t="s">
        <v>22</v>
      </c>
      <c r="L4882" s="3" t="s">
        <v>23</v>
      </c>
      <c r="M4882" s="3">
        <v>525.37</v>
      </c>
      <c r="N4882" s="3" t="s">
        <v>35</v>
      </c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</row>
    <row r="4883" spans="1:29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 t="str">
        <f>IF(AND(D4883="East",Table_1[[#This Row],[category]]="Clothing"),"✅","❌")</f>
        <v>❌</v>
      </c>
      <c r="H4883" s="3">
        <f t="shared" si="153"/>
        <v>75.62</v>
      </c>
      <c r="I4883" s="3">
        <v>9</v>
      </c>
      <c r="J4883" s="4">
        <v>45011</v>
      </c>
      <c r="K4883" s="3" t="s">
        <v>16</v>
      </c>
      <c r="L4883" s="3" t="s">
        <v>23</v>
      </c>
      <c r="M4883" s="3">
        <v>137.15</v>
      </c>
      <c r="N4883" s="3" t="s">
        <v>29</v>
      </c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</row>
    <row r="4884" spans="1:29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 t="str">
        <f>IF(AND(D4884="East",Table_1[[#This Row],[category]]="Clothing"),"✅","❌")</f>
        <v>❌</v>
      </c>
      <c r="H4884" s="3">
        <f t="shared" si="153"/>
        <v>406.99299999999999</v>
      </c>
      <c r="I4884" s="3">
        <v>1</v>
      </c>
      <c r="J4884" s="4">
        <v>45545</v>
      </c>
      <c r="K4884" s="3" t="s">
        <v>32</v>
      </c>
      <c r="L4884" s="3" t="s">
        <v>23</v>
      </c>
      <c r="M4884" s="3">
        <v>637.86</v>
      </c>
      <c r="N4884" s="3" t="s">
        <v>18</v>
      </c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</row>
    <row r="4885" spans="1:29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 t="str">
        <f>IF(AND(D4885="East",Table_1[[#This Row],[category]]="Clothing"),"✅","❌")</f>
        <v>❌</v>
      </c>
      <c r="H4885" s="3">
        <f t="shared" si="153"/>
        <v>193.15899999999999</v>
      </c>
      <c r="I4885" s="3">
        <v>2</v>
      </c>
      <c r="J4885" s="4">
        <v>45552</v>
      </c>
      <c r="K4885" s="3" t="s">
        <v>22</v>
      </c>
      <c r="L4885" s="3" t="s">
        <v>28</v>
      </c>
      <c r="M4885" s="3">
        <v>169.82</v>
      </c>
      <c r="N4885" s="3" t="s">
        <v>35</v>
      </c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</row>
    <row r="4886" spans="1:29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 t="str">
        <f>IF(AND(D4886="East",Table_1[[#This Row],[category]]="Clothing"),"✅","❌")</f>
        <v>❌</v>
      </c>
      <c r="H4886" s="3">
        <f t="shared" si="153"/>
        <v>353.61</v>
      </c>
      <c r="I4886" s="3">
        <v>8</v>
      </c>
      <c r="J4886" s="4">
        <v>45301</v>
      </c>
      <c r="K4886" s="3" t="s">
        <v>16</v>
      </c>
      <c r="L4886" s="3" t="s">
        <v>23</v>
      </c>
      <c r="M4886" s="3">
        <v>767.02</v>
      </c>
      <c r="N4886" s="3" t="s">
        <v>29</v>
      </c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</row>
    <row r="4887" spans="1:29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 t="str">
        <f>IF(AND(D4887="East",Table_1[[#This Row],[category]]="Clothing"),"✅","❌")</f>
        <v>❌</v>
      </c>
      <c r="H4887" s="3">
        <f t="shared" si="153"/>
        <v>106.798</v>
      </c>
      <c r="I4887" s="3">
        <v>5</v>
      </c>
      <c r="J4887" s="4">
        <v>45439</v>
      </c>
      <c r="K4887" s="3" t="s">
        <v>32</v>
      </c>
      <c r="L4887" s="3" t="s">
        <v>23</v>
      </c>
      <c r="M4887" s="3">
        <v>170.06</v>
      </c>
      <c r="N4887" s="3" t="s">
        <v>40</v>
      </c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</row>
    <row r="4888" spans="1:29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 t="str">
        <f>IF(AND(D4888="East",Table_1[[#This Row],[category]]="Clothing"),"✅","❌")</f>
        <v>❌</v>
      </c>
      <c r="H4888" s="3">
        <f t="shared" si="153"/>
        <v>30.513000000000002</v>
      </c>
      <c r="I4888" s="3">
        <v>3</v>
      </c>
      <c r="J4888" s="4">
        <v>45156</v>
      </c>
      <c r="K4888" s="3" t="s">
        <v>32</v>
      </c>
      <c r="L4888" s="3" t="s">
        <v>23</v>
      </c>
      <c r="M4888" s="3">
        <v>23.21</v>
      </c>
      <c r="N4888" s="3" t="s">
        <v>49</v>
      </c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</row>
    <row r="4889" spans="1:29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 t="str">
        <f>IF(AND(D4889="East",Table_1[[#This Row],[category]]="Clothing"),"✅","❌")</f>
        <v>❌</v>
      </c>
      <c r="H4889" s="3">
        <f t="shared" si="153"/>
        <v>159.679</v>
      </c>
      <c r="I4889" s="3">
        <v>9</v>
      </c>
      <c r="J4889" s="4">
        <v>45224</v>
      </c>
      <c r="K4889" s="3" t="s">
        <v>32</v>
      </c>
      <c r="L4889" s="3" t="s">
        <v>17</v>
      </c>
      <c r="M4889" s="3">
        <v>216.74</v>
      </c>
      <c r="N4889" s="3" t="s">
        <v>40</v>
      </c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</row>
    <row r="4890" spans="1:29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 t="str">
        <f>IF(AND(D4890="East",Table_1[[#This Row],[category]]="Clothing"),"✅","❌")</f>
        <v>❌</v>
      </c>
      <c r="H4890" s="3">
        <f t="shared" si="153"/>
        <v>147.893</v>
      </c>
      <c r="I4890" s="3">
        <v>2</v>
      </c>
      <c r="J4890" s="4">
        <v>44939</v>
      </c>
      <c r="K4890" s="3" t="s">
        <v>32</v>
      </c>
      <c r="L4890" s="3" t="s">
        <v>28</v>
      </c>
      <c r="M4890" s="3">
        <v>90.83</v>
      </c>
      <c r="N4890" s="3" t="s">
        <v>35</v>
      </c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</row>
    <row r="4891" spans="1:29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 t="str">
        <f>IF(AND(D4891="East",Table_1[[#This Row],[category]]="Clothing"),"✅","❌")</f>
        <v>❌</v>
      </c>
      <c r="H4891" s="3">
        <f t="shared" si="153"/>
        <v>438.00299999999999</v>
      </c>
      <c r="I4891" s="3">
        <v>7</v>
      </c>
      <c r="J4891" s="4">
        <v>45647</v>
      </c>
      <c r="K4891" s="3" t="s">
        <v>16</v>
      </c>
      <c r="L4891" s="3" t="s">
        <v>23</v>
      </c>
      <c r="M4891" s="3">
        <v>353.96</v>
      </c>
      <c r="N4891" s="3" t="s">
        <v>35</v>
      </c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</row>
    <row r="4892" spans="1:29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 t="str">
        <f>IF(AND(D4892="East",Table_1[[#This Row],[category]]="Clothing"),"✅","❌")</f>
        <v>❌</v>
      </c>
      <c r="H4892" s="3">
        <f t="shared" si="153"/>
        <v>433.69</v>
      </c>
      <c r="I4892" s="3">
        <v>8</v>
      </c>
      <c r="J4892" s="4">
        <v>45582</v>
      </c>
      <c r="K4892" s="3" t="s">
        <v>32</v>
      </c>
      <c r="L4892" s="3" t="s">
        <v>23</v>
      </c>
      <c r="M4892" s="3">
        <v>1294.0999999999999</v>
      </c>
      <c r="N4892" s="3" t="s">
        <v>49</v>
      </c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</row>
    <row r="4893" spans="1:29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 t="str">
        <f>IF(AND(D4893="East",Table_1[[#This Row],[category]]="Clothing"),"✅","❌")</f>
        <v>❌</v>
      </c>
      <c r="H4893" s="3">
        <f t="shared" si="153"/>
        <v>271.608</v>
      </c>
      <c r="I4893" s="3">
        <v>2</v>
      </c>
      <c r="J4893" s="4">
        <v>45443</v>
      </c>
      <c r="K4893" s="3" t="s">
        <v>16</v>
      </c>
      <c r="L4893" s="3" t="s">
        <v>28</v>
      </c>
      <c r="M4893" s="3">
        <v>673.16</v>
      </c>
      <c r="N4893" s="3" t="s">
        <v>49</v>
      </c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</row>
    <row r="4894" spans="1:29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 t="str">
        <f>IF(AND(D4894="East",Table_1[[#This Row],[category]]="Clothing"),"✅","❌")</f>
        <v>❌</v>
      </c>
      <c r="H4894" s="3">
        <f t="shared" si="153"/>
        <v>19.309000000000001</v>
      </c>
      <c r="I4894" s="3">
        <v>1</v>
      </c>
      <c r="J4894" s="4">
        <v>44994</v>
      </c>
      <c r="K4894" s="3" t="s">
        <v>32</v>
      </c>
      <c r="L4894" s="3" t="s">
        <v>17</v>
      </c>
      <c r="M4894" s="3">
        <v>57.34</v>
      </c>
      <c r="N4894" s="3" t="s">
        <v>18</v>
      </c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</row>
    <row r="4895" spans="1:29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 t="str">
        <f>IF(AND(D4895="East",Table_1[[#This Row],[category]]="Clothing"),"✅","❌")</f>
        <v>❌</v>
      </c>
      <c r="H4895" s="3">
        <f t="shared" si="153"/>
        <v>121.879</v>
      </c>
      <c r="I4895" s="3">
        <v>3</v>
      </c>
      <c r="J4895" s="4">
        <v>45424</v>
      </c>
      <c r="K4895" s="3" t="s">
        <v>16</v>
      </c>
      <c r="L4895" s="3" t="s">
        <v>23</v>
      </c>
      <c r="M4895" s="3">
        <v>347.51</v>
      </c>
      <c r="N4895" s="3" t="s">
        <v>49</v>
      </c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</row>
    <row r="4896" spans="1:29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 t="str">
        <f>IF(AND(D4896="East",Table_1[[#This Row],[category]]="Clothing"),"✅","❌")</f>
        <v>❌</v>
      </c>
      <c r="H4896" s="3">
        <f t="shared" si="153"/>
        <v>323.11599999999999</v>
      </c>
      <c r="I4896" s="3">
        <v>8</v>
      </c>
      <c r="J4896" s="4">
        <v>44977</v>
      </c>
      <c r="K4896" s="3" t="s">
        <v>32</v>
      </c>
      <c r="L4896" s="3" t="s">
        <v>23</v>
      </c>
      <c r="M4896" s="3">
        <v>935.21</v>
      </c>
      <c r="N4896" s="3" t="s">
        <v>49</v>
      </c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</row>
    <row r="4897" spans="1:29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 t="str">
        <f>IF(AND(D4897="East",Table_1[[#This Row],[category]]="Clothing"),"✅","❌")</f>
        <v>❌</v>
      </c>
      <c r="H4897" s="3">
        <f t="shared" si="153"/>
        <v>59.69</v>
      </c>
      <c r="I4897" s="3">
        <v>4</v>
      </c>
      <c r="J4897" s="4">
        <v>45097</v>
      </c>
      <c r="K4897" s="3" t="s">
        <v>16</v>
      </c>
      <c r="L4897" s="3" t="s">
        <v>17</v>
      </c>
      <c r="M4897" s="3">
        <v>101.29</v>
      </c>
      <c r="N4897" s="3" t="s">
        <v>49</v>
      </c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</row>
    <row r="4898" spans="1:29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 t="str">
        <f>IF(AND(D4898="East",Table_1[[#This Row],[category]]="Clothing"),"✅","❌")</f>
        <v>❌</v>
      </c>
      <c r="H4898" s="3">
        <f t="shared" si="153"/>
        <v>353.30500000000006</v>
      </c>
      <c r="I4898" s="3">
        <v>5</v>
      </c>
      <c r="J4898" s="4">
        <v>45596</v>
      </c>
      <c r="K4898" s="3" t="s">
        <v>22</v>
      </c>
      <c r="L4898" s="3" t="s">
        <v>17</v>
      </c>
      <c r="M4898" s="3">
        <v>774.71</v>
      </c>
      <c r="N4898" s="3" t="s">
        <v>40</v>
      </c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</row>
    <row r="4899" spans="1:29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 t="str">
        <f>IF(AND(D4899="East",Table_1[[#This Row],[category]]="Clothing"),"✅","❌")</f>
        <v>❌</v>
      </c>
      <c r="H4899" s="3">
        <f t="shared" si="153"/>
        <v>15.862000000000002</v>
      </c>
      <c r="I4899" s="3">
        <v>9</v>
      </c>
      <c r="J4899" s="4">
        <v>45651</v>
      </c>
      <c r="K4899" s="3" t="s">
        <v>22</v>
      </c>
      <c r="L4899" s="3" t="s">
        <v>17</v>
      </c>
      <c r="M4899" s="3">
        <v>8.42</v>
      </c>
      <c r="N4899" s="3" t="s">
        <v>24</v>
      </c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</row>
    <row r="4900" spans="1:29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 t="str">
        <f>IF(AND(D4900="East",Table_1[[#This Row],[category]]="Clothing"),"✅","❌")</f>
        <v>❌</v>
      </c>
      <c r="H4900" s="3">
        <f t="shared" si="153"/>
        <v>344.44299999999998</v>
      </c>
      <c r="I4900" s="3">
        <v>4</v>
      </c>
      <c r="J4900" s="4">
        <v>45271</v>
      </c>
      <c r="K4900" s="3" t="s">
        <v>16</v>
      </c>
      <c r="L4900" s="3" t="s">
        <v>17</v>
      </c>
      <c r="M4900" s="3">
        <v>499.31</v>
      </c>
      <c r="N4900" s="3" t="s">
        <v>18</v>
      </c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</row>
    <row r="4901" spans="1:29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 t="str">
        <f>IF(AND(D4901="East",Table_1[[#This Row],[category]]="Clothing"),"✅","❌")</f>
        <v>❌</v>
      </c>
      <c r="H4901" s="3">
        <f t="shared" si="153"/>
        <v>423.82400000000001</v>
      </c>
      <c r="I4901" s="3">
        <v>9</v>
      </c>
      <c r="J4901" s="4">
        <v>45303</v>
      </c>
      <c r="K4901" s="3" t="s">
        <v>32</v>
      </c>
      <c r="L4901" s="3" t="s">
        <v>23</v>
      </c>
      <c r="M4901" s="3">
        <v>927.51</v>
      </c>
      <c r="N4901" s="3" t="s">
        <v>49</v>
      </c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</row>
    <row r="4902" spans="1:29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 t="str">
        <f>IF(AND(D4902="East",Table_1[[#This Row],[category]]="Clothing"),"✅","❌")</f>
        <v>❌</v>
      </c>
      <c r="H4902" s="3">
        <f t="shared" si="153"/>
        <v>239.91700000000003</v>
      </c>
      <c r="I4902" s="3">
        <v>6</v>
      </c>
      <c r="J4902" s="4">
        <v>45651</v>
      </c>
      <c r="K4902" s="3" t="s">
        <v>22</v>
      </c>
      <c r="L4902" s="3" t="s">
        <v>23</v>
      </c>
      <c r="M4902" s="3">
        <v>212.27</v>
      </c>
      <c r="N4902" s="3" t="s">
        <v>18</v>
      </c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</row>
    <row r="4903" spans="1:29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 t="str">
        <f>IF(AND(D4903="East",Table_1[[#This Row],[category]]="Clothing"),"✅","❌")</f>
        <v>❌</v>
      </c>
      <c r="H4903" s="3">
        <f t="shared" si="153"/>
        <v>416.25</v>
      </c>
      <c r="I4903" s="3">
        <v>7</v>
      </c>
      <c r="J4903" s="4">
        <v>45157</v>
      </c>
      <c r="K4903" s="3" t="s">
        <v>22</v>
      </c>
      <c r="L4903" s="3" t="s">
        <v>17</v>
      </c>
      <c r="M4903" s="3">
        <v>1139.6199999999999</v>
      </c>
      <c r="N4903" s="3" t="s">
        <v>24</v>
      </c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</row>
    <row r="4904" spans="1:29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 t="str">
        <f>IF(AND(D4904="East",Table_1[[#This Row],[category]]="Clothing"),"✅","❌")</f>
        <v>❌</v>
      </c>
      <c r="H4904" s="3">
        <f t="shared" si="153"/>
        <v>392.94900000000001</v>
      </c>
      <c r="I4904" s="3">
        <v>8</v>
      </c>
      <c r="J4904" s="4">
        <v>45376</v>
      </c>
      <c r="K4904" s="3" t="s">
        <v>16</v>
      </c>
      <c r="L4904" s="3" t="s">
        <v>17</v>
      </c>
      <c r="M4904" s="3">
        <v>301.75</v>
      </c>
      <c r="N4904" s="3" t="s">
        <v>49</v>
      </c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</row>
    <row r="4905" spans="1:29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 t="str">
        <f>IF(AND(D4905="East",Table_1[[#This Row],[category]]="Clothing"),"✅","❌")</f>
        <v>❌</v>
      </c>
      <c r="H4905" s="3">
        <f t="shared" si="153"/>
        <v>338.995</v>
      </c>
      <c r="I4905" s="3">
        <v>1</v>
      </c>
      <c r="J4905" s="4">
        <v>45308</v>
      </c>
      <c r="K4905" s="3" t="s">
        <v>16</v>
      </c>
      <c r="L4905" s="3" t="s">
        <v>17</v>
      </c>
      <c r="M4905" s="3">
        <v>879.62</v>
      </c>
      <c r="N4905" s="3" t="s">
        <v>18</v>
      </c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</row>
    <row r="4906" spans="1:29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 t="str">
        <f>IF(AND(D4906="East",Table_1[[#This Row],[category]]="Clothing"),"✅","❌")</f>
        <v>❌</v>
      </c>
      <c r="H4906" s="3">
        <f t="shared" si="153"/>
        <v>228.12300000000002</v>
      </c>
      <c r="I4906" s="3">
        <v>9</v>
      </c>
      <c r="J4906" s="4">
        <v>45196</v>
      </c>
      <c r="K4906" s="3" t="s">
        <v>16</v>
      </c>
      <c r="L4906" s="3" t="s">
        <v>23</v>
      </c>
      <c r="M4906" s="3">
        <v>464.94</v>
      </c>
      <c r="N4906" s="3" t="s">
        <v>18</v>
      </c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</row>
    <row r="4907" spans="1:29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 t="str">
        <f>IF(AND(D4907="East",Table_1[[#This Row],[category]]="Clothing"),"✅","❌")</f>
        <v>❌</v>
      </c>
      <c r="H4907" s="3">
        <f t="shared" si="153"/>
        <v>143.233</v>
      </c>
      <c r="I4907" s="3">
        <v>2</v>
      </c>
      <c r="J4907" s="4">
        <v>45074</v>
      </c>
      <c r="K4907" s="3" t="s">
        <v>16</v>
      </c>
      <c r="L4907" s="3" t="s">
        <v>28</v>
      </c>
      <c r="M4907" s="3">
        <v>379.49</v>
      </c>
      <c r="N4907" s="3" t="s">
        <v>49</v>
      </c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</row>
    <row r="4908" spans="1:29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 t="str">
        <f>IF(AND(D4908="East",Table_1[[#This Row],[category]]="Clothing"),"✅","❌")</f>
        <v>❌</v>
      </c>
      <c r="H4908" s="3">
        <f t="shared" si="153"/>
        <v>431.82299999999998</v>
      </c>
      <c r="I4908" s="3">
        <v>3</v>
      </c>
      <c r="J4908" s="4">
        <v>45055</v>
      </c>
      <c r="K4908" s="3" t="s">
        <v>16</v>
      </c>
      <c r="L4908" s="3" t="s">
        <v>23</v>
      </c>
      <c r="M4908" s="3">
        <v>457.67</v>
      </c>
      <c r="N4908" s="3" t="s">
        <v>49</v>
      </c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</row>
    <row r="4909" spans="1:29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 t="str">
        <f>IF(AND(D4909="East",Table_1[[#This Row],[category]]="Clothing"),"✅","❌")</f>
        <v>❌</v>
      </c>
      <c r="H4909" s="3">
        <f t="shared" si="153"/>
        <v>327.80900000000003</v>
      </c>
      <c r="I4909" s="3">
        <v>1</v>
      </c>
      <c r="J4909" s="4">
        <v>45552</v>
      </c>
      <c r="K4909" s="3" t="s">
        <v>22</v>
      </c>
      <c r="L4909" s="3" t="s">
        <v>17</v>
      </c>
      <c r="M4909" s="3">
        <v>686.22</v>
      </c>
      <c r="N4909" s="3" t="s">
        <v>18</v>
      </c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</row>
    <row r="4910" spans="1:29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 t="str">
        <f>IF(AND(D4910="East",Table_1[[#This Row],[category]]="Clothing"),"✅","❌")</f>
        <v>❌</v>
      </c>
      <c r="H4910" s="3">
        <f t="shared" si="153"/>
        <v>401.02800000000002</v>
      </c>
      <c r="I4910" s="3">
        <v>3</v>
      </c>
      <c r="J4910" s="4">
        <v>45199</v>
      </c>
      <c r="K4910" s="3" t="s">
        <v>16</v>
      </c>
      <c r="L4910" s="3" t="s">
        <v>28</v>
      </c>
      <c r="M4910" s="3">
        <v>423.97</v>
      </c>
      <c r="N4910" s="3" t="s">
        <v>35</v>
      </c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</row>
    <row r="4911" spans="1:29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 t="str">
        <f>IF(AND(D4911="East",Table_1[[#This Row],[category]]="Clothing"),"✅","❌")</f>
        <v>❌</v>
      </c>
      <c r="H4911" s="3">
        <f t="shared" si="153"/>
        <v>280.464</v>
      </c>
      <c r="I4911" s="3">
        <v>2</v>
      </c>
      <c r="J4911" s="4">
        <v>45294</v>
      </c>
      <c r="K4911" s="3" t="s">
        <v>32</v>
      </c>
      <c r="L4911" s="3" t="s">
        <v>28</v>
      </c>
      <c r="M4911" s="3">
        <v>323.54000000000002</v>
      </c>
      <c r="N4911" s="3" t="s">
        <v>18</v>
      </c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</row>
    <row r="4912" spans="1:29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 t="str">
        <f>IF(AND(D4912="East",Table_1[[#This Row],[category]]="Clothing"),"✅","❌")</f>
        <v>❌</v>
      </c>
      <c r="H4912" s="3">
        <f t="shared" si="153"/>
        <v>94.215000000000003</v>
      </c>
      <c r="I4912" s="3">
        <v>7</v>
      </c>
      <c r="J4912" s="4">
        <v>45601</v>
      </c>
      <c r="K4912" s="3" t="s">
        <v>16</v>
      </c>
      <c r="L4912" s="3" t="s">
        <v>17</v>
      </c>
      <c r="M4912" s="3">
        <v>73.86</v>
      </c>
      <c r="N4912" s="3" t="s">
        <v>40</v>
      </c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</row>
    <row r="4913" spans="1:29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 t="str">
        <f>IF(AND(D4913="East",Table_1[[#This Row],[category]]="Clothing"),"✅","❌")</f>
        <v>❌</v>
      </c>
      <c r="H4913" s="3">
        <f t="shared" si="153"/>
        <v>489.92500000000001</v>
      </c>
      <c r="I4913" s="3">
        <v>7</v>
      </c>
      <c r="J4913" s="4">
        <v>45413</v>
      </c>
      <c r="K4913" s="3" t="s">
        <v>32</v>
      </c>
      <c r="L4913" s="3" t="s">
        <v>28</v>
      </c>
      <c r="M4913" s="3">
        <v>1291.29</v>
      </c>
      <c r="N4913" s="3" t="s">
        <v>29</v>
      </c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</row>
    <row r="4914" spans="1:29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 t="str">
        <f>IF(AND(D4914="East",Table_1[[#This Row],[category]]="Clothing"),"✅","❌")</f>
        <v>❌</v>
      </c>
      <c r="H4914" s="3">
        <f t="shared" si="153"/>
        <v>99.542000000000002</v>
      </c>
      <c r="I4914" s="3">
        <v>6</v>
      </c>
      <c r="J4914" s="4">
        <v>45630</v>
      </c>
      <c r="K4914" s="3" t="s">
        <v>22</v>
      </c>
      <c r="L4914" s="3" t="s">
        <v>28</v>
      </c>
      <c r="M4914" s="3">
        <v>249.39</v>
      </c>
      <c r="N4914" s="3" t="s">
        <v>18</v>
      </c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</row>
    <row r="4915" spans="1:29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 t="str">
        <f>IF(AND(D4915="East",Table_1[[#This Row],[category]]="Clothing"),"✅","❌")</f>
        <v>❌</v>
      </c>
      <c r="H4915" s="3">
        <f t="shared" si="153"/>
        <v>456.50800000000004</v>
      </c>
      <c r="I4915" s="3">
        <v>4</v>
      </c>
      <c r="J4915" s="4">
        <v>45140</v>
      </c>
      <c r="K4915" s="3" t="s">
        <v>22</v>
      </c>
      <c r="L4915" s="3" t="s">
        <v>17</v>
      </c>
      <c r="M4915" s="3">
        <v>549.62</v>
      </c>
      <c r="N4915" s="3" t="s">
        <v>18</v>
      </c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</row>
    <row r="4916" spans="1:29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 t="str">
        <f>IF(AND(D4916="East",Table_1[[#This Row],[category]]="Clothing"),"✅","❌")</f>
        <v>✅</v>
      </c>
      <c r="H4916" s="3">
        <f t="shared" si="153"/>
        <v>111.98800000000001</v>
      </c>
      <c r="I4916" s="3">
        <v>3</v>
      </c>
      <c r="J4916" s="4">
        <v>45486</v>
      </c>
      <c r="K4916" s="3" t="s">
        <v>16</v>
      </c>
      <c r="L4916" s="3" t="s">
        <v>23</v>
      </c>
      <c r="M4916" s="3">
        <v>106.31</v>
      </c>
      <c r="N4916" s="3" t="s">
        <v>35</v>
      </c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</row>
    <row r="4917" spans="1:29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 t="str">
        <f>IF(AND(D4917="East",Table_1[[#This Row],[category]]="Clothing"),"✅","❌")</f>
        <v>❌</v>
      </c>
      <c r="H4917" s="3">
        <f t="shared" si="153"/>
        <v>193.137</v>
      </c>
      <c r="I4917" s="3">
        <v>7</v>
      </c>
      <c r="J4917" s="4">
        <v>45152</v>
      </c>
      <c r="K4917" s="3" t="s">
        <v>22</v>
      </c>
      <c r="L4917" s="3" t="s">
        <v>28</v>
      </c>
      <c r="M4917" s="3">
        <v>482.05</v>
      </c>
      <c r="N4917" s="3" t="s">
        <v>49</v>
      </c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</row>
    <row r="4918" spans="1:29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 t="str">
        <f>IF(AND(D4918="East",Table_1[[#This Row],[category]]="Clothing"),"✅","❌")</f>
        <v>❌</v>
      </c>
      <c r="H4918" s="3">
        <f t="shared" si="153"/>
        <v>225.64099999999999</v>
      </c>
      <c r="I4918" s="3">
        <v>3</v>
      </c>
      <c r="J4918" s="4">
        <v>45231</v>
      </c>
      <c r="K4918" s="3" t="s">
        <v>22</v>
      </c>
      <c r="L4918" s="3" t="s">
        <v>17</v>
      </c>
      <c r="M4918" s="3">
        <v>374.26</v>
      </c>
      <c r="N4918" s="3" t="s">
        <v>35</v>
      </c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</row>
    <row r="4919" spans="1:29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 t="str">
        <f>IF(AND(D4919="East",Table_1[[#This Row],[category]]="Clothing"),"✅","❌")</f>
        <v>❌</v>
      </c>
      <c r="H4919" s="3">
        <f t="shared" si="153"/>
        <v>461.47399999999999</v>
      </c>
      <c r="I4919" s="3">
        <v>9</v>
      </c>
      <c r="J4919" s="4">
        <v>45187</v>
      </c>
      <c r="K4919" s="3" t="s">
        <v>32</v>
      </c>
      <c r="L4919" s="3" t="s">
        <v>23</v>
      </c>
      <c r="M4919" s="3">
        <v>609.04</v>
      </c>
      <c r="N4919" s="3" t="s">
        <v>35</v>
      </c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</row>
    <row r="4920" spans="1:29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 t="str">
        <f>IF(AND(D4920="East",Table_1[[#This Row],[category]]="Clothing"),"✅","❌")</f>
        <v>❌</v>
      </c>
      <c r="H4920" s="3">
        <f t="shared" si="153"/>
        <v>445.21700000000004</v>
      </c>
      <c r="I4920" s="3">
        <v>8</v>
      </c>
      <c r="J4920" s="4">
        <v>44981</v>
      </c>
      <c r="K4920" s="3" t="s">
        <v>22</v>
      </c>
      <c r="L4920" s="3" t="s">
        <v>23</v>
      </c>
      <c r="M4920" s="3">
        <v>981.08</v>
      </c>
      <c r="N4920" s="3" t="s">
        <v>24</v>
      </c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</row>
    <row r="4921" spans="1:29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 t="str">
        <f>IF(AND(D4921="East",Table_1[[#This Row],[category]]="Clothing"),"✅","❌")</f>
        <v>❌</v>
      </c>
      <c r="H4921" s="3">
        <f t="shared" si="153"/>
        <v>413.37799999999999</v>
      </c>
      <c r="I4921" s="3">
        <v>7</v>
      </c>
      <c r="J4921" s="4">
        <v>44991</v>
      </c>
      <c r="K4921" s="3" t="s">
        <v>16</v>
      </c>
      <c r="L4921" s="3" t="s">
        <v>28</v>
      </c>
      <c r="M4921" s="3">
        <v>604.51</v>
      </c>
      <c r="N4921" s="3" t="s">
        <v>35</v>
      </c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</row>
    <row r="4922" spans="1:29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 t="str">
        <f>IF(AND(D4922="East",Table_1[[#This Row],[category]]="Clothing"),"✅","❌")</f>
        <v>❌</v>
      </c>
      <c r="H4922" s="3">
        <f t="shared" si="153"/>
        <v>194.57100000000003</v>
      </c>
      <c r="I4922" s="3">
        <v>2</v>
      </c>
      <c r="J4922" s="4">
        <v>45415</v>
      </c>
      <c r="K4922" s="3" t="s">
        <v>22</v>
      </c>
      <c r="L4922" s="3" t="s">
        <v>17</v>
      </c>
      <c r="M4922" s="3">
        <v>451.43</v>
      </c>
      <c r="N4922" s="3" t="s">
        <v>35</v>
      </c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</row>
    <row r="4923" spans="1:29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 t="str">
        <f>IF(AND(D4923="East",Table_1[[#This Row],[category]]="Clothing"),"✅","❌")</f>
        <v>❌</v>
      </c>
      <c r="H4923" s="3">
        <f t="shared" si="153"/>
        <v>12.202</v>
      </c>
      <c r="I4923" s="3">
        <v>3</v>
      </c>
      <c r="J4923" s="4">
        <v>45333</v>
      </c>
      <c r="K4923" s="3" t="s">
        <v>22</v>
      </c>
      <c r="L4923" s="3" t="s">
        <v>23</v>
      </c>
      <c r="M4923" s="3">
        <v>12.49</v>
      </c>
      <c r="N4923" s="3" t="s">
        <v>35</v>
      </c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</row>
    <row r="4924" spans="1:29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 t="str">
        <f>IF(AND(D4924="East",Table_1[[#This Row],[category]]="Clothing"),"✅","❌")</f>
        <v>❌</v>
      </c>
      <c r="H4924" s="3">
        <f t="shared" si="153"/>
        <v>343.97600000000006</v>
      </c>
      <c r="I4924" s="3">
        <v>8</v>
      </c>
      <c r="J4924" s="4">
        <v>45376</v>
      </c>
      <c r="K4924" s="3" t="s">
        <v>32</v>
      </c>
      <c r="L4924" s="3" t="s">
        <v>23</v>
      </c>
      <c r="M4924" s="3">
        <v>660.41</v>
      </c>
      <c r="N4924" s="3" t="s">
        <v>18</v>
      </c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</row>
    <row r="4925" spans="1:29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 t="str">
        <f>IF(AND(D4925="East",Table_1[[#This Row],[category]]="Clothing"),"✅","❌")</f>
        <v>❌</v>
      </c>
      <c r="H4925" s="3">
        <f t="shared" si="153"/>
        <v>211.36700000000002</v>
      </c>
      <c r="I4925" s="3">
        <v>3</v>
      </c>
      <c r="J4925" s="4">
        <v>45250</v>
      </c>
      <c r="K4925" s="3" t="s">
        <v>32</v>
      </c>
      <c r="L4925" s="3" t="s">
        <v>23</v>
      </c>
      <c r="M4925" s="3">
        <v>567.98</v>
      </c>
      <c r="N4925" s="3" t="s">
        <v>29</v>
      </c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</row>
    <row r="4926" spans="1:29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 t="str">
        <f>IF(AND(D4926="East",Table_1[[#This Row],[category]]="Clothing"),"✅","❌")</f>
        <v>❌</v>
      </c>
      <c r="H4926" s="3">
        <f t="shared" si="153"/>
        <v>380.95900000000006</v>
      </c>
      <c r="I4926" s="3">
        <v>8</v>
      </c>
      <c r="J4926" s="4">
        <v>45354</v>
      </c>
      <c r="K4926" s="3" t="s">
        <v>16</v>
      </c>
      <c r="L4926" s="3" t="s">
        <v>23</v>
      </c>
      <c r="M4926" s="3">
        <v>963.26</v>
      </c>
      <c r="N4926" s="3" t="s">
        <v>24</v>
      </c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</row>
    <row r="4927" spans="1:29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 t="str">
        <f>IF(AND(D4927="East",Table_1[[#This Row],[category]]="Clothing"),"✅","❌")</f>
        <v>❌</v>
      </c>
      <c r="H4927" s="3">
        <f t="shared" si="153"/>
        <v>399.47800000000007</v>
      </c>
      <c r="I4927" s="3">
        <v>4</v>
      </c>
      <c r="J4927" s="4">
        <v>45648</v>
      </c>
      <c r="K4927" s="3" t="s">
        <v>22</v>
      </c>
      <c r="L4927" s="3" t="s">
        <v>17</v>
      </c>
      <c r="M4927" s="3">
        <v>1142.05</v>
      </c>
      <c r="N4927" s="3" t="s">
        <v>35</v>
      </c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</row>
    <row r="4928" spans="1:29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 t="str">
        <f>IF(AND(D4928="East",Table_1[[#This Row],[category]]="Clothing"),"✅","❌")</f>
        <v>❌</v>
      </c>
      <c r="H4928" s="3">
        <f t="shared" si="153"/>
        <v>225.464</v>
      </c>
      <c r="I4928" s="3">
        <v>5</v>
      </c>
      <c r="J4928" s="4">
        <v>45326</v>
      </c>
      <c r="K4928" s="3" t="s">
        <v>22</v>
      </c>
      <c r="L4928" s="3" t="s">
        <v>17</v>
      </c>
      <c r="M4928" s="3">
        <v>124.62</v>
      </c>
      <c r="N4928" s="3" t="s">
        <v>35</v>
      </c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</row>
    <row r="4929" spans="1:29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 t="str">
        <f>IF(AND(D4929="East",Table_1[[#This Row],[category]]="Clothing"),"✅","❌")</f>
        <v>❌</v>
      </c>
      <c r="H4929" s="3">
        <f t="shared" si="153"/>
        <v>376.57</v>
      </c>
      <c r="I4929" s="3">
        <v>9</v>
      </c>
      <c r="J4929" s="4">
        <v>45022</v>
      </c>
      <c r="K4929" s="3" t="s">
        <v>32</v>
      </c>
      <c r="L4929" s="3" t="s">
        <v>23</v>
      </c>
      <c r="M4929" s="3">
        <v>1062.4000000000001</v>
      </c>
      <c r="N4929" s="3" t="s">
        <v>35</v>
      </c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5"/>
    </row>
    <row r="4930" spans="1:29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 t="str">
        <f>IF(AND(D4930="East",Table_1[[#This Row],[category]]="Clothing"),"✅","❌")</f>
        <v>❌</v>
      </c>
      <c r="H4930" s="3">
        <f t="shared" ref="H4930:H4993" si="155">E4930*10%</f>
        <v>421.56899999999996</v>
      </c>
      <c r="I4930" s="3">
        <v>2</v>
      </c>
      <c r="J4930" s="4">
        <v>45511</v>
      </c>
      <c r="K4930" s="3" t="s">
        <v>22</v>
      </c>
      <c r="L4930" s="3" t="s">
        <v>23</v>
      </c>
      <c r="M4930" s="3">
        <v>464.19</v>
      </c>
      <c r="N4930" s="3" t="s">
        <v>49</v>
      </c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</row>
    <row r="4931" spans="1:29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 t="str">
        <f>IF(AND(D4931="East",Table_1[[#This Row],[category]]="Clothing"),"✅","❌")</f>
        <v>❌</v>
      </c>
      <c r="H4931" s="3">
        <f t="shared" si="155"/>
        <v>464.95299999999997</v>
      </c>
      <c r="I4931" s="3">
        <v>3</v>
      </c>
      <c r="J4931" s="4">
        <v>45536</v>
      </c>
      <c r="K4931" s="3" t="s">
        <v>32</v>
      </c>
      <c r="L4931" s="3" t="s">
        <v>28</v>
      </c>
      <c r="M4931" s="3">
        <v>1330.27</v>
      </c>
      <c r="N4931" s="3" t="s">
        <v>49</v>
      </c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</row>
    <row r="4932" spans="1:29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 t="str">
        <f>IF(AND(D4932="East",Table_1[[#This Row],[category]]="Clothing"),"✅","❌")</f>
        <v>❌</v>
      </c>
      <c r="H4932" s="3">
        <f t="shared" si="155"/>
        <v>295.40300000000002</v>
      </c>
      <c r="I4932" s="3">
        <v>1</v>
      </c>
      <c r="J4932" s="4">
        <v>45427</v>
      </c>
      <c r="K4932" s="3" t="s">
        <v>16</v>
      </c>
      <c r="L4932" s="3" t="s">
        <v>17</v>
      </c>
      <c r="M4932" s="3">
        <v>336.18</v>
      </c>
      <c r="N4932" s="3" t="s">
        <v>18</v>
      </c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</row>
    <row r="4933" spans="1:29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 t="str">
        <f>IF(AND(D4933="East",Table_1[[#This Row],[category]]="Clothing"),"✅","❌")</f>
        <v>❌</v>
      </c>
      <c r="H4933" s="3">
        <f t="shared" si="155"/>
        <v>391.45500000000004</v>
      </c>
      <c r="I4933" s="3">
        <v>8</v>
      </c>
      <c r="J4933" s="4">
        <v>45273</v>
      </c>
      <c r="K4933" s="3" t="s">
        <v>32</v>
      </c>
      <c r="L4933" s="3" t="s">
        <v>17</v>
      </c>
      <c r="M4933" s="3">
        <v>378.93</v>
      </c>
      <c r="N4933" s="3" t="s">
        <v>40</v>
      </c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</row>
    <row r="4934" spans="1:29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 t="str">
        <f>IF(AND(D4934="East",Table_1[[#This Row],[category]]="Clothing"),"✅","❌")</f>
        <v>❌</v>
      </c>
      <c r="H4934" s="3">
        <f t="shared" si="155"/>
        <v>252.33699999999999</v>
      </c>
      <c r="I4934" s="3">
        <v>9</v>
      </c>
      <c r="J4934" s="4">
        <v>45362</v>
      </c>
      <c r="K4934" s="3" t="s">
        <v>16</v>
      </c>
      <c r="L4934" s="3" t="s">
        <v>23</v>
      </c>
      <c r="M4934" s="3">
        <v>522.16999999999996</v>
      </c>
      <c r="N4934" s="3" t="s">
        <v>18</v>
      </c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</row>
    <row r="4935" spans="1:29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 t="str">
        <f>IF(AND(D4935="East",Table_1[[#This Row],[category]]="Clothing"),"✅","❌")</f>
        <v>❌</v>
      </c>
      <c r="H4935" s="3">
        <f t="shared" si="155"/>
        <v>30.414999999999999</v>
      </c>
      <c r="I4935" s="3">
        <v>9</v>
      </c>
      <c r="J4935" s="4">
        <v>45487</v>
      </c>
      <c r="K4935" s="3" t="s">
        <v>22</v>
      </c>
      <c r="L4935" s="3" t="s">
        <v>28</v>
      </c>
      <c r="M4935" s="3">
        <v>70.459999999999994</v>
      </c>
      <c r="N4935" s="3" t="s">
        <v>35</v>
      </c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</row>
    <row r="4936" spans="1:29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 t="str">
        <f>IF(AND(D4936="East",Table_1[[#This Row],[category]]="Clothing"),"✅","❌")</f>
        <v>❌</v>
      </c>
      <c r="H4936" s="3">
        <f t="shared" si="155"/>
        <v>86.058000000000007</v>
      </c>
      <c r="I4936" s="3">
        <v>3</v>
      </c>
      <c r="J4936" s="4">
        <v>45455</v>
      </c>
      <c r="K4936" s="3" t="s">
        <v>22</v>
      </c>
      <c r="L4936" s="3" t="s">
        <v>17</v>
      </c>
      <c r="M4936" s="3">
        <v>250.02</v>
      </c>
      <c r="N4936" s="3" t="s">
        <v>24</v>
      </c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</row>
    <row r="4937" spans="1:29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 t="str">
        <f>IF(AND(D4937="East",Table_1[[#This Row],[category]]="Clothing"),"✅","❌")</f>
        <v>❌</v>
      </c>
      <c r="H4937" s="3">
        <f t="shared" si="155"/>
        <v>72.83</v>
      </c>
      <c r="I4937" s="3">
        <v>5</v>
      </c>
      <c r="J4937" s="4">
        <v>45295</v>
      </c>
      <c r="K4937" s="3" t="s">
        <v>32</v>
      </c>
      <c r="L4937" s="3" t="s">
        <v>28</v>
      </c>
      <c r="M4937" s="3">
        <v>91.25</v>
      </c>
      <c r="N4937" s="3" t="s">
        <v>49</v>
      </c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</row>
    <row r="4938" spans="1:29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 t="str">
        <f>IF(AND(D4938="East",Table_1[[#This Row],[category]]="Clothing"),"✅","❌")</f>
        <v>❌</v>
      </c>
      <c r="H4938" s="3">
        <f t="shared" si="155"/>
        <v>94.165000000000006</v>
      </c>
      <c r="I4938" s="3">
        <v>9</v>
      </c>
      <c r="J4938" s="4">
        <v>45332</v>
      </c>
      <c r="K4938" s="3" t="s">
        <v>16</v>
      </c>
      <c r="L4938" s="3" t="s">
        <v>23</v>
      </c>
      <c r="M4938" s="3">
        <v>153.5</v>
      </c>
      <c r="N4938" s="3" t="s">
        <v>49</v>
      </c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</row>
    <row r="4939" spans="1:29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 t="str">
        <f>IF(AND(D4939="East",Table_1[[#This Row],[category]]="Clothing"),"✅","❌")</f>
        <v>❌</v>
      </c>
      <c r="H4939" s="3">
        <f t="shared" si="155"/>
        <v>15.004</v>
      </c>
      <c r="I4939" s="3">
        <v>5</v>
      </c>
      <c r="J4939" s="4">
        <v>45128</v>
      </c>
      <c r="K4939" s="3" t="s">
        <v>32</v>
      </c>
      <c r="L4939" s="3" t="s">
        <v>17</v>
      </c>
      <c r="M4939" s="3">
        <v>30.19</v>
      </c>
      <c r="N4939" s="3" t="s">
        <v>40</v>
      </c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</row>
    <row r="4940" spans="1:29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 t="str">
        <f>IF(AND(D4940="East",Table_1[[#This Row],[category]]="Clothing"),"✅","❌")</f>
        <v>❌</v>
      </c>
      <c r="H4940" s="3">
        <f t="shared" si="155"/>
        <v>430.76600000000002</v>
      </c>
      <c r="I4940" s="3">
        <v>1</v>
      </c>
      <c r="J4940" s="4">
        <v>45161</v>
      </c>
      <c r="K4940" s="3" t="s">
        <v>22</v>
      </c>
      <c r="L4940" s="3" t="s">
        <v>28</v>
      </c>
      <c r="M4940" s="3">
        <v>1102.56</v>
      </c>
      <c r="N4940" s="3" t="s">
        <v>40</v>
      </c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</row>
    <row r="4941" spans="1:29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 t="str">
        <f>IF(AND(D4941="East",Table_1[[#This Row],[category]]="Clothing"),"✅","❌")</f>
        <v>❌</v>
      </c>
      <c r="H4941" s="3">
        <f t="shared" si="155"/>
        <v>284.47300000000001</v>
      </c>
      <c r="I4941" s="3">
        <v>1</v>
      </c>
      <c r="J4941" s="4">
        <v>45529</v>
      </c>
      <c r="K4941" s="3" t="s">
        <v>32</v>
      </c>
      <c r="L4941" s="3" t="s">
        <v>17</v>
      </c>
      <c r="M4941" s="3">
        <v>698.07</v>
      </c>
      <c r="N4941" s="3" t="s">
        <v>40</v>
      </c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</row>
    <row r="4942" spans="1:29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 t="str">
        <f>IF(AND(D4942="East",Table_1[[#This Row],[category]]="Clothing"),"✅","❌")</f>
        <v>✅</v>
      </c>
      <c r="H4942" s="3">
        <f t="shared" si="155"/>
        <v>197.74400000000003</v>
      </c>
      <c r="I4942" s="3">
        <v>4</v>
      </c>
      <c r="J4942" s="4">
        <v>44994</v>
      </c>
      <c r="K4942" s="3" t="s">
        <v>22</v>
      </c>
      <c r="L4942" s="3" t="s">
        <v>23</v>
      </c>
      <c r="M4942" s="3">
        <v>565.45000000000005</v>
      </c>
      <c r="N4942" s="3" t="s">
        <v>24</v>
      </c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</row>
    <row r="4943" spans="1:29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 t="str">
        <f>IF(AND(D4943="East",Table_1[[#This Row],[category]]="Clothing"),"✅","❌")</f>
        <v>❌</v>
      </c>
      <c r="H4943" s="3">
        <f t="shared" si="155"/>
        <v>210.79200000000003</v>
      </c>
      <c r="I4943" s="3">
        <v>7</v>
      </c>
      <c r="J4943" s="4">
        <v>45406</v>
      </c>
      <c r="K4943" s="3" t="s">
        <v>32</v>
      </c>
      <c r="L4943" s="3" t="s">
        <v>17</v>
      </c>
      <c r="M4943" s="3">
        <v>391.01</v>
      </c>
      <c r="N4943" s="3" t="s">
        <v>35</v>
      </c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</row>
    <row r="4944" spans="1:29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 t="str">
        <f>IF(AND(D4944="East",Table_1[[#This Row],[category]]="Clothing"),"✅","❌")</f>
        <v>❌</v>
      </c>
      <c r="H4944" s="3">
        <f t="shared" si="155"/>
        <v>237.04200000000003</v>
      </c>
      <c r="I4944" s="3">
        <v>7</v>
      </c>
      <c r="J4944" s="4">
        <v>45334</v>
      </c>
      <c r="K4944" s="3" t="s">
        <v>16</v>
      </c>
      <c r="L4944" s="3" t="s">
        <v>23</v>
      </c>
      <c r="M4944" s="3">
        <v>605.46</v>
      </c>
      <c r="N4944" s="3" t="s">
        <v>24</v>
      </c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</row>
    <row r="4945" spans="1:29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 t="str">
        <f>IF(AND(D4945="East",Table_1[[#This Row],[category]]="Clothing"),"✅","❌")</f>
        <v>❌</v>
      </c>
      <c r="H4945" s="3">
        <f t="shared" si="155"/>
        <v>46.203000000000003</v>
      </c>
      <c r="I4945" s="3">
        <v>7</v>
      </c>
      <c r="J4945" s="4">
        <v>45635</v>
      </c>
      <c r="K4945" s="3" t="s">
        <v>16</v>
      </c>
      <c r="L4945" s="3" t="s">
        <v>28</v>
      </c>
      <c r="M4945" s="3">
        <v>115.9</v>
      </c>
      <c r="N4945" s="3" t="s">
        <v>24</v>
      </c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</row>
    <row r="4946" spans="1:29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 t="str">
        <f>IF(AND(D4946="East",Table_1[[#This Row],[category]]="Clothing"),"✅","❌")</f>
        <v>❌</v>
      </c>
      <c r="H4946" s="3">
        <f t="shared" si="155"/>
        <v>144.58599999999998</v>
      </c>
      <c r="I4946" s="3">
        <v>6</v>
      </c>
      <c r="J4946" s="4">
        <v>45625</v>
      </c>
      <c r="K4946" s="3" t="s">
        <v>16</v>
      </c>
      <c r="L4946" s="3" t="s">
        <v>28</v>
      </c>
      <c r="M4946" s="3">
        <v>147.1</v>
      </c>
      <c r="N4946" s="3" t="s">
        <v>49</v>
      </c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</row>
    <row r="4947" spans="1:29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 t="str">
        <f>IF(AND(D4947="East",Table_1[[#This Row],[category]]="Clothing"),"✅","❌")</f>
        <v>❌</v>
      </c>
      <c r="H4947" s="3">
        <f t="shared" si="155"/>
        <v>427.29700000000003</v>
      </c>
      <c r="I4947" s="3">
        <v>1</v>
      </c>
      <c r="J4947" s="4">
        <v>45524</v>
      </c>
      <c r="K4947" s="3" t="s">
        <v>32</v>
      </c>
      <c r="L4947" s="3" t="s">
        <v>28</v>
      </c>
      <c r="M4947" s="3">
        <v>581.45000000000005</v>
      </c>
      <c r="N4947" s="3" t="s">
        <v>29</v>
      </c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</row>
    <row r="4948" spans="1:29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 t="str">
        <f>IF(AND(D4948="East",Table_1[[#This Row],[category]]="Clothing"),"✅","❌")</f>
        <v>❌</v>
      </c>
      <c r="H4948" s="3">
        <f t="shared" si="155"/>
        <v>374.40100000000007</v>
      </c>
      <c r="I4948" s="3">
        <v>3</v>
      </c>
      <c r="J4948" s="4">
        <v>45062</v>
      </c>
      <c r="K4948" s="3" t="s">
        <v>22</v>
      </c>
      <c r="L4948" s="3" t="s">
        <v>23</v>
      </c>
      <c r="M4948" s="3">
        <v>374.25</v>
      </c>
      <c r="N4948" s="3" t="s">
        <v>24</v>
      </c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</row>
    <row r="4949" spans="1:29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 t="str">
        <f>IF(AND(D4949="East",Table_1[[#This Row],[category]]="Clothing"),"✅","❌")</f>
        <v>❌</v>
      </c>
      <c r="H4949" s="3">
        <f t="shared" si="155"/>
        <v>286.06900000000002</v>
      </c>
      <c r="I4949" s="3">
        <v>5</v>
      </c>
      <c r="J4949" s="4">
        <v>45369</v>
      </c>
      <c r="K4949" s="3" t="s">
        <v>32</v>
      </c>
      <c r="L4949" s="3" t="s">
        <v>28</v>
      </c>
      <c r="M4949" s="3">
        <v>173.21</v>
      </c>
      <c r="N4949" s="3" t="s">
        <v>29</v>
      </c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</row>
    <row r="4950" spans="1:29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 t="str">
        <f>IF(AND(D4950="East",Table_1[[#This Row],[category]]="Clothing"),"✅","❌")</f>
        <v>❌</v>
      </c>
      <c r="H4950" s="3">
        <f t="shared" si="155"/>
        <v>245.54499999999999</v>
      </c>
      <c r="I4950" s="3">
        <v>4</v>
      </c>
      <c r="J4950" s="4">
        <v>45170</v>
      </c>
      <c r="K4950" s="3" t="s">
        <v>22</v>
      </c>
      <c r="L4950" s="3" t="s">
        <v>23</v>
      </c>
      <c r="M4950" s="3">
        <v>644.67999999999995</v>
      </c>
      <c r="N4950" s="3" t="s">
        <v>40</v>
      </c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</row>
    <row r="4951" spans="1:29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 t="str">
        <f>IF(AND(D4951="East",Table_1[[#This Row],[category]]="Clothing"),"✅","❌")</f>
        <v>❌</v>
      </c>
      <c r="H4951" s="3">
        <f t="shared" si="155"/>
        <v>136.89700000000002</v>
      </c>
      <c r="I4951" s="3">
        <v>4</v>
      </c>
      <c r="J4951" s="4">
        <v>45073</v>
      </c>
      <c r="K4951" s="3" t="s">
        <v>16</v>
      </c>
      <c r="L4951" s="3" t="s">
        <v>28</v>
      </c>
      <c r="M4951" s="3">
        <v>377.12</v>
      </c>
      <c r="N4951" s="3" t="s">
        <v>35</v>
      </c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</row>
    <row r="4952" spans="1:29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 t="str">
        <f>IF(AND(D4952="East",Table_1[[#This Row],[category]]="Clothing"),"✅","❌")</f>
        <v>❌</v>
      </c>
      <c r="H4952" s="3">
        <f t="shared" si="155"/>
        <v>240.91500000000002</v>
      </c>
      <c r="I4952" s="3">
        <v>9</v>
      </c>
      <c r="J4952" s="4">
        <v>45482</v>
      </c>
      <c r="K4952" s="3" t="s">
        <v>16</v>
      </c>
      <c r="L4952" s="3" t="s">
        <v>23</v>
      </c>
      <c r="M4952" s="3">
        <v>373.99</v>
      </c>
      <c r="N4952" s="3" t="s">
        <v>49</v>
      </c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</row>
    <row r="4953" spans="1:29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 t="str">
        <f>IF(AND(D4953="East",Table_1[[#This Row],[category]]="Clothing"),"✅","❌")</f>
        <v>❌</v>
      </c>
      <c r="H4953" s="3">
        <f t="shared" si="155"/>
        <v>302.94900000000001</v>
      </c>
      <c r="I4953" s="3">
        <v>7</v>
      </c>
      <c r="J4953" s="4">
        <v>45266</v>
      </c>
      <c r="K4953" s="3" t="s">
        <v>32</v>
      </c>
      <c r="L4953" s="3" t="s">
        <v>17</v>
      </c>
      <c r="M4953" s="3">
        <v>427.83</v>
      </c>
      <c r="N4953" s="3" t="s">
        <v>49</v>
      </c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</row>
    <row r="4954" spans="1:29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 t="str">
        <f>IF(AND(D4954="East",Table_1[[#This Row],[category]]="Clothing"),"✅","❌")</f>
        <v>❌</v>
      </c>
      <c r="H4954" s="3">
        <f t="shared" si="155"/>
        <v>359.19299999999998</v>
      </c>
      <c r="I4954" s="3">
        <v>9</v>
      </c>
      <c r="J4954" s="4">
        <v>45021</v>
      </c>
      <c r="K4954" s="3" t="s">
        <v>22</v>
      </c>
      <c r="L4954" s="3" t="s">
        <v>28</v>
      </c>
      <c r="M4954" s="3">
        <v>602.29</v>
      </c>
      <c r="N4954" s="3" t="s">
        <v>49</v>
      </c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</row>
    <row r="4955" spans="1:29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 t="str">
        <f>IF(AND(D4955="East",Table_1[[#This Row],[category]]="Clothing"),"✅","❌")</f>
        <v>❌</v>
      </c>
      <c r="H4955" s="3">
        <f t="shared" si="155"/>
        <v>91.653999999999996</v>
      </c>
      <c r="I4955" s="3">
        <v>7</v>
      </c>
      <c r="J4955" s="4">
        <v>45077</v>
      </c>
      <c r="K4955" s="3" t="s">
        <v>22</v>
      </c>
      <c r="L4955" s="3" t="s">
        <v>17</v>
      </c>
      <c r="M4955" s="3">
        <v>189.82</v>
      </c>
      <c r="N4955" s="3" t="s">
        <v>40</v>
      </c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</row>
    <row r="4956" spans="1:29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 t="str">
        <f>IF(AND(D4956="East",Table_1[[#This Row],[category]]="Clothing"),"✅","❌")</f>
        <v>❌</v>
      </c>
      <c r="H4956" s="3">
        <f t="shared" si="155"/>
        <v>408.42399999999998</v>
      </c>
      <c r="I4956" s="3">
        <v>3</v>
      </c>
      <c r="J4956" s="4">
        <v>45527</v>
      </c>
      <c r="K4956" s="3" t="s">
        <v>22</v>
      </c>
      <c r="L4956" s="3" t="s">
        <v>23</v>
      </c>
      <c r="M4956" s="3">
        <v>1212.25</v>
      </c>
      <c r="N4956" s="3" t="s">
        <v>29</v>
      </c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</row>
    <row r="4957" spans="1:29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 t="str">
        <f>IF(AND(D4957="East",Table_1[[#This Row],[category]]="Clothing"),"✅","❌")</f>
        <v>❌</v>
      </c>
      <c r="H4957" s="3">
        <f t="shared" si="155"/>
        <v>179.44800000000001</v>
      </c>
      <c r="I4957" s="3">
        <v>4</v>
      </c>
      <c r="J4957" s="4">
        <v>45607</v>
      </c>
      <c r="K4957" s="3" t="s">
        <v>32</v>
      </c>
      <c r="L4957" s="3" t="s">
        <v>23</v>
      </c>
      <c r="M4957" s="3">
        <v>480.74</v>
      </c>
      <c r="N4957" s="3" t="s">
        <v>29</v>
      </c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</row>
    <row r="4958" spans="1:29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 t="str">
        <f>IF(AND(D4958="East",Table_1[[#This Row],[category]]="Clothing"),"✅","❌")</f>
        <v>❌</v>
      </c>
      <c r="H4958" s="3">
        <f t="shared" si="155"/>
        <v>256.596</v>
      </c>
      <c r="I4958" s="3">
        <v>9</v>
      </c>
      <c r="J4958" s="4">
        <v>45272</v>
      </c>
      <c r="K4958" s="3" t="s">
        <v>22</v>
      </c>
      <c r="L4958" s="3" t="s">
        <v>28</v>
      </c>
      <c r="M4958" s="3">
        <v>232.56</v>
      </c>
      <c r="N4958" s="3" t="s">
        <v>35</v>
      </c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</row>
    <row r="4959" spans="1:29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 t="str">
        <f>IF(AND(D4959="East",Table_1[[#This Row],[category]]="Clothing"),"✅","❌")</f>
        <v>❌</v>
      </c>
      <c r="H4959" s="3">
        <f t="shared" si="155"/>
        <v>307.87300000000005</v>
      </c>
      <c r="I4959" s="3">
        <v>1</v>
      </c>
      <c r="J4959" s="4">
        <v>45129</v>
      </c>
      <c r="K4959" s="3" t="s">
        <v>32</v>
      </c>
      <c r="L4959" s="3" t="s">
        <v>17</v>
      </c>
      <c r="M4959" s="3">
        <v>829.06</v>
      </c>
      <c r="N4959" s="3" t="s">
        <v>18</v>
      </c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</row>
    <row r="4960" spans="1:29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 t="str">
        <f>IF(AND(D4960="East",Table_1[[#This Row],[category]]="Clothing"),"✅","❌")</f>
        <v>❌</v>
      </c>
      <c r="H4960" s="3">
        <f t="shared" si="155"/>
        <v>249.16700000000003</v>
      </c>
      <c r="I4960" s="3">
        <v>3</v>
      </c>
      <c r="J4960" s="4">
        <v>45401</v>
      </c>
      <c r="K4960" s="3" t="s">
        <v>16</v>
      </c>
      <c r="L4960" s="3" t="s">
        <v>23</v>
      </c>
      <c r="M4960" s="3">
        <v>426.57</v>
      </c>
      <c r="N4960" s="3" t="s">
        <v>35</v>
      </c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</row>
    <row r="4961" spans="1:29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 t="str">
        <f>IF(AND(D4961="East",Table_1[[#This Row],[category]]="Clothing"),"✅","❌")</f>
        <v>❌</v>
      </c>
      <c r="H4961" s="3">
        <f t="shared" si="155"/>
        <v>290.25900000000001</v>
      </c>
      <c r="I4961" s="3">
        <v>4</v>
      </c>
      <c r="J4961" s="4">
        <v>45388</v>
      </c>
      <c r="K4961" s="3" t="s">
        <v>16</v>
      </c>
      <c r="L4961" s="3" t="s">
        <v>28</v>
      </c>
      <c r="M4961" s="3">
        <v>729.36</v>
      </c>
      <c r="N4961" s="3" t="s">
        <v>29</v>
      </c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</row>
    <row r="4962" spans="1:29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 t="str">
        <f>IF(AND(D4962="East",Table_1[[#This Row],[category]]="Clothing"),"✅","❌")</f>
        <v>❌</v>
      </c>
      <c r="H4962" s="3">
        <f t="shared" si="155"/>
        <v>64.646000000000001</v>
      </c>
      <c r="I4962" s="3">
        <v>4</v>
      </c>
      <c r="J4962" s="4">
        <v>45290</v>
      </c>
      <c r="K4962" s="3" t="s">
        <v>16</v>
      </c>
      <c r="L4962" s="3" t="s">
        <v>17</v>
      </c>
      <c r="M4962" s="3">
        <v>168.9</v>
      </c>
      <c r="N4962" s="3" t="s">
        <v>29</v>
      </c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</row>
    <row r="4963" spans="1:29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 t="str">
        <f>IF(AND(D4963="East",Table_1[[#This Row],[category]]="Clothing"),"✅","❌")</f>
        <v>❌</v>
      </c>
      <c r="H4963" s="3">
        <f t="shared" si="155"/>
        <v>221.756</v>
      </c>
      <c r="I4963" s="3">
        <v>7</v>
      </c>
      <c r="J4963" s="4">
        <v>45202</v>
      </c>
      <c r="K4963" s="3" t="s">
        <v>16</v>
      </c>
      <c r="L4963" s="3" t="s">
        <v>28</v>
      </c>
      <c r="M4963" s="3">
        <v>320.55</v>
      </c>
      <c r="N4963" s="3" t="s">
        <v>49</v>
      </c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</row>
    <row r="4964" spans="1:29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 t="str">
        <f>IF(AND(D4964="East",Table_1[[#This Row],[category]]="Clothing"),"✅","❌")</f>
        <v>❌</v>
      </c>
      <c r="H4964" s="3">
        <f t="shared" si="155"/>
        <v>147.429</v>
      </c>
      <c r="I4964" s="3">
        <v>4</v>
      </c>
      <c r="J4964" s="4">
        <v>45429</v>
      </c>
      <c r="K4964" s="3" t="s">
        <v>32</v>
      </c>
      <c r="L4964" s="3" t="s">
        <v>17</v>
      </c>
      <c r="M4964" s="3">
        <v>84.07</v>
      </c>
      <c r="N4964" s="3" t="s">
        <v>24</v>
      </c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</row>
    <row r="4965" spans="1:29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 t="str">
        <f>IF(AND(D4965="East",Table_1[[#This Row],[category]]="Clothing"),"✅","❌")</f>
        <v>❌</v>
      </c>
      <c r="H4965" s="3">
        <f t="shared" si="155"/>
        <v>52.152999999999999</v>
      </c>
      <c r="I4965" s="3">
        <v>8</v>
      </c>
      <c r="J4965" s="4">
        <v>44997</v>
      </c>
      <c r="K4965" s="3" t="s">
        <v>32</v>
      </c>
      <c r="L4965" s="3" t="s">
        <v>23</v>
      </c>
      <c r="M4965" s="3">
        <v>73.64</v>
      </c>
      <c r="N4965" s="3" t="s">
        <v>24</v>
      </c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</row>
    <row r="4966" spans="1:29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 t="str">
        <f>IF(AND(D4966="East",Table_1[[#This Row],[category]]="Clothing"),"✅","❌")</f>
        <v>❌</v>
      </c>
      <c r="H4966" s="3">
        <f t="shared" si="155"/>
        <v>103.908</v>
      </c>
      <c r="I4966" s="3">
        <v>1</v>
      </c>
      <c r="J4966" s="4">
        <v>44940</v>
      </c>
      <c r="K4966" s="3" t="s">
        <v>32</v>
      </c>
      <c r="L4966" s="3" t="s">
        <v>23</v>
      </c>
      <c r="M4966" s="3">
        <v>59.74</v>
      </c>
      <c r="N4966" s="3" t="s">
        <v>24</v>
      </c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</row>
    <row r="4967" spans="1:29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 t="str">
        <f>IF(AND(D4967="East",Table_1[[#This Row],[category]]="Clothing"),"✅","❌")</f>
        <v>❌</v>
      </c>
      <c r="H4967" s="3">
        <f t="shared" si="155"/>
        <v>305.19800000000004</v>
      </c>
      <c r="I4967" s="3">
        <v>3</v>
      </c>
      <c r="J4967" s="4">
        <v>45635</v>
      </c>
      <c r="K4967" s="3" t="s">
        <v>16</v>
      </c>
      <c r="L4967" s="3" t="s">
        <v>23</v>
      </c>
      <c r="M4967" s="3">
        <v>544.79</v>
      </c>
      <c r="N4967" s="3" t="s">
        <v>24</v>
      </c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</row>
    <row r="4968" spans="1:29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 t="str">
        <f>IF(AND(D4968="East",Table_1[[#This Row],[category]]="Clothing"),"✅","❌")</f>
        <v>❌</v>
      </c>
      <c r="H4968" s="3">
        <f t="shared" si="155"/>
        <v>106.376</v>
      </c>
      <c r="I4968" s="3">
        <v>6</v>
      </c>
      <c r="J4968" s="4">
        <v>44936</v>
      </c>
      <c r="K4968" s="3" t="s">
        <v>16</v>
      </c>
      <c r="L4968" s="3" t="s">
        <v>17</v>
      </c>
      <c r="M4968" s="3">
        <v>305.61</v>
      </c>
      <c r="N4968" s="3" t="s">
        <v>18</v>
      </c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</row>
    <row r="4969" spans="1:29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 t="str">
        <f>IF(AND(D4969="East",Table_1[[#This Row],[category]]="Clothing"),"✅","❌")</f>
        <v>❌</v>
      </c>
      <c r="H4969" s="3">
        <f t="shared" si="155"/>
        <v>98.721000000000004</v>
      </c>
      <c r="I4969" s="3">
        <v>3</v>
      </c>
      <c r="J4969" s="4">
        <v>45202</v>
      </c>
      <c r="K4969" s="3" t="s">
        <v>22</v>
      </c>
      <c r="L4969" s="3" t="s">
        <v>17</v>
      </c>
      <c r="M4969" s="3">
        <v>267.81</v>
      </c>
      <c r="N4969" s="3" t="s">
        <v>49</v>
      </c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</row>
    <row r="4970" spans="1:29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 t="str">
        <f>IF(AND(D4970="East",Table_1[[#This Row],[category]]="Clothing"),"✅","❌")</f>
        <v>❌</v>
      </c>
      <c r="H4970" s="3">
        <f t="shared" si="155"/>
        <v>280.887</v>
      </c>
      <c r="I4970" s="3">
        <v>8</v>
      </c>
      <c r="J4970" s="4">
        <v>45285</v>
      </c>
      <c r="K4970" s="3" t="s">
        <v>32</v>
      </c>
      <c r="L4970" s="3" t="s">
        <v>28</v>
      </c>
      <c r="M4970" s="3">
        <v>409.73</v>
      </c>
      <c r="N4970" s="3" t="s">
        <v>18</v>
      </c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</row>
    <row r="4971" spans="1:29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 t="str">
        <f>IF(AND(D4971="East",Table_1[[#This Row],[category]]="Clothing"),"✅","❌")</f>
        <v>❌</v>
      </c>
      <c r="H4971" s="3">
        <f t="shared" si="155"/>
        <v>453.30400000000003</v>
      </c>
      <c r="I4971" s="3">
        <v>7</v>
      </c>
      <c r="J4971" s="4">
        <v>44939</v>
      </c>
      <c r="K4971" s="3" t="s">
        <v>22</v>
      </c>
      <c r="L4971" s="3" t="s">
        <v>23</v>
      </c>
      <c r="M4971" s="3">
        <v>1084.03</v>
      </c>
      <c r="N4971" s="3" t="s">
        <v>40</v>
      </c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</row>
    <row r="4972" spans="1:29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 t="str">
        <f>IF(AND(D4972="East",Table_1[[#This Row],[category]]="Clothing"),"✅","❌")</f>
        <v>❌</v>
      </c>
      <c r="H4972" s="3">
        <f t="shared" si="155"/>
        <v>396.45900000000006</v>
      </c>
      <c r="I4972" s="3">
        <v>5</v>
      </c>
      <c r="J4972" s="4">
        <v>45312</v>
      </c>
      <c r="K4972" s="3" t="s">
        <v>16</v>
      </c>
      <c r="L4972" s="3" t="s">
        <v>17</v>
      </c>
      <c r="M4972" s="3">
        <v>922.71</v>
      </c>
      <c r="N4972" s="3" t="s">
        <v>49</v>
      </c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</row>
    <row r="4973" spans="1:29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 t="str">
        <f>IF(AND(D4973="East",Table_1[[#This Row],[category]]="Clothing"),"✅","❌")</f>
        <v>❌</v>
      </c>
      <c r="H4973" s="3">
        <f t="shared" si="155"/>
        <v>453.49399999999997</v>
      </c>
      <c r="I4973" s="3">
        <v>2</v>
      </c>
      <c r="J4973" s="4">
        <v>45163</v>
      </c>
      <c r="K4973" s="3" t="s">
        <v>22</v>
      </c>
      <c r="L4973" s="3" t="s">
        <v>23</v>
      </c>
      <c r="M4973" s="3">
        <v>881.69</v>
      </c>
      <c r="N4973" s="3" t="s">
        <v>35</v>
      </c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</row>
    <row r="4974" spans="1:29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 t="str">
        <f>IF(AND(D4974="East",Table_1[[#This Row],[category]]="Clothing"),"✅","❌")</f>
        <v>❌</v>
      </c>
      <c r="H4974" s="3">
        <f t="shared" si="155"/>
        <v>295.66000000000003</v>
      </c>
      <c r="I4974" s="3">
        <v>5</v>
      </c>
      <c r="J4974" s="4">
        <v>45507</v>
      </c>
      <c r="K4974" s="3" t="s">
        <v>16</v>
      </c>
      <c r="L4974" s="3" t="s">
        <v>17</v>
      </c>
      <c r="M4974" s="3">
        <v>668.6</v>
      </c>
      <c r="N4974" s="3" t="s">
        <v>35</v>
      </c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</row>
    <row r="4975" spans="1:29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 t="str">
        <f>IF(AND(D4975="East",Table_1[[#This Row],[category]]="Clothing"),"✅","❌")</f>
        <v>❌</v>
      </c>
      <c r="H4975" s="3">
        <f t="shared" si="155"/>
        <v>210.86500000000001</v>
      </c>
      <c r="I4975" s="3">
        <v>9</v>
      </c>
      <c r="J4975" s="4">
        <v>45027</v>
      </c>
      <c r="K4975" s="3" t="s">
        <v>22</v>
      </c>
      <c r="L4975" s="3" t="s">
        <v>17</v>
      </c>
      <c r="M4975" s="3">
        <v>581.65</v>
      </c>
      <c r="N4975" s="3" t="s">
        <v>40</v>
      </c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</row>
    <row r="4976" spans="1:29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 t="str">
        <f>IF(AND(D4976="East",Table_1[[#This Row],[category]]="Clothing"),"✅","❌")</f>
        <v>❌</v>
      </c>
      <c r="H4976" s="3">
        <f t="shared" si="155"/>
        <v>367.524</v>
      </c>
      <c r="I4976" s="3">
        <v>5</v>
      </c>
      <c r="J4976" s="4">
        <v>45432</v>
      </c>
      <c r="K4976" s="3" t="s">
        <v>32</v>
      </c>
      <c r="L4976" s="3" t="s">
        <v>17</v>
      </c>
      <c r="M4976" s="3">
        <v>442.18</v>
      </c>
      <c r="N4976" s="3" t="s">
        <v>18</v>
      </c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</row>
    <row r="4977" spans="1:29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 t="str">
        <f>IF(AND(D4977="East",Table_1[[#This Row],[category]]="Clothing"),"✅","❌")</f>
        <v>❌</v>
      </c>
      <c r="H4977" s="3">
        <f t="shared" si="155"/>
        <v>138.06800000000001</v>
      </c>
      <c r="I4977" s="3">
        <v>3</v>
      </c>
      <c r="J4977" s="4">
        <v>45556</v>
      </c>
      <c r="K4977" s="3" t="s">
        <v>16</v>
      </c>
      <c r="L4977" s="3" t="s">
        <v>28</v>
      </c>
      <c r="M4977" s="3">
        <v>129.68</v>
      </c>
      <c r="N4977" s="3" t="s">
        <v>18</v>
      </c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</row>
    <row r="4978" spans="1:29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 t="str">
        <f>IF(AND(D4978="East",Table_1[[#This Row],[category]]="Clothing"),"✅","❌")</f>
        <v>❌</v>
      </c>
      <c r="H4978" s="3">
        <f t="shared" si="155"/>
        <v>48.246000000000002</v>
      </c>
      <c r="I4978" s="3">
        <v>7</v>
      </c>
      <c r="J4978" s="4">
        <v>45052</v>
      </c>
      <c r="K4978" s="3" t="s">
        <v>32</v>
      </c>
      <c r="L4978" s="3" t="s">
        <v>23</v>
      </c>
      <c r="M4978" s="3">
        <v>62.93</v>
      </c>
      <c r="N4978" s="3" t="s">
        <v>24</v>
      </c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</row>
    <row r="4979" spans="1:29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 t="str">
        <f>IF(AND(D4979="East",Table_1[[#This Row],[category]]="Clothing"),"✅","❌")</f>
        <v>❌</v>
      </c>
      <c r="H4979" s="3">
        <f t="shared" si="155"/>
        <v>178.86099999999999</v>
      </c>
      <c r="I4979" s="3">
        <v>3</v>
      </c>
      <c r="J4979" s="4">
        <v>45439</v>
      </c>
      <c r="K4979" s="3" t="s">
        <v>32</v>
      </c>
      <c r="L4979" s="3" t="s">
        <v>17</v>
      </c>
      <c r="M4979" s="3">
        <v>362.64</v>
      </c>
      <c r="N4979" s="3" t="s">
        <v>49</v>
      </c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</row>
    <row r="4980" spans="1:29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 t="str">
        <f>IF(AND(D4980="East",Table_1[[#This Row],[category]]="Clothing"),"✅","❌")</f>
        <v>❌</v>
      </c>
      <c r="H4980" s="3">
        <f t="shared" si="155"/>
        <v>156.626</v>
      </c>
      <c r="I4980" s="3">
        <v>8</v>
      </c>
      <c r="J4980" s="4">
        <v>45486</v>
      </c>
      <c r="K4980" s="3" t="s">
        <v>22</v>
      </c>
      <c r="L4980" s="3" t="s">
        <v>17</v>
      </c>
      <c r="M4980" s="3">
        <v>267.26</v>
      </c>
      <c r="N4980" s="3" t="s">
        <v>35</v>
      </c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5"/>
    </row>
    <row r="4981" spans="1:29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 t="str">
        <f>IF(AND(D4981="East",Table_1[[#This Row],[category]]="Clothing"),"✅","❌")</f>
        <v>❌</v>
      </c>
      <c r="H4981" s="3">
        <f t="shared" si="155"/>
        <v>341.01400000000001</v>
      </c>
      <c r="I4981" s="3">
        <v>5</v>
      </c>
      <c r="J4981" s="4">
        <v>45298</v>
      </c>
      <c r="K4981" s="3" t="s">
        <v>16</v>
      </c>
      <c r="L4981" s="3" t="s">
        <v>28</v>
      </c>
      <c r="M4981" s="3">
        <v>743.65</v>
      </c>
      <c r="N4981" s="3" t="s">
        <v>40</v>
      </c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</row>
    <row r="4982" spans="1:29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 t="str">
        <f>IF(AND(D4982="East",Table_1[[#This Row],[category]]="Clothing"),"✅","❌")</f>
        <v>❌</v>
      </c>
      <c r="H4982" s="3">
        <f t="shared" si="155"/>
        <v>280.16800000000001</v>
      </c>
      <c r="I4982" s="3">
        <v>5</v>
      </c>
      <c r="J4982" s="4">
        <v>44934</v>
      </c>
      <c r="K4982" s="3" t="s">
        <v>22</v>
      </c>
      <c r="L4982" s="3" t="s">
        <v>23</v>
      </c>
      <c r="M4982" s="3">
        <v>452.24</v>
      </c>
      <c r="N4982" s="3" t="s">
        <v>29</v>
      </c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</row>
    <row r="4983" spans="1:29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 t="str">
        <f>IF(AND(D4983="East",Table_1[[#This Row],[category]]="Clothing"),"✅","❌")</f>
        <v>❌</v>
      </c>
      <c r="H4983" s="3">
        <f t="shared" si="155"/>
        <v>77.749000000000009</v>
      </c>
      <c r="I4983" s="3">
        <v>6</v>
      </c>
      <c r="J4983" s="4">
        <v>45206</v>
      </c>
      <c r="K4983" s="3" t="s">
        <v>32</v>
      </c>
      <c r="L4983" s="3" t="s">
        <v>17</v>
      </c>
      <c r="M4983" s="3">
        <v>165.45</v>
      </c>
      <c r="N4983" s="3" t="s">
        <v>40</v>
      </c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</row>
    <row r="4984" spans="1:29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 t="str">
        <f>IF(AND(D4984="East",Table_1[[#This Row],[category]]="Clothing"),"✅","❌")</f>
        <v>❌</v>
      </c>
      <c r="H4984" s="3">
        <f t="shared" si="155"/>
        <v>455.16700000000003</v>
      </c>
      <c r="I4984" s="3">
        <v>6</v>
      </c>
      <c r="J4984" s="4">
        <v>45139</v>
      </c>
      <c r="K4984" s="3" t="s">
        <v>16</v>
      </c>
      <c r="L4984" s="3" t="s">
        <v>23</v>
      </c>
      <c r="M4984" s="3">
        <v>328.51</v>
      </c>
      <c r="N4984" s="3" t="s">
        <v>49</v>
      </c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</row>
    <row r="4985" spans="1:29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 t="str">
        <f>IF(AND(D4985="East",Table_1[[#This Row],[category]]="Clothing"),"✅","❌")</f>
        <v>❌</v>
      </c>
      <c r="H4985" s="3">
        <f t="shared" si="155"/>
        <v>300.73600000000005</v>
      </c>
      <c r="I4985" s="3">
        <v>3</v>
      </c>
      <c r="J4985" s="4">
        <v>45126</v>
      </c>
      <c r="K4985" s="3" t="s">
        <v>22</v>
      </c>
      <c r="L4985" s="3" t="s">
        <v>28</v>
      </c>
      <c r="M4985" s="3">
        <v>476.69</v>
      </c>
      <c r="N4985" s="3" t="s">
        <v>18</v>
      </c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</row>
    <row r="4986" spans="1:29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 t="str">
        <f>IF(AND(D4986="East",Table_1[[#This Row],[category]]="Clothing"),"✅","❌")</f>
        <v>❌</v>
      </c>
      <c r="H4986" s="3">
        <f t="shared" si="155"/>
        <v>234.26500000000001</v>
      </c>
      <c r="I4986" s="3">
        <v>7</v>
      </c>
      <c r="J4986" s="4">
        <v>45089</v>
      </c>
      <c r="K4986" s="3" t="s">
        <v>32</v>
      </c>
      <c r="L4986" s="3" t="s">
        <v>28</v>
      </c>
      <c r="M4986" s="3">
        <v>495.27</v>
      </c>
      <c r="N4986" s="3" t="s">
        <v>35</v>
      </c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</row>
    <row r="4987" spans="1:29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 t="str">
        <f>IF(AND(D4987="East",Table_1[[#This Row],[category]]="Clothing"),"✅","❌")</f>
        <v>✅</v>
      </c>
      <c r="H4987" s="3">
        <f t="shared" si="155"/>
        <v>469.22600000000006</v>
      </c>
      <c r="I4987" s="3">
        <v>9</v>
      </c>
      <c r="J4987" s="4">
        <v>45419</v>
      </c>
      <c r="K4987" s="3" t="s">
        <v>32</v>
      </c>
      <c r="L4987" s="3" t="s">
        <v>23</v>
      </c>
      <c r="M4987" s="3">
        <v>576.29999999999995</v>
      </c>
      <c r="N4987" s="3" t="s">
        <v>49</v>
      </c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</row>
    <row r="4988" spans="1:29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 t="str">
        <f>IF(AND(D4988="East",Table_1[[#This Row],[category]]="Clothing"),"✅","❌")</f>
        <v>❌</v>
      </c>
      <c r="H4988" s="3">
        <f t="shared" si="155"/>
        <v>57.677999999999997</v>
      </c>
      <c r="I4988" s="3">
        <v>1</v>
      </c>
      <c r="J4988" s="4">
        <v>45539</v>
      </c>
      <c r="K4988" s="3" t="s">
        <v>22</v>
      </c>
      <c r="L4988" s="3" t="s">
        <v>23</v>
      </c>
      <c r="M4988" s="3">
        <v>75.42</v>
      </c>
      <c r="N4988" s="3" t="s">
        <v>35</v>
      </c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</row>
    <row r="4989" spans="1:29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 t="str">
        <f>IF(AND(D4989="East",Table_1[[#This Row],[category]]="Clothing"),"✅","❌")</f>
        <v>✅</v>
      </c>
      <c r="H4989" s="3">
        <f t="shared" si="155"/>
        <v>396.90100000000007</v>
      </c>
      <c r="I4989" s="3">
        <v>4</v>
      </c>
      <c r="J4989" s="4">
        <v>45386</v>
      </c>
      <c r="K4989" s="3" t="s">
        <v>32</v>
      </c>
      <c r="L4989" s="3" t="s">
        <v>23</v>
      </c>
      <c r="M4989" s="3">
        <v>218.57</v>
      </c>
      <c r="N4989" s="3" t="s">
        <v>24</v>
      </c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</row>
    <row r="4990" spans="1:29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 t="str">
        <f>IF(AND(D4990="East",Table_1[[#This Row],[category]]="Clothing"),"✅","❌")</f>
        <v>✅</v>
      </c>
      <c r="H4990" s="3">
        <f t="shared" si="155"/>
        <v>188.68600000000001</v>
      </c>
      <c r="I4990" s="3">
        <v>4</v>
      </c>
      <c r="J4990" s="4">
        <v>45180</v>
      </c>
      <c r="K4990" s="3" t="s">
        <v>32</v>
      </c>
      <c r="L4990" s="3" t="s">
        <v>23</v>
      </c>
      <c r="M4990" s="3">
        <v>465.44</v>
      </c>
      <c r="N4990" s="3" t="s">
        <v>35</v>
      </c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</row>
    <row r="4991" spans="1:29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 t="str">
        <f>IF(AND(D4991="East",Table_1[[#This Row],[category]]="Clothing"),"✅","❌")</f>
        <v>❌</v>
      </c>
      <c r="H4991" s="3">
        <f t="shared" si="155"/>
        <v>350.74099999999999</v>
      </c>
      <c r="I4991" s="3">
        <v>1</v>
      </c>
      <c r="J4991" s="4">
        <v>44934</v>
      </c>
      <c r="K4991" s="3" t="s">
        <v>22</v>
      </c>
      <c r="L4991" s="3" t="s">
        <v>17</v>
      </c>
      <c r="M4991" s="3">
        <v>601.15</v>
      </c>
      <c r="N4991" s="3" t="s">
        <v>18</v>
      </c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</row>
    <row r="4992" spans="1:29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 t="str">
        <f>IF(AND(D4992="East",Table_1[[#This Row],[category]]="Clothing"),"✅","❌")</f>
        <v>❌</v>
      </c>
      <c r="H4992" s="3">
        <f t="shared" si="155"/>
        <v>466.05500000000006</v>
      </c>
      <c r="I4992" s="3">
        <v>6</v>
      </c>
      <c r="J4992" s="4">
        <v>45480</v>
      </c>
      <c r="K4992" s="3" t="s">
        <v>22</v>
      </c>
      <c r="L4992" s="3" t="s">
        <v>28</v>
      </c>
      <c r="M4992" s="3">
        <v>427.1</v>
      </c>
      <c r="N4992" s="3" t="s">
        <v>24</v>
      </c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</row>
    <row r="4993" spans="1:29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 t="str">
        <f>IF(AND(D4993="East",Table_1[[#This Row],[category]]="Clothing"),"✅","❌")</f>
        <v>✅</v>
      </c>
      <c r="H4993" s="3">
        <f t="shared" si="155"/>
        <v>263.67900000000003</v>
      </c>
      <c r="I4993" s="3">
        <v>2</v>
      </c>
      <c r="J4993" s="4">
        <v>44965</v>
      </c>
      <c r="K4993" s="3" t="s">
        <v>32</v>
      </c>
      <c r="L4993" s="3" t="s">
        <v>17</v>
      </c>
      <c r="M4993" s="3">
        <v>547.33000000000004</v>
      </c>
      <c r="N4993" s="3" t="s">
        <v>29</v>
      </c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</row>
    <row r="4994" spans="1:29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 t="str">
        <f>IF(AND(D4994="East",Table_1[[#This Row],[category]]="Clothing"),"✅","❌")</f>
        <v>❌</v>
      </c>
      <c r="H4994" s="3">
        <f t="shared" ref="H4994:H5057" si="157">E4994*10%</f>
        <v>21.093000000000004</v>
      </c>
      <c r="I4994" s="3">
        <v>6</v>
      </c>
      <c r="J4994" s="4">
        <v>45596</v>
      </c>
      <c r="K4994" s="3" t="s">
        <v>22</v>
      </c>
      <c r="L4994" s="3" t="s">
        <v>17</v>
      </c>
      <c r="M4994" s="3">
        <v>16.850000000000001</v>
      </c>
      <c r="N4994" s="3" t="s">
        <v>18</v>
      </c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</row>
    <row r="4995" spans="1:29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 t="str">
        <f>IF(AND(D4995="East",Table_1[[#This Row],[category]]="Clothing"),"✅","❌")</f>
        <v>❌</v>
      </c>
      <c r="H4995" s="3">
        <f t="shared" si="157"/>
        <v>24.136000000000003</v>
      </c>
      <c r="I4995" s="3">
        <v>1</v>
      </c>
      <c r="J4995" s="4">
        <v>45208</v>
      </c>
      <c r="K4995" s="3" t="s">
        <v>32</v>
      </c>
      <c r="L4995" s="3" t="s">
        <v>17</v>
      </c>
      <c r="M4995" s="3">
        <v>40.119999999999997</v>
      </c>
      <c r="N4995" s="3" t="s">
        <v>24</v>
      </c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</row>
    <row r="4996" spans="1:29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 t="str">
        <f>IF(AND(D4996="East",Table_1[[#This Row],[category]]="Clothing"),"✅","❌")</f>
        <v>❌</v>
      </c>
      <c r="H4996" s="3">
        <f t="shared" si="157"/>
        <v>171.97500000000002</v>
      </c>
      <c r="I4996" s="3">
        <v>5</v>
      </c>
      <c r="J4996" s="4">
        <v>45534</v>
      </c>
      <c r="K4996" s="3" t="s">
        <v>16</v>
      </c>
      <c r="L4996" s="3" t="s">
        <v>17</v>
      </c>
      <c r="M4996" s="3">
        <v>143.9</v>
      </c>
      <c r="N4996" s="3" t="s">
        <v>18</v>
      </c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</row>
    <row r="4997" spans="1:29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 t="str">
        <f>IF(AND(D4997="East",Table_1[[#This Row],[category]]="Clothing"),"✅","❌")</f>
        <v>❌</v>
      </c>
      <c r="H4997" s="3">
        <f t="shared" si="157"/>
        <v>393.01300000000003</v>
      </c>
      <c r="I4997" s="3">
        <v>6</v>
      </c>
      <c r="J4997" s="4">
        <v>45034</v>
      </c>
      <c r="K4997" s="3" t="s">
        <v>32</v>
      </c>
      <c r="L4997" s="3" t="s">
        <v>28</v>
      </c>
      <c r="M4997" s="3">
        <v>861.32</v>
      </c>
      <c r="N4997" s="3" t="s">
        <v>24</v>
      </c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</row>
    <row r="4998" spans="1:29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 t="str">
        <f>IF(AND(D4998="East",Table_1[[#This Row],[category]]="Clothing"),"✅","❌")</f>
        <v>❌</v>
      </c>
      <c r="H4998" s="3">
        <f t="shared" si="157"/>
        <v>151.24800000000002</v>
      </c>
      <c r="I4998" s="3">
        <v>2</v>
      </c>
      <c r="J4998" s="4">
        <v>45450</v>
      </c>
      <c r="K4998" s="3" t="s">
        <v>22</v>
      </c>
      <c r="L4998" s="3" t="s">
        <v>28</v>
      </c>
      <c r="M4998" s="3">
        <v>147.13999999999999</v>
      </c>
      <c r="N4998" s="3" t="s">
        <v>49</v>
      </c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</row>
    <row r="4999" spans="1:29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 t="str">
        <f>IF(AND(D4999="East",Table_1[[#This Row],[category]]="Clothing"),"✅","❌")</f>
        <v>❌</v>
      </c>
      <c r="H4999" s="3">
        <f t="shared" si="157"/>
        <v>173.89000000000001</v>
      </c>
      <c r="I4999" s="3">
        <v>1</v>
      </c>
      <c r="J4999" s="4">
        <v>45535</v>
      </c>
      <c r="K4999" s="3" t="s">
        <v>22</v>
      </c>
      <c r="L4999" s="3" t="s">
        <v>17</v>
      </c>
      <c r="M4999" s="3">
        <v>501.59</v>
      </c>
      <c r="N4999" s="3" t="s">
        <v>18</v>
      </c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</row>
    <row r="5000" spans="1:29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 t="str">
        <f>IF(AND(D5000="East",Table_1[[#This Row],[category]]="Clothing"),"✅","❌")</f>
        <v>❌</v>
      </c>
      <c r="H5000" s="3">
        <f t="shared" si="157"/>
        <v>394.38600000000002</v>
      </c>
      <c r="I5000" s="3">
        <v>7</v>
      </c>
      <c r="J5000" s="4">
        <v>45566</v>
      </c>
      <c r="K5000" s="3" t="s">
        <v>32</v>
      </c>
      <c r="L5000" s="3" t="s">
        <v>17</v>
      </c>
      <c r="M5000" s="3">
        <v>790.39</v>
      </c>
      <c r="N5000" s="3" t="s">
        <v>24</v>
      </c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</row>
    <row r="5001" spans="1:29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 t="str">
        <f>IF(AND(D5001="East",Table_1[[#This Row],[category]]="Clothing"),"✅","❌")</f>
        <v>❌</v>
      </c>
      <c r="H5001" s="3">
        <f t="shared" si="157"/>
        <v>66.933000000000007</v>
      </c>
      <c r="I5001" s="3">
        <v>1</v>
      </c>
      <c r="J5001" s="4">
        <v>44996</v>
      </c>
      <c r="K5001" s="3" t="s">
        <v>32</v>
      </c>
      <c r="L5001" s="3" t="s">
        <v>28</v>
      </c>
      <c r="M5001" s="3">
        <v>37.17</v>
      </c>
      <c r="N5001" s="3" t="s">
        <v>35</v>
      </c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</row>
    <row r="5002" spans="1:29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 t="str">
        <f>IF(AND(D5002="East",Table_1[[#This Row],[category]]="Clothing"),"✅","❌")</f>
        <v>❌</v>
      </c>
      <c r="H5002" s="3">
        <f t="shared" si="157"/>
        <v>424.93800000000005</v>
      </c>
      <c r="I5002" s="3">
        <v>7</v>
      </c>
      <c r="J5002" s="4">
        <v>44937</v>
      </c>
      <c r="K5002" s="3" t="s">
        <v>32</v>
      </c>
      <c r="L5002" s="3" t="s">
        <v>28</v>
      </c>
      <c r="M5002" s="3">
        <v>658.44</v>
      </c>
      <c r="N5002" s="3" t="s">
        <v>40</v>
      </c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</row>
    <row r="5003" spans="1:29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 t="str">
        <f>IF(AND(D5003="East",Table_1[[#This Row],[category]]="Clothing"),"✅","❌")</f>
        <v>❌</v>
      </c>
      <c r="H5003" s="3">
        <f t="shared" si="157"/>
        <v>140.23800000000003</v>
      </c>
      <c r="I5003" s="3">
        <v>1</v>
      </c>
      <c r="J5003" s="4">
        <v>44984</v>
      </c>
      <c r="K5003" s="3" t="s">
        <v>16</v>
      </c>
      <c r="L5003" s="3" t="s">
        <v>28</v>
      </c>
      <c r="M5003" s="3">
        <v>126.38</v>
      </c>
      <c r="N5003" s="3" t="s">
        <v>18</v>
      </c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</row>
    <row r="5004" spans="1:29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 t="str">
        <f>IF(AND(D5004="East",Table_1[[#This Row],[category]]="Clothing"),"✅","❌")</f>
        <v>❌</v>
      </c>
      <c r="H5004" s="3">
        <f t="shared" si="157"/>
        <v>35.099000000000004</v>
      </c>
      <c r="I5004" s="3">
        <v>9</v>
      </c>
      <c r="J5004" s="4">
        <v>45269</v>
      </c>
      <c r="K5004" s="3" t="s">
        <v>22</v>
      </c>
      <c r="L5004" s="3" t="s">
        <v>28</v>
      </c>
      <c r="M5004" s="3">
        <v>70.650000000000006</v>
      </c>
      <c r="N5004" s="3" t="s">
        <v>24</v>
      </c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</row>
    <row r="5005" spans="1:29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 t="str">
        <f>IF(AND(D5005="East",Table_1[[#This Row],[category]]="Clothing"),"✅","❌")</f>
        <v>✅</v>
      </c>
      <c r="H5005" s="3">
        <f t="shared" si="157"/>
        <v>67.498000000000005</v>
      </c>
      <c r="I5005" s="3">
        <v>5</v>
      </c>
      <c r="J5005" s="4">
        <v>45065</v>
      </c>
      <c r="K5005" s="3" t="s">
        <v>16</v>
      </c>
      <c r="L5005" s="3" t="s">
        <v>17</v>
      </c>
      <c r="M5005" s="3">
        <v>162.87</v>
      </c>
      <c r="N5005" s="3" t="s">
        <v>29</v>
      </c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</row>
    <row r="5006" spans="1:29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 t="str">
        <f>IF(AND(D5006="East",Table_1[[#This Row],[category]]="Clothing"),"✅","❌")</f>
        <v>❌</v>
      </c>
      <c r="H5006" s="3">
        <f t="shared" si="157"/>
        <v>476.75200000000007</v>
      </c>
      <c r="I5006" s="3">
        <v>6</v>
      </c>
      <c r="J5006" s="4">
        <v>45380</v>
      </c>
      <c r="K5006" s="3" t="s">
        <v>22</v>
      </c>
      <c r="L5006" s="3" t="s">
        <v>28</v>
      </c>
      <c r="M5006" s="3">
        <v>606.01</v>
      </c>
      <c r="N5006" s="3" t="s">
        <v>35</v>
      </c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</row>
    <row r="5007" spans="1:29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 t="str">
        <f>IF(AND(D5007="East",Table_1[[#This Row],[category]]="Clothing"),"✅","❌")</f>
        <v>❌</v>
      </c>
      <c r="H5007" s="3">
        <f t="shared" si="157"/>
        <v>231.149</v>
      </c>
      <c r="I5007" s="3">
        <v>7</v>
      </c>
      <c r="J5007" s="4">
        <v>44978</v>
      </c>
      <c r="K5007" s="3" t="s">
        <v>16</v>
      </c>
      <c r="L5007" s="3" t="s">
        <v>17</v>
      </c>
      <c r="M5007" s="3">
        <v>505.96</v>
      </c>
      <c r="N5007" s="3" t="s">
        <v>35</v>
      </c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</row>
    <row r="5008" spans="1:29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 t="str">
        <f>IF(AND(D5008="East",Table_1[[#This Row],[category]]="Clothing"),"✅","❌")</f>
        <v>❌</v>
      </c>
      <c r="H5008" s="3">
        <f t="shared" si="157"/>
        <v>135.655</v>
      </c>
      <c r="I5008" s="3">
        <v>1</v>
      </c>
      <c r="J5008" s="4">
        <v>45157</v>
      </c>
      <c r="K5008" s="3" t="s">
        <v>32</v>
      </c>
      <c r="L5008" s="3" t="s">
        <v>23</v>
      </c>
      <c r="M5008" s="3">
        <v>363.3</v>
      </c>
      <c r="N5008" s="3" t="s">
        <v>40</v>
      </c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</row>
    <row r="5009" spans="1:29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 t="str">
        <f>IF(AND(D5009="East",Table_1[[#This Row],[category]]="Clothing"),"✅","❌")</f>
        <v>✅</v>
      </c>
      <c r="H5009" s="3">
        <f t="shared" si="157"/>
        <v>265.423</v>
      </c>
      <c r="I5009" s="3">
        <v>8</v>
      </c>
      <c r="J5009" s="4">
        <v>45586</v>
      </c>
      <c r="K5009" s="3" t="s">
        <v>16</v>
      </c>
      <c r="L5009" s="3" t="s">
        <v>17</v>
      </c>
      <c r="M5009" s="3">
        <v>733.43</v>
      </c>
      <c r="N5009" s="3" t="s">
        <v>18</v>
      </c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</row>
    <row r="5010" spans="1:29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 t="str">
        <f>IF(AND(D5010="East",Table_1[[#This Row],[category]]="Clothing"),"✅","❌")</f>
        <v>❌</v>
      </c>
      <c r="H5010" s="3">
        <f t="shared" si="157"/>
        <v>344.35</v>
      </c>
      <c r="I5010" s="3">
        <v>6</v>
      </c>
      <c r="J5010" s="4">
        <v>45100</v>
      </c>
      <c r="K5010" s="3" t="s">
        <v>32</v>
      </c>
      <c r="L5010" s="3" t="s">
        <v>28</v>
      </c>
      <c r="M5010" s="3">
        <v>277.98</v>
      </c>
      <c r="N5010" s="3" t="s">
        <v>35</v>
      </c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</row>
    <row r="5011" spans="1:29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 t="str">
        <f>IF(AND(D5011="East",Table_1[[#This Row],[category]]="Clothing"),"✅","❌")</f>
        <v>❌</v>
      </c>
      <c r="H5011" s="3">
        <f t="shared" si="157"/>
        <v>166.21100000000001</v>
      </c>
      <c r="I5011" s="3">
        <v>2</v>
      </c>
      <c r="J5011" s="4">
        <v>45381</v>
      </c>
      <c r="K5011" s="3" t="s">
        <v>22</v>
      </c>
      <c r="L5011" s="3" t="s">
        <v>17</v>
      </c>
      <c r="M5011" s="3">
        <v>230.64</v>
      </c>
      <c r="N5011" s="3" t="s">
        <v>29</v>
      </c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</row>
    <row r="5012" spans="1:29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 t="str">
        <f>IF(AND(D5012="East",Table_1[[#This Row],[category]]="Clothing"),"✅","❌")</f>
        <v>❌</v>
      </c>
      <c r="H5012" s="3">
        <f t="shared" si="157"/>
        <v>365.38300000000004</v>
      </c>
      <c r="I5012" s="3">
        <v>1</v>
      </c>
      <c r="J5012" s="4">
        <v>45296</v>
      </c>
      <c r="K5012" s="3" t="s">
        <v>32</v>
      </c>
      <c r="L5012" s="3" t="s">
        <v>28</v>
      </c>
      <c r="M5012" s="3">
        <v>432.07</v>
      </c>
      <c r="N5012" s="3" t="s">
        <v>35</v>
      </c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</row>
    <row r="5013" spans="1:29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 t="str">
        <f>IF(AND(D5013="East",Table_1[[#This Row],[category]]="Clothing"),"✅","❌")</f>
        <v>❌</v>
      </c>
      <c r="H5013" s="3">
        <f t="shared" si="157"/>
        <v>133.60400000000001</v>
      </c>
      <c r="I5013" s="3">
        <v>1</v>
      </c>
      <c r="J5013" s="4">
        <v>45243</v>
      </c>
      <c r="K5013" s="3" t="s">
        <v>22</v>
      </c>
      <c r="L5013" s="3" t="s">
        <v>23</v>
      </c>
      <c r="M5013" s="3">
        <v>257.38</v>
      </c>
      <c r="N5013" s="3" t="s">
        <v>49</v>
      </c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</row>
    <row r="5014" spans="1:29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 t="str">
        <f>IF(AND(D5014="East",Table_1[[#This Row],[category]]="Clothing"),"✅","❌")</f>
        <v>❌</v>
      </c>
      <c r="H5014" s="3">
        <f t="shared" si="157"/>
        <v>65.045000000000002</v>
      </c>
      <c r="I5014" s="3">
        <v>4</v>
      </c>
      <c r="J5014" s="4">
        <v>45605</v>
      </c>
      <c r="K5014" s="3" t="s">
        <v>22</v>
      </c>
      <c r="L5014" s="3" t="s">
        <v>28</v>
      </c>
      <c r="M5014" s="3">
        <v>165.23</v>
      </c>
      <c r="N5014" s="3" t="s">
        <v>40</v>
      </c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</row>
    <row r="5015" spans="1:29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 t="str">
        <f>IF(AND(D5015="East",Table_1[[#This Row],[category]]="Clothing"),"✅","❌")</f>
        <v>❌</v>
      </c>
      <c r="H5015" s="3">
        <f t="shared" si="157"/>
        <v>279.35700000000003</v>
      </c>
      <c r="I5015" s="3">
        <v>3</v>
      </c>
      <c r="J5015" s="4">
        <v>45133</v>
      </c>
      <c r="K5015" s="3" t="s">
        <v>32</v>
      </c>
      <c r="L5015" s="3" t="s">
        <v>28</v>
      </c>
      <c r="M5015" s="3">
        <v>589.38</v>
      </c>
      <c r="N5015" s="3" t="s">
        <v>35</v>
      </c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</row>
    <row r="5016" spans="1:29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 t="str">
        <f>IF(AND(D5016="East",Table_1[[#This Row],[category]]="Clothing"),"✅","❌")</f>
        <v>❌</v>
      </c>
      <c r="H5016" s="3">
        <f t="shared" si="157"/>
        <v>84.048000000000002</v>
      </c>
      <c r="I5016" s="3">
        <v>6</v>
      </c>
      <c r="J5016" s="4">
        <v>45424</v>
      </c>
      <c r="K5016" s="3" t="s">
        <v>22</v>
      </c>
      <c r="L5016" s="3" t="s">
        <v>28</v>
      </c>
      <c r="M5016" s="3">
        <v>248.58</v>
      </c>
      <c r="N5016" s="3" t="s">
        <v>40</v>
      </c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</row>
    <row r="5017" spans="1:29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 t="str">
        <f>IF(AND(D5017="East",Table_1[[#This Row],[category]]="Clothing"),"✅","❌")</f>
        <v>❌</v>
      </c>
      <c r="H5017" s="3">
        <f t="shared" si="157"/>
        <v>470.83800000000002</v>
      </c>
      <c r="I5017" s="3">
        <v>8</v>
      </c>
      <c r="J5017" s="4">
        <v>45201</v>
      </c>
      <c r="K5017" s="3" t="s">
        <v>22</v>
      </c>
      <c r="L5017" s="3" t="s">
        <v>28</v>
      </c>
      <c r="M5017" s="3">
        <v>281.92</v>
      </c>
      <c r="N5017" s="3" t="s">
        <v>49</v>
      </c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</row>
    <row r="5018" spans="1:29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 t="str">
        <f>IF(AND(D5018="East",Table_1[[#This Row],[category]]="Clothing"),"✅","❌")</f>
        <v>❌</v>
      </c>
      <c r="H5018" s="3">
        <f t="shared" si="157"/>
        <v>10.220000000000001</v>
      </c>
      <c r="I5018" s="3">
        <v>1</v>
      </c>
      <c r="J5018" s="4">
        <v>45408</v>
      </c>
      <c r="K5018" s="3" t="s">
        <v>22</v>
      </c>
      <c r="L5018" s="3" t="s">
        <v>17</v>
      </c>
      <c r="M5018" s="3">
        <v>10.199999999999999</v>
      </c>
      <c r="N5018" s="3" t="s">
        <v>35</v>
      </c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</row>
    <row r="5019" spans="1:29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 t="str">
        <f>IF(AND(D5019="East",Table_1[[#This Row],[category]]="Clothing"),"✅","❌")</f>
        <v>❌</v>
      </c>
      <c r="H5019" s="3">
        <f t="shared" si="157"/>
        <v>380.291</v>
      </c>
      <c r="I5019" s="3">
        <v>7</v>
      </c>
      <c r="J5019" s="4">
        <v>45184</v>
      </c>
      <c r="K5019" s="3" t="s">
        <v>16</v>
      </c>
      <c r="L5019" s="3" t="s">
        <v>28</v>
      </c>
      <c r="M5019" s="3">
        <v>999.56</v>
      </c>
      <c r="N5019" s="3" t="s">
        <v>24</v>
      </c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</row>
    <row r="5020" spans="1:29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 t="str">
        <f>IF(AND(D5020="East",Table_1[[#This Row],[category]]="Clothing"),"✅","❌")</f>
        <v>❌</v>
      </c>
      <c r="H5020" s="3">
        <f t="shared" si="157"/>
        <v>146.94200000000001</v>
      </c>
      <c r="I5020" s="3">
        <v>8</v>
      </c>
      <c r="J5020" s="4">
        <v>45002</v>
      </c>
      <c r="K5020" s="3" t="s">
        <v>16</v>
      </c>
      <c r="L5020" s="3" t="s">
        <v>23</v>
      </c>
      <c r="M5020" s="3">
        <v>217.72</v>
      </c>
      <c r="N5020" s="3" t="s">
        <v>29</v>
      </c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</row>
    <row r="5021" spans="1:29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 t="str">
        <f>IF(AND(D5021="East",Table_1[[#This Row],[category]]="Clothing"),"✅","❌")</f>
        <v>❌</v>
      </c>
      <c r="H5021" s="3">
        <f t="shared" si="157"/>
        <v>424.58300000000003</v>
      </c>
      <c r="I5021" s="3">
        <v>5</v>
      </c>
      <c r="J5021" s="4">
        <v>45275</v>
      </c>
      <c r="K5021" s="3" t="s">
        <v>22</v>
      </c>
      <c r="L5021" s="3" t="s">
        <v>17</v>
      </c>
      <c r="M5021" s="3">
        <v>1038.93</v>
      </c>
      <c r="N5021" s="3" t="s">
        <v>35</v>
      </c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</row>
    <row r="5022" spans="1:29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 t="str">
        <f>IF(AND(D5022="East",Table_1[[#This Row],[category]]="Clothing"),"✅","❌")</f>
        <v>❌</v>
      </c>
      <c r="H5022" s="3">
        <f t="shared" si="157"/>
        <v>39.474000000000004</v>
      </c>
      <c r="I5022" s="3">
        <v>8</v>
      </c>
      <c r="J5022" s="4">
        <v>45185</v>
      </c>
      <c r="K5022" s="3" t="s">
        <v>16</v>
      </c>
      <c r="L5022" s="3" t="s">
        <v>28</v>
      </c>
      <c r="M5022" s="3">
        <v>115.63</v>
      </c>
      <c r="N5022" s="3" t="s">
        <v>35</v>
      </c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</row>
    <row r="5023" spans="1:29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 t="str">
        <f>IF(AND(D5023="East",Table_1[[#This Row],[category]]="Clothing"),"✅","❌")</f>
        <v>❌</v>
      </c>
      <c r="H5023" s="3">
        <f t="shared" si="157"/>
        <v>476.97</v>
      </c>
      <c r="I5023" s="3">
        <v>1</v>
      </c>
      <c r="J5023" s="4">
        <v>45058</v>
      </c>
      <c r="K5023" s="3" t="s">
        <v>16</v>
      </c>
      <c r="L5023" s="3" t="s">
        <v>23</v>
      </c>
      <c r="M5023" s="3">
        <v>942.29</v>
      </c>
      <c r="N5023" s="3" t="s">
        <v>29</v>
      </c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</row>
    <row r="5024" spans="1:29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 t="str">
        <f>IF(AND(D5024="East",Table_1[[#This Row],[category]]="Clothing"),"✅","❌")</f>
        <v>❌</v>
      </c>
      <c r="H5024" s="3">
        <f t="shared" si="157"/>
        <v>59.683000000000007</v>
      </c>
      <c r="I5024" s="3">
        <v>2</v>
      </c>
      <c r="J5024" s="4">
        <v>45446</v>
      </c>
      <c r="K5024" s="3" t="s">
        <v>32</v>
      </c>
      <c r="L5024" s="3" t="s">
        <v>17</v>
      </c>
      <c r="M5024" s="3">
        <v>129.21</v>
      </c>
      <c r="N5024" s="3" t="s">
        <v>24</v>
      </c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</row>
    <row r="5025" spans="1:29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 t="str">
        <f>IF(AND(D5025="East",Table_1[[#This Row],[category]]="Clothing"),"✅","❌")</f>
        <v>✅</v>
      </c>
      <c r="H5025" s="3">
        <f t="shared" si="157"/>
        <v>396.06300000000005</v>
      </c>
      <c r="I5025" s="3">
        <v>4</v>
      </c>
      <c r="J5025" s="4">
        <v>45279</v>
      </c>
      <c r="K5025" s="3" t="s">
        <v>32</v>
      </c>
      <c r="L5025" s="3" t="s">
        <v>17</v>
      </c>
      <c r="M5025" s="3">
        <v>578.73</v>
      </c>
      <c r="N5025" s="3" t="s">
        <v>18</v>
      </c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</row>
    <row r="5026" spans="1:29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 t="str">
        <f>IF(AND(D5026="East",Table_1[[#This Row],[category]]="Clothing"),"✅","❌")</f>
        <v>❌</v>
      </c>
      <c r="H5026" s="3">
        <f t="shared" si="157"/>
        <v>263.49799999999999</v>
      </c>
      <c r="I5026" s="3">
        <v>1</v>
      </c>
      <c r="J5026" s="4">
        <v>45011</v>
      </c>
      <c r="K5026" s="3" t="s">
        <v>22</v>
      </c>
      <c r="L5026" s="3" t="s">
        <v>28</v>
      </c>
      <c r="M5026" s="3">
        <v>724.1</v>
      </c>
      <c r="N5026" s="3" t="s">
        <v>24</v>
      </c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</row>
    <row r="5027" spans="1:29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 t="str">
        <f>IF(AND(D5027="East",Table_1[[#This Row],[category]]="Clothing"),"✅","❌")</f>
        <v>❌</v>
      </c>
      <c r="H5027" s="3">
        <f t="shared" si="157"/>
        <v>220.893</v>
      </c>
      <c r="I5027" s="3">
        <v>5</v>
      </c>
      <c r="J5027" s="4">
        <v>45284</v>
      </c>
      <c r="K5027" s="3" t="s">
        <v>32</v>
      </c>
      <c r="L5027" s="3" t="s">
        <v>23</v>
      </c>
      <c r="M5027" s="3">
        <v>480.62</v>
      </c>
      <c r="N5027" s="3" t="s">
        <v>49</v>
      </c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</row>
    <row r="5028" spans="1:29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 t="str">
        <f>IF(AND(D5028="East",Table_1[[#This Row],[category]]="Clothing"),"✅","❌")</f>
        <v>❌</v>
      </c>
      <c r="H5028" s="3">
        <f t="shared" si="157"/>
        <v>147.27600000000001</v>
      </c>
      <c r="I5028" s="3">
        <v>3</v>
      </c>
      <c r="J5028" s="4">
        <v>45055</v>
      </c>
      <c r="K5028" s="3" t="s">
        <v>22</v>
      </c>
      <c r="L5028" s="3" t="s">
        <v>17</v>
      </c>
      <c r="M5028" s="3">
        <v>296.01</v>
      </c>
      <c r="N5028" s="3" t="s">
        <v>18</v>
      </c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</row>
    <row r="5029" spans="1:29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 t="str">
        <f>IF(AND(D5029="East",Table_1[[#This Row],[category]]="Clothing"),"✅","❌")</f>
        <v>❌</v>
      </c>
      <c r="H5029" s="3">
        <f t="shared" si="157"/>
        <v>422.27100000000002</v>
      </c>
      <c r="I5029" s="3">
        <v>2</v>
      </c>
      <c r="J5029" s="4">
        <v>45602</v>
      </c>
      <c r="K5029" s="3" t="s">
        <v>22</v>
      </c>
      <c r="L5029" s="3" t="s">
        <v>28</v>
      </c>
      <c r="M5029" s="3">
        <v>240.31</v>
      </c>
      <c r="N5029" s="3" t="s">
        <v>29</v>
      </c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</row>
    <row r="5030" spans="1:29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 t="str">
        <f>IF(AND(D5030="East",Table_1[[#This Row],[category]]="Clothing"),"✅","❌")</f>
        <v>❌</v>
      </c>
      <c r="H5030" s="3">
        <f t="shared" si="157"/>
        <v>107.878</v>
      </c>
      <c r="I5030" s="3">
        <v>7</v>
      </c>
      <c r="J5030" s="4">
        <v>45234</v>
      </c>
      <c r="K5030" s="3" t="s">
        <v>32</v>
      </c>
      <c r="L5030" s="3" t="s">
        <v>28</v>
      </c>
      <c r="M5030" s="3">
        <v>187.33</v>
      </c>
      <c r="N5030" s="3" t="s">
        <v>49</v>
      </c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</row>
    <row r="5031" spans="1:29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 t="str">
        <f>IF(AND(D5031="East",Table_1[[#This Row],[category]]="Clothing"),"✅","❌")</f>
        <v>❌</v>
      </c>
      <c r="H5031" s="3">
        <f t="shared" si="157"/>
        <v>363.40800000000002</v>
      </c>
      <c r="I5031" s="3">
        <v>2</v>
      </c>
      <c r="J5031" s="4">
        <v>45092</v>
      </c>
      <c r="K5031" s="3" t="s">
        <v>32</v>
      </c>
      <c r="L5031" s="3" t="s">
        <v>23</v>
      </c>
      <c r="M5031" s="3">
        <v>1085.77</v>
      </c>
      <c r="N5031" s="3" t="s">
        <v>24</v>
      </c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</row>
    <row r="5032" spans="1:29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 t="str">
        <f>IF(AND(D5032="East",Table_1[[#This Row],[category]]="Clothing"),"✅","❌")</f>
        <v>❌</v>
      </c>
      <c r="H5032" s="3">
        <f t="shared" si="157"/>
        <v>228.43800000000002</v>
      </c>
      <c r="I5032" s="3">
        <v>9</v>
      </c>
      <c r="J5032" s="4">
        <v>45442</v>
      </c>
      <c r="K5032" s="3" t="s">
        <v>32</v>
      </c>
      <c r="L5032" s="3" t="s">
        <v>28</v>
      </c>
      <c r="M5032" s="3">
        <v>370.77</v>
      </c>
      <c r="N5032" s="3" t="s">
        <v>40</v>
      </c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</row>
    <row r="5033" spans="1:29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 t="str">
        <f>IF(AND(D5033="East",Table_1[[#This Row],[category]]="Clothing"),"✅","❌")</f>
        <v>✅</v>
      </c>
      <c r="H5033" s="3">
        <f t="shared" si="157"/>
        <v>499.26300000000003</v>
      </c>
      <c r="I5033" s="3">
        <v>6</v>
      </c>
      <c r="J5033" s="4">
        <v>45500</v>
      </c>
      <c r="K5033" s="3" t="s">
        <v>22</v>
      </c>
      <c r="L5033" s="3" t="s">
        <v>23</v>
      </c>
      <c r="M5033" s="3">
        <v>1444.15</v>
      </c>
      <c r="N5033" s="3" t="s">
        <v>35</v>
      </c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</row>
    <row r="5034" spans="1:29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 t="str">
        <f>IF(AND(D5034="East",Table_1[[#This Row],[category]]="Clothing"),"✅","❌")</f>
        <v>❌</v>
      </c>
      <c r="H5034" s="3">
        <f t="shared" si="157"/>
        <v>309.58600000000001</v>
      </c>
      <c r="I5034" s="3">
        <v>8</v>
      </c>
      <c r="J5034" s="4">
        <v>45396</v>
      </c>
      <c r="K5034" s="3" t="s">
        <v>22</v>
      </c>
      <c r="L5034" s="3" t="s">
        <v>17</v>
      </c>
      <c r="M5034" s="3">
        <v>914.39</v>
      </c>
      <c r="N5034" s="3" t="s">
        <v>35</v>
      </c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</row>
    <row r="5035" spans="1:29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 t="str">
        <f>IF(AND(D5035="East",Table_1[[#This Row],[category]]="Clothing"),"✅","❌")</f>
        <v>❌</v>
      </c>
      <c r="H5035" s="3">
        <f t="shared" si="157"/>
        <v>61.052999999999997</v>
      </c>
      <c r="I5035" s="3">
        <v>3</v>
      </c>
      <c r="J5035" s="4">
        <v>45611</v>
      </c>
      <c r="K5035" s="3" t="s">
        <v>16</v>
      </c>
      <c r="L5035" s="3" t="s">
        <v>17</v>
      </c>
      <c r="M5035" s="3">
        <v>129.19</v>
      </c>
      <c r="N5035" s="3" t="s">
        <v>40</v>
      </c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</row>
    <row r="5036" spans="1:29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 t="str">
        <f>IF(AND(D5036="East",Table_1[[#This Row],[category]]="Clothing"),"✅","❌")</f>
        <v>❌</v>
      </c>
      <c r="H5036" s="3">
        <f t="shared" si="157"/>
        <v>215.56500000000003</v>
      </c>
      <c r="I5036" s="3">
        <v>5</v>
      </c>
      <c r="J5036" s="4">
        <v>45310</v>
      </c>
      <c r="K5036" s="3" t="s">
        <v>22</v>
      </c>
      <c r="L5036" s="3" t="s">
        <v>28</v>
      </c>
      <c r="M5036" s="3">
        <v>269.51</v>
      </c>
      <c r="N5036" s="3" t="s">
        <v>24</v>
      </c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</row>
    <row r="5037" spans="1:29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 t="str">
        <f>IF(AND(D5037="East",Table_1[[#This Row],[category]]="Clothing"),"✅","❌")</f>
        <v>❌</v>
      </c>
      <c r="H5037" s="3">
        <f t="shared" si="157"/>
        <v>42.487000000000002</v>
      </c>
      <c r="I5037" s="3">
        <v>3</v>
      </c>
      <c r="J5037" s="4">
        <v>45032</v>
      </c>
      <c r="K5037" s="3" t="s">
        <v>32</v>
      </c>
      <c r="L5037" s="3" t="s">
        <v>23</v>
      </c>
      <c r="M5037" s="3">
        <v>42.01</v>
      </c>
      <c r="N5037" s="3" t="s">
        <v>18</v>
      </c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</row>
    <row r="5038" spans="1:29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 t="str">
        <f>IF(AND(D5038="East",Table_1[[#This Row],[category]]="Clothing"),"✅","❌")</f>
        <v>❌</v>
      </c>
      <c r="H5038" s="3">
        <f t="shared" si="157"/>
        <v>149.971</v>
      </c>
      <c r="I5038" s="3">
        <v>9</v>
      </c>
      <c r="J5038" s="4">
        <v>45412</v>
      </c>
      <c r="K5038" s="3" t="s">
        <v>22</v>
      </c>
      <c r="L5038" s="3" t="s">
        <v>17</v>
      </c>
      <c r="M5038" s="3">
        <v>279.74</v>
      </c>
      <c r="N5038" s="3" t="s">
        <v>29</v>
      </c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</row>
    <row r="5039" spans="1:29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 t="str">
        <f>IF(AND(D5039="East",Table_1[[#This Row],[category]]="Clothing"),"✅","❌")</f>
        <v>❌</v>
      </c>
      <c r="H5039" s="3">
        <f t="shared" si="157"/>
        <v>178.22500000000002</v>
      </c>
      <c r="I5039" s="3">
        <v>1</v>
      </c>
      <c r="J5039" s="4">
        <v>45060</v>
      </c>
      <c r="K5039" s="3" t="s">
        <v>32</v>
      </c>
      <c r="L5039" s="3" t="s">
        <v>23</v>
      </c>
      <c r="M5039" s="3">
        <v>135.88</v>
      </c>
      <c r="N5039" s="3" t="s">
        <v>40</v>
      </c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5"/>
    </row>
    <row r="5040" spans="1:29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 t="str">
        <f>IF(AND(D5040="East",Table_1[[#This Row],[category]]="Clothing"),"✅","❌")</f>
        <v>❌</v>
      </c>
      <c r="H5040" s="3">
        <f t="shared" si="157"/>
        <v>428.05700000000002</v>
      </c>
      <c r="I5040" s="3">
        <v>8</v>
      </c>
      <c r="J5040" s="4">
        <v>45483</v>
      </c>
      <c r="K5040" s="3" t="s">
        <v>32</v>
      </c>
      <c r="L5040" s="3" t="s">
        <v>17</v>
      </c>
      <c r="M5040" s="3">
        <v>755.56</v>
      </c>
      <c r="N5040" s="3" t="s">
        <v>40</v>
      </c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</row>
    <row r="5041" spans="1:29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 t="str">
        <f>IF(AND(D5041="East",Table_1[[#This Row],[category]]="Clothing"),"✅","❌")</f>
        <v>❌</v>
      </c>
      <c r="H5041" s="3">
        <f t="shared" si="157"/>
        <v>420.61400000000003</v>
      </c>
      <c r="I5041" s="3">
        <v>6</v>
      </c>
      <c r="J5041" s="4">
        <v>45161</v>
      </c>
      <c r="K5041" s="3" t="s">
        <v>22</v>
      </c>
      <c r="L5041" s="3" t="s">
        <v>23</v>
      </c>
      <c r="M5041" s="3">
        <v>901.92</v>
      </c>
      <c r="N5041" s="3" t="s">
        <v>18</v>
      </c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</row>
    <row r="5042" spans="1:29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 t="str">
        <f>IF(AND(D5042="East",Table_1[[#This Row],[category]]="Clothing"),"✅","❌")</f>
        <v>❌</v>
      </c>
      <c r="H5042" s="3">
        <f t="shared" si="157"/>
        <v>15.663</v>
      </c>
      <c r="I5042" s="3">
        <v>7</v>
      </c>
      <c r="J5042" s="4">
        <v>45447</v>
      </c>
      <c r="K5042" s="3" t="s">
        <v>32</v>
      </c>
      <c r="L5042" s="3" t="s">
        <v>17</v>
      </c>
      <c r="M5042" s="3">
        <v>25.02</v>
      </c>
      <c r="N5042" s="3" t="s">
        <v>24</v>
      </c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</row>
    <row r="5043" spans="1:29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 t="str">
        <f>IF(AND(D5043="East",Table_1[[#This Row],[category]]="Clothing"),"✅","❌")</f>
        <v>❌</v>
      </c>
      <c r="H5043" s="3">
        <f t="shared" si="157"/>
        <v>270.81700000000001</v>
      </c>
      <c r="I5043" s="3">
        <v>2</v>
      </c>
      <c r="J5043" s="4">
        <v>45116</v>
      </c>
      <c r="K5043" s="3" t="s">
        <v>22</v>
      </c>
      <c r="L5043" s="3" t="s">
        <v>23</v>
      </c>
      <c r="M5043" s="3">
        <v>237.27</v>
      </c>
      <c r="N5043" s="3" t="s">
        <v>49</v>
      </c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</row>
    <row r="5044" spans="1:29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 t="str">
        <f>IF(AND(D5044="East",Table_1[[#This Row],[category]]="Clothing"),"✅","❌")</f>
        <v>❌</v>
      </c>
      <c r="H5044" s="3">
        <f t="shared" si="157"/>
        <v>119.536</v>
      </c>
      <c r="I5044" s="3">
        <v>7</v>
      </c>
      <c r="J5044" s="4">
        <v>45347</v>
      </c>
      <c r="K5044" s="3" t="s">
        <v>32</v>
      </c>
      <c r="L5044" s="3" t="s">
        <v>17</v>
      </c>
      <c r="M5044" s="3">
        <v>300.49</v>
      </c>
      <c r="N5044" s="3" t="s">
        <v>49</v>
      </c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</row>
    <row r="5045" spans="1:29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 t="str">
        <f>IF(AND(D5045="East",Table_1[[#This Row],[category]]="Clothing"),"✅","❌")</f>
        <v>❌</v>
      </c>
      <c r="H5045" s="3">
        <f t="shared" si="157"/>
        <v>166.846</v>
      </c>
      <c r="I5045" s="3">
        <v>1</v>
      </c>
      <c r="J5045" s="4">
        <v>45302</v>
      </c>
      <c r="K5045" s="3" t="s">
        <v>22</v>
      </c>
      <c r="L5045" s="3" t="s">
        <v>28</v>
      </c>
      <c r="M5045" s="3">
        <v>309.13</v>
      </c>
      <c r="N5045" s="3" t="s">
        <v>35</v>
      </c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</row>
    <row r="5046" spans="1:29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 t="str">
        <f>IF(AND(D5046="East",Table_1[[#This Row],[category]]="Clothing"),"✅","❌")</f>
        <v>❌</v>
      </c>
      <c r="H5046" s="3">
        <f t="shared" si="157"/>
        <v>20.609000000000002</v>
      </c>
      <c r="I5046" s="3">
        <v>7</v>
      </c>
      <c r="J5046" s="4">
        <v>45389</v>
      </c>
      <c r="K5046" s="3" t="s">
        <v>16</v>
      </c>
      <c r="L5046" s="3" t="s">
        <v>23</v>
      </c>
      <c r="M5046" s="3">
        <v>24.23</v>
      </c>
      <c r="N5046" s="3" t="s">
        <v>35</v>
      </c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</row>
    <row r="5047" spans="1:29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 t="str">
        <f>IF(AND(D5047="East",Table_1[[#This Row],[category]]="Clothing"),"✅","❌")</f>
        <v>❌</v>
      </c>
      <c r="H5047" s="3">
        <f t="shared" si="157"/>
        <v>377.375</v>
      </c>
      <c r="I5047" s="3">
        <v>8</v>
      </c>
      <c r="J5047" s="4">
        <v>45446</v>
      </c>
      <c r="K5047" s="3" t="s">
        <v>22</v>
      </c>
      <c r="L5047" s="3" t="s">
        <v>28</v>
      </c>
      <c r="M5047" s="3">
        <v>203.49</v>
      </c>
      <c r="N5047" s="3" t="s">
        <v>35</v>
      </c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</row>
    <row r="5048" spans="1:29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 t="str">
        <f>IF(AND(D5048="East",Table_1[[#This Row],[category]]="Clothing"),"✅","❌")</f>
        <v>❌</v>
      </c>
      <c r="H5048" s="3">
        <f t="shared" si="157"/>
        <v>475.78900000000004</v>
      </c>
      <c r="I5048" s="3">
        <v>2</v>
      </c>
      <c r="J5048" s="4">
        <v>45032</v>
      </c>
      <c r="K5048" s="3" t="s">
        <v>32</v>
      </c>
      <c r="L5048" s="3" t="s">
        <v>17</v>
      </c>
      <c r="M5048" s="3">
        <v>885.2</v>
      </c>
      <c r="N5048" s="3" t="s">
        <v>35</v>
      </c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</row>
    <row r="5049" spans="1:29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 t="str">
        <f>IF(AND(D5049="East",Table_1[[#This Row],[category]]="Clothing"),"✅","❌")</f>
        <v>❌</v>
      </c>
      <c r="H5049" s="3">
        <f t="shared" si="157"/>
        <v>117.44100000000002</v>
      </c>
      <c r="I5049" s="3">
        <v>2</v>
      </c>
      <c r="J5049" s="4">
        <v>45152</v>
      </c>
      <c r="K5049" s="3" t="s">
        <v>32</v>
      </c>
      <c r="L5049" s="3" t="s">
        <v>23</v>
      </c>
      <c r="M5049" s="3">
        <v>283.98</v>
      </c>
      <c r="N5049" s="3" t="s">
        <v>35</v>
      </c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</row>
    <row r="5050" spans="1:29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 t="str">
        <f>IF(AND(D5050="East",Table_1[[#This Row],[category]]="Clothing"),"✅","❌")</f>
        <v>❌</v>
      </c>
      <c r="H5050" s="3">
        <f t="shared" si="157"/>
        <v>177.46900000000002</v>
      </c>
      <c r="I5050" s="3">
        <v>3</v>
      </c>
      <c r="J5050" s="4">
        <v>45065</v>
      </c>
      <c r="K5050" s="3" t="s">
        <v>22</v>
      </c>
      <c r="L5050" s="3" t="s">
        <v>17</v>
      </c>
      <c r="M5050" s="3">
        <v>250.2</v>
      </c>
      <c r="N5050" s="3" t="s">
        <v>40</v>
      </c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</row>
    <row r="5051" spans="1:29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 t="str">
        <f>IF(AND(D5051="East",Table_1[[#This Row],[category]]="Clothing"),"✅","❌")</f>
        <v>❌</v>
      </c>
      <c r="H5051" s="3">
        <f t="shared" si="157"/>
        <v>111.15300000000001</v>
      </c>
      <c r="I5051" s="3">
        <v>4</v>
      </c>
      <c r="J5051" s="4">
        <v>45600</v>
      </c>
      <c r="K5051" s="3" t="s">
        <v>32</v>
      </c>
      <c r="L5051" s="3" t="s">
        <v>17</v>
      </c>
      <c r="M5051" s="3">
        <v>239.26</v>
      </c>
      <c r="N5051" s="3" t="s">
        <v>18</v>
      </c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</row>
    <row r="5052" spans="1:29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 t="str">
        <f>IF(AND(D5052="East",Table_1[[#This Row],[category]]="Clothing"),"✅","❌")</f>
        <v>❌</v>
      </c>
      <c r="H5052" s="3">
        <f t="shared" si="157"/>
        <v>465.72399999999999</v>
      </c>
      <c r="I5052" s="3">
        <v>8</v>
      </c>
      <c r="J5052" s="4">
        <v>45190</v>
      </c>
      <c r="K5052" s="3" t="s">
        <v>16</v>
      </c>
      <c r="L5052" s="3" t="s">
        <v>28</v>
      </c>
      <c r="M5052" s="3">
        <v>1159.28</v>
      </c>
      <c r="N5052" s="3" t="s">
        <v>35</v>
      </c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</row>
    <row r="5053" spans="1:29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 t="str">
        <f>IF(AND(D5053="East",Table_1[[#This Row],[category]]="Clothing"),"✅","❌")</f>
        <v>✅</v>
      </c>
      <c r="H5053" s="3">
        <f t="shared" si="157"/>
        <v>14.584000000000001</v>
      </c>
      <c r="I5053" s="3">
        <v>3</v>
      </c>
      <c r="J5053" s="4">
        <v>45516</v>
      </c>
      <c r="K5053" s="3" t="s">
        <v>22</v>
      </c>
      <c r="L5053" s="3" t="s">
        <v>28</v>
      </c>
      <c r="M5053" s="3">
        <v>24.42</v>
      </c>
      <c r="N5053" s="3" t="s">
        <v>24</v>
      </c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</row>
    <row r="5054" spans="1:29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 t="str">
        <f>IF(AND(D5054="East",Table_1[[#This Row],[category]]="Clothing"),"✅","❌")</f>
        <v>❌</v>
      </c>
      <c r="H5054" s="3">
        <f t="shared" si="157"/>
        <v>296.09300000000002</v>
      </c>
      <c r="I5054" s="3">
        <v>6</v>
      </c>
      <c r="J5054" s="4">
        <v>45212</v>
      </c>
      <c r="K5054" s="3" t="s">
        <v>16</v>
      </c>
      <c r="L5054" s="3" t="s">
        <v>28</v>
      </c>
      <c r="M5054" s="3">
        <v>348.02</v>
      </c>
      <c r="N5054" s="3" t="s">
        <v>35</v>
      </c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</row>
    <row r="5055" spans="1:29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 t="str">
        <f>IF(AND(D5055="East",Table_1[[#This Row],[category]]="Clothing"),"✅","❌")</f>
        <v>❌</v>
      </c>
      <c r="H5055" s="3">
        <f t="shared" si="157"/>
        <v>436.67399999999998</v>
      </c>
      <c r="I5055" s="3">
        <v>8</v>
      </c>
      <c r="J5055" s="4">
        <v>45495</v>
      </c>
      <c r="K5055" s="3" t="s">
        <v>16</v>
      </c>
      <c r="L5055" s="3" t="s">
        <v>17</v>
      </c>
      <c r="M5055" s="3">
        <v>670.08</v>
      </c>
      <c r="N5055" s="3" t="s">
        <v>18</v>
      </c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</row>
    <row r="5056" spans="1:29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 t="str">
        <f>IF(AND(D5056="East",Table_1[[#This Row],[category]]="Clothing"),"✅","❌")</f>
        <v>❌</v>
      </c>
      <c r="H5056" s="3">
        <f t="shared" si="157"/>
        <v>101.291</v>
      </c>
      <c r="I5056" s="3">
        <v>2</v>
      </c>
      <c r="J5056" s="4">
        <v>45012</v>
      </c>
      <c r="K5056" s="3" t="s">
        <v>22</v>
      </c>
      <c r="L5056" s="3" t="s">
        <v>28</v>
      </c>
      <c r="M5056" s="3">
        <v>243.41</v>
      </c>
      <c r="N5056" s="3" t="s">
        <v>18</v>
      </c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</row>
    <row r="5057" spans="1:29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 t="str">
        <f>IF(AND(D5057="East",Table_1[[#This Row],[category]]="Clothing"),"✅","❌")</f>
        <v>❌</v>
      </c>
      <c r="H5057" s="3">
        <f t="shared" si="157"/>
        <v>299.09800000000001</v>
      </c>
      <c r="I5057" s="3">
        <v>4</v>
      </c>
      <c r="J5057" s="4">
        <v>45252</v>
      </c>
      <c r="K5057" s="3" t="s">
        <v>16</v>
      </c>
      <c r="L5057" s="3" t="s">
        <v>28</v>
      </c>
      <c r="M5057" s="3">
        <v>312.86</v>
      </c>
      <c r="N5057" s="3" t="s">
        <v>49</v>
      </c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</row>
    <row r="5058" spans="1:29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 t="str">
        <f>IF(AND(D5058="East",Table_1[[#This Row],[category]]="Clothing"),"✅","❌")</f>
        <v>✅</v>
      </c>
      <c r="H5058" s="3">
        <f t="shared" ref="H5058:H5121" si="159">E5058*10%</f>
        <v>34.818000000000005</v>
      </c>
      <c r="I5058" s="3">
        <v>1</v>
      </c>
      <c r="J5058" s="4">
        <v>45359</v>
      </c>
      <c r="K5058" s="3" t="s">
        <v>32</v>
      </c>
      <c r="L5058" s="3" t="s">
        <v>23</v>
      </c>
      <c r="M5058" s="3">
        <v>39.619999999999997</v>
      </c>
      <c r="N5058" s="3" t="s">
        <v>24</v>
      </c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</row>
    <row r="5059" spans="1:29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 t="str">
        <f>IF(AND(D5059="East",Table_1[[#This Row],[category]]="Clothing"),"✅","❌")</f>
        <v>❌</v>
      </c>
      <c r="H5059" s="3">
        <f t="shared" si="159"/>
        <v>409.14699999999999</v>
      </c>
      <c r="I5059" s="3">
        <v>8</v>
      </c>
      <c r="J5059" s="4">
        <v>45305</v>
      </c>
      <c r="K5059" s="3" t="s">
        <v>16</v>
      </c>
      <c r="L5059" s="3" t="s">
        <v>23</v>
      </c>
      <c r="M5059" s="3">
        <v>572.53</v>
      </c>
      <c r="N5059" s="3" t="s">
        <v>49</v>
      </c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</row>
    <row r="5060" spans="1:29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 t="str">
        <f>IF(AND(D5060="East",Table_1[[#This Row],[category]]="Clothing"),"✅","❌")</f>
        <v>❌</v>
      </c>
      <c r="H5060" s="3">
        <f t="shared" si="159"/>
        <v>144.47</v>
      </c>
      <c r="I5060" s="3">
        <v>1</v>
      </c>
      <c r="J5060" s="4">
        <v>45438</v>
      </c>
      <c r="K5060" s="3" t="s">
        <v>32</v>
      </c>
      <c r="L5060" s="3" t="s">
        <v>28</v>
      </c>
      <c r="M5060" s="3">
        <v>298.88</v>
      </c>
      <c r="N5060" s="3" t="s">
        <v>49</v>
      </c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</row>
    <row r="5061" spans="1:29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 t="str">
        <f>IF(AND(D5061="East",Table_1[[#This Row],[category]]="Clothing"),"✅","❌")</f>
        <v>❌</v>
      </c>
      <c r="H5061" s="3">
        <f t="shared" si="159"/>
        <v>494.48900000000003</v>
      </c>
      <c r="I5061" s="3">
        <v>9</v>
      </c>
      <c r="J5061" s="4">
        <v>45403</v>
      </c>
      <c r="K5061" s="3" t="s">
        <v>16</v>
      </c>
      <c r="L5061" s="3" t="s">
        <v>28</v>
      </c>
      <c r="M5061" s="3">
        <v>544.9</v>
      </c>
      <c r="N5061" s="3" t="s">
        <v>49</v>
      </c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</row>
    <row r="5062" spans="1:29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 t="str">
        <f>IF(AND(D5062="East",Table_1[[#This Row],[category]]="Clothing"),"✅","❌")</f>
        <v>❌</v>
      </c>
      <c r="H5062" s="3">
        <f t="shared" si="159"/>
        <v>461.78500000000008</v>
      </c>
      <c r="I5062" s="3">
        <v>6</v>
      </c>
      <c r="J5062" s="4">
        <v>45215</v>
      </c>
      <c r="K5062" s="3" t="s">
        <v>22</v>
      </c>
      <c r="L5062" s="3" t="s">
        <v>28</v>
      </c>
      <c r="M5062" s="3">
        <v>802.36</v>
      </c>
      <c r="N5062" s="3" t="s">
        <v>24</v>
      </c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</row>
    <row r="5063" spans="1:29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 t="str">
        <f>IF(AND(D5063="East",Table_1[[#This Row],[category]]="Clothing"),"✅","❌")</f>
        <v>❌</v>
      </c>
      <c r="H5063" s="3">
        <f t="shared" si="159"/>
        <v>368.93299999999999</v>
      </c>
      <c r="I5063" s="3">
        <v>3</v>
      </c>
      <c r="J5063" s="4">
        <v>45516</v>
      </c>
      <c r="K5063" s="3" t="s">
        <v>32</v>
      </c>
      <c r="L5063" s="3" t="s">
        <v>28</v>
      </c>
      <c r="M5063" s="3">
        <v>770.18</v>
      </c>
      <c r="N5063" s="3" t="s">
        <v>49</v>
      </c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</row>
    <row r="5064" spans="1:29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 t="str">
        <f>IF(AND(D5064="East",Table_1[[#This Row],[category]]="Clothing"),"✅","❌")</f>
        <v>❌</v>
      </c>
      <c r="H5064" s="3">
        <f t="shared" si="159"/>
        <v>253.45300000000003</v>
      </c>
      <c r="I5064" s="3">
        <v>8</v>
      </c>
      <c r="J5064" s="4">
        <v>45075</v>
      </c>
      <c r="K5064" s="3" t="s">
        <v>16</v>
      </c>
      <c r="L5064" s="3" t="s">
        <v>17</v>
      </c>
      <c r="M5064" s="3">
        <v>457.32</v>
      </c>
      <c r="N5064" s="3" t="s">
        <v>40</v>
      </c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</row>
    <row r="5065" spans="1:29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 t="str">
        <f>IF(AND(D5065="East",Table_1[[#This Row],[category]]="Clothing"),"✅","❌")</f>
        <v>❌</v>
      </c>
      <c r="H5065" s="3">
        <f t="shared" si="159"/>
        <v>385.62900000000002</v>
      </c>
      <c r="I5065" s="3">
        <v>2</v>
      </c>
      <c r="J5065" s="4">
        <v>45094</v>
      </c>
      <c r="K5065" s="3" t="s">
        <v>32</v>
      </c>
      <c r="L5065" s="3" t="s">
        <v>17</v>
      </c>
      <c r="M5065" s="3">
        <v>199.3</v>
      </c>
      <c r="N5065" s="3" t="s">
        <v>18</v>
      </c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</row>
    <row r="5066" spans="1:29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 t="str">
        <f>IF(AND(D5066="East",Table_1[[#This Row],[category]]="Clothing"),"✅","❌")</f>
        <v>❌</v>
      </c>
      <c r="H5066" s="3">
        <f t="shared" si="159"/>
        <v>73.998000000000005</v>
      </c>
      <c r="I5066" s="3">
        <v>3</v>
      </c>
      <c r="J5066" s="4">
        <v>45648</v>
      </c>
      <c r="K5066" s="3" t="s">
        <v>22</v>
      </c>
      <c r="L5066" s="3" t="s">
        <v>23</v>
      </c>
      <c r="M5066" s="3">
        <v>129.54</v>
      </c>
      <c r="N5066" s="3" t="s">
        <v>24</v>
      </c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</row>
    <row r="5067" spans="1:29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 t="str">
        <f>IF(AND(D5067="East",Table_1[[#This Row],[category]]="Clothing"),"✅","❌")</f>
        <v>❌</v>
      </c>
      <c r="H5067" s="3">
        <f t="shared" si="159"/>
        <v>161.99800000000002</v>
      </c>
      <c r="I5067" s="3">
        <v>7</v>
      </c>
      <c r="J5067" s="4">
        <v>45196</v>
      </c>
      <c r="K5067" s="3" t="s">
        <v>32</v>
      </c>
      <c r="L5067" s="3" t="s">
        <v>28</v>
      </c>
      <c r="M5067" s="3">
        <v>225.07</v>
      </c>
      <c r="N5067" s="3" t="s">
        <v>18</v>
      </c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</row>
    <row r="5068" spans="1:29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 t="str">
        <f>IF(AND(D5068="East",Table_1[[#This Row],[category]]="Clothing"),"✅","❌")</f>
        <v>❌</v>
      </c>
      <c r="H5068" s="3">
        <f t="shared" si="159"/>
        <v>23.179000000000002</v>
      </c>
      <c r="I5068" s="3">
        <v>1</v>
      </c>
      <c r="J5068" s="4">
        <v>45196</v>
      </c>
      <c r="K5068" s="3" t="s">
        <v>32</v>
      </c>
      <c r="L5068" s="3" t="s">
        <v>23</v>
      </c>
      <c r="M5068" s="3">
        <v>14.25</v>
      </c>
      <c r="N5068" s="3" t="s">
        <v>35</v>
      </c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</row>
    <row r="5069" spans="1:29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 t="str">
        <f>IF(AND(D5069="East",Table_1[[#This Row],[category]]="Clothing"),"✅","❌")</f>
        <v>❌</v>
      </c>
      <c r="H5069" s="3">
        <f t="shared" si="159"/>
        <v>326.06200000000001</v>
      </c>
      <c r="I5069" s="3">
        <v>9</v>
      </c>
      <c r="J5069" s="4">
        <v>45092</v>
      </c>
      <c r="K5069" s="3" t="s">
        <v>32</v>
      </c>
      <c r="L5069" s="3" t="s">
        <v>17</v>
      </c>
      <c r="M5069" s="3">
        <v>909.05</v>
      </c>
      <c r="N5069" s="3" t="s">
        <v>18</v>
      </c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</row>
    <row r="5070" spans="1:29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 t="str">
        <f>IF(AND(D5070="East",Table_1[[#This Row],[category]]="Clothing"),"✅","❌")</f>
        <v>❌</v>
      </c>
      <c r="H5070" s="3">
        <f t="shared" si="159"/>
        <v>404.71300000000002</v>
      </c>
      <c r="I5070" s="3">
        <v>9</v>
      </c>
      <c r="J5070" s="4">
        <v>45489</v>
      </c>
      <c r="K5070" s="3" t="s">
        <v>16</v>
      </c>
      <c r="L5070" s="3" t="s">
        <v>28</v>
      </c>
      <c r="M5070" s="3">
        <v>859.43</v>
      </c>
      <c r="N5070" s="3" t="s">
        <v>29</v>
      </c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</row>
    <row r="5071" spans="1:29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 t="str">
        <f>IF(AND(D5071="East",Table_1[[#This Row],[category]]="Clothing"),"✅","❌")</f>
        <v>❌</v>
      </c>
      <c r="H5071" s="3">
        <f t="shared" si="159"/>
        <v>473.68000000000006</v>
      </c>
      <c r="I5071" s="3">
        <v>3</v>
      </c>
      <c r="J5071" s="4">
        <v>45245</v>
      </c>
      <c r="K5071" s="3" t="s">
        <v>16</v>
      </c>
      <c r="L5071" s="3" t="s">
        <v>28</v>
      </c>
      <c r="M5071" s="3">
        <v>1318.46</v>
      </c>
      <c r="N5071" s="3" t="s">
        <v>49</v>
      </c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</row>
    <row r="5072" spans="1:29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 t="str">
        <f>IF(AND(D5072="East",Table_1[[#This Row],[category]]="Clothing"),"✅","❌")</f>
        <v>❌</v>
      </c>
      <c r="H5072" s="3">
        <f t="shared" si="159"/>
        <v>346.38900000000001</v>
      </c>
      <c r="I5072" s="3">
        <v>4</v>
      </c>
      <c r="J5072" s="4">
        <v>45162</v>
      </c>
      <c r="K5072" s="3" t="s">
        <v>32</v>
      </c>
      <c r="L5072" s="3" t="s">
        <v>17</v>
      </c>
      <c r="M5072" s="3">
        <v>437.74</v>
      </c>
      <c r="N5072" s="3" t="s">
        <v>29</v>
      </c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</row>
    <row r="5073" spans="1:29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 t="str">
        <f>IF(AND(D5073="East",Table_1[[#This Row],[category]]="Clothing"),"✅","❌")</f>
        <v>❌</v>
      </c>
      <c r="H5073" s="3">
        <f t="shared" si="159"/>
        <v>368.72500000000002</v>
      </c>
      <c r="I5073" s="3">
        <v>2</v>
      </c>
      <c r="J5073" s="4">
        <v>45231</v>
      </c>
      <c r="K5073" s="3" t="s">
        <v>22</v>
      </c>
      <c r="L5073" s="3" t="s">
        <v>23</v>
      </c>
      <c r="M5073" s="3">
        <v>1036.23</v>
      </c>
      <c r="N5073" s="3" t="s">
        <v>29</v>
      </c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</row>
    <row r="5074" spans="1:29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 t="str">
        <f>IF(AND(D5074="East",Table_1[[#This Row],[category]]="Clothing"),"✅","❌")</f>
        <v>❌</v>
      </c>
      <c r="H5074" s="3">
        <f t="shared" si="159"/>
        <v>448.77299999999997</v>
      </c>
      <c r="I5074" s="3">
        <v>1</v>
      </c>
      <c r="J5074" s="4">
        <v>45030</v>
      </c>
      <c r="K5074" s="3" t="s">
        <v>32</v>
      </c>
      <c r="L5074" s="3" t="s">
        <v>17</v>
      </c>
      <c r="M5074" s="3">
        <v>719.66</v>
      </c>
      <c r="N5074" s="3" t="s">
        <v>35</v>
      </c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5"/>
    </row>
    <row r="5075" spans="1:29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 t="str">
        <f>IF(AND(D5075="East",Table_1[[#This Row],[category]]="Clothing"),"✅","❌")</f>
        <v>❌</v>
      </c>
      <c r="H5075" s="3">
        <f t="shared" si="159"/>
        <v>468.82500000000005</v>
      </c>
      <c r="I5075" s="3">
        <v>8</v>
      </c>
      <c r="J5075" s="4">
        <v>45346</v>
      </c>
      <c r="K5075" s="3" t="s">
        <v>32</v>
      </c>
      <c r="L5075" s="3" t="s">
        <v>23</v>
      </c>
      <c r="M5075" s="3">
        <v>613.38</v>
      </c>
      <c r="N5075" s="3" t="s">
        <v>29</v>
      </c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</row>
    <row r="5076" spans="1:29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 t="str">
        <f>IF(AND(D5076="East",Table_1[[#This Row],[category]]="Clothing"),"✅","❌")</f>
        <v>❌</v>
      </c>
      <c r="H5076" s="3">
        <f t="shared" si="159"/>
        <v>250.73600000000002</v>
      </c>
      <c r="I5076" s="3">
        <v>9</v>
      </c>
      <c r="J5076" s="4">
        <v>45155</v>
      </c>
      <c r="K5076" s="3" t="s">
        <v>16</v>
      </c>
      <c r="L5076" s="3" t="s">
        <v>28</v>
      </c>
      <c r="M5076" s="3">
        <v>652.92999999999995</v>
      </c>
      <c r="N5076" s="3" t="s">
        <v>40</v>
      </c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5"/>
    </row>
    <row r="5077" spans="1:29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 t="str">
        <f>IF(AND(D5077="East",Table_1[[#This Row],[category]]="Clothing"),"✅","❌")</f>
        <v>❌</v>
      </c>
      <c r="H5077" s="3">
        <f t="shared" si="159"/>
        <v>63.796000000000006</v>
      </c>
      <c r="I5077" s="3">
        <v>9</v>
      </c>
      <c r="J5077" s="4">
        <v>45120</v>
      </c>
      <c r="K5077" s="3" t="s">
        <v>32</v>
      </c>
      <c r="L5077" s="3" t="s">
        <v>17</v>
      </c>
      <c r="M5077" s="3">
        <v>38.880000000000003</v>
      </c>
      <c r="N5077" s="3" t="s">
        <v>24</v>
      </c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5"/>
    </row>
    <row r="5078" spans="1:29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 t="str">
        <f>IF(AND(D5078="East",Table_1[[#This Row],[category]]="Clothing"),"✅","❌")</f>
        <v>❌</v>
      </c>
      <c r="H5078" s="3">
        <f t="shared" si="159"/>
        <v>238.54400000000001</v>
      </c>
      <c r="I5078" s="3">
        <v>5</v>
      </c>
      <c r="J5078" s="4">
        <v>45001</v>
      </c>
      <c r="K5078" s="3" t="s">
        <v>32</v>
      </c>
      <c r="L5078" s="3" t="s">
        <v>17</v>
      </c>
      <c r="M5078" s="3">
        <v>555.6</v>
      </c>
      <c r="N5078" s="3" t="s">
        <v>29</v>
      </c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</row>
    <row r="5079" spans="1:29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 t="str">
        <f>IF(AND(D5079="East",Table_1[[#This Row],[category]]="Clothing"),"✅","❌")</f>
        <v>❌</v>
      </c>
      <c r="H5079" s="3">
        <f t="shared" si="159"/>
        <v>282.47600000000006</v>
      </c>
      <c r="I5079" s="3">
        <v>5</v>
      </c>
      <c r="J5079" s="4">
        <v>45445</v>
      </c>
      <c r="K5079" s="3" t="s">
        <v>22</v>
      </c>
      <c r="L5079" s="3" t="s">
        <v>17</v>
      </c>
      <c r="M5079" s="3">
        <v>751.69</v>
      </c>
      <c r="N5079" s="3" t="s">
        <v>49</v>
      </c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</row>
    <row r="5080" spans="1:29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 t="str">
        <f>IF(AND(D5080="East",Table_1[[#This Row],[category]]="Clothing"),"✅","❌")</f>
        <v>❌</v>
      </c>
      <c r="H5080" s="3">
        <f t="shared" si="159"/>
        <v>319.45700000000005</v>
      </c>
      <c r="I5080" s="3">
        <v>5</v>
      </c>
      <c r="J5080" s="4">
        <v>45243</v>
      </c>
      <c r="K5080" s="3" t="s">
        <v>22</v>
      </c>
      <c r="L5080" s="3" t="s">
        <v>28</v>
      </c>
      <c r="M5080" s="3">
        <v>855.61</v>
      </c>
      <c r="N5080" s="3" t="s">
        <v>24</v>
      </c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</row>
    <row r="5081" spans="1:29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 t="str">
        <f>IF(AND(D5081="East",Table_1[[#This Row],[category]]="Clothing"),"✅","❌")</f>
        <v>❌</v>
      </c>
      <c r="H5081" s="3">
        <f t="shared" si="159"/>
        <v>494.74900000000002</v>
      </c>
      <c r="I5081" s="3">
        <v>6</v>
      </c>
      <c r="J5081" s="4">
        <v>45231</v>
      </c>
      <c r="K5081" s="3" t="s">
        <v>32</v>
      </c>
      <c r="L5081" s="3" t="s">
        <v>28</v>
      </c>
      <c r="M5081" s="3">
        <v>286.66000000000003</v>
      </c>
      <c r="N5081" s="3" t="s">
        <v>35</v>
      </c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</row>
    <row r="5082" spans="1:29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 t="str">
        <f>IF(AND(D5082="East",Table_1[[#This Row],[category]]="Clothing"),"✅","❌")</f>
        <v>❌</v>
      </c>
      <c r="H5082" s="3">
        <f t="shared" si="159"/>
        <v>459.60600000000005</v>
      </c>
      <c r="I5082" s="3">
        <v>4</v>
      </c>
      <c r="J5082" s="4">
        <v>44959</v>
      </c>
      <c r="K5082" s="3" t="s">
        <v>32</v>
      </c>
      <c r="L5082" s="3" t="s">
        <v>23</v>
      </c>
      <c r="M5082" s="3">
        <v>1242.81</v>
      </c>
      <c r="N5082" s="3" t="s">
        <v>40</v>
      </c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</row>
    <row r="5083" spans="1:29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 t="str">
        <f>IF(AND(D5083="East",Table_1[[#This Row],[category]]="Clothing"),"✅","❌")</f>
        <v>❌</v>
      </c>
      <c r="H5083" s="3">
        <f t="shared" si="159"/>
        <v>204.21800000000002</v>
      </c>
      <c r="I5083" s="3">
        <v>2</v>
      </c>
      <c r="J5083" s="4">
        <v>45010</v>
      </c>
      <c r="K5083" s="3" t="s">
        <v>22</v>
      </c>
      <c r="L5083" s="3" t="s">
        <v>28</v>
      </c>
      <c r="M5083" s="3">
        <v>467.29</v>
      </c>
      <c r="N5083" s="3" t="s">
        <v>40</v>
      </c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</row>
    <row r="5084" spans="1:29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 t="str">
        <f>IF(AND(D5084="East",Table_1[[#This Row],[category]]="Clothing"),"✅","❌")</f>
        <v>✅</v>
      </c>
      <c r="H5084" s="3">
        <f t="shared" si="159"/>
        <v>65.591999999999999</v>
      </c>
      <c r="I5084" s="3">
        <v>2</v>
      </c>
      <c r="J5084" s="4">
        <v>45179</v>
      </c>
      <c r="K5084" s="3" t="s">
        <v>22</v>
      </c>
      <c r="L5084" s="3" t="s">
        <v>28</v>
      </c>
      <c r="M5084" s="3">
        <v>171.44</v>
      </c>
      <c r="N5084" s="3" t="s">
        <v>24</v>
      </c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</row>
    <row r="5085" spans="1:29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 t="str">
        <f>IF(AND(D5085="East",Table_1[[#This Row],[category]]="Clothing"),"✅","❌")</f>
        <v>❌</v>
      </c>
      <c r="H5085" s="3">
        <f t="shared" si="159"/>
        <v>115.248</v>
      </c>
      <c r="I5085" s="3">
        <v>6</v>
      </c>
      <c r="J5085" s="4">
        <v>45245</v>
      </c>
      <c r="K5085" s="3" t="s">
        <v>32</v>
      </c>
      <c r="L5085" s="3" t="s">
        <v>23</v>
      </c>
      <c r="M5085" s="3">
        <v>249.91</v>
      </c>
      <c r="N5085" s="3" t="s">
        <v>35</v>
      </c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</row>
    <row r="5086" spans="1:29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 t="str">
        <f>IF(AND(D5086="East",Table_1[[#This Row],[category]]="Clothing"),"✅","❌")</f>
        <v>❌</v>
      </c>
      <c r="H5086" s="3">
        <f t="shared" si="159"/>
        <v>95.162000000000006</v>
      </c>
      <c r="I5086" s="3">
        <v>5</v>
      </c>
      <c r="J5086" s="4">
        <v>45153</v>
      </c>
      <c r="K5086" s="3" t="s">
        <v>32</v>
      </c>
      <c r="L5086" s="3" t="s">
        <v>17</v>
      </c>
      <c r="M5086" s="3">
        <v>225.78</v>
      </c>
      <c r="N5086" s="3" t="s">
        <v>29</v>
      </c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</row>
    <row r="5087" spans="1:29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 t="str">
        <f>IF(AND(D5087="East",Table_1[[#This Row],[category]]="Clothing"),"✅","❌")</f>
        <v>❌</v>
      </c>
      <c r="H5087" s="3">
        <f t="shared" si="159"/>
        <v>184.44600000000003</v>
      </c>
      <c r="I5087" s="3">
        <v>4</v>
      </c>
      <c r="J5087" s="4">
        <v>45371</v>
      </c>
      <c r="K5087" s="3" t="s">
        <v>32</v>
      </c>
      <c r="L5087" s="3" t="s">
        <v>17</v>
      </c>
      <c r="M5087" s="3">
        <v>376.97</v>
      </c>
      <c r="N5087" s="3" t="s">
        <v>18</v>
      </c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</row>
    <row r="5088" spans="1:29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 t="str">
        <f>IF(AND(D5088="East",Table_1[[#This Row],[category]]="Clothing"),"✅","❌")</f>
        <v>❌</v>
      </c>
      <c r="H5088" s="3">
        <f t="shared" si="159"/>
        <v>439.48</v>
      </c>
      <c r="I5088" s="3">
        <v>6</v>
      </c>
      <c r="J5088" s="4">
        <v>45063</v>
      </c>
      <c r="K5088" s="3" t="s">
        <v>16</v>
      </c>
      <c r="L5088" s="3" t="s">
        <v>28</v>
      </c>
      <c r="M5088" s="3">
        <v>736.95</v>
      </c>
      <c r="N5088" s="3" t="s">
        <v>49</v>
      </c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</row>
    <row r="5089" spans="1:29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 t="str">
        <f>IF(AND(D5089="East",Table_1[[#This Row],[category]]="Clothing"),"✅","❌")</f>
        <v>❌</v>
      </c>
      <c r="H5089" s="3">
        <f t="shared" si="159"/>
        <v>224.60500000000002</v>
      </c>
      <c r="I5089" s="3">
        <v>4</v>
      </c>
      <c r="J5089" s="4">
        <v>45089</v>
      </c>
      <c r="K5089" s="3" t="s">
        <v>22</v>
      </c>
      <c r="L5089" s="3" t="s">
        <v>17</v>
      </c>
      <c r="M5089" s="3">
        <v>633.75</v>
      </c>
      <c r="N5089" s="3" t="s">
        <v>29</v>
      </c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</row>
    <row r="5090" spans="1:29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 t="str">
        <f>IF(AND(D5090="East",Table_1[[#This Row],[category]]="Clothing"),"✅","❌")</f>
        <v>❌</v>
      </c>
      <c r="H5090" s="3">
        <f t="shared" si="159"/>
        <v>287.96600000000001</v>
      </c>
      <c r="I5090" s="3">
        <v>4</v>
      </c>
      <c r="J5090" s="4">
        <v>45103</v>
      </c>
      <c r="K5090" s="3" t="s">
        <v>22</v>
      </c>
      <c r="L5090" s="3" t="s">
        <v>23</v>
      </c>
      <c r="M5090" s="3">
        <v>223.52</v>
      </c>
      <c r="N5090" s="3" t="s">
        <v>49</v>
      </c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</row>
    <row r="5091" spans="1:29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 t="str">
        <f>IF(AND(D5091="East",Table_1[[#This Row],[category]]="Clothing"),"✅","❌")</f>
        <v>✅</v>
      </c>
      <c r="H5091" s="3">
        <f t="shared" si="159"/>
        <v>97.792000000000002</v>
      </c>
      <c r="I5091" s="3">
        <v>6</v>
      </c>
      <c r="J5091" s="4">
        <v>44998</v>
      </c>
      <c r="K5091" s="3" t="s">
        <v>16</v>
      </c>
      <c r="L5091" s="3" t="s">
        <v>17</v>
      </c>
      <c r="M5091" s="3">
        <v>64.48</v>
      </c>
      <c r="N5091" s="3" t="s">
        <v>49</v>
      </c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5"/>
    </row>
    <row r="5092" spans="1:29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 t="str">
        <f>IF(AND(D5092="East",Table_1[[#This Row],[category]]="Clothing"),"✅","❌")</f>
        <v>❌</v>
      </c>
      <c r="H5092" s="3">
        <f t="shared" si="159"/>
        <v>251.49600000000001</v>
      </c>
      <c r="I5092" s="3">
        <v>4</v>
      </c>
      <c r="J5092" s="4">
        <v>45075</v>
      </c>
      <c r="K5092" s="3" t="s">
        <v>22</v>
      </c>
      <c r="L5092" s="3" t="s">
        <v>28</v>
      </c>
      <c r="M5092" s="3">
        <v>544.13</v>
      </c>
      <c r="N5092" s="3" t="s">
        <v>29</v>
      </c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</row>
    <row r="5093" spans="1:29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 t="str">
        <f>IF(AND(D5093="East",Table_1[[#This Row],[category]]="Clothing"),"✅","❌")</f>
        <v>❌</v>
      </c>
      <c r="H5093" s="3">
        <f t="shared" si="159"/>
        <v>438.07799999999997</v>
      </c>
      <c r="I5093" s="3">
        <v>9</v>
      </c>
      <c r="J5093" s="4">
        <v>45396</v>
      </c>
      <c r="K5093" s="3" t="s">
        <v>16</v>
      </c>
      <c r="L5093" s="3" t="s">
        <v>23</v>
      </c>
      <c r="M5093" s="3">
        <v>956.76</v>
      </c>
      <c r="N5093" s="3" t="s">
        <v>29</v>
      </c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5"/>
    </row>
    <row r="5094" spans="1:29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 t="str">
        <f>IF(AND(D5094="East",Table_1[[#This Row],[category]]="Clothing"),"✅","❌")</f>
        <v>❌</v>
      </c>
      <c r="H5094" s="3">
        <f t="shared" si="159"/>
        <v>388.99700000000001</v>
      </c>
      <c r="I5094" s="3">
        <v>7</v>
      </c>
      <c r="J5094" s="4">
        <v>44938</v>
      </c>
      <c r="K5094" s="3" t="s">
        <v>22</v>
      </c>
      <c r="L5094" s="3" t="s">
        <v>17</v>
      </c>
      <c r="M5094" s="3">
        <v>1013.24</v>
      </c>
      <c r="N5094" s="3" t="s">
        <v>40</v>
      </c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</row>
    <row r="5095" spans="1:29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 t="str">
        <f>IF(AND(D5095="East",Table_1[[#This Row],[category]]="Clothing"),"✅","❌")</f>
        <v>❌</v>
      </c>
      <c r="H5095" s="3">
        <f t="shared" si="159"/>
        <v>49.783000000000001</v>
      </c>
      <c r="I5095" s="3">
        <v>6</v>
      </c>
      <c r="J5095" s="4">
        <v>45514</v>
      </c>
      <c r="K5095" s="3" t="s">
        <v>32</v>
      </c>
      <c r="L5095" s="3" t="s">
        <v>17</v>
      </c>
      <c r="M5095" s="3">
        <v>105.61</v>
      </c>
      <c r="N5095" s="3" t="s">
        <v>35</v>
      </c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</row>
    <row r="5096" spans="1:29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 t="str">
        <f>IF(AND(D5096="East",Table_1[[#This Row],[category]]="Clothing"),"✅","❌")</f>
        <v>❌</v>
      </c>
      <c r="H5096" s="3">
        <f t="shared" si="159"/>
        <v>432.41499999999996</v>
      </c>
      <c r="I5096" s="3">
        <v>3</v>
      </c>
      <c r="J5096" s="4">
        <v>45144</v>
      </c>
      <c r="K5096" s="3" t="s">
        <v>16</v>
      </c>
      <c r="L5096" s="3" t="s">
        <v>17</v>
      </c>
      <c r="M5096" s="3">
        <v>310.89</v>
      </c>
      <c r="N5096" s="3" t="s">
        <v>49</v>
      </c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</row>
    <row r="5097" spans="1:29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 t="str">
        <f>IF(AND(D5097="East",Table_1[[#This Row],[category]]="Clothing"),"✅","❌")</f>
        <v>❌</v>
      </c>
      <c r="H5097" s="3">
        <f t="shared" si="159"/>
        <v>144.17600000000002</v>
      </c>
      <c r="I5097" s="3">
        <v>4</v>
      </c>
      <c r="J5097" s="4">
        <v>45502</v>
      </c>
      <c r="K5097" s="3" t="s">
        <v>16</v>
      </c>
      <c r="L5097" s="3" t="s">
        <v>23</v>
      </c>
      <c r="M5097" s="3">
        <v>389.05</v>
      </c>
      <c r="N5097" s="3" t="s">
        <v>29</v>
      </c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</row>
    <row r="5098" spans="1:29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 t="str">
        <f>IF(AND(D5098="East",Table_1[[#This Row],[category]]="Clothing"),"✅","❌")</f>
        <v>❌</v>
      </c>
      <c r="H5098" s="3">
        <f t="shared" si="159"/>
        <v>336.20100000000002</v>
      </c>
      <c r="I5098" s="3">
        <v>2</v>
      </c>
      <c r="J5098" s="4">
        <v>45375</v>
      </c>
      <c r="K5098" s="3" t="s">
        <v>32</v>
      </c>
      <c r="L5098" s="3" t="s">
        <v>23</v>
      </c>
      <c r="M5098" s="3">
        <v>251.42</v>
      </c>
      <c r="N5098" s="3" t="s">
        <v>40</v>
      </c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</row>
    <row r="5099" spans="1:29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 t="str">
        <f>IF(AND(D5099="East",Table_1[[#This Row],[category]]="Clothing"),"✅","❌")</f>
        <v>❌</v>
      </c>
      <c r="H5099" s="3">
        <f t="shared" si="159"/>
        <v>81.728000000000009</v>
      </c>
      <c r="I5099" s="3">
        <v>3</v>
      </c>
      <c r="J5099" s="4">
        <v>45491</v>
      </c>
      <c r="K5099" s="3" t="s">
        <v>16</v>
      </c>
      <c r="L5099" s="3" t="s">
        <v>23</v>
      </c>
      <c r="M5099" s="3">
        <v>132.69</v>
      </c>
      <c r="N5099" s="3" t="s">
        <v>24</v>
      </c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</row>
    <row r="5100" spans="1:29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 t="str">
        <f>IF(AND(D5100="East",Table_1[[#This Row],[category]]="Clothing"),"✅","❌")</f>
        <v>❌</v>
      </c>
      <c r="H5100" s="3">
        <f t="shared" si="159"/>
        <v>340.57600000000002</v>
      </c>
      <c r="I5100" s="3">
        <v>1</v>
      </c>
      <c r="J5100" s="4">
        <v>45300</v>
      </c>
      <c r="K5100" s="3" t="s">
        <v>22</v>
      </c>
      <c r="L5100" s="3" t="s">
        <v>23</v>
      </c>
      <c r="M5100" s="3">
        <v>706.15</v>
      </c>
      <c r="N5100" s="3" t="s">
        <v>35</v>
      </c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</row>
    <row r="5101" spans="1:29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 t="str">
        <f>IF(AND(D5101="East",Table_1[[#This Row],[category]]="Clothing"),"✅","❌")</f>
        <v>❌</v>
      </c>
      <c r="H5101" s="3">
        <f t="shared" si="159"/>
        <v>27.494</v>
      </c>
      <c r="I5101" s="3">
        <v>9</v>
      </c>
      <c r="J5101" s="4">
        <v>44989</v>
      </c>
      <c r="K5101" s="3" t="s">
        <v>16</v>
      </c>
      <c r="L5101" s="3" t="s">
        <v>17</v>
      </c>
      <c r="M5101" s="3">
        <v>57.21</v>
      </c>
      <c r="N5101" s="3" t="s">
        <v>29</v>
      </c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</row>
    <row r="5102" spans="1:29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 t="str">
        <f>IF(AND(D5102="East",Table_1[[#This Row],[category]]="Clothing"),"✅","❌")</f>
        <v>❌</v>
      </c>
      <c r="H5102" s="3">
        <f t="shared" si="159"/>
        <v>304.31599999999997</v>
      </c>
      <c r="I5102" s="3">
        <v>3</v>
      </c>
      <c r="J5102" s="4">
        <v>45245</v>
      </c>
      <c r="K5102" s="3" t="s">
        <v>32</v>
      </c>
      <c r="L5102" s="3" t="s">
        <v>28</v>
      </c>
      <c r="M5102" s="3">
        <v>493.07</v>
      </c>
      <c r="N5102" s="3" t="s">
        <v>24</v>
      </c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</row>
    <row r="5103" spans="1:29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 t="str">
        <f>IF(AND(D5103="East",Table_1[[#This Row],[category]]="Clothing"),"✅","❌")</f>
        <v>❌</v>
      </c>
      <c r="H5103" s="3">
        <f t="shared" si="159"/>
        <v>326.51100000000002</v>
      </c>
      <c r="I5103" s="3">
        <v>8</v>
      </c>
      <c r="J5103" s="4">
        <v>45050</v>
      </c>
      <c r="K5103" s="3" t="s">
        <v>16</v>
      </c>
      <c r="L5103" s="3" t="s">
        <v>28</v>
      </c>
      <c r="M5103" s="3">
        <v>433.04</v>
      </c>
      <c r="N5103" s="3" t="s">
        <v>18</v>
      </c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</row>
    <row r="5104" spans="1:29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 t="str">
        <f>IF(AND(D5104="East",Table_1[[#This Row],[category]]="Clothing"),"✅","❌")</f>
        <v>❌</v>
      </c>
      <c r="H5104" s="3">
        <f t="shared" si="159"/>
        <v>129.803</v>
      </c>
      <c r="I5104" s="3">
        <v>4</v>
      </c>
      <c r="J5104" s="4">
        <v>45520</v>
      </c>
      <c r="K5104" s="3" t="s">
        <v>22</v>
      </c>
      <c r="L5104" s="3" t="s">
        <v>17</v>
      </c>
      <c r="M5104" s="3">
        <v>162.62</v>
      </c>
      <c r="N5104" s="3" t="s">
        <v>40</v>
      </c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</row>
    <row r="5105" spans="1:29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 t="str">
        <f>IF(AND(D5105="East",Table_1[[#This Row],[category]]="Clothing"),"✅","❌")</f>
        <v>❌</v>
      </c>
      <c r="H5105" s="3">
        <f t="shared" si="159"/>
        <v>469.11800000000005</v>
      </c>
      <c r="I5105" s="3">
        <v>8</v>
      </c>
      <c r="J5105" s="4">
        <v>45307</v>
      </c>
      <c r="K5105" s="3" t="s">
        <v>32</v>
      </c>
      <c r="L5105" s="3" t="s">
        <v>17</v>
      </c>
      <c r="M5105" s="3">
        <v>1376.24</v>
      </c>
      <c r="N5105" s="3" t="s">
        <v>40</v>
      </c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</row>
    <row r="5106" spans="1:29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 t="str">
        <f>IF(AND(D5106="East",Table_1[[#This Row],[category]]="Clothing"),"✅","❌")</f>
        <v>❌</v>
      </c>
      <c r="H5106" s="3">
        <f t="shared" si="159"/>
        <v>32.526000000000003</v>
      </c>
      <c r="I5106" s="3">
        <v>7</v>
      </c>
      <c r="J5106" s="4">
        <v>45523</v>
      </c>
      <c r="K5106" s="3" t="s">
        <v>16</v>
      </c>
      <c r="L5106" s="3" t="s">
        <v>23</v>
      </c>
      <c r="M5106" s="3">
        <v>43.91</v>
      </c>
      <c r="N5106" s="3" t="s">
        <v>49</v>
      </c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</row>
    <row r="5107" spans="1:29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 t="str">
        <f>IF(AND(D5107="East",Table_1[[#This Row],[category]]="Clothing"),"✅","❌")</f>
        <v>❌</v>
      </c>
      <c r="H5107" s="3">
        <f t="shared" si="159"/>
        <v>446.93800000000005</v>
      </c>
      <c r="I5107" s="3">
        <v>4</v>
      </c>
      <c r="J5107" s="4">
        <v>45031</v>
      </c>
      <c r="K5107" s="3" t="s">
        <v>16</v>
      </c>
      <c r="L5107" s="3" t="s">
        <v>28</v>
      </c>
      <c r="M5107" s="3">
        <v>872.95</v>
      </c>
      <c r="N5107" s="3" t="s">
        <v>49</v>
      </c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</row>
    <row r="5108" spans="1:29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 t="str">
        <f>IF(AND(D5108="East",Table_1[[#This Row],[category]]="Clothing"),"✅","❌")</f>
        <v>❌</v>
      </c>
      <c r="H5108" s="3">
        <f t="shared" si="159"/>
        <v>197.13</v>
      </c>
      <c r="I5108" s="3">
        <v>7</v>
      </c>
      <c r="J5108" s="4">
        <v>45604</v>
      </c>
      <c r="K5108" s="3" t="s">
        <v>32</v>
      </c>
      <c r="L5108" s="3" t="s">
        <v>23</v>
      </c>
      <c r="M5108" s="3">
        <v>383.79</v>
      </c>
      <c r="N5108" s="3" t="s">
        <v>40</v>
      </c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</row>
    <row r="5109" spans="1:29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 t="str">
        <f>IF(AND(D5109="East",Table_1[[#This Row],[category]]="Clothing"),"✅","❌")</f>
        <v>❌</v>
      </c>
      <c r="H5109" s="3">
        <f t="shared" si="159"/>
        <v>359.81799999999998</v>
      </c>
      <c r="I5109" s="3">
        <v>8</v>
      </c>
      <c r="J5109" s="4">
        <v>45585</v>
      </c>
      <c r="K5109" s="3" t="s">
        <v>32</v>
      </c>
      <c r="L5109" s="3" t="s">
        <v>23</v>
      </c>
      <c r="M5109" s="3">
        <v>693.41</v>
      </c>
      <c r="N5109" s="3" t="s">
        <v>24</v>
      </c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</row>
    <row r="5110" spans="1:29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 t="str">
        <f>IF(AND(D5110="East",Table_1[[#This Row],[category]]="Clothing"),"✅","❌")</f>
        <v>❌</v>
      </c>
      <c r="H5110" s="3">
        <f t="shared" si="159"/>
        <v>329.25900000000001</v>
      </c>
      <c r="I5110" s="3">
        <v>3</v>
      </c>
      <c r="J5110" s="4">
        <v>45434</v>
      </c>
      <c r="K5110" s="3" t="s">
        <v>22</v>
      </c>
      <c r="L5110" s="3" t="s">
        <v>17</v>
      </c>
      <c r="M5110" s="3">
        <v>675.98</v>
      </c>
      <c r="N5110" s="3" t="s">
        <v>29</v>
      </c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</row>
    <row r="5111" spans="1:29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 t="str">
        <f>IF(AND(D5111="East",Table_1[[#This Row],[category]]="Clothing"),"✅","❌")</f>
        <v>❌</v>
      </c>
      <c r="H5111" s="3">
        <f t="shared" si="159"/>
        <v>92.441000000000003</v>
      </c>
      <c r="I5111" s="3">
        <v>5</v>
      </c>
      <c r="J5111" s="4">
        <v>45242</v>
      </c>
      <c r="K5111" s="3" t="s">
        <v>16</v>
      </c>
      <c r="L5111" s="3" t="s">
        <v>23</v>
      </c>
      <c r="M5111" s="3">
        <v>106.87</v>
      </c>
      <c r="N5111" s="3" t="s">
        <v>35</v>
      </c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</row>
    <row r="5112" spans="1:29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 t="str">
        <f>IF(AND(D5112="East",Table_1[[#This Row],[category]]="Clothing"),"✅","❌")</f>
        <v>❌</v>
      </c>
      <c r="H5112" s="3">
        <f t="shared" si="159"/>
        <v>166.31</v>
      </c>
      <c r="I5112" s="3">
        <v>3</v>
      </c>
      <c r="J5112" s="4">
        <v>45594</v>
      </c>
      <c r="K5112" s="3" t="s">
        <v>32</v>
      </c>
      <c r="L5112" s="3" t="s">
        <v>17</v>
      </c>
      <c r="M5112" s="3">
        <v>223.93</v>
      </c>
      <c r="N5112" s="3" t="s">
        <v>24</v>
      </c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5"/>
    </row>
    <row r="5113" spans="1:29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 t="str">
        <f>IF(AND(D5113="East",Table_1[[#This Row],[category]]="Clothing"),"✅","❌")</f>
        <v>❌</v>
      </c>
      <c r="H5113" s="3">
        <f t="shared" si="159"/>
        <v>269.54000000000002</v>
      </c>
      <c r="I5113" s="3">
        <v>7</v>
      </c>
      <c r="J5113" s="4">
        <v>45333</v>
      </c>
      <c r="K5113" s="3" t="s">
        <v>22</v>
      </c>
      <c r="L5113" s="3" t="s">
        <v>28</v>
      </c>
      <c r="M5113" s="3">
        <v>182.25</v>
      </c>
      <c r="N5113" s="3" t="s">
        <v>18</v>
      </c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</row>
    <row r="5114" spans="1:29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 t="str">
        <f>IF(AND(D5114="East",Table_1[[#This Row],[category]]="Clothing"),"✅","❌")</f>
        <v>❌</v>
      </c>
      <c r="H5114" s="3">
        <f t="shared" si="159"/>
        <v>424.78999999999996</v>
      </c>
      <c r="I5114" s="3">
        <v>6</v>
      </c>
      <c r="J5114" s="4">
        <v>45494</v>
      </c>
      <c r="K5114" s="3" t="s">
        <v>32</v>
      </c>
      <c r="L5114" s="3" t="s">
        <v>28</v>
      </c>
      <c r="M5114" s="3">
        <v>818.8</v>
      </c>
      <c r="N5114" s="3" t="s">
        <v>29</v>
      </c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</row>
    <row r="5115" spans="1:29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 t="str">
        <f>IF(AND(D5115="East",Table_1[[#This Row],[category]]="Clothing"),"✅","❌")</f>
        <v>❌</v>
      </c>
      <c r="H5115" s="3">
        <f t="shared" si="159"/>
        <v>477.88100000000009</v>
      </c>
      <c r="I5115" s="3">
        <v>1</v>
      </c>
      <c r="J5115" s="4">
        <v>45618</v>
      </c>
      <c r="K5115" s="3" t="s">
        <v>16</v>
      </c>
      <c r="L5115" s="3" t="s">
        <v>23</v>
      </c>
      <c r="M5115" s="3">
        <v>524.34</v>
      </c>
      <c r="N5115" s="3" t="s">
        <v>18</v>
      </c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</row>
    <row r="5116" spans="1:29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 t="str">
        <f>IF(AND(D5116="East",Table_1[[#This Row],[category]]="Clothing"),"✅","❌")</f>
        <v>❌</v>
      </c>
      <c r="H5116" s="3">
        <f t="shared" si="159"/>
        <v>20.087000000000003</v>
      </c>
      <c r="I5116" s="3">
        <v>5</v>
      </c>
      <c r="J5116" s="4">
        <v>44999</v>
      </c>
      <c r="K5116" s="3" t="s">
        <v>16</v>
      </c>
      <c r="L5116" s="3" t="s">
        <v>23</v>
      </c>
      <c r="M5116" s="3">
        <v>18.649999999999999</v>
      </c>
      <c r="N5116" s="3" t="s">
        <v>40</v>
      </c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</row>
    <row r="5117" spans="1:29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 t="str">
        <f>IF(AND(D5117="East",Table_1[[#This Row],[category]]="Clothing"),"✅","❌")</f>
        <v>❌</v>
      </c>
      <c r="H5117" s="3">
        <f t="shared" si="159"/>
        <v>182.75400000000002</v>
      </c>
      <c r="I5117" s="3">
        <v>4</v>
      </c>
      <c r="J5117" s="4">
        <v>45184</v>
      </c>
      <c r="K5117" s="3" t="s">
        <v>22</v>
      </c>
      <c r="L5117" s="3" t="s">
        <v>28</v>
      </c>
      <c r="M5117" s="3">
        <v>472.14</v>
      </c>
      <c r="N5117" s="3" t="s">
        <v>49</v>
      </c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</row>
    <row r="5118" spans="1:29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 t="str">
        <f>IF(AND(D5118="East",Table_1[[#This Row],[category]]="Clothing"),"✅","❌")</f>
        <v>❌</v>
      </c>
      <c r="H5118" s="3">
        <f t="shared" si="159"/>
        <v>337.39100000000002</v>
      </c>
      <c r="I5118" s="3">
        <v>2</v>
      </c>
      <c r="J5118" s="4">
        <v>45232</v>
      </c>
      <c r="K5118" s="3" t="s">
        <v>22</v>
      </c>
      <c r="L5118" s="3" t="s">
        <v>28</v>
      </c>
      <c r="M5118" s="3">
        <v>659.51</v>
      </c>
      <c r="N5118" s="3" t="s">
        <v>29</v>
      </c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</row>
    <row r="5119" spans="1:29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 t="str">
        <f>IF(AND(D5119="East",Table_1[[#This Row],[category]]="Clothing"),"✅","❌")</f>
        <v>❌</v>
      </c>
      <c r="H5119" s="3">
        <f t="shared" si="159"/>
        <v>268.58699999999999</v>
      </c>
      <c r="I5119" s="3">
        <v>1</v>
      </c>
      <c r="J5119" s="4">
        <v>45433</v>
      </c>
      <c r="K5119" s="3" t="s">
        <v>32</v>
      </c>
      <c r="L5119" s="3" t="s">
        <v>28</v>
      </c>
      <c r="M5119" s="3">
        <v>509.17</v>
      </c>
      <c r="N5119" s="3" t="s">
        <v>18</v>
      </c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</row>
    <row r="5120" spans="1:29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 t="str">
        <f>IF(AND(D5120="East",Table_1[[#This Row],[category]]="Clothing"),"✅","❌")</f>
        <v>✅</v>
      </c>
      <c r="H5120" s="3">
        <f t="shared" si="159"/>
        <v>472.08100000000007</v>
      </c>
      <c r="I5120" s="3">
        <v>7</v>
      </c>
      <c r="J5120" s="4">
        <v>45137</v>
      </c>
      <c r="K5120" s="3" t="s">
        <v>16</v>
      </c>
      <c r="L5120" s="3" t="s">
        <v>17</v>
      </c>
      <c r="M5120" s="3">
        <v>420.15</v>
      </c>
      <c r="N5120" s="3" t="s">
        <v>49</v>
      </c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</row>
    <row r="5121" spans="1:29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 t="str">
        <f>IF(AND(D5121="East",Table_1[[#This Row],[category]]="Clothing"),"✅","❌")</f>
        <v>❌</v>
      </c>
      <c r="H5121" s="3">
        <f t="shared" si="159"/>
        <v>18.315000000000001</v>
      </c>
      <c r="I5121" s="3">
        <v>7</v>
      </c>
      <c r="J5121" s="4">
        <v>45091</v>
      </c>
      <c r="K5121" s="3" t="s">
        <v>16</v>
      </c>
      <c r="L5121" s="3" t="s">
        <v>17</v>
      </c>
      <c r="M5121" s="3">
        <v>29.52</v>
      </c>
      <c r="N5121" s="3" t="s">
        <v>29</v>
      </c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</row>
    <row r="5122" spans="1:29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 t="str">
        <f>IF(AND(D5122="East",Table_1[[#This Row],[category]]="Clothing"),"✅","❌")</f>
        <v>❌</v>
      </c>
      <c r="H5122" s="3">
        <f t="shared" ref="H5122:H5185" si="161">E5122*10%</f>
        <v>224.49200000000002</v>
      </c>
      <c r="I5122" s="3">
        <v>6</v>
      </c>
      <c r="J5122" s="4">
        <v>45308</v>
      </c>
      <c r="K5122" s="3" t="s">
        <v>16</v>
      </c>
      <c r="L5122" s="3" t="s">
        <v>23</v>
      </c>
      <c r="M5122" s="3">
        <v>423.83</v>
      </c>
      <c r="N5122" s="3" t="s">
        <v>35</v>
      </c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</row>
    <row r="5123" spans="1:29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 t="str">
        <f>IF(AND(D5123="East",Table_1[[#This Row],[category]]="Clothing"),"✅","❌")</f>
        <v>❌</v>
      </c>
      <c r="H5123" s="3">
        <f t="shared" si="161"/>
        <v>337.714</v>
      </c>
      <c r="I5123" s="3">
        <v>5</v>
      </c>
      <c r="J5123" s="4">
        <v>45086</v>
      </c>
      <c r="K5123" s="3" t="s">
        <v>22</v>
      </c>
      <c r="L5123" s="3" t="s">
        <v>23</v>
      </c>
      <c r="M5123" s="3">
        <v>538.66</v>
      </c>
      <c r="N5123" s="3" t="s">
        <v>18</v>
      </c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</row>
    <row r="5124" spans="1:29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 t="str">
        <f>IF(AND(D5124="East",Table_1[[#This Row],[category]]="Clothing"),"✅","❌")</f>
        <v>❌</v>
      </c>
      <c r="H5124" s="3">
        <f t="shared" si="161"/>
        <v>116.61600000000001</v>
      </c>
      <c r="I5124" s="3">
        <v>9</v>
      </c>
      <c r="J5124" s="4">
        <v>45393</v>
      </c>
      <c r="K5124" s="3" t="s">
        <v>22</v>
      </c>
      <c r="L5124" s="3" t="s">
        <v>23</v>
      </c>
      <c r="M5124" s="3">
        <v>213.95</v>
      </c>
      <c r="N5124" s="3" t="s">
        <v>29</v>
      </c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</row>
    <row r="5125" spans="1:29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 t="str">
        <f>IF(AND(D5125="East",Table_1[[#This Row],[category]]="Clothing"),"✅","❌")</f>
        <v>❌</v>
      </c>
      <c r="H5125" s="3">
        <f t="shared" si="161"/>
        <v>365.67700000000002</v>
      </c>
      <c r="I5125" s="3">
        <v>2</v>
      </c>
      <c r="J5125" s="4">
        <v>45234</v>
      </c>
      <c r="K5125" s="3" t="s">
        <v>16</v>
      </c>
      <c r="L5125" s="3" t="s">
        <v>23</v>
      </c>
      <c r="M5125" s="3">
        <v>196.44</v>
      </c>
      <c r="N5125" s="3" t="s">
        <v>49</v>
      </c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</row>
    <row r="5126" spans="1:29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 t="str">
        <f>IF(AND(D5126="East",Table_1[[#This Row],[category]]="Clothing"),"✅","❌")</f>
        <v>❌</v>
      </c>
      <c r="H5126" s="3">
        <f t="shared" si="161"/>
        <v>49.802</v>
      </c>
      <c r="I5126" s="3">
        <v>3</v>
      </c>
      <c r="J5126" s="4">
        <v>45174</v>
      </c>
      <c r="K5126" s="3" t="s">
        <v>16</v>
      </c>
      <c r="L5126" s="3" t="s">
        <v>28</v>
      </c>
      <c r="M5126" s="3">
        <v>49.74</v>
      </c>
      <c r="N5126" s="3" t="s">
        <v>40</v>
      </c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</row>
    <row r="5127" spans="1:29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 t="str">
        <f>IF(AND(D5127="East",Table_1[[#This Row],[category]]="Clothing"),"✅","❌")</f>
        <v>❌</v>
      </c>
      <c r="H5127" s="3">
        <f t="shared" si="161"/>
        <v>231.00900000000001</v>
      </c>
      <c r="I5127" s="3">
        <v>9</v>
      </c>
      <c r="J5127" s="4">
        <v>45217</v>
      </c>
      <c r="K5127" s="3" t="s">
        <v>32</v>
      </c>
      <c r="L5127" s="3" t="s">
        <v>23</v>
      </c>
      <c r="M5127" s="3">
        <v>240.74</v>
      </c>
      <c r="N5127" s="3" t="s">
        <v>35</v>
      </c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</row>
    <row r="5128" spans="1:29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 t="str">
        <f>IF(AND(D5128="East",Table_1[[#This Row],[category]]="Clothing"),"✅","❌")</f>
        <v>❌</v>
      </c>
      <c r="H5128" s="3">
        <f t="shared" si="161"/>
        <v>341.35500000000002</v>
      </c>
      <c r="I5128" s="3">
        <v>2</v>
      </c>
      <c r="J5128" s="4">
        <v>44956</v>
      </c>
      <c r="K5128" s="3" t="s">
        <v>22</v>
      </c>
      <c r="L5128" s="3" t="s">
        <v>23</v>
      </c>
      <c r="M5128" s="3">
        <v>493.37</v>
      </c>
      <c r="N5128" s="3" t="s">
        <v>24</v>
      </c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</row>
    <row r="5129" spans="1:29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 t="str">
        <f>IF(AND(D5129="East",Table_1[[#This Row],[category]]="Clothing"),"✅","❌")</f>
        <v>❌</v>
      </c>
      <c r="H5129" s="3">
        <f t="shared" si="161"/>
        <v>140.71099999999998</v>
      </c>
      <c r="I5129" s="3">
        <v>3</v>
      </c>
      <c r="J5129" s="4">
        <v>45131</v>
      </c>
      <c r="K5129" s="3" t="s">
        <v>32</v>
      </c>
      <c r="L5129" s="3" t="s">
        <v>23</v>
      </c>
      <c r="M5129" s="3">
        <v>401.29</v>
      </c>
      <c r="N5129" s="3" t="s">
        <v>49</v>
      </c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</row>
    <row r="5130" spans="1:29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 t="str">
        <f>IF(AND(D5130="East",Table_1[[#This Row],[category]]="Clothing"),"✅","❌")</f>
        <v>❌</v>
      </c>
      <c r="H5130" s="3">
        <f t="shared" si="161"/>
        <v>46.185000000000002</v>
      </c>
      <c r="I5130" s="3">
        <v>6</v>
      </c>
      <c r="J5130" s="4">
        <v>44986</v>
      </c>
      <c r="K5130" s="3" t="s">
        <v>22</v>
      </c>
      <c r="L5130" s="3" t="s">
        <v>28</v>
      </c>
      <c r="M5130" s="3">
        <v>85.58</v>
      </c>
      <c r="N5130" s="3" t="s">
        <v>24</v>
      </c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</row>
    <row r="5131" spans="1:29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 t="str">
        <f>IF(AND(D5131="East",Table_1[[#This Row],[category]]="Clothing"),"✅","❌")</f>
        <v>❌</v>
      </c>
      <c r="H5131" s="3">
        <f t="shared" si="161"/>
        <v>478.94100000000003</v>
      </c>
      <c r="I5131" s="3">
        <v>7</v>
      </c>
      <c r="J5131" s="4">
        <v>45023</v>
      </c>
      <c r="K5131" s="3" t="s">
        <v>32</v>
      </c>
      <c r="L5131" s="3" t="s">
        <v>23</v>
      </c>
      <c r="M5131" s="3">
        <v>546.41999999999996</v>
      </c>
      <c r="N5131" s="3" t="s">
        <v>18</v>
      </c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</row>
    <row r="5132" spans="1:29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 t="str">
        <f>IF(AND(D5132="East",Table_1[[#This Row],[category]]="Clothing"),"✅","❌")</f>
        <v>❌</v>
      </c>
      <c r="H5132" s="3">
        <f t="shared" si="161"/>
        <v>457.77299999999997</v>
      </c>
      <c r="I5132" s="3">
        <v>2</v>
      </c>
      <c r="J5132" s="4">
        <v>45373</v>
      </c>
      <c r="K5132" s="3" t="s">
        <v>32</v>
      </c>
      <c r="L5132" s="3" t="s">
        <v>23</v>
      </c>
      <c r="M5132" s="3">
        <v>1049.0899999999999</v>
      </c>
      <c r="N5132" s="3" t="s">
        <v>24</v>
      </c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5"/>
    </row>
    <row r="5133" spans="1:29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 t="str">
        <f>IF(AND(D5133="East",Table_1[[#This Row],[category]]="Clothing"),"✅","❌")</f>
        <v>❌</v>
      </c>
      <c r="H5133" s="3">
        <f t="shared" si="161"/>
        <v>463.92100000000005</v>
      </c>
      <c r="I5133" s="3">
        <v>8</v>
      </c>
      <c r="J5133" s="4">
        <v>45149</v>
      </c>
      <c r="K5133" s="3" t="s">
        <v>32</v>
      </c>
      <c r="L5133" s="3" t="s">
        <v>28</v>
      </c>
      <c r="M5133" s="3">
        <v>485.74</v>
      </c>
      <c r="N5133" s="3" t="s">
        <v>18</v>
      </c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</row>
    <row r="5134" spans="1:29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 t="str">
        <f>IF(AND(D5134="East",Table_1[[#This Row],[category]]="Clothing"),"✅","❌")</f>
        <v>❌</v>
      </c>
      <c r="H5134" s="3">
        <f t="shared" si="161"/>
        <v>489.46600000000001</v>
      </c>
      <c r="I5134" s="3">
        <v>9</v>
      </c>
      <c r="J5134" s="4">
        <v>45229</v>
      </c>
      <c r="K5134" s="3" t="s">
        <v>16</v>
      </c>
      <c r="L5134" s="3" t="s">
        <v>17</v>
      </c>
      <c r="M5134" s="3">
        <v>437.6</v>
      </c>
      <c r="N5134" s="3" t="s">
        <v>29</v>
      </c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</row>
    <row r="5135" spans="1:29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 t="str">
        <f>IF(AND(D5135="East",Table_1[[#This Row],[category]]="Clothing"),"✅","❌")</f>
        <v>❌</v>
      </c>
      <c r="H5135" s="3">
        <f t="shared" si="161"/>
        <v>100.50200000000001</v>
      </c>
      <c r="I5135" s="3">
        <v>1</v>
      </c>
      <c r="J5135" s="4">
        <v>45544</v>
      </c>
      <c r="K5135" s="3" t="s">
        <v>32</v>
      </c>
      <c r="L5135" s="3" t="s">
        <v>23</v>
      </c>
      <c r="M5135" s="3">
        <v>125.1</v>
      </c>
      <c r="N5135" s="3" t="s">
        <v>24</v>
      </c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</row>
    <row r="5136" spans="1:29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 t="str">
        <f>IF(AND(D5136="East",Table_1[[#This Row],[category]]="Clothing"),"✅","❌")</f>
        <v>❌</v>
      </c>
      <c r="H5136" s="3">
        <f t="shared" si="161"/>
        <v>87.31</v>
      </c>
      <c r="I5136" s="3">
        <v>6</v>
      </c>
      <c r="J5136" s="4">
        <v>45041</v>
      </c>
      <c r="K5136" s="3" t="s">
        <v>22</v>
      </c>
      <c r="L5136" s="3" t="s">
        <v>23</v>
      </c>
      <c r="M5136" s="3">
        <v>107.56</v>
      </c>
      <c r="N5136" s="3" t="s">
        <v>18</v>
      </c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5"/>
    </row>
    <row r="5137" spans="1:29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 t="str">
        <f>IF(AND(D5137="East",Table_1[[#This Row],[category]]="Clothing"),"✅","❌")</f>
        <v>✅</v>
      </c>
      <c r="H5137" s="3">
        <f t="shared" si="161"/>
        <v>26.765000000000001</v>
      </c>
      <c r="I5137" s="3">
        <v>4</v>
      </c>
      <c r="J5137" s="4">
        <v>45577</v>
      </c>
      <c r="K5137" s="3" t="s">
        <v>32</v>
      </c>
      <c r="L5137" s="3" t="s">
        <v>17</v>
      </c>
      <c r="M5137" s="3">
        <v>41.58</v>
      </c>
      <c r="N5137" s="3" t="s">
        <v>35</v>
      </c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</row>
    <row r="5138" spans="1:29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 t="str">
        <f>IF(AND(D5138="East",Table_1[[#This Row],[category]]="Clothing"),"✅","❌")</f>
        <v>❌</v>
      </c>
      <c r="H5138" s="3">
        <f t="shared" si="161"/>
        <v>446.99300000000005</v>
      </c>
      <c r="I5138" s="3">
        <v>5</v>
      </c>
      <c r="J5138" s="4">
        <v>45377</v>
      </c>
      <c r="K5138" s="3" t="s">
        <v>16</v>
      </c>
      <c r="L5138" s="3" t="s">
        <v>17</v>
      </c>
      <c r="M5138" s="3">
        <v>1021.74</v>
      </c>
      <c r="N5138" s="3" t="s">
        <v>24</v>
      </c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</row>
    <row r="5139" spans="1:29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 t="str">
        <f>IF(AND(D5139="East",Table_1[[#This Row],[category]]="Clothing"),"✅","❌")</f>
        <v>❌</v>
      </c>
      <c r="H5139" s="3">
        <f t="shared" si="161"/>
        <v>378.85400000000004</v>
      </c>
      <c r="I5139" s="3">
        <v>6</v>
      </c>
      <c r="J5139" s="4">
        <v>45019</v>
      </c>
      <c r="K5139" s="3" t="s">
        <v>16</v>
      </c>
      <c r="L5139" s="3" t="s">
        <v>23</v>
      </c>
      <c r="M5139" s="3">
        <v>737.76</v>
      </c>
      <c r="N5139" s="3" t="s">
        <v>29</v>
      </c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</row>
    <row r="5140" spans="1:29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 t="str">
        <f>IF(AND(D5140="East",Table_1[[#This Row],[category]]="Clothing"),"✅","❌")</f>
        <v>❌</v>
      </c>
      <c r="H5140" s="3">
        <f t="shared" si="161"/>
        <v>320.29899999999998</v>
      </c>
      <c r="I5140" s="3">
        <v>6</v>
      </c>
      <c r="J5140" s="4">
        <v>45592</v>
      </c>
      <c r="K5140" s="3" t="s">
        <v>16</v>
      </c>
      <c r="L5140" s="3" t="s">
        <v>23</v>
      </c>
      <c r="M5140" s="3">
        <v>554.53</v>
      </c>
      <c r="N5140" s="3" t="s">
        <v>29</v>
      </c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</row>
    <row r="5141" spans="1:29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 t="str">
        <f>IF(AND(D5141="East",Table_1[[#This Row],[category]]="Clothing"),"✅","❌")</f>
        <v>❌</v>
      </c>
      <c r="H5141" s="3">
        <f t="shared" si="161"/>
        <v>464.56099999999998</v>
      </c>
      <c r="I5141" s="3">
        <v>7</v>
      </c>
      <c r="J5141" s="4">
        <v>45245</v>
      </c>
      <c r="K5141" s="3" t="s">
        <v>16</v>
      </c>
      <c r="L5141" s="3" t="s">
        <v>17</v>
      </c>
      <c r="M5141" s="3">
        <v>1333.86</v>
      </c>
      <c r="N5141" s="3" t="s">
        <v>49</v>
      </c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</row>
    <row r="5142" spans="1:29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 t="str">
        <f>IF(AND(D5142="East",Table_1[[#This Row],[category]]="Clothing"),"✅","❌")</f>
        <v>❌</v>
      </c>
      <c r="H5142" s="3">
        <f t="shared" si="161"/>
        <v>291.78800000000001</v>
      </c>
      <c r="I5142" s="3">
        <v>9</v>
      </c>
      <c r="J5142" s="4">
        <v>45219</v>
      </c>
      <c r="K5142" s="3" t="s">
        <v>32</v>
      </c>
      <c r="L5142" s="3" t="s">
        <v>23</v>
      </c>
      <c r="M5142" s="3">
        <v>169.42</v>
      </c>
      <c r="N5142" s="3" t="s">
        <v>18</v>
      </c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</row>
    <row r="5143" spans="1:29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 t="str">
        <f>IF(AND(D5143="East",Table_1[[#This Row],[category]]="Clothing"),"✅","❌")</f>
        <v>✅</v>
      </c>
      <c r="H5143" s="3">
        <f t="shared" si="161"/>
        <v>73.567999999999998</v>
      </c>
      <c r="I5143" s="3">
        <v>4</v>
      </c>
      <c r="J5143" s="4">
        <v>44975</v>
      </c>
      <c r="K5143" s="3" t="s">
        <v>32</v>
      </c>
      <c r="L5143" s="3" t="s">
        <v>23</v>
      </c>
      <c r="M5143" s="3">
        <v>111.09</v>
      </c>
      <c r="N5143" s="3" t="s">
        <v>49</v>
      </c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</row>
    <row r="5144" spans="1:29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 t="str">
        <f>IF(AND(D5144="East",Table_1[[#This Row],[category]]="Clothing"),"✅","❌")</f>
        <v>❌</v>
      </c>
      <c r="H5144" s="3">
        <f t="shared" si="161"/>
        <v>96.664000000000001</v>
      </c>
      <c r="I5144" s="3">
        <v>9</v>
      </c>
      <c r="J5144" s="4">
        <v>45146</v>
      </c>
      <c r="K5144" s="3" t="s">
        <v>22</v>
      </c>
      <c r="L5144" s="3" t="s">
        <v>17</v>
      </c>
      <c r="M5144" s="3">
        <v>213.84</v>
      </c>
      <c r="N5144" s="3" t="s">
        <v>35</v>
      </c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</row>
    <row r="5145" spans="1:29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 t="str">
        <f>IF(AND(D5145="East",Table_1[[#This Row],[category]]="Clothing"),"✅","❌")</f>
        <v>❌</v>
      </c>
      <c r="H5145" s="3">
        <f t="shared" si="161"/>
        <v>74.77000000000001</v>
      </c>
      <c r="I5145" s="3">
        <v>1</v>
      </c>
      <c r="J5145" s="4">
        <v>45192</v>
      </c>
      <c r="K5145" s="3" t="s">
        <v>22</v>
      </c>
      <c r="L5145" s="3" t="s">
        <v>28</v>
      </c>
      <c r="M5145" s="3">
        <v>97.28</v>
      </c>
      <c r="N5145" s="3" t="s">
        <v>18</v>
      </c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</row>
    <row r="5146" spans="1:29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 t="str">
        <f>IF(AND(D5146="East",Table_1[[#This Row],[category]]="Clothing"),"✅","❌")</f>
        <v>❌</v>
      </c>
      <c r="H5146" s="3">
        <f t="shared" si="161"/>
        <v>160.75200000000001</v>
      </c>
      <c r="I5146" s="3">
        <v>9</v>
      </c>
      <c r="J5146" s="4">
        <v>45015</v>
      </c>
      <c r="K5146" s="3" t="s">
        <v>32</v>
      </c>
      <c r="L5146" s="3" t="s">
        <v>17</v>
      </c>
      <c r="M5146" s="3">
        <v>271.44</v>
      </c>
      <c r="N5146" s="3" t="s">
        <v>24</v>
      </c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</row>
    <row r="5147" spans="1:29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 t="str">
        <f>IF(AND(D5147="East",Table_1[[#This Row],[category]]="Clothing"),"✅","❌")</f>
        <v>❌</v>
      </c>
      <c r="H5147" s="3">
        <f t="shared" si="161"/>
        <v>195.953</v>
      </c>
      <c r="I5147" s="3">
        <v>8</v>
      </c>
      <c r="J5147" s="4">
        <v>45045</v>
      </c>
      <c r="K5147" s="3" t="s">
        <v>22</v>
      </c>
      <c r="L5147" s="3" t="s">
        <v>17</v>
      </c>
      <c r="M5147" s="3">
        <v>112.72</v>
      </c>
      <c r="N5147" s="3" t="s">
        <v>24</v>
      </c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</row>
    <row r="5148" spans="1:29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 t="str">
        <f>IF(AND(D5148="East",Table_1[[#This Row],[category]]="Clothing"),"✅","❌")</f>
        <v>❌</v>
      </c>
      <c r="H5148" s="3">
        <f t="shared" si="161"/>
        <v>400.45100000000002</v>
      </c>
      <c r="I5148" s="3">
        <v>2</v>
      </c>
      <c r="J5148" s="4">
        <v>44952</v>
      </c>
      <c r="K5148" s="3" t="s">
        <v>22</v>
      </c>
      <c r="L5148" s="3" t="s">
        <v>28</v>
      </c>
      <c r="M5148" s="3">
        <v>403.69</v>
      </c>
      <c r="N5148" s="3" t="s">
        <v>18</v>
      </c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</row>
    <row r="5149" spans="1:29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 t="str">
        <f>IF(AND(D5149="East",Table_1[[#This Row],[category]]="Clothing"),"✅","❌")</f>
        <v>❌</v>
      </c>
      <c r="H5149" s="3">
        <f t="shared" si="161"/>
        <v>103.71400000000001</v>
      </c>
      <c r="I5149" s="3">
        <v>7</v>
      </c>
      <c r="J5149" s="4">
        <v>44979</v>
      </c>
      <c r="K5149" s="3" t="s">
        <v>22</v>
      </c>
      <c r="L5149" s="3" t="s">
        <v>23</v>
      </c>
      <c r="M5149" s="3">
        <v>73.010000000000005</v>
      </c>
      <c r="N5149" s="3" t="s">
        <v>24</v>
      </c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5"/>
    </row>
    <row r="5150" spans="1:29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 t="str">
        <f>IF(AND(D5150="East",Table_1[[#This Row],[category]]="Clothing"),"✅","❌")</f>
        <v>❌</v>
      </c>
      <c r="H5150" s="3">
        <f t="shared" si="161"/>
        <v>365.42900000000003</v>
      </c>
      <c r="I5150" s="3">
        <v>7</v>
      </c>
      <c r="J5150" s="4">
        <v>45438</v>
      </c>
      <c r="K5150" s="3" t="s">
        <v>22</v>
      </c>
      <c r="L5150" s="3" t="s">
        <v>23</v>
      </c>
      <c r="M5150" s="3">
        <v>1069.45</v>
      </c>
      <c r="N5150" s="3" t="s">
        <v>24</v>
      </c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</row>
    <row r="5151" spans="1:29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 t="str">
        <f>IF(AND(D5151="East",Table_1[[#This Row],[category]]="Clothing"),"✅","❌")</f>
        <v>❌</v>
      </c>
      <c r="H5151" s="3">
        <f t="shared" si="161"/>
        <v>250.702</v>
      </c>
      <c r="I5151" s="3">
        <v>2</v>
      </c>
      <c r="J5151" s="4">
        <v>45438</v>
      </c>
      <c r="K5151" s="3" t="s">
        <v>16</v>
      </c>
      <c r="L5151" s="3" t="s">
        <v>23</v>
      </c>
      <c r="M5151" s="3">
        <v>591.89</v>
      </c>
      <c r="N5151" s="3" t="s">
        <v>18</v>
      </c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5"/>
    </row>
    <row r="5152" spans="1:29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 t="str">
        <f>IF(AND(D5152="East",Table_1[[#This Row],[category]]="Clothing"),"✅","❌")</f>
        <v>❌</v>
      </c>
      <c r="H5152" s="3">
        <f t="shared" si="161"/>
        <v>499.83300000000003</v>
      </c>
      <c r="I5152" s="3">
        <v>8</v>
      </c>
      <c r="J5152" s="4">
        <v>45062</v>
      </c>
      <c r="K5152" s="3" t="s">
        <v>22</v>
      </c>
      <c r="L5152" s="3" t="s">
        <v>28</v>
      </c>
      <c r="M5152" s="3">
        <v>1066.33</v>
      </c>
      <c r="N5152" s="3" t="s">
        <v>29</v>
      </c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</row>
    <row r="5153" spans="1:29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 t="str">
        <f>IF(AND(D5153="East",Table_1[[#This Row],[category]]="Clothing"),"✅","❌")</f>
        <v>❌</v>
      </c>
      <c r="H5153" s="3">
        <f t="shared" si="161"/>
        <v>390.52500000000003</v>
      </c>
      <c r="I5153" s="3">
        <v>6</v>
      </c>
      <c r="J5153" s="4">
        <v>45143</v>
      </c>
      <c r="K5153" s="3" t="s">
        <v>32</v>
      </c>
      <c r="L5153" s="3" t="s">
        <v>17</v>
      </c>
      <c r="M5153" s="3">
        <v>197.33</v>
      </c>
      <c r="N5153" s="3" t="s">
        <v>24</v>
      </c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</row>
    <row r="5154" spans="1:29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 t="str">
        <f>IF(AND(D5154="East",Table_1[[#This Row],[category]]="Clothing"),"✅","❌")</f>
        <v>❌</v>
      </c>
      <c r="H5154" s="3">
        <f t="shared" si="161"/>
        <v>484.78700000000003</v>
      </c>
      <c r="I5154" s="3">
        <v>6</v>
      </c>
      <c r="J5154" s="4">
        <v>45249</v>
      </c>
      <c r="K5154" s="3" t="s">
        <v>32</v>
      </c>
      <c r="L5154" s="3" t="s">
        <v>28</v>
      </c>
      <c r="M5154" s="3">
        <v>807.78</v>
      </c>
      <c r="N5154" s="3" t="s">
        <v>40</v>
      </c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</row>
    <row r="5155" spans="1:29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 t="str">
        <f>IF(AND(D5155="East",Table_1[[#This Row],[category]]="Clothing"),"✅","❌")</f>
        <v>❌</v>
      </c>
      <c r="H5155" s="3">
        <f t="shared" si="161"/>
        <v>177.75200000000001</v>
      </c>
      <c r="I5155" s="3">
        <v>5</v>
      </c>
      <c r="J5155" s="4">
        <v>45404</v>
      </c>
      <c r="K5155" s="3" t="s">
        <v>22</v>
      </c>
      <c r="L5155" s="3" t="s">
        <v>28</v>
      </c>
      <c r="M5155" s="3">
        <v>403.53</v>
      </c>
      <c r="N5155" s="3" t="s">
        <v>40</v>
      </c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</row>
    <row r="5156" spans="1:29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 t="str">
        <f>IF(AND(D5156="East",Table_1[[#This Row],[category]]="Clothing"),"✅","❌")</f>
        <v>❌</v>
      </c>
      <c r="H5156" s="3">
        <f t="shared" si="161"/>
        <v>70.295000000000002</v>
      </c>
      <c r="I5156" s="3">
        <v>8</v>
      </c>
      <c r="J5156" s="4">
        <v>45428</v>
      </c>
      <c r="K5156" s="3" t="s">
        <v>16</v>
      </c>
      <c r="L5156" s="3" t="s">
        <v>17</v>
      </c>
      <c r="M5156" s="3">
        <v>142.05000000000001</v>
      </c>
      <c r="N5156" s="3" t="s">
        <v>18</v>
      </c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</row>
    <row r="5157" spans="1:29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 t="str">
        <f>IF(AND(D5157="East",Table_1[[#This Row],[category]]="Clothing"),"✅","❌")</f>
        <v>❌</v>
      </c>
      <c r="H5157" s="3">
        <f t="shared" si="161"/>
        <v>257.88900000000001</v>
      </c>
      <c r="I5157" s="3">
        <v>9</v>
      </c>
      <c r="J5157" s="4">
        <v>45276</v>
      </c>
      <c r="K5157" s="3" t="s">
        <v>16</v>
      </c>
      <c r="L5157" s="3" t="s">
        <v>17</v>
      </c>
      <c r="M5157" s="3">
        <v>460.6</v>
      </c>
      <c r="N5157" s="3" t="s">
        <v>35</v>
      </c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</row>
    <row r="5158" spans="1:29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 t="str">
        <f>IF(AND(D5158="East",Table_1[[#This Row],[category]]="Clothing"),"✅","❌")</f>
        <v>❌</v>
      </c>
      <c r="H5158" s="3">
        <f t="shared" si="161"/>
        <v>70.876999999999995</v>
      </c>
      <c r="I5158" s="3">
        <v>5</v>
      </c>
      <c r="J5158" s="4">
        <v>45051</v>
      </c>
      <c r="K5158" s="3" t="s">
        <v>16</v>
      </c>
      <c r="L5158" s="3" t="s">
        <v>17</v>
      </c>
      <c r="M5158" s="3">
        <v>182.39</v>
      </c>
      <c r="N5158" s="3" t="s">
        <v>49</v>
      </c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</row>
    <row r="5159" spans="1:29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 t="str">
        <f>IF(AND(D5159="East",Table_1[[#This Row],[category]]="Clothing"),"✅","❌")</f>
        <v>❌</v>
      </c>
      <c r="H5159" s="3">
        <f t="shared" si="161"/>
        <v>251.30100000000004</v>
      </c>
      <c r="I5159" s="3">
        <v>1</v>
      </c>
      <c r="J5159" s="4">
        <v>45584</v>
      </c>
      <c r="K5159" s="3" t="s">
        <v>22</v>
      </c>
      <c r="L5159" s="3" t="s">
        <v>28</v>
      </c>
      <c r="M5159" s="3">
        <v>336.25</v>
      </c>
      <c r="N5159" s="3" t="s">
        <v>29</v>
      </c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5"/>
    </row>
    <row r="5160" spans="1:29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 t="str">
        <f>IF(AND(D5160="East",Table_1[[#This Row],[category]]="Clothing"),"✅","❌")</f>
        <v>❌</v>
      </c>
      <c r="H5160" s="3">
        <f t="shared" si="161"/>
        <v>142.27100000000002</v>
      </c>
      <c r="I5160" s="3">
        <v>6</v>
      </c>
      <c r="J5160" s="4">
        <v>45096</v>
      </c>
      <c r="K5160" s="3" t="s">
        <v>32</v>
      </c>
      <c r="L5160" s="3" t="s">
        <v>17</v>
      </c>
      <c r="M5160" s="3">
        <v>369.51</v>
      </c>
      <c r="N5160" s="3" t="s">
        <v>24</v>
      </c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  <c r="AC5160" s="5"/>
    </row>
    <row r="5161" spans="1:29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 t="str">
        <f>IF(AND(D5161="East",Table_1[[#This Row],[category]]="Clothing"),"✅","❌")</f>
        <v>❌</v>
      </c>
      <c r="H5161" s="3">
        <f t="shared" si="161"/>
        <v>250.61300000000003</v>
      </c>
      <c r="I5161" s="3">
        <v>1</v>
      </c>
      <c r="J5161" s="4">
        <v>45070</v>
      </c>
      <c r="K5161" s="3" t="s">
        <v>22</v>
      </c>
      <c r="L5161" s="3" t="s">
        <v>23</v>
      </c>
      <c r="M5161" s="3">
        <v>368.58</v>
      </c>
      <c r="N5161" s="3" t="s">
        <v>40</v>
      </c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</row>
    <row r="5162" spans="1:29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 t="str">
        <f>IF(AND(D5162="East",Table_1[[#This Row],[category]]="Clothing"),"✅","❌")</f>
        <v>❌</v>
      </c>
      <c r="H5162" s="3">
        <f t="shared" si="161"/>
        <v>475.32200000000006</v>
      </c>
      <c r="I5162" s="3">
        <v>5</v>
      </c>
      <c r="J5162" s="4">
        <v>45437</v>
      </c>
      <c r="K5162" s="3" t="s">
        <v>32</v>
      </c>
      <c r="L5162" s="3" t="s">
        <v>17</v>
      </c>
      <c r="M5162" s="3">
        <v>927.62</v>
      </c>
      <c r="N5162" s="3" t="s">
        <v>24</v>
      </c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</row>
    <row r="5163" spans="1:29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 t="str">
        <f>IF(AND(D5163="East",Table_1[[#This Row],[category]]="Clothing"),"✅","❌")</f>
        <v>❌</v>
      </c>
      <c r="H5163" s="3">
        <f t="shared" si="161"/>
        <v>151.62700000000001</v>
      </c>
      <c r="I5163" s="3">
        <v>6</v>
      </c>
      <c r="J5163" s="4">
        <v>44960</v>
      </c>
      <c r="K5163" s="3" t="s">
        <v>32</v>
      </c>
      <c r="L5163" s="3" t="s">
        <v>28</v>
      </c>
      <c r="M5163" s="3">
        <v>272.87</v>
      </c>
      <c r="N5163" s="3" t="s">
        <v>49</v>
      </c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5"/>
    </row>
    <row r="5164" spans="1:29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 t="str">
        <f>IF(AND(D5164="East",Table_1[[#This Row],[category]]="Clothing"),"✅","❌")</f>
        <v>❌</v>
      </c>
      <c r="H5164" s="3">
        <f t="shared" si="161"/>
        <v>496.78300000000002</v>
      </c>
      <c r="I5164" s="3">
        <v>3</v>
      </c>
      <c r="J5164" s="4">
        <v>44937</v>
      </c>
      <c r="K5164" s="3" t="s">
        <v>16</v>
      </c>
      <c r="L5164" s="3" t="s">
        <v>17</v>
      </c>
      <c r="M5164" s="3">
        <v>758.23</v>
      </c>
      <c r="N5164" s="3" t="s">
        <v>35</v>
      </c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</row>
    <row r="5165" spans="1:29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 t="str">
        <f>IF(AND(D5165="East",Table_1[[#This Row],[category]]="Clothing"),"✅","❌")</f>
        <v>❌</v>
      </c>
      <c r="H5165" s="3">
        <f t="shared" si="161"/>
        <v>122.37100000000001</v>
      </c>
      <c r="I5165" s="3">
        <v>1</v>
      </c>
      <c r="J5165" s="4">
        <v>45105</v>
      </c>
      <c r="K5165" s="3" t="s">
        <v>22</v>
      </c>
      <c r="L5165" s="3" t="s">
        <v>23</v>
      </c>
      <c r="M5165" s="3">
        <v>142.69999999999999</v>
      </c>
      <c r="N5165" s="3" t="s">
        <v>18</v>
      </c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  <c r="AC5165" s="5"/>
    </row>
    <row r="5166" spans="1:29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 t="str">
        <f>IF(AND(D5166="East",Table_1[[#This Row],[category]]="Clothing"),"✅","❌")</f>
        <v>❌</v>
      </c>
      <c r="H5166" s="3">
        <f t="shared" si="161"/>
        <v>111.97300000000001</v>
      </c>
      <c r="I5166" s="3">
        <v>2</v>
      </c>
      <c r="J5166" s="4">
        <v>45084</v>
      </c>
      <c r="K5166" s="3" t="s">
        <v>32</v>
      </c>
      <c r="L5166" s="3" t="s">
        <v>28</v>
      </c>
      <c r="M5166" s="3">
        <v>181.48</v>
      </c>
      <c r="N5166" s="3" t="s">
        <v>29</v>
      </c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</row>
    <row r="5167" spans="1:29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 t="str">
        <f>IF(AND(D5167="East",Table_1[[#This Row],[category]]="Clothing"),"✅","❌")</f>
        <v>❌</v>
      </c>
      <c r="H5167" s="3">
        <f t="shared" si="161"/>
        <v>276.94600000000003</v>
      </c>
      <c r="I5167" s="3">
        <v>3</v>
      </c>
      <c r="J5167" s="4">
        <v>45341</v>
      </c>
      <c r="K5167" s="3" t="s">
        <v>32</v>
      </c>
      <c r="L5167" s="3" t="s">
        <v>17</v>
      </c>
      <c r="M5167" s="3">
        <v>222.46</v>
      </c>
      <c r="N5167" s="3" t="s">
        <v>35</v>
      </c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5"/>
    </row>
    <row r="5168" spans="1:29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 t="str">
        <f>IF(AND(D5168="East",Table_1[[#This Row],[category]]="Clothing"),"✅","❌")</f>
        <v>❌</v>
      </c>
      <c r="H5168" s="3">
        <f t="shared" si="161"/>
        <v>422.60200000000009</v>
      </c>
      <c r="I5168" s="3">
        <v>3</v>
      </c>
      <c r="J5168" s="4">
        <v>44993</v>
      </c>
      <c r="K5168" s="3" t="s">
        <v>32</v>
      </c>
      <c r="L5168" s="3" t="s">
        <v>17</v>
      </c>
      <c r="M5168" s="3">
        <v>574.88</v>
      </c>
      <c r="N5168" s="3" t="s">
        <v>40</v>
      </c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5"/>
    </row>
    <row r="5169" spans="1:29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 t="str">
        <f>IF(AND(D5169="East",Table_1[[#This Row],[category]]="Clothing"),"✅","❌")</f>
        <v>❌</v>
      </c>
      <c r="H5169" s="3">
        <f t="shared" si="161"/>
        <v>377.25700000000006</v>
      </c>
      <c r="I5169" s="3">
        <v>2</v>
      </c>
      <c r="J5169" s="4">
        <v>45126</v>
      </c>
      <c r="K5169" s="3" t="s">
        <v>32</v>
      </c>
      <c r="L5169" s="3" t="s">
        <v>17</v>
      </c>
      <c r="M5169" s="3">
        <v>735.42</v>
      </c>
      <c r="N5169" s="3" t="s">
        <v>18</v>
      </c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</row>
    <row r="5170" spans="1:29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 t="str">
        <f>IF(AND(D5170="East",Table_1[[#This Row],[category]]="Clothing"),"✅","❌")</f>
        <v>❌</v>
      </c>
      <c r="H5170" s="3">
        <f t="shared" si="161"/>
        <v>364.53300000000002</v>
      </c>
      <c r="I5170" s="3">
        <v>6</v>
      </c>
      <c r="J5170" s="4">
        <v>45515</v>
      </c>
      <c r="K5170" s="3" t="s">
        <v>32</v>
      </c>
      <c r="L5170" s="3" t="s">
        <v>23</v>
      </c>
      <c r="M5170" s="3">
        <v>238.5</v>
      </c>
      <c r="N5170" s="3" t="s">
        <v>49</v>
      </c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5"/>
    </row>
    <row r="5171" spans="1:29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 t="str">
        <f>IF(AND(D5171="East",Table_1[[#This Row],[category]]="Clothing"),"✅","❌")</f>
        <v>❌</v>
      </c>
      <c r="H5171" s="3">
        <f t="shared" si="161"/>
        <v>148.49</v>
      </c>
      <c r="I5171" s="3">
        <v>7</v>
      </c>
      <c r="J5171" s="4">
        <v>45021</v>
      </c>
      <c r="K5171" s="3" t="s">
        <v>16</v>
      </c>
      <c r="L5171" s="3" t="s">
        <v>17</v>
      </c>
      <c r="M5171" s="3">
        <v>350.27</v>
      </c>
      <c r="N5171" s="3" t="s">
        <v>24</v>
      </c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</row>
    <row r="5172" spans="1:29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 t="str">
        <f>IF(AND(D5172="East",Table_1[[#This Row],[category]]="Clothing"),"✅","❌")</f>
        <v>❌</v>
      </c>
      <c r="H5172" s="3">
        <f t="shared" si="161"/>
        <v>21.033000000000001</v>
      </c>
      <c r="I5172" s="3">
        <v>5</v>
      </c>
      <c r="J5172" s="4">
        <v>45540</v>
      </c>
      <c r="K5172" s="3" t="s">
        <v>16</v>
      </c>
      <c r="L5172" s="3" t="s">
        <v>17</v>
      </c>
      <c r="M5172" s="3">
        <v>40.35</v>
      </c>
      <c r="N5172" s="3" t="s">
        <v>18</v>
      </c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5"/>
    </row>
    <row r="5173" spans="1:29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 t="str">
        <f>IF(AND(D5173="East",Table_1[[#This Row],[category]]="Clothing"),"✅","❌")</f>
        <v>❌</v>
      </c>
      <c r="H5173" s="3">
        <f t="shared" si="161"/>
        <v>89.257000000000005</v>
      </c>
      <c r="I5173" s="3">
        <v>7</v>
      </c>
      <c r="J5173" s="4">
        <v>45571</v>
      </c>
      <c r="K5173" s="3" t="s">
        <v>32</v>
      </c>
      <c r="L5173" s="3" t="s">
        <v>28</v>
      </c>
      <c r="M5173" s="3">
        <v>259.95999999999998</v>
      </c>
      <c r="N5173" s="3" t="s">
        <v>40</v>
      </c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  <c r="AC5173" s="5"/>
    </row>
    <row r="5174" spans="1:29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 t="str">
        <f>IF(AND(D5174="East",Table_1[[#This Row],[category]]="Clothing"),"✅","❌")</f>
        <v>❌</v>
      </c>
      <c r="H5174" s="3">
        <f t="shared" si="161"/>
        <v>181.24200000000002</v>
      </c>
      <c r="I5174" s="3">
        <v>3</v>
      </c>
      <c r="J5174" s="4">
        <v>45327</v>
      </c>
      <c r="K5174" s="3" t="s">
        <v>22</v>
      </c>
      <c r="L5174" s="3" t="s">
        <v>23</v>
      </c>
      <c r="M5174" s="3">
        <v>131.81</v>
      </c>
      <c r="N5174" s="3" t="s">
        <v>29</v>
      </c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</row>
    <row r="5175" spans="1:29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 t="str">
        <f>IF(AND(D5175="East",Table_1[[#This Row],[category]]="Clothing"),"✅","❌")</f>
        <v>❌</v>
      </c>
      <c r="H5175" s="3">
        <f t="shared" si="161"/>
        <v>486.125</v>
      </c>
      <c r="I5175" s="3">
        <v>5</v>
      </c>
      <c r="J5175" s="4">
        <v>45389</v>
      </c>
      <c r="K5175" s="3" t="s">
        <v>32</v>
      </c>
      <c r="L5175" s="3" t="s">
        <v>17</v>
      </c>
      <c r="M5175" s="3">
        <v>518.58000000000004</v>
      </c>
      <c r="N5175" s="3" t="s">
        <v>49</v>
      </c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</row>
    <row r="5176" spans="1:29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 t="str">
        <f>IF(AND(D5176="East",Table_1[[#This Row],[category]]="Clothing"),"✅","❌")</f>
        <v>❌</v>
      </c>
      <c r="H5176" s="3">
        <f t="shared" si="161"/>
        <v>460.69100000000003</v>
      </c>
      <c r="I5176" s="3">
        <v>3</v>
      </c>
      <c r="J5176" s="4">
        <v>45400</v>
      </c>
      <c r="K5176" s="3" t="s">
        <v>22</v>
      </c>
      <c r="L5176" s="3" t="s">
        <v>28</v>
      </c>
      <c r="M5176" s="3">
        <v>850.12</v>
      </c>
      <c r="N5176" s="3" t="s">
        <v>35</v>
      </c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5"/>
    </row>
    <row r="5177" spans="1:29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 t="str">
        <f>IF(AND(D5177="East",Table_1[[#This Row],[category]]="Clothing"),"✅","❌")</f>
        <v>❌</v>
      </c>
      <c r="H5177" s="3">
        <f t="shared" si="161"/>
        <v>108.31600000000002</v>
      </c>
      <c r="I5177" s="3">
        <v>4</v>
      </c>
      <c r="J5177" s="4">
        <v>45112</v>
      </c>
      <c r="K5177" s="3" t="s">
        <v>32</v>
      </c>
      <c r="L5177" s="3" t="s">
        <v>23</v>
      </c>
      <c r="M5177" s="3">
        <v>185.5</v>
      </c>
      <c r="N5177" s="3" t="s">
        <v>24</v>
      </c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  <c r="AC5177" s="5"/>
    </row>
    <row r="5178" spans="1:29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 t="str">
        <f>IF(AND(D5178="East",Table_1[[#This Row],[category]]="Clothing"),"✅","❌")</f>
        <v>❌</v>
      </c>
      <c r="H5178" s="3">
        <f t="shared" si="161"/>
        <v>365.55500000000006</v>
      </c>
      <c r="I5178" s="3">
        <v>6</v>
      </c>
      <c r="J5178" s="4">
        <v>45593</v>
      </c>
      <c r="K5178" s="3" t="s">
        <v>16</v>
      </c>
      <c r="L5178" s="3" t="s">
        <v>28</v>
      </c>
      <c r="M5178" s="3">
        <v>638.25</v>
      </c>
      <c r="N5178" s="3" t="s">
        <v>40</v>
      </c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5"/>
    </row>
    <row r="5179" spans="1:29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 t="str">
        <f>IF(AND(D5179="East",Table_1[[#This Row],[category]]="Clothing"),"✅","❌")</f>
        <v>❌</v>
      </c>
      <c r="H5179" s="3">
        <f t="shared" si="161"/>
        <v>293.71800000000002</v>
      </c>
      <c r="I5179" s="3">
        <v>4</v>
      </c>
      <c r="J5179" s="4">
        <v>44967</v>
      </c>
      <c r="K5179" s="3" t="s">
        <v>16</v>
      </c>
      <c r="L5179" s="3" t="s">
        <v>23</v>
      </c>
      <c r="M5179" s="3">
        <v>397.86</v>
      </c>
      <c r="N5179" s="3" t="s">
        <v>40</v>
      </c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  <c r="AC5179" s="5"/>
    </row>
    <row r="5180" spans="1:29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 t="str">
        <f>IF(AND(D5180="East",Table_1[[#This Row],[category]]="Clothing"),"✅","❌")</f>
        <v>❌</v>
      </c>
      <c r="H5180" s="3">
        <f t="shared" si="161"/>
        <v>34.423000000000002</v>
      </c>
      <c r="I5180" s="3">
        <v>4</v>
      </c>
      <c r="J5180" s="4">
        <v>45635</v>
      </c>
      <c r="K5180" s="3" t="s">
        <v>22</v>
      </c>
      <c r="L5180" s="3" t="s">
        <v>28</v>
      </c>
      <c r="M5180" s="3">
        <v>91.75</v>
      </c>
      <c r="N5180" s="3" t="s">
        <v>49</v>
      </c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  <c r="AC5180" s="5"/>
    </row>
    <row r="5181" spans="1:29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 t="str">
        <f>IF(AND(D5181="East",Table_1[[#This Row],[category]]="Clothing"),"✅","❌")</f>
        <v>❌</v>
      </c>
      <c r="H5181" s="3">
        <f t="shared" si="161"/>
        <v>192.136</v>
      </c>
      <c r="I5181" s="3">
        <v>7</v>
      </c>
      <c r="J5181" s="4">
        <v>45079</v>
      </c>
      <c r="K5181" s="3" t="s">
        <v>32</v>
      </c>
      <c r="L5181" s="3" t="s">
        <v>28</v>
      </c>
      <c r="M5181" s="3">
        <v>120.72</v>
      </c>
      <c r="N5181" s="3" t="s">
        <v>18</v>
      </c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</row>
    <row r="5182" spans="1:29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 t="str">
        <f>IF(AND(D5182="East",Table_1[[#This Row],[category]]="Clothing"),"✅","❌")</f>
        <v>❌</v>
      </c>
      <c r="H5182" s="3">
        <f t="shared" si="161"/>
        <v>248.17600000000004</v>
      </c>
      <c r="I5182" s="3">
        <v>6</v>
      </c>
      <c r="J5182" s="4">
        <v>45512</v>
      </c>
      <c r="K5182" s="3" t="s">
        <v>32</v>
      </c>
      <c r="L5182" s="3" t="s">
        <v>17</v>
      </c>
      <c r="M5182" s="3">
        <v>665.31</v>
      </c>
      <c r="N5182" s="3" t="s">
        <v>29</v>
      </c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5"/>
    </row>
    <row r="5183" spans="1:29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 t="str">
        <f>IF(AND(D5183="East",Table_1[[#This Row],[category]]="Clothing"),"✅","❌")</f>
        <v>❌</v>
      </c>
      <c r="H5183" s="3">
        <f t="shared" si="161"/>
        <v>337.11100000000005</v>
      </c>
      <c r="I5183" s="3">
        <v>1</v>
      </c>
      <c r="J5183" s="4">
        <v>45393</v>
      </c>
      <c r="K5183" s="3" t="s">
        <v>16</v>
      </c>
      <c r="L5183" s="3" t="s">
        <v>28</v>
      </c>
      <c r="M5183" s="3">
        <v>822.78</v>
      </c>
      <c r="N5183" s="3" t="s">
        <v>18</v>
      </c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</row>
    <row r="5184" spans="1:29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 t="str">
        <f>IF(AND(D5184="East",Table_1[[#This Row],[category]]="Clothing"),"✅","❌")</f>
        <v>❌</v>
      </c>
      <c r="H5184" s="3">
        <f t="shared" si="161"/>
        <v>154.50400000000002</v>
      </c>
      <c r="I5184" s="3">
        <v>8</v>
      </c>
      <c r="J5184" s="4">
        <v>45010</v>
      </c>
      <c r="K5184" s="3" t="s">
        <v>22</v>
      </c>
      <c r="L5184" s="3" t="s">
        <v>23</v>
      </c>
      <c r="M5184" s="3">
        <v>381.81</v>
      </c>
      <c r="N5184" s="3" t="s">
        <v>49</v>
      </c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</row>
    <row r="5185" spans="1:29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 t="str">
        <f>IF(AND(D5185="East",Table_1[[#This Row],[category]]="Clothing"),"✅","❌")</f>
        <v>❌</v>
      </c>
      <c r="H5185" s="3">
        <f t="shared" si="161"/>
        <v>467.57100000000003</v>
      </c>
      <c r="I5185" s="3">
        <v>1</v>
      </c>
      <c r="J5185" s="4">
        <v>45385</v>
      </c>
      <c r="K5185" s="3" t="s">
        <v>32</v>
      </c>
      <c r="L5185" s="3" t="s">
        <v>23</v>
      </c>
      <c r="M5185" s="3">
        <v>1297.8599999999999</v>
      </c>
      <c r="N5185" s="3" t="s">
        <v>49</v>
      </c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  <c r="AC5185" s="5"/>
    </row>
    <row r="5186" spans="1:29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 t="str">
        <f>IF(AND(D5186="East",Table_1[[#This Row],[category]]="Clothing"),"✅","❌")</f>
        <v>❌</v>
      </c>
      <c r="H5186" s="3">
        <f t="shared" ref="H5186:H5249" si="163">E5186*10%</f>
        <v>231.42100000000002</v>
      </c>
      <c r="I5186" s="3">
        <v>9</v>
      </c>
      <c r="J5186" s="4">
        <v>45357</v>
      </c>
      <c r="K5186" s="3" t="s">
        <v>22</v>
      </c>
      <c r="L5186" s="3" t="s">
        <v>23</v>
      </c>
      <c r="M5186" s="3">
        <v>443.56</v>
      </c>
      <c r="N5186" s="3" t="s">
        <v>40</v>
      </c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  <c r="AC5186" s="5"/>
    </row>
    <row r="5187" spans="1:29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 t="str">
        <f>IF(AND(D5187="East",Table_1[[#This Row],[category]]="Clothing"),"✅","❌")</f>
        <v>❌</v>
      </c>
      <c r="H5187" s="3">
        <f t="shared" si="163"/>
        <v>131.78</v>
      </c>
      <c r="I5187" s="3">
        <v>4</v>
      </c>
      <c r="J5187" s="4">
        <v>45058</v>
      </c>
      <c r="K5187" s="3" t="s">
        <v>16</v>
      </c>
      <c r="L5187" s="3" t="s">
        <v>17</v>
      </c>
      <c r="M5187" s="3">
        <v>351.14</v>
      </c>
      <c r="N5187" s="3" t="s">
        <v>29</v>
      </c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  <c r="AC5187" s="5"/>
    </row>
    <row r="5188" spans="1:29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 t="str">
        <f>IF(AND(D5188="East",Table_1[[#This Row],[category]]="Clothing"),"✅","❌")</f>
        <v>❌</v>
      </c>
      <c r="H5188" s="3">
        <f t="shared" si="163"/>
        <v>165.05</v>
      </c>
      <c r="I5188" s="3">
        <v>7</v>
      </c>
      <c r="J5188" s="4">
        <v>45251</v>
      </c>
      <c r="K5188" s="3" t="s">
        <v>32</v>
      </c>
      <c r="L5188" s="3" t="s">
        <v>17</v>
      </c>
      <c r="M5188" s="3">
        <v>249.68</v>
      </c>
      <c r="N5188" s="3" t="s">
        <v>40</v>
      </c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</row>
    <row r="5189" spans="1:29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 t="str">
        <f>IF(AND(D5189="East",Table_1[[#This Row],[category]]="Clothing"),"✅","❌")</f>
        <v>❌</v>
      </c>
      <c r="H5189" s="3">
        <f t="shared" si="163"/>
        <v>378.42399999999998</v>
      </c>
      <c r="I5189" s="3">
        <v>5</v>
      </c>
      <c r="J5189" s="4">
        <v>45359</v>
      </c>
      <c r="K5189" s="3" t="s">
        <v>32</v>
      </c>
      <c r="L5189" s="3" t="s">
        <v>23</v>
      </c>
      <c r="M5189" s="3">
        <v>836.58</v>
      </c>
      <c r="N5189" s="3" t="s">
        <v>40</v>
      </c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  <c r="AC5189" s="5"/>
    </row>
    <row r="5190" spans="1:29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 t="str">
        <f>IF(AND(D5190="East",Table_1[[#This Row],[category]]="Clothing"),"✅","❌")</f>
        <v>❌</v>
      </c>
      <c r="H5190" s="3">
        <f t="shared" si="163"/>
        <v>323.74</v>
      </c>
      <c r="I5190" s="3">
        <v>3</v>
      </c>
      <c r="J5190" s="4">
        <v>45595</v>
      </c>
      <c r="K5190" s="3" t="s">
        <v>22</v>
      </c>
      <c r="L5190" s="3" t="s">
        <v>28</v>
      </c>
      <c r="M5190" s="3">
        <v>408.56</v>
      </c>
      <c r="N5190" s="3" t="s">
        <v>40</v>
      </c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5"/>
    </row>
    <row r="5191" spans="1:29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 t="str">
        <f>IF(AND(D5191="East",Table_1[[#This Row],[category]]="Clothing"),"✅","❌")</f>
        <v>❌</v>
      </c>
      <c r="H5191" s="3">
        <f t="shared" si="163"/>
        <v>373.66700000000003</v>
      </c>
      <c r="I5191" s="3">
        <v>8</v>
      </c>
      <c r="J5191" s="4">
        <v>45458</v>
      </c>
      <c r="K5191" s="3" t="s">
        <v>16</v>
      </c>
      <c r="L5191" s="3" t="s">
        <v>23</v>
      </c>
      <c r="M5191" s="3">
        <v>940.14</v>
      </c>
      <c r="N5191" s="3" t="s">
        <v>24</v>
      </c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5"/>
    </row>
    <row r="5192" spans="1:29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 t="str">
        <f>IF(AND(D5192="East",Table_1[[#This Row],[category]]="Clothing"),"✅","❌")</f>
        <v>✅</v>
      </c>
      <c r="H5192" s="3">
        <f t="shared" si="163"/>
        <v>153.24700000000001</v>
      </c>
      <c r="I5192" s="3">
        <v>2</v>
      </c>
      <c r="J5192" s="4">
        <v>45480</v>
      </c>
      <c r="K5192" s="3" t="s">
        <v>16</v>
      </c>
      <c r="L5192" s="3" t="s">
        <v>28</v>
      </c>
      <c r="M5192" s="3">
        <v>89.91</v>
      </c>
      <c r="N5192" s="3" t="s">
        <v>35</v>
      </c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5"/>
    </row>
    <row r="5193" spans="1:29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 t="str">
        <f>IF(AND(D5193="East",Table_1[[#This Row],[category]]="Clothing"),"✅","❌")</f>
        <v>❌</v>
      </c>
      <c r="H5193" s="3">
        <f t="shared" si="163"/>
        <v>170.15600000000001</v>
      </c>
      <c r="I5193" s="3">
        <v>3</v>
      </c>
      <c r="J5193" s="4">
        <v>44988</v>
      </c>
      <c r="K5193" s="3" t="s">
        <v>22</v>
      </c>
      <c r="L5193" s="3" t="s">
        <v>28</v>
      </c>
      <c r="M5193" s="3">
        <v>444.67</v>
      </c>
      <c r="N5193" s="3" t="s">
        <v>24</v>
      </c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  <c r="AC5193" s="5"/>
    </row>
    <row r="5194" spans="1:29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 t="str">
        <f>IF(AND(D5194="East",Table_1[[#This Row],[category]]="Clothing"),"✅","❌")</f>
        <v>❌</v>
      </c>
      <c r="H5194" s="3">
        <f t="shared" si="163"/>
        <v>204.39200000000002</v>
      </c>
      <c r="I5194" s="3">
        <v>5</v>
      </c>
      <c r="J5194" s="4">
        <v>45089</v>
      </c>
      <c r="K5194" s="3" t="s">
        <v>16</v>
      </c>
      <c r="L5194" s="3" t="s">
        <v>28</v>
      </c>
      <c r="M5194" s="3">
        <v>162.25</v>
      </c>
      <c r="N5194" s="3" t="s">
        <v>40</v>
      </c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  <c r="AC5194" s="5"/>
    </row>
    <row r="5195" spans="1:29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 t="str">
        <f>IF(AND(D5195="East",Table_1[[#This Row],[category]]="Clothing"),"✅","❌")</f>
        <v>❌</v>
      </c>
      <c r="H5195" s="3">
        <f t="shared" si="163"/>
        <v>102.411</v>
      </c>
      <c r="I5195" s="3">
        <v>5</v>
      </c>
      <c r="J5195" s="4">
        <v>45390</v>
      </c>
      <c r="K5195" s="3" t="s">
        <v>16</v>
      </c>
      <c r="L5195" s="3" t="s">
        <v>28</v>
      </c>
      <c r="M5195" s="3">
        <v>91.12</v>
      </c>
      <c r="N5195" s="3" t="s">
        <v>29</v>
      </c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  <c r="AC5195" s="5"/>
    </row>
    <row r="5196" spans="1:29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 t="str">
        <f>IF(AND(D5196="East",Table_1[[#This Row],[category]]="Clothing"),"✅","❌")</f>
        <v>❌</v>
      </c>
      <c r="H5196" s="3">
        <f t="shared" si="163"/>
        <v>348.61200000000002</v>
      </c>
      <c r="I5196" s="3">
        <v>5</v>
      </c>
      <c r="J5196" s="4">
        <v>45001</v>
      </c>
      <c r="K5196" s="3" t="s">
        <v>22</v>
      </c>
      <c r="L5196" s="3" t="s">
        <v>28</v>
      </c>
      <c r="M5196" s="3">
        <v>833.71</v>
      </c>
      <c r="N5196" s="3" t="s">
        <v>18</v>
      </c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</row>
    <row r="5197" spans="1:29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 t="str">
        <f>IF(AND(D5197="East",Table_1[[#This Row],[category]]="Clothing"),"✅","❌")</f>
        <v>❌</v>
      </c>
      <c r="H5197" s="3">
        <f t="shared" si="163"/>
        <v>171.381</v>
      </c>
      <c r="I5197" s="3">
        <v>7</v>
      </c>
      <c r="J5197" s="4">
        <v>45279</v>
      </c>
      <c r="K5197" s="3" t="s">
        <v>22</v>
      </c>
      <c r="L5197" s="3" t="s">
        <v>23</v>
      </c>
      <c r="M5197" s="3">
        <v>187.14</v>
      </c>
      <c r="N5197" s="3" t="s">
        <v>49</v>
      </c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5"/>
    </row>
    <row r="5198" spans="1:29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 t="str">
        <f>IF(AND(D5198="East",Table_1[[#This Row],[category]]="Clothing"),"✅","❌")</f>
        <v>❌</v>
      </c>
      <c r="H5198" s="3">
        <f t="shared" si="163"/>
        <v>169.85599999999999</v>
      </c>
      <c r="I5198" s="3">
        <v>8</v>
      </c>
      <c r="J5198" s="4">
        <v>45253</v>
      </c>
      <c r="K5198" s="3" t="s">
        <v>32</v>
      </c>
      <c r="L5198" s="3" t="s">
        <v>23</v>
      </c>
      <c r="M5198" s="3">
        <v>293.56</v>
      </c>
      <c r="N5198" s="3" t="s">
        <v>24</v>
      </c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5"/>
    </row>
    <row r="5199" spans="1:29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 t="str">
        <f>IF(AND(D5199="East",Table_1[[#This Row],[category]]="Clothing"),"✅","❌")</f>
        <v>❌</v>
      </c>
      <c r="H5199" s="3">
        <f t="shared" si="163"/>
        <v>141.989</v>
      </c>
      <c r="I5199" s="3">
        <v>8</v>
      </c>
      <c r="J5199" s="4">
        <v>45206</v>
      </c>
      <c r="K5199" s="3" t="s">
        <v>16</v>
      </c>
      <c r="L5199" s="3" t="s">
        <v>17</v>
      </c>
      <c r="M5199" s="3">
        <v>247.99</v>
      </c>
      <c r="N5199" s="3" t="s">
        <v>40</v>
      </c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  <c r="AC5199" s="5"/>
    </row>
    <row r="5200" spans="1:29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 t="str">
        <f>IF(AND(D5200="East",Table_1[[#This Row],[category]]="Clothing"),"✅","❌")</f>
        <v>❌</v>
      </c>
      <c r="H5200" s="3">
        <f t="shared" si="163"/>
        <v>231.88600000000002</v>
      </c>
      <c r="I5200" s="3">
        <v>3</v>
      </c>
      <c r="J5200" s="4">
        <v>44939</v>
      </c>
      <c r="K5200" s="3" t="s">
        <v>16</v>
      </c>
      <c r="L5200" s="3" t="s">
        <v>23</v>
      </c>
      <c r="M5200" s="3">
        <v>333.48</v>
      </c>
      <c r="N5200" s="3" t="s">
        <v>49</v>
      </c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5"/>
    </row>
    <row r="5201" spans="1:29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 t="str">
        <f>IF(AND(D5201="East",Table_1[[#This Row],[category]]="Clothing"),"✅","❌")</f>
        <v>❌</v>
      </c>
      <c r="H5201" s="3">
        <f t="shared" si="163"/>
        <v>388.26800000000003</v>
      </c>
      <c r="I5201" s="3">
        <v>8</v>
      </c>
      <c r="J5201" s="4">
        <v>45291</v>
      </c>
      <c r="K5201" s="3" t="s">
        <v>32</v>
      </c>
      <c r="L5201" s="3" t="s">
        <v>28</v>
      </c>
      <c r="M5201" s="3">
        <v>1099.32</v>
      </c>
      <c r="N5201" s="3" t="s">
        <v>40</v>
      </c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</row>
    <row r="5202" spans="1:29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 t="str">
        <f>IF(AND(D5202="East",Table_1[[#This Row],[category]]="Clothing"),"✅","❌")</f>
        <v>❌</v>
      </c>
      <c r="H5202" s="3">
        <f t="shared" si="163"/>
        <v>419.44799999999998</v>
      </c>
      <c r="I5202" s="3">
        <v>2</v>
      </c>
      <c r="J5202" s="4">
        <v>45447</v>
      </c>
      <c r="K5202" s="3" t="s">
        <v>22</v>
      </c>
      <c r="L5202" s="3" t="s">
        <v>23</v>
      </c>
      <c r="M5202" s="3">
        <v>801.01</v>
      </c>
      <c r="N5202" s="3" t="s">
        <v>35</v>
      </c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</row>
    <row r="5203" spans="1:29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 t="str">
        <f>IF(AND(D5203="East",Table_1[[#This Row],[category]]="Clothing"),"✅","❌")</f>
        <v>❌</v>
      </c>
      <c r="H5203" s="3">
        <f t="shared" si="163"/>
        <v>404.20900000000006</v>
      </c>
      <c r="I5203" s="3">
        <v>4</v>
      </c>
      <c r="J5203" s="4">
        <v>45387</v>
      </c>
      <c r="K5203" s="3" t="s">
        <v>16</v>
      </c>
      <c r="L5203" s="3" t="s">
        <v>28</v>
      </c>
      <c r="M5203" s="3">
        <v>926.69</v>
      </c>
      <c r="N5203" s="3" t="s">
        <v>35</v>
      </c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</row>
    <row r="5204" spans="1:29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 t="str">
        <f>IF(AND(D5204="East",Table_1[[#This Row],[category]]="Clothing"),"✅","❌")</f>
        <v>❌</v>
      </c>
      <c r="H5204" s="3">
        <f t="shared" si="163"/>
        <v>314.38499999999999</v>
      </c>
      <c r="I5204" s="3">
        <v>2</v>
      </c>
      <c r="J5204" s="4">
        <v>44961</v>
      </c>
      <c r="K5204" s="3" t="s">
        <v>22</v>
      </c>
      <c r="L5204" s="3" t="s">
        <v>17</v>
      </c>
      <c r="M5204" s="3">
        <v>856.93</v>
      </c>
      <c r="N5204" s="3" t="s">
        <v>40</v>
      </c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5"/>
    </row>
    <row r="5205" spans="1:29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 t="str">
        <f>IF(AND(D5205="East",Table_1[[#This Row],[category]]="Clothing"),"✅","❌")</f>
        <v>❌</v>
      </c>
      <c r="H5205" s="3">
        <f t="shared" si="163"/>
        <v>147.40899999999999</v>
      </c>
      <c r="I5205" s="3">
        <v>5</v>
      </c>
      <c r="J5205" s="4">
        <v>45360</v>
      </c>
      <c r="K5205" s="3" t="s">
        <v>16</v>
      </c>
      <c r="L5205" s="3" t="s">
        <v>23</v>
      </c>
      <c r="M5205" s="3">
        <v>300.25</v>
      </c>
      <c r="N5205" s="3" t="s">
        <v>49</v>
      </c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</row>
    <row r="5206" spans="1:29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 t="str">
        <f>IF(AND(D5206="East",Table_1[[#This Row],[category]]="Clothing"),"✅","❌")</f>
        <v>❌</v>
      </c>
      <c r="H5206" s="3">
        <f t="shared" si="163"/>
        <v>370.07900000000001</v>
      </c>
      <c r="I5206" s="3">
        <v>3</v>
      </c>
      <c r="J5206" s="4">
        <v>45280</v>
      </c>
      <c r="K5206" s="3" t="s">
        <v>22</v>
      </c>
      <c r="L5206" s="3" t="s">
        <v>23</v>
      </c>
      <c r="M5206" s="3">
        <v>827.91</v>
      </c>
      <c r="N5206" s="3" t="s">
        <v>40</v>
      </c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</row>
    <row r="5207" spans="1:29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 t="str">
        <f>IF(AND(D5207="East",Table_1[[#This Row],[category]]="Clothing"),"✅","❌")</f>
        <v>❌</v>
      </c>
      <c r="H5207" s="3">
        <f t="shared" si="163"/>
        <v>29.287000000000003</v>
      </c>
      <c r="I5207" s="3">
        <v>3</v>
      </c>
      <c r="J5207" s="4">
        <v>45232</v>
      </c>
      <c r="K5207" s="3" t="s">
        <v>32</v>
      </c>
      <c r="L5207" s="3" t="s">
        <v>23</v>
      </c>
      <c r="M5207" s="3">
        <v>47.03</v>
      </c>
      <c r="N5207" s="3" t="s">
        <v>18</v>
      </c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  <c r="AC5207" s="5"/>
    </row>
    <row r="5208" spans="1:29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 t="str">
        <f>IF(AND(D5208="East",Table_1[[#This Row],[category]]="Clothing"),"✅","❌")</f>
        <v>❌</v>
      </c>
      <c r="H5208" s="3">
        <f t="shared" si="163"/>
        <v>401.09500000000003</v>
      </c>
      <c r="I5208" s="3">
        <v>5</v>
      </c>
      <c r="J5208" s="4">
        <v>45003</v>
      </c>
      <c r="K5208" s="3" t="s">
        <v>16</v>
      </c>
      <c r="L5208" s="3" t="s">
        <v>28</v>
      </c>
      <c r="M5208" s="3">
        <v>1198.72</v>
      </c>
      <c r="N5208" s="3" t="s">
        <v>40</v>
      </c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</row>
    <row r="5209" spans="1:29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 t="str">
        <f>IF(AND(D5209="East",Table_1[[#This Row],[category]]="Clothing"),"✅","❌")</f>
        <v>❌</v>
      </c>
      <c r="H5209" s="3">
        <f t="shared" si="163"/>
        <v>392.31200000000001</v>
      </c>
      <c r="I5209" s="3">
        <v>4</v>
      </c>
      <c r="J5209" s="4">
        <v>45174</v>
      </c>
      <c r="K5209" s="3" t="s">
        <v>32</v>
      </c>
      <c r="L5209" s="3" t="s">
        <v>17</v>
      </c>
      <c r="M5209" s="3">
        <v>957.15</v>
      </c>
      <c r="N5209" s="3" t="s">
        <v>49</v>
      </c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  <c r="AC5209" s="5"/>
    </row>
    <row r="5210" spans="1:29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 t="str">
        <f>IF(AND(D5210="East",Table_1[[#This Row],[category]]="Clothing"),"✅","❌")</f>
        <v>❌</v>
      </c>
      <c r="H5210" s="3">
        <f t="shared" si="163"/>
        <v>338.30100000000004</v>
      </c>
      <c r="I5210" s="3">
        <v>6</v>
      </c>
      <c r="J5210" s="4">
        <v>45299</v>
      </c>
      <c r="K5210" s="3" t="s">
        <v>22</v>
      </c>
      <c r="L5210" s="3" t="s">
        <v>28</v>
      </c>
      <c r="M5210" s="3">
        <v>985.4</v>
      </c>
      <c r="N5210" s="3" t="s">
        <v>40</v>
      </c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  <c r="AC5210" s="5"/>
    </row>
    <row r="5211" spans="1:29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 t="str">
        <f>IF(AND(D5211="East",Table_1[[#This Row],[category]]="Clothing"),"✅","❌")</f>
        <v>❌</v>
      </c>
      <c r="H5211" s="3">
        <f t="shared" si="163"/>
        <v>57.983000000000004</v>
      </c>
      <c r="I5211" s="3">
        <v>5</v>
      </c>
      <c r="J5211" s="4">
        <v>45232</v>
      </c>
      <c r="K5211" s="3" t="s">
        <v>16</v>
      </c>
      <c r="L5211" s="3" t="s">
        <v>23</v>
      </c>
      <c r="M5211" s="3">
        <v>47.44</v>
      </c>
      <c r="N5211" s="3" t="s">
        <v>49</v>
      </c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  <c r="AC5211" s="5"/>
    </row>
    <row r="5212" spans="1:29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 t="str">
        <f>IF(AND(D5212="East",Table_1[[#This Row],[category]]="Clothing"),"✅","❌")</f>
        <v>❌</v>
      </c>
      <c r="H5212" s="3">
        <f t="shared" si="163"/>
        <v>498.69700000000006</v>
      </c>
      <c r="I5212" s="3">
        <v>5</v>
      </c>
      <c r="J5212" s="4">
        <v>45214</v>
      </c>
      <c r="K5212" s="3" t="s">
        <v>32</v>
      </c>
      <c r="L5212" s="3" t="s">
        <v>17</v>
      </c>
      <c r="M5212" s="3">
        <v>277.89999999999998</v>
      </c>
      <c r="N5212" s="3" t="s">
        <v>40</v>
      </c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  <c r="AC5212" s="5"/>
    </row>
    <row r="5213" spans="1:29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 t="str">
        <f>IF(AND(D5213="East",Table_1[[#This Row],[category]]="Clothing"),"✅","❌")</f>
        <v>❌</v>
      </c>
      <c r="H5213" s="3">
        <f t="shared" si="163"/>
        <v>380.64100000000002</v>
      </c>
      <c r="I5213" s="3">
        <v>3</v>
      </c>
      <c r="J5213" s="4">
        <v>45459</v>
      </c>
      <c r="K5213" s="3" t="s">
        <v>22</v>
      </c>
      <c r="L5213" s="3" t="s">
        <v>28</v>
      </c>
      <c r="M5213" s="3">
        <v>688.47</v>
      </c>
      <c r="N5213" s="3" t="s">
        <v>40</v>
      </c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</row>
    <row r="5214" spans="1:29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 t="str">
        <f>IF(AND(D5214="East",Table_1[[#This Row],[category]]="Clothing"),"✅","❌")</f>
        <v>❌</v>
      </c>
      <c r="H5214" s="3">
        <f t="shared" si="163"/>
        <v>370.05500000000006</v>
      </c>
      <c r="I5214" s="3">
        <v>4</v>
      </c>
      <c r="J5214" s="4">
        <v>45455</v>
      </c>
      <c r="K5214" s="3" t="s">
        <v>32</v>
      </c>
      <c r="L5214" s="3" t="s">
        <v>17</v>
      </c>
      <c r="M5214" s="3">
        <v>861.78</v>
      </c>
      <c r="N5214" s="3" t="s">
        <v>35</v>
      </c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</row>
    <row r="5215" spans="1:29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 t="str">
        <f>IF(AND(D5215="East",Table_1[[#This Row],[category]]="Clothing"),"✅","❌")</f>
        <v>❌</v>
      </c>
      <c r="H5215" s="3">
        <f t="shared" si="163"/>
        <v>41.364000000000004</v>
      </c>
      <c r="I5215" s="3">
        <v>3</v>
      </c>
      <c r="J5215" s="4">
        <v>45335</v>
      </c>
      <c r="K5215" s="3" t="s">
        <v>22</v>
      </c>
      <c r="L5215" s="3" t="s">
        <v>28</v>
      </c>
      <c r="M5215" s="3">
        <v>106.82</v>
      </c>
      <c r="N5215" s="3" t="s">
        <v>29</v>
      </c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</row>
    <row r="5216" spans="1:29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 t="str">
        <f>IF(AND(D5216="East",Table_1[[#This Row],[category]]="Clothing"),"✅","❌")</f>
        <v>❌</v>
      </c>
      <c r="H5216" s="3">
        <f t="shared" si="163"/>
        <v>205.36599999999999</v>
      </c>
      <c r="I5216" s="3">
        <v>3</v>
      </c>
      <c r="J5216" s="4">
        <v>45202</v>
      </c>
      <c r="K5216" s="3" t="s">
        <v>32</v>
      </c>
      <c r="L5216" s="3" t="s">
        <v>17</v>
      </c>
      <c r="M5216" s="3">
        <v>538.48</v>
      </c>
      <c r="N5216" s="3" t="s">
        <v>40</v>
      </c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</row>
    <row r="5217" spans="1:29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 t="str">
        <f>IF(AND(D5217="East",Table_1[[#This Row],[category]]="Clothing"),"✅","❌")</f>
        <v>❌</v>
      </c>
      <c r="H5217" s="3">
        <f t="shared" si="163"/>
        <v>52.225000000000001</v>
      </c>
      <c r="I5217" s="3">
        <v>9</v>
      </c>
      <c r="J5217" s="4">
        <v>45309</v>
      </c>
      <c r="K5217" s="3" t="s">
        <v>22</v>
      </c>
      <c r="L5217" s="3" t="s">
        <v>28</v>
      </c>
      <c r="M5217" s="3">
        <v>63.58</v>
      </c>
      <c r="N5217" s="3" t="s">
        <v>49</v>
      </c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</row>
    <row r="5218" spans="1:29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 t="str">
        <f>IF(AND(D5218="East",Table_1[[#This Row],[category]]="Clothing"),"✅","❌")</f>
        <v>❌</v>
      </c>
      <c r="H5218" s="3">
        <f t="shared" si="163"/>
        <v>186.90800000000002</v>
      </c>
      <c r="I5218" s="3">
        <v>6</v>
      </c>
      <c r="J5218" s="4">
        <v>45026</v>
      </c>
      <c r="K5218" s="3" t="s">
        <v>22</v>
      </c>
      <c r="L5218" s="3" t="s">
        <v>17</v>
      </c>
      <c r="M5218" s="3">
        <v>448.18</v>
      </c>
      <c r="N5218" s="3" t="s">
        <v>29</v>
      </c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</row>
    <row r="5219" spans="1:29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 t="str">
        <f>IF(AND(D5219="East",Table_1[[#This Row],[category]]="Clothing"),"✅","❌")</f>
        <v>❌</v>
      </c>
      <c r="H5219" s="3">
        <f t="shared" si="163"/>
        <v>289.53800000000001</v>
      </c>
      <c r="I5219" s="3">
        <v>2</v>
      </c>
      <c r="J5219" s="4">
        <v>45142</v>
      </c>
      <c r="K5219" s="3" t="s">
        <v>16</v>
      </c>
      <c r="L5219" s="3" t="s">
        <v>23</v>
      </c>
      <c r="M5219" s="3">
        <v>258.68</v>
      </c>
      <c r="N5219" s="3" t="s">
        <v>29</v>
      </c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</row>
    <row r="5220" spans="1:29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 t="str">
        <f>IF(AND(D5220="East",Table_1[[#This Row],[category]]="Clothing"),"✅","❌")</f>
        <v>❌</v>
      </c>
      <c r="H5220" s="3">
        <f t="shared" si="163"/>
        <v>440.64700000000005</v>
      </c>
      <c r="I5220" s="3">
        <v>1</v>
      </c>
      <c r="J5220" s="4">
        <v>44974</v>
      </c>
      <c r="K5220" s="3" t="s">
        <v>32</v>
      </c>
      <c r="L5220" s="3" t="s">
        <v>23</v>
      </c>
      <c r="M5220" s="3">
        <v>792.39</v>
      </c>
      <c r="N5220" s="3" t="s">
        <v>18</v>
      </c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</row>
    <row r="5221" spans="1:29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 t="str">
        <f>IF(AND(D5221="East",Table_1[[#This Row],[category]]="Clothing"),"✅","❌")</f>
        <v>❌</v>
      </c>
      <c r="H5221" s="3">
        <f t="shared" si="163"/>
        <v>148.63900000000001</v>
      </c>
      <c r="I5221" s="3">
        <v>3</v>
      </c>
      <c r="J5221" s="4">
        <v>45565</v>
      </c>
      <c r="K5221" s="3" t="s">
        <v>16</v>
      </c>
      <c r="L5221" s="3" t="s">
        <v>23</v>
      </c>
      <c r="M5221" s="3">
        <v>161.79</v>
      </c>
      <c r="N5221" s="3" t="s">
        <v>18</v>
      </c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</row>
    <row r="5222" spans="1:29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 t="str">
        <f>IF(AND(D5222="East",Table_1[[#This Row],[category]]="Clothing"),"✅","❌")</f>
        <v>❌</v>
      </c>
      <c r="H5222" s="3">
        <f t="shared" si="163"/>
        <v>315.47300000000001</v>
      </c>
      <c r="I5222" s="3">
        <v>3</v>
      </c>
      <c r="J5222" s="4">
        <v>45436</v>
      </c>
      <c r="K5222" s="3" t="s">
        <v>32</v>
      </c>
      <c r="L5222" s="3" t="s">
        <v>28</v>
      </c>
      <c r="M5222" s="3">
        <v>340.46</v>
      </c>
      <c r="N5222" s="3" t="s">
        <v>40</v>
      </c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</row>
    <row r="5223" spans="1:29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 t="str">
        <f>IF(AND(D5223="East",Table_1[[#This Row],[category]]="Clothing"),"✅","❌")</f>
        <v>❌</v>
      </c>
      <c r="H5223" s="3">
        <f t="shared" si="163"/>
        <v>90.679000000000002</v>
      </c>
      <c r="I5223" s="3">
        <v>4</v>
      </c>
      <c r="J5223" s="4">
        <v>45159</v>
      </c>
      <c r="K5223" s="3" t="s">
        <v>16</v>
      </c>
      <c r="L5223" s="3" t="s">
        <v>17</v>
      </c>
      <c r="M5223" s="3">
        <v>113.28</v>
      </c>
      <c r="N5223" s="3" t="s">
        <v>49</v>
      </c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</row>
    <row r="5224" spans="1:29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 t="str">
        <f>IF(AND(D5224="East",Table_1[[#This Row],[category]]="Clothing"),"✅","❌")</f>
        <v>❌</v>
      </c>
      <c r="H5224" s="3">
        <f t="shared" si="163"/>
        <v>183.44200000000001</v>
      </c>
      <c r="I5224" s="3">
        <v>4</v>
      </c>
      <c r="J5224" s="4">
        <v>45058</v>
      </c>
      <c r="K5224" s="3" t="s">
        <v>32</v>
      </c>
      <c r="L5224" s="3" t="s">
        <v>23</v>
      </c>
      <c r="M5224" s="3">
        <v>232.7</v>
      </c>
      <c r="N5224" s="3" t="s">
        <v>40</v>
      </c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  <c r="AC5224" s="5"/>
    </row>
    <row r="5225" spans="1:29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 t="str">
        <f>IF(AND(D5225="East",Table_1[[#This Row],[category]]="Clothing"),"✅","❌")</f>
        <v>❌</v>
      </c>
      <c r="H5225" s="3">
        <f t="shared" si="163"/>
        <v>474.14600000000002</v>
      </c>
      <c r="I5225" s="3">
        <v>5</v>
      </c>
      <c r="J5225" s="4">
        <v>45239</v>
      </c>
      <c r="K5225" s="3" t="s">
        <v>22</v>
      </c>
      <c r="L5225" s="3" t="s">
        <v>28</v>
      </c>
      <c r="M5225" s="3">
        <v>633.96</v>
      </c>
      <c r="N5225" s="3" t="s">
        <v>49</v>
      </c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</row>
    <row r="5226" spans="1:29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 t="str">
        <f>IF(AND(D5226="East",Table_1[[#This Row],[category]]="Clothing"),"✅","❌")</f>
        <v>❌</v>
      </c>
      <c r="H5226" s="3">
        <f t="shared" si="163"/>
        <v>376.34400000000005</v>
      </c>
      <c r="I5226" s="3">
        <v>4</v>
      </c>
      <c r="J5226" s="4">
        <v>44974</v>
      </c>
      <c r="K5226" s="3" t="s">
        <v>16</v>
      </c>
      <c r="L5226" s="3" t="s">
        <v>28</v>
      </c>
      <c r="M5226" s="3">
        <v>1047.53</v>
      </c>
      <c r="N5226" s="3" t="s">
        <v>24</v>
      </c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</row>
    <row r="5227" spans="1:29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 t="str">
        <f>IF(AND(D5227="East",Table_1[[#This Row],[category]]="Clothing"),"✅","❌")</f>
        <v>❌</v>
      </c>
      <c r="H5227" s="3">
        <f t="shared" si="163"/>
        <v>277.44499999999999</v>
      </c>
      <c r="I5227" s="3">
        <v>2</v>
      </c>
      <c r="J5227" s="4">
        <v>45375</v>
      </c>
      <c r="K5227" s="3" t="s">
        <v>32</v>
      </c>
      <c r="L5227" s="3" t="s">
        <v>28</v>
      </c>
      <c r="M5227" s="3">
        <v>615.14</v>
      </c>
      <c r="N5227" s="3" t="s">
        <v>29</v>
      </c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</row>
    <row r="5228" spans="1:29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 t="str">
        <f>IF(AND(D5228="East",Table_1[[#This Row],[category]]="Clothing"),"✅","❌")</f>
        <v>❌</v>
      </c>
      <c r="H5228" s="3">
        <f t="shared" si="163"/>
        <v>133.33099999999999</v>
      </c>
      <c r="I5228" s="3">
        <v>1</v>
      </c>
      <c r="J5228" s="4">
        <v>45389</v>
      </c>
      <c r="K5228" s="3" t="s">
        <v>32</v>
      </c>
      <c r="L5228" s="3" t="s">
        <v>17</v>
      </c>
      <c r="M5228" s="3">
        <v>68.13</v>
      </c>
      <c r="N5228" s="3" t="s">
        <v>35</v>
      </c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</row>
    <row r="5229" spans="1:29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 t="str">
        <f>IF(AND(D5229="East",Table_1[[#This Row],[category]]="Clothing"),"✅","❌")</f>
        <v>❌</v>
      </c>
      <c r="H5229" s="3">
        <f t="shared" si="163"/>
        <v>196.05600000000001</v>
      </c>
      <c r="I5229" s="3">
        <v>7</v>
      </c>
      <c r="J5229" s="4">
        <v>45377</v>
      </c>
      <c r="K5229" s="3" t="s">
        <v>16</v>
      </c>
      <c r="L5229" s="3" t="s">
        <v>17</v>
      </c>
      <c r="M5229" s="3">
        <v>294.77999999999997</v>
      </c>
      <c r="N5229" s="3" t="s">
        <v>40</v>
      </c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</row>
    <row r="5230" spans="1:29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 t="str">
        <f>IF(AND(D5230="East",Table_1[[#This Row],[category]]="Clothing"),"✅","❌")</f>
        <v>❌</v>
      </c>
      <c r="H5230" s="3">
        <f t="shared" si="163"/>
        <v>86.78</v>
      </c>
      <c r="I5230" s="3">
        <v>9</v>
      </c>
      <c r="J5230" s="4">
        <v>45482</v>
      </c>
      <c r="K5230" s="3" t="s">
        <v>22</v>
      </c>
      <c r="L5230" s="3" t="s">
        <v>17</v>
      </c>
      <c r="M5230" s="3">
        <v>79.19</v>
      </c>
      <c r="N5230" s="3" t="s">
        <v>29</v>
      </c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</row>
    <row r="5231" spans="1:29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 t="str">
        <f>IF(AND(D5231="East",Table_1[[#This Row],[category]]="Clothing"),"✅","❌")</f>
        <v>❌</v>
      </c>
      <c r="H5231" s="3">
        <f t="shared" si="163"/>
        <v>183.19900000000001</v>
      </c>
      <c r="I5231" s="3">
        <v>9</v>
      </c>
      <c r="J5231" s="4">
        <v>45070</v>
      </c>
      <c r="K5231" s="3" t="s">
        <v>32</v>
      </c>
      <c r="L5231" s="3" t="s">
        <v>17</v>
      </c>
      <c r="M5231" s="3">
        <v>421.91</v>
      </c>
      <c r="N5231" s="3" t="s">
        <v>40</v>
      </c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</row>
    <row r="5232" spans="1:29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 t="str">
        <f>IF(AND(D5232="East",Table_1[[#This Row],[category]]="Clothing"),"✅","❌")</f>
        <v>❌</v>
      </c>
      <c r="H5232" s="3">
        <f t="shared" si="163"/>
        <v>83.81</v>
      </c>
      <c r="I5232" s="3">
        <v>1</v>
      </c>
      <c r="J5232" s="4">
        <v>45485</v>
      </c>
      <c r="K5232" s="3" t="s">
        <v>32</v>
      </c>
      <c r="L5232" s="3" t="s">
        <v>17</v>
      </c>
      <c r="M5232" s="3">
        <v>247.77</v>
      </c>
      <c r="N5232" s="3" t="s">
        <v>49</v>
      </c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</row>
    <row r="5233" spans="1:29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 t="str">
        <f>IF(AND(D5233="East",Table_1[[#This Row],[category]]="Clothing"),"✅","❌")</f>
        <v>❌</v>
      </c>
      <c r="H5233" s="3">
        <f t="shared" si="163"/>
        <v>399.70000000000005</v>
      </c>
      <c r="I5233" s="3">
        <v>9</v>
      </c>
      <c r="J5233" s="4">
        <v>45187</v>
      </c>
      <c r="K5233" s="3" t="s">
        <v>22</v>
      </c>
      <c r="L5233" s="3" t="s">
        <v>28</v>
      </c>
      <c r="M5233" s="3">
        <v>698.27</v>
      </c>
      <c r="N5233" s="3" t="s">
        <v>40</v>
      </c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</row>
    <row r="5234" spans="1:29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 t="str">
        <f>IF(AND(D5234="East",Table_1[[#This Row],[category]]="Clothing"),"✅","❌")</f>
        <v>❌</v>
      </c>
      <c r="H5234" s="3">
        <f t="shared" si="163"/>
        <v>49.572000000000003</v>
      </c>
      <c r="I5234" s="3">
        <v>1</v>
      </c>
      <c r="J5234" s="4">
        <v>45568</v>
      </c>
      <c r="K5234" s="3" t="s">
        <v>22</v>
      </c>
      <c r="L5234" s="3" t="s">
        <v>28</v>
      </c>
      <c r="M5234" s="3">
        <v>146.36000000000001</v>
      </c>
      <c r="N5234" s="3" t="s">
        <v>35</v>
      </c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</row>
    <row r="5235" spans="1:29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 t="str">
        <f>IF(AND(D5235="East",Table_1[[#This Row],[category]]="Clothing"),"✅","❌")</f>
        <v>❌</v>
      </c>
      <c r="H5235" s="3">
        <f t="shared" si="163"/>
        <v>102.809</v>
      </c>
      <c r="I5235" s="3">
        <v>1</v>
      </c>
      <c r="J5235" s="4">
        <v>45043</v>
      </c>
      <c r="K5235" s="3" t="s">
        <v>16</v>
      </c>
      <c r="L5235" s="3" t="s">
        <v>28</v>
      </c>
      <c r="M5235" s="3">
        <v>122.32</v>
      </c>
      <c r="N5235" s="3" t="s">
        <v>40</v>
      </c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</row>
    <row r="5236" spans="1:29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 t="str">
        <f>IF(AND(D5236="East",Table_1[[#This Row],[category]]="Clothing"),"✅","❌")</f>
        <v>❌</v>
      </c>
      <c r="H5236" s="3">
        <f t="shared" si="163"/>
        <v>348.67200000000003</v>
      </c>
      <c r="I5236" s="3">
        <v>2</v>
      </c>
      <c r="J5236" s="4">
        <v>45156</v>
      </c>
      <c r="K5236" s="3" t="s">
        <v>22</v>
      </c>
      <c r="L5236" s="3" t="s">
        <v>23</v>
      </c>
      <c r="M5236" s="3">
        <v>680.82</v>
      </c>
      <c r="N5236" s="3" t="s">
        <v>29</v>
      </c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</row>
    <row r="5237" spans="1:29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 t="str">
        <f>IF(AND(D5237="East",Table_1[[#This Row],[category]]="Clothing"),"✅","❌")</f>
        <v>❌</v>
      </c>
      <c r="H5237" s="3">
        <f t="shared" si="163"/>
        <v>452.233</v>
      </c>
      <c r="I5237" s="3">
        <v>6</v>
      </c>
      <c r="J5237" s="4">
        <v>45121</v>
      </c>
      <c r="K5237" s="3" t="s">
        <v>16</v>
      </c>
      <c r="L5237" s="3" t="s">
        <v>17</v>
      </c>
      <c r="M5237" s="3">
        <v>842.46</v>
      </c>
      <c r="N5237" s="3" t="s">
        <v>24</v>
      </c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</row>
    <row r="5238" spans="1:29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 t="str">
        <f>IF(AND(D5238="East",Table_1[[#This Row],[category]]="Clothing"),"✅","❌")</f>
        <v>❌</v>
      </c>
      <c r="H5238" s="3">
        <f t="shared" si="163"/>
        <v>482.65000000000003</v>
      </c>
      <c r="I5238" s="3">
        <v>9</v>
      </c>
      <c r="J5238" s="4">
        <v>45045</v>
      </c>
      <c r="K5238" s="3" t="s">
        <v>22</v>
      </c>
      <c r="L5238" s="3" t="s">
        <v>28</v>
      </c>
      <c r="M5238" s="3">
        <v>1201.72</v>
      </c>
      <c r="N5238" s="3" t="s">
        <v>29</v>
      </c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</row>
    <row r="5239" spans="1:29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 t="str">
        <f>IF(AND(D5239="East",Table_1[[#This Row],[category]]="Clothing"),"✅","❌")</f>
        <v>❌</v>
      </c>
      <c r="H5239" s="3">
        <f t="shared" si="163"/>
        <v>419.65100000000007</v>
      </c>
      <c r="I5239" s="3">
        <v>5</v>
      </c>
      <c r="J5239" s="4">
        <v>45347</v>
      </c>
      <c r="K5239" s="3" t="s">
        <v>32</v>
      </c>
      <c r="L5239" s="3" t="s">
        <v>17</v>
      </c>
      <c r="M5239" s="3">
        <v>484.07</v>
      </c>
      <c r="N5239" s="3" t="s">
        <v>29</v>
      </c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</row>
    <row r="5240" spans="1:29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 t="str">
        <f>IF(AND(D5240="East",Table_1[[#This Row],[category]]="Clothing"),"✅","❌")</f>
        <v>❌</v>
      </c>
      <c r="H5240" s="3">
        <f t="shared" si="163"/>
        <v>113.62100000000001</v>
      </c>
      <c r="I5240" s="3">
        <v>9</v>
      </c>
      <c r="J5240" s="4">
        <v>45321</v>
      </c>
      <c r="K5240" s="3" t="s">
        <v>22</v>
      </c>
      <c r="L5240" s="3" t="s">
        <v>23</v>
      </c>
      <c r="M5240" s="3">
        <v>130.43</v>
      </c>
      <c r="N5240" s="3" t="s">
        <v>35</v>
      </c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</row>
    <row r="5241" spans="1:29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 t="str">
        <f>IF(AND(D5241="East",Table_1[[#This Row],[category]]="Clothing"),"✅","❌")</f>
        <v>❌</v>
      </c>
      <c r="H5241" s="3">
        <f t="shared" si="163"/>
        <v>149.999</v>
      </c>
      <c r="I5241" s="3">
        <v>9</v>
      </c>
      <c r="J5241" s="4">
        <v>45313</v>
      </c>
      <c r="K5241" s="3" t="s">
        <v>22</v>
      </c>
      <c r="L5241" s="3" t="s">
        <v>23</v>
      </c>
      <c r="M5241" s="3">
        <v>208.05</v>
      </c>
      <c r="N5241" s="3" t="s">
        <v>35</v>
      </c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</row>
    <row r="5242" spans="1:29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 t="str">
        <f>IF(AND(D5242="East",Table_1[[#This Row],[category]]="Clothing"),"✅","❌")</f>
        <v>❌</v>
      </c>
      <c r="H5242" s="3">
        <f t="shared" si="163"/>
        <v>436.66899999999998</v>
      </c>
      <c r="I5242" s="3">
        <v>8</v>
      </c>
      <c r="J5242" s="4">
        <v>45354</v>
      </c>
      <c r="K5242" s="3" t="s">
        <v>22</v>
      </c>
      <c r="L5242" s="3" t="s">
        <v>28</v>
      </c>
      <c r="M5242" s="3">
        <v>855.98</v>
      </c>
      <c r="N5242" s="3" t="s">
        <v>24</v>
      </c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</row>
    <row r="5243" spans="1:29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 t="str">
        <f>IF(AND(D5243="East",Table_1[[#This Row],[category]]="Clothing"),"✅","❌")</f>
        <v>❌</v>
      </c>
      <c r="H5243" s="3">
        <f t="shared" si="163"/>
        <v>445.77299999999997</v>
      </c>
      <c r="I5243" s="3">
        <v>7</v>
      </c>
      <c r="J5243" s="4">
        <v>45183</v>
      </c>
      <c r="K5243" s="3" t="s">
        <v>22</v>
      </c>
      <c r="L5243" s="3" t="s">
        <v>23</v>
      </c>
      <c r="M5243" s="3">
        <v>373.78</v>
      </c>
      <c r="N5243" s="3" t="s">
        <v>35</v>
      </c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5"/>
    </row>
    <row r="5244" spans="1:29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 t="str">
        <f>IF(AND(D5244="East",Table_1[[#This Row],[category]]="Clothing"),"✅","❌")</f>
        <v>✅</v>
      </c>
      <c r="H5244" s="3">
        <f t="shared" si="163"/>
        <v>323.92</v>
      </c>
      <c r="I5244" s="3">
        <v>3</v>
      </c>
      <c r="J5244" s="4">
        <v>45579</v>
      </c>
      <c r="K5244" s="3" t="s">
        <v>22</v>
      </c>
      <c r="L5244" s="3" t="s">
        <v>17</v>
      </c>
      <c r="M5244" s="3">
        <v>935.26</v>
      </c>
      <c r="N5244" s="3" t="s">
        <v>18</v>
      </c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  <c r="AC5244" s="5"/>
    </row>
    <row r="5245" spans="1:29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 t="str">
        <f>IF(AND(D5245="East",Table_1[[#This Row],[category]]="Clothing"),"✅","❌")</f>
        <v>❌</v>
      </c>
      <c r="H5245" s="3">
        <f t="shared" si="163"/>
        <v>163.684</v>
      </c>
      <c r="I5245" s="3">
        <v>3</v>
      </c>
      <c r="J5245" s="4">
        <v>45226</v>
      </c>
      <c r="K5245" s="3" t="s">
        <v>16</v>
      </c>
      <c r="L5245" s="3" t="s">
        <v>17</v>
      </c>
      <c r="M5245" s="3">
        <v>270.33</v>
      </c>
      <c r="N5245" s="3" t="s">
        <v>24</v>
      </c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  <c r="AC5245" s="5"/>
    </row>
    <row r="5246" spans="1:29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 t="str">
        <f>IF(AND(D5246="East",Table_1[[#This Row],[category]]="Clothing"),"✅","❌")</f>
        <v>❌</v>
      </c>
      <c r="H5246" s="3">
        <f t="shared" si="163"/>
        <v>119.78800000000001</v>
      </c>
      <c r="I5246" s="3">
        <v>4</v>
      </c>
      <c r="J5246" s="4">
        <v>45489</v>
      </c>
      <c r="K5246" s="3" t="s">
        <v>16</v>
      </c>
      <c r="L5246" s="3" t="s">
        <v>28</v>
      </c>
      <c r="M5246" s="3">
        <v>210.63</v>
      </c>
      <c r="N5246" s="3" t="s">
        <v>29</v>
      </c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</row>
    <row r="5247" spans="1:29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 t="str">
        <f>IF(AND(D5247="East",Table_1[[#This Row],[category]]="Clothing"),"✅","❌")</f>
        <v>❌</v>
      </c>
      <c r="H5247" s="3">
        <f t="shared" si="163"/>
        <v>427.61899999999997</v>
      </c>
      <c r="I5247" s="3">
        <v>9</v>
      </c>
      <c r="J5247" s="4">
        <v>45544</v>
      </c>
      <c r="K5247" s="3" t="s">
        <v>16</v>
      </c>
      <c r="L5247" s="3" t="s">
        <v>23</v>
      </c>
      <c r="M5247" s="3">
        <v>652.91</v>
      </c>
      <c r="N5247" s="3" t="s">
        <v>29</v>
      </c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5"/>
    </row>
    <row r="5248" spans="1:29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 t="str">
        <f>IF(AND(D5248="East",Table_1[[#This Row],[category]]="Clothing"),"✅","❌")</f>
        <v>❌</v>
      </c>
      <c r="H5248" s="3">
        <f t="shared" si="163"/>
        <v>110.575</v>
      </c>
      <c r="I5248" s="3">
        <v>3</v>
      </c>
      <c r="J5248" s="4">
        <v>45338</v>
      </c>
      <c r="K5248" s="3" t="s">
        <v>32</v>
      </c>
      <c r="L5248" s="3" t="s">
        <v>28</v>
      </c>
      <c r="M5248" s="3">
        <v>162.35</v>
      </c>
      <c r="N5248" s="3" t="s">
        <v>35</v>
      </c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  <c r="AC5248" s="5"/>
    </row>
    <row r="5249" spans="1:29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 t="str">
        <f>IF(AND(D5249="East",Table_1[[#This Row],[category]]="Clothing"),"✅","❌")</f>
        <v>❌</v>
      </c>
      <c r="H5249" s="3">
        <f t="shared" si="163"/>
        <v>334.28400000000005</v>
      </c>
      <c r="I5249" s="3">
        <v>8</v>
      </c>
      <c r="J5249" s="4">
        <v>45611</v>
      </c>
      <c r="K5249" s="3" t="s">
        <v>16</v>
      </c>
      <c r="L5249" s="3" t="s">
        <v>28</v>
      </c>
      <c r="M5249" s="3">
        <v>548.53</v>
      </c>
      <c r="N5249" s="3" t="s">
        <v>18</v>
      </c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5"/>
    </row>
    <row r="5250" spans="1:29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 t="str">
        <f>IF(AND(D5250="East",Table_1[[#This Row],[category]]="Clothing"),"✅","❌")</f>
        <v>❌</v>
      </c>
      <c r="H5250" s="3">
        <f t="shared" ref="H5250:H5313" si="165">E5250*10%</f>
        <v>484.29700000000003</v>
      </c>
      <c r="I5250" s="3">
        <v>8</v>
      </c>
      <c r="J5250" s="4">
        <v>45299</v>
      </c>
      <c r="K5250" s="3" t="s">
        <v>32</v>
      </c>
      <c r="L5250" s="3" t="s">
        <v>17</v>
      </c>
      <c r="M5250" s="3">
        <v>535.62</v>
      </c>
      <c r="N5250" s="3" t="s">
        <v>24</v>
      </c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  <c r="AC5250" s="5"/>
    </row>
    <row r="5251" spans="1:29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 t="str">
        <f>IF(AND(D5251="East",Table_1[[#This Row],[category]]="Clothing"),"✅","❌")</f>
        <v>❌</v>
      </c>
      <c r="H5251" s="3">
        <f t="shared" si="165"/>
        <v>355.59300000000002</v>
      </c>
      <c r="I5251" s="3">
        <v>6</v>
      </c>
      <c r="J5251" s="4">
        <v>45398</v>
      </c>
      <c r="K5251" s="3" t="s">
        <v>32</v>
      </c>
      <c r="L5251" s="3" t="s">
        <v>28</v>
      </c>
      <c r="M5251" s="3">
        <v>309.26</v>
      </c>
      <c r="N5251" s="3" t="s">
        <v>24</v>
      </c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  <c r="AC5251" s="5"/>
    </row>
    <row r="5252" spans="1:29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 t="str">
        <f>IF(AND(D5252="East",Table_1[[#This Row],[category]]="Clothing"),"✅","❌")</f>
        <v>❌</v>
      </c>
      <c r="H5252" s="3">
        <f t="shared" si="165"/>
        <v>136.25800000000001</v>
      </c>
      <c r="I5252" s="3">
        <v>2</v>
      </c>
      <c r="J5252" s="4">
        <v>45466</v>
      </c>
      <c r="K5252" s="3" t="s">
        <v>32</v>
      </c>
      <c r="L5252" s="3" t="s">
        <v>17</v>
      </c>
      <c r="M5252" s="3">
        <v>216.76</v>
      </c>
      <c r="N5252" s="3" t="s">
        <v>18</v>
      </c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  <c r="AC5252" s="5"/>
    </row>
    <row r="5253" spans="1:29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 t="str">
        <f>IF(AND(D5253="East",Table_1[[#This Row],[category]]="Clothing"),"✅","❌")</f>
        <v>✅</v>
      </c>
      <c r="H5253" s="3">
        <f t="shared" si="165"/>
        <v>148.428</v>
      </c>
      <c r="I5253" s="3">
        <v>6</v>
      </c>
      <c r="J5253" s="4">
        <v>45301</v>
      </c>
      <c r="K5253" s="3" t="s">
        <v>16</v>
      </c>
      <c r="L5253" s="3" t="s">
        <v>28</v>
      </c>
      <c r="M5253" s="3">
        <v>325.23</v>
      </c>
      <c r="N5253" s="3" t="s">
        <v>35</v>
      </c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  <c r="AC5253" s="5"/>
    </row>
    <row r="5254" spans="1:29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 t="str">
        <f>IF(AND(D5254="East",Table_1[[#This Row],[category]]="Clothing"),"✅","❌")</f>
        <v>❌</v>
      </c>
      <c r="H5254" s="3">
        <f t="shared" si="165"/>
        <v>55.518000000000001</v>
      </c>
      <c r="I5254" s="3">
        <v>4</v>
      </c>
      <c r="J5254" s="4">
        <v>45376</v>
      </c>
      <c r="K5254" s="3" t="s">
        <v>22</v>
      </c>
      <c r="L5254" s="3" t="s">
        <v>17</v>
      </c>
      <c r="M5254" s="3">
        <v>77.23</v>
      </c>
      <c r="N5254" s="3" t="s">
        <v>18</v>
      </c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</row>
    <row r="5255" spans="1:29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 t="str">
        <f>IF(AND(D5255="East",Table_1[[#This Row],[category]]="Clothing"),"✅","❌")</f>
        <v>❌</v>
      </c>
      <c r="H5255" s="3">
        <f t="shared" si="165"/>
        <v>346.25600000000003</v>
      </c>
      <c r="I5255" s="3">
        <v>7</v>
      </c>
      <c r="J5255" s="4">
        <v>45277</v>
      </c>
      <c r="K5255" s="3" t="s">
        <v>16</v>
      </c>
      <c r="L5255" s="3" t="s">
        <v>17</v>
      </c>
      <c r="M5255" s="3">
        <v>266.61</v>
      </c>
      <c r="N5255" s="3" t="s">
        <v>35</v>
      </c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5"/>
    </row>
    <row r="5256" spans="1:29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 t="str">
        <f>IF(AND(D5256="East",Table_1[[#This Row],[category]]="Clothing"),"✅","❌")</f>
        <v>❌</v>
      </c>
      <c r="H5256" s="3">
        <f t="shared" si="165"/>
        <v>264.03300000000002</v>
      </c>
      <c r="I5256" s="3">
        <v>1</v>
      </c>
      <c r="J5256" s="4">
        <v>45625</v>
      </c>
      <c r="K5256" s="3" t="s">
        <v>16</v>
      </c>
      <c r="L5256" s="3" t="s">
        <v>28</v>
      </c>
      <c r="M5256" s="3">
        <v>477.87</v>
      </c>
      <c r="N5256" s="3" t="s">
        <v>29</v>
      </c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5"/>
    </row>
    <row r="5257" spans="1:29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 t="str">
        <f>IF(AND(D5257="East",Table_1[[#This Row],[category]]="Clothing"),"✅","❌")</f>
        <v>❌</v>
      </c>
      <c r="H5257" s="3">
        <f t="shared" si="165"/>
        <v>111.17100000000001</v>
      </c>
      <c r="I5257" s="3">
        <v>3</v>
      </c>
      <c r="J5257" s="4">
        <v>45524</v>
      </c>
      <c r="K5257" s="3" t="s">
        <v>16</v>
      </c>
      <c r="L5257" s="3" t="s">
        <v>28</v>
      </c>
      <c r="M5257" s="3">
        <v>201.24</v>
      </c>
      <c r="N5257" s="3" t="s">
        <v>40</v>
      </c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</row>
    <row r="5258" spans="1:29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 t="str">
        <f>IF(AND(D5258="East",Table_1[[#This Row],[category]]="Clothing"),"✅","❌")</f>
        <v>❌</v>
      </c>
      <c r="H5258" s="3">
        <f t="shared" si="165"/>
        <v>121.557</v>
      </c>
      <c r="I5258" s="3">
        <v>8</v>
      </c>
      <c r="J5258" s="4">
        <v>45336</v>
      </c>
      <c r="K5258" s="3" t="s">
        <v>16</v>
      </c>
      <c r="L5258" s="3" t="s">
        <v>28</v>
      </c>
      <c r="M5258" s="3">
        <v>112.11</v>
      </c>
      <c r="N5258" s="3" t="s">
        <v>29</v>
      </c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</row>
    <row r="5259" spans="1:29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 t="str">
        <f>IF(AND(D5259="East",Table_1[[#This Row],[category]]="Clothing"),"✅","❌")</f>
        <v>❌</v>
      </c>
      <c r="H5259" s="3">
        <f t="shared" si="165"/>
        <v>14.422000000000001</v>
      </c>
      <c r="I5259" s="3">
        <v>1</v>
      </c>
      <c r="J5259" s="4">
        <v>45547</v>
      </c>
      <c r="K5259" s="3" t="s">
        <v>16</v>
      </c>
      <c r="L5259" s="3" t="s">
        <v>23</v>
      </c>
      <c r="M5259" s="3">
        <v>19.579999999999998</v>
      </c>
      <c r="N5259" s="3" t="s">
        <v>29</v>
      </c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5"/>
    </row>
    <row r="5260" spans="1:29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 t="str">
        <f>IF(AND(D5260="East",Table_1[[#This Row],[category]]="Clothing"),"✅","❌")</f>
        <v>❌</v>
      </c>
      <c r="H5260" s="3">
        <f t="shared" si="165"/>
        <v>489.42600000000004</v>
      </c>
      <c r="I5260" s="3">
        <v>3</v>
      </c>
      <c r="J5260" s="4">
        <v>45063</v>
      </c>
      <c r="K5260" s="3" t="s">
        <v>16</v>
      </c>
      <c r="L5260" s="3" t="s">
        <v>28</v>
      </c>
      <c r="M5260" s="3">
        <v>1210.49</v>
      </c>
      <c r="N5260" s="3" t="s">
        <v>49</v>
      </c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5"/>
    </row>
    <row r="5261" spans="1:29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 t="str">
        <f>IF(AND(D5261="East",Table_1[[#This Row],[category]]="Clothing"),"✅","❌")</f>
        <v>❌</v>
      </c>
      <c r="H5261" s="3">
        <f t="shared" si="165"/>
        <v>415.72900000000004</v>
      </c>
      <c r="I5261" s="3">
        <v>3</v>
      </c>
      <c r="J5261" s="4">
        <v>45301</v>
      </c>
      <c r="K5261" s="3" t="s">
        <v>22</v>
      </c>
      <c r="L5261" s="3" t="s">
        <v>17</v>
      </c>
      <c r="M5261" s="3">
        <v>241.29</v>
      </c>
      <c r="N5261" s="3" t="s">
        <v>29</v>
      </c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</row>
    <row r="5262" spans="1:29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 t="str">
        <f>IF(AND(D5262="East",Table_1[[#This Row],[category]]="Clothing"),"✅","❌")</f>
        <v>❌</v>
      </c>
      <c r="H5262" s="3">
        <f t="shared" si="165"/>
        <v>203.14300000000003</v>
      </c>
      <c r="I5262" s="3">
        <v>8</v>
      </c>
      <c r="J5262" s="4">
        <v>45253</v>
      </c>
      <c r="K5262" s="3" t="s">
        <v>16</v>
      </c>
      <c r="L5262" s="3" t="s">
        <v>17</v>
      </c>
      <c r="M5262" s="3">
        <v>149.84</v>
      </c>
      <c r="N5262" s="3" t="s">
        <v>49</v>
      </c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</row>
    <row r="5263" spans="1:29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 t="str">
        <f>IF(AND(D5263="East",Table_1[[#This Row],[category]]="Clothing"),"✅","❌")</f>
        <v>❌</v>
      </c>
      <c r="H5263" s="3">
        <f t="shared" si="165"/>
        <v>473.58400000000006</v>
      </c>
      <c r="I5263" s="3">
        <v>1</v>
      </c>
      <c r="J5263" s="4">
        <v>45153</v>
      </c>
      <c r="K5263" s="3" t="s">
        <v>22</v>
      </c>
      <c r="L5263" s="3" t="s">
        <v>17</v>
      </c>
      <c r="M5263" s="3">
        <v>1066.3599999999999</v>
      </c>
      <c r="N5263" s="3" t="s">
        <v>18</v>
      </c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</row>
    <row r="5264" spans="1:29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 t="str">
        <f>IF(AND(D5264="East",Table_1[[#This Row],[category]]="Clothing"),"✅","❌")</f>
        <v>❌</v>
      </c>
      <c r="H5264" s="3">
        <f t="shared" si="165"/>
        <v>341.78899999999999</v>
      </c>
      <c r="I5264" s="3">
        <v>5</v>
      </c>
      <c r="J5264" s="4">
        <v>45644</v>
      </c>
      <c r="K5264" s="3" t="s">
        <v>32</v>
      </c>
      <c r="L5264" s="3" t="s">
        <v>28</v>
      </c>
      <c r="M5264" s="3">
        <v>660.06</v>
      </c>
      <c r="N5264" s="3" t="s">
        <v>35</v>
      </c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5"/>
    </row>
    <row r="5265" spans="1:29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 t="str">
        <f>IF(AND(D5265="East",Table_1[[#This Row],[category]]="Clothing"),"✅","❌")</f>
        <v>❌</v>
      </c>
      <c r="H5265" s="3">
        <f t="shared" si="165"/>
        <v>378.21700000000004</v>
      </c>
      <c r="I5265" s="3">
        <v>7</v>
      </c>
      <c r="J5265" s="4">
        <v>45045</v>
      </c>
      <c r="K5265" s="3" t="s">
        <v>32</v>
      </c>
      <c r="L5265" s="3" t="s">
        <v>23</v>
      </c>
      <c r="M5265" s="3">
        <v>736.41</v>
      </c>
      <c r="N5265" s="3" t="s">
        <v>18</v>
      </c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5"/>
    </row>
    <row r="5266" spans="1:29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 t="str">
        <f>IF(AND(D5266="East",Table_1[[#This Row],[category]]="Clothing"),"✅","❌")</f>
        <v>❌</v>
      </c>
      <c r="H5266" s="3">
        <f t="shared" si="165"/>
        <v>343.17800000000005</v>
      </c>
      <c r="I5266" s="3">
        <v>4</v>
      </c>
      <c r="J5266" s="4">
        <v>44949</v>
      </c>
      <c r="K5266" s="3" t="s">
        <v>22</v>
      </c>
      <c r="L5266" s="3" t="s">
        <v>23</v>
      </c>
      <c r="M5266" s="3">
        <v>564.26</v>
      </c>
      <c r="N5266" s="3" t="s">
        <v>24</v>
      </c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  <c r="AC5266" s="5"/>
    </row>
    <row r="5267" spans="1:29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 t="str">
        <f>IF(AND(D5267="East",Table_1[[#This Row],[category]]="Clothing"),"✅","❌")</f>
        <v>✅</v>
      </c>
      <c r="H5267" s="3">
        <f t="shared" si="165"/>
        <v>380.85599999999999</v>
      </c>
      <c r="I5267" s="3">
        <v>3</v>
      </c>
      <c r="J5267" s="4">
        <v>45582</v>
      </c>
      <c r="K5267" s="3" t="s">
        <v>22</v>
      </c>
      <c r="L5267" s="3" t="s">
        <v>17</v>
      </c>
      <c r="M5267" s="3">
        <v>272.22000000000003</v>
      </c>
      <c r="N5267" s="3" t="s">
        <v>18</v>
      </c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</row>
    <row r="5268" spans="1:29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 t="str">
        <f>IF(AND(D5268="East",Table_1[[#This Row],[category]]="Clothing"),"✅","❌")</f>
        <v>❌</v>
      </c>
      <c r="H5268" s="3">
        <f t="shared" si="165"/>
        <v>93.76</v>
      </c>
      <c r="I5268" s="3">
        <v>6</v>
      </c>
      <c r="J5268" s="4">
        <v>45527</v>
      </c>
      <c r="K5268" s="3" t="s">
        <v>32</v>
      </c>
      <c r="L5268" s="3" t="s">
        <v>23</v>
      </c>
      <c r="M5268" s="3">
        <v>59.28</v>
      </c>
      <c r="N5268" s="3" t="s">
        <v>40</v>
      </c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  <c r="AC5268" s="5"/>
    </row>
    <row r="5269" spans="1:29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 t="str">
        <f>IF(AND(D5269="East",Table_1[[#This Row],[category]]="Clothing"),"✅","❌")</f>
        <v>❌</v>
      </c>
      <c r="H5269" s="3">
        <f t="shared" si="165"/>
        <v>285.57499999999999</v>
      </c>
      <c r="I5269" s="3">
        <v>5</v>
      </c>
      <c r="J5269" s="4">
        <v>45244</v>
      </c>
      <c r="K5269" s="3" t="s">
        <v>16</v>
      </c>
      <c r="L5269" s="3" t="s">
        <v>23</v>
      </c>
      <c r="M5269" s="3">
        <v>374.22</v>
      </c>
      <c r="N5269" s="3" t="s">
        <v>35</v>
      </c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  <c r="AC5269" s="5"/>
    </row>
    <row r="5270" spans="1:29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 t="str">
        <f>IF(AND(D5270="East",Table_1[[#This Row],[category]]="Clothing"),"✅","❌")</f>
        <v>❌</v>
      </c>
      <c r="H5270" s="3">
        <f t="shared" si="165"/>
        <v>426.19399999999996</v>
      </c>
      <c r="I5270" s="3">
        <v>2</v>
      </c>
      <c r="J5270" s="4">
        <v>45627</v>
      </c>
      <c r="K5270" s="3" t="s">
        <v>16</v>
      </c>
      <c r="L5270" s="3" t="s">
        <v>28</v>
      </c>
      <c r="M5270" s="3">
        <v>273.45999999999998</v>
      </c>
      <c r="N5270" s="3" t="s">
        <v>24</v>
      </c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  <c r="AC5270" s="5"/>
    </row>
    <row r="5271" spans="1:29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 t="str">
        <f>IF(AND(D5271="East",Table_1[[#This Row],[category]]="Clothing"),"✅","❌")</f>
        <v>❌</v>
      </c>
      <c r="H5271" s="3">
        <f t="shared" si="165"/>
        <v>19.576000000000001</v>
      </c>
      <c r="I5271" s="3">
        <v>6</v>
      </c>
      <c r="J5271" s="4">
        <v>45055</v>
      </c>
      <c r="K5271" s="3" t="s">
        <v>22</v>
      </c>
      <c r="L5271" s="3" t="s">
        <v>17</v>
      </c>
      <c r="M5271" s="3">
        <v>37.450000000000003</v>
      </c>
      <c r="N5271" s="3" t="s">
        <v>40</v>
      </c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</row>
    <row r="5272" spans="1:29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 t="str">
        <f>IF(AND(D5272="East",Table_1[[#This Row],[category]]="Clothing"),"✅","❌")</f>
        <v>❌</v>
      </c>
      <c r="H5272" s="3">
        <f t="shared" si="165"/>
        <v>70.487000000000009</v>
      </c>
      <c r="I5272" s="3">
        <v>3</v>
      </c>
      <c r="J5272" s="4">
        <v>45344</v>
      </c>
      <c r="K5272" s="3" t="s">
        <v>32</v>
      </c>
      <c r="L5272" s="3" t="s">
        <v>17</v>
      </c>
      <c r="M5272" s="3">
        <v>154.9</v>
      </c>
      <c r="N5272" s="3" t="s">
        <v>24</v>
      </c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</row>
    <row r="5273" spans="1:29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 t="str">
        <f>IF(AND(D5273="East",Table_1[[#This Row],[category]]="Clothing"),"✅","❌")</f>
        <v>❌</v>
      </c>
      <c r="H5273" s="3">
        <f t="shared" si="165"/>
        <v>130.364</v>
      </c>
      <c r="I5273" s="3">
        <v>9</v>
      </c>
      <c r="J5273" s="4">
        <v>44939</v>
      </c>
      <c r="K5273" s="3" t="s">
        <v>16</v>
      </c>
      <c r="L5273" s="3" t="s">
        <v>23</v>
      </c>
      <c r="M5273" s="3">
        <v>266.68</v>
      </c>
      <c r="N5273" s="3" t="s">
        <v>40</v>
      </c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5"/>
    </row>
    <row r="5274" spans="1:29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 t="str">
        <f>IF(AND(D5274="East",Table_1[[#This Row],[category]]="Clothing"),"✅","❌")</f>
        <v>❌</v>
      </c>
      <c r="H5274" s="3">
        <f t="shared" si="165"/>
        <v>154.41600000000003</v>
      </c>
      <c r="I5274" s="3">
        <v>3</v>
      </c>
      <c r="J5274" s="4">
        <v>45110</v>
      </c>
      <c r="K5274" s="3" t="s">
        <v>22</v>
      </c>
      <c r="L5274" s="3" t="s">
        <v>17</v>
      </c>
      <c r="M5274" s="3">
        <v>358.76</v>
      </c>
      <c r="N5274" s="3" t="s">
        <v>40</v>
      </c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</row>
    <row r="5275" spans="1:29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 t="str">
        <f>IF(AND(D5275="East",Table_1[[#This Row],[category]]="Clothing"),"✅","❌")</f>
        <v>❌</v>
      </c>
      <c r="H5275" s="3">
        <f t="shared" si="165"/>
        <v>99.525000000000006</v>
      </c>
      <c r="I5275" s="3">
        <v>9</v>
      </c>
      <c r="J5275" s="4">
        <v>45342</v>
      </c>
      <c r="K5275" s="3" t="s">
        <v>32</v>
      </c>
      <c r="L5275" s="3" t="s">
        <v>28</v>
      </c>
      <c r="M5275" s="3">
        <v>286.64999999999998</v>
      </c>
      <c r="N5275" s="3" t="s">
        <v>29</v>
      </c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</row>
    <row r="5276" spans="1:29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 t="str">
        <f>IF(AND(D5276="East",Table_1[[#This Row],[category]]="Clothing"),"✅","❌")</f>
        <v>❌</v>
      </c>
      <c r="H5276" s="3">
        <f t="shared" si="165"/>
        <v>315.92200000000003</v>
      </c>
      <c r="I5276" s="3">
        <v>6</v>
      </c>
      <c r="J5276" s="4">
        <v>45427</v>
      </c>
      <c r="K5276" s="3" t="s">
        <v>32</v>
      </c>
      <c r="L5276" s="3" t="s">
        <v>23</v>
      </c>
      <c r="M5276" s="3">
        <v>922.06</v>
      </c>
      <c r="N5276" s="3" t="s">
        <v>18</v>
      </c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</row>
    <row r="5277" spans="1:29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 t="str">
        <f>IF(AND(D5277="East",Table_1[[#This Row],[category]]="Clothing"),"✅","❌")</f>
        <v>❌</v>
      </c>
      <c r="H5277" s="3">
        <f t="shared" si="165"/>
        <v>154.06900000000002</v>
      </c>
      <c r="I5277" s="3">
        <v>8</v>
      </c>
      <c r="J5277" s="4">
        <v>45315</v>
      </c>
      <c r="K5277" s="3" t="s">
        <v>22</v>
      </c>
      <c r="L5277" s="3" t="s">
        <v>23</v>
      </c>
      <c r="M5277" s="3">
        <v>186.99</v>
      </c>
      <c r="N5277" s="3" t="s">
        <v>35</v>
      </c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5"/>
    </row>
    <row r="5278" spans="1:29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 t="str">
        <f>IF(AND(D5278="East",Table_1[[#This Row],[category]]="Clothing"),"✅","❌")</f>
        <v>❌</v>
      </c>
      <c r="H5278" s="3">
        <f t="shared" si="165"/>
        <v>87.469000000000008</v>
      </c>
      <c r="I5278" s="3">
        <v>9</v>
      </c>
      <c r="J5278" s="4">
        <v>45149</v>
      </c>
      <c r="K5278" s="3" t="s">
        <v>22</v>
      </c>
      <c r="L5278" s="3" t="s">
        <v>28</v>
      </c>
      <c r="M5278" s="3">
        <v>107.5</v>
      </c>
      <c r="N5278" s="3" t="s">
        <v>29</v>
      </c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5"/>
    </row>
    <row r="5279" spans="1:29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 t="str">
        <f>IF(AND(D5279="East",Table_1[[#This Row],[category]]="Clothing"),"✅","❌")</f>
        <v>❌</v>
      </c>
      <c r="H5279" s="3">
        <f t="shared" si="165"/>
        <v>453.85500000000002</v>
      </c>
      <c r="I5279" s="3">
        <v>8</v>
      </c>
      <c r="J5279" s="4">
        <v>45069</v>
      </c>
      <c r="K5279" s="3" t="s">
        <v>32</v>
      </c>
      <c r="L5279" s="3" t="s">
        <v>28</v>
      </c>
      <c r="M5279" s="3">
        <v>1070.3900000000001</v>
      </c>
      <c r="N5279" s="3" t="s">
        <v>40</v>
      </c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5"/>
    </row>
    <row r="5280" spans="1:29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 t="str">
        <f>IF(AND(D5280="East",Table_1[[#This Row],[category]]="Clothing"),"✅","❌")</f>
        <v>❌</v>
      </c>
      <c r="H5280" s="3">
        <f t="shared" si="165"/>
        <v>350.56700000000001</v>
      </c>
      <c r="I5280" s="3">
        <v>2</v>
      </c>
      <c r="J5280" s="4">
        <v>45245</v>
      </c>
      <c r="K5280" s="3" t="s">
        <v>16</v>
      </c>
      <c r="L5280" s="3" t="s">
        <v>28</v>
      </c>
      <c r="M5280" s="3">
        <v>1042.94</v>
      </c>
      <c r="N5280" s="3" t="s">
        <v>40</v>
      </c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</row>
    <row r="5281" spans="1:29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 t="str">
        <f>IF(AND(D5281="East",Table_1[[#This Row],[category]]="Clothing"),"✅","❌")</f>
        <v>❌</v>
      </c>
      <c r="H5281" s="3">
        <f t="shared" si="165"/>
        <v>130.56900000000002</v>
      </c>
      <c r="I5281" s="3">
        <v>3</v>
      </c>
      <c r="J5281" s="4">
        <v>45096</v>
      </c>
      <c r="K5281" s="3" t="s">
        <v>32</v>
      </c>
      <c r="L5281" s="3" t="s">
        <v>28</v>
      </c>
      <c r="M5281" s="3">
        <v>200.05</v>
      </c>
      <c r="N5281" s="3" t="s">
        <v>24</v>
      </c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</row>
    <row r="5282" spans="1:29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 t="str">
        <f>IF(AND(D5282="East",Table_1[[#This Row],[category]]="Clothing"),"✅","❌")</f>
        <v>❌</v>
      </c>
      <c r="H5282" s="3">
        <f t="shared" si="165"/>
        <v>186.86700000000002</v>
      </c>
      <c r="I5282" s="3">
        <v>8</v>
      </c>
      <c r="J5282" s="4">
        <v>45351</v>
      </c>
      <c r="K5282" s="3" t="s">
        <v>16</v>
      </c>
      <c r="L5282" s="3" t="s">
        <v>23</v>
      </c>
      <c r="M5282" s="3">
        <v>180</v>
      </c>
      <c r="N5282" s="3" t="s">
        <v>40</v>
      </c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</row>
    <row r="5283" spans="1:29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 t="str">
        <f>IF(AND(D5283="East",Table_1[[#This Row],[category]]="Clothing"),"✅","❌")</f>
        <v>❌</v>
      </c>
      <c r="H5283" s="3">
        <f t="shared" si="165"/>
        <v>372.98500000000001</v>
      </c>
      <c r="I5283" s="3">
        <v>5</v>
      </c>
      <c r="J5283" s="4">
        <v>45358</v>
      </c>
      <c r="K5283" s="3" t="s">
        <v>32</v>
      </c>
      <c r="L5283" s="3" t="s">
        <v>17</v>
      </c>
      <c r="M5283" s="3">
        <v>866.05</v>
      </c>
      <c r="N5283" s="3" t="s">
        <v>40</v>
      </c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5"/>
    </row>
    <row r="5284" spans="1:29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 t="str">
        <f>IF(AND(D5284="East",Table_1[[#This Row],[category]]="Clothing"),"✅","❌")</f>
        <v>❌</v>
      </c>
      <c r="H5284" s="3">
        <f t="shared" si="165"/>
        <v>397.54600000000005</v>
      </c>
      <c r="I5284" s="3">
        <v>4</v>
      </c>
      <c r="J5284" s="4">
        <v>44963</v>
      </c>
      <c r="K5284" s="3" t="s">
        <v>16</v>
      </c>
      <c r="L5284" s="3" t="s">
        <v>28</v>
      </c>
      <c r="M5284" s="3">
        <v>581.70000000000005</v>
      </c>
      <c r="N5284" s="3" t="s">
        <v>49</v>
      </c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</row>
    <row r="5285" spans="1:29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 t="str">
        <f>IF(AND(D5285="East",Table_1[[#This Row],[category]]="Clothing"),"✅","❌")</f>
        <v>❌</v>
      </c>
      <c r="H5285" s="3">
        <f t="shared" si="165"/>
        <v>96.454000000000008</v>
      </c>
      <c r="I5285" s="3">
        <v>6</v>
      </c>
      <c r="J5285" s="4">
        <v>45248</v>
      </c>
      <c r="K5285" s="3" t="s">
        <v>32</v>
      </c>
      <c r="L5285" s="3" t="s">
        <v>17</v>
      </c>
      <c r="M5285" s="3">
        <v>67.52</v>
      </c>
      <c r="N5285" s="3" t="s">
        <v>49</v>
      </c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5"/>
    </row>
    <row r="5286" spans="1:29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 t="str">
        <f>IF(AND(D5286="East",Table_1[[#This Row],[category]]="Clothing"),"✅","❌")</f>
        <v>❌</v>
      </c>
      <c r="H5286" s="3">
        <f t="shared" si="165"/>
        <v>468.92200000000003</v>
      </c>
      <c r="I5286" s="3">
        <v>6</v>
      </c>
      <c r="J5286" s="4">
        <v>45195</v>
      </c>
      <c r="K5286" s="3" t="s">
        <v>22</v>
      </c>
      <c r="L5286" s="3" t="s">
        <v>17</v>
      </c>
      <c r="M5286" s="3">
        <v>1112.1099999999999</v>
      </c>
      <c r="N5286" s="3" t="s">
        <v>24</v>
      </c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</row>
    <row r="5287" spans="1:29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 t="str">
        <f>IF(AND(D5287="East",Table_1[[#This Row],[category]]="Clothing"),"✅","❌")</f>
        <v>❌</v>
      </c>
      <c r="H5287" s="3">
        <f t="shared" si="165"/>
        <v>394.78300000000002</v>
      </c>
      <c r="I5287" s="3">
        <v>7</v>
      </c>
      <c r="J5287" s="4">
        <v>45643</v>
      </c>
      <c r="K5287" s="3" t="s">
        <v>32</v>
      </c>
      <c r="L5287" s="3" t="s">
        <v>28</v>
      </c>
      <c r="M5287" s="3">
        <v>600.20000000000005</v>
      </c>
      <c r="N5287" s="3" t="s">
        <v>40</v>
      </c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  <c r="AC5287" s="5"/>
    </row>
    <row r="5288" spans="1:29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 t="str">
        <f>IF(AND(D5288="East",Table_1[[#This Row],[category]]="Clothing"),"✅","❌")</f>
        <v>❌</v>
      </c>
      <c r="H5288" s="3">
        <f t="shared" si="165"/>
        <v>429.83900000000006</v>
      </c>
      <c r="I5288" s="3">
        <v>5</v>
      </c>
      <c r="J5288" s="4">
        <v>45204</v>
      </c>
      <c r="K5288" s="3" t="s">
        <v>22</v>
      </c>
      <c r="L5288" s="3" t="s">
        <v>17</v>
      </c>
      <c r="M5288" s="3">
        <v>850.38</v>
      </c>
      <c r="N5288" s="3" t="s">
        <v>49</v>
      </c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</row>
    <row r="5289" spans="1:29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 t="str">
        <f>IF(AND(D5289="East",Table_1[[#This Row],[category]]="Clothing"),"✅","❌")</f>
        <v>❌</v>
      </c>
      <c r="H5289" s="3">
        <f t="shared" si="165"/>
        <v>80.491</v>
      </c>
      <c r="I5289" s="3">
        <v>1</v>
      </c>
      <c r="J5289" s="4">
        <v>45338</v>
      </c>
      <c r="K5289" s="3" t="s">
        <v>16</v>
      </c>
      <c r="L5289" s="3" t="s">
        <v>17</v>
      </c>
      <c r="M5289" s="3">
        <v>179.48</v>
      </c>
      <c r="N5289" s="3" t="s">
        <v>35</v>
      </c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5"/>
    </row>
    <row r="5290" spans="1:29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 t="str">
        <f>IF(AND(D5290="East",Table_1[[#This Row],[category]]="Clothing"),"✅","❌")</f>
        <v>❌</v>
      </c>
      <c r="H5290" s="3">
        <f t="shared" si="165"/>
        <v>80.25</v>
      </c>
      <c r="I5290" s="3">
        <v>8</v>
      </c>
      <c r="J5290" s="4">
        <v>45103</v>
      </c>
      <c r="K5290" s="3" t="s">
        <v>16</v>
      </c>
      <c r="L5290" s="3" t="s">
        <v>17</v>
      </c>
      <c r="M5290" s="3">
        <v>204.81</v>
      </c>
      <c r="N5290" s="3" t="s">
        <v>40</v>
      </c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5"/>
    </row>
    <row r="5291" spans="1:29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 t="str">
        <f>IF(AND(D5291="East",Table_1[[#This Row],[category]]="Clothing"),"✅","❌")</f>
        <v>❌</v>
      </c>
      <c r="H5291" s="3">
        <f t="shared" si="165"/>
        <v>159.631</v>
      </c>
      <c r="I5291" s="3">
        <v>1</v>
      </c>
      <c r="J5291" s="4">
        <v>45239</v>
      </c>
      <c r="K5291" s="3" t="s">
        <v>32</v>
      </c>
      <c r="L5291" s="3" t="s">
        <v>17</v>
      </c>
      <c r="M5291" s="3">
        <v>327.82</v>
      </c>
      <c r="N5291" s="3" t="s">
        <v>49</v>
      </c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</row>
    <row r="5292" spans="1:29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 t="str">
        <f>IF(AND(D5292="East",Table_1[[#This Row],[category]]="Clothing"),"✅","❌")</f>
        <v>❌</v>
      </c>
      <c r="H5292" s="3">
        <f t="shared" si="165"/>
        <v>41.677</v>
      </c>
      <c r="I5292" s="3">
        <v>4</v>
      </c>
      <c r="J5292" s="4">
        <v>45193</v>
      </c>
      <c r="K5292" s="3" t="s">
        <v>22</v>
      </c>
      <c r="L5292" s="3" t="s">
        <v>23</v>
      </c>
      <c r="M5292" s="3">
        <v>118.35</v>
      </c>
      <c r="N5292" s="3" t="s">
        <v>49</v>
      </c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5"/>
    </row>
    <row r="5293" spans="1:29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 t="str">
        <f>IF(AND(D5293="East",Table_1[[#This Row],[category]]="Clothing"),"✅","❌")</f>
        <v>❌</v>
      </c>
      <c r="H5293" s="3">
        <f t="shared" si="165"/>
        <v>54.623000000000005</v>
      </c>
      <c r="I5293" s="3">
        <v>3</v>
      </c>
      <c r="J5293" s="4">
        <v>45561</v>
      </c>
      <c r="K5293" s="3" t="s">
        <v>22</v>
      </c>
      <c r="L5293" s="3" t="s">
        <v>23</v>
      </c>
      <c r="M5293" s="3">
        <v>93.51</v>
      </c>
      <c r="N5293" s="3" t="s">
        <v>18</v>
      </c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</row>
    <row r="5294" spans="1:29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 t="str">
        <f>IF(AND(D5294="East",Table_1[[#This Row],[category]]="Clothing"),"✅","❌")</f>
        <v>❌</v>
      </c>
      <c r="H5294" s="3">
        <f t="shared" si="165"/>
        <v>80.172000000000011</v>
      </c>
      <c r="I5294" s="3">
        <v>3</v>
      </c>
      <c r="J5294" s="4">
        <v>45610</v>
      </c>
      <c r="K5294" s="3" t="s">
        <v>16</v>
      </c>
      <c r="L5294" s="3" t="s">
        <v>28</v>
      </c>
      <c r="M5294" s="3">
        <v>146.37</v>
      </c>
      <c r="N5294" s="3" t="s">
        <v>18</v>
      </c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</row>
    <row r="5295" spans="1:29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 t="str">
        <f>IF(AND(D5295="East",Table_1[[#This Row],[category]]="Clothing"),"✅","❌")</f>
        <v>❌</v>
      </c>
      <c r="H5295" s="3">
        <f t="shared" si="165"/>
        <v>359.09100000000001</v>
      </c>
      <c r="I5295" s="3">
        <v>6</v>
      </c>
      <c r="J5295" s="4">
        <v>45347</v>
      </c>
      <c r="K5295" s="3" t="s">
        <v>32</v>
      </c>
      <c r="L5295" s="3" t="s">
        <v>17</v>
      </c>
      <c r="M5295" s="3">
        <v>452.54</v>
      </c>
      <c r="N5295" s="3" t="s">
        <v>35</v>
      </c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  <c r="AC5295" s="5"/>
    </row>
    <row r="5296" spans="1:29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 t="str">
        <f>IF(AND(D5296="East",Table_1[[#This Row],[category]]="Clothing"),"✅","❌")</f>
        <v>❌</v>
      </c>
      <c r="H5296" s="3">
        <f t="shared" si="165"/>
        <v>24.813000000000002</v>
      </c>
      <c r="I5296" s="3">
        <v>8</v>
      </c>
      <c r="J5296" s="4">
        <v>45485</v>
      </c>
      <c r="K5296" s="3" t="s">
        <v>22</v>
      </c>
      <c r="L5296" s="3" t="s">
        <v>23</v>
      </c>
      <c r="M5296" s="3">
        <v>20.59</v>
      </c>
      <c r="N5296" s="3" t="s">
        <v>24</v>
      </c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5"/>
    </row>
    <row r="5297" spans="1:29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 t="str">
        <f>IF(AND(D5297="East",Table_1[[#This Row],[category]]="Clothing"),"✅","❌")</f>
        <v>❌</v>
      </c>
      <c r="H5297" s="3">
        <f t="shared" si="165"/>
        <v>50.79</v>
      </c>
      <c r="I5297" s="3">
        <v>5</v>
      </c>
      <c r="J5297" s="4">
        <v>45416</v>
      </c>
      <c r="K5297" s="3" t="s">
        <v>22</v>
      </c>
      <c r="L5297" s="3" t="s">
        <v>28</v>
      </c>
      <c r="M5297" s="3">
        <v>105.2</v>
      </c>
      <c r="N5297" s="3" t="s">
        <v>40</v>
      </c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5"/>
    </row>
    <row r="5298" spans="1:29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 t="str">
        <f>IF(AND(D5298="East",Table_1[[#This Row],[category]]="Clothing"),"✅","❌")</f>
        <v>❌</v>
      </c>
      <c r="H5298" s="3">
        <f t="shared" si="165"/>
        <v>472.65000000000003</v>
      </c>
      <c r="I5298" s="3">
        <v>6</v>
      </c>
      <c r="J5298" s="4">
        <v>45116</v>
      </c>
      <c r="K5298" s="3" t="s">
        <v>32</v>
      </c>
      <c r="L5298" s="3" t="s">
        <v>17</v>
      </c>
      <c r="M5298" s="3">
        <v>582.05999999999995</v>
      </c>
      <c r="N5298" s="3" t="s">
        <v>18</v>
      </c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  <c r="AC5298" s="5"/>
    </row>
    <row r="5299" spans="1:29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 t="str">
        <f>IF(AND(D5299="East",Table_1[[#This Row],[category]]="Clothing"),"✅","❌")</f>
        <v>✅</v>
      </c>
      <c r="H5299" s="3">
        <f t="shared" si="165"/>
        <v>50.992000000000004</v>
      </c>
      <c r="I5299" s="3">
        <v>6</v>
      </c>
      <c r="J5299" s="4">
        <v>45375</v>
      </c>
      <c r="K5299" s="3" t="s">
        <v>22</v>
      </c>
      <c r="L5299" s="3" t="s">
        <v>17</v>
      </c>
      <c r="M5299" s="3">
        <v>116.54</v>
      </c>
      <c r="N5299" s="3" t="s">
        <v>40</v>
      </c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</row>
    <row r="5300" spans="1:29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 t="str">
        <f>IF(AND(D5300="East",Table_1[[#This Row],[category]]="Clothing"),"✅","❌")</f>
        <v>❌</v>
      </c>
      <c r="H5300" s="3">
        <f t="shared" si="165"/>
        <v>273.35700000000003</v>
      </c>
      <c r="I5300" s="3">
        <v>1</v>
      </c>
      <c r="J5300" s="4">
        <v>45384</v>
      </c>
      <c r="K5300" s="3" t="s">
        <v>16</v>
      </c>
      <c r="L5300" s="3" t="s">
        <v>23</v>
      </c>
      <c r="M5300" s="3">
        <v>560.84</v>
      </c>
      <c r="N5300" s="3" t="s">
        <v>18</v>
      </c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</row>
    <row r="5301" spans="1:29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 t="str">
        <f>IF(AND(D5301="East",Table_1[[#This Row],[category]]="Clothing"),"✅","❌")</f>
        <v>❌</v>
      </c>
      <c r="H5301" s="3">
        <f t="shared" si="165"/>
        <v>324.86100000000005</v>
      </c>
      <c r="I5301" s="3">
        <v>7</v>
      </c>
      <c r="J5301" s="4">
        <v>45422</v>
      </c>
      <c r="K5301" s="3" t="s">
        <v>16</v>
      </c>
      <c r="L5301" s="3" t="s">
        <v>28</v>
      </c>
      <c r="M5301" s="3">
        <v>390.9</v>
      </c>
      <c r="N5301" s="3" t="s">
        <v>24</v>
      </c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</row>
    <row r="5302" spans="1:29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 t="str">
        <f>IF(AND(D5302="East",Table_1[[#This Row],[category]]="Clothing"),"✅","❌")</f>
        <v>❌</v>
      </c>
      <c r="H5302" s="3">
        <f t="shared" si="165"/>
        <v>479.71100000000001</v>
      </c>
      <c r="I5302" s="3">
        <v>1</v>
      </c>
      <c r="J5302" s="4">
        <v>44976</v>
      </c>
      <c r="K5302" s="3" t="s">
        <v>32</v>
      </c>
      <c r="L5302" s="3" t="s">
        <v>17</v>
      </c>
      <c r="M5302" s="3">
        <v>908.33</v>
      </c>
      <c r="N5302" s="3" t="s">
        <v>40</v>
      </c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5"/>
    </row>
    <row r="5303" spans="1:29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 t="str">
        <f>IF(AND(D5303="East",Table_1[[#This Row],[category]]="Clothing"),"✅","❌")</f>
        <v>❌</v>
      </c>
      <c r="H5303" s="3">
        <f t="shared" si="165"/>
        <v>450.90300000000002</v>
      </c>
      <c r="I5303" s="3">
        <v>7</v>
      </c>
      <c r="J5303" s="4">
        <v>45221</v>
      </c>
      <c r="K5303" s="3" t="s">
        <v>22</v>
      </c>
      <c r="L5303" s="3" t="s">
        <v>23</v>
      </c>
      <c r="M5303" s="3">
        <v>1339.58</v>
      </c>
      <c r="N5303" s="3" t="s">
        <v>49</v>
      </c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5"/>
    </row>
    <row r="5304" spans="1:29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 t="str">
        <f>IF(AND(D5304="East",Table_1[[#This Row],[category]]="Clothing"),"✅","❌")</f>
        <v>❌</v>
      </c>
      <c r="H5304" s="3">
        <f t="shared" si="165"/>
        <v>225.935</v>
      </c>
      <c r="I5304" s="3">
        <v>8</v>
      </c>
      <c r="J5304" s="4">
        <v>45627</v>
      </c>
      <c r="K5304" s="3" t="s">
        <v>16</v>
      </c>
      <c r="L5304" s="3" t="s">
        <v>23</v>
      </c>
      <c r="M5304" s="3">
        <v>611.34</v>
      </c>
      <c r="N5304" s="3" t="s">
        <v>49</v>
      </c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</row>
    <row r="5305" spans="1:29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 t="str">
        <f>IF(AND(D5305="East",Table_1[[#This Row],[category]]="Clothing"),"✅","❌")</f>
        <v>✅</v>
      </c>
      <c r="H5305" s="3">
        <f t="shared" si="165"/>
        <v>471.66000000000008</v>
      </c>
      <c r="I5305" s="3">
        <v>4</v>
      </c>
      <c r="J5305" s="4">
        <v>45010</v>
      </c>
      <c r="K5305" s="3" t="s">
        <v>22</v>
      </c>
      <c r="L5305" s="3" t="s">
        <v>28</v>
      </c>
      <c r="M5305" s="3">
        <v>727.3</v>
      </c>
      <c r="N5305" s="3" t="s">
        <v>24</v>
      </c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5"/>
    </row>
    <row r="5306" spans="1:29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 t="str">
        <f>IF(AND(D5306="East",Table_1[[#This Row],[category]]="Clothing"),"✅","❌")</f>
        <v>❌</v>
      </c>
      <c r="H5306" s="3">
        <f t="shared" si="165"/>
        <v>221.81</v>
      </c>
      <c r="I5306" s="3">
        <v>8</v>
      </c>
      <c r="J5306" s="4">
        <v>45115</v>
      </c>
      <c r="K5306" s="3" t="s">
        <v>16</v>
      </c>
      <c r="L5306" s="3" t="s">
        <v>23</v>
      </c>
      <c r="M5306" s="3">
        <v>492.09</v>
      </c>
      <c r="N5306" s="3" t="s">
        <v>35</v>
      </c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</row>
    <row r="5307" spans="1:29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 t="str">
        <f>IF(AND(D5307="East",Table_1[[#This Row],[category]]="Clothing"),"✅","❌")</f>
        <v>❌</v>
      </c>
      <c r="H5307" s="3">
        <f t="shared" si="165"/>
        <v>338.26</v>
      </c>
      <c r="I5307" s="3">
        <v>6</v>
      </c>
      <c r="J5307" s="4">
        <v>45540</v>
      </c>
      <c r="K5307" s="3" t="s">
        <v>16</v>
      </c>
      <c r="L5307" s="3" t="s">
        <v>28</v>
      </c>
      <c r="M5307" s="3">
        <v>324.14</v>
      </c>
      <c r="N5307" s="3" t="s">
        <v>29</v>
      </c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</row>
    <row r="5308" spans="1:29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 t="str">
        <f>IF(AND(D5308="East",Table_1[[#This Row],[category]]="Clothing"),"✅","❌")</f>
        <v>❌</v>
      </c>
      <c r="H5308" s="3">
        <f t="shared" si="165"/>
        <v>137.208</v>
      </c>
      <c r="I5308" s="3">
        <v>6</v>
      </c>
      <c r="J5308" s="4">
        <v>45600</v>
      </c>
      <c r="K5308" s="3" t="s">
        <v>16</v>
      </c>
      <c r="L5308" s="3" t="s">
        <v>28</v>
      </c>
      <c r="M5308" s="3">
        <v>72.08</v>
      </c>
      <c r="N5308" s="3" t="s">
        <v>49</v>
      </c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  <c r="AC5308" s="5"/>
    </row>
    <row r="5309" spans="1:29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 t="str">
        <f>IF(AND(D5309="East",Table_1[[#This Row],[category]]="Clothing"),"✅","❌")</f>
        <v>✅</v>
      </c>
      <c r="H5309" s="3">
        <f t="shared" si="165"/>
        <v>321.95600000000002</v>
      </c>
      <c r="I5309" s="3">
        <v>9</v>
      </c>
      <c r="J5309" s="4">
        <v>45401</v>
      </c>
      <c r="K5309" s="3" t="s">
        <v>22</v>
      </c>
      <c r="L5309" s="3" t="s">
        <v>28</v>
      </c>
      <c r="M5309" s="3">
        <v>836.71</v>
      </c>
      <c r="N5309" s="3" t="s">
        <v>18</v>
      </c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</row>
    <row r="5310" spans="1:29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 t="str">
        <f>IF(AND(D5310="East",Table_1[[#This Row],[category]]="Clothing"),"✅","❌")</f>
        <v>❌</v>
      </c>
      <c r="H5310" s="3">
        <f t="shared" si="165"/>
        <v>273.71300000000002</v>
      </c>
      <c r="I5310" s="3">
        <v>6</v>
      </c>
      <c r="J5310" s="4">
        <v>45489</v>
      </c>
      <c r="K5310" s="3" t="s">
        <v>16</v>
      </c>
      <c r="L5310" s="3" t="s">
        <v>28</v>
      </c>
      <c r="M5310" s="3">
        <v>420.26</v>
      </c>
      <c r="N5310" s="3" t="s">
        <v>24</v>
      </c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5"/>
    </row>
    <row r="5311" spans="1:29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 t="str">
        <f>IF(AND(D5311="East",Table_1[[#This Row],[category]]="Clothing"),"✅","❌")</f>
        <v>❌</v>
      </c>
      <c r="H5311" s="3">
        <f t="shared" si="165"/>
        <v>307.34699999999998</v>
      </c>
      <c r="I5311" s="3">
        <v>5</v>
      </c>
      <c r="J5311" s="4">
        <v>45531</v>
      </c>
      <c r="K5311" s="3" t="s">
        <v>32</v>
      </c>
      <c r="L5311" s="3" t="s">
        <v>17</v>
      </c>
      <c r="M5311" s="3">
        <v>293.14</v>
      </c>
      <c r="N5311" s="3" t="s">
        <v>40</v>
      </c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</row>
    <row r="5312" spans="1:29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 t="str">
        <f>IF(AND(D5312="East",Table_1[[#This Row],[category]]="Clothing"),"✅","❌")</f>
        <v>❌</v>
      </c>
      <c r="H5312" s="3">
        <f t="shared" si="165"/>
        <v>344.49900000000002</v>
      </c>
      <c r="I5312" s="3">
        <v>6</v>
      </c>
      <c r="J5312" s="4">
        <v>45261</v>
      </c>
      <c r="K5312" s="3" t="s">
        <v>32</v>
      </c>
      <c r="L5312" s="3" t="s">
        <v>17</v>
      </c>
      <c r="M5312" s="3">
        <v>443.8</v>
      </c>
      <c r="N5312" s="3" t="s">
        <v>40</v>
      </c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  <c r="AC5312" s="5"/>
    </row>
    <row r="5313" spans="1:29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 t="str">
        <f>IF(AND(D5313="East",Table_1[[#This Row],[category]]="Clothing"),"✅","❌")</f>
        <v>❌</v>
      </c>
      <c r="H5313" s="3">
        <f t="shared" si="165"/>
        <v>94.992999999999995</v>
      </c>
      <c r="I5313" s="3">
        <v>8</v>
      </c>
      <c r="J5313" s="4">
        <v>45447</v>
      </c>
      <c r="K5313" s="3" t="s">
        <v>22</v>
      </c>
      <c r="L5313" s="3" t="s">
        <v>23</v>
      </c>
      <c r="M5313" s="3">
        <v>266.60000000000002</v>
      </c>
      <c r="N5313" s="3" t="s">
        <v>35</v>
      </c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</row>
    <row r="5314" spans="1:29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 t="str">
        <f>IF(AND(D5314="East",Table_1[[#This Row],[category]]="Clothing"),"✅","❌")</f>
        <v>❌</v>
      </c>
      <c r="H5314" s="3">
        <f t="shared" ref="H5314:H5377" si="167">E5314*10%</f>
        <v>157.61900000000003</v>
      </c>
      <c r="I5314" s="3">
        <v>9</v>
      </c>
      <c r="J5314" s="4">
        <v>45330</v>
      </c>
      <c r="K5314" s="3" t="s">
        <v>16</v>
      </c>
      <c r="L5314" s="3" t="s">
        <v>23</v>
      </c>
      <c r="M5314" s="3">
        <v>430.45</v>
      </c>
      <c r="N5314" s="3" t="s">
        <v>49</v>
      </c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  <c r="AC5314" s="5"/>
    </row>
    <row r="5315" spans="1:29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 t="str">
        <f>IF(AND(D5315="East",Table_1[[#This Row],[category]]="Clothing"),"✅","❌")</f>
        <v>❌</v>
      </c>
      <c r="H5315" s="3">
        <f t="shared" si="167"/>
        <v>370.75800000000004</v>
      </c>
      <c r="I5315" s="3">
        <v>8</v>
      </c>
      <c r="J5315" s="4">
        <v>45587</v>
      </c>
      <c r="K5315" s="3" t="s">
        <v>32</v>
      </c>
      <c r="L5315" s="3" t="s">
        <v>28</v>
      </c>
      <c r="M5315" s="3">
        <v>788.72</v>
      </c>
      <c r="N5315" s="3" t="s">
        <v>29</v>
      </c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</row>
    <row r="5316" spans="1:29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 t="str">
        <f>IF(AND(D5316="East",Table_1[[#This Row],[category]]="Clothing"),"✅","❌")</f>
        <v>❌</v>
      </c>
      <c r="H5316" s="3">
        <f t="shared" si="167"/>
        <v>90.274000000000001</v>
      </c>
      <c r="I5316" s="3">
        <v>8</v>
      </c>
      <c r="J5316" s="4">
        <v>45600</v>
      </c>
      <c r="K5316" s="3" t="s">
        <v>32</v>
      </c>
      <c r="L5316" s="3" t="s">
        <v>17</v>
      </c>
      <c r="M5316" s="3">
        <v>65.91</v>
      </c>
      <c r="N5316" s="3" t="s">
        <v>29</v>
      </c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</row>
    <row r="5317" spans="1:29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 t="str">
        <f>IF(AND(D5317="East",Table_1[[#This Row],[category]]="Clothing"),"✅","❌")</f>
        <v>❌</v>
      </c>
      <c r="H5317" s="3">
        <f t="shared" si="167"/>
        <v>178.678</v>
      </c>
      <c r="I5317" s="3">
        <v>7</v>
      </c>
      <c r="J5317" s="4">
        <v>45224</v>
      </c>
      <c r="K5317" s="3" t="s">
        <v>16</v>
      </c>
      <c r="L5317" s="3" t="s">
        <v>23</v>
      </c>
      <c r="M5317" s="3">
        <v>410.06</v>
      </c>
      <c r="N5317" s="3" t="s">
        <v>29</v>
      </c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</row>
    <row r="5318" spans="1:29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 t="str">
        <f>IF(AND(D5318="East",Table_1[[#This Row],[category]]="Clothing"),"✅","❌")</f>
        <v>❌</v>
      </c>
      <c r="H5318" s="3">
        <f t="shared" si="167"/>
        <v>336.57500000000005</v>
      </c>
      <c r="I5318" s="3">
        <v>1</v>
      </c>
      <c r="J5318" s="4">
        <v>44930</v>
      </c>
      <c r="K5318" s="3" t="s">
        <v>22</v>
      </c>
      <c r="L5318" s="3" t="s">
        <v>28</v>
      </c>
      <c r="M5318" s="3">
        <v>917.28</v>
      </c>
      <c r="N5318" s="3" t="s">
        <v>29</v>
      </c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</row>
    <row r="5319" spans="1:29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 t="str">
        <f>IF(AND(D5319="East",Table_1[[#This Row],[category]]="Clothing"),"✅","❌")</f>
        <v>❌</v>
      </c>
      <c r="H5319" s="3">
        <f t="shared" si="167"/>
        <v>469.44900000000001</v>
      </c>
      <c r="I5319" s="3">
        <v>4</v>
      </c>
      <c r="J5319" s="4">
        <v>45243</v>
      </c>
      <c r="K5319" s="3" t="s">
        <v>22</v>
      </c>
      <c r="L5319" s="3" t="s">
        <v>23</v>
      </c>
      <c r="M5319" s="3">
        <v>1313.26</v>
      </c>
      <c r="N5319" s="3" t="s">
        <v>24</v>
      </c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</row>
    <row r="5320" spans="1:29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 t="str">
        <f>IF(AND(D5320="East",Table_1[[#This Row],[category]]="Clothing"),"✅","❌")</f>
        <v>❌</v>
      </c>
      <c r="H5320" s="3">
        <f t="shared" si="167"/>
        <v>46.897000000000006</v>
      </c>
      <c r="I5320" s="3">
        <v>4</v>
      </c>
      <c r="J5320" s="4">
        <v>45257</v>
      </c>
      <c r="K5320" s="3" t="s">
        <v>22</v>
      </c>
      <c r="L5320" s="3" t="s">
        <v>17</v>
      </c>
      <c r="M5320" s="3">
        <v>68.75</v>
      </c>
      <c r="N5320" s="3" t="s">
        <v>49</v>
      </c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</row>
    <row r="5321" spans="1:29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 t="str">
        <f>IF(AND(D5321="East",Table_1[[#This Row],[category]]="Clothing"),"✅","❌")</f>
        <v>❌</v>
      </c>
      <c r="H5321" s="3">
        <f t="shared" si="167"/>
        <v>263.11500000000001</v>
      </c>
      <c r="I5321" s="3">
        <v>3</v>
      </c>
      <c r="J5321" s="4">
        <v>45280</v>
      </c>
      <c r="K5321" s="3" t="s">
        <v>22</v>
      </c>
      <c r="L5321" s="3" t="s">
        <v>28</v>
      </c>
      <c r="M5321" s="3">
        <v>242.98</v>
      </c>
      <c r="N5321" s="3" t="s">
        <v>49</v>
      </c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5"/>
    </row>
    <row r="5322" spans="1:29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 t="str">
        <f>IF(AND(D5322="East",Table_1[[#This Row],[category]]="Clothing"),"✅","❌")</f>
        <v>❌</v>
      </c>
      <c r="H5322" s="3">
        <f t="shared" si="167"/>
        <v>50.134</v>
      </c>
      <c r="I5322" s="3">
        <v>4</v>
      </c>
      <c r="J5322" s="4">
        <v>45148</v>
      </c>
      <c r="K5322" s="3" t="s">
        <v>16</v>
      </c>
      <c r="L5322" s="3" t="s">
        <v>23</v>
      </c>
      <c r="M5322" s="3">
        <v>145.5</v>
      </c>
      <c r="N5322" s="3" t="s">
        <v>29</v>
      </c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5"/>
    </row>
    <row r="5323" spans="1:29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 t="str">
        <f>IF(AND(D5323="East",Table_1[[#This Row],[category]]="Clothing"),"✅","❌")</f>
        <v>❌</v>
      </c>
      <c r="H5323" s="3">
        <f t="shared" si="167"/>
        <v>195.77500000000001</v>
      </c>
      <c r="I5323" s="3">
        <v>2</v>
      </c>
      <c r="J5323" s="4">
        <v>45606</v>
      </c>
      <c r="K5323" s="3" t="s">
        <v>22</v>
      </c>
      <c r="L5323" s="3" t="s">
        <v>17</v>
      </c>
      <c r="M5323" s="3">
        <v>494.55</v>
      </c>
      <c r="N5323" s="3" t="s">
        <v>40</v>
      </c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</row>
    <row r="5324" spans="1:29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 t="str">
        <f>IF(AND(D5324="East",Table_1[[#This Row],[category]]="Clothing"),"✅","❌")</f>
        <v>❌</v>
      </c>
      <c r="H5324" s="3">
        <f t="shared" si="167"/>
        <v>95.939000000000007</v>
      </c>
      <c r="I5324" s="3">
        <v>3</v>
      </c>
      <c r="J5324" s="4">
        <v>45598</v>
      </c>
      <c r="K5324" s="3" t="s">
        <v>16</v>
      </c>
      <c r="L5324" s="3" t="s">
        <v>17</v>
      </c>
      <c r="M5324" s="3">
        <v>151.75</v>
      </c>
      <c r="N5324" s="3" t="s">
        <v>40</v>
      </c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  <c r="AC5324" s="5"/>
    </row>
    <row r="5325" spans="1:29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 t="str">
        <f>IF(AND(D5325="East",Table_1[[#This Row],[category]]="Clothing"),"✅","❌")</f>
        <v>❌</v>
      </c>
      <c r="H5325" s="3">
        <f t="shared" si="167"/>
        <v>328.22500000000002</v>
      </c>
      <c r="I5325" s="3">
        <v>3</v>
      </c>
      <c r="J5325" s="4">
        <v>45602</v>
      </c>
      <c r="K5325" s="3" t="s">
        <v>16</v>
      </c>
      <c r="L5325" s="3" t="s">
        <v>17</v>
      </c>
      <c r="M5325" s="3">
        <v>682.77</v>
      </c>
      <c r="N5325" s="3" t="s">
        <v>24</v>
      </c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</row>
    <row r="5326" spans="1:29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 t="str">
        <f>IF(AND(D5326="East",Table_1[[#This Row],[category]]="Clothing"),"✅","❌")</f>
        <v>❌</v>
      </c>
      <c r="H5326" s="3">
        <f t="shared" si="167"/>
        <v>381.33800000000002</v>
      </c>
      <c r="I5326" s="3">
        <v>1</v>
      </c>
      <c r="J5326" s="4">
        <v>45565</v>
      </c>
      <c r="K5326" s="3" t="s">
        <v>16</v>
      </c>
      <c r="L5326" s="3" t="s">
        <v>17</v>
      </c>
      <c r="M5326" s="3">
        <v>569.65</v>
      </c>
      <c r="N5326" s="3" t="s">
        <v>40</v>
      </c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</row>
    <row r="5327" spans="1:29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 t="str">
        <f>IF(AND(D5327="East",Table_1[[#This Row],[category]]="Clothing"),"✅","❌")</f>
        <v>❌</v>
      </c>
      <c r="H5327" s="3">
        <f t="shared" si="167"/>
        <v>131.19800000000001</v>
      </c>
      <c r="I5327" s="3">
        <v>7</v>
      </c>
      <c r="J5327" s="4">
        <v>45633</v>
      </c>
      <c r="K5327" s="3" t="s">
        <v>22</v>
      </c>
      <c r="L5327" s="3" t="s">
        <v>28</v>
      </c>
      <c r="M5327" s="3">
        <v>215.57</v>
      </c>
      <c r="N5327" s="3" t="s">
        <v>18</v>
      </c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</row>
    <row r="5328" spans="1:29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 t="str">
        <f>IF(AND(D5328="East",Table_1[[#This Row],[category]]="Clothing"),"✅","❌")</f>
        <v>❌</v>
      </c>
      <c r="H5328" s="3">
        <f t="shared" si="167"/>
        <v>359.31500000000005</v>
      </c>
      <c r="I5328" s="3">
        <v>4</v>
      </c>
      <c r="J5328" s="4">
        <v>45231</v>
      </c>
      <c r="K5328" s="3" t="s">
        <v>22</v>
      </c>
      <c r="L5328" s="3" t="s">
        <v>17</v>
      </c>
      <c r="M5328" s="3">
        <v>474.11</v>
      </c>
      <c r="N5328" s="3" t="s">
        <v>49</v>
      </c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</row>
    <row r="5329" spans="1:29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 t="str">
        <f>IF(AND(D5329="East",Table_1[[#This Row],[category]]="Clothing"),"✅","❌")</f>
        <v>❌</v>
      </c>
      <c r="H5329" s="3">
        <f t="shared" si="167"/>
        <v>228.941</v>
      </c>
      <c r="I5329" s="3">
        <v>8</v>
      </c>
      <c r="J5329" s="4">
        <v>45594</v>
      </c>
      <c r="K5329" s="3" t="s">
        <v>16</v>
      </c>
      <c r="L5329" s="3" t="s">
        <v>28</v>
      </c>
      <c r="M5329" s="3">
        <v>146.31</v>
      </c>
      <c r="N5329" s="3" t="s">
        <v>40</v>
      </c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5"/>
    </row>
    <row r="5330" spans="1:29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 t="str">
        <f>IF(AND(D5330="East",Table_1[[#This Row],[category]]="Clothing"),"✅","❌")</f>
        <v>❌</v>
      </c>
      <c r="H5330" s="3">
        <f t="shared" si="167"/>
        <v>148.95400000000001</v>
      </c>
      <c r="I5330" s="3">
        <v>9</v>
      </c>
      <c r="J5330" s="4">
        <v>45085</v>
      </c>
      <c r="K5330" s="3" t="s">
        <v>16</v>
      </c>
      <c r="L5330" s="3" t="s">
        <v>17</v>
      </c>
      <c r="M5330" s="3">
        <v>445.79</v>
      </c>
      <c r="N5330" s="3" t="s">
        <v>49</v>
      </c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</row>
    <row r="5331" spans="1:29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 t="str">
        <f>IF(AND(D5331="East",Table_1[[#This Row],[category]]="Clothing"),"✅","❌")</f>
        <v>❌</v>
      </c>
      <c r="H5331" s="3">
        <f t="shared" si="167"/>
        <v>266.46700000000004</v>
      </c>
      <c r="I5331" s="3">
        <v>2</v>
      </c>
      <c r="J5331" s="4">
        <v>45557</v>
      </c>
      <c r="K5331" s="3" t="s">
        <v>16</v>
      </c>
      <c r="L5331" s="3" t="s">
        <v>17</v>
      </c>
      <c r="M5331" s="3">
        <v>292.81</v>
      </c>
      <c r="N5331" s="3" t="s">
        <v>29</v>
      </c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  <c r="AC5331" s="5"/>
    </row>
    <row r="5332" spans="1:29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 t="str">
        <f>IF(AND(D5332="East",Table_1[[#This Row],[category]]="Clothing"),"✅","❌")</f>
        <v>❌</v>
      </c>
      <c r="H5332" s="3">
        <f t="shared" si="167"/>
        <v>196.029</v>
      </c>
      <c r="I5332" s="3">
        <v>2</v>
      </c>
      <c r="J5332" s="4">
        <v>45258</v>
      </c>
      <c r="K5332" s="3" t="s">
        <v>16</v>
      </c>
      <c r="L5332" s="3" t="s">
        <v>17</v>
      </c>
      <c r="M5332" s="3">
        <v>240.18</v>
      </c>
      <c r="N5332" s="3" t="s">
        <v>49</v>
      </c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5"/>
    </row>
    <row r="5333" spans="1:29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 t="str">
        <f>IF(AND(D5333="East",Table_1[[#This Row],[category]]="Clothing"),"✅","❌")</f>
        <v>❌</v>
      </c>
      <c r="H5333" s="3">
        <f t="shared" si="167"/>
        <v>122.69800000000001</v>
      </c>
      <c r="I5333" s="3">
        <v>2</v>
      </c>
      <c r="J5333" s="4">
        <v>44930</v>
      </c>
      <c r="K5333" s="3" t="s">
        <v>16</v>
      </c>
      <c r="L5333" s="3" t="s">
        <v>17</v>
      </c>
      <c r="M5333" s="3">
        <v>161.02000000000001</v>
      </c>
      <c r="N5333" s="3" t="s">
        <v>29</v>
      </c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</row>
    <row r="5334" spans="1:29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 t="str">
        <f>IF(AND(D5334="East",Table_1[[#This Row],[category]]="Clothing"),"✅","❌")</f>
        <v>❌</v>
      </c>
      <c r="H5334" s="3">
        <f t="shared" si="167"/>
        <v>380.85400000000004</v>
      </c>
      <c r="I5334" s="3">
        <v>8</v>
      </c>
      <c r="J5334" s="4">
        <v>45598</v>
      </c>
      <c r="K5334" s="3" t="s">
        <v>32</v>
      </c>
      <c r="L5334" s="3" t="s">
        <v>23</v>
      </c>
      <c r="M5334" s="3">
        <v>423.01</v>
      </c>
      <c r="N5334" s="3" t="s">
        <v>24</v>
      </c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</row>
    <row r="5335" spans="1:29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 t="str">
        <f>IF(AND(D5335="East",Table_1[[#This Row],[category]]="Clothing"),"✅","❌")</f>
        <v>❌</v>
      </c>
      <c r="H5335" s="3">
        <f t="shared" si="167"/>
        <v>400.78700000000003</v>
      </c>
      <c r="I5335" s="3">
        <v>2</v>
      </c>
      <c r="J5335" s="4">
        <v>45586</v>
      </c>
      <c r="K5335" s="3" t="s">
        <v>16</v>
      </c>
      <c r="L5335" s="3" t="s">
        <v>17</v>
      </c>
      <c r="M5335" s="3">
        <v>526.84</v>
      </c>
      <c r="N5335" s="3" t="s">
        <v>35</v>
      </c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  <c r="AC5335" s="5"/>
    </row>
    <row r="5336" spans="1:29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 t="str">
        <f>IF(AND(D5336="East",Table_1[[#This Row],[category]]="Clothing"),"✅","❌")</f>
        <v>✅</v>
      </c>
      <c r="H5336" s="3">
        <f t="shared" si="167"/>
        <v>402.15300000000002</v>
      </c>
      <c r="I5336" s="3">
        <v>6</v>
      </c>
      <c r="J5336" s="4">
        <v>44993</v>
      </c>
      <c r="K5336" s="3" t="s">
        <v>16</v>
      </c>
      <c r="L5336" s="3" t="s">
        <v>28</v>
      </c>
      <c r="M5336" s="3">
        <v>770.78</v>
      </c>
      <c r="N5336" s="3" t="s">
        <v>49</v>
      </c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</row>
    <row r="5337" spans="1:29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 t="str">
        <f>IF(AND(D5337="East",Table_1[[#This Row],[category]]="Clothing"),"✅","❌")</f>
        <v>❌</v>
      </c>
      <c r="H5337" s="3">
        <f t="shared" si="167"/>
        <v>197.25</v>
      </c>
      <c r="I5337" s="3">
        <v>5</v>
      </c>
      <c r="J5337" s="4">
        <v>45529</v>
      </c>
      <c r="K5337" s="3" t="s">
        <v>32</v>
      </c>
      <c r="L5337" s="3" t="s">
        <v>17</v>
      </c>
      <c r="M5337" s="3">
        <v>137.65</v>
      </c>
      <c r="N5337" s="3" t="s">
        <v>18</v>
      </c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</row>
    <row r="5338" spans="1:29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 t="str">
        <f>IF(AND(D5338="East",Table_1[[#This Row],[category]]="Clothing"),"✅","❌")</f>
        <v>❌</v>
      </c>
      <c r="H5338" s="3">
        <f t="shared" si="167"/>
        <v>93.069000000000017</v>
      </c>
      <c r="I5338" s="3">
        <v>9</v>
      </c>
      <c r="J5338" s="4">
        <v>45130</v>
      </c>
      <c r="K5338" s="3" t="s">
        <v>32</v>
      </c>
      <c r="L5338" s="3" t="s">
        <v>23</v>
      </c>
      <c r="M5338" s="3">
        <v>63.18</v>
      </c>
      <c r="N5338" s="3" t="s">
        <v>49</v>
      </c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</row>
    <row r="5339" spans="1:29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 t="str">
        <f>IF(AND(D5339="East",Table_1[[#This Row],[category]]="Clothing"),"✅","❌")</f>
        <v>❌</v>
      </c>
      <c r="H5339" s="3">
        <f t="shared" si="167"/>
        <v>421.80200000000008</v>
      </c>
      <c r="I5339" s="3">
        <v>2</v>
      </c>
      <c r="J5339" s="4">
        <v>45296</v>
      </c>
      <c r="K5339" s="3" t="s">
        <v>16</v>
      </c>
      <c r="L5339" s="3" t="s">
        <v>28</v>
      </c>
      <c r="M5339" s="3">
        <v>698.13</v>
      </c>
      <c r="N5339" s="3" t="s">
        <v>49</v>
      </c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5"/>
    </row>
    <row r="5340" spans="1:29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 t="str">
        <f>IF(AND(D5340="East",Table_1[[#This Row],[category]]="Clothing"),"✅","❌")</f>
        <v>❌</v>
      </c>
      <c r="H5340" s="3">
        <f t="shared" si="167"/>
        <v>171.33900000000003</v>
      </c>
      <c r="I5340" s="3">
        <v>1</v>
      </c>
      <c r="J5340" s="4">
        <v>45542</v>
      </c>
      <c r="K5340" s="3" t="s">
        <v>16</v>
      </c>
      <c r="L5340" s="3" t="s">
        <v>28</v>
      </c>
      <c r="M5340" s="3">
        <v>384.07</v>
      </c>
      <c r="N5340" s="3" t="s">
        <v>40</v>
      </c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</row>
    <row r="5341" spans="1:29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 t="str">
        <f>IF(AND(D5341="East",Table_1[[#This Row],[category]]="Clothing"),"✅","❌")</f>
        <v>❌</v>
      </c>
      <c r="H5341" s="3">
        <f t="shared" si="167"/>
        <v>376.55300000000005</v>
      </c>
      <c r="I5341" s="3">
        <v>2</v>
      </c>
      <c r="J5341" s="4">
        <v>45094</v>
      </c>
      <c r="K5341" s="3" t="s">
        <v>22</v>
      </c>
      <c r="L5341" s="3" t="s">
        <v>23</v>
      </c>
      <c r="M5341" s="3">
        <v>392.88</v>
      </c>
      <c r="N5341" s="3" t="s">
        <v>35</v>
      </c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</row>
    <row r="5342" spans="1:29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 t="str">
        <f>IF(AND(D5342="East",Table_1[[#This Row],[category]]="Clothing"),"✅","❌")</f>
        <v>❌</v>
      </c>
      <c r="H5342" s="3">
        <f t="shared" si="167"/>
        <v>410.55100000000004</v>
      </c>
      <c r="I5342" s="3">
        <v>5</v>
      </c>
      <c r="J5342" s="4">
        <v>45451</v>
      </c>
      <c r="K5342" s="3" t="s">
        <v>32</v>
      </c>
      <c r="L5342" s="3" t="s">
        <v>17</v>
      </c>
      <c r="M5342" s="3">
        <v>739.17</v>
      </c>
      <c r="N5342" s="3" t="s">
        <v>40</v>
      </c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</row>
    <row r="5343" spans="1:29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 t="str">
        <f>IF(AND(D5343="East",Table_1[[#This Row],[category]]="Clothing"),"✅","❌")</f>
        <v>❌</v>
      </c>
      <c r="H5343" s="3">
        <f t="shared" si="167"/>
        <v>386.39499999999998</v>
      </c>
      <c r="I5343" s="3">
        <v>8</v>
      </c>
      <c r="J5343" s="4">
        <v>45378</v>
      </c>
      <c r="K5343" s="3" t="s">
        <v>16</v>
      </c>
      <c r="L5343" s="3" t="s">
        <v>17</v>
      </c>
      <c r="M5343" s="3">
        <v>618.69000000000005</v>
      </c>
      <c r="N5343" s="3" t="s">
        <v>29</v>
      </c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</row>
    <row r="5344" spans="1:29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 t="str">
        <f>IF(AND(D5344="East",Table_1[[#This Row],[category]]="Clothing"),"✅","❌")</f>
        <v>❌</v>
      </c>
      <c r="H5344" s="3">
        <f t="shared" si="167"/>
        <v>201.005</v>
      </c>
      <c r="I5344" s="3">
        <v>8</v>
      </c>
      <c r="J5344" s="4">
        <v>45416</v>
      </c>
      <c r="K5344" s="3" t="s">
        <v>32</v>
      </c>
      <c r="L5344" s="3" t="s">
        <v>28</v>
      </c>
      <c r="M5344" s="3">
        <v>327.76</v>
      </c>
      <c r="N5344" s="3" t="s">
        <v>35</v>
      </c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</row>
    <row r="5345" spans="1:29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 t="str">
        <f>IF(AND(D5345="East",Table_1[[#This Row],[category]]="Clothing"),"✅","❌")</f>
        <v>❌</v>
      </c>
      <c r="H5345" s="3">
        <f t="shared" si="167"/>
        <v>469.62799999999999</v>
      </c>
      <c r="I5345" s="3">
        <v>2</v>
      </c>
      <c r="J5345" s="4">
        <v>45386</v>
      </c>
      <c r="K5345" s="3" t="s">
        <v>16</v>
      </c>
      <c r="L5345" s="3" t="s">
        <v>28</v>
      </c>
      <c r="M5345" s="3">
        <v>1058.54</v>
      </c>
      <c r="N5345" s="3" t="s">
        <v>35</v>
      </c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</row>
    <row r="5346" spans="1:29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 t="str">
        <f>IF(AND(D5346="East",Table_1[[#This Row],[category]]="Clothing"),"✅","❌")</f>
        <v>❌</v>
      </c>
      <c r="H5346" s="3">
        <f t="shared" si="167"/>
        <v>333.48</v>
      </c>
      <c r="I5346" s="3">
        <v>5</v>
      </c>
      <c r="J5346" s="4">
        <v>45250</v>
      </c>
      <c r="K5346" s="3" t="s">
        <v>22</v>
      </c>
      <c r="L5346" s="3" t="s">
        <v>28</v>
      </c>
      <c r="M5346" s="3">
        <v>664.57</v>
      </c>
      <c r="N5346" s="3" t="s">
        <v>24</v>
      </c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</row>
    <row r="5347" spans="1:29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 t="str">
        <f>IF(AND(D5347="East",Table_1[[#This Row],[category]]="Clothing"),"✅","❌")</f>
        <v>❌</v>
      </c>
      <c r="H5347" s="3">
        <f t="shared" si="167"/>
        <v>292.11599999999999</v>
      </c>
      <c r="I5347" s="3">
        <v>2</v>
      </c>
      <c r="J5347" s="4">
        <v>45335</v>
      </c>
      <c r="K5347" s="3" t="s">
        <v>32</v>
      </c>
      <c r="L5347" s="3" t="s">
        <v>28</v>
      </c>
      <c r="M5347" s="3">
        <v>489</v>
      </c>
      <c r="N5347" s="3" t="s">
        <v>35</v>
      </c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</row>
    <row r="5348" spans="1:29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 t="str">
        <f>IF(AND(D5348="East",Table_1[[#This Row],[category]]="Clothing"),"✅","❌")</f>
        <v>❌</v>
      </c>
      <c r="H5348" s="3">
        <f t="shared" si="167"/>
        <v>351.97500000000002</v>
      </c>
      <c r="I5348" s="3">
        <v>7</v>
      </c>
      <c r="J5348" s="4">
        <v>45384</v>
      </c>
      <c r="K5348" s="3" t="s">
        <v>22</v>
      </c>
      <c r="L5348" s="3" t="s">
        <v>23</v>
      </c>
      <c r="M5348" s="3">
        <v>413.88</v>
      </c>
      <c r="N5348" s="3" t="s">
        <v>49</v>
      </c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</row>
    <row r="5349" spans="1:29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 t="str">
        <f>IF(AND(D5349="East",Table_1[[#This Row],[category]]="Clothing"),"✅","❌")</f>
        <v>❌</v>
      </c>
      <c r="H5349" s="3">
        <f t="shared" si="167"/>
        <v>31.916000000000004</v>
      </c>
      <c r="I5349" s="3">
        <v>8</v>
      </c>
      <c r="J5349" s="4">
        <v>45133</v>
      </c>
      <c r="K5349" s="3" t="s">
        <v>16</v>
      </c>
      <c r="L5349" s="3" t="s">
        <v>28</v>
      </c>
      <c r="M5349" s="3">
        <v>62.66</v>
      </c>
      <c r="N5349" s="3" t="s">
        <v>40</v>
      </c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</row>
    <row r="5350" spans="1:29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 t="str">
        <f>IF(AND(D5350="East",Table_1[[#This Row],[category]]="Clothing"),"✅","❌")</f>
        <v>❌</v>
      </c>
      <c r="H5350" s="3">
        <f t="shared" si="167"/>
        <v>201.352</v>
      </c>
      <c r="I5350" s="3">
        <v>5</v>
      </c>
      <c r="J5350" s="4">
        <v>45254</v>
      </c>
      <c r="K5350" s="3" t="s">
        <v>32</v>
      </c>
      <c r="L5350" s="3" t="s">
        <v>28</v>
      </c>
      <c r="M5350" s="3">
        <v>169.83</v>
      </c>
      <c r="N5350" s="3" t="s">
        <v>29</v>
      </c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</row>
    <row r="5351" spans="1:29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 t="str">
        <f>IF(AND(D5351="East",Table_1[[#This Row],[category]]="Clothing"),"✅","❌")</f>
        <v>❌</v>
      </c>
      <c r="H5351" s="3">
        <f t="shared" si="167"/>
        <v>441.79600000000005</v>
      </c>
      <c r="I5351" s="3">
        <v>1</v>
      </c>
      <c r="J5351" s="4">
        <v>45109</v>
      </c>
      <c r="K5351" s="3" t="s">
        <v>22</v>
      </c>
      <c r="L5351" s="3" t="s">
        <v>28</v>
      </c>
      <c r="M5351" s="3">
        <v>680.27</v>
      </c>
      <c r="N5351" s="3" t="s">
        <v>49</v>
      </c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</row>
    <row r="5352" spans="1:29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 t="str">
        <f>IF(AND(D5352="East",Table_1[[#This Row],[category]]="Clothing"),"✅","❌")</f>
        <v>❌</v>
      </c>
      <c r="H5352" s="3">
        <f t="shared" si="167"/>
        <v>88.929000000000002</v>
      </c>
      <c r="I5352" s="3">
        <v>7</v>
      </c>
      <c r="J5352" s="4">
        <v>45059</v>
      </c>
      <c r="K5352" s="3" t="s">
        <v>16</v>
      </c>
      <c r="L5352" s="3" t="s">
        <v>17</v>
      </c>
      <c r="M5352" s="3">
        <v>74.42</v>
      </c>
      <c r="N5352" s="3" t="s">
        <v>18</v>
      </c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</row>
    <row r="5353" spans="1:29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 t="str">
        <f>IF(AND(D5353="East",Table_1[[#This Row],[category]]="Clothing"),"✅","❌")</f>
        <v>❌</v>
      </c>
      <c r="H5353" s="3">
        <f t="shared" si="167"/>
        <v>213.05600000000001</v>
      </c>
      <c r="I5353" s="3">
        <v>3</v>
      </c>
      <c r="J5353" s="4">
        <v>45027</v>
      </c>
      <c r="K5353" s="3" t="s">
        <v>22</v>
      </c>
      <c r="L5353" s="3" t="s">
        <v>23</v>
      </c>
      <c r="M5353" s="3">
        <v>275.98</v>
      </c>
      <c r="N5353" s="3" t="s">
        <v>18</v>
      </c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</row>
    <row r="5354" spans="1:29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 t="str">
        <f>IF(AND(D5354="East",Table_1[[#This Row],[category]]="Clothing"),"✅","❌")</f>
        <v>✅</v>
      </c>
      <c r="H5354" s="3">
        <f t="shared" si="167"/>
        <v>208.572</v>
      </c>
      <c r="I5354" s="3">
        <v>2</v>
      </c>
      <c r="J5354" s="4">
        <v>45513</v>
      </c>
      <c r="K5354" s="3" t="s">
        <v>22</v>
      </c>
      <c r="L5354" s="3" t="s">
        <v>17</v>
      </c>
      <c r="M5354" s="3">
        <v>436.31</v>
      </c>
      <c r="N5354" s="3" t="s">
        <v>18</v>
      </c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</row>
    <row r="5355" spans="1:29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 t="str">
        <f>IF(AND(D5355="East",Table_1[[#This Row],[category]]="Clothing"),"✅","❌")</f>
        <v>❌</v>
      </c>
      <c r="H5355" s="3">
        <f t="shared" si="167"/>
        <v>184.46</v>
      </c>
      <c r="I5355" s="3">
        <v>6</v>
      </c>
      <c r="J5355" s="4">
        <v>45259</v>
      </c>
      <c r="K5355" s="3" t="s">
        <v>16</v>
      </c>
      <c r="L5355" s="3" t="s">
        <v>17</v>
      </c>
      <c r="M5355" s="3">
        <v>455.05</v>
      </c>
      <c r="N5355" s="3" t="s">
        <v>40</v>
      </c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</row>
    <row r="5356" spans="1:29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 t="str">
        <f>IF(AND(D5356="East",Table_1[[#This Row],[category]]="Clothing"),"✅","❌")</f>
        <v>❌</v>
      </c>
      <c r="H5356" s="3">
        <f t="shared" si="167"/>
        <v>285.55200000000002</v>
      </c>
      <c r="I5356" s="3">
        <v>2</v>
      </c>
      <c r="J5356" s="4">
        <v>45175</v>
      </c>
      <c r="K5356" s="3" t="s">
        <v>16</v>
      </c>
      <c r="L5356" s="3" t="s">
        <v>23</v>
      </c>
      <c r="M5356" s="3">
        <v>310.95999999999998</v>
      </c>
      <c r="N5356" s="3" t="s">
        <v>49</v>
      </c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</row>
    <row r="5357" spans="1:29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 t="str">
        <f>IF(AND(D5357="East",Table_1[[#This Row],[category]]="Clothing"),"✅","❌")</f>
        <v>❌</v>
      </c>
      <c r="H5357" s="3">
        <f t="shared" si="167"/>
        <v>498.137</v>
      </c>
      <c r="I5357" s="3">
        <v>8</v>
      </c>
      <c r="J5357" s="4">
        <v>44975</v>
      </c>
      <c r="K5357" s="3" t="s">
        <v>32</v>
      </c>
      <c r="L5357" s="3" t="s">
        <v>17</v>
      </c>
      <c r="M5357" s="3">
        <v>1048.3699999999999</v>
      </c>
      <c r="N5357" s="3" t="s">
        <v>35</v>
      </c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</row>
    <row r="5358" spans="1:29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 t="str">
        <f>IF(AND(D5358="East",Table_1[[#This Row],[category]]="Clothing"),"✅","❌")</f>
        <v>❌</v>
      </c>
      <c r="H5358" s="3">
        <f t="shared" si="167"/>
        <v>135.36600000000001</v>
      </c>
      <c r="I5358" s="3">
        <v>3</v>
      </c>
      <c r="J5358" s="4">
        <v>44959</v>
      </c>
      <c r="K5358" s="3" t="s">
        <v>22</v>
      </c>
      <c r="L5358" s="3" t="s">
        <v>28</v>
      </c>
      <c r="M5358" s="3">
        <v>160.19</v>
      </c>
      <c r="N5358" s="3" t="s">
        <v>49</v>
      </c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</row>
    <row r="5359" spans="1:29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 t="str">
        <f>IF(AND(D5359="East",Table_1[[#This Row],[category]]="Clothing"),"✅","❌")</f>
        <v>❌</v>
      </c>
      <c r="H5359" s="3">
        <f t="shared" si="167"/>
        <v>355.42900000000003</v>
      </c>
      <c r="I5359" s="3">
        <v>2</v>
      </c>
      <c r="J5359" s="4">
        <v>45468</v>
      </c>
      <c r="K5359" s="3" t="s">
        <v>32</v>
      </c>
      <c r="L5359" s="3" t="s">
        <v>28</v>
      </c>
      <c r="M5359" s="3">
        <v>546.9</v>
      </c>
      <c r="N5359" s="3" t="s">
        <v>49</v>
      </c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</row>
    <row r="5360" spans="1:29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 t="str">
        <f>IF(AND(D5360="East",Table_1[[#This Row],[category]]="Clothing"),"✅","❌")</f>
        <v>❌</v>
      </c>
      <c r="H5360" s="3">
        <f t="shared" si="167"/>
        <v>381.41800000000001</v>
      </c>
      <c r="I5360" s="3">
        <v>8</v>
      </c>
      <c r="J5360" s="4">
        <v>45281</v>
      </c>
      <c r="K5360" s="3" t="s">
        <v>16</v>
      </c>
      <c r="L5360" s="3" t="s">
        <v>28</v>
      </c>
      <c r="M5360" s="3">
        <v>1062.58</v>
      </c>
      <c r="N5360" s="3" t="s">
        <v>35</v>
      </c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</row>
    <row r="5361" spans="1:29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 t="str">
        <f>IF(AND(D5361="East",Table_1[[#This Row],[category]]="Clothing"),"✅","❌")</f>
        <v>❌</v>
      </c>
      <c r="H5361" s="3">
        <f t="shared" si="167"/>
        <v>296.404</v>
      </c>
      <c r="I5361" s="3">
        <v>6</v>
      </c>
      <c r="J5361" s="4">
        <v>45586</v>
      </c>
      <c r="K5361" s="3" t="s">
        <v>16</v>
      </c>
      <c r="L5361" s="3" t="s">
        <v>23</v>
      </c>
      <c r="M5361" s="3">
        <v>223.14</v>
      </c>
      <c r="N5361" s="3" t="s">
        <v>18</v>
      </c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</row>
    <row r="5362" spans="1:29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 t="str">
        <f>IF(AND(D5362="East",Table_1[[#This Row],[category]]="Clothing"),"✅","❌")</f>
        <v>❌</v>
      </c>
      <c r="H5362" s="3">
        <f t="shared" si="167"/>
        <v>57.763000000000005</v>
      </c>
      <c r="I5362" s="3">
        <v>4</v>
      </c>
      <c r="J5362" s="4">
        <v>45364</v>
      </c>
      <c r="K5362" s="3" t="s">
        <v>22</v>
      </c>
      <c r="L5362" s="3" t="s">
        <v>28</v>
      </c>
      <c r="M5362" s="3">
        <v>170.97</v>
      </c>
      <c r="N5362" s="3" t="s">
        <v>24</v>
      </c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</row>
    <row r="5363" spans="1:29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 t="str">
        <f>IF(AND(D5363="East",Table_1[[#This Row],[category]]="Clothing"),"✅","❌")</f>
        <v>❌</v>
      </c>
      <c r="H5363" s="3">
        <f t="shared" si="167"/>
        <v>290.46300000000002</v>
      </c>
      <c r="I5363" s="3">
        <v>5</v>
      </c>
      <c r="J5363" s="4">
        <v>45095</v>
      </c>
      <c r="K5363" s="3" t="s">
        <v>16</v>
      </c>
      <c r="L5363" s="3" t="s">
        <v>28</v>
      </c>
      <c r="M5363" s="3">
        <v>611.72</v>
      </c>
      <c r="N5363" s="3" t="s">
        <v>35</v>
      </c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</row>
    <row r="5364" spans="1:29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 t="str">
        <f>IF(AND(D5364="East",Table_1[[#This Row],[category]]="Clothing"),"✅","❌")</f>
        <v>❌</v>
      </c>
      <c r="H5364" s="3">
        <f t="shared" si="167"/>
        <v>477.19799999999998</v>
      </c>
      <c r="I5364" s="3">
        <v>7</v>
      </c>
      <c r="J5364" s="4">
        <v>45359</v>
      </c>
      <c r="K5364" s="3" t="s">
        <v>22</v>
      </c>
      <c r="L5364" s="3" t="s">
        <v>17</v>
      </c>
      <c r="M5364" s="3">
        <v>965.07</v>
      </c>
      <c r="N5364" s="3" t="s">
        <v>18</v>
      </c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</row>
    <row r="5365" spans="1:29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 t="str">
        <f>IF(AND(D5365="East",Table_1[[#This Row],[category]]="Clothing"),"✅","❌")</f>
        <v>❌</v>
      </c>
      <c r="H5365" s="3">
        <f t="shared" si="167"/>
        <v>177.60900000000001</v>
      </c>
      <c r="I5365" s="3">
        <v>4</v>
      </c>
      <c r="J5365" s="4">
        <v>45043</v>
      </c>
      <c r="K5365" s="3" t="s">
        <v>32</v>
      </c>
      <c r="L5365" s="3" t="s">
        <v>28</v>
      </c>
      <c r="M5365" s="3">
        <v>184.05</v>
      </c>
      <c r="N5365" s="3" t="s">
        <v>49</v>
      </c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</row>
    <row r="5366" spans="1:29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 t="str">
        <f>IF(AND(D5366="East",Table_1[[#This Row],[category]]="Clothing"),"✅","❌")</f>
        <v>❌</v>
      </c>
      <c r="H5366" s="3">
        <f t="shared" si="167"/>
        <v>323.447</v>
      </c>
      <c r="I5366" s="3">
        <v>7</v>
      </c>
      <c r="J5366" s="4">
        <v>45554</v>
      </c>
      <c r="K5366" s="3" t="s">
        <v>22</v>
      </c>
      <c r="L5366" s="3" t="s">
        <v>23</v>
      </c>
      <c r="M5366" s="3">
        <v>319.07</v>
      </c>
      <c r="N5366" s="3" t="s">
        <v>24</v>
      </c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</row>
    <row r="5367" spans="1:29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 t="str">
        <f>IF(AND(D5367="East",Table_1[[#This Row],[category]]="Clothing"),"✅","❌")</f>
        <v>❌</v>
      </c>
      <c r="H5367" s="3">
        <f t="shared" si="167"/>
        <v>480.10500000000002</v>
      </c>
      <c r="I5367" s="3">
        <v>6</v>
      </c>
      <c r="J5367" s="4">
        <v>45408</v>
      </c>
      <c r="K5367" s="3" t="s">
        <v>16</v>
      </c>
      <c r="L5367" s="3" t="s">
        <v>17</v>
      </c>
      <c r="M5367" s="3">
        <v>1347.79</v>
      </c>
      <c r="N5367" s="3" t="s">
        <v>24</v>
      </c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</row>
    <row r="5368" spans="1:29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 t="str">
        <f>IF(AND(D5368="East",Table_1[[#This Row],[category]]="Clothing"),"✅","❌")</f>
        <v>❌</v>
      </c>
      <c r="H5368" s="3">
        <f t="shared" si="167"/>
        <v>401.01500000000004</v>
      </c>
      <c r="I5368" s="3">
        <v>5</v>
      </c>
      <c r="J5368" s="4">
        <v>45214</v>
      </c>
      <c r="K5368" s="3" t="s">
        <v>32</v>
      </c>
      <c r="L5368" s="3" t="s">
        <v>23</v>
      </c>
      <c r="M5368" s="3">
        <v>361.18</v>
      </c>
      <c r="N5368" s="3" t="s">
        <v>18</v>
      </c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</row>
    <row r="5369" spans="1:29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 t="str">
        <f>IF(AND(D5369="East",Table_1[[#This Row],[category]]="Clothing"),"✅","❌")</f>
        <v>❌</v>
      </c>
      <c r="H5369" s="3">
        <f t="shared" si="167"/>
        <v>347.27100000000002</v>
      </c>
      <c r="I5369" s="3">
        <v>3</v>
      </c>
      <c r="J5369" s="4">
        <v>45475</v>
      </c>
      <c r="K5369" s="3" t="s">
        <v>32</v>
      </c>
      <c r="L5369" s="3" t="s">
        <v>23</v>
      </c>
      <c r="M5369" s="3">
        <v>322.70999999999998</v>
      </c>
      <c r="N5369" s="3" t="s">
        <v>35</v>
      </c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</row>
    <row r="5370" spans="1:29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 t="str">
        <f>IF(AND(D5370="East",Table_1[[#This Row],[category]]="Clothing"),"✅","❌")</f>
        <v>❌</v>
      </c>
      <c r="H5370" s="3">
        <f t="shared" si="167"/>
        <v>485.86300000000006</v>
      </c>
      <c r="I5370" s="3">
        <v>1</v>
      </c>
      <c r="J5370" s="4">
        <v>45485</v>
      </c>
      <c r="K5370" s="3" t="s">
        <v>22</v>
      </c>
      <c r="L5370" s="3" t="s">
        <v>17</v>
      </c>
      <c r="M5370" s="3">
        <v>1093.56</v>
      </c>
      <c r="N5370" s="3" t="s">
        <v>29</v>
      </c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</row>
    <row r="5371" spans="1:29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 t="str">
        <f>IF(AND(D5371="East",Table_1[[#This Row],[category]]="Clothing"),"✅","❌")</f>
        <v>❌</v>
      </c>
      <c r="H5371" s="3">
        <f t="shared" si="167"/>
        <v>93.586000000000013</v>
      </c>
      <c r="I5371" s="3">
        <v>8</v>
      </c>
      <c r="J5371" s="4">
        <v>44932</v>
      </c>
      <c r="K5371" s="3" t="s">
        <v>32</v>
      </c>
      <c r="L5371" s="3" t="s">
        <v>23</v>
      </c>
      <c r="M5371" s="3">
        <v>211.6</v>
      </c>
      <c r="N5371" s="3" t="s">
        <v>18</v>
      </c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</row>
    <row r="5372" spans="1:29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 t="str">
        <f>IF(AND(D5372="East",Table_1[[#This Row],[category]]="Clothing"),"✅","❌")</f>
        <v>❌</v>
      </c>
      <c r="H5372" s="3">
        <f t="shared" si="167"/>
        <v>388.64699999999999</v>
      </c>
      <c r="I5372" s="3">
        <v>7</v>
      </c>
      <c r="J5372" s="4">
        <v>45350</v>
      </c>
      <c r="K5372" s="3" t="s">
        <v>22</v>
      </c>
      <c r="L5372" s="3" t="s">
        <v>28</v>
      </c>
      <c r="M5372" s="3">
        <v>581.4</v>
      </c>
      <c r="N5372" s="3" t="s">
        <v>40</v>
      </c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</row>
    <row r="5373" spans="1:29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 t="str">
        <f>IF(AND(D5373="East",Table_1[[#This Row],[category]]="Clothing"),"✅","❌")</f>
        <v>❌</v>
      </c>
      <c r="H5373" s="3">
        <f t="shared" si="167"/>
        <v>209.35000000000002</v>
      </c>
      <c r="I5373" s="3">
        <v>6</v>
      </c>
      <c r="J5373" s="4">
        <v>45114</v>
      </c>
      <c r="K5373" s="3" t="s">
        <v>32</v>
      </c>
      <c r="L5373" s="3" t="s">
        <v>23</v>
      </c>
      <c r="M5373" s="3">
        <v>579.66</v>
      </c>
      <c r="N5373" s="3" t="s">
        <v>49</v>
      </c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</row>
    <row r="5374" spans="1:29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 t="str">
        <f>IF(AND(D5374="East",Table_1[[#This Row],[category]]="Clothing"),"✅","❌")</f>
        <v>❌</v>
      </c>
      <c r="H5374" s="3">
        <f t="shared" si="167"/>
        <v>186.61199999999999</v>
      </c>
      <c r="I5374" s="3">
        <v>4</v>
      </c>
      <c r="J5374" s="4">
        <v>45380</v>
      </c>
      <c r="K5374" s="3" t="s">
        <v>16</v>
      </c>
      <c r="L5374" s="3" t="s">
        <v>17</v>
      </c>
      <c r="M5374" s="3">
        <v>522.15</v>
      </c>
      <c r="N5374" s="3" t="s">
        <v>35</v>
      </c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</row>
    <row r="5375" spans="1:29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 t="str">
        <f>IF(AND(D5375="East",Table_1[[#This Row],[category]]="Clothing"),"✅","❌")</f>
        <v>❌</v>
      </c>
      <c r="H5375" s="3">
        <f t="shared" si="167"/>
        <v>265.13000000000005</v>
      </c>
      <c r="I5375" s="3">
        <v>5</v>
      </c>
      <c r="J5375" s="4">
        <v>45612</v>
      </c>
      <c r="K5375" s="3" t="s">
        <v>16</v>
      </c>
      <c r="L5375" s="3" t="s">
        <v>17</v>
      </c>
      <c r="M5375" s="3">
        <v>690.25</v>
      </c>
      <c r="N5375" s="3" t="s">
        <v>35</v>
      </c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5"/>
    </row>
    <row r="5376" spans="1:29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 t="str">
        <f>IF(AND(D5376="East",Table_1[[#This Row],[category]]="Clothing"),"✅","❌")</f>
        <v>❌</v>
      </c>
      <c r="H5376" s="3">
        <f t="shared" si="167"/>
        <v>26.538</v>
      </c>
      <c r="I5376" s="3">
        <v>5</v>
      </c>
      <c r="J5376" s="4">
        <v>45206</v>
      </c>
      <c r="K5376" s="3" t="s">
        <v>16</v>
      </c>
      <c r="L5376" s="3" t="s">
        <v>28</v>
      </c>
      <c r="M5376" s="3">
        <v>14.33</v>
      </c>
      <c r="N5376" s="3" t="s">
        <v>29</v>
      </c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5"/>
    </row>
    <row r="5377" spans="1:29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 t="str">
        <f>IF(AND(D5377="East",Table_1[[#This Row],[category]]="Clothing"),"✅","❌")</f>
        <v>❌</v>
      </c>
      <c r="H5377" s="3">
        <f t="shared" si="167"/>
        <v>163.14000000000001</v>
      </c>
      <c r="I5377" s="3">
        <v>2</v>
      </c>
      <c r="J5377" s="4">
        <v>44953</v>
      </c>
      <c r="K5377" s="3" t="s">
        <v>32</v>
      </c>
      <c r="L5377" s="3" t="s">
        <v>28</v>
      </c>
      <c r="M5377" s="3">
        <v>204.79</v>
      </c>
      <c r="N5377" s="3" t="s">
        <v>18</v>
      </c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5"/>
    </row>
    <row r="5378" spans="1:29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 t="str">
        <f>IF(AND(D5378="East",Table_1[[#This Row],[category]]="Clothing"),"✅","❌")</f>
        <v>❌</v>
      </c>
      <c r="H5378" s="3">
        <f t="shared" ref="H5378:H5441" si="169">E5378*10%</f>
        <v>91.446000000000012</v>
      </c>
      <c r="I5378" s="3">
        <v>6</v>
      </c>
      <c r="J5378" s="4">
        <v>44994</v>
      </c>
      <c r="K5378" s="3" t="s">
        <v>16</v>
      </c>
      <c r="L5378" s="3" t="s">
        <v>23</v>
      </c>
      <c r="M5378" s="3">
        <v>112.1</v>
      </c>
      <c r="N5378" s="3" t="s">
        <v>49</v>
      </c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</row>
    <row r="5379" spans="1:29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 t="str">
        <f>IF(AND(D5379="East",Table_1[[#This Row],[category]]="Clothing"),"✅","❌")</f>
        <v>✅</v>
      </c>
      <c r="H5379" s="3">
        <f t="shared" si="169"/>
        <v>77.959000000000003</v>
      </c>
      <c r="I5379" s="3">
        <v>5</v>
      </c>
      <c r="J5379" s="4">
        <v>45314</v>
      </c>
      <c r="K5379" s="3" t="s">
        <v>16</v>
      </c>
      <c r="L5379" s="3" t="s">
        <v>17</v>
      </c>
      <c r="M5379" s="3">
        <v>51.77</v>
      </c>
      <c r="N5379" s="3" t="s">
        <v>49</v>
      </c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</row>
    <row r="5380" spans="1:29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 t="str">
        <f>IF(AND(D5380="East",Table_1[[#This Row],[category]]="Clothing"),"✅","❌")</f>
        <v>❌</v>
      </c>
      <c r="H5380" s="3">
        <f t="shared" si="169"/>
        <v>175.29700000000003</v>
      </c>
      <c r="I5380" s="3">
        <v>1</v>
      </c>
      <c r="J5380" s="4">
        <v>45016</v>
      </c>
      <c r="K5380" s="3" t="s">
        <v>16</v>
      </c>
      <c r="L5380" s="3" t="s">
        <v>17</v>
      </c>
      <c r="M5380" s="3">
        <v>479.04</v>
      </c>
      <c r="N5380" s="3" t="s">
        <v>18</v>
      </c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5"/>
    </row>
    <row r="5381" spans="1:29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 t="str">
        <f>IF(AND(D5381="East",Table_1[[#This Row],[category]]="Clothing"),"✅","❌")</f>
        <v>❌</v>
      </c>
      <c r="H5381" s="3">
        <f t="shared" si="169"/>
        <v>403.11</v>
      </c>
      <c r="I5381" s="3">
        <v>9</v>
      </c>
      <c r="J5381" s="4">
        <v>45645</v>
      </c>
      <c r="K5381" s="3" t="s">
        <v>32</v>
      </c>
      <c r="L5381" s="3" t="s">
        <v>28</v>
      </c>
      <c r="M5381" s="3">
        <v>1201.8699999999999</v>
      </c>
      <c r="N5381" s="3" t="s">
        <v>49</v>
      </c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</row>
    <row r="5382" spans="1:29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 t="str">
        <f>IF(AND(D5382="East",Table_1[[#This Row],[category]]="Clothing"),"✅","❌")</f>
        <v>❌</v>
      </c>
      <c r="H5382" s="3">
        <f t="shared" si="169"/>
        <v>108.54400000000001</v>
      </c>
      <c r="I5382" s="3">
        <v>7</v>
      </c>
      <c r="J5382" s="4">
        <v>45014</v>
      </c>
      <c r="K5382" s="3" t="s">
        <v>32</v>
      </c>
      <c r="L5382" s="3" t="s">
        <v>23</v>
      </c>
      <c r="M5382" s="3">
        <v>93.17</v>
      </c>
      <c r="N5382" s="3" t="s">
        <v>40</v>
      </c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</row>
    <row r="5383" spans="1:29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 t="str">
        <f>IF(AND(D5383="East",Table_1[[#This Row],[category]]="Clothing"),"✅","❌")</f>
        <v>❌</v>
      </c>
      <c r="H5383" s="3">
        <f t="shared" si="169"/>
        <v>270.39400000000001</v>
      </c>
      <c r="I5383" s="3">
        <v>2</v>
      </c>
      <c r="J5383" s="4">
        <v>45255</v>
      </c>
      <c r="K5383" s="3" t="s">
        <v>16</v>
      </c>
      <c r="L5383" s="3" t="s">
        <v>28</v>
      </c>
      <c r="M5383" s="3">
        <v>328.04</v>
      </c>
      <c r="N5383" s="3" t="s">
        <v>18</v>
      </c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</row>
    <row r="5384" spans="1:29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 t="str">
        <f>IF(AND(D5384="East",Table_1[[#This Row],[category]]="Clothing"),"✅","❌")</f>
        <v>❌</v>
      </c>
      <c r="H5384" s="3">
        <f t="shared" si="169"/>
        <v>376.84200000000004</v>
      </c>
      <c r="I5384" s="3">
        <v>6</v>
      </c>
      <c r="J5384" s="4">
        <v>45553</v>
      </c>
      <c r="K5384" s="3" t="s">
        <v>16</v>
      </c>
      <c r="L5384" s="3" t="s">
        <v>28</v>
      </c>
      <c r="M5384" s="3">
        <v>213.59</v>
      </c>
      <c r="N5384" s="3" t="s">
        <v>40</v>
      </c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5"/>
    </row>
    <row r="5385" spans="1:29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 t="str">
        <f>IF(AND(D5385="East",Table_1[[#This Row],[category]]="Clothing"),"✅","❌")</f>
        <v>❌</v>
      </c>
      <c r="H5385" s="3">
        <f t="shared" si="169"/>
        <v>128.07599999999999</v>
      </c>
      <c r="I5385" s="3">
        <v>1</v>
      </c>
      <c r="J5385" s="4">
        <v>45069</v>
      </c>
      <c r="K5385" s="3" t="s">
        <v>16</v>
      </c>
      <c r="L5385" s="3" t="s">
        <v>28</v>
      </c>
      <c r="M5385" s="3">
        <v>101</v>
      </c>
      <c r="N5385" s="3" t="s">
        <v>24</v>
      </c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</row>
    <row r="5386" spans="1:29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 t="str">
        <f>IF(AND(D5386="East",Table_1[[#This Row],[category]]="Clothing"),"✅","❌")</f>
        <v>❌</v>
      </c>
      <c r="H5386" s="3">
        <f t="shared" si="169"/>
        <v>462.86000000000007</v>
      </c>
      <c r="I5386" s="3">
        <v>2</v>
      </c>
      <c r="J5386" s="4">
        <v>45166</v>
      </c>
      <c r="K5386" s="3" t="s">
        <v>32</v>
      </c>
      <c r="L5386" s="3" t="s">
        <v>17</v>
      </c>
      <c r="M5386" s="3">
        <v>809.47</v>
      </c>
      <c r="N5386" s="3" t="s">
        <v>40</v>
      </c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5"/>
    </row>
    <row r="5387" spans="1:29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 t="str">
        <f>IF(AND(D5387="East",Table_1[[#This Row],[category]]="Clothing"),"✅","❌")</f>
        <v>❌</v>
      </c>
      <c r="H5387" s="3">
        <f t="shared" si="169"/>
        <v>434.58400000000006</v>
      </c>
      <c r="I5387" s="3">
        <v>7</v>
      </c>
      <c r="J5387" s="4">
        <v>45649</v>
      </c>
      <c r="K5387" s="3" t="s">
        <v>16</v>
      </c>
      <c r="L5387" s="3" t="s">
        <v>17</v>
      </c>
      <c r="M5387" s="3">
        <v>617.02</v>
      </c>
      <c r="N5387" s="3" t="s">
        <v>35</v>
      </c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</row>
    <row r="5388" spans="1:29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 t="str">
        <f>IF(AND(D5388="East",Table_1[[#This Row],[category]]="Clothing"),"✅","❌")</f>
        <v>❌</v>
      </c>
      <c r="H5388" s="3">
        <f t="shared" si="169"/>
        <v>133.077</v>
      </c>
      <c r="I5388" s="3">
        <v>3</v>
      </c>
      <c r="J5388" s="4">
        <v>45156</v>
      </c>
      <c r="K5388" s="3" t="s">
        <v>22</v>
      </c>
      <c r="L5388" s="3" t="s">
        <v>17</v>
      </c>
      <c r="M5388" s="3">
        <v>207.51</v>
      </c>
      <c r="N5388" s="3" t="s">
        <v>49</v>
      </c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  <c r="AC5388" s="5"/>
    </row>
    <row r="5389" spans="1:29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 t="str">
        <f>IF(AND(D5389="East",Table_1[[#This Row],[category]]="Clothing"),"✅","❌")</f>
        <v>❌</v>
      </c>
      <c r="H5389" s="3">
        <f t="shared" si="169"/>
        <v>494.923</v>
      </c>
      <c r="I5389" s="3">
        <v>7</v>
      </c>
      <c r="J5389" s="4">
        <v>45626</v>
      </c>
      <c r="K5389" s="3" t="s">
        <v>16</v>
      </c>
      <c r="L5389" s="3" t="s">
        <v>17</v>
      </c>
      <c r="M5389" s="3">
        <v>1071.71</v>
      </c>
      <c r="N5389" s="3" t="s">
        <v>49</v>
      </c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</row>
    <row r="5390" spans="1:29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 t="str">
        <f>IF(AND(D5390="East",Table_1[[#This Row],[category]]="Clothing"),"✅","❌")</f>
        <v>❌</v>
      </c>
      <c r="H5390" s="3">
        <f t="shared" si="169"/>
        <v>337.89400000000001</v>
      </c>
      <c r="I5390" s="3">
        <v>6</v>
      </c>
      <c r="J5390" s="4">
        <v>45013</v>
      </c>
      <c r="K5390" s="3" t="s">
        <v>22</v>
      </c>
      <c r="L5390" s="3" t="s">
        <v>23</v>
      </c>
      <c r="M5390" s="3">
        <v>251.47</v>
      </c>
      <c r="N5390" s="3" t="s">
        <v>24</v>
      </c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</row>
    <row r="5391" spans="1:29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 t="str">
        <f>IF(AND(D5391="East",Table_1[[#This Row],[category]]="Clothing"),"✅","❌")</f>
        <v>❌</v>
      </c>
      <c r="H5391" s="3">
        <f t="shared" si="169"/>
        <v>150.18900000000002</v>
      </c>
      <c r="I5391" s="3">
        <v>5</v>
      </c>
      <c r="J5391" s="4">
        <v>45604</v>
      </c>
      <c r="K5391" s="3" t="s">
        <v>32</v>
      </c>
      <c r="L5391" s="3" t="s">
        <v>17</v>
      </c>
      <c r="M5391" s="3">
        <v>393.41</v>
      </c>
      <c r="N5391" s="3" t="s">
        <v>29</v>
      </c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</row>
    <row r="5392" spans="1:29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 t="str">
        <f>IF(AND(D5392="East",Table_1[[#This Row],[category]]="Clothing"),"✅","❌")</f>
        <v>❌</v>
      </c>
      <c r="H5392" s="3">
        <f t="shared" si="169"/>
        <v>343.70800000000003</v>
      </c>
      <c r="I5392" s="3">
        <v>9</v>
      </c>
      <c r="J5392" s="4">
        <v>45116</v>
      </c>
      <c r="K5392" s="3" t="s">
        <v>32</v>
      </c>
      <c r="L5392" s="3" t="s">
        <v>23</v>
      </c>
      <c r="M5392" s="3">
        <v>915.64</v>
      </c>
      <c r="N5392" s="3" t="s">
        <v>49</v>
      </c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</row>
    <row r="5393" spans="1:29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 t="str">
        <f>IF(AND(D5393="East",Table_1[[#This Row],[category]]="Clothing"),"✅","❌")</f>
        <v>❌</v>
      </c>
      <c r="H5393" s="3">
        <f t="shared" si="169"/>
        <v>336.46199999999999</v>
      </c>
      <c r="I5393" s="3">
        <v>5</v>
      </c>
      <c r="J5393" s="4">
        <v>44945</v>
      </c>
      <c r="K5393" s="3" t="s">
        <v>22</v>
      </c>
      <c r="L5393" s="3" t="s">
        <v>17</v>
      </c>
      <c r="M5393" s="3">
        <v>305.32</v>
      </c>
      <c r="N5393" s="3" t="s">
        <v>24</v>
      </c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</row>
    <row r="5394" spans="1:29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 t="str">
        <f>IF(AND(D5394="East",Table_1[[#This Row],[category]]="Clothing"),"✅","❌")</f>
        <v>❌</v>
      </c>
      <c r="H5394" s="3">
        <f t="shared" si="169"/>
        <v>307.03500000000003</v>
      </c>
      <c r="I5394" s="3">
        <v>5</v>
      </c>
      <c r="J5394" s="4">
        <v>44937</v>
      </c>
      <c r="K5394" s="3" t="s">
        <v>32</v>
      </c>
      <c r="L5394" s="3" t="s">
        <v>17</v>
      </c>
      <c r="M5394" s="3">
        <v>640.79999999999995</v>
      </c>
      <c r="N5394" s="3" t="s">
        <v>18</v>
      </c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</row>
    <row r="5395" spans="1:29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 t="str">
        <f>IF(AND(D5395="East",Table_1[[#This Row],[category]]="Clothing"),"✅","❌")</f>
        <v>❌</v>
      </c>
      <c r="H5395" s="3">
        <f t="shared" si="169"/>
        <v>358.73099999999999</v>
      </c>
      <c r="I5395" s="3">
        <v>8</v>
      </c>
      <c r="J5395" s="4">
        <v>45218</v>
      </c>
      <c r="K5395" s="3" t="s">
        <v>22</v>
      </c>
      <c r="L5395" s="3" t="s">
        <v>17</v>
      </c>
      <c r="M5395" s="3">
        <v>798.5</v>
      </c>
      <c r="N5395" s="3" t="s">
        <v>40</v>
      </c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</row>
    <row r="5396" spans="1:29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 t="str">
        <f>IF(AND(D5396="East",Table_1[[#This Row],[category]]="Clothing"),"✅","❌")</f>
        <v>❌</v>
      </c>
      <c r="H5396" s="3">
        <f t="shared" si="169"/>
        <v>141.47499999999999</v>
      </c>
      <c r="I5396" s="3">
        <v>7</v>
      </c>
      <c r="J5396" s="4">
        <v>45126</v>
      </c>
      <c r="K5396" s="3" t="s">
        <v>22</v>
      </c>
      <c r="L5396" s="3" t="s">
        <v>17</v>
      </c>
      <c r="M5396" s="3">
        <v>132.19999999999999</v>
      </c>
      <c r="N5396" s="3" t="s">
        <v>18</v>
      </c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</row>
    <row r="5397" spans="1:29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 t="str">
        <f>IF(AND(D5397="East",Table_1[[#This Row],[category]]="Clothing"),"✅","❌")</f>
        <v>✅</v>
      </c>
      <c r="H5397" s="3">
        <f t="shared" si="169"/>
        <v>489.70299999999997</v>
      </c>
      <c r="I5397" s="3">
        <v>1</v>
      </c>
      <c r="J5397" s="4">
        <v>45327</v>
      </c>
      <c r="K5397" s="3" t="s">
        <v>16</v>
      </c>
      <c r="L5397" s="3" t="s">
        <v>23</v>
      </c>
      <c r="M5397" s="3">
        <v>703.69</v>
      </c>
      <c r="N5397" s="3" t="s">
        <v>49</v>
      </c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5"/>
    </row>
    <row r="5398" spans="1:29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 t="str">
        <f>IF(AND(D5398="East",Table_1[[#This Row],[category]]="Clothing"),"✅","❌")</f>
        <v>❌</v>
      </c>
      <c r="H5398" s="3">
        <f t="shared" si="169"/>
        <v>430.36899999999997</v>
      </c>
      <c r="I5398" s="3">
        <v>2</v>
      </c>
      <c r="J5398" s="4">
        <v>45005</v>
      </c>
      <c r="K5398" s="3" t="s">
        <v>16</v>
      </c>
      <c r="L5398" s="3" t="s">
        <v>28</v>
      </c>
      <c r="M5398" s="3">
        <v>960.01</v>
      </c>
      <c r="N5398" s="3" t="s">
        <v>18</v>
      </c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5"/>
    </row>
    <row r="5399" spans="1:29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 t="str">
        <f>IF(AND(D5399="East",Table_1[[#This Row],[category]]="Clothing"),"✅","❌")</f>
        <v>❌</v>
      </c>
      <c r="H5399" s="3">
        <f t="shared" si="169"/>
        <v>375.41300000000001</v>
      </c>
      <c r="I5399" s="3">
        <v>4</v>
      </c>
      <c r="J5399" s="4">
        <v>45342</v>
      </c>
      <c r="K5399" s="3" t="s">
        <v>32</v>
      </c>
      <c r="L5399" s="3" t="s">
        <v>28</v>
      </c>
      <c r="M5399" s="3">
        <v>819.39</v>
      </c>
      <c r="N5399" s="3" t="s">
        <v>49</v>
      </c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</row>
    <row r="5400" spans="1:29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 t="str">
        <f>IF(AND(D5400="East",Table_1[[#This Row],[category]]="Clothing"),"✅","❌")</f>
        <v>❌</v>
      </c>
      <c r="H5400" s="3">
        <f t="shared" si="169"/>
        <v>22.888999999999999</v>
      </c>
      <c r="I5400" s="3">
        <v>9</v>
      </c>
      <c r="J5400" s="4">
        <v>45344</v>
      </c>
      <c r="K5400" s="3" t="s">
        <v>16</v>
      </c>
      <c r="L5400" s="3" t="s">
        <v>28</v>
      </c>
      <c r="M5400" s="3">
        <v>59.44</v>
      </c>
      <c r="N5400" s="3" t="s">
        <v>29</v>
      </c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</row>
    <row r="5401" spans="1:29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 t="str">
        <f>IF(AND(D5401="East",Table_1[[#This Row],[category]]="Clothing"),"✅","❌")</f>
        <v>❌</v>
      </c>
      <c r="H5401" s="3">
        <f t="shared" si="169"/>
        <v>299.28899999999999</v>
      </c>
      <c r="I5401" s="3">
        <v>7</v>
      </c>
      <c r="J5401" s="4">
        <v>44947</v>
      </c>
      <c r="K5401" s="3" t="s">
        <v>32</v>
      </c>
      <c r="L5401" s="3" t="s">
        <v>17</v>
      </c>
      <c r="M5401" s="3">
        <v>248.8</v>
      </c>
      <c r="N5401" s="3" t="s">
        <v>24</v>
      </c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</row>
    <row r="5402" spans="1:29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 t="str">
        <f>IF(AND(D5402="East",Table_1[[#This Row],[category]]="Clothing"),"✅","❌")</f>
        <v>❌</v>
      </c>
      <c r="H5402" s="3">
        <f t="shared" si="169"/>
        <v>356.17700000000002</v>
      </c>
      <c r="I5402" s="3">
        <v>2</v>
      </c>
      <c r="J5402" s="4">
        <v>45191</v>
      </c>
      <c r="K5402" s="3" t="s">
        <v>32</v>
      </c>
      <c r="L5402" s="3" t="s">
        <v>28</v>
      </c>
      <c r="M5402" s="3">
        <v>465.57</v>
      </c>
      <c r="N5402" s="3" t="s">
        <v>29</v>
      </c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</row>
    <row r="5403" spans="1:29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 t="str">
        <f>IF(AND(D5403="East",Table_1[[#This Row],[category]]="Clothing"),"✅","❌")</f>
        <v>❌</v>
      </c>
      <c r="H5403" s="3">
        <f t="shared" si="169"/>
        <v>428.50900000000001</v>
      </c>
      <c r="I5403" s="3">
        <v>8</v>
      </c>
      <c r="J5403" s="4">
        <v>44993</v>
      </c>
      <c r="K5403" s="3" t="s">
        <v>32</v>
      </c>
      <c r="L5403" s="3" t="s">
        <v>23</v>
      </c>
      <c r="M5403" s="3">
        <v>1020.76</v>
      </c>
      <c r="N5403" s="3" t="s">
        <v>24</v>
      </c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</row>
    <row r="5404" spans="1:29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 t="str">
        <f>IF(AND(D5404="East",Table_1[[#This Row],[category]]="Clothing"),"✅","❌")</f>
        <v>❌</v>
      </c>
      <c r="H5404" s="3">
        <f t="shared" si="169"/>
        <v>473.61700000000002</v>
      </c>
      <c r="I5404" s="3">
        <v>1</v>
      </c>
      <c r="J5404" s="4">
        <v>45003</v>
      </c>
      <c r="K5404" s="3" t="s">
        <v>32</v>
      </c>
      <c r="L5404" s="3" t="s">
        <v>23</v>
      </c>
      <c r="M5404" s="3">
        <v>531.33000000000004</v>
      </c>
      <c r="N5404" s="3" t="s">
        <v>24</v>
      </c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</row>
    <row r="5405" spans="1:29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 t="str">
        <f>IF(AND(D5405="East",Table_1[[#This Row],[category]]="Clothing"),"✅","❌")</f>
        <v>❌</v>
      </c>
      <c r="H5405" s="3">
        <f t="shared" si="169"/>
        <v>458.76800000000003</v>
      </c>
      <c r="I5405" s="3">
        <v>8</v>
      </c>
      <c r="J5405" s="4">
        <v>45569</v>
      </c>
      <c r="K5405" s="3" t="s">
        <v>22</v>
      </c>
      <c r="L5405" s="3" t="s">
        <v>23</v>
      </c>
      <c r="M5405" s="3">
        <v>845.38</v>
      </c>
      <c r="N5405" s="3" t="s">
        <v>24</v>
      </c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</row>
    <row r="5406" spans="1:29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 t="str">
        <f>IF(AND(D5406="East",Table_1[[#This Row],[category]]="Clothing"),"✅","❌")</f>
        <v>❌</v>
      </c>
      <c r="H5406" s="3">
        <f t="shared" si="169"/>
        <v>208.96199999999999</v>
      </c>
      <c r="I5406" s="3">
        <v>5</v>
      </c>
      <c r="J5406" s="4">
        <v>45433</v>
      </c>
      <c r="K5406" s="3" t="s">
        <v>22</v>
      </c>
      <c r="L5406" s="3" t="s">
        <v>28</v>
      </c>
      <c r="M5406" s="3">
        <v>176.2</v>
      </c>
      <c r="N5406" s="3" t="s">
        <v>49</v>
      </c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</row>
    <row r="5407" spans="1:29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 t="str">
        <f>IF(AND(D5407="East",Table_1[[#This Row],[category]]="Clothing"),"✅","❌")</f>
        <v>❌</v>
      </c>
      <c r="H5407" s="3">
        <f t="shared" si="169"/>
        <v>449.286</v>
      </c>
      <c r="I5407" s="3">
        <v>1</v>
      </c>
      <c r="J5407" s="4">
        <v>45062</v>
      </c>
      <c r="K5407" s="3" t="s">
        <v>16</v>
      </c>
      <c r="L5407" s="3" t="s">
        <v>23</v>
      </c>
      <c r="M5407" s="3">
        <v>401.03</v>
      </c>
      <c r="N5407" s="3" t="s">
        <v>18</v>
      </c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</row>
    <row r="5408" spans="1:29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 t="str">
        <f>IF(AND(D5408="East",Table_1[[#This Row],[category]]="Clothing"),"✅","❌")</f>
        <v>❌</v>
      </c>
      <c r="H5408" s="3">
        <f t="shared" si="169"/>
        <v>10.367000000000001</v>
      </c>
      <c r="I5408" s="3">
        <v>3</v>
      </c>
      <c r="J5408" s="4">
        <v>45508</v>
      </c>
      <c r="K5408" s="3" t="s">
        <v>32</v>
      </c>
      <c r="L5408" s="3" t="s">
        <v>17</v>
      </c>
      <c r="M5408" s="3">
        <v>11.82</v>
      </c>
      <c r="N5408" s="3" t="s">
        <v>40</v>
      </c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</row>
    <row r="5409" spans="1:29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 t="str">
        <f>IF(AND(D5409="East",Table_1[[#This Row],[category]]="Clothing"),"✅","❌")</f>
        <v>❌</v>
      </c>
      <c r="H5409" s="3">
        <f t="shared" si="169"/>
        <v>182.22300000000001</v>
      </c>
      <c r="I5409" s="3">
        <v>7</v>
      </c>
      <c r="J5409" s="4">
        <v>44996</v>
      </c>
      <c r="K5409" s="3" t="s">
        <v>22</v>
      </c>
      <c r="L5409" s="3" t="s">
        <v>23</v>
      </c>
      <c r="M5409" s="3">
        <v>225.03</v>
      </c>
      <c r="N5409" s="3" t="s">
        <v>49</v>
      </c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</row>
    <row r="5410" spans="1:29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 t="str">
        <f>IF(AND(D5410="East",Table_1[[#This Row],[category]]="Clothing"),"✅","❌")</f>
        <v>❌</v>
      </c>
      <c r="H5410" s="3">
        <f t="shared" si="169"/>
        <v>65.802000000000007</v>
      </c>
      <c r="I5410" s="3">
        <v>7</v>
      </c>
      <c r="J5410" s="4">
        <v>45533</v>
      </c>
      <c r="K5410" s="3" t="s">
        <v>22</v>
      </c>
      <c r="L5410" s="3" t="s">
        <v>28</v>
      </c>
      <c r="M5410" s="3">
        <v>39.770000000000003</v>
      </c>
      <c r="N5410" s="3" t="s">
        <v>29</v>
      </c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</row>
    <row r="5411" spans="1:29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 t="str">
        <f>IF(AND(D5411="East",Table_1[[#This Row],[category]]="Clothing"),"✅","❌")</f>
        <v>❌</v>
      </c>
      <c r="H5411" s="3">
        <f t="shared" si="169"/>
        <v>442.70299999999997</v>
      </c>
      <c r="I5411" s="3">
        <v>8</v>
      </c>
      <c r="J5411" s="4">
        <v>45287</v>
      </c>
      <c r="K5411" s="3" t="s">
        <v>22</v>
      </c>
      <c r="L5411" s="3" t="s">
        <v>28</v>
      </c>
      <c r="M5411" s="3">
        <v>1168.57</v>
      </c>
      <c r="N5411" s="3" t="s">
        <v>24</v>
      </c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5"/>
    </row>
    <row r="5412" spans="1:29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 t="str">
        <f>IF(AND(D5412="East",Table_1[[#This Row],[category]]="Clothing"),"✅","❌")</f>
        <v>❌</v>
      </c>
      <c r="H5412" s="3">
        <f t="shared" si="169"/>
        <v>464.71100000000001</v>
      </c>
      <c r="I5412" s="3">
        <v>4</v>
      </c>
      <c r="J5412" s="4">
        <v>45391</v>
      </c>
      <c r="K5412" s="3" t="s">
        <v>32</v>
      </c>
      <c r="L5412" s="3" t="s">
        <v>28</v>
      </c>
      <c r="M5412" s="3">
        <v>283.39</v>
      </c>
      <c r="N5412" s="3" t="s">
        <v>24</v>
      </c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</row>
    <row r="5413" spans="1:29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 t="str">
        <f>IF(AND(D5413="East",Table_1[[#This Row],[category]]="Clothing"),"✅","❌")</f>
        <v>❌</v>
      </c>
      <c r="H5413" s="3">
        <f t="shared" si="169"/>
        <v>135.44400000000002</v>
      </c>
      <c r="I5413" s="3">
        <v>6</v>
      </c>
      <c r="J5413" s="4">
        <v>45202</v>
      </c>
      <c r="K5413" s="3" t="s">
        <v>22</v>
      </c>
      <c r="L5413" s="3" t="s">
        <v>28</v>
      </c>
      <c r="M5413" s="3">
        <v>326.01</v>
      </c>
      <c r="N5413" s="3" t="s">
        <v>35</v>
      </c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</row>
    <row r="5414" spans="1:29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 t="str">
        <f>IF(AND(D5414="East",Table_1[[#This Row],[category]]="Clothing"),"✅","❌")</f>
        <v>❌</v>
      </c>
      <c r="H5414" s="3">
        <f t="shared" si="169"/>
        <v>189.982</v>
      </c>
      <c r="I5414" s="3">
        <v>7</v>
      </c>
      <c r="J5414" s="4">
        <v>45039</v>
      </c>
      <c r="K5414" s="3" t="s">
        <v>16</v>
      </c>
      <c r="L5414" s="3" t="s">
        <v>23</v>
      </c>
      <c r="M5414" s="3">
        <v>231.3</v>
      </c>
      <c r="N5414" s="3" t="s">
        <v>49</v>
      </c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5"/>
    </row>
    <row r="5415" spans="1:29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 t="str">
        <f>IF(AND(D5415="East",Table_1[[#This Row],[category]]="Clothing"),"✅","❌")</f>
        <v>❌</v>
      </c>
      <c r="H5415" s="3">
        <f t="shared" si="169"/>
        <v>492.1</v>
      </c>
      <c r="I5415" s="3">
        <v>8</v>
      </c>
      <c r="J5415" s="4">
        <v>44967</v>
      </c>
      <c r="K5415" s="3" t="s">
        <v>32</v>
      </c>
      <c r="L5415" s="3" t="s">
        <v>23</v>
      </c>
      <c r="M5415" s="3">
        <v>736.2</v>
      </c>
      <c r="N5415" s="3" t="s">
        <v>35</v>
      </c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5"/>
    </row>
    <row r="5416" spans="1:29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 t="str">
        <f>IF(AND(D5416="East",Table_1[[#This Row],[category]]="Clothing"),"✅","❌")</f>
        <v>❌</v>
      </c>
      <c r="H5416" s="3">
        <f t="shared" si="169"/>
        <v>287.37100000000004</v>
      </c>
      <c r="I5416" s="3">
        <v>3</v>
      </c>
      <c r="J5416" s="4">
        <v>45417</v>
      </c>
      <c r="K5416" s="3" t="s">
        <v>16</v>
      </c>
      <c r="L5416" s="3" t="s">
        <v>17</v>
      </c>
      <c r="M5416" s="3">
        <v>558.91</v>
      </c>
      <c r="N5416" s="3" t="s">
        <v>35</v>
      </c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</row>
    <row r="5417" spans="1:29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 t="str">
        <f>IF(AND(D5417="East",Table_1[[#This Row],[category]]="Clothing"),"✅","❌")</f>
        <v>✅</v>
      </c>
      <c r="H5417" s="3">
        <f t="shared" si="169"/>
        <v>253.55700000000002</v>
      </c>
      <c r="I5417" s="3">
        <v>5</v>
      </c>
      <c r="J5417" s="4">
        <v>45567</v>
      </c>
      <c r="K5417" s="3" t="s">
        <v>22</v>
      </c>
      <c r="L5417" s="3" t="s">
        <v>23</v>
      </c>
      <c r="M5417" s="3">
        <v>269.23</v>
      </c>
      <c r="N5417" s="3" t="s">
        <v>40</v>
      </c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5"/>
    </row>
    <row r="5418" spans="1:29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 t="str">
        <f>IF(AND(D5418="East",Table_1[[#This Row],[category]]="Clothing"),"✅","❌")</f>
        <v>❌</v>
      </c>
      <c r="H5418" s="3">
        <f t="shared" si="169"/>
        <v>255.21300000000002</v>
      </c>
      <c r="I5418" s="3">
        <v>8</v>
      </c>
      <c r="J5418" s="4">
        <v>45052</v>
      </c>
      <c r="K5418" s="3" t="s">
        <v>32</v>
      </c>
      <c r="L5418" s="3" t="s">
        <v>17</v>
      </c>
      <c r="M5418" s="3">
        <v>176.56</v>
      </c>
      <c r="N5418" s="3" t="s">
        <v>29</v>
      </c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5"/>
    </row>
    <row r="5419" spans="1:29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 t="str">
        <f>IF(AND(D5419="East",Table_1[[#This Row],[category]]="Clothing"),"✅","❌")</f>
        <v>❌</v>
      </c>
      <c r="H5419" s="3">
        <f t="shared" si="169"/>
        <v>351.13200000000006</v>
      </c>
      <c r="I5419" s="3">
        <v>6</v>
      </c>
      <c r="J5419" s="4">
        <v>45529</v>
      </c>
      <c r="K5419" s="3" t="s">
        <v>22</v>
      </c>
      <c r="L5419" s="3" t="s">
        <v>28</v>
      </c>
      <c r="M5419" s="3">
        <v>1015.75</v>
      </c>
      <c r="N5419" s="3" t="s">
        <v>24</v>
      </c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5"/>
    </row>
    <row r="5420" spans="1:29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 t="str">
        <f>IF(AND(D5420="East",Table_1[[#This Row],[category]]="Clothing"),"✅","❌")</f>
        <v>❌</v>
      </c>
      <c r="H5420" s="3">
        <f t="shared" si="169"/>
        <v>477.72600000000006</v>
      </c>
      <c r="I5420" s="3">
        <v>1</v>
      </c>
      <c r="J5420" s="4">
        <v>45140</v>
      </c>
      <c r="K5420" s="3" t="s">
        <v>22</v>
      </c>
      <c r="L5420" s="3" t="s">
        <v>17</v>
      </c>
      <c r="M5420" s="3">
        <v>1228.08</v>
      </c>
      <c r="N5420" s="3" t="s">
        <v>49</v>
      </c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5"/>
    </row>
    <row r="5421" spans="1:29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 t="str">
        <f>IF(AND(D5421="East",Table_1[[#This Row],[category]]="Clothing"),"✅","❌")</f>
        <v>❌</v>
      </c>
      <c r="H5421" s="3">
        <f t="shared" si="169"/>
        <v>189.64500000000001</v>
      </c>
      <c r="I5421" s="3">
        <v>2</v>
      </c>
      <c r="J5421" s="4">
        <v>45043</v>
      </c>
      <c r="K5421" s="3" t="s">
        <v>22</v>
      </c>
      <c r="L5421" s="3" t="s">
        <v>23</v>
      </c>
      <c r="M5421" s="3">
        <v>454.85</v>
      </c>
      <c r="N5421" s="3" t="s">
        <v>35</v>
      </c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</row>
    <row r="5422" spans="1:29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 t="str">
        <f>IF(AND(D5422="East",Table_1[[#This Row],[category]]="Clothing"),"✅","❌")</f>
        <v>❌</v>
      </c>
      <c r="H5422" s="3">
        <f t="shared" si="169"/>
        <v>94.602000000000004</v>
      </c>
      <c r="I5422" s="3">
        <v>3</v>
      </c>
      <c r="J5422" s="4">
        <v>45330</v>
      </c>
      <c r="K5422" s="3" t="s">
        <v>16</v>
      </c>
      <c r="L5422" s="3" t="s">
        <v>28</v>
      </c>
      <c r="M5422" s="3">
        <v>173.71</v>
      </c>
      <c r="N5422" s="3" t="s">
        <v>29</v>
      </c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</row>
    <row r="5423" spans="1:29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 t="str">
        <f>IF(AND(D5423="East",Table_1[[#This Row],[category]]="Clothing"),"✅","❌")</f>
        <v>❌</v>
      </c>
      <c r="H5423" s="3">
        <f t="shared" si="169"/>
        <v>100.65600000000001</v>
      </c>
      <c r="I5423" s="3">
        <v>7</v>
      </c>
      <c r="J5423" s="4">
        <v>45507</v>
      </c>
      <c r="K5423" s="3" t="s">
        <v>32</v>
      </c>
      <c r="L5423" s="3" t="s">
        <v>23</v>
      </c>
      <c r="M5423" s="3">
        <v>210.78</v>
      </c>
      <c r="N5423" s="3" t="s">
        <v>24</v>
      </c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5"/>
    </row>
    <row r="5424" spans="1:29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 t="str">
        <f>IF(AND(D5424="East",Table_1[[#This Row],[category]]="Clothing"),"✅","❌")</f>
        <v>❌</v>
      </c>
      <c r="H5424" s="3">
        <f t="shared" si="169"/>
        <v>19.975999999999999</v>
      </c>
      <c r="I5424" s="3">
        <v>3</v>
      </c>
      <c r="J5424" s="4">
        <v>44929</v>
      </c>
      <c r="K5424" s="3" t="s">
        <v>32</v>
      </c>
      <c r="L5424" s="3" t="s">
        <v>28</v>
      </c>
      <c r="M5424" s="3">
        <v>53.15</v>
      </c>
      <c r="N5424" s="3" t="s">
        <v>29</v>
      </c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</row>
    <row r="5425" spans="1:29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 t="str">
        <f>IF(AND(D5425="East",Table_1[[#This Row],[category]]="Clothing"),"✅","❌")</f>
        <v>❌</v>
      </c>
      <c r="H5425" s="3">
        <f t="shared" si="169"/>
        <v>282.15100000000001</v>
      </c>
      <c r="I5425" s="3">
        <v>9</v>
      </c>
      <c r="J5425" s="4">
        <v>45219</v>
      </c>
      <c r="K5425" s="3" t="s">
        <v>32</v>
      </c>
      <c r="L5425" s="3" t="s">
        <v>17</v>
      </c>
      <c r="M5425" s="3">
        <v>415.38</v>
      </c>
      <c r="N5425" s="3" t="s">
        <v>29</v>
      </c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  <c r="AC5425" s="5"/>
    </row>
    <row r="5426" spans="1:29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 t="str">
        <f>IF(AND(D5426="East",Table_1[[#This Row],[category]]="Clothing"),"✅","❌")</f>
        <v>❌</v>
      </c>
      <c r="H5426" s="3">
        <f t="shared" si="169"/>
        <v>465.26700000000005</v>
      </c>
      <c r="I5426" s="3">
        <v>9</v>
      </c>
      <c r="J5426" s="4">
        <v>45006</v>
      </c>
      <c r="K5426" s="3" t="s">
        <v>32</v>
      </c>
      <c r="L5426" s="3" t="s">
        <v>23</v>
      </c>
      <c r="M5426" s="3">
        <v>354.28</v>
      </c>
      <c r="N5426" s="3" t="s">
        <v>29</v>
      </c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5"/>
    </row>
    <row r="5427" spans="1:29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 t="str">
        <f>IF(AND(D5427="East",Table_1[[#This Row],[category]]="Clothing"),"✅","❌")</f>
        <v>❌</v>
      </c>
      <c r="H5427" s="3">
        <f t="shared" si="169"/>
        <v>359.40800000000002</v>
      </c>
      <c r="I5427" s="3">
        <v>8</v>
      </c>
      <c r="J5427" s="4">
        <v>45333</v>
      </c>
      <c r="K5427" s="3" t="s">
        <v>16</v>
      </c>
      <c r="L5427" s="3" t="s">
        <v>28</v>
      </c>
      <c r="M5427" s="3">
        <v>935.33</v>
      </c>
      <c r="N5427" s="3" t="s">
        <v>29</v>
      </c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</row>
    <row r="5428" spans="1:29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 t="str">
        <f>IF(AND(D5428="East",Table_1[[#This Row],[category]]="Clothing"),"✅","❌")</f>
        <v>❌</v>
      </c>
      <c r="H5428" s="3">
        <f t="shared" si="169"/>
        <v>496.553</v>
      </c>
      <c r="I5428" s="3">
        <v>9</v>
      </c>
      <c r="J5428" s="4">
        <v>45525</v>
      </c>
      <c r="K5428" s="3" t="s">
        <v>32</v>
      </c>
      <c r="L5428" s="3" t="s">
        <v>23</v>
      </c>
      <c r="M5428" s="3">
        <v>326.16000000000003</v>
      </c>
      <c r="N5428" s="3" t="s">
        <v>29</v>
      </c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</row>
    <row r="5429" spans="1:29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 t="str">
        <f>IF(AND(D5429="East",Table_1[[#This Row],[category]]="Clothing"),"✅","❌")</f>
        <v>❌</v>
      </c>
      <c r="H5429" s="3">
        <f t="shared" si="169"/>
        <v>455.66800000000006</v>
      </c>
      <c r="I5429" s="3">
        <v>8</v>
      </c>
      <c r="J5429" s="4">
        <v>45599</v>
      </c>
      <c r="K5429" s="3" t="s">
        <v>16</v>
      </c>
      <c r="L5429" s="3" t="s">
        <v>28</v>
      </c>
      <c r="M5429" s="3">
        <v>1274.24</v>
      </c>
      <c r="N5429" s="3" t="s">
        <v>18</v>
      </c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5"/>
    </row>
    <row r="5430" spans="1:29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 t="str">
        <f>IF(AND(D5430="East",Table_1[[#This Row],[category]]="Clothing"),"✅","❌")</f>
        <v>❌</v>
      </c>
      <c r="H5430" s="3">
        <f t="shared" si="169"/>
        <v>251.01</v>
      </c>
      <c r="I5430" s="3">
        <v>9</v>
      </c>
      <c r="J5430" s="4">
        <v>45459</v>
      </c>
      <c r="K5430" s="3" t="s">
        <v>32</v>
      </c>
      <c r="L5430" s="3" t="s">
        <v>23</v>
      </c>
      <c r="M5430" s="3">
        <v>578.53</v>
      </c>
      <c r="N5430" s="3" t="s">
        <v>18</v>
      </c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  <c r="AC5430" s="5"/>
    </row>
    <row r="5431" spans="1:29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 t="str">
        <f>IF(AND(D5431="East",Table_1[[#This Row],[category]]="Clothing"),"✅","❌")</f>
        <v>❌</v>
      </c>
      <c r="H5431" s="3">
        <f t="shared" si="169"/>
        <v>248.40900000000002</v>
      </c>
      <c r="I5431" s="3">
        <v>4</v>
      </c>
      <c r="J5431" s="4">
        <v>45023</v>
      </c>
      <c r="K5431" s="3" t="s">
        <v>16</v>
      </c>
      <c r="L5431" s="3" t="s">
        <v>17</v>
      </c>
      <c r="M5431" s="3">
        <v>400.83</v>
      </c>
      <c r="N5431" s="3" t="s">
        <v>29</v>
      </c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</row>
    <row r="5432" spans="1:29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 t="str">
        <f>IF(AND(D5432="East",Table_1[[#This Row],[category]]="Clothing"),"✅","❌")</f>
        <v>❌</v>
      </c>
      <c r="H5432" s="3">
        <f t="shared" si="169"/>
        <v>317.89499999999998</v>
      </c>
      <c r="I5432" s="3">
        <v>4</v>
      </c>
      <c r="J5432" s="4">
        <v>45538</v>
      </c>
      <c r="K5432" s="3" t="s">
        <v>22</v>
      </c>
      <c r="L5432" s="3" t="s">
        <v>23</v>
      </c>
      <c r="M5432" s="3">
        <v>648</v>
      </c>
      <c r="N5432" s="3" t="s">
        <v>18</v>
      </c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</row>
    <row r="5433" spans="1:29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 t="str">
        <f>IF(AND(D5433="East",Table_1[[#This Row],[category]]="Clothing"),"✅","❌")</f>
        <v>❌</v>
      </c>
      <c r="H5433" s="3">
        <f t="shared" si="169"/>
        <v>64.358000000000004</v>
      </c>
      <c r="I5433" s="3">
        <v>5</v>
      </c>
      <c r="J5433" s="4">
        <v>45428</v>
      </c>
      <c r="K5433" s="3" t="s">
        <v>22</v>
      </c>
      <c r="L5433" s="3" t="s">
        <v>23</v>
      </c>
      <c r="M5433" s="3">
        <v>118.26</v>
      </c>
      <c r="N5433" s="3" t="s">
        <v>49</v>
      </c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</row>
    <row r="5434" spans="1:29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 t="str">
        <f>IF(AND(D5434="East",Table_1[[#This Row],[category]]="Clothing"),"✅","❌")</f>
        <v>❌</v>
      </c>
      <c r="H5434" s="3">
        <f t="shared" si="169"/>
        <v>307.76500000000004</v>
      </c>
      <c r="I5434" s="3">
        <v>7</v>
      </c>
      <c r="J5434" s="4">
        <v>45522</v>
      </c>
      <c r="K5434" s="3" t="s">
        <v>16</v>
      </c>
      <c r="L5434" s="3" t="s">
        <v>28</v>
      </c>
      <c r="M5434" s="3">
        <v>462.85</v>
      </c>
      <c r="N5434" s="3" t="s">
        <v>40</v>
      </c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</row>
    <row r="5435" spans="1:29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 t="str">
        <f>IF(AND(D5435="East",Table_1[[#This Row],[category]]="Clothing"),"✅","❌")</f>
        <v>❌</v>
      </c>
      <c r="H5435" s="3">
        <f t="shared" si="169"/>
        <v>237.39600000000002</v>
      </c>
      <c r="I5435" s="3">
        <v>9</v>
      </c>
      <c r="J5435" s="4">
        <v>45337</v>
      </c>
      <c r="K5435" s="3" t="s">
        <v>16</v>
      </c>
      <c r="L5435" s="3" t="s">
        <v>23</v>
      </c>
      <c r="M5435" s="3">
        <v>194.99</v>
      </c>
      <c r="N5435" s="3" t="s">
        <v>24</v>
      </c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  <c r="AC5435" s="5"/>
    </row>
    <row r="5436" spans="1:29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 t="str">
        <f>IF(AND(D5436="East",Table_1[[#This Row],[category]]="Clothing"),"✅","❌")</f>
        <v>✅</v>
      </c>
      <c r="H5436" s="3">
        <f t="shared" si="169"/>
        <v>324.94299999999998</v>
      </c>
      <c r="I5436" s="3">
        <v>4</v>
      </c>
      <c r="J5436" s="4">
        <v>45441</v>
      </c>
      <c r="K5436" s="3" t="s">
        <v>16</v>
      </c>
      <c r="L5436" s="3" t="s">
        <v>17</v>
      </c>
      <c r="M5436" s="3">
        <v>819.13</v>
      </c>
      <c r="N5436" s="3" t="s">
        <v>18</v>
      </c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  <c r="AC5436" s="5"/>
    </row>
    <row r="5437" spans="1:29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 t="str">
        <f>IF(AND(D5437="East",Table_1[[#This Row],[category]]="Clothing"),"✅","❌")</f>
        <v>❌</v>
      </c>
      <c r="H5437" s="3">
        <f t="shared" si="169"/>
        <v>286.95300000000003</v>
      </c>
      <c r="I5437" s="3">
        <v>7</v>
      </c>
      <c r="J5437" s="4">
        <v>45555</v>
      </c>
      <c r="K5437" s="3" t="s">
        <v>16</v>
      </c>
      <c r="L5437" s="3" t="s">
        <v>23</v>
      </c>
      <c r="M5437" s="3">
        <v>565.12</v>
      </c>
      <c r="N5437" s="3" t="s">
        <v>18</v>
      </c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5"/>
    </row>
    <row r="5438" spans="1:29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 t="str">
        <f>IF(AND(D5438="East",Table_1[[#This Row],[category]]="Clothing"),"✅","❌")</f>
        <v>❌</v>
      </c>
      <c r="H5438" s="3">
        <f t="shared" si="169"/>
        <v>162.09400000000002</v>
      </c>
      <c r="I5438" s="3">
        <v>6</v>
      </c>
      <c r="J5438" s="4">
        <v>45046</v>
      </c>
      <c r="K5438" s="3" t="s">
        <v>32</v>
      </c>
      <c r="L5438" s="3" t="s">
        <v>28</v>
      </c>
      <c r="M5438" s="3">
        <v>365.74</v>
      </c>
      <c r="N5438" s="3" t="s">
        <v>35</v>
      </c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</row>
    <row r="5439" spans="1:29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 t="str">
        <f>IF(AND(D5439="East",Table_1[[#This Row],[category]]="Clothing"),"✅","❌")</f>
        <v>✅</v>
      </c>
      <c r="H5439" s="3">
        <f t="shared" si="169"/>
        <v>307.80300000000005</v>
      </c>
      <c r="I5439" s="3">
        <v>9</v>
      </c>
      <c r="J5439" s="4">
        <v>45613</v>
      </c>
      <c r="K5439" s="3" t="s">
        <v>32</v>
      </c>
      <c r="L5439" s="3" t="s">
        <v>23</v>
      </c>
      <c r="M5439" s="3">
        <v>314.27999999999997</v>
      </c>
      <c r="N5439" s="3" t="s">
        <v>40</v>
      </c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</row>
    <row r="5440" spans="1:29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 t="str">
        <f>IF(AND(D5440="East",Table_1[[#This Row],[category]]="Clothing"),"✅","❌")</f>
        <v>❌</v>
      </c>
      <c r="H5440" s="3">
        <f t="shared" si="169"/>
        <v>189.34700000000001</v>
      </c>
      <c r="I5440" s="3">
        <v>9</v>
      </c>
      <c r="J5440" s="4">
        <v>45503</v>
      </c>
      <c r="K5440" s="3" t="s">
        <v>22</v>
      </c>
      <c r="L5440" s="3" t="s">
        <v>17</v>
      </c>
      <c r="M5440" s="3">
        <v>189.96</v>
      </c>
      <c r="N5440" s="3" t="s">
        <v>29</v>
      </c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</row>
    <row r="5441" spans="1:29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 t="str">
        <f>IF(AND(D5441="East",Table_1[[#This Row],[category]]="Clothing"),"✅","❌")</f>
        <v>❌</v>
      </c>
      <c r="H5441" s="3">
        <f t="shared" si="169"/>
        <v>105.36400000000002</v>
      </c>
      <c r="I5441" s="3">
        <v>9</v>
      </c>
      <c r="J5441" s="4">
        <v>45570</v>
      </c>
      <c r="K5441" s="3" t="s">
        <v>22</v>
      </c>
      <c r="L5441" s="3" t="s">
        <v>23</v>
      </c>
      <c r="M5441" s="3">
        <v>273.68</v>
      </c>
      <c r="N5441" s="3" t="s">
        <v>29</v>
      </c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5"/>
    </row>
    <row r="5442" spans="1:29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 t="str">
        <f>IF(AND(D5442="East",Table_1[[#This Row],[category]]="Clothing"),"✅","❌")</f>
        <v>❌</v>
      </c>
      <c r="H5442" s="3">
        <f t="shared" ref="H5442:H5505" si="171">E5442*10%</f>
        <v>340.78500000000003</v>
      </c>
      <c r="I5442" s="3">
        <v>5</v>
      </c>
      <c r="J5442" s="4">
        <v>45239</v>
      </c>
      <c r="K5442" s="3" t="s">
        <v>32</v>
      </c>
      <c r="L5442" s="3" t="s">
        <v>28</v>
      </c>
      <c r="M5442" s="3">
        <v>636.72</v>
      </c>
      <c r="N5442" s="3" t="s">
        <v>29</v>
      </c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5"/>
    </row>
    <row r="5443" spans="1:29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 t="str">
        <f>IF(AND(D5443="East",Table_1[[#This Row],[category]]="Clothing"),"✅","❌")</f>
        <v>❌</v>
      </c>
      <c r="H5443" s="3">
        <f t="shared" si="171"/>
        <v>160.11000000000001</v>
      </c>
      <c r="I5443" s="3">
        <v>3</v>
      </c>
      <c r="J5443" s="4">
        <v>45046</v>
      </c>
      <c r="K5443" s="3" t="s">
        <v>16</v>
      </c>
      <c r="L5443" s="3" t="s">
        <v>23</v>
      </c>
      <c r="M5443" s="3">
        <v>261.32</v>
      </c>
      <c r="N5443" s="3" t="s">
        <v>49</v>
      </c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5"/>
    </row>
    <row r="5444" spans="1:29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 t="str">
        <f>IF(AND(D5444="East",Table_1[[#This Row],[category]]="Clothing"),"✅","❌")</f>
        <v>❌</v>
      </c>
      <c r="H5444" s="3">
        <f t="shared" si="171"/>
        <v>445.62200000000007</v>
      </c>
      <c r="I5444" s="3">
        <v>6</v>
      </c>
      <c r="J5444" s="4">
        <v>45039</v>
      </c>
      <c r="K5444" s="3" t="s">
        <v>16</v>
      </c>
      <c r="L5444" s="3" t="s">
        <v>17</v>
      </c>
      <c r="M5444" s="3">
        <v>326.70999999999998</v>
      </c>
      <c r="N5444" s="3" t="s">
        <v>35</v>
      </c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</row>
    <row r="5445" spans="1:29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 t="str">
        <f>IF(AND(D5445="East",Table_1[[#This Row],[category]]="Clothing"),"✅","❌")</f>
        <v>❌</v>
      </c>
      <c r="H5445" s="3">
        <f t="shared" si="171"/>
        <v>107.673</v>
      </c>
      <c r="I5445" s="3">
        <v>2</v>
      </c>
      <c r="J5445" s="4">
        <v>45146</v>
      </c>
      <c r="K5445" s="3" t="s">
        <v>16</v>
      </c>
      <c r="L5445" s="3" t="s">
        <v>23</v>
      </c>
      <c r="M5445" s="3">
        <v>168.56</v>
      </c>
      <c r="N5445" s="3" t="s">
        <v>24</v>
      </c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5"/>
    </row>
    <row r="5446" spans="1:29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 t="str">
        <f>IF(AND(D5446="East",Table_1[[#This Row],[category]]="Clothing"),"✅","❌")</f>
        <v>❌</v>
      </c>
      <c r="H5446" s="3">
        <f t="shared" si="171"/>
        <v>304.07100000000003</v>
      </c>
      <c r="I5446" s="3">
        <v>7</v>
      </c>
      <c r="J5446" s="4">
        <v>45647</v>
      </c>
      <c r="K5446" s="3" t="s">
        <v>32</v>
      </c>
      <c r="L5446" s="3" t="s">
        <v>28</v>
      </c>
      <c r="M5446" s="3">
        <v>686.88</v>
      </c>
      <c r="N5446" s="3" t="s">
        <v>40</v>
      </c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</row>
    <row r="5447" spans="1:29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 t="str">
        <f>IF(AND(D5447="East",Table_1[[#This Row],[category]]="Clothing"),"✅","❌")</f>
        <v>❌</v>
      </c>
      <c r="H5447" s="3">
        <f t="shared" si="171"/>
        <v>290.05900000000003</v>
      </c>
      <c r="I5447" s="3">
        <v>7</v>
      </c>
      <c r="J5447" s="4">
        <v>45587</v>
      </c>
      <c r="K5447" s="3" t="s">
        <v>32</v>
      </c>
      <c r="L5447" s="3" t="s">
        <v>17</v>
      </c>
      <c r="M5447" s="3">
        <v>220.18</v>
      </c>
      <c r="N5447" s="3" t="s">
        <v>18</v>
      </c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</row>
    <row r="5448" spans="1:29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 t="str">
        <f>IF(AND(D5448="East",Table_1[[#This Row],[category]]="Clothing"),"✅","❌")</f>
        <v>❌</v>
      </c>
      <c r="H5448" s="3">
        <f t="shared" si="171"/>
        <v>106.89300000000001</v>
      </c>
      <c r="I5448" s="3">
        <v>2</v>
      </c>
      <c r="J5448" s="4">
        <v>44966</v>
      </c>
      <c r="K5448" s="3" t="s">
        <v>22</v>
      </c>
      <c r="L5448" s="3" t="s">
        <v>23</v>
      </c>
      <c r="M5448" s="3">
        <v>61.24</v>
      </c>
      <c r="N5448" s="3" t="s">
        <v>35</v>
      </c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</row>
    <row r="5449" spans="1:29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 t="str">
        <f>IF(AND(D5449="East",Table_1[[#This Row],[category]]="Clothing"),"✅","❌")</f>
        <v>❌</v>
      </c>
      <c r="H5449" s="3">
        <f t="shared" si="171"/>
        <v>225.54499999999999</v>
      </c>
      <c r="I5449" s="3">
        <v>6</v>
      </c>
      <c r="J5449" s="4">
        <v>44963</v>
      </c>
      <c r="K5449" s="3" t="s">
        <v>22</v>
      </c>
      <c r="L5449" s="3" t="s">
        <v>17</v>
      </c>
      <c r="M5449" s="3">
        <v>424.68</v>
      </c>
      <c r="N5449" s="3" t="s">
        <v>24</v>
      </c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5"/>
    </row>
    <row r="5450" spans="1:29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 t="str">
        <f>IF(AND(D5450="East",Table_1[[#This Row],[category]]="Clothing"),"✅","❌")</f>
        <v>❌</v>
      </c>
      <c r="H5450" s="3">
        <f t="shared" si="171"/>
        <v>341.01400000000001</v>
      </c>
      <c r="I5450" s="3">
        <v>4</v>
      </c>
      <c r="J5450" s="4">
        <v>45253</v>
      </c>
      <c r="K5450" s="3" t="s">
        <v>22</v>
      </c>
      <c r="L5450" s="3" t="s">
        <v>28</v>
      </c>
      <c r="M5450" s="3">
        <v>440.04</v>
      </c>
      <c r="N5450" s="3" t="s">
        <v>18</v>
      </c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5"/>
    </row>
    <row r="5451" spans="1:29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 t="str">
        <f>IF(AND(D5451="East",Table_1[[#This Row],[category]]="Clothing"),"✅","❌")</f>
        <v>❌</v>
      </c>
      <c r="H5451" s="3">
        <f t="shared" si="171"/>
        <v>166.078</v>
      </c>
      <c r="I5451" s="3">
        <v>7</v>
      </c>
      <c r="J5451" s="4">
        <v>45547</v>
      </c>
      <c r="K5451" s="3" t="s">
        <v>32</v>
      </c>
      <c r="L5451" s="3" t="s">
        <v>17</v>
      </c>
      <c r="M5451" s="3">
        <v>459.2</v>
      </c>
      <c r="N5451" s="3" t="s">
        <v>49</v>
      </c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</row>
    <row r="5452" spans="1:29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 t="str">
        <f>IF(AND(D5452="East",Table_1[[#This Row],[category]]="Clothing"),"✅","❌")</f>
        <v>❌</v>
      </c>
      <c r="H5452" s="3">
        <f t="shared" si="171"/>
        <v>65.777000000000001</v>
      </c>
      <c r="I5452" s="3">
        <v>8</v>
      </c>
      <c r="J5452" s="4">
        <v>45574</v>
      </c>
      <c r="K5452" s="3" t="s">
        <v>32</v>
      </c>
      <c r="L5452" s="3" t="s">
        <v>17</v>
      </c>
      <c r="M5452" s="3">
        <v>130.33000000000001</v>
      </c>
      <c r="N5452" s="3" t="s">
        <v>35</v>
      </c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</row>
    <row r="5453" spans="1:29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 t="str">
        <f>IF(AND(D5453="East",Table_1[[#This Row],[category]]="Clothing"),"✅","❌")</f>
        <v>❌</v>
      </c>
      <c r="H5453" s="3">
        <f t="shared" si="171"/>
        <v>311.46800000000002</v>
      </c>
      <c r="I5453" s="3">
        <v>1</v>
      </c>
      <c r="J5453" s="4">
        <v>45331</v>
      </c>
      <c r="K5453" s="3" t="s">
        <v>32</v>
      </c>
      <c r="L5453" s="3" t="s">
        <v>17</v>
      </c>
      <c r="M5453" s="3">
        <v>389.68</v>
      </c>
      <c r="N5453" s="3" t="s">
        <v>35</v>
      </c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5"/>
    </row>
    <row r="5454" spans="1:29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 t="str">
        <f>IF(AND(D5454="East",Table_1[[#This Row],[category]]="Clothing"),"✅","❌")</f>
        <v>✅</v>
      </c>
      <c r="H5454" s="3">
        <f t="shared" si="171"/>
        <v>119.82000000000001</v>
      </c>
      <c r="I5454" s="3">
        <v>5</v>
      </c>
      <c r="J5454" s="4">
        <v>45266</v>
      </c>
      <c r="K5454" s="3" t="s">
        <v>16</v>
      </c>
      <c r="L5454" s="3" t="s">
        <v>28</v>
      </c>
      <c r="M5454" s="3">
        <v>153.94</v>
      </c>
      <c r="N5454" s="3" t="s">
        <v>18</v>
      </c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5"/>
    </row>
    <row r="5455" spans="1:29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 t="str">
        <f>IF(AND(D5455="East",Table_1[[#This Row],[category]]="Clothing"),"✅","❌")</f>
        <v>❌</v>
      </c>
      <c r="H5455" s="3">
        <f t="shared" si="171"/>
        <v>343.923</v>
      </c>
      <c r="I5455" s="3">
        <v>9</v>
      </c>
      <c r="J5455" s="4">
        <v>45640</v>
      </c>
      <c r="K5455" s="3" t="s">
        <v>22</v>
      </c>
      <c r="L5455" s="3" t="s">
        <v>17</v>
      </c>
      <c r="M5455" s="3">
        <v>282.94</v>
      </c>
      <c r="N5455" s="3" t="s">
        <v>24</v>
      </c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  <c r="AC5455" s="5"/>
    </row>
    <row r="5456" spans="1:29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 t="str">
        <f>IF(AND(D5456="East",Table_1[[#This Row],[category]]="Clothing"),"✅","❌")</f>
        <v>❌</v>
      </c>
      <c r="H5456" s="3">
        <f t="shared" si="171"/>
        <v>421.33900000000006</v>
      </c>
      <c r="I5456" s="3">
        <v>2</v>
      </c>
      <c r="J5456" s="4">
        <v>45288</v>
      </c>
      <c r="K5456" s="3" t="s">
        <v>22</v>
      </c>
      <c r="L5456" s="3" t="s">
        <v>23</v>
      </c>
      <c r="M5456" s="3">
        <v>671.65</v>
      </c>
      <c r="N5456" s="3" t="s">
        <v>35</v>
      </c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  <c r="AC5456" s="5"/>
    </row>
    <row r="5457" spans="1:29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 t="str">
        <f>IF(AND(D5457="East",Table_1[[#This Row],[category]]="Clothing"),"✅","❌")</f>
        <v>❌</v>
      </c>
      <c r="H5457" s="3">
        <f t="shared" si="171"/>
        <v>70.444000000000003</v>
      </c>
      <c r="I5457" s="3">
        <v>4</v>
      </c>
      <c r="J5457" s="4">
        <v>45211</v>
      </c>
      <c r="K5457" s="3" t="s">
        <v>22</v>
      </c>
      <c r="L5457" s="3" t="s">
        <v>17</v>
      </c>
      <c r="M5457" s="3">
        <v>47.27</v>
      </c>
      <c r="N5457" s="3" t="s">
        <v>40</v>
      </c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</row>
    <row r="5458" spans="1:29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 t="str">
        <f>IF(AND(D5458="East",Table_1[[#This Row],[category]]="Clothing"),"✅","❌")</f>
        <v>❌</v>
      </c>
      <c r="H5458" s="3">
        <f t="shared" si="171"/>
        <v>224.42800000000003</v>
      </c>
      <c r="I5458" s="3">
        <v>8</v>
      </c>
      <c r="J5458" s="4">
        <v>44976</v>
      </c>
      <c r="K5458" s="3" t="s">
        <v>16</v>
      </c>
      <c r="L5458" s="3" t="s">
        <v>23</v>
      </c>
      <c r="M5458" s="3">
        <v>359.45</v>
      </c>
      <c r="N5458" s="3" t="s">
        <v>18</v>
      </c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  <c r="AC5458" s="5"/>
    </row>
    <row r="5459" spans="1:29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 t="str">
        <f>IF(AND(D5459="East",Table_1[[#This Row],[category]]="Clothing"),"✅","❌")</f>
        <v>❌</v>
      </c>
      <c r="H5459" s="3">
        <f t="shared" si="171"/>
        <v>228.012</v>
      </c>
      <c r="I5459" s="3">
        <v>5</v>
      </c>
      <c r="J5459" s="4">
        <v>45141</v>
      </c>
      <c r="K5459" s="3" t="s">
        <v>32</v>
      </c>
      <c r="L5459" s="3" t="s">
        <v>17</v>
      </c>
      <c r="M5459" s="3">
        <v>182.7</v>
      </c>
      <c r="N5459" s="3" t="s">
        <v>29</v>
      </c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</row>
    <row r="5460" spans="1:29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 t="str">
        <f>IF(AND(D5460="East",Table_1[[#This Row],[category]]="Clothing"),"✅","❌")</f>
        <v>❌</v>
      </c>
      <c r="H5460" s="3">
        <f t="shared" si="171"/>
        <v>319.94299999999998</v>
      </c>
      <c r="I5460" s="3">
        <v>8</v>
      </c>
      <c r="J5460" s="4">
        <v>45475</v>
      </c>
      <c r="K5460" s="3" t="s">
        <v>22</v>
      </c>
      <c r="L5460" s="3" t="s">
        <v>23</v>
      </c>
      <c r="M5460" s="3">
        <v>701.61</v>
      </c>
      <c r="N5460" s="3" t="s">
        <v>49</v>
      </c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</row>
    <row r="5461" spans="1:29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 t="str">
        <f>IF(AND(D5461="East",Table_1[[#This Row],[category]]="Clothing"),"✅","❌")</f>
        <v>❌</v>
      </c>
      <c r="H5461" s="3">
        <f t="shared" si="171"/>
        <v>173.86</v>
      </c>
      <c r="I5461" s="3">
        <v>1</v>
      </c>
      <c r="J5461" s="4">
        <v>45663</v>
      </c>
      <c r="K5461" s="3" t="s">
        <v>22</v>
      </c>
      <c r="L5461" s="3" t="s">
        <v>28</v>
      </c>
      <c r="M5461" s="3">
        <v>369.92</v>
      </c>
      <c r="N5461" s="3" t="s">
        <v>18</v>
      </c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5"/>
    </row>
    <row r="5462" spans="1:29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 t="str">
        <f>IF(AND(D5462="East",Table_1[[#This Row],[category]]="Clothing"),"✅","❌")</f>
        <v>❌</v>
      </c>
      <c r="H5462" s="3">
        <f t="shared" si="171"/>
        <v>215.09899999999999</v>
      </c>
      <c r="I5462" s="3">
        <v>7</v>
      </c>
      <c r="J5462" s="4">
        <v>45091</v>
      </c>
      <c r="K5462" s="3" t="s">
        <v>16</v>
      </c>
      <c r="L5462" s="3" t="s">
        <v>28</v>
      </c>
      <c r="M5462" s="3">
        <v>558.37</v>
      </c>
      <c r="N5462" s="3" t="s">
        <v>29</v>
      </c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5"/>
    </row>
    <row r="5463" spans="1:29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 t="str">
        <f>IF(AND(D5463="East",Table_1[[#This Row],[category]]="Clothing"),"✅","❌")</f>
        <v>❌</v>
      </c>
      <c r="H5463" s="3">
        <f t="shared" si="171"/>
        <v>15.875999999999999</v>
      </c>
      <c r="I5463" s="3">
        <v>6</v>
      </c>
      <c r="J5463" s="4">
        <v>44968</v>
      </c>
      <c r="K5463" s="3" t="s">
        <v>22</v>
      </c>
      <c r="L5463" s="3" t="s">
        <v>17</v>
      </c>
      <c r="M5463" s="3">
        <v>44.55</v>
      </c>
      <c r="N5463" s="3" t="s">
        <v>18</v>
      </c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  <c r="AC5463" s="5"/>
    </row>
    <row r="5464" spans="1:29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 t="str">
        <f>IF(AND(D5464="East",Table_1[[#This Row],[category]]="Clothing"),"✅","❌")</f>
        <v>❌</v>
      </c>
      <c r="H5464" s="3">
        <f t="shared" si="171"/>
        <v>69.989000000000004</v>
      </c>
      <c r="I5464" s="3">
        <v>2</v>
      </c>
      <c r="J5464" s="4">
        <v>45421</v>
      </c>
      <c r="K5464" s="3" t="s">
        <v>16</v>
      </c>
      <c r="L5464" s="3" t="s">
        <v>23</v>
      </c>
      <c r="M5464" s="3">
        <v>149.41</v>
      </c>
      <c r="N5464" s="3" t="s">
        <v>24</v>
      </c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5"/>
    </row>
    <row r="5465" spans="1:29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 t="str">
        <f>IF(AND(D5465="East",Table_1[[#This Row],[category]]="Clothing"),"✅","❌")</f>
        <v>❌</v>
      </c>
      <c r="H5465" s="3">
        <f t="shared" si="171"/>
        <v>289.23200000000003</v>
      </c>
      <c r="I5465" s="3">
        <v>7</v>
      </c>
      <c r="J5465" s="4">
        <v>45441</v>
      </c>
      <c r="K5465" s="3" t="s">
        <v>22</v>
      </c>
      <c r="L5465" s="3" t="s">
        <v>17</v>
      </c>
      <c r="M5465" s="3">
        <v>256.18</v>
      </c>
      <c r="N5465" s="3" t="s">
        <v>49</v>
      </c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5"/>
    </row>
    <row r="5466" spans="1:29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 t="str">
        <f>IF(AND(D5466="East",Table_1[[#This Row],[category]]="Clothing"),"✅","❌")</f>
        <v>❌</v>
      </c>
      <c r="H5466" s="3">
        <f t="shared" si="171"/>
        <v>115.78900000000002</v>
      </c>
      <c r="I5466" s="3">
        <v>3</v>
      </c>
      <c r="J5466" s="4">
        <v>45561</v>
      </c>
      <c r="K5466" s="3" t="s">
        <v>16</v>
      </c>
      <c r="L5466" s="3" t="s">
        <v>17</v>
      </c>
      <c r="M5466" s="3">
        <v>205.03</v>
      </c>
      <c r="N5466" s="3" t="s">
        <v>29</v>
      </c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</row>
    <row r="5467" spans="1:29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 t="str">
        <f>IF(AND(D5467="East",Table_1[[#This Row],[category]]="Clothing"),"✅","❌")</f>
        <v>❌</v>
      </c>
      <c r="H5467" s="3">
        <f t="shared" si="171"/>
        <v>80.843000000000004</v>
      </c>
      <c r="I5467" s="3">
        <v>4</v>
      </c>
      <c r="J5467" s="4">
        <v>45552</v>
      </c>
      <c r="K5467" s="3" t="s">
        <v>32</v>
      </c>
      <c r="L5467" s="3" t="s">
        <v>17</v>
      </c>
      <c r="M5467" s="3">
        <v>230.64</v>
      </c>
      <c r="N5467" s="3" t="s">
        <v>18</v>
      </c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</row>
    <row r="5468" spans="1:29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 t="str">
        <f>IF(AND(D5468="East",Table_1[[#This Row],[category]]="Clothing"),"✅","❌")</f>
        <v>❌</v>
      </c>
      <c r="H5468" s="3">
        <f t="shared" si="171"/>
        <v>168.96199999999999</v>
      </c>
      <c r="I5468" s="3">
        <v>6</v>
      </c>
      <c r="J5468" s="4">
        <v>45589</v>
      </c>
      <c r="K5468" s="3" t="s">
        <v>16</v>
      </c>
      <c r="L5468" s="3" t="s">
        <v>23</v>
      </c>
      <c r="M5468" s="3">
        <v>168.66</v>
      </c>
      <c r="N5468" s="3" t="s">
        <v>18</v>
      </c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</row>
    <row r="5469" spans="1:29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 t="str">
        <f>IF(AND(D5469="East",Table_1[[#This Row],[category]]="Clothing"),"✅","❌")</f>
        <v>❌</v>
      </c>
      <c r="H5469" s="3">
        <f t="shared" si="171"/>
        <v>90.132000000000005</v>
      </c>
      <c r="I5469" s="3">
        <v>3</v>
      </c>
      <c r="J5469" s="4">
        <v>45167</v>
      </c>
      <c r="K5469" s="3" t="s">
        <v>32</v>
      </c>
      <c r="L5469" s="3" t="s">
        <v>23</v>
      </c>
      <c r="M5469" s="3">
        <v>132.80000000000001</v>
      </c>
      <c r="N5469" s="3" t="s">
        <v>40</v>
      </c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5"/>
    </row>
    <row r="5470" spans="1:29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 t="str">
        <f>IF(AND(D5470="East",Table_1[[#This Row],[category]]="Clothing"),"✅","❌")</f>
        <v>❌</v>
      </c>
      <c r="H5470" s="3">
        <f t="shared" si="171"/>
        <v>39.215000000000003</v>
      </c>
      <c r="I5470" s="3">
        <v>1</v>
      </c>
      <c r="J5470" s="4">
        <v>45289</v>
      </c>
      <c r="K5470" s="3" t="s">
        <v>22</v>
      </c>
      <c r="L5470" s="3" t="s">
        <v>17</v>
      </c>
      <c r="M5470" s="3">
        <v>92.94</v>
      </c>
      <c r="N5470" s="3" t="s">
        <v>49</v>
      </c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  <c r="AC5470" s="5"/>
    </row>
    <row r="5471" spans="1:29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 t="str">
        <f>IF(AND(D5471="East",Table_1[[#This Row],[category]]="Clothing"),"✅","❌")</f>
        <v>✅</v>
      </c>
      <c r="H5471" s="3">
        <f t="shared" si="171"/>
        <v>149.09100000000001</v>
      </c>
      <c r="I5471" s="3">
        <v>1</v>
      </c>
      <c r="J5471" s="4">
        <v>45490</v>
      </c>
      <c r="K5471" s="3" t="s">
        <v>32</v>
      </c>
      <c r="L5471" s="3" t="s">
        <v>28</v>
      </c>
      <c r="M5471" s="3">
        <v>359.04</v>
      </c>
      <c r="N5471" s="3" t="s">
        <v>40</v>
      </c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</row>
    <row r="5472" spans="1:29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 t="str">
        <f>IF(AND(D5472="East",Table_1[[#This Row],[category]]="Clothing"),"✅","❌")</f>
        <v>❌</v>
      </c>
      <c r="H5472" s="3">
        <f t="shared" si="171"/>
        <v>90.536000000000001</v>
      </c>
      <c r="I5472" s="3">
        <v>6</v>
      </c>
      <c r="J5472" s="4">
        <v>44978</v>
      </c>
      <c r="K5472" s="3" t="s">
        <v>22</v>
      </c>
      <c r="L5472" s="3" t="s">
        <v>28</v>
      </c>
      <c r="M5472" s="3">
        <v>260.14999999999998</v>
      </c>
      <c r="N5472" s="3" t="s">
        <v>40</v>
      </c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</row>
    <row r="5473" spans="1:29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 t="str">
        <f>IF(AND(D5473="East",Table_1[[#This Row],[category]]="Clothing"),"✅","❌")</f>
        <v>❌</v>
      </c>
      <c r="H5473" s="3">
        <f t="shared" si="171"/>
        <v>401.70400000000001</v>
      </c>
      <c r="I5473" s="3">
        <v>4</v>
      </c>
      <c r="J5473" s="4">
        <v>45032</v>
      </c>
      <c r="K5473" s="3" t="s">
        <v>22</v>
      </c>
      <c r="L5473" s="3" t="s">
        <v>28</v>
      </c>
      <c r="M5473" s="3">
        <v>449.07</v>
      </c>
      <c r="N5473" s="3" t="s">
        <v>29</v>
      </c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  <c r="AC5473" s="5"/>
    </row>
    <row r="5474" spans="1:29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 t="str">
        <f>IF(AND(D5474="East",Table_1[[#This Row],[category]]="Clothing"),"✅","❌")</f>
        <v>❌</v>
      </c>
      <c r="H5474" s="3">
        <f t="shared" si="171"/>
        <v>40.701999999999998</v>
      </c>
      <c r="I5474" s="3">
        <v>7</v>
      </c>
      <c r="J5474" s="4">
        <v>45530</v>
      </c>
      <c r="K5474" s="3" t="s">
        <v>32</v>
      </c>
      <c r="L5474" s="3" t="s">
        <v>23</v>
      </c>
      <c r="M5474" s="3">
        <v>107.69</v>
      </c>
      <c r="N5474" s="3" t="s">
        <v>49</v>
      </c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</row>
    <row r="5475" spans="1:29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 t="str">
        <f>IF(AND(D5475="East",Table_1[[#This Row],[category]]="Clothing"),"✅","❌")</f>
        <v>❌</v>
      </c>
      <c r="H5475" s="3">
        <f t="shared" si="171"/>
        <v>376.24700000000001</v>
      </c>
      <c r="I5475" s="3">
        <v>9</v>
      </c>
      <c r="J5475" s="4">
        <v>45360</v>
      </c>
      <c r="K5475" s="3" t="s">
        <v>22</v>
      </c>
      <c r="L5475" s="3" t="s">
        <v>23</v>
      </c>
      <c r="M5475" s="3">
        <v>237.51</v>
      </c>
      <c r="N5475" s="3" t="s">
        <v>49</v>
      </c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  <c r="AC5475" s="5"/>
    </row>
    <row r="5476" spans="1:29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 t="str">
        <f>IF(AND(D5476="East",Table_1[[#This Row],[category]]="Clothing"),"✅","❌")</f>
        <v>❌</v>
      </c>
      <c r="H5476" s="3">
        <f t="shared" si="171"/>
        <v>197.57000000000002</v>
      </c>
      <c r="I5476" s="3">
        <v>8</v>
      </c>
      <c r="J5476" s="4">
        <v>45331</v>
      </c>
      <c r="K5476" s="3" t="s">
        <v>22</v>
      </c>
      <c r="L5476" s="3" t="s">
        <v>17</v>
      </c>
      <c r="M5476" s="3">
        <v>170.8</v>
      </c>
      <c r="N5476" s="3" t="s">
        <v>40</v>
      </c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</row>
    <row r="5477" spans="1:29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 t="str">
        <f>IF(AND(D5477="East",Table_1[[#This Row],[category]]="Clothing"),"✅","❌")</f>
        <v>❌</v>
      </c>
      <c r="H5477" s="3">
        <f t="shared" si="171"/>
        <v>340.90700000000004</v>
      </c>
      <c r="I5477" s="3">
        <v>3</v>
      </c>
      <c r="J5477" s="4">
        <v>45227</v>
      </c>
      <c r="K5477" s="3" t="s">
        <v>32</v>
      </c>
      <c r="L5477" s="3" t="s">
        <v>23</v>
      </c>
      <c r="M5477" s="3">
        <v>974.17</v>
      </c>
      <c r="N5477" s="3" t="s">
        <v>35</v>
      </c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</row>
    <row r="5478" spans="1:29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 t="str">
        <f>IF(AND(D5478="East",Table_1[[#This Row],[category]]="Clothing"),"✅","❌")</f>
        <v>❌</v>
      </c>
      <c r="H5478" s="3">
        <f t="shared" si="171"/>
        <v>35.818000000000005</v>
      </c>
      <c r="I5478" s="3">
        <v>7</v>
      </c>
      <c r="J5478" s="4">
        <v>45475</v>
      </c>
      <c r="K5478" s="3" t="s">
        <v>22</v>
      </c>
      <c r="L5478" s="3" t="s">
        <v>17</v>
      </c>
      <c r="M5478" s="3">
        <v>96.78</v>
      </c>
      <c r="N5478" s="3" t="s">
        <v>29</v>
      </c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</row>
    <row r="5479" spans="1:29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 t="str">
        <f>IF(AND(D5479="East",Table_1[[#This Row],[category]]="Clothing"),"✅","❌")</f>
        <v>❌</v>
      </c>
      <c r="H5479" s="3">
        <f t="shared" si="171"/>
        <v>461.14499999999998</v>
      </c>
      <c r="I5479" s="3">
        <v>1</v>
      </c>
      <c r="J5479" s="4">
        <v>45243</v>
      </c>
      <c r="K5479" s="3" t="s">
        <v>32</v>
      </c>
      <c r="L5479" s="3" t="s">
        <v>28</v>
      </c>
      <c r="M5479" s="3">
        <v>300.82</v>
      </c>
      <c r="N5479" s="3" t="s">
        <v>40</v>
      </c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</row>
    <row r="5480" spans="1:29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 t="str">
        <f>IF(AND(D5480="East",Table_1[[#This Row],[category]]="Clothing"),"✅","❌")</f>
        <v>❌</v>
      </c>
      <c r="H5480" s="3">
        <f t="shared" si="171"/>
        <v>386.01400000000001</v>
      </c>
      <c r="I5480" s="3">
        <v>2</v>
      </c>
      <c r="J5480" s="4">
        <v>45635</v>
      </c>
      <c r="K5480" s="3" t="s">
        <v>32</v>
      </c>
      <c r="L5480" s="3" t="s">
        <v>17</v>
      </c>
      <c r="M5480" s="3">
        <v>258.27</v>
      </c>
      <c r="N5480" s="3" t="s">
        <v>49</v>
      </c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  <c r="AC5480" s="5"/>
    </row>
    <row r="5481" spans="1:29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 t="str">
        <f>IF(AND(D5481="East",Table_1[[#This Row],[category]]="Clothing"),"✅","❌")</f>
        <v>❌</v>
      </c>
      <c r="H5481" s="3">
        <f t="shared" si="171"/>
        <v>78.670000000000016</v>
      </c>
      <c r="I5481" s="3">
        <v>9</v>
      </c>
      <c r="J5481" s="4">
        <v>45168</v>
      </c>
      <c r="K5481" s="3" t="s">
        <v>22</v>
      </c>
      <c r="L5481" s="3" t="s">
        <v>23</v>
      </c>
      <c r="M5481" s="3">
        <v>108.55</v>
      </c>
      <c r="N5481" s="3" t="s">
        <v>40</v>
      </c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</row>
    <row r="5482" spans="1:29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 t="str">
        <f>IF(AND(D5482="East",Table_1[[#This Row],[category]]="Clothing"),"✅","❌")</f>
        <v>❌</v>
      </c>
      <c r="H5482" s="3">
        <f t="shared" si="171"/>
        <v>117.20400000000001</v>
      </c>
      <c r="I5482" s="3">
        <v>8</v>
      </c>
      <c r="J5482" s="4">
        <v>45515</v>
      </c>
      <c r="K5482" s="3" t="s">
        <v>16</v>
      </c>
      <c r="L5482" s="3" t="s">
        <v>28</v>
      </c>
      <c r="M5482" s="3">
        <v>175.8</v>
      </c>
      <c r="N5482" s="3" t="s">
        <v>24</v>
      </c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  <c r="AC5482" s="5"/>
    </row>
    <row r="5483" spans="1:29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 t="str">
        <f>IF(AND(D5483="East",Table_1[[#This Row],[category]]="Clothing"),"✅","❌")</f>
        <v>❌</v>
      </c>
      <c r="H5483" s="3">
        <f t="shared" si="171"/>
        <v>325.55799999999999</v>
      </c>
      <c r="I5483" s="3">
        <v>7</v>
      </c>
      <c r="J5483" s="4">
        <v>45362</v>
      </c>
      <c r="K5483" s="3" t="s">
        <v>32</v>
      </c>
      <c r="L5483" s="3" t="s">
        <v>23</v>
      </c>
      <c r="M5483" s="3">
        <v>543.54</v>
      </c>
      <c r="N5483" s="3" t="s">
        <v>24</v>
      </c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</row>
    <row r="5484" spans="1:29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 t="str">
        <f>IF(AND(D5484="East",Table_1[[#This Row],[category]]="Clothing"),"✅","❌")</f>
        <v>❌</v>
      </c>
      <c r="H5484" s="3">
        <f t="shared" si="171"/>
        <v>461.56600000000003</v>
      </c>
      <c r="I5484" s="3">
        <v>2</v>
      </c>
      <c r="J5484" s="4">
        <v>45259</v>
      </c>
      <c r="K5484" s="3" t="s">
        <v>22</v>
      </c>
      <c r="L5484" s="3" t="s">
        <v>28</v>
      </c>
      <c r="M5484" s="3">
        <v>863.7</v>
      </c>
      <c r="N5484" s="3" t="s">
        <v>18</v>
      </c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</row>
    <row r="5485" spans="1:29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 t="str">
        <f>IF(AND(D5485="East",Table_1[[#This Row],[category]]="Clothing"),"✅","❌")</f>
        <v>❌</v>
      </c>
      <c r="H5485" s="3">
        <f t="shared" si="171"/>
        <v>228.458</v>
      </c>
      <c r="I5485" s="3">
        <v>2</v>
      </c>
      <c r="J5485" s="4">
        <v>45390</v>
      </c>
      <c r="K5485" s="3" t="s">
        <v>22</v>
      </c>
      <c r="L5485" s="3" t="s">
        <v>23</v>
      </c>
      <c r="M5485" s="3">
        <v>188.84</v>
      </c>
      <c r="N5485" s="3" t="s">
        <v>49</v>
      </c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  <c r="AC5485" s="5"/>
    </row>
    <row r="5486" spans="1:29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 t="str">
        <f>IF(AND(D5486="East",Table_1[[#This Row],[category]]="Clothing"),"✅","❌")</f>
        <v>❌</v>
      </c>
      <c r="H5486" s="3">
        <f t="shared" si="171"/>
        <v>247.96</v>
      </c>
      <c r="I5486" s="3">
        <v>7</v>
      </c>
      <c r="J5486" s="4">
        <v>45555</v>
      </c>
      <c r="K5486" s="3" t="s">
        <v>16</v>
      </c>
      <c r="L5486" s="3" t="s">
        <v>23</v>
      </c>
      <c r="M5486" s="3">
        <v>735.46</v>
      </c>
      <c r="N5486" s="3" t="s">
        <v>40</v>
      </c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  <c r="AC5486" s="5"/>
    </row>
    <row r="5487" spans="1:29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 t="str">
        <f>IF(AND(D5487="East",Table_1[[#This Row],[category]]="Clothing"),"✅","❌")</f>
        <v>❌</v>
      </c>
      <c r="H5487" s="3">
        <f t="shared" si="171"/>
        <v>126.52200000000001</v>
      </c>
      <c r="I5487" s="3">
        <v>7</v>
      </c>
      <c r="J5487" s="4">
        <v>45577</v>
      </c>
      <c r="K5487" s="3" t="s">
        <v>32</v>
      </c>
      <c r="L5487" s="3" t="s">
        <v>28</v>
      </c>
      <c r="M5487" s="3">
        <v>366.23</v>
      </c>
      <c r="N5487" s="3" t="s">
        <v>29</v>
      </c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  <c r="AC5487" s="5"/>
    </row>
    <row r="5488" spans="1:29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 t="str">
        <f>IF(AND(D5488="East",Table_1[[#This Row],[category]]="Clothing"),"✅","❌")</f>
        <v>❌</v>
      </c>
      <c r="H5488" s="3">
        <f t="shared" si="171"/>
        <v>197.67500000000001</v>
      </c>
      <c r="I5488" s="3">
        <v>6</v>
      </c>
      <c r="J5488" s="4">
        <v>44940</v>
      </c>
      <c r="K5488" s="3" t="s">
        <v>16</v>
      </c>
      <c r="L5488" s="3" t="s">
        <v>28</v>
      </c>
      <c r="M5488" s="3">
        <v>300.88</v>
      </c>
      <c r="N5488" s="3" t="s">
        <v>40</v>
      </c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  <c r="AC5488" s="5"/>
    </row>
    <row r="5489" spans="1:29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 t="str">
        <f>IF(AND(D5489="East",Table_1[[#This Row],[category]]="Clothing"),"✅","❌")</f>
        <v>❌</v>
      </c>
      <c r="H5489" s="3">
        <f t="shared" si="171"/>
        <v>150.149</v>
      </c>
      <c r="I5489" s="3">
        <v>5</v>
      </c>
      <c r="J5489" s="4">
        <v>45118</v>
      </c>
      <c r="K5489" s="3" t="s">
        <v>32</v>
      </c>
      <c r="L5489" s="3" t="s">
        <v>28</v>
      </c>
      <c r="M5489" s="3">
        <v>258.16000000000003</v>
      </c>
      <c r="N5489" s="3" t="s">
        <v>35</v>
      </c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  <c r="AC5489" s="5"/>
    </row>
    <row r="5490" spans="1:29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 t="str">
        <f>IF(AND(D5490="East",Table_1[[#This Row],[category]]="Clothing"),"✅","❌")</f>
        <v>❌</v>
      </c>
      <c r="H5490" s="3">
        <f t="shared" si="171"/>
        <v>181.78</v>
      </c>
      <c r="I5490" s="3">
        <v>6</v>
      </c>
      <c r="J5490" s="4">
        <v>45011</v>
      </c>
      <c r="K5490" s="3" t="s">
        <v>22</v>
      </c>
      <c r="L5490" s="3" t="s">
        <v>17</v>
      </c>
      <c r="M5490" s="3">
        <v>255.92</v>
      </c>
      <c r="N5490" s="3" t="s">
        <v>40</v>
      </c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</row>
    <row r="5491" spans="1:29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 t="str">
        <f>IF(AND(D5491="East",Table_1[[#This Row],[category]]="Clothing"),"✅","❌")</f>
        <v>❌</v>
      </c>
      <c r="H5491" s="3">
        <f t="shared" si="171"/>
        <v>20.093000000000004</v>
      </c>
      <c r="I5491" s="3">
        <v>9</v>
      </c>
      <c r="J5491" s="4">
        <v>45298</v>
      </c>
      <c r="K5491" s="3" t="s">
        <v>32</v>
      </c>
      <c r="L5491" s="3" t="s">
        <v>17</v>
      </c>
      <c r="M5491" s="3">
        <v>42.73</v>
      </c>
      <c r="N5491" s="3" t="s">
        <v>29</v>
      </c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</row>
    <row r="5492" spans="1:29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 t="str">
        <f>IF(AND(D5492="East",Table_1[[#This Row],[category]]="Clothing"),"✅","❌")</f>
        <v>❌</v>
      </c>
      <c r="H5492" s="3">
        <f t="shared" si="171"/>
        <v>30.12</v>
      </c>
      <c r="I5492" s="3">
        <v>4</v>
      </c>
      <c r="J5492" s="4">
        <v>45242</v>
      </c>
      <c r="K5492" s="3" t="s">
        <v>22</v>
      </c>
      <c r="L5492" s="3" t="s">
        <v>23</v>
      </c>
      <c r="M5492" s="3">
        <v>67.72</v>
      </c>
      <c r="N5492" s="3" t="s">
        <v>24</v>
      </c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</row>
    <row r="5493" spans="1:29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 t="str">
        <f>IF(AND(D5493="East",Table_1[[#This Row],[category]]="Clothing"),"✅","❌")</f>
        <v>❌</v>
      </c>
      <c r="H5493" s="3">
        <f t="shared" si="171"/>
        <v>343.53600000000006</v>
      </c>
      <c r="I5493" s="3">
        <v>1</v>
      </c>
      <c r="J5493" s="4">
        <v>45097</v>
      </c>
      <c r="K5493" s="3" t="s">
        <v>22</v>
      </c>
      <c r="L5493" s="3" t="s">
        <v>23</v>
      </c>
      <c r="M5493" s="3">
        <v>631.58000000000004</v>
      </c>
      <c r="N5493" s="3" t="s">
        <v>49</v>
      </c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</row>
    <row r="5494" spans="1:29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 t="str">
        <f>IF(AND(D5494="East",Table_1[[#This Row],[category]]="Clothing"),"✅","❌")</f>
        <v>❌</v>
      </c>
      <c r="H5494" s="3">
        <f t="shared" si="171"/>
        <v>344.08000000000004</v>
      </c>
      <c r="I5494" s="3">
        <v>9</v>
      </c>
      <c r="J5494" s="4">
        <v>45455</v>
      </c>
      <c r="K5494" s="3" t="s">
        <v>16</v>
      </c>
      <c r="L5494" s="3" t="s">
        <v>28</v>
      </c>
      <c r="M5494" s="3">
        <v>967.12</v>
      </c>
      <c r="N5494" s="3" t="s">
        <v>35</v>
      </c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</row>
    <row r="5495" spans="1:29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 t="str">
        <f>IF(AND(D5495="East",Table_1[[#This Row],[category]]="Clothing"),"✅","❌")</f>
        <v>❌</v>
      </c>
      <c r="H5495" s="3">
        <f t="shared" si="171"/>
        <v>171.81300000000002</v>
      </c>
      <c r="I5495" s="3">
        <v>8</v>
      </c>
      <c r="J5495" s="4">
        <v>45449</v>
      </c>
      <c r="K5495" s="3" t="s">
        <v>22</v>
      </c>
      <c r="L5495" s="3" t="s">
        <v>23</v>
      </c>
      <c r="M5495" s="3">
        <v>234.82</v>
      </c>
      <c r="N5495" s="3" t="s">
        <v>40</v>
      </c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</row>
    <row r="5496" spans="1:29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 t="str">
        <f>IF(AND(D5496="East",Table_1[[#This Row],[category]]="Clothing"),"✅","❌")</f>
        <v>❌</v>
      </c>
      <c r="H5496" s="3">
        <f t="shared" si="171"/>
        <v>443.87700000000007</v>
      </c>
      <c r="I5496" s="3">
        <v>2</v>
      </c>
      <c r="J5496" s="4">
        <v>45616</v>
      </c>
      <c r="K5496" s="3" t="s">
        <v>16</v>
      </c>
      <c r="L5496" s="3" t="s">
        <v>28</v>
      </c>
      <c r="M5496" s="3">
        <v>510.52</v>
      </c>
      <c r="N5496" s="3" t="s">
        <v>40</v>
      </c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  <c r="AC5496" s="5"/>
    </row>
    <row r="5497" spans="1:29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 t="str">
        <f>IF(AND(D5497="East",Table_1[[#This Row],[category]]="Clothing"),"✅","❌")</f>
        <v>❌</v>
      </c>
      <c r="H5497" s="3">
        <f t="shared" si="171"/>
        <v>140.39500000000001</v>
      </c>
      <c r="I5497" s="3">
        <v>4</v>
      </c>
      <c r="J5497" s="4">
        <v>45033</v>
      </c>
      <c r="K5497" s="3" t="s">
        <v>32</v>
      </c>
      <c r="L5497" s="3" t="s">
        <v>28</v>
      </c>
      <c r="M5497" s="3">
        <v>300.33</v>
      </c>
      <c r="N5497" s="3" t="s">
        <v>35</v>
      </c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5"/>
    </row>
    <row r="5498" spans="1:29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 t="str">
        <f>IF(AND(D5498="East",Table_1[[#This Row],[category]]="Clothing"),"✅","❌")</f>
        <v>❌</v>
      </c>
      <c r="H5498" s="3">
        <f t="shared" si="171"/>
        <v>203.935</v>
      </c>
      <c r="I5498" s="3">
        <v>3</v>
      </c>
      <c r="J5498" s="4">
        <v>45583</v>
      </c>
      <c r="K5498" s="3" t="s">
        <v>32</v>
      </c>
      <c r="L5498" s="3" t="s">
        <v>23</v>
      </c>
      <c r="M5498" s="3">
        <v>184.86</v>
      </c>
      <c r="N5498" s="3" t="s">
        <v>35</v>
      </c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  <c r="AC5498" s="5"/>
    </row>
    <row r="5499" spans="1:29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 t="str">
        <f>IF(AND(D5499="East",Table_1[[#This Row],[category]]="Clothing"),"✅","❌")</f>
        <v>❌</v>
      </c>
      <c r="H5499" s="3">
        <f t="shared" si="171"/>
        <v>368.37400000000002</v>
      </c>
      <c r="I5499" s="3">
        <v>3</v>
      </c>
      <c r="J5499" s="4">
        <v>45426</v>
      </c>
      <c r="K5499" s="3" t="s">
        <v>22</v>
      </c>
      <c r="L5499" s="3" t="s">
        <v>28</v>
      </c>
      <c r="M5499" s="3">
        <v>715.78</v>
      </c>
      <c r="N5499" s="3" t="s">
        <v>49</v>
      </c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</row>
    <row r="5500" spans="1:29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 t="str">
        <f>IF(AND(D5500="East",Table_1[[#This Row],[category]]="Clothing"),"✅","❌")</f>
        <v>❌</v>
      </c>
      <c r="H5500" s="3">
        <f t="shared" si="171"/>
        <v>374.34800000000001</v>
      </c>
      <c r="I5500" s="3">
        <v>6</v>
      </c>
      <c r="J5500" s="4">
        <v>45625</v>
      </c>
      <c r="K5500" s="3" t="s">
        <v>16</v>
      </c>
      <c r="L5500" s="3" t="s">
        <v>23</v>
      </c>
      <c r="M5500" s="3">
        <v>489.73</v>
      </c>
      <c r="N5500" s="3" t="s">
        <v>35</v>
      </c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  <c r="AC5500" s="5"/>
    </row>
    <row r="5501" spans="1:29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 t="str">
        <f>IF(AND(D5501="East",Table_1[[#This Row],[category]]="Clothing"),"✅","❌")</f>
        <v>❌</v>
      </c>
      <c r="H5501" s="3">
        <f t="shared" si="171"/>
        <v>431.971</v>
      </c>
      <c r="I5501" s="3">
        <v>7</v>
      </c>
      <c r="J5501" s="4">
        <v>45274</v>
      </c>
      <c r="K5501" s="3" t="s">
        <v>16</v>
      </c>
      <c r="L5501" s="3" t="s">
        <v>28</v>
      </c>
      <c r="M5501" s="3">
        <v>364.28</v>
      </c>
      <c r="N5501" s="3" t="s">
        <v>18</v>
      </c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  <c r="AC5501" s="5"/>
    </row>
    <row r="5502" spans="1:29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 t="str">
        <f>IF(AND(D5502="East",Table_1[[#This Row],[category]]="Clothing"),"✅","❌")</f>
        <v>❌</v>
      </c>
      <c r="H5502" s="3">
        <f t="shared" si="171"/>
        <v>24.239000000000001</v>
      </c>
      <c r="I5502" s="3">
        <v>8</v>
      </c>
      <c r="J5502" s="4">
        <v>45091</v>
      </c>
      <c r="K5502" s="3" t="s">
        <v>22</v>
      </c>
      <c r="L5502" s="3" t="s">
        <v>17</v>
      </c>
      <c r="M5502" s="3">
        <v>31.3</v>
      </c>
      <c r="N5502" s="3" t="s">
        <v>49</v>
      </c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  <c r="AC5502" s="5"/>
    </row>
    <row r="5503" spans="1:29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 t="str">
        <f>IF(AND(D5503="East",Table_1[[#This Row],[category]]="Clothing"),"✅","❌")</f>
        <v>❌</v>
      </c>
      <c r="H5503" s="3">
        <f t="shared" si="171"/>
        <v>100.042</v>
      </c>
      <c r="I5503" s="3">
        <v>7</v>
      </c>
      <c r="J5503" s="4">
        <v>45078</v>
      </c>
      <c r="K5503" s="3" t="s">
        <v>16</v>
      </c>
      <c r="L5503" s="3" t="s">
        <v>28</v>
      </c>
      <c r="M5503" s="3">
        <v>100.68</v>
      </c>
      <c r="N5503" s="3" t="s">
        <v>49</v>
      </c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</row>
    <row r="5504" spans="1:29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 t="str">
        <f>IF(AND(D5504="East",Table_1[[#This Row],[category]]="Clothing"),"✅","❌")</f>
        <v>❌</v>
      </c>
      <c r="H5504" s="3">
        <f t="shared" si="171"/>
        <v>323.88000000000005</v>
      </c>
      <c r="I5504" s="3">
        <v>9</v>
      </c>
      <c r="J5504" s="4">
        <v>45117</v>
      </c>
      <c r="K5504" s="3" t="s">
        <v>32</v>
      </c>
      <c r="L5504" s="3" t="s">
        <v>23</v>
      </c>
      <c r="M5504" s="3">
        <v>671.64</v>
      </c>
      <c r="N5504" s="3" t="s">
        <v>40</v>
      </c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</row>
    <row r="5505" spans="1:29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 t="str">
        <f>IF(AND(D5505="East",Table_1[[#This Row],[category]]="Clothing"),"✅","❌")</f>
        <v>❌</v>
      </c>
      <c r="H5505" s="3">
        <f t="shared" si="171"/>
        <v>175.71800000000002</v>
      </c>
      <c r="I5505" s="3">
        <v>2</v>
      </c>
      <c r="J5505" s="4">
        <v>45639</v>
      </c>
      <c r="K5505" s="3" t="s">
        <v>16</v>
      </c>
      <c r="L5505" s="3" t="s">
        <v>17</v>
      </c>
      <c r="M5505" s="3">
        <v>110.58</v>
      </c>
      <c r="N5505" s="3" t="s">
        <v>29</v>
      </c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  <c r="AC5505" s="5"/>
    </row>
    <row r="5506" spans="1:29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 t="str">
        <f>IF(AND(D5506="East",Table_1[[#This Row],[category]]="Clothing"),"✅","❌")</f>
        <v>❌</v>
      </c>
      <c r="H5506" s="3">
        <f t="shared" ref="H5506:H5569" si="173">E5506*10%</f>
        <v>31.344999999999999</v>
      </c>
      <c r="I5506" s="3">
        <v>4</v>
      </c>
      <c r="J5506" s="4">
        <v>45132</v>
      </c>
      <c r="K5506" s="3" t="s">
        <v>32</v>
      </c>
      <c r="L5506" s="3" t="s">
        <v>23</v>
      </c>
      <c r="M5506" s="3">
        <v>79.8</v>
      </c>
      <c r="N5506" s="3" t="s">
        <v>18</v>
      </c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</row>
    <row r="5507" spans="1:29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 t="str">
        <f>IF(AND(D5507="East",Table_1[[#This Row],[category]]="Clothing"),"✅","❌")</f>
        <v>❌</v>
      </c>
      <c r="H5507" s="3">
        <f t="shared" si="173"/>
        <v>297.36900000000003</v>
      </c>
      <c r="I5507" s="3">
        <v>2</v>
      </c>
      <c r="J5507" s="4">
        <v>44962</v>
      </c>
      <c r="K5507" s="3" t="s">
        <v>16</v>
      </c>
      <c r="L5507" s="3" t="s">
        <v>28</v>
      </c>
      <c r="M5507" s="3">
        <v>583.02</v>
      </c>
      <c r="N5507" s="3" t="s">
        <v>29</v>
      </c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</row>
    <row r="5508" spans="1:29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 t="str">
        <f>IF(AND(D5508="East",Table_1[[#This Row],[category]]="Clothing"),"✅","❌")</f>
        <v>❌</v>
      </c>
      <c r="H5508" s="3">
        <f t="shared" si="173"/>
        <v>202.60599999999999</v>
      </c>
      <c r="I5508" s="3">
        <v>3</v>
      </c>
      <c r="J5508" s="4">
        <v>45090</v>
      </c>
      <c r="K5508" s="3" t="s">
        <v>32</v>
      </c>
      <c r="L5508" s="3" t="s">
        <v>28</v>
      </c>
      <c r="M5508" s="3">
        <v>535.41999999999996</v>
      </c>
      <c r="N5508" s="3" t="s">
        <v>24</v>
      </c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  <c r="AC5508" s="5"/>
    </row>
    <row r="5509" spans="1:29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 t="str">
        <f>IF(AND(D5509="East",Table_1[[#This Row],[category]]="Clothing"),"✅","❌")</f>
        <v>❌</v>
      </c>
      <c r="H5509" s="3">
        <f t="shared" si="173"/>
        <v>188.40600000000001</v>
      </c>
      <c r="I5509" s="3">
        <v>1</v>
      </c>
      <c r="J5509" s="4">
        <v>45456</v>
      </c>
      <c r="K5509" s="3" t="s">
        <v>22</v>
      </c>
      <c r="L5509" s="3" t="s">
        <v>23</v>
      </c>
      <c r="M5509" s="3">
        <v>169.69</v>
      </c>
      <c r="N5509" s="3" t="s">
        <v>24</v>
      </c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  <c r="AC5509" s="5"/>
    </row>
    <row r="5510" spans="1:29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 t="str">
        <f>IF(AND(D5510="East",Table_1[[#This Row],[category]]="Clothing"),"✅","❌")</f>
        <v>❌</v>
      </c>
      <c r="H5510" s="3">
        <f t="shared" si="173"/>
        <v>139.53800000000001</v>
      </c>
      <c r="I5510" s="3">
        <v>8</v>
      </c>
      <c r="J5510" s="4">
        <v>45154</v>
      </c>
      <c r="K5510" s="3" t="s">
        <v>32</v>
      </c>
      <c r="L5510" s="3" t="s">
        <v>23</v>
      </c>
      <c r="M5510" s="3">
        <v>234.5</v>
      </c>
      <c r="N5510" s="3" t="s">
        <v>49</v>
      </c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</row>
    <row r="5511" spans="1:29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 t="str">
        <f>IF(AND(D5511="East",Table_1[[#This Row],[category]]="Clothing"),"✅","❌")</f>
        <v>❌</v>
      </c>
      <c r="H5511" s="3">
        <f t="shared" si="173"/>
        <v>12.939</v>
      </c>
      <c r="I5511" s="3">
        <v>5</v>
      </c>
      <c r="J5511" s="4">
        <v>45251</v>
      </c>
      <c r="K5511" s="3" t="s">
        <v>32</v>
      </c>
      <c r="L5511" s="3" t="s">
        <v>17</v>
      </c>
      <c r="M5511" s="3">
        <v>28.08</v>
      </c>
      <c r="N5511" s="3" t="s">
        <v>18</v>
      </c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</row>
    <row r="5512" spans="1:29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 t="str">
        <f>IF(AND(D5512="East",Table_1[[#This Row],[category]]="Clothing"),"✅","❌")</f>
        <v>❌</v>
      </c>
      <c r="H5512" s="3">
        <f t="shared" si="173"/>
        <v>99.355999999999995</v>
      </c>
      <c r="I5512" s="3">
        <v>5</v>
      </c>
      <c r="J5512" s="4">
        <v>45408</v>
      </c>
      <c r="K5512" s="3" t="s">
        <v>32</v>
      </c>
      <c r="L5512" s="3" t="s">
        <v>17</v>
      </c>
      <c r="M5512" s="3">
        <v>85.9</v>
      </c>
      <c r="N5512" s="3" t="s">
        <v>40</v>
      </c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</row>
    <row r="5513" spans="1:29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 t="str">
        <f>IF(AND(D5513="East",Table_1[[#This Row],[category]]="Clothing"),"✅","❌")</f>
        <v>❌</v>
      </c>
      <c r="H5513" s="3">
        <f t="shared" si="173"/>
        <v>242.375</v>
      </c>
      <c r="I5513" s="3">
        <v>8</v>
      </c>
      <c r="J5513" s="4">
        <v>45438</v>
      </c>
      <c r="K5513" s="3" t="s">
        <v>22</v>
      </c>
      <c r="L5513" s="3" t="s">
        <v>17</v>
      </c>
      <c r="M5513" s="3">
        <v>129.63999999999999</v>
      </c>
      <c r="N5513" s="3" t="s">
        <v>29</v>
      </c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</row>
    <row r="5514" spans="1:29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 t="str">
        <f>IF(AND(D5514="East",Table_1[[#This Row],[category]]="Clothing"),"✅","❌")</f>
        <v>❌</v>
      </c>
      <c r="H5514" s="3">
        <f t="shared" si="173"/>
        <v>145.11099999999999</v>
      </c>
      <c r="I5514" s="3">
        <v>9</v>
      </c>
      <c r="J5514" s="4">
        <v>45171</v>
      </c>
      <c r="K5514" s="3" t="s">
        <v>22</v>
      </c>
      <c r="L5514" s="3" t="s">
        <v>23</v>
      </c>
      <c r="M5514" s="3">
        <v>414.66</v>
      </c>
      <c r="N5514" s="3" t="s">
        <v>40</v>
      </c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  <c r="AC5514" s="5"/>
    </row>
    <row r="5515" spans="1:29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 t="str">
        <f>IF(AND(D5515="East",Table_1[[#This Row],[category]]="Clothing"),"✅","❌")</f>
        <v>❌</v>
      </c>
      <c r="H5515" s="3">
        <f t="shared" si="173"/>
        <v>438.45000000000005</v>
      </c>
      <c r="I5515" s="3">
        <v>9</v>
      </c>
      <c r="J5515" s="4">
        <v>45632</v>
      </c>
      <c r="K5515" s="3" t="s">
        <v>16</v>
      </c>
      <c r="L5515" s="3" t="s">
        <v>23</v>
      </c>
      <c r="M5515" s="3">
        <v>1075.03</v>
      </c>
      <c r="N5515" s="3" t="s">
        <v>18</v>
      </c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  <c r="AC5515" s="5"/>
    </row>
    <row r="5516" spans="1:29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 t="str">
        <f>IF(AND(D5516="East",Table_1[[#This Row],[category]]="Clothing"),"✅","❌")</f>
        <v>✅</v>
      </c>
      <c r="H5516" s="3">
        <f t="shared" si="173"/>
        <v>80.070000000000007</v>
      </c>
      <c r="I5516" s="3">
        <v>9</v>
      </c>
      <c r="J5516" s="4">
        <v>45560</v>
      </c>
      <c r="K5516" s="3" t="s">
        <v>22</v>
      </c>
      <c r="L5516" s="3" t="s">
        <v>23</v>
      </c>
      <c r="M5516" s="3">
        <v>196.61</v>
      </c>
      <c r="N5516" s="3" t="s">
        <v>35</v>
      </c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</row>
    <row r="5517" spans="1:29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 t="str">
        <f>IF(AND(D5517="East",Table_1[[#This Row],[category]]="Clothing"),"✅","❌")</f>
        <v>❌</v>
      </c>
      <c r="H5517" s="3">
        <f t="shared" si="173"/>
        <v>438.91700000000003</v>
      </c>
      <c r="I5517" s="3">
        <v>2</v>
      </c>
      <c r="J5517" s="4">
        <v>45121</v>
      </c>
      <c r="K5517" s="3" t="s">
        <v>32</v>
      </c>
      <c r="L5517" s="3" t="s">
        <v>23</v>
      </c>
      <c r="M5517" s="3">
        <v>1229.54</v>
      </c>
      <c r="N5517" s="3" t="s">
        <v>18</v>
      </c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  <c r="AC5517" s="5"/>
    </row>
    <row r="5518" spans="1:29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 t="str">
        <f>IF(AND(D5518="East",Table_1[[#This Row],[category]]="Clothing"),"✅","❌")</f>
        <v>❌</v>
      </c>
      <c r="H5518" s="3">
        <f t="shared" si="173"/>
        <v>208.36500000000001</v>
      </c>
      <c r="I5518" s="3">
        <v>7</v>
      </c>
      <c r="J5518" s="4">
        <v>45170</v>
      </c>
      <c r="K5518" s="3" t="s">
        <v>32</v>
      </c>
      <c r="L5518" s="3" t="s">
        <v>23</v>
      </c>
      <c r="M5518" s="3">
        <v>405.33</v>
      </c>
      <c r="N5518" s="3" t="s">
        <v>18</v>
      </c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  <c r="AC5518" s="5"/>
    </row>
    <row r="5519" spans="1:29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 t="str">
        <f>IF(AND(D5519="East",Table_1[[#This Row],[category]]="Clothing"),"✅","❌")</f>
        <v>❌</v>
      </c>
      <c r="H5519" s="3">
        <f t="shared" si="173"/>
        <v>145.16200000000001</v>
      </c>
      <c r="I5519" s="3">
        <v>7</v>
      </c>
      <c r="J5519" s="4">
        <v>45445</v>
      </c>
      <c r="K5519" s="3" t="s">
        <v>22</v>
      </c>
      <c r="L5519" s="3" t="s">
        <v>28</v>
      </c>
      <c r="M5519" s="3">
        <v>305.41000000000003</v>
      </c>
      <c r="N5519" s="3" t="s">
        <v>40</v>
      </c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</row>
    <row r="5520" spans="1:29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 t="str">
        <f>IF(AND(D5520="East",Table_1[[#This Row],[category]]="Clothing"),"✅","❌")</f>
        <v>❌</v>
      </c>
      <c r="H5520" s="3">
        <f t="shared" si="173"/>
        <v>159.10300000000001</v>
      </c>
      <c r="I5520" s="3">
        <v>4</v>
      </c>
      <c r="J5520" s="4">
        <v>45122</v>
      </c>
      <c r="K5520" s="3" t="s">
        <v>16</v>
      </c>
      <c r="L5520" s="3" t="s">
        <v>28</v>
      </c>
      <c r="M5520" s="3">
        <v>162.68</v>
      </c>
      <c r="N5520" s="3" t="s">
        <v>40</v>
      </c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  <c r="AC5520" s="5"/>
    </row>
    <row r="5521" spans="1:29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 t="str">
        <f>IF(AND(D5521="East",Table_1[[#This Row],[category]]="Clothing"),"✅","❌")</f>
        <v>❌</v>
      </c>
      <c r="H5521" s="3">
        <f t="shared" si="173"/>
        <v>171.73500000000001</v>
      </c>
      <c r="I5521" s="3">
        <v>5</v>
      </c>
      <c r="J5521" s="4">
        <v>45648</v>
      </c>
      <c r="K5521" s="3" t="s">
        <v>32</v>
      </c>
      <c r="L5521" s="3" t="s">
        <v>28</v>
      </c>
      <c r="M5521" s="3">
        <v>287.82</v>
      </c>
      <c r="N5521" s="3" t="s">
        <v>29</v>
      </c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</row>
    <row r="5522" spans="1:29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 t="str">
        <f>IF(AND(D5522="East",Table_1[[#This Row],[category]]="Clothing"),"✅","❌")</f>
        <v>❌</v>
      </c>
      <c r="H5522" s="3">
        <f t="shared" si="173"/>
        <v>258.21600000000001</v>
      </c>
      <c r="I5522" s="3">
        <v>6</v>
      </c>
      <c r="J5522" s="4">
        <v>45574</v>
      </c>
      <c r="K5522" s="3" t="s">
        <v>32</v>
      </c>
      <c r="L5522" s="3" t="s">
        <v>17</v>
      </c>
      <c r="M5522" s="3">
        <v>230.84</v>
      </c>
      <c r="N5522" s="3" t="s">
        <v>35</v>
      </c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</row>
    <row r="5523" spans="1:29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 t="str">
        <f>IF(AND(D5523="East",Table_1[[#This Row],[category]]="Clothing"),"✅","❌")</f>
        <v>❌</v>
      </c>
      <c r="H5523" s="3">
        <f t="shared" si="173"/>
        <v>183.40200000000002</v>
      </c>
      <c r="I5523" s="3">
        <v>7</v>
      </c>
      <c r="J5523" s="4">
        <v>45559</v>
      </c>
      <c r="K5523" s="3" t="s">
        <v>32</v>
      </c>
      <c r="L5523" s="3" t="s">
        <v>28</v>
      </c>
      <c r="M5523" s="3">
        <v>137.02000000000001</v>
      </c>
      <c r="N5523" s="3" t="s">
        <v>18</v>
      </c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  <c r="AC5523" s="5"/>
    </row>
    <row r="5524" spans="1:29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 t="str">
        <f>IF(AND(D5524="East",Table_1[[#This Row],[category]]="Clothing"),"✅","❌")</f>
        <v>❌</v>
      </c>
      <c r="H5524" s="3">
        <f t="shared" si="173"/>
        <v>327.13100000000003</v>
      </c>
      <c r="I5524" s="3">
        <v>2</v>
      </c>
      <c r="J5524" s="4">
        <v>45221</v>
      </c>
      <c r="K5524" s="3" t="s">
        <v>16</v>
      </c>
      <c r="L5524" s="3" t="s">
        <v>23</v>
      </c>
      <c r="M5524" s="3">
        <v>372.38</v>
      </c>
      <c r="N5524" s="3" t="s">
        <v>35</v>
      </c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  <c r="AC5524" s="5"/>
    </row>
    <row r="5525" spans="1:29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 t="str">
        <f>IF(AND(D5525="East",Table_1[[#This Row],[category]]="Clothing"),"✅","❌")</f>
        <v>❌</v>
      </c>
      <c r="H5525" s="3">
        <f t="shared" si="173"/>
        <v>218.33800000000002</v>
      </c>
      <c r="I5525" s="3">
        <v>2</v>
      </c>
      <c r="J5525" s="4">
        <v>44954</v>
      </c>
      <c r="K5525" s="3" t="s">
        <v>22</v>
      </c>
      <c r="L5525" s="3" t="s">
        <v>28</v>
      </c>
      <c r="M5525" s="3">
        <v>359.99</v>
      </c>
      <c r="N5525" s="3" t="s">
        <v>35</v>
      </c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  <c r="AC5525" s="5"/>
    </row>
    <row r="5526" spans="1:29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 t="str">
        <f>IF(AND(D5526="East",Table_1[[#This Row],[category]]="Clothing"),"✅","❌")</f>
        <v>❌</v>
      </c>
      <c r="H5526" s="3">
        <f t="shared" si="173"/>
        <v>339.10500000000002</v>
      </c>
      <c r="I5526" s="3">
        <v>2</v>
      </c>
      <c r="J5526" s="4">
        <v>45595</v>
      </c>
      <c r="K5526" s="3" t="s">
        <v>32</v>
      </c>
      <c r="L5526" s="3" t="s">
        <v>23</v>
      </c>
      <c r="M5526" s="3">
        <v>710.63</v>
      </c>
      <c r="N5526" s="3" t="s">
        <v>49</v>
      </c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</row>
    <row r="5527" spans="1:29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 t="str">
        <f>IF(AND(D5527="East",Table_1[[#This Row],[category]]="Clothing"),"✅","❌")</f>
        <v>❌</v>
      </c>
      <c r="H5527" s="3">
        <f t="shared" si="173"/>
        <v>306.16900000000004</v>
      </c>
      <c r="I5527" s="3">
        <v>5</v>
      </c>
      <c r="J5527" s="4">
        <v>45463</v>
      </c>
      <c r="K5527" s="3" t="s">
        <v>32</v>
      </c>
      <c r="L5527" s="3" t="s">
        <v>28</v>
      </c>
      <c r="M5527" s="3">
        <v>539.11</v>
      </c>
      <c r="N5527" s="3" t="s">
        <v>35</v>
      </c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</row>
    <row r="5528" spans="1:29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 t="str">
        <f>IF(AND(D5528="East",Table_1[[#This Row],[category]]="Clothing"),"✅","❌")</f>
        <v>❌</v>
      </c>
      <c r="H5528" s="3">
        <f t="shared" si="173"/>
        <v>129.78200000000001</v>
      </c>
      <c r="I5528" s="3">
        <v>6</v>
      </c>
      <c r="J5528" s="4">
        <v>44970</v>
      </c>
      <c r="K5528" s="3" t="s">
        <v>22</v>
      </c>
      <c r="L5528" s="3" t="s">
        <v>17</v>
      </c>
      <c r="M5528" s="3">
        <v>355.1</v>
      </c>
      <c r="N5528" s="3" t="s">
        <v>35</v>
      </c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  <c r="AC5528" s="5"/>
    </row>
    <row r="5529" spans="1:29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 t="str">
        <f>IF(AND(D5529="East",Table_1[[#This Row],[category]]="Clothing"),"✅","❌")</f>
        <v>❌</v>
      </c>
      <c r="H5529" s="3">
        <f t="shared" si="173"/>
        <v>408.25900000000001</v>
      </c>
      <c r="I5529" s="3">
        <v>6</v>
      </c>
      <c r="J5529" s="4">
        <v>45579</v>
      </c>
      <c r="K5529" s="3" t="s">
        <v>16</v>
      </c>
      <c r="L5529" s="3" t="s">
        <v>23</v>
      </c>
      <c r="M5529" s="3">
        <v>537.72</v>
      </c>
      <c r="N5529" s="3" t="s">
        <v>40</v>
      </c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  <c r="AC5529" s="5"/>
    </row>
    <row r="5530" spans="1:29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 t="str">
        <f>IF(AND(D5530="East",Table_1[[#This Row],[category]]="Clothing"),"✅","❌")</f>
        <v>❌</v>
      </c>
      <c r="H5530" s="3">
        <f t="shared" si="173"/>
        <v>401.50100000000003</v>
      </c>
      <c r="I5530" s="3">
        <v>3</v>
      </c>
      <c r="J5530" s="4">
        <v>44999</v>
      </c>
      <c r="K5530" s="3" t="s">
        <v>22</v>
      </c>
      <c r="L5530" s="3" t="s">
        <v>23</v>
      </c>
      <c r="M5530" s="3">
        <v>1050.74</v>
      </c>
      <c r="N5530" s="3" t="s">
        <v>35</v>
      </c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  <c r="AC5530" s="5"/>
    </row>
    <row r="5531" spans="1:29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 t="str">
        <f>IF(AND(D5531="East",Table_1[[#This Row],[category]]="Clothing"),"✅","❌")</f>
        <v>❌</v>
      </c>
      <c r="H5531" s="3">
        <f t="shared" si="173"/>
        <v>494.6</v>
      </c>
      <c r="I5531" s="3">
        <v>4</v>
      </c>
      <c r="J5531" s="4">
        <v>45314</v>
      </c>
      <c r="K5531" s="3" t="s">
        <v>22</v>
      </c>
      <c r="L5531" s="3" t="s">
        <v>28</v>
      </c>
      <c r="M5531" s="3">
        <v>786.07</v>
      </c>
      <c r="N5531" s="3" t="s">
        <v>49</v>
      </c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</row>
    <row r="5532" spans="1:29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 t="str">
        <f>IF(AND(D5532="East",Table_1[[#This Row],[category]]="Clothing"),"✅","❌")</f>
        <v>❌</v>
      </c>
      <c r="H5532" s="3">
        <f t="shared" si="173"/>
        <v>95.775000000000006</v>
      </c>
      <c r="I5532" s="3">
        <v>7</v>
      </c>
      <c r="J5532" s="4">
        <v>44961</v>
      </c>
      <c r="K5532" s="3" t="s">
        <v>16</v>
      </c>
      <c r="L5532" s="3" t="s">
        <v>28</v>
      </c>
      <c r="M5532" s="3">
        <v>80.94</v>
      </c>
      <c r="N5532" s="3" t="s">
        <v>18</v>
      </c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  <c r="AC5532" s="5"/>
    </row>
    <row r="5533" spans="1:29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 t="str">
        <f>IF(AND(D5533="East",Table_1[[#This Row],[category]]="Clothing"),"✅","❌")</f>
        <v>❌</v>
      </c>
      <c r="H5533" s="3">
        <f t="shared" si="173"/>
        <v>425.44100000000003</v>
      </c>
      <c r="I5533" s="3">
        <v>7</v>
      </c>
      <c r="J5533" s="4">
        <v>45330</v>
      </c>
      <c r="K5533" s="3" t="s">
        <v>22</v>
      </c>
      <c r="L5533" s="3" t="s">
        <v>17</v>
      </c>
      <c r="M5533" s="3">
        <v>1133.6300000000001</v>
      </c>
      <c r="N5533" s="3" t="s">
        <v>35</v>
      </c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  <c r="AC5533" s="5"/>
    </row>
    <row r="5534" spans="1:29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 t="str">
        <f>IF(AND(D5534="East",Table_1[[#This Row],[category]]="Clothing"),"✅","❌")</f>
        <v>❌</v>
      </c>
      <c r="H5534" s="3">
        <f t="shared" si="173"/>
        <v>437.27100000000002</v>
      </c>
      <c r="I5534" s="3">
        <v>6</v>
      </c>
      <c r="J5534" s="4">
        <v>45130</v>
      </c>
      <c r="K5534" s="3" t="s">
        <v>16</v>
      </c>
      <c r="L5534" s="3" t="s">
        <v>23</v>
      </c>
      <c r="M5534" s="3">
        <v>753.54</v>
      </c>
      <c r="N5534" s="3" t="s">
        <v>29</v>
      </c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5"/>
    </row>
    <row r="5535" spans="1:29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 t="str">
        <f>IF(AND(D5535="East",Table_1[[#This Row],[category]]="Clothing"),"✅","❌")</f>
        <v>❌</v>
      </c>
      <c r="H5535" s="3">
        <f t="shared" si="173"/>
        <v>324.66000000000003</v>
      </c>
      <c r="I5535" s="3">
        <v>1</v>
      </c>
      <c r="J5535" s="4">
        <v>45486</v>
      </c>
      <c r="K5535" s="3" t="s">
        <v>22</v>
      </c>
      <c r="L5535" s="3" t="s">
        <v>28</v>
      </c>
      <c r="M5535" s="3">
        <v>275.99</v>
      </c>
      <c r="N5535" s="3" t="s">
        <v>29</v>
      </c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</row>
    <row r="5536" spans="1:29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 t="str">
        <f>IF(AND(D5536="East",Table_1[[#This Row],[category]]="Clothing"),"✅","❌")</f>
        <v>✅</v>
      </c>
      <c r="H5536" s="3">
        <f t="shared" si="173"/>
        <v>258.12900000000002</v>
      </c>
      <c r="I5536" s="3">
        <v>6</v>
      </c>
      <c r="J5536" s="4">
        <v>45204</v>
      </c>
      <c r="K5536" s="3" t="s">
        <v>16</v>
      </c>
      <c r="L5536" s="3" t="s">
        <v>28</v>
      </c>
      <c r="M5536" s="3">
        <v>250.49</v>
      </c>
      <c r="N5536" s="3" t="s">
        <v>35</v>
      </c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</row>
    <row r="5537" spans="1:29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 t="str">
        <f>IF(AND(D5537="East",Table_1[[#This Row],[category]]="Clothing"),"✅","❌")</f>
        <v>❌</v>
      </c>
      <c r="H5537" s="3">
        <f t="shared" si="173"/>
        <v>479.05700000000002</v>
      </c>
      <c r="I5537" s="3">
        <v>1</v>
      </c>
      <c r="J5537" s="4">
        <v>45444</v>
      </c>
      <c r="K5537" s="3" t="s">
        <v>22</v>
      </c>
      <c r="L5537" s="3" t="s">
        <v>23</v>
      </c>
      <c r="M5537" s="3">
        <v>325.97000000000003</v>
      </c>
      <c r="N5537" s="3" t="s">
        <v>18</v>
      </c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  <c r="AC5537" s="5"/>
    </row>
    <row r="5538" spans="1:29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 t="str">
        <f>IF(AND(D5538="East",Table_1[[#This Row],[category]]="Clothing"),"✅","❌")</f>
        <v>❌</v>
      </c>
      <c r="H5538" s="3">
        <f t="shared" si="173"/>
        <v>486.61899999999997</v>
      </c>
      <c r="I5538" s="3">
        <v>5</v>
      </c>
      <c r="J5538" s="4">
        <v>45503</v>
      </c>
      <c r="K5538" s="3" t="s">
        <v>22</v>
      </c>
      <c r="L5538" s="3" t="s">
        <v>17</v>
      </c>
      <c r="M5538" s="3">
        <v>1027.04</v>
      </c>
      <c r="N5538" s="3" t="s">
        <v>24</v>
      </c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  <c r="AC5538" s="5"/>
    </row>
    <row r="5539" spans="1:29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 t="str">
        <f>IF(AND(D5539="East",Table_1[[#This Row],[category]]="Clothing"),"✅","❌")</f>
        <v>❌</v>
      </c>
      <c r="H5539" s="3">
        <f t="shared" si="173"/>
        <v>324.43200000000002</v>
      </c>
      <c r="I5539" s="3">
        <v>6</v>
      </c>
      <c r="J5539" s="4">
        <v>45177</v>
      </c>
      <c r="K5539" s="3" t="s">
        <v>22</v>
      </c>
      <c r="L5539" s="3" t="s">
        <v>23</v>
      </c>
      <c r="M5539" s="3">
        <v>456.76</v>
      </c>
      <c r="N5539" s="3" t="s">
        <v>29</v>
      </c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</row>
    <row r="5540" spans="1:29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 t="str">
        <f>IF(AND(D5540="East",Table_1[[#This Row],[category]]="Clothing"),"✅","❌")</f>
        <v>❌</v>
      </c>
      <c r="H5540" s="3">
        <f t="shared" si="173"/>
        <v>186.184</v>
      </c>
      <c r="I5540" s="3">
        <v>7</v>
      </c>
      <c r="J5540" s="4">
        <v>45413</v>
      </c>
      <c r="K5540" s="3" t="s">
        <v>22</v>
      </c>
      <c r="L5540" s="3" t="s">
        <v>23</v>
      </c>
      <c r="M5540" s="3">
        <v>542.91999999999996</v>
      </c>
      <c r="N5540" s="3" t="s">
        <v>24</v>
      </c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</row>
    <row r="5541" spans="1:29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 t="str">
        <f>IF(AND(D5541="East",Table_1[[#This Row],[category]]="Clothing"),"✅","❌")</f>
        <v>❌</v>
      </c>
      <c r="H5541" s="3">
        <f t="shared" si="173"/>
        <v>410.411</v>
      </c>
      <c r="I5541" s="3">
        <v>8</v>
      </c>
      <c r="J5541" s="4">
        <v>45305</v>
      </c>
      <c r="K5541" s="3" t="s">
        <v>22</v>
      </c>
      <c r="L5541" s="3" t="s">
        <v>17</v>
      </c>
      <c r="M5541" s="3">
        <v>757.65</v>
      </c>
      <c r="N5541" s="3" t="s">
        <v>29</v>
      </c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</row>
    <row r="5542" spans="1:29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 t="str">
        <f>IF(AND(D5542="East",Table_1[[#This Row],[category]]="Clothing"),"✅","❌")</f>
        <v>❌</v>
      </c>
      <c r="H5542" s="3">
        <f t="shared" si="173"/>
        <v>53.735000000000007</v>
      </c>
      <c r="I5542" s="3">
        <v>9</v>
      </c>
      <c r="J5542" s="4">
        <v>45438</v>
      </c>
      <c r="K5542" s="3" t="s">
        <v>16</v>
      </c>
      <c r="L5542" s="3" t="s">
        <v>23</v>
      </c>
      <c r="M5542" s="3">
        <v>59.84</v>
      </c>
      <c r="N5542" s="3" t="s">
        <v>40</v>
      </c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</row>
    <row r="5543" spans="1:29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 t="str">
        <f>IF(AND(D5543="East",Table_1[[#This Row],[category]]="Clothing"),"✅","❌")</f>
        <v>❌</v>
      </c>
      <c r="H5543" s="3">
        <f t="shared" si="173"/>
        <v>152.39200000000002</v>
      </c>
      <c r="I5543" s="3">
        <v>6</v>
      </c>
      <c r="J5543" s="4">
        <v>45104</v>
      </c>
      <c r="K5543" s="3" t="s">
        <v>32</v>
      </c>
      <c r="L5543" s="3" t="s">
        <v>23</v>
      </c>
      <c r="M5543" s="3">
        <v>300.56</v>
      </c>
      <c r="N5543" s="3" t="s">
        <v>29</v>
      </c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  <c r="AC5543" s="5"/>
    </row>
    <row r="5544" spans="1:29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 t="str">
        <f>IF(AND(D5544="East",Table_1[[#This Row],[category]]="Clothing"),"✅","❌")</f>
        <v>❌</v>
      </c>
      <c r="H5544" s="3">
        <f t="shared" si="173"/>
        <v>492.92200000000003</v>
      </c>
      <c r="I5544" s="3">
        <v>7</v>
      </c>
      <c r="J5544" s="4">
        <v>45426</v>
      </c>
      <c r="K5544" s="3" t="s">
        <v>16</v>
      </c>
      <c r="L5544" s="3" t="s">
        <v>28</v>
      </c>
      <c r="M5544" s="3">
        <v>1450.06</v>
      </c>
      <c r="N5544" s="3" t="s">
        <v>29</v>
      </c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  <c r="AC5544" s="5"/>
    </row>
    <row r="5545" spans="1:29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 t="str">
        <f>IF(AND(D5545="East",Table_1[[#This Row],[category]]="Clothing"),"✅","❌")</f>
        <v>❌</v>
      </c>
      <c r="H5545" s="3">
        <f t="shared" si="173"/>
        <v>409.02300000000002</v>
      </c>
      <c r="I5545" s="3">
        <v>4</v>
      </c>
      <c r="J5545" s="4">
        <v>45603</v>
      </c>
      <c r="K5545" s="3" t="s">
        <v>32</v>
      </c>
      <c r="L5545" s="3" t="s">
        <v>17</v>
      </c>
      <c r="M5545" s="3">
        <v>228.16</v>
      </c>
      <c r="N5545" s="3" t="s">
        <v>35</v>
      </c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</row>
    <row r="5546" spans="1:29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 t="str">
        <f>IF(AND(D5546="East",Table_1[[#This Row],[category]]="Clothing"),"✅","❌")</f>
        <v>❌</v>
      </c>
      <c r="H5546" s="3">
        <f t="shared" si="173"/>
        <v>470.39499999999998</v>
      </c>
      <c r="I5546" s="3">
        <v>7</v>
      </c>
      <c r="J5546" s="4">
        <v>45191</v>
      </c>
      <c r="K5546" s="3" t="s">
        <v>32</v>
      </c>
      <c r="L5546" s="3" t="s">
        <v>17</v>
      </c>
      <c r="M5546" s="3">
        <v>434.92</v>
      </c>
      <c r="N5546" s="3" t="s">
        <v>35</v>
      </c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</row>
    <row r="5547" spans="1:29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 t="str">
        <f>IF(AND(D5547="East",Table_1[[#This Row],[category]]="Clothing"),"✅","❌")</f>
        <v>❌</v>
      </c>
      <c r="H5547" s="3">
        <f t="shared" si="173"/>
        <v>301.44900000000001</v>
      </c>
      <c r="I5547" s="3">
        <v>1</v>
      </c>
      <c r="J5547" s="4">
        <v>44967</v>
      </c>
      <c r="K5547" s="3" t="s">
        <v>22</v>
      </c>
      <c r="L5547" s="3" t="s">
        <v>17</v>
      </c>
      <c r="M5547" s="3">
        <v>850.2</v>
      </c>
      <c r="N5547" s="3" t="s">
        <v>18</v>
      </c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  <c r="AC5547" s="5"/>
    </row>
    <row r="5548" spans="1:29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 t="str">
        <f>IF(AND(D5548="East",Table_1[[#This Row],[category]]="Clothing"),"✅","❌")</f>
        <v>❌</v>
      </c>
      <c r="H5548" s="3">
        <f t="shared" si="173"/>
        <v>209.76</v>
      </c>
      <c r="I5548" s="3">
        <v>3</v>
      </c>
      <c r="J5548" s="4">
        <v>45040</v>
      </c>
      <c r="K5548" s="3" t="s">
        <v>22</v>
      </c>
      <c r="L5548" s="3" t="s">
        <v>28</v>
      </c>
      <c r="M5548" s="3">
        <v>117.76</v>
      </c>
      <c r="N5548" s="3" t="s">
        <v>18</v>
      </c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</row>
    <row r="5549" spans="1:29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 t="str">
        <f>IF(AND(D5549="East",Table_1[[#This Row],[category]]="Clothing"),"✅","❌")</f>
        <v>❌</v>
      </c>
      <c r="H5549" s="3">
        <f t="shared" si="173"/>
        <v>490.048</v>
      </c>
      <c r="I5549" s="3">
        <v>1</v>
      </c>
      <c r="J5549" s="4">
        <v>44952</v>
      </c>
      <c r="K5549" s="3" t="s">
        <v>22</v>
      </c>
      <c r="L5549" s="3" t="s">
        <v>17</v>
      </c>
      <c r="M5549" s="3">
        <v>1425.24</v>
      </c>
      <c r="N5549" s="3" t="s">
        <v>29</v>
      </c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  <c r="AC5549" s="5"/>
    </row>
    <row r="5550" spans="1:29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 t="str">
        <f>IF(AND(D5550="East",Table_1[[#This Row],[category]]="Clothing"),"✅","❌")</f>
        <v>❌</v>
      </c>
      <c r="H5550" s="3">
        <f t="shared" si="173"/>
        <v>161.61900000000003</v>
      </c>
      <c r="I5550" s="3">
        <v>8</v>
      </c>
      <c r="J5550" s="4">
        <v>45352</v>
      </c>
      <c r="K5550" s="3" t="s">
        <v>16</v>
      </c>
      <c r="L5550" s="3" t="s">
        <v>23</v>
      </c>
      <c r="M5550" s="3">
        <v>334.48</v>
      </c>
      <c r="N5550" s="3" t="s">
        <v>18</v>
      </c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</row>
    <row r="5551" spans="1:29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 t="str">
        <f>IF(AND(D5551="East",Table_1[[#This Row],[category]]="Clothing"),"✅","❌")</f>
        <v>❌</v>
      </c>
      <c r="H5551" s="3">
        <f t="shared" si="173"/>
        <v>381.13300000000004</v>
      </c>
      <c r="I5551" s="3">
        <v>3</v>
      </c>
      <c r="J5551" s="4">
        <v>45308</v>
      </c>
      <c r="K5551" s="3" t="s">
        <v>32</v>
      </c>
      <c r="L5551" s="3" t="s">
        <v>23</v>
      </c>
      <c r="M5551" s="3">
        <v>411.31</v>
      </c>
      <c r="N5551" s="3" t="s">
        <v>18</v>
      </c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</row>
    <row r="5552" spans="1:29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 t="str">
        <f>IF(AND(D5552="East",Table_1[[#This Row],[category]]="Clothing"),"✅","❌")</f>
        <v>❌</v>
      </c>
      <c r="H5552" s="3">
        <f t="shared" si="173"/>
        <v>283.52100000000002</v>
      </c>
      <c r="I5552" s="3">
        <v>7</v>
      </c>
      <c r="J5552" s="4">
        <v>45410</v>
      </c>
      <c r="K5552" s="3" t="s">
        <v>16</v>
      </c>
      <c r="L5552" s="3" t="s">
        <v>23</v>
      </c>
      <c r="M5552" s="3">
        <v>205.33</v>
      </c>
      <c r="N5552" s="3" t="s">
        <v>24</v>
      </c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</row>
    <row r="5553" spans="1:29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 t="str">
        <f>IF(AND(D5553="East",Table_1[[#This Row],[category]]="Clothing"),"✅","❌")</f>
        <v>❌</v>
      </c>
      <c r="H5553" s="3">
        <f t="shared" si="173"/>
        <v>121.96900000000001</v>
      </c>
      <c r="I5553" s="3">
        <v>2</v>
      </c>
      <c r="J5553" s="4">
        <v>45553</v>
      </c>
      <c r="K5553" s="3" t="s">
        <v>22</v>
      </c>
      <c r="L5553" s="3" t="s">
        <v>17</v>
      </c>
      <c r="M5553" s="3">
        <v>92.74</v>
      </c>
      <c r="N5553" s="3" t="s">
        <v>49</v>
      </c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</row>
    <row r="5554" spans="1:29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 t="str">
        <f>IF(AND(D5554="East",Table_1[[#This Row],[category]]="Clothing"),"✅","❌")</f>
        <v>❌</v>
      </c>
      <c r="H5554" s="3">
        <f t="shared" si="173"/>
        <v>18.567</v>
      </c>
      <c r="I5554" s="3">
        <v>5</v>
      </c>
      <c r="J5554" s="4">
        <v>45616</v>
      </c>
      <c r="K5554" s="3" t="s">
        <v>32</v>
      </c>
      <c r="L5554" s="3" t="s">
        <v>17</v>
      </c>
      <c r="M5554" s="3">
        <v>48.17</v>
      </c>
      <c r="N5554" s="3" t="s">
        <v>24</v>
      </c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</row>
    <row r="5555" spans="1:29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 t="str">
        <f>IF(AND(D5555="East",Table_1[[#This Row],[category]]="Clothing"),"✅","❌")</f>
        <v>❌</v>
      </c>
      <c r="H5555" s="3">
        <f t="shared" si="173"/>
        <v>198.04400000000001</v>
      </c>
      <c r="I5555" s="3">
        <v>3</v>
      </c>
      <c r="J5555" s="4">
        <v>45088</v>
      </c>
      <c r="K5555" s="3" t="s">
        <v>16</v>
      </c>
      <c r="L5555" s="3" t="s">
        <v>17</v>
      </c>
      <c r="M5555" s="3">
        <v>505.72</v>
      </c>
      <c r="N5555" s="3" t="s">
        <v>40</v>
      </c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</row>
    <row r="5556" spans="1:29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 t="str">
        <f>IF(AND(D5556="East",Table_1[[#This Row],[category]]="Clothing"),"✅","❌")</f>
        <v>❌</v>
      </c>
      <c r="H5556" s="3">
        <f t="shared" si="173"/>
        <v>278.36599999999999</v>
      </c>
      <c r="I5556" s="3">
        <v>3</v>
      </c>
      <c r="J5556" s="4">
        <v>45420</v>
      </c>
      <c r="K5556" s="3" t="s">
        <v>16</v>
      </c>
      <c r="L5556" s="3" t="s">
        <v>28</v>
      </c>
      <c r="M5556" s="3">
        <v>719.48</v>
      </c>
      <c r="N5556" s="3" t="s">
        <v>40</v>
      </c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  <c r="AC5556" s="5"/>
    </row>
    <row r="5557" spans="1:29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 t="str">
        <f>IF(AND(D5557="East",Table_1[[#This Row],[category]]="Clothing"),"✅","❌")</f>
        <v>❌</v>
      </c>
      <c r="H5557" s="3">
        <f t="shared" si="173"/>
        <v>99.763000000000005</v>
      </c>
      <c r="I5557" s="3">
        <v>5</v>
      </c>
      <c r="J5557" s="4">
        <v>45349</v>
      </c>
      <c r="K5557" s="3" t="s">
        <v>16</v>
      </c>
      <c r="L5557" s="3" t="s">
        <v>28</v>
      </c>
      <c r="M5557" s="3">
        <v>289.47000000000003</v>
      </c>
      <c r="N5557" s="3" t="s">
        <v>49</v>
      </c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</row>
    <row r="5558" spans="1:29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 t="str">
        <f>IF(AND(D5558="East",Table_1[[#This Row],[category]]="Clothing"),"✅","❌")</f>
        <v>❌</v>
      </c>
      <c r="H5558" s="3">
        <f t="shared" si="173"/>
        <v>213.13200000000003</v>
      </c>
      <c r="I5558" s="3">
        <v>8</v>
      </c>
      <c r="J5558" s="4">
        <v>45397</v>
      </c>
      <c r="K5558" s="3" t="s">
        <v>22</v>
      </c>
      <c r="L5558" s="3" t="s">
        <v>23</v>
      </c>
      <c r="M5558" s="3">
        <v>314.69</v>
      </c>
      <c r="N5558" s="3" t="s">
        <v>49</v>
      </c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</row>
    <row r="5559" spans="1:29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 t="str">
        <f>IF(AND(D5559="East",Table_1[[#This Row],[category]]="Clothing"),"✅","❌")</f>
        <v>❌</v>
      </c>
      <c r="H5559" s="3">
        <f t="shared" si="173"/>
        <v>311.44299999999998</v>
      </c>
      <c r="I5559" s="3">
        <v>2</v>
      </c>
      <c r="J5559" s="4">
        <v>45042</v>
      </c>
      <c r="K5559" s="3" t="s">
        <v>22</v>
      </c>
      <c r="L5559" s="3" t="s">
        <v>23</v>
      </c>
      <c r="M5559" s="3">
        <v>868.8</v>
      </c>
      <c r="N5559" s="3" t="s">
        <v>18</v>
      </c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</row>
    <row r="5560" spans="1:29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 t="str">
        <f>IF(AND(D5560="East",Table_1[[#This Row],[category]]="Clothing"),"✅","❌")</f>
        <v>❌</v>
      </c>
      <c r="H5560" s="3">
        <f t="shared" si="173"/>
        <v>360.31200000000001</v>
      </c>
      <c r="I5560" s="3">
        <v>4</v>
      </c>
      <c r="J5560" s="4">
        <v>45352</v>
      </c>
      <c r="K5560" s="3" t="s">
        <v>32</v>
      </c>
      <c r="L5560" s="3" t="s">
        <v>17</v>
      </c>
      <c r="M5560" s="3">
        <v>325.64</v>
      </c>
      <c r="N5560" s="3" t="s">
        <v>29</v>
      </c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</row>
    <row r="5561" spans="1:29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 t="str">
        <f>IF(AND(D5561="East",Table_1[[#This Row],[category]]="Clothing"),"✅","❌")</f>
        <v>❌</v>
      </c>
      <c r="H5561" s="3">
        <f t="shared" si="173"/>
        <v>35.844000000000001</v>
      </c>
      <c r="I5561" s="3">
        <v>4</v>
      </c>
      <c r="J5561" s="4">
        <v>45559</v>
      </c>
      <c r="K5561" s="3" t="s">
        <v>32</v>
      </c>
      <c r="L5561" s="3" t="s">
        <v>17</v>
      </c>
      <c r="M5561" s="3">
        <v>102.08</v>
      </c>
      <c r="N5561" s="3" t="s">
        <v>24</v>
      </c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</row>
    <row r="5562" spans="1:29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 t="str">
        <f>IF(AND(D5562="East",Table_1[[#This Row],[category]]="Clothing"),"✅","❌")</f>
        <v>❌</v>
      </c>
      <c r="H5562" s="3">
        <f t="shared" si="173"/>
        <v>335.44900000000001</v>
      </c>
      <c r="I5562" s="3">
        <v>5</v>
      </c>
      <c r="J5562" s="4">
        <v>45379</v>
      </c>
      <c r="K5562" s="3" t="s">
        <v>32</v>
      </c>
      <c r="L5562" s="3" t="s">
        <v>17</v>
      </c>
      <c r="M5562" s="3">
        <v>372.06</v>
      </c>
      <c r="N5562" s="3" t="s">
        <v>49</v>
      </c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  <c r="AC5562" s="5"/>
    </row>
    <row r="5563" spans="1:29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 t="str">
        <f>IF(AND(D5563="East",Table_1[[#This Row],[category]]="Clothing"),"✅","❌")</f>
        <v>❌</v>
      </c>
      <c r="H5563" s="3">
        <f t="shared" si="173"/>
        <v>37.767000000000003</v>
      </c>
      <c r="I5563" s="3">
        <v>6</v>
      </c>
      <c r="J5563" s="4">
        <v>45659</v>
      </c>
      <c r="K5563" s="3" t="s">
        <v>16</v>
      </c>
      <c r="L5563" s="3" t="s">
        <v>28</v>
      </c>
      <c r="M5563" s="3">
        <v>57.41</v>
      </c>
      <c r="N5563" s="3" t="s">
        <v>18</v>
      </c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  <c r="AC5563" s="5"/>
    </row>
    <row r="5564" spans="1:29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 t="str">
        <f>IF(AND(D5564="East",Table_1[[#This Row],[category]]="Clothing"),"✅","❌")</f>
        <v>❌</v>
      </c>
      <c r="H5564" s="3">
        <f t="shared" si="173"/>
        <v>23.811000000000003</v>
      </c>
      <c r="I5564" s="3">
        <v>9</v>
      </c>
      <c r="J5564" s="4">
        <v>45076</v>
      </c>
      <c r="K5564" s="3" t="s">
        <v>32</v>
      </c>
      <c r="L5564" s="3" t="s">
        <v>23</v>
      </c>
      <c r="M5564" s="3">
        <v>42.58</v>
      </c>
      <c r="N5564" s="3" t="s">
        <v>35</v>
      </c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  <c r="AC5564" s="5"/>
    </row>
    <row r="5565" spans="1:29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 t="str">
        <f>IF(AND(D5565="East",Table_1[[#This Row],[category]]="Clothing"),"✅","❌")</f>
        <v>❌</v>
      </c>
      <c r="H5565" s="3">
        <f t="shared" si="173"/>
        <v>84.682000000000016</v>
      </c>
      <c r="I5565" s="3">
        <v>5</v>
      </c>
      <c r="J5565" s="4">
        <v>45267</v>
      </c>
      <c r="K5565" s="3" t="s">
        <v>22</v>
      </c>
      <c r="L5565" s="3" t="s">
        <v>23</v>
      </c>
      <c r="M5565" s="3">
        <v>212.38</v>
      </c>
      <c r="N5565" s="3" t="s">
        <v>40</v>
      </c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</row>
    <row r="5566" spans="1:29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 t="str">
        <f>IF(AND(D5566="East",Table_1[[#This Row],[category]]="Clothing"),"✅","❌")</f>
        <v>❌</v>
      </c>
      <c r="H5566" s="3">
        <f t="shared" si="173"/>
        <v>330.28600000000006</v>
      </c>
      <c r="I5566" s="3">
        <v>8</v>
      </c>
      <c r="J5566" s="4">
        <v>45554</v>
      </c>
      <c r="K5566" s="3" t="s">
        <v>22</v>
      </c>
      <c r="L5566" s="3" t="s">
        <v>28</v>
      </c>
      <c r="M5566" s="3">
        <v>486.58</v>
      </c>
      <c r="N5566" s="3" t="s">
        <v>24</v>
      </c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  <c r="AC5566" s="5"/>
    </row>
    <row r="5567" spans="1:29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 t="str">
        <f>IF(AND(D5567="East",Table_1[[#This Row],[category]]="Clothing"),"✅","❌")</f>
        <v>❌</v>
      </c>
      <c r="H5567" s="3">
        <f t="shared" si="173"/>
        <v>35.883000000000003</v>
      </c>
      <c r="I5567" s="3">
        <v>5</v>
      </c>
      <c r="J5567" s="4">
        <v>45556</v>
      </c>
      <c r="K5567" s="3" t="s">
        <v>22</v>
      </c>
      <c r="L5567" s="3" t="s">
        <v>17</v>
      </c>
      <c r="M5567" s="3">
        <v>48.58</v>
      </c>
      <c r="N5567" s="3" t="s">
        <v>49</v>
      </c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  <c r="AC5567" s="5"/>
    </row>
    <row r="5568" spans="1:29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 t="str">
        <f>IF(AND(D5568="East",Table_1[[#This Row],[category]]="Clothing"),"✅","❌")</f>
        <v>❌</v>
      </c>
      <c r="H5568" s="3">
        <f t="shared" si="173"/>
        <v>20.239000000000001</v>
      </c>
      <c r="I5568" s="3">
        <v>3</v>
      </c>
      <c r="J5568" s="4">
        <v>45468</v>
      </c>
      <c r="K5568" s="3" t="s">
        <v>16</v>
      </c>
      <c r="L5568" s="3" t="s">
        <v>17</v>
      </c>
      <c r="M5568" s="3">
        <v>59.85</v>
      </c>
      <c r="N5568" s="3" t="s">
        <v>49</v>
      </c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</row>
    <row r="5569" spans="1:29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 t="str">
        <f>IF(AND(D5569="East",Table_1[[#This Row],[category]]="Clothing"),"✅","❌")</f>
        <v>❌</v>
      </c>
      <c r="H5569" s="3">
        <f t="shared" si="173"/>
        <v>67.8</v>
      </c>
      <c r="I5569" s="3">
        <v>6</v>
      </c>
      <c r="J5569" s="4">
        <v>45377</v>
      </c>
      <c r="K5569" s="3" t="s">
        <v>16</v>
      </c>
      <c r="L5569" s="3" t="s">
        <v>17</v>
      </c>
      <c r="M5569" s="3">
        <v>46.54</v>
      </c>
      <c r="N5569" s="3" t="s">
        <v>49</v>
      </c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  <c r="AC5569" s="5"/>
    </row>
    <row r="5570" spans="1:29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 t="str">
        <f>IF(AND(D5570="East",Table_1[[#This Row],[category]]="Clothing"),"✅","❌")</f>
        <v>❌</v>
      </c>
      <c r="H5570" s="3">
        <f t="shared" ref="H5570:H5633" si="175">E5570*10%</f>
        <v>475.36300000000006</v>
      </c>
      <c r="I5570" s="3">
        <v>4</v>
      </c>
      <c r="J5570" s="4">
        <v>45045</v>
      </c>
      <c r="K5570" s="3" t="s">
        <v>16</v>
      </c>
      <c r="L5570" s="3" t="s">
        <v>23</v>
      </c>
      <c r="M5570" s="3">
        <v>268.08999999999997</v>
      </c>
      <c r="N5570" s="3" t="s">
        <v>40</v>
      </c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</row>
    <row r="5571" spans="1:29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 t="str">
        <f>IF(AND(D5571="East",Table_1[[#This Row],[category]]="Clothing"),"✅","❌")</f>
        <v>❌</v>
      </c>
      <c r="H5571" s="3">
        <f t="shared" si="175"/>
        <v>454.56600000000003</v>
      </c>
      <c r="I5571" s="3">
        <v>5</v>
      </c>
      <c r="J5571" s="4">
        <v>44996</v>
      </c>
      <c r="K5571" s="3" t="s">
        <v>22</v>
      </c>
      <c r="L5571" s="3" t="s">
        <v>23</v>
      </c>
      <c r="M5571" s="3">
        <v>291.70999999999998</v>
      </c>
      <c r="N5571" s="3" t="s">
        <v>49</v>
      </c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</row>
    <row r="5572" spans="1:29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 t="str">
        <f>IF(AND(D5572="East",Table_1[[#This Row],[category]]="Clothing"),"✅","❌")</f>
        <v>❌</v>
      </c>
      <c r="H5572" s="3">
        <f t="shared" si="175"/>
        <v>52.367999999999995</v>
      </c>
      <c r="I5572" s="3">
        <v>8</v>
      </c>
      <c r="J5572" s="4">
        <v>45418</v>
      </c>
      <c r="K5572" s="3" t="s">
        <v>22</v>
      </c>
      <c r="L5572" s="3" t="s">
        <v>17</v>
      </c>
      <c r="M5572" s="3">
        <v>145.87</v>
      </c>
      <c r="N5572" s="3" t="s">
        <v>18</v>
      </c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  <c r="AC5572" s="5"/>
    </row>
    <row r="5573" spans="1:29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 t="str">
        <f>IF(AND(D5573="East",Table_1[[#This Row],[category]]="Clothing"),"✅","❌")</f>
        <v>❌</v>
      </c>
      <c r="H5573" s="3">
        <f t="shared" si="175"/>
        <v>158.96600000000001</v>
      </c>
      <c r="I5573" s="3">
        <v>4</v>
      </c>
      <c r="J5573" s="4">
        <v>45082</v>
      </c>
      <c r="K5573" s="3" t="s">
        <v>22</v>
      </c>
      <c r="L5573" s="3" t="s">
        <v>28</v>
      </c>
      <c r="M5573" s="3">
        <v>171.99</v>
      </c>
      <c r="N5573" s="3" t="s">
        <v>40</v>
      </c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</row>
    <row r="5574" spans="1:29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 t="str">
        <f>IF(AND(D5574="East",Table_1[[#This Row],[category]]="Clothing"),"✅","❌")</f>
        <v>❌</v>
      </c>
      <c r="H5574" s="3">
        <f t="shared" si="175"/>
        <v>474.173</v>
      </c>
      <c r="I5574" s="3">
        <v>7</v>
      </c>
      <c r="J5574" s="4">
        <v>45549</v>
      </c>
      <c r="K5574" s="3" t="s">
        <v>32</v>
      </c>
      <c r="L5574" s="3" t="s">
        <v>17</v>
      </c>
      <c r="M5574" s="3">
        <v>288.88</v>
      </c>
      <c r="N5574" s="3" t="s">
        <v>40</v>
      </c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</row>
    <row r="5575" spans="1:29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 t="str">
        <f>IF(AND(D5575="East",Table_1[[#This Row],[category]]="Clothing"),"✅","❌")</f>
        <v>❌</v>
      </c>
      <c r="H5575" s="3">
        <f t="shared" si="175"/>
        <v>57.866999999999997</v>
      </c>
      <c r="I5575" s="3">
        <v>3</v>
      </c>
      <c r="J5575" s="4">
        <v>45112</v>
      </c>
      <c r="K5575" s="3" t="s">
        <v>32</v>
      </c>
      <c r="L5575" s="3" t="s">
        <v>28</v>
      </c>
      <c r="M5575" s="3">
        <v>134.36000000000001</v>
      </c>
      <c r="N5575" s="3" t="s">
        <v>29</v>
      </c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  <c r="AC5575" s="5"/>
    </row>
    <row r="5576" spans="1:29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 t="str">
        <f>IF(AND(D5576="East",Table_1[[#This Row],[category]]="Clothing"),"✅","❌")</f>
        <v>❌</v>
      </c>
      <c r="H5576" s="3">
        <f t="shared" si="175"/>
        <v>56.352000000000004</v>
      </c>
      <c r="I5576" s="3">
        <v>4</v>
      </c>
      <c r="J5576" s="4">
        <v>45259</v>
      </c>
      <c r="K5576" s="3" t="s">
        <v>22</v>
      </c>
      <c r="L5576" s="3" t="s">
        <v>23</v>
      </c>
      <c r="M5576" s="3">
        <v>118.4</v>
      </c>
      <c r="N5576" s="3" t="s">
        <v>49</v>
      </c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</row>
    <row r="5577" spans="1:29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 t="str">
        <f>IF(AND(D5577="East",Table_1[[#This Row],[category]]="Clothing"),"✅","❌")</f>
        <v>❌</v>
      </c>
      <c r="H5577" s="3">
        <f t="shared" si="175"/>
        <v>52.141999999999996</v>
      </c>
      <c r="I5577" s="3">
        <v>8</v>
      </c>
      <c r="J5577" s="4">
        <v>45199</v>
      </c>
      <c r="K5577" s="3" t="s">
        <v>16</v>
      </c>
      <c r="L5577" s="3" t="s">
        <v>23</v>
      </c>
      <c r="M5577" s="3">
        <v>129.28</v>
      </c>
      <c r="N5577" s="3" t="s">
        <v>18</v>
      </c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  <c r="AC5577" s="5"/>
    </row>
    <row r="5578" spans="1:29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 t="str">
        <f>IF(AND(D5578="East",Table_1[[#This Row],[category]]="Clothing"),"✅","❌")</f>
        <v>❌</v>
      </c>
      <c r="H5578" s="3">
        <f t="shared" si="175"/>
        <v>488.47299999999996</v>
      </c>
      <c r="I5578" s="3">
        <v>8</v>
      </c>
      <c r="J5578" s="4">
        <v>45387</v>
      </c>
      <c r="K5578" s="3" t="s">
        <v>32</v>
      </c>
      <c r="L5578" s="3" t="s">
        <v>23</v>
      </c>
      <c r="M5578" s="3">
        <v>883.79</v>
      </c>
      <c r="N5578" s="3" t="s">
        <v>24</v>
      </c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</row>
    <row r="5579" spans="1:29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 t="str">
        <f>IF(AND(D5579="East",Table_1[[#This Row],[category]]="Clothing"),"✅","❌")</f>
        <v>❌</v>
      </c>
      <c r="H5579" s="3">
        <f t="shared" si="175"/>
        <v>374.12300000000005</v>
      </c>
      <c r="I5579" s="3">
        <v>9</v>
      </c>
      <c r="J5579" s="4">
        <v>45035</v>
      </c>
      <c r="K5579" s="3" t="s">
        <v>32</v>
      </c>
      <c r="L5579" s="3" t="s">
        <v>23</v>
      </c>
      <c r="M5579" s="3">
        <v>352.75</v>
      </c>
      <c r="N5579" s="3" t="s">
        <v>49</v>
      </c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</row>
    <row r="5580" spans="1:29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 t="str">
        <f>IF(AND(D5580="East",Table_1[[#This Row],[category]]="Clothing"),"✅","❌")</f>
        <v>❌</v>
      </c>
      <c r="H5580" s="3">
        <f t="shared" si="175"/>
        <v>115.09700000000001</v>
      </c>
      <c r="I5580" s="3">
        <v>4</v>
      </c>
      <c r="J5580" s="4">
        <v>45314</v>
      </c>
      <c r="K5580" s="3" t="s">
        <v>22</v>
      </c>
      <c r="L5580" s="3" t="s">
        <v>17</v>
      </c>
      <c r="M5580" s="3">
        <v>141.16999999999999</v>
      </c>
      <c r="N5580" s="3" t="s">
        <v>18</v>
      </c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</row>
    <row r="5581" spans="1:29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 t="str">
        <f>IF(AND(D5581="East",Table_1[[#This Row],[category]]="Clothing"),"✅","❌")</f>
        <v>❌</v>
      </c>
      <c r="H5581" s="3">
        <f t="shared" si="175"/>
        <v>32.514000000000003</v>
      </c>
      <c r="I5581" s="3">
        <v>4</v>
      </c>
      <c r="J5581" s="4">
        <v>45097</v>
      </c>
      <c r="K5581" s="3" t="s">
        <v>16</v>
      </c>
      <c r="L5581" s="3" t="s">
        <v>23</v>
      </c>
      <c r="M5581" s="3">
        <v>21.23</v>
      </c>
      <c r="N5581" s="3" t="s">
        <v>35</v>
      </c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  <c r="AC5581" s="5"/>
    </row>
    <row r="5582" spans="1:29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 t="str">
        <f>IF(AND(D5582="East",Table_1[[#This Row],[category]]="Clothing"),"✅","❌")</f>
        <v>❌</v>
      </c>
      <c r="H5582" s="3">
        <f t="shared" si="175"/>
        <v>482.96800000000007</v>
      </c>
      <c r="I5582" s="3">
        <v>5</v>
      </c>
      <c r="J5582" s="4">
        <v>45489</v>
      </c>
      <c r="K5582" s="3" t="s">
        <v>22</v>
      </c>
      <c r="L5582" s="3" t="s">
        <v>28</v>
      </c>
      <c r="M5582" s="3">
        <v>1091.33</v>
      </c>
      <c r="N5582" s="3" t="s">
        <v>49</v>
      </c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</row>
    <row r="5583" spans="1:29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 t="str">
        <f>IF(AND(D5583="East",Table_1[[#This Row],[category]]="Clothing"),"✅","❌")</f>
        <v>✅</v>
      </c>
      <c r="H5583" s="3">
        <f t="shared" si="175"/>
        <v>218.49</v>
      </c>
      <c r="I5583" s="3">
        <v>5</v>
      </c>
      <c r="J5583" s="4">
        <v>45488</v>
      </c>
      <c r="K5583" s="3" t="s">
        <v>22</v>
      </c>
      <c r="L5583" s="3" t="s">
        <v>17</v>
      </c>
      <c r="M5583" s="3">
        <v>463.02</v>
      </c>
      <c r="N5583" s="3" t="s">
        <v>40</v>
      </c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</row>
    <row r="5584" spans="1:29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 t="str">
        <f>IF(AND(D5584="East",Table_1[[#This Row],[category]]="Clothing"),"✅","❌")</f>
        <v>❌</v>
      </c>
      <c r="H5584" s="3">
        <f t="shared" si="175"/>
        <v>303.20400000000001</v>
      </c>
      <c r="I5584" s="3">
        <v>3</v>
      </c>
      <c r="J5584" s="4">
        <v>44944</v>
      </c>
      <c r="K5584" s="3" t="s">
        <v>16</v>
      </c>
      <c r="L5584" s="3" t="s">
        <v>17</v>
      </c>
      <c r="M5584" s="3">
        <v>667.52</v>
      </c>
      <c r="N5584" s="3" t="s">
        <v>29</v>
      </c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</row>
    <row r="5585" spans="1:29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 t="str">
        <f>IF(AND(D5585="East",Table_1[[#This Row],[category]]="Clothing"),"✅","❌")</f>
        <v>❌</v>
      </c>
      <c r="H5585" s="3">
        <f t="shared" si="175"/>
        <v>146.80600000000001</v>
      </c>
      <c r="I5585" s="3">
        <v>1</v>
      </c>
      <c r="J5585" s="4">
        <v>45429</v>
      </c>
      <c r="K5585" s="3" t="s">
        <v>22</v>
      </c>
      <c r="L5585" s="3" t="s">
        <v>17</v>
      </c>
      <c r="M5585" s="3">
        <v>432.21</v>
      </c>
      <c r="N5585" s="3" t="s">
        <v>49</v>
      </c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</row>
    <row r="5586" spans="1:29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 t="str">
        <f>IF(AND(D5586="East",Table_1[[#This Row],[category]]="Clothing"),"✅","❌")</f>
        <v>❌</v>
      </c>
      <c r="H5586" s="3">
        <f t="shared" si="175"/>
        <v>381.59699999999998</v>
      </c>
      <c r="I5586" s="3">
        <v>1</v>
      </c>
      <c r="J5586" s="4">
        <v>44963</v>
      </c>
      <c r="K5586" s="3" t="s">
        <v>32</v>
      </c>
      <c r="L5586" s="3" t="s">
        <v>17</v>
      </c>
      <c r="M5586" s="3">
        <v>248.23</v>
      </c>
      <c r="N5586" s="3" t="s">
        <v>40</v>
      </c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</row>
    <row r="5587" spans="1:29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 t="str">
        <f>IF(AND(D5587="East",Table_1[[#This Row],[category]]="Clothing"),"✅","❌")</f>
        <v>❌</v>
      </c>
      <c r="H5587" s="3">
        <f t="shared" si="175"/>
        <v>106.43299999999999</v>
      </c>
      <c r="I5587" s="3">
        <v>8</v>
      </c>
      <c r="J5587" s="4">
        <v>45647</v>
      </c>
      <c r="K5587" s="3" t="s">
        <v>16</v>
      </c>
      <c r="L5587" s="3" t="s">
        <v>28</v>
      </c>
      <c r="M5587" s="3">
        <v>70.53</v>
      </c>
      <c r="N5587" s="3" t="s">
        <v>40</v>
      </c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</row>
    <row r="5588" spans="1:29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 t="str">
        <f>IF(AND(D5588="East",Table_1[[#This Row],[category]]="Clothing"),"✅","❌")</f>
        <v>❌</v>
      </c>
      <c r="H5588" s="3">
        <f t="shared" si="175"/>
        <v>395.58699999999999</v>
      </c>
      <c r="I5588" s="3">
        <v>4</v>
      </c>
      <c r="J5588" s="4">
        <v>45499</v>
      </c>
      <c r="K5588" s="3" t="s">
        <v>32</v>
      </c>
      <c r="L5588" s="3" t="s">
        <v>23</v>
      </c>
      <c r="M5588" s="3">
        <v>928.04</v>
      </c>
      <c r="N5588" s="3" t="s">
        <v>29</v>
      </c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  <c r="AC5588" s="5"/>
    </row>
    <row r="5589" spans="1:29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 t="str">
        <f>IF(AND(D5589="East",Table_1[[#This Row],[category]]="Clothing"),"✅","❌")</f>
        <v>❌</v>
      </c>
      <c r="H5589" s="3">
        <f t="shared" si="175"/>
        <v>122.995</v>
      </c>
      <c r="I5589" s="3">
        <v>2</v>
      </c>
      <c r="J5589" s="4">
        <v>45299</v>
      </c>
      <c r="K5589" s="3" t="s">
        <v>22</v>
      </c>
      <c r="L5589" s="3" t="s">
        <v>28</v>
      </c>
      <c r="M5589" s="3">
        <v>360.61</v>
      </c>
      <c r="N5589" s="3" t="s">
        <v>35</v>
      </c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  <c r="AC5589" s="5"/>
    </row>
    <row r="5590" spans="1:29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 t="str">
        <f>IF(AND(D5590="East",Table_1[[#This Row],[category]]="Clothing"),"✅","❌")</f>
        <v>❌</v>
      </c>
      <c r="H5590" s="3">
        <f t="shared" si="175"/>
        <v>57.977000000000004</v>
      </c>
      <c r="I5590" s="3">
        <v>6</v>
      </c>
      <c r="J5590" s="4">
        <v>45002</v>
      </c>
      <c r="K5590" s="3" t="s">
        <v>16</v>
      </c>
      <c r="L5590" s="3" t="s">
        <v>17</v>
      </c>
      <c r="M5590" s="3">
        <v>107.65</v>
      </c>
      <c r="N5590" s="3" t="s">
        <v>35</v>
      </c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</row>
    <row r="5591" spans="1:29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 t="str">
        <f>IF(AND(D5591="East",Table_1[[#This Row],[category]]="Clothing"),"✅","❌")</f>
        <v>❌</v>
      </c>
      <c r="H5591" s="3">
        <f t="shared" si="175"/>
        <v>244.62300000000002</v>
      </c>
      <c r="I5591" s="3">
        <v>9</v>
      </c>
      <c r="J5591" s="4">
        <v>45466</v>
      </c>
      <c r="K5591" s="3" t="s">
        <v>32</v>
      </c>
      <c r="L5591" s="3" t="s">
        <v>28</v>
      </c>
      <c r="M5591" s="3">
        <v>619.32000000000005</v>
      </c>
      <c r="N5591" s="3" t="s">
        <v>40</v>
      </c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  <c r="AC5591" s="5"/>
    </row>
    <row r="5592" spans="1:29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 t="str">
        <f>IF(AND(D5592="East",Table_1[[#This Row],[category]]="Clothing"),"✅","❌")</f>
        <v>❌</v>
      </c>
      <c r="H5592" s="3">
        <f t="shared" si="175"/>
        <v>408.47600000000006</v>
      </c>
      <c r="I5592" s="3">
        <v>5</v>
      </c>
      <c r="J5592" s="4">
        <v>45553</v>
      </c>
      <c r="K5592" s="3" t="s">
        <v>32</v>
      </c>
      <c r="L5592" s="3" t="s">
        <v>28</v>
      </c>
      <c r="M5592" s="3">
        <v>826.54</v>
      </c>
      <c r="N5592" s="3" t="s">
        <v>35</v>
      </c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  <c r="AC5592" s="5"/>
    </row>
    <row r="5593" spans="1:29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 t="str">
        <f>IF(AND(D5593="East",Table_1[[#This Row],[category]]="Clothing"),"✅","❌")</f>
        <v>❌</v>
      </c>
      <c r="H5593" s="3">
        <f t="shared" si="175"/>
        <v>198.584</v>
      </c>
      <c r="I5593" s="3">
        <v>3</v>
      </c>
      <c r="J5593" s="4">
        <v>45175</v>
      </c>
      <c r="K5593" s="3" t="s">
        <v>32</v>
      </c>
      <c r="L5593" s="3" t="s">
        <v>17</v>
      </c>
      <c r="M5593" s="3">
        <v>562.19000000000005</v>
      </c>
      <c r="N5593" s="3" t="s">
        <v>49</v>
      </c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</row>
    <row r="5594" spans="1:29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 t="str">
        <f>IF(AND(D5594="East",Table_1[[#This Row],[category]]="Clothing"),"✅","❌")</f>
        <v>❌</v>
      </c>
      <c r="H5594" s="3">
        <f t="shared" si="175"/>
        <v>24.148</v>
      </c>
      <c r="I5594" s="3">
        <v>4</v>
      </c>
      <c r="J5594" s="4">
        <v>45386</v>
      </c>
      <c r="K5594" s="3" t="s">
        <v>16</v>
      </c>
      <c r="L5594" s="3" t="s">
        <v>28</v>
      </c>
      <c r="M5594" s="3">
        <v>24.13</v>
      </c>
      <c r="N5594" s="3" t="s">
        <v>18</v>
      </c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  <c r="AC5594" s="5"/>
    </row>
    <row r="5595" spans="1:29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 t="str">
        <f>IF(AND(D5595="East",Table_1[[#This Row],[category]]="Clothing"),"✅","❌")</f>
        <v>❌</v>
      </c>
      <c r="H5595" s="3">
        <f t="shared" si="175"/>
        <v>281.12200000000001</v>
      </c>
      <c r="I5595" s="3">
        <v>2</v>
      </c>
      <c r="J5595" s="4">
        <v>45167</v>
      </c>
      <c r="K5595" s="3" t="s">
        <v>32</v>
      </c>
      <c r="L5595" s="3" t="s">
        <v>17</v>
      </c>
      <c r="M5595" s="3">
        <v>395.05</v>
      </c>
      <c r="N5595" s="3" t="s">
        <v>35</v>
      </c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</row>
    <row r="5596" spans="1:29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 t="str">
        <f>IF(AND(D5596="East",Table_1[[#This Row],[category]]="Clothing"),"✅","❌")</f>
        <v>❌</v>
      </c>
      <c r="H5596" s="3">
        <f t="shared" si="175"/>
        <v>343.43100000000004</v>
      </c>
      <c r="I5596" s="3">
        <v>7</v>
      </c>
      <c r="J5596" s="4">
        <v>45330</v>
      </c>
      <c r="K5596" s="3" t="s">
        <v>16</v>
      </c>
      <c r="L5596" s="3" t="s">
        <v>23</v>
      </c>
      <c r="M5596" s="3">
        <v>697.81</v>
      </c>
      <c r="N5596" s="3" t="s">
        <v>18</v>
      </c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  <c r="AC5596" s="5"/>
    </row>
    <row r="5597" spans="1:29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 t="str">
        <f>IF(AND(D5597="East",Table_1[[#This Row],[category]]="Clothing"),"✅","❌")</f>
        <v>❌</v>
      </c>
      <c r="H5597" s="3">
        <f t="shared" si="175"/>
        <v>372.94100000000003</v>
      </c>
      <c r="I5597" s="3">
        <v>4</v>
      </c>
      <c r="J5597" s="4">
        <v>45062</v>
      </c>
      <c r="K5597" s="3" t="s">
        <v>32</v>
      </c>
      <c r="L5597" s="3" t="s">
        <v>23</v>
      </c>
      <c r="M5597" s="3">
        <v>371.65</v>
      </c>
      <c r="N5597" s="3" t="s">
        <v>18</v>
      </c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  <c r="AC5597" s="5"/>
    </row>
    <row r="5598" spans="1:29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 t="str">
        <f>IF(AND(D5598="East",Table_1[[#This Row],[category]]="Clothing"),"✅","❌")</f>
        <v>❌</v>
      </c>
      <c r="H5598" s="3">
        <f t="shared" si="175"/>
        <v>206.94299999999998</v>
      </c>
      <c r="I5598" s="3">
        <v>4</v>
      </c>
      <c r="J5598" s="4">
        <v>45603</v>
      </c>
      <c r="K5598" s="3" t="s">
        <v>16</v>
      </c>
      <c r="L5598" s="3" t="s">
        <v>17</v>
      </c>
      <c r="M5598" s="3">
        <v>535.02</v>
      </c>
      <c r="N5598" s="3" t="s">
        <v>40</v>
      </c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</row>
    <row r="5599" spans="1:29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 t="str">
        <f>IF(AND(D5599="East",Table_1[[#This Row],[category]]="Clothing"),"✅","❌")</f>
        <v>❌</v>
      </c>
      <c r="H5599" s="3">
        <f t="shared" si="175"/>
        <v>57.54</v>
      </c>
      <c r="I5599" s="3">
        <v>8</v>
      </c>
      <c r="J5599" s="4">
        <v>44996</v>
      </c>
      <c r="K5599" s="3" t="s">
        <v>32</v>
      </c>
      <c r="L5599" s="3" t="s">
        <v>28</v>
      </c>
      <c r="M5599" s="3">
        <v>143.55000000000001</v>
      </c>
      <c r="N5599" s="3" t="s">
        <v>35</v>
      </c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</row>
    <row r="5600" spans="1:29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 t="str">
        <f>IF(AND(D5600="East",Table_1[[#This Row],[category]]="Clothing"),"✅","❌")</f>
        <v>❌</v>
      </c>
      <c r="H5600" s="3">
        <f t="shared" si="175"/>
        <v>296.32</v>
      </c>
      <c r="I5600" s="3">
        <v>5</v>
      </c>
      <c r="J5600" s="4">
        <v>44977</v>
      </c>
      <c r="K5600" s="3" t="s">
        <v>16</v>
      </c>
      <c r="L5600" s="3" t="s">
        <v>28</v>
      </c>
      <c r="M5600" s="3">
        <v>680.75</v>
      </c>
      <c r="N5600" s="3" t="s">
        <v>18</v>
      </c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  <c r="AC5600" s="5"/>
    </row>
    <row r="5601" spans="1:29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 t="str">
        <f>IF(AND(D5601="East",Table_1[[#This Row],[category]]="Clothing"),"✅","❌")</f>
        <v>❌</v>
      </c>
      <c r="H5601" s="3">
        <f t="shared" si="175"/>
        <v>171.47800000000001</v>
      </c>
      <c r="I5601" s="3">
        <v>3</v>
      </c>
      <c r="J5601" s="4">
        <v>45184</v>
      </c>
      <c r="K5601" s="3" t="s">
        <v>22</v>
      </c>
      <c r="L5601" s="3" t="s">
        <v>17</v>
      </c>
      <c r="M5601" s="3">
        <v>351.57</v>
      </c>
      <c r="N5601" s="3" t="s">
        <v>35</v>
      </c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</row>
    <row r="5602" spans="1:29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 t="str">
        <f>IF(AND(D5602="East",Table_1[[#This Row],[category]]="Clothing"),"✅","❌")</f>
        <v>❌</v>
      </c>
      <c r="H5602" s="3">
        <f t="shared" si="175"/>
        <v>473.97500000000002</v>
      </c>
      <c r="I5602" s="3">
        <v>6</v>
      </c>
      <c r="J5602" s="4">
        <v>45464</v>
      </c>
      <c r="K5602" s="3" t="s">
        <v>16</v>
      </c>
      <c r="L5602" s="3" t="s">
        <v>17</v>
      </c>
      <c r="M5602" s="3">
        <v>496.73</v>
      </c>
      <c r="N5602" s="3" t="s">
        <v>40</v>
      </c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  <c r="AC5602" s="5"/>
    </row>
    <row r="5603" spans="1:29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 t="str">
        <f>IF(AND(D5603="East",Table_1[[#This Row],[category]]="Clothing"),"✅","❌")</f>
        <v>❌</v>
      </c>
      <c r="H5603" s="3">
        <f t="shared" si="175"/>
        <v>256.32900000000001</v>
      </c>
      <c r="I5603" s="3">
        <v>8</v>
      </c>
      <c r="J5603" s="4">
        <v>45497</v>
      </c>
      <c r="K5603" s="3" t="s">
        <v>16</v>
      </c>
      <c r="L5603" s="3" t="s">
        <v>17</v>
      </c>
      <c r="M5603" s="3">
        <v>685.68</v>
      </c>
      <c r="N5603" s="3" t="s">
        <v>49</v>
      </c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</row>
    <row r="5604" spans="1:29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 t="str">
        <f>IF(AND(D5604="East",Table_1[[#This Row],[category]]="Clothing"),"✅","❌")</f>
        <v>❌</v>
      </c>
      <c r="H5604" s="3">
        <f t="shared" si="175"/>
        <v>241.41</v>
      </c>
      <c r="I5604" s="3">
        <v>1</v>
      </c>
      <c r="J5604" s="4">
        <v>44938</v>
      </c>
      <c r="K5604" s="3" t="s">
        <v>32</v>
      </c>
      <c r="L5604" s="3" t="s">
        <v>23</v>
      </c>
      <c r="M5604" s="3">
        <v>469.28</v>
      </c>
      <c r="N5604" s="3" t="s">
        <v>40</v>
      </c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</row>
    <row r="5605" spans="1:29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 t="str">
        <f>IF(AND(D5605="East",Table_1[[#This Row],[category]]="Clothing"),"✅","❌")</f>
        <v>❌</v>
      </c>
      <c r="H5605" s="3">
        <f t="shared" si="175"/>
        <v>161.51300000000003</v>
      </c>
      <c r="I5605" s="3">
        <v>9</v>
      </c>
      <c r="J5605" s="4">
        <v>45404</v>
      </c>
      <c r="K5605" s="3" t="s">
        <v>32</v>
      </c>
      <c r="L5605" s="3" t="s">
        <v>17</v>
      </c>
      <c r="M5605" s="3">
        <v>166.32</v>
      </c>
      <c r="N5605" s="3" t="s">
        <v>18</v>
      </c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</row>
    <row r="5606" spans="1:29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 t="str">
        <f>IF(AND(D5606="East",Table_1[[#This Row],[category]]="Clothing"),"✅","❌")</f>
        <v>❌</v>
      </c>
      <c r="H5606" s="3">
        <f t="shared" si="175"/>
        <v>176.005</v>
      </c>
      <c r="I5606" s="3">
        <v>4</v>
      </c>
      <c r="J5606" s="4">
        <v>45306</v>
      </c>
      <c r="K5606" s="3" t="s">
        <v>22</v>
      </c>
      <c r="L5606" s="3" t="s">
        <v>28</v>
      </c>
      <c r="M5606" s="3">
        <v>412.26</v>
      </c>
      <c r="N5606" s="3" t="s">
        <v>40</v>
      </c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</row>
    <row r="5607" spans="1:29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 t="str">
        <f>IF(AND(D5607="East",Table_1[[#This Row],[category]]="Clothing"),"✅","❌")</f>
        <v>❌</v>
      </c>
      <c r="H5607" s="3">
        <f t="shared" si="175"/>
        <v>261.25</v>
      </c>
      <c r="I5607" s="3">
        <v>5</v>
      </c>
      <c r="J5607" s="4">
        <v>45150</v>
      </c>
      <c r="K5607" s="3" t="s">
        <v>22</v>
      </c>
      <c r="L5607" s="3" t="s">
        <v>17</v>
      </c>
      <c r="M5607" s="3">
        <v>151.31</v>
      </c>
      <c r="N5607" s="3" t="s">
        <v>35</v>
      </c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  <c r="AC5607" s="5"/>
    </row>
    <row r="5608" spans="1:29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 t="str">
        <f>IF(AND(D5608="East",Table_1[[#This Row],[category]]="Clothing"),"✅","❌")</f>
        <v>❌</v>
      </c>
      <c r="H5608" s="3">
        <f t="shared" si="175"/>
        <v>160.26600000000002</v>
      </c>
      <c r="I5608" s="3">
        <v>3</v>
      </c>
      <c r="J5608" s="4">
        <v>45002</v>
      </c>
      <c r="K5608" s="3" t="s">
        <v>32</v>
      </c>
      <c r="L5608" s="3" t="s">
        <v>17</v>
      </c>
      <c r="M5608" s="3">
        <v>167.49</v>
      </c>
      <c r="N5608" s="3" t="s">
        <v>49</v>
      </c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  <c r="AC5608" s="5"/>
    </row>
    <row r="5609" spans="1:29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 t="str">
        <f>IF(AND(D5609="East",Table_1[[#This Row],[category]]="Clothing"),"✅","❌")</f>
        <v>❌</v>
      </c>
      <c r="H5609" s="3">
        <f t="shared" si="175"/>
        <v>447.22900000000004</v>
      </c>
      <c r="I5609" s="3">
        <v>9</v>
      </c>
      <c r="J5609" s="4">
        <v>45066</v>
      </c>
      <c r="K5609" s="3" t="s">
        <v>22</v>
      </c>
      <c r="L5609" s="3" t="s">
        <v>28</v>
      </c>
      <c r="M5609" s="3">
        <v>477.24</v>
      </c>
      <c r="N5609" s="3" t="s">
        <v>49</v>
      </c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</row>
    <row r="5610" spans="1:29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 t="str">
        <f>IF(AND(D5610="East",Table_1[[#This Row],[category]]="Clothing"),"✅","❌")</f>
        <v>❌</v>
      </c>
      <c r="H5610" s="3">
        <f t="shared" si="175"/>
        <v>225.11900000000003</v>
      </c>
      <c r="I5610" s="3">
        <v>6</v>
      </c>
      <c r="J5610" s="4">
        <v>45600</v>
      </c>
      <c r="K5610" s="3" t="s">
        <v>22</v>
      </c>
      <c r="L5610" s="3" t="s">
        <v>28</v>
      </c>
      <c r="M5610" s="3">
        <v>276.70999999999998</v>
      </c>
      <c r="N5610" s="3" t="s">
        <v>49</v>
      </c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  <c r="AC5610" s="5"/>
    </row>
    <row r="5611" spans="1:29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 t="str">
        <f>IF(AND(D5611="East",Table_1[[#This Row],[category]]="Clothing"),"✅","❌")</f>
        <v>❌</v>
      </c>
      <c r="H5611" s="3">
        <f t="shared" si="175"/>
        <v>153.09100000000001</v>
      </c>
      <c r="I5611" s="3">
        <v>1</v>
      </c>
      <c r="J5611" s="4">
        <v>45542</v>
      </c>
      <c r="K5611" s="3" t="s">
        <v>22</v>
      </c>
      <c r="L5611" s="3" t="s">
        <v>28</v>
      </c>
      <c r="M5611" s="3">
        <v>89.7</v>
      </c>
      <c r="N5611" s="3" t="s">
        <v>49</v>
      </c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  <c r="AC5611" s="5"/>
    </row>
    <row r="5612" spans="1:29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 t="str">
        <f>IF(AND(D5612="East",Table_1[[#This Row],[category]]="Clothing"),"✅","❌")</f>
        <v>❌</v>
      </c>
      <c r="H5612" s="3">
        <f t="shared" si="175"/>
        <v>86.143000000000001</v>
      </c>
      <c r="I5612" s="3">
        <v>9</v>
      </c>
      <c r="J5612" s="4">
        <v>45233</v>
      </c>
      <c r="K5612" s="3" t="s">
        <v>16</v>
      </c>
      <c r="L5612" s="3" t="s">
        <v>17</v>
      </c>
      <c r="M5612" s="3">
        <v>224.53</v>
      </c>
      <c r="N5612" s="3" t="s">
        <v>24</v>
      </c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</row>
    <row r="5613" spans="1:29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 t="str">
        <f>IF(AND(D5613="East",Table_1[[#This Row],[category]]="Clothing"),"✅","❌")</f>
        <v>❌</v>
      </c>
      <c r="H5613" s="3">
        <f t="shared" si="175"/>
        <v>339.452</v>
      </c>
      <c r="I5613" s="3">
        <v>5</v>
      </c>
      <c r="J5613" s="4">
        <v>45179</v>
      </c>
      <c r="K5613" s="3" t="s">
        <v>16</v>
      </c>
      <c r="L5613" s="3" t="s">
        <v>23</v>
      </c>
      <c r="M5613" s="3">
        <v>252.34</v>
      </c>
      <c r="N5613" s="3" t="s">
        <v>24</v>
      </c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  <c r="AC5613" s="5"/>
    </row>
    <row r="5614" spans="1:29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 t="str">
        <f>IF(AND(D5614="East",Table_1[[#This Row],[category]]="Clothing"),"✅","❌")</f>
        <v>❌</v>
      </c>
      <c r="H5614" s="3">
        <f t="shared" si="175"/>
        <v>22.636000000000003</v>
      </c>
      <c r="I5614" s="3">
        <v>3</v>
      </c>
      <c r="J5614" s="4">
        <v>45472</v>
      </c>
      <c r="K5614" s="3" t="s">
        <v>22</v>
      </c>
      <c r="L5614" s="3" t="s">
        <v>17</v>
      </c>
      <c r="M5614" s="3">
        <v>58.24</v>
      </c>
      <c r="N5614" s="3" t="s">
        <v>49</v>
      </c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</row>
    <row r="5615" spans="1:29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 t="str">
        <f>IF(AND(D5615="East",Table_1[[#This Row],[category]]="Clothing"),"✅","❌")</f>
        <v>❌</v>
      </c>
      <c r="H5615" s="3">
        <f t="shared" si="175"/>
        <v>230.49800000000002</v>
      </c>
      <c r="I5615" s="3">
        <v>4</v>
      </c>
      <c r="J5615" s="4">
        <v>45205</v>
      </c>
      <c r="K5615" s="3" t="s">
        <v>22</v>
      </c>
      <c r="L5615" s="3" t="s">
        <v>23</v>
      </c>
      <c r="M5615" s="3">
        <v>219.13</v>
      </c>
      <c r="N5615" s="3" t="s">
        <v>24</v>
      </c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</row>
    <row r="5616" spans="1:29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 t="str">
        <f>IF(AND(D5616="East",Table_1[[#This Row],[category]]="Clothing"),"✅","❌")</f>
        <v>❌</v>
      </c>
      <c r="H5616" s="3">
        <f t="shared" si="175"/>
        <v>279.56</v>
      </c>
      <c r="I5616" s="3">
        <v>5</v>
      </c>
      <c r="J5616" s="4">
        <v>45097</v>
      </c>
      <c r="K5616" s="3" t="s">
        <v>32</v>
      </c>
      <c r="L5616" s="3" t="s">
        <v>28</v>
      </c>
      <c r="M5616" s="3">
        <v>727.54</v>
      </c>
      <c r="N5616" s="3" t="s">
        <v>29</v>
      </c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  <c r="AC5616" s="5"/>
    </row>
    <row r="5617" spans="1:29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 t="str">
        <f>IF(AND(D5617="East",Table_1[[#This Row],[category]]="Clothing"),"✅","❌")</f>
        <v>❌</v>
      </c>
      <c r="H5617" s="3">
        <f t="shared" si="175"/>
        <v>176.49400000000003</v>
      </c>
      <c r="I5617" s="3">
        <v>1</v>
      </c>
      <c r="J5617" s="4">
        <v>45127</v>
      </c>
      <c r="K5617" s="3" t="s">
        <v>22</v>
      </c>
      <c r="L5617" s="3" t="s">
        <v>17</v>
      </c>
      <c r="M5617" s="3">
        <v>101.08</v>
      </c>
      <c r="N5617" s="3" t="s">
        <v>40</v>
      </c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  <c r="AC5617" s="5"/>
    </row>
    <row r="5618" spans="1:29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 t="str">
        <f>IF(AND(D5618="East",Table_1[[#This Row],[category]]="Clothing"),"✅","❌")</f>
        <v>❌</v>
      </c>
      <c r="H5618" s="3">
        <f t="shared" si="175"/>
        <v>377.41100000000006</v>
      </c>
      <c r="I5618" s="3">
        <v>3</v>
      </c>
      <c r="J5618" s="4">
        <v>45532</v>
      </c>
      <c r="K5618" s="3" t="s">
        <v>22</v>
      </c>
      <c r="L5618" s="3" t="s">
        <v>28</v>
      </c>
      <c r="M5618" s="3">
        <v>928.88</v>
      </c>
      <c r="N5618" s="3" t="s">
        <v>35</v>
      </c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  <c r="AC5618" s="5"/>
    </row>
    <row r="5619" spans="1:29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 t="str">
        <f>IF(AND(D5619="East",Table_1[[#This Row],[category]]="Clothing"),"✅","❌")</f>
        <v>❌</v>
      </c>
      <c r="H5619" s="3">
        <f t="shared" si="175"/>
        <v>341.07400000000001</v>
      </c>
      <c r="I5619" s="3">
        <v>7</v>
      </c>
      <c r="J5619" s="4">
        <v>45267</v>
      </c>
      <c r="K5619" s="3" t="s">
        <v>22</v>
      </c>
      <c r="L5619" s="3" t="s">
        <v>28</v>
      </c>
      <c r="M5619" s="3">
        <v>624.85</v>
      </c>
      <c r="N5619" s="3" t="s">
        <v>49</v>
      </c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  <c r="AC5619" s="5"/>
    </row>
    <row r="5620" spans="1:29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 t="str">
        <f>IF(AND(D5620="East",Table_1[[#This Row],[category]]="Clothing"),"✅","❌")</f>
        <v>❌</v>
      </c>
      <c r="H5620" s="3">
        <f t="shared" si="175"/>
        <v>485.98599999999999</v>
      </c>
      <c r="I5620" s="3">
        <v>9</v>
      </c>
      <c r="J5620" s="4">
        <v>45373</v>
      </c>
      <c r="K5620" s="3" t="s">
        <v>16</v>
      </c>
      <c r="L5620" s="3" t="s">
        <v>17</v>
      </c>
      <c r="M5620" s="3">
        <v>505.78</v>
      </c>
      <c r="N5620" s="3" t="s">
        <v>18</v>
      </c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  <c r="AC5620" s="5"/>
    </row>
    <row r="5621" spans="1:29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 t="str">
        <f>IF(AND(D5621="East",Table_1[[#This Row],[category]]="Clothing"),"✅","❌")</f>
        <v>❌</v>
      </c>
      <c r="H5621" s="3">
        <f t="shared" si="175"/>
        <v>259.29599999999999</v>
      </c>
      <c r="I5621" s="3">
        <v>6</v>
      </c>
      <c r="J5621" s="4">
        <v>45093</v>
      </c>
      <c r="K5621" s="3" t="s">
        <v>32</v>
      </c>
      <c r="L5621" s="3" t="s">
        <v>28</v>
      </c>
      <c r="M5621" s="3">
        <v>393.15</v>
      </c>
      <c r="N5621" s="3" t="s">
        <v>29</v>
      </c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  <c r="AC5621" s="5"/>
    </row>
    <row r="5622" spans="1:29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 t="str">
        <f>IF(AND(D5622="East",Table_1[[#This Row],[category]]="Clothing"),"✅","❌")</f>
        <v>❌</v>
      </c>
      <c r="H5622" s="3">
        <f t="shared" si="175"/>
        <v>273.52800000000002</v>
      </c>
      <c r="I5622" s="3">
        <v>4</v>
      </c>
      <c r="J5622" s="4">
        <v>44987</v>
      </c>
      <c r="K5622" s="3" t="s">
        <v>22</v>
      </c>
      <c r="L5622" s="3" t="s">
        <v>17</v>
      </c>
      <c r="M5622" s="3">
        <v>203.15</v>
      </c>
      <c r="N5622" s="3" t="s">
        <v>49</v>
      </c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  <c r="AC5622" s="5"/>
    </row>
    <row r="5623" spans="1:29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 t="str">
        <f>IF(AND(D5623="East",Table_1[[#This Row],[category]]="Clothing"),"✅","❌")</f>
        <v>❌</v>
      </c>
      <c r="H5623" s="3">
        <f t="shared" si="175"/>
        <v>130.46099999999998</v>
      </c>
      <c r="I5623" s="3">
        <v>4</v>
      </c>
      <c r="J5623" s="4">
        <v>45115</v>
      </c>
      <c r="K5623" s="3" t="s">
        <v>32</v>
      </c>
      <c r="L5623" s="3" t="s">
        <v>28</v>
      </c>
      <c r="M5623" s="3">
        <v>109.99</v>
      </c>
      <c r="N5623" s="3" t="s">
        <v>40</v>
      </c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</row>
    <row r="5624" spans="1:29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 t="str">
        <f>IF(AND(D5624="East",Table_1[[#This Row],[category]]="Clothing"),"✅","❌")</f>
        <v>❌</v>
      </c>
      <c r="H5624" s="3">
        <f t="shared" si="175"/>
        <v>198.887</v>
      </c>
      <c r="I5624" s="3">
        <v>9</v>
      </c>
      <c r="J5624" s="4">
        <v>45347</v>
      </c>
      <c r="K5624" s="3" t="s">
        <v>16</v>
      </c>
      <c r="L5624" s="3" t="s">
        <v>17</v>
      </c>
      <c r="M5624" s="3">
        <v>281.97000000000003</v>
      </c>
      <c r="N5624" s="3" t="s">
        <v>18</v>
      </c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</row>
    <row r="5625" spans="1:29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 t="str">
        <f>IF(AND(D5625="East",Table_1[[#This Row],[category]]="Clothing"),"✅","❌")</f>
        <v>❌</v>
      </c>
      <c r="H5625" s="3">
        <f t="shared" si="175"/>
        <v>23.162000000000003</v>
      </c>
      <c r="I5625" s="3">
        <v>1</v>
      </c>
      <c r="J5625" s="4">
        <v>45142</v>
      </c>
      <c r="K5625" s="3" t="s">
        <v>32</v>
      </c>
      <c r="L5625" s="3" t="s">
        <v>17</v>
      </c>
      <c r="M5625" s="3">
        <v>35.46</v>
      </c>
      <c r="N5625" s="3" t="s">
        <v>24</v>
      </c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</row>
    <row r="5626" spans="1:29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 t="str">
        <f>IF(AND(D5626="East",Table_1[[#This Row],[category]]="Clothing"),"✅","❌")</f>
        <v>✅</v>
      </c>
      <c r="H5626" s="3">
        <f t="shared" si="175"/>
        <v>347.745</v>
      </c>
      <c r="I5626" s="3">
        <v>6</v>
      </c>
      <c r="J5626" s="4">
        <v>44962</v>
      </c>
      <c r="K5626" s="3" t="s">
        <v>32</v>
      </c>
      <c r="L5626" s="3" t="s">
        <v>17</v>
      </c>
      <c r="M5626" s="3">
        <v>848.51</v>
      </c>
      <c r="N5626" s="3" t="s">
        <v>49</v>
      </c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</row>
    <row r="5627" spans="1:29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 t="str">
        <f>IF(AND(D5627="East",Table_1[[#This Row],[category]]="Clothing"),"✅","❌")</f>
        <v>❌</v>
      </c>
      <c r="H5627" s="3">
        <f t="shared" si="175"/>
        <v>162.69500000000002</v>
      </c>
      <c r="I5627" s="3">
        <v>4</v>
      </c>
      <c r="J5627" s="4">
        <v>44936</v>
      </c>
      <c r="K5627" s="3" t="s">
        <v>32</v>
      </c>
      <c r="L5627" s="3" t="s">
        <v>28</v>
      </c>
      <c r="M5627" s="3">
        <v>388.96</v>
      </c>
      <c r="N5627" s="3" t="s">
        <v>18</v>
      </c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</row>
    <row r="5628" spans="1:29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 t="str">
        <f>IF(AND(D5628="East",Table_1[[#This Row],[category]]="Clothing"),"✅","❌")</f>
        <v>❌</v>
      </c>
      <c r="H5628" s="3">
        <f t="shared" si="175"/>
        <v>274.78000000000003</v>
      </c>
      <c r="I5628" s="3">
        <v>3</v>
      </c>
      <c r="J5628" s="4">
        <v>45258</v>
      </c>
      <c r="K5628" s="3" t="s">
        <v>16</v>
      </c>
      <c r="L5628" s="3" t="s">
        <v>17</v>
      </c>
      <c r="M5628" s="3">
        <v>302.33999999999997</v>
      </c>
      <c r="N5628" s="3" t="s">
        <v>40</v>
      </c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</row>
    <row r="5629" spans="1:29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 t="str">
        <f>IF(AND(D5629="East",Table_1[[#This Row],[category]]="Clothing"),"✅","❌")</f>
        <v>❌</v>
      </c>
      <c r="H5629" s="3">
        <f t="shared" si="175"/>
        <v>134.946</v>
      </c>
      <c r="I5629" s="3">
        <v>1</v>
      </c>
      <c r="J5629" s="4">
        <v>45106</v>
      </c>
      <c r="K5629" s="3" t="s">
        <v>32</v>
      </c>
      <c r="L5629" s="3" t="s">
        <v>28</v>
      </c>
      <c r="M5629" s="3">
        <v>129.51</v>
      </c>
      <c r="N5629" s="3" t="s">
        <v>29</v>
      </c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</row>
    <row r="5630" spans="1:29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 t="str">
        <f>IF(AND(D5630="East",Table_1[[#This Row],[category]]="Clothing"),"✅","❌")</f>
        <v>❌</v>
      </c>
      <c r="H5630" s="3">
        <f t="shared" si="175"/>
        <v>314.30799999999999</v>
      </c>
      <c r="I5630" s="3">
        <v>5</v>
      </c>
      <c r="J5630" s="4">
        <v>45545</v>
      </c>
      <c r="K5630" s="3" t="s">
        <v>22</v>
      </c>
      <c r="L5630" s="3" t="s">
        <v>28</v>
      </c>
      <c r="M5630" s="3">
        <v>289.41000000000003</v>
      </c>
      <c r="N5630" s="3" t="s">
        <v>49</v>
      </c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</row>
    <row r="5631" spans="1:29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 t="str">
        <f>IF(AND(D5631="East",Table_1[[#This Row],[category]]="Clothing"),"✅","❌")</f>
        <v>❌</v>
      </c>
      <c r="H5631" s="3">
        <f t="shared" si="175"/>
        <v>229.31500000000003</v>
      </c>
      <c r="I5631" s="3">
        <v>4</v>
      </c>
      <c r="J5631" s="4">
        <v>45244</v>
      </c>
      <c r="K5631" s="3" t="s">
        <v>22</v>
      </c>
      <c r="L5631" s="3" t="s">
        <v>28</v>
      </c>
      <c r="M5631" s="3">
        <v>453.31</v>
      </c>
      <c r="N5631" s="3" t="s">
        <v>24</v>
      </c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  <c r="AC5631" s="5"/>
    </row>
    <row r="5632" spans="1:29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 t="str">
        <f>IF(AND(D5632="East",Table_1[[#This Row],[category]]="Clothing"),"✅","❌")</f>
        <v>❌</v>
      </c>
      <c r="H5632" s="3">
        <f t="shared" si="175"/>
        <v>246.11199999999999</v>
      </c>
      <c r="I5632" s="3">
        <v>4</v>
      </c>
      <c r="J5632" s="4">
        <v>45083</v>
      </c>
      <c r="K5632" s="3" t="s">
        <v>22</v>
      </c>
      <c r="L5632" s="3" t="s">
        <v>17</v>
      </c>
      <c r="M5632" s="3">
        <v>480.25</v>
      </c>
      <c r="N5632" s="3" t="s">
        <v>49</v>
      </c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  <c r="AC5632" s="5"/>
    </row>
    <row r="5633" spans="1:29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 t="str">
        <f>IF(AND(D5633="East",Table_1[[#This Row],[category]]="Clothing"),"✅","❌")</f>
        <v>❌</v>
      </c>
      <c r="H5633" s="3">
        <f t="shared" si="175"/>
        <v>471.87700000000007</v>
      </c>
      <c r="I5633" s="3">
        <v>8</v>
      </c>
      <c r="J5633" s="4">
        <v>45324</v>
      </c>
      <c r="K5633" s="3" t="s">
        <v>16</v>
      </c>
      <c r="L5633" s="3" t="s">
        <v>17</v>
      </c>
      <c r="M5633" s="3">
        <v>359.72</v>
      </c>
      <c r="N5633" s="3" t="s">
        <v>35</v>
      </c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  <c r="AC5633" s="5"/>
    </row>
    <row r="5634" spans="1:29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 t="str">
        <f>IF(AND(D5634="East",Table_1[[#This Row],[category]]="Clothing"),"✅","❌")</f>
        <v>❌</v>
      </c>
      <c r="H5634" s="3">
        <f t="shared" ref="H5634:H5697" si="177">E5634*10%</f>
        <v>356.01900000000001</v>
      </c>
      <c r="I5634" s="3">
        <v>2</v>
      </c>
      <c r="J5634" s="4">
        <v>45295</v>
      </c>
      <c r="K5634" s="3" t="s">
        <v>32</v>
      </c>
      <c r="L5634" s="3" t="s">
        <v>28</v>
      </c>
      <c r="M5634" s="3">
        <v>480.98</v>
      </c>
      <c r="N5634" s="3" t="s">
        <v>40</v>
      </c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  <c r="AC5634" s="5"/>
    </row>
    <row r="5635" spans="1:29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 t="str">
        <f>IF(AND(D5635="East",Table_1[[#This Row],[category]]="Clothing"),"✅","❌")</f>
        <v>❌</v>
      </c>
      <c r="H5635" s="3">
        <f t="shared" si="177"/>
        <v>138.33099999999999</v>
      </c>
      <c r="I5635" s="3">
        <v>4</v>
      </c>
      <c r="J5635" s="4">
        <v>45635</v>
      </c>
      <c r="K5635" s="3" t="s">
        <v>32</v>
      </c>
      <c r="L5635" s="3" t="s">
        <v>17</v>
      </c>
      <c r="M5635" s="3">
        <v>371.55</v>
      </c>
      <c r="N5635" s="3" t="s">
        <v>35</v>
      </c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  <c r="AC5635" s="5"/>
    </row>
    <row r="5636" spans="1:29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 t="str">
        <f>IF(AND(D5636="East",Table_1[[#This Row],[category]]="Clothing"),"✅","❌")</f>
        <v>❌</v>
      </c>
      <c r="H5636" s="3">
        <f t="shared" si="177"/>
        <v>256.92199999999997</v>
      </c>
      <c r="I5636" s="3">
        <v>1</v>
      </c>
      <c r="J5636" s="4">
        <v>45288</v>
      </c>
      <c r="K5636" s="3" t="s">
        <v>16</v>
      </c>
      <c r="L5636" s="3" t="s">
        <v>28</v>
      </c>
      <c r="M5636" s="3">
        <v>733.69</v>
      </c>
      <c r="N5636" s="3" t="s">
        <v>29</v>
      </c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</row>
    <row r="5637" spans="1:29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 t="str">
        <f>IF(AND(D5637="East",Table_1[[#This Row],[category]]="Clothing"),"✅","❌")</f>
        <v>❌</v>
      </c>
      <c r="H5637" s="3">
        <f t="shared" si="177"/>
        <v>238.67</v>
      </c>
      <c r="I5637" s="3">
        <v>2</v>
      </c>
      <c r="J5637" s="4">
        <v>44987</v>
      </c>
      <c r="K5637" s="3" t="s">
        <v>32</v>
      </c>
      <c r="L5637" s="3" t="s">
        <v>28</v>
      </c>
      <c r="M5637" s="3">
        <v>699.26</v>
      </c>
      <c r="N5637" s="3" t="s">
        <v>24</v>
      </c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  <c r="AC5637" s="5"/>
    </row>
    <row r="5638" spans="1:29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 t="str">
        <f>IF(AND(D5638="East",Table_1[[#This Row],[category]]="Clothing"),"✅","❌")</f>
        <v>❌</v>
      </c>
      <c r="H5638" s="3">
        <f t="shared" si="177"/>
        <v>399.57600000000002</v>
      </c>
      <c r="I5638" s="3">
        <v>3</v>
      </c>
      <c r="J5638" s="4">
        <v>45212</v>
      </c>
      <c r="K5638" s="3" t="s">
        <v>22</v>
      </c>
      <c r="L5638" s="3" t="s">
        <v>28</v>
      </c>
      <c r="M5638" s="3">
        <v>892.67</v>
      </c>
      <c r="N5638" s="3" t="s">
        <v>24</v>
      </c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  <c r="AC5638" s="5"/>
    </row>
    <row r="5639" spans="1:29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 t="str">
        <f>IF(AND(D5639="East",Table_1[[#This Row],[category]]="Clothing"),"✅","❌")</f>
        <v>❌</v>
      </c>
      <c r="H5639" s="3">
        <f t="shared" si="177"/>
        <v>418.34399999999999</v>
      </c>
      <c r="I5639" s="3">
        <v>1</v>
      </c>
      <c r="J5639" s="4">
        <v>45595</v>
      </c>
      <c r="K5639" s="3" t="s">
        <v>32</v>
      </c>
      <c r="L5639" s="3" t="s">
        <v>23</v>
      </c>
      <c r="M5639" s="3">
        <v>248.62</v>
      </c>
      <c r="N5639" s="3" t="s">
        <v>35</v>
      </c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  <c r="AC5639" s="5"/>
    </row>
    <row r="5640" spans="1:29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 t="str">
        <f>IF(AND(D5640="East",Table_1[[#This Row],[category]]="Clothing"),"✅","❌")</f>
        <v>❌</v>
      </c>
      <c r="H5640" s="3">
        <f t="shared" si="177"/>
        <v>148.887</v>
      </c>
      <c r="I5640" s="3">
        <v>2</v>
      </c>
      <c r="J5640" s="4">
        <v>45121</v>
      </c>
      <c r="K5640" s="3" t="s">
        <v>32</v>
      </c>
      <c r="L5640" s="3" t="s">
        <v>28</v>
      </c>
      <c r="M5640" s="3">
        <v>255.03</v>
      </c>
      <c r="N5640" s="3" t="s">
        <v>35</v>
      </c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  <c r="AC5640" s="5"/>
    </row>
    <row r="5641" spans="1:29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 t="str">
        <f>IF(AND(D5641="East",Table_1[[#This Row],[category]]="Clothing"),"✅","❌")</f>
        <v>❌</v>
      </c>
      <c r="H5641" s="3">
        <f t="shared" si="177"/>
        <v>412.36400000000003</v>
      </c>
      <c r="I5641" s="3">
        <v>7</v>
      </c>
      <c r="J5641" s="4">
        <v>45524</v>
      </c>
      <c r="K5641" s="3" t="s">
        <v>32</v>
      </c>
      <c r="L5641" s="3" t="s">
        <v>17</v>
      </c>
      <c r="M5641" s="3">
        <v>456.89</v>
      </c>
      <c r="N5641" s="3" t="s">
        <v>49</v>
      </c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  <c r="AC5641" s="5"/>
    </row>
    <row r="5642" spans="1:29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 t="str">
        <f>IF(AND(D5642="East",Table_1[[#This Row],[category]]="Clothing"),"✅","❌")</f>
        <v>❌</v>
      </c>
      <c r="H5642" s="3">
        <f t="shared" si="177"/>
        <v>97.956000000000003</v>
      </c>
      <c r="I5642" s="3">
        <v>6</v>
      </c>
      <c r="J5642" s="4">
        <v>44947</v>
      </c>
      <c r="K5642" s="3" t="s">
        <v>32</v>
      </c>
      <c r="L5642" s="3" t="s">
        <v>28</v>
      </c>
      <c r="M5642" s="3">
        <v>266.43</v>
      </c>
      <c r="N5642" s="3" t="s">
        <v>18</v>
      </c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</row>
    <row r="5643" spans="1:29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 t="str">
        <f>IF(AND(D5643="East",Table_1[[#This Row],[category]]="Clothing"),"✅","❌")</f>
        <v>❌</v>
      </c>
      <c r="H5643" s="3">
        <f t="shared" si="177"/>
        <v>383.75800000000004</v>
      </c>
      <c r="I5643" s="3">
        <v>2</v>
      </c>
      <c r="J5643" s="4">
        <v>45116</v>
      </c>
      <c r="K5643" s="3" t="s">
        <v>32</v>
      </c>
      <c r="L5643" s="3" t="s">
        <v>23</v>
      </c>
      <c r="M5643" s="3">
        <v>232.5</v>
      </c>
      <c r="N5643" s="3" t="s">
        <v>35</v>
      </c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</row>
    <row r="5644" spans="1:29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 t="str">
        <f>IF(AND(D5644="East",Table_1[[#This Row],[category]]="Clothing"),"✅","❌")</f>
        <v>❌</v>
      </c>
      <c r="H5644" s="3">
        <f t="shared" si="177"/>
        <v>131.904</v>
      </c>
      <c r="I5644" s="3">
        <v>1</v>
      </c>
      <c r="J5644" s="4">
        <v>45106</v>
      </c>
      <c r="K5644" s="3" t="s">
        <v>32</v>
      </c>
      <c r="L5644" s="3" t="s">
        <v>23</v>
      </c>
      <c r="M5644" s="3">
        <v>103.2</v>
      </c>
      <c r="N5644" s="3" t="s">
        <v>49</v>
      </c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  <c r="AC5644" s="5"/>
    </row>
    <row r="5645" spans="1:29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 t="str">
        <f>IF(AND(D5645="East",Table_1[[#This Row],[category]]="Clothing"),"✅","❌")</f>
        <v>❌</v>
      </c>
      <c r="H5645" s="3">
        <f t="shared" si="177"/>
        <v>155.98599999999999</v>
      </c>
      <c r="I5645" s="3">
        <v>9</v>
      </c>
      <c r="J5645" s="4">
        <v>45200</v>
      </c>
      <c r="K5645" s="3" t="s">
        <v>16</v>
      </c>
      <c r="L5645" s="3" t="s">
        <v>23</v>
      </c>
      <c r="M5645" s="3">
        <v>189.61</v>
      </c>
      <c r="N5645" s="3" t="s">
        <v>18</v>
      </c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</row>
    <row r="5646" spans="1:29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 t="str">
        <f>IF(AND(D5646="East",Table_1[[#This Row],[category]]="Clothing"),"✅","❌")</f>
        <v>❌</v>
      </c>
      <c r="H5646" s="3">
        <f t="shared" si="177"/>
        <v>427.70900000000006</v>
      </c>
      <c r="I5646" s="3">
        <v>1</v>
      </c>
      <c r="J5646" s="4">
        <v>45428</v>
      </c>
      <c r="K5646" s="3" t="s">
        <v>22</v>
      </c>
      <c r="L5646" s="3" t="s">
        <v>28</v>
      </c>
      <c r="M5646" s="3">
        <v>963.26</v>
      </c>
      <c r="N5646" s="3" t="s">
        <v>24</v>
      </c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  <c r="AC5646" s="5"/>
    </row>
    <row r="5647" spans="1:29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 t="str">
        <f>IF(AND(D5647="East",Table_1[[#This Row],[category]]="Clothing"),"✅","❌")</f>
        <v>❌</v>
      </c>
      <c r="H5647" s="3">
        <f t="shared" si="177"/>
        <v>215.83699999999999</v>
      </c>
      <c r="I5647" s="3">
        <v>5</v>
      </c>
      <c r="J5647" s="4">
        <v>45476</v>
      </c>
      <c r="K5647" s="3" t="s">
        <v>16</v>
      </c>
      <c r="L5647" s="3" t="s">
        <v>17</v>
      </c>
      <c r="M5647" s="3">
        <v>613.08000000000004</v>
      </c>
      <c r="N5647" s="3" t="s">
        <v>35</v>
      </c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  <c r="AC5647" s="5"/>
    </row>
    <row r="5648" spans="1:29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 t="str">
        <f>IF(AND(D5648="East",Table_1[[#This Row],[category]]="Clothing"),"✅","❌")</f>
        <v>❌</v>
      </c>
      <c r="H5648" s="3">
        <f t="shared" si="177"/>
        <v>495.37700000000007</v>
      </c>
      <c r="I5648" s="3">
        <v>9</v>
      </c>
      <c r="J5648" s="4">
        <v>45539</v>
      </c>
      <c r="K5648" s="3" t="s">
        <v>16</v>
      </c>
      <c r="L5648" s="3" t="s">
        <v>23</v>
      </c>
      <c r="M5648" s="3">
        <v>728.42</v>
      </c>
      <c r="N5648" s="3" t="s">
        <v>35</v>
      </c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</row>
    <row r="5649" spans="1:29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 t="str">
        <f>IF(AND(D5649="East",Table_1[[#This Row],[category]]="Clothing"),"✅","❌")</f>
        <v>❌</v>
      </c>
      <c r="H5649" s="3">
        <f t="shared" si="177"/>
        <v>84.451999999999998</v>
      </c>
      <c r="I5649" s="3">
        <v>9</v>
      </c>
      <c r="J5649" s="4">
        <v>45374</v>
      </c>
      <c r="K5649" s="3" t="s">
        <v>22</v>
      </c>
      <c r="L5649" s="3" t="s">
        <v>28</v>
      </c>
      <c r="M5649" s="3">
        <v>114.36</v>
      </c>
      <c r="N5649" s="3" t="s">
        <v>35</v>
      </c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  <c r="AC5649" s="5"/>
    </row>
    <row r="5650" spans="1:29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 t="str">
        <f>IF(AND(D5650="East",Table_1[[#This Row],[category]]="Clothing"),"✅","❌")</f>
        <v>❌</v>
      </c>
      <c r="H5650" s="3">
        <f t="shared" si="177"/>
        <v>237.041</v>
      </c>
      <c r="I5650" s="3">
        <v>6</v>
      </c>
      <c r="J5650" s="4">
        <v>45146</v>
      </c>
      <c r="K5650" s="3" t="s">
        <v>16</v>
      </c>
      <c r="L5650" s="3" t="s">
        <v>17</v>
      </c>
      <c r="M5650" s="3">
        <v>582.35</v>
      </c>
      <c r="N5650" s="3" t="s">
        <v>24</v>
      </c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  <c r="AC5650" s="5"/>
    </row>
    <row r="5651" spans="1:29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 t="str">
        <f>IF(AND(D5651="East",Table_1[[#This Row],[category]]="Clothing"),"✅","❌")</f>
        <v>❌</v>
      </c>
      <c r="H5651" s="3">
        <f t="shared" si="177"/>
        <v>368.90100000000007</v>
      </c>
      <c r="I5651" s="3">
        <v>3</v>
      </c>
      <c r="J5651" s="4">
        <v>45614</v>
      </c>
      <c r="K5651" s="3" t="s">
        <v>22</v>
      </c>
      <c r="L5651" s="3" t="s">
        <v>28</v>
      </c>
      <c r="M5651" s="3">
        <v>1012.83</v>
      </c>
      <c r="N5651" s="3" t="s">
        <v>40</v>
      </c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  <c r="AC5651" s="5"/>
    </row>
    <row r="5652" spans="1:29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 t="str">
        <f>IF(AND(D5652="East",Table_1[[#This Row],[category]]="Clothing"),"✅","❌")</f>
        <v>❌</v>
      </c>
      <c r="H5652" s="3">
        <f t="shared" si="177"/>
        <v>12.63</v>
      </c>
      <c r="I5652" s="3">
        <v>2</v>
      </c>
      <c r="J5652" s="4">
        <v>45223</v>
      </c>
      <c r="K5652" s="3" t="s">
        <v>22</v>
      </c>
      <c r="L5652" s="3" t="s">
        <v>23</v>
      </c>
      <c r="M5652" s="3">
        <v>9.08</v>
      </c>
      <c r="N5652" s="3" t="s">
        <v>35</v>
      </c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  <c r="AC5652" s="5"/>
    </row>
    <row r="5653" spans="1:29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 t="str">
        <f>IF(AND(D5653="East",Table_1[[#This Row],[category]]="Clothing"),"✅","❌")</f>
        <v>❌</v>
      </c>
      <c r="H5653" s="3">
        <f t="shared" si="177"/>
        <v>84.409000000000006</v>
      </c>
      <c r="I5653" s="3">
        <v>3</v>
      </c>
      <c r="J5653" s="4">
        <v>45041</v>
      </c>
      <c r="K5653" s="3" t="s">
        <v>22</v>
      </c>
      <c r="L5653" s="3" t="s">
        <v>17</v>
      </c>
      <c r="M5653" s="3">
        <v>250.3</v>
      </c>
      <c r="N5653" s="3" t="s">
        <v>35</v>
      </c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</row>
    <row r="5654" spans="1:29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 t="str">
        <f>IF(AND(D5654="East",Table_1[[#This Row],[category]]="Clothing"),"✅","❌")</f>
        <v>❌</v>
      </c>
      <c r="H5654" s="3">
        <f t="shared" si="177"/>
        <v>19.975000000000001</v>
      </c>
      <c r="I5654" s="3">
        <v>1</v>
      </c>
      <c r="J5654" s="4">
        <v>44962</v>
      </c>
      <c r="K5654" s="3" t="s">
        <v>22</v>
      </c>
      <c r="L5654" s="3" t="s">
        <v>17</v>
      </c>
      <c r="M5654" s="3">
        <v>35.44</v>
      </c>
      <c r="N5654" s="3" t="s">
        <v>24</v>
      </c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  <c r="AC5654" s="5"/>
    </row>
    <row r="5655" spans="1:29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 t="str">
        <f>IF(AND(D5655="East",Table_1[[#This Row],[category]]="Clothing"),"✅","❌")</f>
        <v>❌</v>
      </c>
      <c r="H5655" s="3">
        <f t="shared" si="177"/>
        <v>496.51000000000005</v>
      </c>
      <c r="I5655" s="3">
        <v>3</v>
      </c>
      <c r="J5655" s="4">
        <v>45269</v>
      </c>
      <c r="K5655" s="3" t="s">
        <v>32</v>
      </c>
      <c r="L5655" s="3" t="s">
        <v>17</v>
      </c>
      <c r="M5655" s="3">
        <v>1482.39</v>
      </c>
      <c r="N5655" s="3" t="s">
        <v>40</v>
      </c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  <c r="AC5655" s="5"/>
    </row>
    <row r="5656" spans="1:29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 t="str">
        <f>IF(AND(D5656="East",Table_1[[#This Row],[category]]="Clothing"),"✅","❌")</f>
        <v>❌</v>
      </c>
      <c r="H5656" s="3">
        <f t="shared" si="177"/>
        <v>382.70600000000002</v>
      </c>
      <c r="I5656" s="3">
        <v>2</v>
      </c>
      <c r="J5656" s="4">
        <v>45151</v>
      </c>
      <c r="K5656" s="3" t="s">
        <v>22</v>
      </c>
      <c r="L5656" s="3" t="s">
        <v>23</v>
      </c>
      <c r="M5656" s="3">
        <v>203.52</v>
      </c>
      <c r="N5656" s="3" t="s">
        <v>40</v>
      </c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  <c r="AC5656" s="5"/>
    </row>
    <row r="5657" spans="1:29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 t="str">
        <f>IF(AND(D5657="East",Table_1[[#This Row],[category]]="Clothing"),"✅","❌")</f>
        <v>❌</v>
      </c>
      <c r="H5657" s="3">
        <f t="shared" si="177"/>
        <v>193.04400000000001</v>
      </c>
      <c r="I5657" s="3">
        <v>8</v>
      </c>
      <c r="J5657" s="4">
        <v>45327</v>
      </c>
      <c r="K5657" s="3" t="s">
        <v>16</v>
      </c>
      <c r="L5657" s="3" t="s">
        <v>17</v>
      </c>
      <c r="M5657" s="3">
        <v>526.52</v>
      </c>
      <c r="N5657" s="3" t="s">
        <v>29</v>
      </c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  <c r="AC5657" s="5"/>
    </row>
    <row r="5658" spans="1:29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 t="str">
        <f>IF(AND(D5658="East",Table_1[[#This Row],[category]]="Clothing"),"✅","❌")</f>
        <v>❌</v>
      </c>
      <c r="H5658" s="3">
        <f t="shared" si="177"/>
        <v>86.58</v>
      </c>
      <c r="I5658" s="3">
        <v>7</v>
      </c>
      <c r="J5658" s="4">
        <v>44979</v>
      </c>
      <c r="K5658" s="3" t="s">
        <v>16</v>
      </c>
      <c r="L5658" s="3" t="s">
        <v>17</v>
      </c>
      <c r="M5658" s="3">
        <v>64.650000000000006</v>
      </c>
      <c r="N5658" s="3" t="s">
        <v>49</v>
      </c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</row>
    <row r="5659" spans="1:29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 t="str">
        <f>IF(AND(D5659="East",Table_1[[#This Row],[category]]="Clothing"),"✅","❌")</f>
        <v>✅</v>
      </c>
      <c r="H5659" s="3">
        <f t="shared" si="177"/>
        <v>54.288000000000004</v>
      </c>
      <c r="I5659" s="3">
        <v>1</v>
      </c>
      <c r="J5659" s="4">
        <v>44972</v>
      </c>
      <c r="K5659" s="3" t="s">
        <v>32</v>
      </c>
      <c r="L5659" s="3" t="s">
        <v>17</v>
      </c>
      <c r="M5659" s="3">
        <v>132.71</v>
      </c>
      <c r="N5659" s="3" t="s">
        <v>18</v>
      </c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</row>
    <row r="5660" spans="1:29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 t="str">
        <f>IF(AND(D5660="East",Table_1[[#This Row],[category]]="Clothing"),"✅","❌")</f>
        <v>❌</v>
      </c>
      <c r="H5660" s="3">
        <f t="shared" si="177"/>
        <v>270.63499999999999</v>
      </c>
      <c r="I5660" s="3">
        <v>1</v>
      </c>
      <c r="J5660" s="4">
        <v>45185</v>
      </c>
      <c r="K5660" s="3" t="s">
        <v>32</v>
      </c>
      <c r="L5660" s="3" t="s">
        <v>28</v>
      </c>
      <c r="M5660" s="3">
        <v>135.51</v>
      </c>
      <c r="N5660" s="3" t="s">
        <v>18</v>
      </c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</row>
    <row r="5661" spans="1:29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 t="str">
        <f>IF(AND(D5661="East",Table_1[[#This Row],[category]]="Clothing"),"✅","❌")</f>
        <v>❌</v>
      </c>
      <c r="H5661" s="3">
        <f t="shared" si="177"/>
        <v>488.18700000000001</v>
      </c>
      <c r="I5661" s="3">
        <v>5</v>
      </c>
      <c r="J5661" s="4">
        <v>45286</v>
      </c>
      <c r="K5661" s="3" t="s">
        <v>32</v>
      </c>
      <c r="L5661" s="3" t="s">
        <v>17</v>
      </c>
      <c r="M5661" s="3">
        <v>410.5</v>
      </c>
      <c r="N5661" s="3" t="s">
        <v>49</v>
      </c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  <c r="AC5661" s="5"/>
    </row>
    <row r="5662" spans="1:29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 t="str">
        <f>IF(AND(D5662="East",Table_1[[#This Row],[category]]="Clothing"),"✅","❌")</f>
        <v>❌</v>
      </c>
      <c r="H5662" s="3">
        <f t="shared" si="177"/>
        <v>340.55900000000003</v>
      </c>
      <c r="I5662" s="3">
        <v>4</v>
      </c>
      <c r="J5662" s="4">
        <v>45554</v>
      </c>
      <c r="K5662" s="3" t="s">
        <v>16</v>
      </c>
      <c r="L5662" s="3" t="s">
        <v>28</v>
      </c>
      <c r="M5662" s="3">
        <v>307.32</v>
      </c>
      <c r="N5662" s="3" t="s">
        <v>35</v>
      </c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  <c r="AC5662" s="5"/>
    </row>
    <row r="5663" spans="1:29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 t="str">
        <f>IF(AND(D5663="East",Table_1[[#This Row],[category]]="Clothing"),"✅","❌")</f>
        <v>❌</v>
      </c>
      <c r="H5663" s="3">
        <f t="shared" si="177"/>
        <v>188.91800000000001</v>
      </c>
      <c r="I5663" s="3">
        <v>8</v>
      </c>
      <c r="J5663" s="4">
        <v>45131</v>
      </c>
      <c r="K5663" s="3" t="s">
        <v>32</v>
      </c>
      <c r="L5663" s="3" t="s">
        <v>17</v>
      </c>
      <c r="M5663" s="3">
        <v>381.22</v>
      </c>
      <c r="N5663" s="3" t="s">
        <v>18</v>
      </c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  <c r="AC5663" s="5"/>
    </row>
    <row r="5664" spans="1:29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 t="str">
        <f>IF(AND(D5664="East",Table_1[[#This Row],[category]]="Clothing"),"✅","❌")</f>
        <v>❌</v>
      </c>
      <c r="H5664" s="3">
        <f t="shared" si="177"/>
        <v>255.41700000000003</v>
      </c>
      <c r="I5664" s="3">
        <v>8</v>
      </c>
      <c r="J5664" s="4">
        <v>45375</v>
      </c>
      <c r="K5664" s="3" t="s">
        <v>16</v>
      </c>
      <c r="L5664" s="3" t="s">
        <v>17</v>
      </c>
      <c r="M5664" s="3">
        <v>570.82000000000005</v>
      </c>
      <c r="N5664" s="3" t="s">
        <v>24</v>
      </c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</row>
    <row r="5665" spans="1:29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 t="str">
        <f>IF(AND(D5665="East",Table_1[[#This Row],[category]]="Clothing"),"✅","❌")</f>
        <v>❌</v>
      </c>
      <c r="H5665" s="3">
        <f t="shared" si="177"/>
        <v>499.46300000000002</v>
      </c>
      <c r="I5665" s="3">
        <v>3</v>
      </c>
      <c r="J5665" s="4">
        <v>45145</v>
      </c>
      <c r="K5665" s="3" t="s">
        <v>32</v>
      </c>
      <c r="L5665" s="3" t="s">
        <v>28</v>
      </c>
      <c r="M5665" s="3">
        <v>362.15</v>
      </c>
      <c r="N5665" s="3" t="s">
        <v>18</v>
      </c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</row>
    <row r="5666" spans="1:29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 t="str">
        <f>IF(AND(D5666="East",Table_1[[#This Row],[category]]="Clothing"),"✅","❌")</f>
        <v>❌</v>
      </c>
      <c r="H5666" s="3">
        <f t="shared" si="177"/>
        <v>264.19499999999999</v>
      </c>
      <c r="I5666" s="3">
        <v>5</v>
      </c>
      <c r="J5666" s="4">
        <v>45584</v>
      </c>
      <c r="K5666" s="3" t="s">
        <v>32</v>
      </c>
      <c r="L5666" s="3" t="s">
        <v>17</v>
      </c>
      <c r="M5666" s="3">
        <v>400.18</v>
      </c>
      <c r="N5666" s="3" t="s">
        <v>40</v>
      </c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</row>
    <row r="5667" spans="1:29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 t="str">
        <f>IF(AND(D5667="East",Table_1[[#This Row],[category]]="Clothing"),"✅","❌")</f>
        <v>❌</v>
      </c>
      <c r="H5667" s="3">
        <f t="shared" si="177"/>
        <v>482.45900000000006</v>
      </c>
      <c r="I5667" s="3">
        <v>7</v>
      </c>
      <c r="J5667" s="4">
        <v>45153</v>
      </c>
      <c r="K5667" s="3" t="s">
        <v>22</v>
      </c>
      <c r="L5667" s="3" t="s">
        <v>28</v>
      </c>
      <c r="M5667" s="3">
        <v>1087.67</v>
      </c>
      <c r="N5667" s="3" t="s">
        <v>29</v>
      </c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</row>
    <row r="5668" spans="1:29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 t="str">
        <f>IF(AND(D5668="East",Table_1[[#This Row],[category]]="Clothing"),"✅","❌")</f>
        <v>❌</v>
      </c>
      <c r="H5668" s="3">
        <f t="shared" si="177"/>
        <v>18.016999999999999</v>
      </c>
      <c r="I5668" s="3">
        <v>8</v>
      </c>
      <c r="J5668" s="4">
        <v>45102</v>
      </c>
      <c r="K5668" s="3" t="s">
        <v>22</v>
      </c>
      <c r="L5668" s="3" t="s">
        <v>23</v>
      </c>
      <c r="M5668" s="3">
        <v>49.98</v>
      </c>
      <c r="N5668" s="3" t="s">
        <v>29</v>
      </c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</row>
    <row r="5669" spans="1:29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 t="str">
        <f>IF(AND(D5669="East",Table_1[[#This Row],[category]]="Clothing"),"✅","❌")</f>
        <v>❌</v>
      </c>
      <c r="H5669" s="3">
        <f t="shared" si="177"/>
        <v>363.27199999999999</v>
      </c>
      <c r="I5669" s="3">
        <v>3</v>
      </c>
      <c r="J5669" s="4">
        <v>45153</v>
      </c>
      <c r="K5669" s="3" t="s">
        <v>16</v>
      </c>
      <c r="L5669" s="3" t="s">
        <v>28</v>
      </c>
      <c r="M5669" s="3">
        <v>353.78</v>
      </c>
      <c r="N5669" s="3" t="s">
        <v>24</v>
      </c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</row>
    <row r="5670" spans="1:29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 t="str">
        <f>IF(AND(D5670="East",Table_1[[#This Row],[category]]="Clothing"),"✅","❌")</f>
        <v>❌</v>
      </c>
      <c r="H5670" s="3">
        <f t="shared" si="177"/>
        <v>317.30900000000003</v>
      </c>
      <c r="I5670" s="3">
        <v>8</v>
      </c>
      <c r="J5670" s="4">
        <v>45052</v>
      </c>
      <c r="K5670" s="3" t="s">
        <v>22</v>
      </c>
      <c r="L5670" s="3" t="s">
        <v>23</v>
      </c>
      <c r="M5670" s="3">
        <v>495.59</v>
      </c>
      <c r="N5670" s="3" t="s">
        <v>29</v>
      </c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</row>
    <row r="5671" spans="1:29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 t="str">
        <f>IF(AND(D5671="East",Table_1[[#This Row],[category]]="Clothing"),"✅","❌")</f>
        <v>❌</v>
      </c>
      <c r="H5671" s="3">
        <f t="shared" si="177"/>
        <v>345.81200000000001</v>
      </c>
      <c r="I5671" s="3">
        <v>9</v>
      </c>
      <c r="J5671" s="4">
        <v>45042</v>
      </c>
      <c r="K5671" s="3" t="s">
        <v>22</v>
      </c>
      <c r="L5671" s="3" t="s">
        <v>17</v>
      </c>
      <c r="M5671" s="3">
        <v>370.04</v>
      </c>
      <c r="N5671" s="3" t="s">
        <v>40</v>
      </c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  <c r="AC5671" s="5"/>
    </row>
    <row r="5672" spans="1:29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 t="str">
        <f>IF(AND(D5672="East",Table_1[[#This Row],[category]]="Clothing"),"✅","❌")</f>
        <v>❌</v>
      </c>
      <c r="H5672" s="3">
        <f t="shared" si="177"/>
        <v>289.57800000000003</v>
      </c>
      <c r="I5672" s="3">
        <v>3</v>
      </c>
      <c r="J5672" s="4">
        <v>45497</v>
      </c>
      <c r="K5672" s="3" t="s">
        <v>22</v>
      </c>
      <c r="L5672" s="3" t="s">
        <v>28</v>
      </c>
      <c r="M5672" s="3">
        <v>171.5</v>
      </c>
      <c r="N5672" s="3" t="s">
        <v>35</v>
      </c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  <c r="AC5672" s="5"/>
    </row>
    <row r="5673" spans="1:29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 t="str">
        <f>IF(AND(D5673="East",Table_1[[#This Row],[category]]="Clothing"),"✅","❌")</f>
        <v>❌</v>
      </c>
      <c r="H5673" s="3">
        <f t="shared" si="177"/>
        <v>31.647000000000006</v>
      </c>
      <c r="I5673" s="3">
        <v>2</v>
      </c>
      <c r="J5673" s="4">
        <v>45405</v>
      </c>
      <c r="K5673" s="3" t="s">
        <v>22</v>
      </c>
      <c r="L5673" s="3" t="s">
        <v>23</v>
      </c>
      <c r="M5673" s="3">
        <v>51.9</v>
      </c>
      <c r="N5673" s="3" t="s">
        <v>40</v>
      </c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</row>
    <row r="5674" spans="1:29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 t="str">
        <f>IF(AND(D5674="East",Table_1[[#This Row],[category]]="Clothing"),"✅","❌")</f>
        <v>✅</v>
      </c>
      <c r="H5674" s="3">
        <f t="shared" si="177"/>
        <v>83.286000000000001</v>
      </c>
      <c r="I5674" s="3">
        <v>2</v>
      </c>
      <c r="J5674" s="4">
        <v>45205</v>
      </c>
      <c r="K5674" s="3" t="s">
        <v>22</v>
      </c>
      <c r="L5674" s="3" t="s">
        <v>28</v>
      </c>
      <c r="M5674" s="3">
        <v>129.03</v>
      </c>
      <c r="N5674" s="3" t="s">
        <v>18</v>
      </c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</row>
    <row r="5675" spans="1:29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 t="str">
        <f>IF(AND(D5675="East",Table_1[[#This Row],[category]]="Clothing"),"✅","❌")</f>
        <v>❌</v>
      </c>
      <c r="H5675" s="3">
        <f t="shared" si="177"/>
        <v>461.90300000000002</v>
      </c>
      <c r="I5675" s="3">
        <v>5</v>
      </c>
      <c r="J5675" s="4">
        <v>45045</v>
      </c>
      <c r="K5675" s="3" t="s">
        <v>22</v>
      </c>
      <c r="L5675" s="3" t="s">
        <v>28</v>
      </c>
      <c r="M5675" s="3">
        <v>1179.69</v>
      </c>
      <c r="N5675" s="3" t="s">
        <v>18</v>
      </c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</row>
    <row r="5676" spans="1:29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 t="str">
        <f>IF(AND(D5676="East",Table_1[[#This Row],[category]]="Clothing"),"✅","❌")</f>
        <v>❌</v>
      </c>
      <c r="H5676" s="3">
        <f t="shared" si="177"/>
        <v>124.133</v>
      </c>
      <c r="I5676" s="3">
        <v>1</v>
      </c>
      <c r="J5676" s="4">
        <v>45123</v>
      </c>
      <c r="K5676" s="3" t="s">
        <v>22</v>
      </c>
      <c r="L5676" s="3" t="s">
        <v>28</v>
      </c>
      <c r="M5676" s="3">
        <v>338.42</v>
      </c>
      <c r="N5676" s="3" t="s">
        <v>49</v>
      </c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  <c r="AC5676" s="5"/>
    </row>
    <row r="5677" spans="1:29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 t="str">
        <f>IF(AND(D5677="East",Table_1[[#This Row],[category]]="Clothing"),"✅","❌")</f>
        <v>❌</v>
      </c>
      <c r="H5677" s="3">
        <f t="shared" si="177"/>
        <v>496.53900000000004</v>
      </c>
      <c r="I5677" s="3">
        <v>6</v>
      </c>
      <c r="J5677" s="4">
        <v>45442</v>
      </c>
      <c r="K5677" s="3" t="s">
        <v>16</v>
      </c>
      <c r="L5677" s="3" t="s">
        <v>23</v>
      </c>
      <c r="M5677" s="3">
        <v>686.94</v>
      </c>
      <c r="N5677" s="3" t="s">
        <v>24</v>
      </c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  <c r="AC5677" s="5"/>
    </row>
    <row r="5678" spans="1:29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 t="str">
        <f>IF(AND(D5678="East",Table_1[[#This Row],[category]]="Clothing"),"✅","❌")</f>
        <v>❌</v>
      </c>
      <c r="H5678" s="3">
        <f t="shared" si="177"/>
        <v>342.99800000000005</v>
      </c>
      <c r="I5678" s="3">
        <v>7</v>
      </c>
      <c r="J5678" s="4">
        <v>44952</v>
      </c>
      <c r="K5678" s="3" t="s">
        <v>22</v>
      </c>
      <c r="L5678" s="3" t="s">
        <v>23</v>
      </c>
      <c r="M5678" s="3">
        <v>778.85</v>
      </c>
      <c r="N5678" s="3" t="s">
        <v>29</v>
      </c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</row>
    <row r="5679" spans="1:29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 t="str">
        <f>IF(AND(D5679="East",Table_1[[#This Row],[category]]="Clothing"),"✅","❌")</f>
        <v>❌</v>
      </c>
      <c r="H5679" s="3">
        <f t="shared" si="177"/>
        <v>227.73400000000004</v>
      </c>
      <c r="I5679" s="3">
        <v>5</v>
      </c>
      <c r="J5679" s="4">
        <v>45474</v>
      </c>
      <c r="K5679" s="3" t="s">
        <v>22</v>
      </c>
      <c r="L5679" s="3" t="s">
        <v>23</v>
      </c>
      <c r="M5679" s="3">
        <v>442.89</v>
      </c>
      <c r="N5679" s="3" t="s">
        <v>18</v>
      </c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</row>
    <row r="5680" spans="1:29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 t="str">
        <f>IF(AND(D5680="East",Table_1[[#This Row],[category]]="Clothing"),"✅","❌")</f>
        <v>❌</v>
      </c>
      <c r="H5680" s="3">
        <f t="shared" si="177"/>
        <v>460.82400000000001</v>
      </c>
      <c r="I5680" s="3">
        <v>8</v>
      </c>
      <c r="J5680" s="4">
        <v>45627</v>
      </c>
      <c r="K5680" s="3" t="s">
        <v>32</v>
      </c>
      <c r="L5680" s="3" t="s">
        <v>17</v>
      </c>
      <c r="M5680" s="3">
        <v>1117.56</v>
      </c>
      <c r="N5680" s="3" t="s">
        <v>40</v>
      </c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  <c r="AC5680" s="5"/>
    </row>
    <row r="5681" spans="1:29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 t="str">
        <f>IF(AND(D5681="East",Table_1[[#This Row],[category]]="Clothing"),"✅","❌")</f>
        <v>❌</v>
      </c>
      <c r="H5681" s="3">
        <f t="shared" si="177"/>
        <v>399.54300000000001</v>
      </c>
      <c r="I5681" s="3">
        <v>6</v>
      </c>
      <c r="J5681" s="4">
        <v>45141</v>
      </c>
      <c r="K5681" s="3" t="s">
        <v>16</v>
      </c>
      <c r="L5681" s="3" t="s">
        <v>28</v>
      </c>
      <c r="M5681" s="3">
        <v>345.92</v>
      </c>
      <c r="N5681" s="3" t="s">
        <v>24</v>
      </c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</row>
    <row r="5682" spans="1:29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 t="str">
        <f>IF(AND(D5682="East",Table_1[[#This Row],[category]]="Clothing"),"✅","❌")</f>
        <v>❌</v>
      </c>
      <c r="H5682" s="3">
        <f t="shared" si="177"/>
        <v>220.19299999999998</v>
      </c>
      <c r="I5682" s="3">
        <v>1</v>
      </c>
      <c r="J5682" s="4">
        <v>45627</v>
      </c>
      <c r="K5682" s="3" t="s">
        <v>16</v>
      </c>
      <c r="L5682" s="3" t="s">
        <v>17</v>
      </c>
      <c r="M5682" s="3">
        <v>557.63</v>
      </c>
      <c r="N5682" s="3" t="s">
        <v>24</v>
      </c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  <c r="AC5682" s="5"/>
    </row>
    <row r="5683" spans="1:29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 t="str">
        <f>IF(AND(D5683="East",Table_1[[#This Row],[category]]="Clothing"),"✅","❌")</f>
        <v>❌</v>
      </c>
      <c r="H5683" s="3">
        <f t="shared" si="177"/>
        <v>43.611000000000004</v>
      </c>
      <c r="I5683" s="3">
        <v>9</v>
      </c>
      <c r="J5683" s="4">
        <v>45381</v>
      </c>
      <c r="K5683" s="3" t="s">
        <v>32</v>
      </c>
      <c r="L5683" s="3" t="s">
        <v>23</v>
      </c>
      <c r="M5683" s="3">
        <v>87.52</v>
      </c>
      <c r="N5683" s="3" t="s">
        <v>40</v>
      </c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</row>
    <row r="5684" spans="1:29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 t="str">
        <f>IF(AND(D5684="East",Table_1[[#This Row],[category]]="Clothing"),"✅","❌")</f>
        <v>❌</v>
      </c>
      <c r="H5684" s="3">
        <f t="shared" si="177"/>
        <v>435.46899999999999</v>
      </c>
      <c r="I5684" s="3">
        <v>5</v>
      </c>
      <c r="J5684" s="4">
        <v>45539</v>
      </c>
      <c r="K5684" s="3" t="s">
        <v>16</v>
      </c>
      <c r="L5684" s="3" t="s">
        <v>17</v>
      </c>
      <c r="M5684" s="3">
        <v>1053.25</v>
      </c>
      <c r="N5684" s="3" t="s">
        <v>49</v>
      </c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</row>
    <row r="5685" spans="1:29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 t="str">
        <f>IF(AND(D5685="East",Table_1[[#This Row],[category]]="Clothing"),"✅","❌")</f>
        <v>❌</v>
      </c>
      <c r="H5685" s="3">
        <f t="shared" si="177"/>
        <v>384.87</v>
      </c>
      <c r="I5685" s="3">
        <v>5</v>
      </c>
      <c r="J5685" s="4">
        <v>45566</v>
      </c>
      <c r="K5685" s="3" t="s">
        <v>16</v>
      </c>
      <c r="L5685" s="3" t="s">
        <v>23</v>
      </c>
      <c r="M5685" s="3">
        <v>596.54999999999995</v>
      </c>
      <c r="N5685" s="3" t="s">
        <v>49</v>
      </c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  <c r="AC5685" s="5"/>
    </row>
    <row r="5686" spans="1:29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 t="str">
        <f>IF(AND(D5686="East",Table_1[[#This Row],[category]]="Clothing"),"✅","❌")</f>
        <v>❌</v>
      </c>
      <c r="H5686" s="3">
        <f t="shared" si="177"/>
        <v>397.46000000000004</v>
      </c>
      <c r="I5686" s="3">
        <v>1</v>
      </c>
      <c r="J5686" s="4">
        <v>45604</v>
      </c>
      <c r="K5686" s="3" t="s">
        <v>16</v>
      </c>
      <c r="L5686" s="3" t="s">
        <v>17</v>
      </c>
      <c r="M5686" s="3">
        <v>206.92</v>
      </c>
      <c r="N5686" s="3" t="s">
        <v>49</v>
      </c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</row>
    <row r="5687" spans="1:29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 t="str">
        <f>IF(AND(D5687="East",Table_1[[#This Row],[category]]="Clothing"),"✅","❌")</f>
        <v>❌</v>
      </c>
      <c r="H5687" s="3">
        <f t="shared" si="177"/>
        <v>374.98099999999999</v>
      </c>
      <c r="I5687" s="3">
        <v>5</v>
      </c>
      <c r="J5687" s="4">
        <v>45369</v>
      </c>
      <c r="K5687" s="3" t="s">
        <v>22</v>
      </c>
      <c r="L5687" s="3" t="s">
        <v>28</v>
      </c>
      <c r="M5687" s="3">
        <v>1048.04</v>
      </c>
      <c r="N5687" s="3" t="s">
        <v>49</v>
      </c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  <c r="AC5687" s="5"/>
    </row>
    <row r="5688" spans="1:29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 t="str">
        <f>IF(AND(D5688="East",Table_1[[#This Row],[category]]="Clothing"),"✅","❌")</f>
        <v>❌</v>
      </c>
      <c r="H5688" s="3">
        <f t="shared" si="177"/>
        <v>145.12</v>
      </c>
      <c r="I5688" s="3">
        <v>3</v>
      </c>
      <c r="J5688" s="4">
        <v>45173</v>
      </c>
      <c r="K5688" s="3" t="s">
        <v>22</v>
      </c>
      <c r="L5688" s="3" t="s">
        <v>28</v>
      </c>
      <c r="M5688" s="3">
        <v>336.85</v>
      </c>
      <c r="N5688" s="3" t="s">
        <v>49</v>
      </c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  <c r="AC5688" s="5"/>
    </row>
    <row r="5689" spans="1:29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 t="str">
        <f>IF(AND(D5689="East",Table_1[[#This Row],[category]]="Clothing"),"✅","❌")</f>
        <v>✅</v>
      </c>
      <c r="H5689" s="3">
        <f t="shared" si="177"/>
        <v>430.83400000000006</v>
      </c>
      <c r="I5689" s="3">
        <v>3</v>
      </c>
      <c r="J5689" s="4">
        <v>45093</v>
      </c>
      <c r="K5689" s="3" t="s">
        <v>22</v>
      </c>
      <c r="L5689" s="3" t="s">
        <v>28</v>
      </c>
      <c r="M5689" s="3">
        <v>959.42</v>
      </c>
      <c r="N5689" s="3" t="s">
        <v>49</v>
      </c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  <c r="AC5689" s="5"/>
    </row>
    <row r="5690" spans="1:29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 t="str">
        <f>IF(AND(D5690="East",Table_1[[#This Row],[category]]="Clothing"),"✅","❌")</f>
        <v>❌</v>
      </c>
      <c r="H5690" s="3">
        <f t="shared" si="177"/>
        <v>11.094000000000001</v>
      </c>
      <c r="I5690" s="3">
        <v>8</v>
      </c>
      <c r="J5690" s="4">
        <v>45176</v>
      </c>
      <c r="K5690" s="3" t="s">
        <v>32</v>
      </c>
      <c r="L5690" s="3" t="s">
        <v>28</v>
      </c>
      <c r="M5690" s="3">
        <v>18.670000000000002</v>
      </c>
      <c r="N5690" s="3" t="s">
        <v>49</v>
      </c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  <c r="AC5690" s="5"/>
    </row>
    <row r="5691" spans="1:29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 t="str">
        <f>IF(AND(D5691="East",Table_1[[#This Row],[category]]="Clothing"),"✅","❌")</f>
        <v>❌</v>
      </c>
      <c r="H5691" s="3">
        <f t="shared" si="177"/>
        <v>126.26500000000001</v>
      </c>
      <c r="I5691" s="3">
        <v>9</v>
      </c>
      <c r="J5691" s="4">
        <v>45323</v>
      </c>
      <c r="K5691" s="3" t="s">
        <v>32</v>
      </c>
      <c r="L5691" s="3" t="s">
        <v>23</v>
      </c>
      <c r="M5691" s="3">
        <v>76.98</v>
      </c>
      <c r="N5691" s="3" t="s">
        <v>49</v>
      </c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  <c r="AC5691" s="5"/>
    </row>
    <row r="5692" spans="1:29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 t="str">
        <f>IF(AND(D5692="East",Table_1[[#This Row],[category]]="Clothing"),"✅","❌")</f>
        <v>❌</v>
      </c>
      <c r="H5692" s="3">
        <f t="shared" si="177"/>
        <v>32.814</v>
      </c>
      <c r="I5692" s="3">
        <v>6</v>
      </c>
      <c r="J5692" s="4">
        <v>45178</v>
      </c>
      <c r="K5692" s="3" t="s">
        <v>22</v>
      </c>
      <c r="L5692" s="3" t="s">
        <v>28</v>
      </c>
      <c r="M5692" s="3">
        <v>27.71</v>
      </c>
      <c r="N5692" s="3" t="s">
        <v>49</v>
      </c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  <c r="AC5692" s="5"/>
    </row>
    <row r="5693" spans="1:29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 t="str">
        <f>IF(AND(D5693="East",Table_1[[#This Row],[category]]="Clothing"),"✅","❌")</f>
        <v>❌</v>
      </c>
      <c r="H5693" s="3">
        <f t="shared" si="177"/>
        <v>64.191999999999993</v>
      </c>
      <c r="I5693" s="3">
        <v>3</v>
      </c>
      <c r="J5693" s="4">
        <v>45074</v>
      </c>
      <c r="K5693" s="3" t="s">
        <v>22</v>
      </c>
      <c r="L5693" s="3" t="s">
        <v>17</v>
      </c>
      <c r="M5693" s="3">
        <v>102.48</v>
      </c>
      <c r="N5693" s="3" t="s">
        <v>49</v>
      </c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  <c r="AC5693" s="5"/>
    </row>
    <row r="5694" spans="1:29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 t="str">
        <f>IF(AND(D5694="East",Table_1[[#This Row],[category]]="Clothing"),"✅","❌")</f>
        <v>❌</v>
      </c>
      <c r="H5694" s="3">
        <f t="shared" si="177"/>
        <v>270.86599999999999</v>
      </c>
      <c r="I5694" s="3">
        <v>8</v>
      </c>
      <c r="J5694" s="4">
        <v>45354</v>
      </c>
      <c r="K5694" s="3" t="s">
        <v>16</v>
      </c>
      <c r="L5694" s="3" t="s">
        <v>28</v>
      </c>
      <c r="M5694" s="3">
        <v>672.68</v>
      </c>
      <c r="N5694" s="3" t="s">
        <v>29</v>
      </c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  <c r="AC5694" s="5"/>
    </row>
    <row r="5695" spans="1:29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 t="str">
        <f>IF(AND(D5695="East",Table_1[[#This Row],[category]]="Clothing"),"✅","❌")</f>
        <v>❌</v>
      </c>
      <c r="H5695" s="3">
        <f t="shared" si="177"/>
        <v>28.256</v>
      </c>
      <c r="I5695" s="3">
        <v>3</v>
      </c>
      <c r="J5695" s="4">
        <v>45261</v>
      </c>
      <c r="K5695" s="3" t="s">
        <v>32</v>
      </c>
      <c r="L5695" s="3" t="s">
        <v>17</v>
      </c>
      <c r="M5695" s="3">
        <v>76.98</v>
      </c>
      <c r="N5695" s="3" t="s">
        <v>24</v>
      </c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</row>
    <row r="5696" spans="1:29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 t="str">
        <f>IF(AND(D5696="East",Table_1[[#This Row],[category]]="Clothing"),"✅","❌")</f>
        <v>❌</v>
      </c>
      <c r="H5696" s="3">
        <f t="shared" si="177"/>
        <v>98.87700000000001</v>
      </c>
      <c r="I5696" s="3">
        <v>7</v>
      </c>
      <c r="J5696" s="4">
        <v>45120</v>
      </c>
      <c r="K5696" s="3" t="s">
        <v>32</v>
      </c>
      <c r="L5696" s="3" t="s">
        <v>17</v>
      </c>
      <c r="M5696" s="3">
        <v>162.61000000000001</v>
      </c>
      <c r="N5696" s="3" t="s">
        <v>18</v>
      </c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</row>
    <row r="5697" spans="1:29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 t="str">
        <f>IF(AND(D5697="East",Table_1[[#This Row],[category]]="Clothing"),"✅","❌")</f>
        <v>❌</v>
      </c>
      <c r="H5697" s="3">
        <f t="shared" si="177"/>
        <v>124.04300000000001</v>
      </c>
      <c r="I5697" s="3">
        <v>2</v>
      </c>
      <c r="J5697" s="4">
        <v>45564</v>
      </c>
      <c r="K5697" s="3" t="s">
        <v>16</v>
      </c>
      <c r="L5697" s="3" t="s">
        <v>23</v>
      </c>
      <c r="M5697" s="3">
        <v>370.57</v>
      </c>
      <c r="N5697" s="3" t="s">
        <v>49</v>
      </c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</row>
    <row r="5698" spans="1:29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 t="str">
        <f>IF(AND(D5698="East",Table_1[[#This Row],[category]]="Clothing"),"✅","❌")</f>
        <v>❌</v>
      </c>
      <c r="H5698" s="3">
        <f t="shared" ref="H5698:H5761" si="179">E5698*10%</f>
        <v>331.11599999999999</v>
      </c>
      <c r="I5698" s="3">
        <v>6</v>
      </c>
      <c r="J5698" s="4">
        <v>45055</v>
      </c>
      <c r="K5698" s="3" t="s">
        <v>32</v>
      </c>
      <c r="L5698" s="3" t="s">
        <v>23</v>
      </c>
      <c r="M5698" s="3">
        <v>976.62</v>
      </c>
      <c r="N5698" s="3" t="s">
        <v>40</v>
      </c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</row>
    <row r="5699" spans="1:29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 t="str">
        <f>IF(AND(D5699="East",Table_1[[#This Row],[category]]="Clothing"),"✅","❌")</f>
        <v>❌</v>
      </c>
      <c r="H5699" s="3">
        <f t="shared" si="179"/>
        <v>239.72199999999998</v>
      </c>
      <c r="I5699" s="3">
        <v>8</v>
      </c>
      <c r="J5699" s="4">
        <v>45500</v>
      </c>
      <c r="K5699" s="3" t="s">
        <v>22</v>
      </c>
      <c r="L5699" s="3" t="s">
        <v>17</v>
      </c>
      <c r="M5699" s="3">
        <v>337.81</v>
      </c>
      <c r="N5699" s="3" t="s">
        <v>40</v>
      </c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  <c r="AC5699" s="5"/>
    </row>
    <row r="5700" spans="1:29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 t="str">
        <f>IF(AND(D5700="East",Table_1[[#This Row],[category]]="Clothing"),"✅","❌")</f>
        <v>❌</v>
      </c>
      <c r="H5700" s="3">
        <f t="shared" si="179"/>
        <v>234.62199999999999</v>
      </c>
      <c r="I5700" s="3">
        <v>3</v>
      </c>
      <c r="J5700" s="4">
        <v>45416</v>
      </c>
      <c r="K5700" s="3" t="s">
        <v>22</v>
      </c>
      <c r="L5700" s="3" t="s">
        <v>23</v>
      </c>
      <c r="M5700" s="3">
        <v>155.33000000000001</v>
      </c>
      <c r="N5700" s="3" t="s">
        <v>18</v>
      </c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  <c r="AC5700" s="5"/>
    </row>
    <row r="5701" spans="1:29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 t="str">
        <f>IF(AND(D5701="East",Table_1[[#This Row],[category]]="Clothing"),"✅","❌")</f>
        <v>❌</v>
      </c>
      <c r="H5701" s="3">
        <f t="shared" si="179"/>
        <v>386.53200000000004</v>
      </c>
      <c r="I5701" s="3">
        <v>9</v>
      </c>
      <c r="J5701" s="4">
        <v>45125</v>
      </c>
      <c r="K5701" s="3" t="s">
        <v>32</v>
      </c>
      <c r="L5701" s="3" t="s">
        <v>23</v>
      </c>
      <c r="M5701" s="3">
        <v>669.56</v>
      </c>
      <c r="N5701" s="3" t="s">
        <v>40</v>
      </c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</row>
    <row r="5702" spans="1:29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 t="str">
        <f>IF(AND(D5702="East",Table_1[[#This Row],[category]]="Clothing"),"✅","❌")</f>
        <v>❌</v>
      </c>
      <c r="H5702" s="3">
        <f t="shared" si="179"/>
        <v>233.79300000000001</v>
      </c>
      <c r="I5702" s="3">
        <v>9</v>
      </c>
      <c r="J5702" s="4">
        <v>45146</v>
      </c>
      <c r="K5702" s="3" t="s">
        <v>32</v>
      </c>
      <c r="L5702" s="3" t="s">
        <v>23</v>
      </c>
      <c r="M5702" s="3">
        <v>689.39</v>
      </c>
      <c r="N5702" s="3" t="s">
        <v>49</v>
      </c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</row>
    <row r="5703" spans="1:29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 t="str">
        <f>IF(AND(D5703="East",Table_1[[#This Row],[category]]="Clothing"),"✅","❌")</f>
        <v>❌</v>
      </c>
      <c r="H5703" s="3">
        <f t="shared" si="179"/>
        <v>180.75900000000001</v>
      </c>
      <c r="I5703" s="3">
        <v>3</v>
      </c>
      <c r="J5703" s="4">
        <v>45394</v>
      </c>
      <c r="K5703" s="3" t="s">
        <v>22</v>
      </c>
      <c r="L5703" s="3" t="s">
        <v>23</v>
      </c>
      <c r="M5703" s="3">
        <v>255.7</v>
      </c>
      <c r="N5703" s="3" t="s">
        <v>49</v>
      </c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</row>
    <row r="5704" spans="1:29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 t="str">
        <f>IF(AND(D5704="East",Table_1[[#This Row],[category]]="Clothing"),"✅","❌")</f>
        <v>❌</v>
      </c>
      <c r="H5704" s="3">
        <f t="shared" si="179"/>
        <v>481.60100000000006</v>
      </c>
      <c r="I5704" s="3">
        <v>3</v>
      </c>
      <c r="J5704" s="4">
        <v>45456</v>
      </c>
      <c r="K5704" s="3" t="s">
        <v>32</v>
      </c>
      <c r="L5704" s="3" t="s">
        <v>28</v>
      </c>
      <c r="M5704" s="3">
        <v>663.94</v>
      </c>
      <c r="N5704" s="3" t="s">
        <v>24</v>
      </c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  <c r="AC5704" s="5"/>
    </row>
    <row r="5705" spans="1:29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 t="str">
        <f>IF(AND(D5705="East",Table_1[[#This Row],[category]]="Clothing"),"✅","❌")</f>
        <v>❌</v>
      </c>
      <c r="H5705" s="3">
        <f t="shared" si="179"/>
        <v>14.064</v>
      </c>
      <c r="I5705" s="3">
        <v>5</v>
      </c>
      <c r="J5705" s="4">
        <v>45431</v>
      </c>
      <c r="K5705" s="3" t="s">
        <v>32</v>
      </c>
      <c r="L5705" s="3" t="s">
        <v>28</v>
      </c>
      <c r="M5705" s="3">
        <v>17.72</v>
      </c>
      <c r="N5705" s="3" t="s">
        <v>49</v>
      </c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  <c r="AC5705" s="5"/>
    </row>
    <row r="5706" spans="1:29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 t="str">
        <f>IF(AND(D5706="East",Table_1[[#This Row],[category]]="Clothing"),"✅","❌")</f>
        <v>❌</v>
      </c>
      <c r="H5706" s="3">
        <f t="shared" si="179"/>
        <v>159.64300000000003</v>
      </c>
      <c r="I5706" s="3">
        <v>9</v>
      </c>
      <c r="J5706" s="4">
        <v>45323</v>
      </c>
      <c r="K5706" s="3" t="s">
        <v>16</v>
      </c>
      <c r="L5706" s="3" t="s">
        <v>17</v>
      </c>
      <c r="M5706" s="3">
        <v>458.99</v>
      </c>
      <c r="N5706" s="3" t="s">
        <v>18</v>
      </c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  <c r="AC5706" s="5"/>
    </row>
    <row r="5707" spans="1:29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 t="str">
        <f>IF(AND(D5707="East",Table_1[[#This Row],[category]]="Clothing"),"✅","❌")</f>
        <v>❌</v>
      </c>
      <c r="H5707" s="3">
        <f t="shared" si="179"/>
        <v>308.60200000000003</v>
      </c>
      <c r="I5707" s="3">
        <v>1</v>
      </c>
      <c r="J5707" s="4">
        <v>45641</v>
      </c>
      <c r="K5707" s="3" t="s">
        <v>32</v>
      </c>
      <c r="L5707" s="3" t="s">
        <v>17</v>
      </c>
      <c r="M5707" s="3">
        <v>299.57</v>
      </c>
      <c r="N5707" s="3" t="s">
        <v>18</v>
      </c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  <c r="AC5707" s="5"/>
    </row>
    <row r="5708" spans="1:29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 t="str">
        <f>IF(AND(D5708="East",Table_1[[#This Row],[category]]="Clothing"),"✅","❌")</f>
        <v>❌</v>
      </c>
      <c r="H5708" s="3">
        <f t="shared" si="179"/>
        <v>393.577</v>
      </c>
      <c r="I5708" s="3">
        <v>1</v>
      </c>
      <c r="J5708" s="4">
        <v>45201</v>
      </c>
      <c r="K5708" s="3" t="s">
        <v>22</v>
      </c>
      <c r="L5708" s="3" t="s">
        <v>17</v>
      </c>
      <c r="M5708" s="3">
        <v>625.08000000000004</v>
      </c>
      <c r="N5708" s="3" t="s">
        <v>29</v>
      </c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  <c r="AC5708" s="5"/>
    </row>
    <row r="5709" spans="1:29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 t="str">
        <f>IF(AND(D5709="East",Table_1[[#This Row],[category]]="Clothing"),"✅","❌")</f>
        <v>❌</v>
      </c>
      <c r="H5709" s="3">
        <f t="shared" si="179"/>
        <v>410.04200000000003</v>
      </c>
      <c r="I5709" s="3">
        <v>1</v>
      </c>
      <c r="J5709" s="4">
        <v>45222</v>
      </c>
      <c r="K5709" s="3" t="s">
        <v>32</v>
      </c>
      <c r="L5709" s="3" t="s">
        <v>23</v>
      </c>
      <c r="M5709" s="3">
        <v>414.61</v>
      </c>
      <c r="N5709" s="3" t="s">
        <v>24</v>
      </c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  <c r="AC5709" s="5"/>
    </row>
    <row r="5710" spans="1:29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 t="str">
        <f>IF(AND(D5710="East",Table_1[[#This Row],[category]]="Clothing"),"✅","❌")</f>
        <v>❌</v>
      </c>
      <c r="H5710" s="3">
        <f t="shared" si="179"/>
        <v>32.576000000000001</v>
      </c>
      <c r="I5710" s="3">
        <v>4</v>
      </c>
      <c r="J5710" s="4">
        <v>45143</v>
      </c>
      <c r="K5710" s="3" t="s">
        <v>32</v>
      </c>
      <c r="L5710" s="3" t="s">
        <v>28</v>
      </c>
      <c r="M5710" s="3">
        <v>25.39</v>
      </c>
      <c r="N5710" s="3" t="s">
        <v>49</v>
      </c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  <c r="AC5710" s="5"/>
    </row>
    <row r="5711" spans="1:29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 t="str">
        <f>IF(AND(D5711="East",Table_1[[#This Row],[category]]="Clothing"),"✅","❌")</f>
        <v>✅</v>
      </c>
      <c r="H5711" s="3">
        <f t="shared" si="179"/>
        <v>357.47500000000002</v>
      </c>
      <c r="I5711" s="3">
        <v>7</v>
      </c>
      <c r="J5711" s="4">
        <v>45617</v>
      </c>
      <c r="K5711" s="3" t="s">
        <v>22</v>
      </c>
      <c r="L5711" s="3" t="s">
        <v>17</v>
      </c>
      <c r="M5711" s="3">
        <v>568.82000000000005</v>
      </c>
      <c r="N5711" s="3" t="s">
        <v>24</v>
      </c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</row>
    <row r="5712" spans="1:29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 t="str">
        <f>IF(AND(D5712="East",Table_1[[#This Row],[category]]="Clothing"),"✅","❌")</f>
        <v>❌</v>
      </c>
      <c r="H5712" s="3">
        <f t="shared" si="179"/>
        <v>362.92399999999998</v>
      </c>
      <c r="I5712" s="3">
        <v>2</v>
      </c>
      <c r="J5712" s="4">
        <v>45370</v>
      </c>
      <c r="K5712" s="3" t="s">
        <v>22</v>
      </c>
      <c r="L5712" s="3" t="s">
        <v>28</v>
      </c>
      <c r="M5712" s="3">
        <v>912.69</v>
      </c>
      <c r="N5712" s="3" t="s">
        <v>35</v>
      </c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</row>
    <row r="5713" spans="1:29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 t="str">
        <f>IF(AND(D5713="East",Table_1[[#This Row],[category]]="Clothing"),"✅","❌")</f>
        <v>❌</v>
      </c>
      <c r="H5713" s="3">
        <f t="shared" si="179"/>
        <v>114.899</v>
      </c>
      <c r="I5713" s="3">
        <v>3</v>
      </c>
      <c r="J5713" s="4">
        <v>45517</v>
      </c>
      <c r="K5713" s="3" t="s">
        <v>32</v>
      </c>
      <c r="L5713" s="3" t="s">
        <v>17</v>
      </c>
      <c r="M5713" s="3">
        <v>59.68</v>
      </c>
      <c r="N5713" s="3" t="s">
        <v>40</v>
      </c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  <c r="AC5713" s="5"/>
    </row>
    <row r="5714" spans="1:29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 t="str">
        <f>IF(AND(D5714="East",Table_1[[#This Row],[category]]="Clothing"),"✅","❌")</f>
        <v>❌</v>
      </c>
      <c r="H5714" s="3">
        <f t="shared" si="179"/>
        <v>65.260000000000005</v>
      </c>
      <c r="I5714" s="3">
        <v>4</v>
      </c>
      <c r="J5714" s="4">
        <v>44946</v>
      </c>
      <c r="K5714" s="3" t="s">
        <v>32</v>
      </c>
      <c r="L5714" s="3" t="s">
        <v>23</v>
      </c>
      <c r="M5714" s="3">
        <v>111.76</v>
      </c>
      <c r="N5714" s="3" t="s">
        <v>29</v>
      </c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  <c r="AC5714" s="5"/>
    </row>
    <row r="5715" spans="1:29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 t="str">
        <f>IF(AND(D5715="East",Table_1[[#This Row],[category]]="Clothing"),"✅","❌")</f>
        <v>❌</v>
      </c>
      <c r="H5715" s="3">
        <f t="shared" si="179"/>
        <v>377.346</v>
      </c>
      <c r="I5715" s="3">
        <v>1</v>
      </c>
      <c r="J5715" s="4">
        <v>44961</v>
      </c>
      <c r="K5715" s="3" t="s">
        <v>32</v>
      </c>
      <c r="L5715" s="3" t="s">
        <v>28</v>
      </c>
      <c r="M5715" s="3">
        <v>665.94</v>
      </c>
      <c r="N5715" s="3" t="s">
        <v>49</v>
      </c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</row>
    <row r="5716" spans="1:29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 t="str">
        <f>IF(AND(D5716="East",Table_1[[#This Row],[category]]="Clothing"),"✅","❌")</f>
        <v>❌</v>
      </c>
      <c r="H5716" s="3">
        <f t="shared" si="179"/>
        <v>132.255</v>
      </c>
      <c r="I5716" s="3">
        <v>2</v>
      </c>
      <c r="J5716" s="4">
        <v>45499</v>
      </c>
      <c r="K5716" s="3" t="s">
        <v>32</v>
      </c>
      <c r="L5716" s="3" t="s">
        <v>17</v>
      </c>
      <c r="M5716" s="3">
        <v>91.25</v>
      </c>
      <c r="N5716" s="3" t="s">
        <v>40</v>
      </c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</row>
    <row r="5717" spans="1:29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 t="str">
        <f>IF(AND(D5717="East",Table_1[[#This Row],[category]]="Clothing"),"✅","❌")</f>
        <v>❌</v>
      </c>
      <c r="H5717" s="3">
        <f t="shared" si="179"/>
        <v>10.82</v>
      </c>
      <c r="I5717" s="3">
        <v>2</v>
      </c>
      <c r="J5717" s="4">
        <v>45006</v>
      </c>
      <c r="K5717" s="3" t="s">
        <v>32</v>
      </c>
      <c r="L5717" s="3" t="s">
        <v>28</v>
      </c>
      <c r="M5717" s="3">
        <v>31.87</v>
      </c>
      <c r="N5717" s="3" t="s">
        <v>35</v>
      </c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</row>
    <row r="5718" spans="1:29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 t="str">
        <f>IF(AND(D5718="East",Table_1[[#This Row],[category]]="Clothing"),"✅","❌")</f>
        <v>❌</v>
      </c>
      <c r="H5718" s="3">
        <f t="shared" si="179"/>
        <v>119.551</v>
      </c>
      <c r="I5718" s="3">
        <v>6</v>
      </c>
      <c r="J5718" s="4">
        <v>45548</v>
      </c>
      <c r="K5718" s="3" t="s">
        <v>32</v>
      </c>
      <c r="L5718" s="3" t="s">
        <v>28</v>
      </c>
      <c r="M5718" s="3">
        <v>118.9</v>
      </c>
      <c r="N5718" s="3" t="s">
        <v>35</v>
      </c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  <c r="AC5718" s="5"/>
    </row>
    <row r="5719" spans="1:29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 t="str">
        <f>IF(AND(D5719="East",Table_1[[#This Row],[category]]="Clothing"),"✅","❌")</f>
        <v>❌</v>
      </c>
      <c r="H5719" s="3">
        <f t="shared" si="179"/>
        <v>25.222999999999999</v>
      </c>
      <c r="I5719" s="3">
        <v>4</v>
      </c>
      <c r="J5719" s="4">
        <v>45081</v>
      </c>
      <c r="K5719" s="3" t="s">
        <v>16</v>
      </c>
      <c r="L5719" s="3" t="s">
        <v>23</v>
      </c>
      <c r="M5719" s="3">
        <v>69.78</v>
      </c>
      <c r="N5719" s="3" t="s">
        <v>49</v>
      </c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  <c r="AC5719" s="5"/>
    </row>
    <row r="5720" spans="1:29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 t="str">
        <f>IF(AND(D5720="East",Table_1[[#This Row],[category]]="Clothing"),"✅","❌")</f>
        <v>❌</v>
      </c>
      <c r="H5720" s="3">
        <f t="shared" si="179"/>
        <v>132.101</v>
      </c>
      <c r="I5720" s="3">
        <v>7</v>
      </c>
      <c r="J5720" s="4">
        <v>45163</v>
      </c>
      <c r="K5720" s="3" t="s">
        <v>22</v>
      </c>
      <c r="L5720" s="3" t="s">
        <v>28</v>
      </c>
      <c r="M5720" s="3">
        <v>141.78</v>
      </c>
      <c r="N5720" s="3" t="s">
        <v>49</v>
      </c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  <c r="AC5720" s="5"/>
    </row>
    <row r="5721" spans="1:29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 t="str">
        <f>IF(AND(D5721="East",Table_1[[#This Row],[category]]="Clothing"),"✅","❌")</f>
        <v>❌</v>
      </c>
      <c r="H5721" s="3">
        <f t="shared" si="179"/>
        <v>174.16</v>
      </c>
      <c r="I5721" s="3">
        <v>8</v>
      </c>
      <c r="J5721" s="4">
        <v>45243</v>
      </c>
      <c r="K5721" s="3" t="s">
        <v>32</v>
      </c>
      <c r="L5721" s="3" t="s">
        <v>23</v>
      </c>
      <c r="M5721" s="3">
        <v>315.5</v>
      </c>
      <c r="N5721" s="3" t="s">
        <v>24</v>
      </c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</row>
    <row r="5722" spans="1:29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 t="str">
        <f>IF(AND(D5722="East",Table_1[[#This Row],[category]]="Clothing"),"✅","❌")</f>
        <v>❌</v>
      </c>
      <c r="H5722" s="3">
        <f t="shared" si="179"/>
        <v>142.98599999999999</v>
      </c>
      <c r="I5722" s="3">
        <v>2</v>
      </c>
      <c r="J5722" s="4">
        <v>45575</v>
      </c>
      <c r="K5722" s="3" t="s">
        <v>22</v>
      </c>
      <c r="L5722" s="3" t="s">
        <v>28</v>
      </c>
      <c r="M5722" s="3">
        <v>357.55</v>
      </c>
      <c r="N5722" s="3" t="s">
        <v>24</v>
      </c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  <c r="AC5722" s="5"/>
    </row>
    <row r="5723" spans="1:29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 t="str">
        <f>IF(AND(D5723="East",Table_1[[#This Row],[category]]="Clothing"),"✅","❌")</f>
        <v>❌</v>
      </c>
      <c r="H5723" s="3">
        <f t="shared" si="179"/>
        <v>460.76900000000001</v>
      </c>
      <c r="I5723" s="3">
        <v>2</v>
      </c>
      <c r="J5723" s="4">
        <v>45103</v>
      </c>
      <c r="K5723" s="3" t="s">
        <v>16</v>
      </c>
      <c r="L5723" s="3" t="s">
        <v>23</v>
      </c>
      <c r="M5723" s="3">
        <v>1324.47</v>
      </c>
      <c r="N5723" s="3" t="s">
        <v>49</v>
      </c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  <c r="AC5723" s="5"/>
    </row>
    <row r="5724" spans="1:29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 t="str">
        <f>IF(AND(D5724="East",Table_1[[#This Row],[category]]="Clothing"),"✅","❌")</f>
        <v>❌</v>
      </c>
      <c r="H5724" s="3">
        <f t="shared" si="179"/>
        <v>123.94100000000002</v>
      </c>
      <c r="I5724" s="3">
        <v>5</v>
      </c>
      <c r="J5724" s="4">
        <v>45469</v>
      </c>
      <c r="K5724" s="3" t="s">
        <v>22</v>
      </c>
      <c r="L5724" s="3" t="s">
        <v>28</v>
      </c>
      <c r="M5724" s="3">
        <v>186.37</v>
      </c>
      <c r="N5724" s="3" t="s">
        <v>40</v>
      </c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  <c r="AC5724" s="5"/>
    </row>
    <row r="5725" spans="1:29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 t="str">
        <f>IF(AND(D5725="East",Table_1[[#This Row],[category]]="Clothing"),"✅","❌")</f>
        <v>❌</v>
      </c>
      <c r="H5725" s="3">
        <f t="shared" si="179"/>
        <v>239.09200000000001</v>
      </c>
      <c r="I5725" s="3">
        <v>4</v>
      </c>
      <c r="J5725" s="4">
        <v>45528</v>
      </c>
      <c r="K5725" s="3" t="s">
        <v>22</v>
      </c>
      <c r="L5725" s="3" t="s">
        <v>17</v>
      </c>
      <c r="M5725" s="3">
        <v>161.44999999999999</v>
      </c>
      <c r="N5725" s="3" t="s">
        <v>24</v>
      </c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</row>
    <row r="5726" spans="1:29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 t="str">
        <f>IF(AND(D5726="East",Table_1[[#This Row],[category]]="Clothing"),"✅","❌")</f>
        <v>❌</v>
      </c>
      <c r="H5726" s="3">
        <f t="shared" si="179"/>
        <v>479.14</v>
      </c>
      <c r="I5726" s="3">
        <v>2</v>
      </c>
      <c r="J5726" s="4">
        <v>45055</v>
      </c>
      <c r="K5726" s="3" t="s">
        <v>22</v>
      </c>
      <c r="L5726" s="3" t="s">
        <v>23</v>
      </c>
      <c r="M5726" s="3">
        <v>267.11</v>
      </c>
      <c r="N5726" s="3" t="s">
        <v>40</v>
      </c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  <c r="AC5726" s="5"/>
    </row>
    <row r="5727" spans="1:29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 t="str">
        <f>IF(AND(D5727="East",Table_1[[#This Row],[category]]="Clothing"),"✅","❌")</f>
        <v>❌</v>
      </c>
      <c r="H5727" s="3">
        <f t="shared" si="179"/>
        <v>440.80799999999999</v>
      </c>
      <c r="I5727" s="3">
        <v>9</v>
      </c>
      <c r="J5727" s="4">
        <v>45601</v>
      </c>
      <c r="K5727" s="3" t="s">
        <v>16</v>
      </c>
      <c r="L5727" s="3" t="s">
        <v>28</v>
      </c>
      <c r="M5727" s="3">
        <v>1183.3499999999999</v>
      </c>
      <c r="N5727" s="3" t="s">
        <v>29</v>
      </c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  <c r="AC5727" s="5"/>
    </row>
    <row r="5728" spans="1:29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 t="str">
        <f>IF(AND(D5728="East",Table_1[[#This Row],[category]]="Clothing"),"✅","❌")</f>
        <v>❌</v>
      </c>
      <c r="H5728" s="3">
        <f t="shared" si="179"/>
        <v>161.53700000000001</v>
      </c>
      <c r="I5728" s="3">
        <v>9</v>
      </c>
      <c r="J5728" s="4">
        <v>44991</v>
      </c>
      <c r="K5728" s="3" t="s">
        <v>32</v>
      </c>
      <c r="L5728" s="3" t="s">
        <v>23</v>
      </c>
      <c r="M5728" s="3">
        <v>274.08999999999997</v>
      </c>
      <c r="N5728" s="3" t="s">
        <v>24</v>
      </c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  <c r="AC5728" s="5"/>
    </row>
    <row r="5729" spans="1:29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 t="str">
        <f>IF(AND(D5729="East",Table_1[[#This Row],[category]]="Clothing"),"✅","❌")</f>
        <v>❌</v>
      </c>
      <c r="H5729" s="3">
        <f t="shared" si="179"/>
        <v>169.98000000000002</v>
      </c>
      <c r="I5729" s="3">
        <v>4</v>
      </c>
      <c r="J5729" s="4">
        <v>45079</v>
      </c>
      <c r="K5729" s="3" t="s">
        <v>16</v>
      </c>
      <c r="L5729" s="3" t="s">
        <v>23</v>
      </c>
      <c r="M5729" s="3">
        <v>148.71</v>
      </c>
      <c r="N5729" s="3" t="s">
        <v>18</v>
      </c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  <c r="AC5729" s="5"/>
    </row>
    <row r="5730" spans="1:29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 t="str">
        <f>IF(AND(D5730="East",Table_1[[#This Row],[category]]="Clothing"),"✅","❌")</f>
        <v>❌</v>
      </c>
      <c r="H5730" s="3">
        <f t="shared" si="179"/>
        <v>300.73099999999999</v>
      </c>
      <c r="I5730" s="3">
        <v>2</v>
      </c>
      <c r="J5730" s="4">
        <v>45414</v>
      </c>
      <c r="K5730" s="3" t="s">
        <v>16</v>
      </c>
      <c r="L5730" s="3" t="s">
        <v>23</v>
      </c>
      <c r="M5730" s="3">
        <v>499.32</v>
      </c>
      <c r="N5730" s="3" t="s">
        <v>24</v>
      </c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</row>
    <row r="5731" spans="1:29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 t="str">
        <f>IF(AND(D5731="East",Table_1[[#This Row],[category]]="Clothing"),"✅","❌")</f>
        <v>❌</v>
      </c>
      <c r="H5731" s="3">
        <f t="shared" si="179"/>
        <v>459.75299999999999</v>
      </c>
      <c r="I5731" s="3">
        <v>3</v>
      </c>
      <c r="J5731" s="4">
        <v>45566</v>
      </c>
      <c r="K5731" s="3" t="s">
        <v>16</v>
      </c>
      <c r="L5731" s="3" t="s">
        <v>17</v>
      </c>
      <c r="M5731" s="3">
        <v>485.55</v>
      </c>
      <c r="N5731" s="3" t="s">
        <v>24</v>
      </c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  <c r="AC5731" s="5"/>
    </row>
    <row r="5732" spans="1:29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 t="str">
        <f>IF(AND(D5732="East",Table_1[[#This Row],[category]]="Clothing"),"✅","❌")</f>
        <v>❌</v>
      </c>
      <c r="H5732" s="3">
        <f t="shared" si="179"/>
        <v>14.9</v>
      </c>
      <c r="I5732" s="3">
        <v>8</v>
      </c>
      <c r="J5732" s="4">
        <v>45527</v>
      </c>
      <c r="K5732" s="3" t="s">
        <v>22</v>
      </c>
      <c r="L5732" s="3" t="s">
        <v>28</v>
      </c>
      <c r="M5732" s="3">
        <v>33.5</v>
      </c>
      <c r="N5732" s="3" t="s">
        <v>35</v>
      </c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  <c r="AC5732" s="5"/>
    </row>
    <row r="5733" spans="1:29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 t="str">
        <f>IF(AND(D5733="East",Table_1[[#This Row],[category]]="Clothing"),"✅","❌")</f>
        <v>❌</v>
      </c>
      <c r="H5733" s="3">
        <f t="shared" si="179"/>
        <v>202.62900000000002</v>
      </c>
      <c r="I5733" s="3">
        <v>8</v>
      </c>
      <c r="J5733" s="4">
        <v>45608</v>
      </c>
      <c r="K5733" s="3" t="s">
        <v>16</v>
      </c>
      <c r="L5733" s="3" t="s">
        <v>17</v>
      </c>
      <c r="M5733" s="3">
        <v>307.69</v>
      </c>
      <c r="N5733" s="3" t="s">
        <v>49</v>
      </c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</row>
    <row r="5734" spans="1:29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 t="str">
        <f>IF(AND(D5734="East",Table_1[[#This Row],[category]]="Clothing"),"✅","❌")</f>
        <v>✅</v>
      </c>
      <c r="H5734" s="3">
        <f t="shared" si="179"/>
        <v>426.39</v>
      </c>
      <c r="I5734" s="3">
        <v>7</v>
      </c>
      <c r="J5734" s="4">
        <v>45273</v>
      </c>
      <c r="K5734" s="3" t="s">
        <v>16</v>
      </c>
      <c r="L5734" s="3" t="s">
        <v>23</v>
      </c>
      <c r="M5734" s="3">
        <v>989.37</v>
      </c>
      <c r="N5734" s="3" t="s">
        <v>18</v>
      </c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  <c r="AC5734" s="5"/>
    </row>
    <row r="5735" spans="1:29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 t="str">
        <f>IF(AND(D5735="East",Table_1[[#This Row],[category]]="Clothing"),"✅","❌")</f>
        <v>❌</v>
      </c>
      <c r="H5735" s="3">
        <f t="shared" si="179"/>
        <v>211.13000000000002</v>
      </c>
      <c r="I5735" s="3">
        <v>4</v>
      </c>
      <c r="J5735" s="4">
        <v>44998</v>
      </c>
      <c r="K5735" s="3" t="s">
        <v>22</v>
      </c>
      <c r="L5735" s="3" t="s">
        <v>28</v>
      </c>
      <c r="M5735" s="3">
        <v>509.35</v>
      </c>
      <c r="N5735" s="3" t="s">
        <v>35</v>
      </c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  <c r="AC5735" s="5"/>
    </row>
    <row r="5736" spans="1:29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 t="str">
        <f>IF(AND(D5736="East",Table_1[[#This Row],[category]]="Clothing"),"✅","❌")</f>
        <v>❌</v>
      </c>
      <c r="H5736" s="3">
        <f t="shared" si="179"/>
        <v>362.827</v>
      </c>
      <c r="I5736" s="3">
        <v>1</v>
      </c>
      <c r="J5736" s="4">
        <v>45115</v>
      </c>
      <c r="K5736" s="3" t="s">
        <v>22</v>
      </c>
      <c r="L5736" s="3" t="s">
        <v>23</v>
      </c>
      <c r="M5736" s="3">
        <v>520.85</v>
      </c>
      <c r="N5736" s="3" t="s">
        <v>24</v>
      </c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  <c r="AC5736" s="5"/>
    </row>
    <row r="5737" spans="1:29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 t="str">
        <f>IF(AND(D5737="East",Table_1[[#This Row],[category]]="Clothing"),"✅","❌")</f>
        <v>✅</v>
      </c>
      <c r="H5737" s="3">
        <f t="shared" si="179"/>
        <v>349.04300000000001</v>
      </c>
      <c r="I5737" s="3">
        <v>9</v>
      </c>
      <c r="J5737" s="4">
        <v>45513</v>
      </c>
      <c r="K5737" s="3" t="s">
        <v>22</v>
      </c>
      <c r="L5737" s="3" t="s">
        <v>28</v>
      </c>
      <c r="M5737" s="3">
        <v>753.24</v>
      </c>
      <c r="N5737" s="3" t="s">
        <v>18</v>
      </c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</row>
    <row r="5738" spans="1:29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 t="str">
        <f>IF(AND(D5738="East",Table_1[[#This Row],[category]]="Clothing"),"✅","❌")</f>
        <v>✅</v>
      </c>
      <c r="H5738" s="3">
        <f t="shared" si="179"/>
        <v>110.67500000000001</v>
      </c>
      <c r="I5738" s="3">
        <v>7</v>
      </c>
      <c r="J5738" s="4">
        <v>45310</v>
      </c>
      <c r="K5738" s="3" t="s">
        <v>16</v>
      </c>
      <c r="L5738" s="3" t="s">
        <v>23</v>
      </c>
      <c r="M5738" s="3">
        <v>269.42</v>
      </c>
      <c r="N5738" s="3" t="s">
        <v>18</v>
      </c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  <c r="AC5738" s="5"/>
    </row>
    <row r="5739" spans="1:29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 t="str">
        <f>IF(AND(D5739="East",Table_1[[#This Row],[category]]="Clothing"),"✅","❌")</f>
        <v>❌</v>
      </c>
      <c r="H5739" s="3">
        <f t="shared" si="179"/>
        <v>230.30100000000004</v>
      </c>
      <c r="I5739" s="3">
        <v>1</v>
      </c>
      <c r="J5739" s="4">
        <v>45489</v>
      </c>
      <c r="K5739" s="3" t="s">
        <v>22</v>
      </c>
      <c r="L5739" s="3" t="s">
        <v>17</v>
      </c>
      <c r="M5739" s="3">
        <v>144.54</v>
      </c>
      <c r="N5739" s="3" t="s">
        <v>24</v>
      </c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  <c r="AC5739" s="5"/>
    </row>
    <row r="5740" spans="1:29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 t="str">
        <f>IF(AND(D5740="East",Table_1[[#This Row],[category]]="Clothing"),"✅","❌")</f>
        <v>❌</v>
      </c>
      <c r="H5740" s="3">
        <f t="shared" si="179"/>
        <v>287.43099999999998</v>
      </c>
      <c r="I5740" s="3">
        <v>5</v>
      </c>
      <c r="J5740" s="4">
        <v>44989</v>
      </c>
      <c r="K5740" s="3" t="s">
        <v>32</v>
      </c>
      <c r="L5740" s="3" t="s">
        <v>23</v>
      </c>
      <c r="M5740" s="3">
        <v>282.49</v>
      </c>
      <c r="N5740" s="3" t="s">
        <v>18</v>
      </c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  <c r="AC5740" s="5"/>
    </row>
    <row r="5741" spans="1:29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 t="str">
        <f>IF(AND(D5741="East",Table_1[[#This Row],[category]]="Clothing"),"✅","❌")</f>
        <v>✅</v>
      </c>
      <c r="H5741" s="3">
        <f t="shared" si="179"/>
        <v>360.577</v>
      </c>
      <c r="I5741" s="3">
        <v>3</v>
      </c>
      <c r="J5741" s="4">
        <v>45350</v>
      </c>
      <c r="K5741" s="3" t="s">
        <v>32</v>
      </c>
      <c r="L5741" s="3" t="s">
        <v>23</v>
      </c>
      <c r="M5741" s="3">
        <v>1065.77</v>
      </c>
      <c r="N5741" s="3" t="s">
        <v>24</v>
      </c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</row>
    <row r="5742" spans="1:29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 t="str">
        <f>IF(AND(D5742="East",Table_1[[#This Row],[category]]="Clothing"),"✅","❌")</f>
        <v>❌</v>
      </c>
      <c r="H5742" s="3">
        <f t="shared" si="179"/>
        <v>412.971</v>
      </c>
      <c r="I5742" s="3">
        <v>2</v>
      </c>
      <c r="J5742" s="4">
        <v>45405</v>
      </c>
      <c r="K5742" s="3" t="s">
        <v>22</v>
      </c>
      <c r="L5742" s="3" t="s">
        <v>28</v>
      </c>
      <c r="M5742" s="3">
        <v>213.93</v>
      </c>
      <c r="N5742" s="3" t="s">
        <v>40</v>
      </c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  <c r="AC5742" s="5"/>
    </row>
    <row r="5743" spans="1:29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 t="str">
        <f>IF(AND(D5743="East",Table_1[[#This Row],[category]]="Clothing"),"✅","❌")</f>
        <v>❌</v>
      </c>
      <c r="H5743" s="3">
        <f t="shared" si="179"/>
        <v>382.36700000000002</v>
      </c>
      <c r="I5743" s="3">
        <v>3</v>
      </c>
      <c r="J5743" s="4">
        <v>45621</v>
      </c>
      <c r="K5743" s="3" t="s">
        <v>16</v>
      </c>
      <c r="L5743" s="3" t="s">
        <v>17</v>
      </c>
      <c r="M5743" s="3">
        <v>490.32</v>
      </c>
      <c r="N5743" s="3" t="s">
        <v>29</v>
      </c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</row>
    <row r="5744" spans="1:29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 t="str">
        <f>IF(AND(D5744="East",Table_1[[#This Row],[category]]="Clothing"),"✅","❌")</f>
        <v>❌</v>
      </c>
      <c r="H5744" s="3">
        <f t="shared" si="179"/>
        <v>23.873000000000001</v>
      </c>
      <c r="I5744" s="3">
        <v>6</v>
      </c>
      <c r="J5744" s="4">
        <v>45300</v>
      </c>
      <c r="K5744" s="3" t="s">
        <v>16</v>
      </c>
      <c r="L5744" s="3" t="s">
        <v>23</v>
      </c>
      <c r="M5744" s="3">
        <v>58.62</v>
      </c>
      <c r="N5744" s="3" t="s">
        <v>40</v>
      </c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</row>
    <row r="5745" spans="1:29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 t="str">
        <f>IF(AND(D5745="East",Table_1[[#This Row],[category]]="Clothing"),"✅","❌")</f>
        <v>❌</v>
      </c>
      <c r="H5745" s="3">
        <f t="shared" si="179"/>
        <v>338.61300000000006</v>
      </c>
      <c r="I5745" s="3">
        <v>7</v>
      </c>
      <c r="J5745" s="4">
        <v>45264</v>
      </c>
      <c r="K5745" s="3" t="s">
        <v>32</v>
      </c>
      <c r="L5745" s="3" t="s">
        <v>17</v>
      </c>
      <c r="M5745" s="3">
        <v>437.07</v>
      </c>
      <c r="N5745" s="3" t="s">
        <v>18</v>
      </c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</row>
    <row r="5746" spans="1:29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 t="str">
        <f>IF(AND(D5746="East",Table_1[[#This Row],[category]]="Clothing"),"✅","❌")</f>
        <v>❌</v>
      </c>
      <c r="H5746" s="3">
        <f t="shared" si="179"/>
        <v>253.685</v>
      </c>
      <c r="I5746" s="3">
        <v>9</v>
      </c>
      <c r="J5746" s="4">
        <v>45188</v>
      </c>
      <c r="K5746" s="3" t="s">
        <v>16</v>
      </c>
      <c r="L5746" s="3" t="s">
        <v>17</v>
      </c>
      <c r="M5746" s="3">
        <v>646.53</v>
      </c>
      <c r="N5746" s="3" t="s">
        <v>40</v>
      </c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</row>
    <row r="5747" spans="1:29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 t="str">
        <f>IF(AND(D5747="East",Table_1[[#This Row],[category]]="Clothing"),"✅","❌")</f>
        <v>❌</v>
      </c>
      <c r="H5747" s="3">
        <f t="shared" si="179"/>
        <v>291.19200000000001</v>
      </c>
      <c r="I5747" s="3">
        <v>7</v>
      </c>
      <c r="J5747" s="4">
        <v>45290</v>
      </c>
      <c r="K5747" s="3" t="s">
        <v>32</v>
      </c>
      <c r="L5747" s="3" t="s">
        <v>28</v>
      </c>
      <c r="M5747" s="3">
        <v>241.92</v>
      </c>
      <c r="N5747" s="3" t="s">
        <v>49</v>
      </c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</row>
    <row r="5748" spans="1:29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 t="str">
        <f>IF(AND(D5748="East",Table_1[[#This Row],[category]]="Clothing"),"✅","❌")</f>
        <v>❌</v>
      </c>
      <c r="H5748" s="3">
        <f t="shared" si="179"/>
        <v>192.75300000000001</v>
      </c>
      <c r="I5748" s="3">
        <v>1</v>
      </c>
      <c r="J5748" s="4">
        <v>45551</v>
      </c>
      <c r="K5748" s="3" t="s">
        <v>22</v>
      </c>
      <c r="L5748" s="3" t="s">
        <v>28</v>
      </c>
      <c r="M5748" s="3">
        <v>518.89</v>
      </c>
      <c r="N5748" s="3" t="s">
        <v>49</v>
      </c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  <c r="AC5748" s="5"/>
    </row>
    <row r="5749" spans="1:29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 t="str">
        <f>IF(AND(D5749="East",Table_1[[#This Row],[category]]="Clothing"),"✅","❌")</f>
        <v>❌</v>
      </c>
      <c r="H5749" s="3">
        <f t="shared" si="179"/>
        <v>359.87300000000005</v>
      </c>
      <c r="I5749" s="3">
        <v>7</v>
      </c>
      <c r="J5749" s="4">
        <v>44946</v>
      </c>
      <c r="K5749" s="3" t="s">
        <v>32</v>
      </c>
      <c r="L5749" s="3" t="s">
        <v>28</v>
      </c>
      <c r="M5749" s="3">
        <v>605.22</v>
      </c>
      <c r="N5749" s="3" t="s">
        <v>49</v>
      </c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  <c r="AC5749" s="5"/>
    </row>
    <row r="5750" spans="1:29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 t="str">
        <f>IF(AND(D5750="East",Table_1[[#This Row],[category]]="Clothing"),"✅","❌")</f>
        <v>❌</v>
      </c>
      <c r="H5750" s="3">
        <f t="shared" si="179"/>
        <v>340.20500000000004</v>
      </c>
      <c r="I5750" s="3">
        <v>1</v>
      </c>
      <c r="J5750" s="4">
        <v>45641</v>
      </c>
      <c r="K5750" s="3" t="s">
        <v>16</v>
      </c>
      <c r="L5750" s="3" t="s">
        <v>17</v>
      </c>
      <c r="M5750" s="3">
        <v>201.48</v>
      </c>
      <c r="N5750" s="3" t="s">
        <v>49</v>
      </c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  <c r="AC5750" s="5"/>
    </row>
    <row r="5751" spans="1:29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 t="str">
        <f>IF(AND(D5751="East",Table_1[[#This Row],[category]]="Clothing"),"✅","❌")</f>
        <v>✅</v>
      </c>
      <c r="H5751" s="3">
        <f t="shared" si="179"/>
        <v>293.94800000000004</v>
      </c>
      <c r="I5751" s="3">
        <v>8</v>
      </c>
      <c r="J5751" s="4">
        <v>45578</v>
      </c>
      <c r="K5751" s="3" t="s">
        <v>32</v>
      </c>
      <c r="L5751" s="3" t="s">
        <v>23</v>
      </c>
      <c r="M5751" s="3">
        <v>605.02</v>
      </c>
      <c r="N5751" s="3" t="s">
        <v>18</v>
      </c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  <c r="AC5751" s="5"/>
    </row>
    <row r="5752" spans="1:29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 t="str">
        <f>IF(AND(D5752="East",Table_1[[#This Row],[category]]="Clothing"),"✅","❌")</f>
        <v>❌</v>
      </c>
      <c r="H5752" s="3">
        <f t="shared" si="179"/>
        <v>432.18700000000001</v>
      </c>
      <c r="I5752" s="3">
        <v>2</v>
      </c>
      <c r="J5752" s="4">
        <v>45641</v>
      </c>
      <c r="K5752" s="3" t="s">
        <v>16</v>
      </c>
      <c r="L5752" s="3" t="s">
        <v>28</v>
      </c>
      <c r="M5752" s="3">
        <v>515.66</v>
      </c>
      <c r="N5752" s="3" t="s">
        <v>35</v>
      </c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  <c r="AC5752" s="5"/>
    </row>
    <row r="5753" spans="1:29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 t="str">
        <f>IF(AND(D5753="East",Table_1[[#This Row],[category]]="Clothing"),"✅","❌")</f>
        <v>❌</v>
      </c>
      <c r="H5753" s="3">
        <f t="shared" si="179"/>
        <v>59.930999999999997</v>
      </c>
      <c r="I5753" s="3">
        <v>2</v>
      </c>
      <c r="J5753" s="4">
        <v>45369</v>
      </c>
      <c r="K5753" s="3" t="s">
        <v>32</v>
      </c>
      <c r="L5753" s="3" t="s">
        <v>17</v>
      </c>
      <c r="M5753" s="3">
        <v>134.91</v>
      </c>
      <c r="N5753" s="3" t="s">
        <v>29</v>
      </c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  <c r="AC5753" s="5"/>
    </row>
    <row r="5754" spans="1:29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 t="str">
        <f>IF(AND(D5754="East",Table_1[[#This Row],[category]]="Clothing"),"✅","❌")</f>
        <v>❌</v>
      </c>
      <c r="H5754" s="3">
        <f t="shared" si="179"/>
        <v>157.501</v>
      </c>
      <c r="I5754" s="3">
        <v>1</v>
      </c>
      <c r="J5754" s="4">
        <v>45019</v>
      </c>
      <c r="K5754" s="3" t="s">
        <v>22</v>
      </c>
      <c r="L5754" s="3" t="s">
        <v>17</v>
      </c>
      <c r="M5754" s="3">
        <v>434.2</v>
      </c>
      <c r="N5754" s="3" t="s">
        <v>35</v>
      </c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  <c r="AC5754" s="5"/>
    </row>
    <row r="5755" spans="1:29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 t="str">
        <f>IF(AND(D5755="East",Table_1[[#This Row],[category]]="Clothing"),"✅","❌")</f>
        <v>❌</v>
      </c>
      <c r="H5755" s="3">
        <f t="shared" si="179"/>
        <v>252.614</v>
      </c>
      <c r="I5755" s="3">
        <v>9</v>
      </c>
      <c r="J5755" s="4">
        <v>45504</v>
      </c>
      <c r="K5755" s="3" t="s">
        <v>32</v>
      </c>
      <c r="L5755" s="3" t="s">
        <v>23</v>
      </c>
      <c r="M5755" s="3">
        <v>179.13</v>
      </c>
      <c r="N5755" s="3" t="s">
        <v>29</v>
      </c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</row>
    <row r="5756" spans="1:29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 t="str">
        <f>IF(AND(D5756="East",Table_1[[#This Row],[category]]="Clothing"),"✅","❌")</f>
        <v>❌</v>
      </c>
      <c r="H5756" s="3">
        <f t="shared" si="179"/>
        <v>479.71600000000001</v>
      </c>
      <c r="I5756" s="3">
        <v>8</v>
      </c>
      <c r="J5756" s="4">
        <v>45331</v>
      </c>
      <c r="K5756" s="3" t="s">
        <v>22</v>
      </c>
      <c r="L5756" s="3" t="s">
        <v>17</v>
      </c>
      <c r="M5756" s="3">
        <v>532.80999999999995</v>
      </c>
      <c r="N5756" s="3" t="s">
        <v>35</v>
      </c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</row>
    <row r="5757" spans="1:29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 t="str">
        <f>IF(AND(D5757="East",Table_1[[#This Row],[category]]="Clothing"),"✅","❌")</f>
        <v>❌</v>
      </c>
      <c r="H5757" s="3">
        <f t="shared" si="179"/>
        <v>45.262</v>
      </c>
      <c r="I5757" s="3">
        <v>9</v>
      </c>
      <c r="J5757" s="4">
        <v>45053</v>
      </c>
      <c r="K5757" s="3" t="s">
        <v>22</v>
      </c>
      <c r="L5757" s="3" t="s">
        <v>28</v>
      </c>
      <c r="M5757" s="3">
        <v>66.89</v>
      </c>
      <c r="N5757" s="3" t="s">
        <v>24</v>
      </c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  <c r="AC5757" s="5"/>
    </row>
    <row r="5758" spans="1:29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 t="str">
        <f>IF(AND(D5758="East",Table_1[[#This Row],[category]]="Clothing"),"✅","❌")</f>
        <v>❌</v>
      </c>
      <c r="H5758" s="3">
        <f t="shared" si="179"/>
        <v>175.16800000000001</v>
      </c>
      <c r="I5758" s="3">
        <v>8</v>
      </c>
      <c r="J5758" s="4">
        <v>45113</v>
      </c>
      <c r="K5758" s="3" t="s">
        <v>22</v>
      </c>
      <c r="L5758" s="3" t="s">
        <v>28</v>
      </c>
      <c r="M5758" s="3">
        <v>507.95</v>
      </c>
      <c r="N5758" s="3" t="s">
        <v>49</v>
      </c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  <c r="AC5758" s="5"/>
    </row>
    <row r="5759" spans="1:29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 t="str">
        <f>IF(AND(D5759="East",Table_1[[#This Row],[category]]="Clothing"),"✅","❌")</f>
        <v>❌</v>
      </c>
      <c r="H5759" s="3">
        <f t="shared" si="179"/>
        <v>463.68599999999998</v>
      </c>
      <c r="I5759" s="3">
        <v>4</v>
      </c>
      <c r="J5759" s="4">
        <v>45280</v>
      </c>
      <c r="K5759" s="3" t="s">
        <v>16</v>
      </c>
      <c r="L5759" s="3" t="s">
        <v>28</v>
      </c>
      <c r="M5759" s="3">
        <v>701.96</v>
      </c>
      <c r="N5759" s="3" t="s">
        <v>24</v>
      </c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</row>
    <row r="5760" spans="1:29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 t="str">
        <f>IF(AND(D5760="East",Table_1[[#This Row],[category]]="Clothing"),"✅","❌")</f>
        <v>❌</v>
      </c>
      <c r="H5760" s="3">
        <f t="shared" si="179"/>
        <v>449.99399999999997</v>
      </c>
      <c r="I5760" s="3">
        <v>9</v>
      </c>
      <c r="J5760" s="4">
        <v>45399</v>
      </c>
      <c r="K5760" s="3" t="s">
        <v>22</v>
      </c>
      <c r="L5760" s="3" t="s">
        <v>28</v>
      </c>
      <c r="M5760" s="3">
        <v>352.44</v>
      </c>
      <c r="N5760" s="3" t="s">
        <v>49</v>
      </c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</row>
    <row r="5761" spans="1:29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 t="str">
        <f>IF(AND(D5761="East",Table_1[[#This Row],[category]]="Clothing"),"✅","❌")</f>
        <v>❌</v>
      </c>
      <c r="H5761" s="3">
        <f t="shared" si="179"/>
        <v>433.97</v>
      </c>
      <c r="I5761" s="3">
        <v>8</v>
      </c>
      <c r="J5761" s="4">
        <v>45607</v>
      </c>
      <c r="K5761" s="3" t="s">
        <v>16</v>
      </c>
      <c r="L5761" s="3" t="s">
        <v>28</v>
      </c>
      <c r="M5761" s="3">
        <v>539.9</v>
      </c>
      <c r="N5761" s="3" t="s">
        <v>40</v>
      </c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  <c r="AC5761" s="5"/>
    </row>
    <row r="5762" spans="1:29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 t="str">
        <f>IF(AND(D5762="East",Table_1[[#This Row],[category]]="Clothing"),"✅","❌")</f>
        <v>❌</v>
      </c>
      <c r="H5762" s="3">
        <f t="shared" ref="H5762:H5825" si="181">E5762*10%</f>
        <v>161.11099999999999</v>
      </c>
      <c r="I5762" s="3">
        <v>1</v>
      </c>
      <c r="J5762" s="4">
        <v>45312</v>
      </c>
      <c r="K5762" s="3" t="s">
        <v>22</v>
      </c>
      <c r="L5762" s="3" t="s">
        <v>17</v>
      </c>
      <c r="M5762" s="3">
        <v>88.34</v>
      </c>
      <c r="N5762" s="3" t="s">
        <v>40</v>
      </c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  <c r="AC5762" s="5"/>
    </row>
    <row r="5763" spans="1:29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 t="str">
        <f>IF(AND(D5763="East",Table_1[[#This Row],[category]]="Clothing"),"✅","❌")</f>
        <v>❌</v>
      </c>
      <c r="H5763" s="3">
        <f t="shared" si="181"/>
        <v>424.95000000000005</v>
      </c>
      <c r="I5763" s="3">
        <v>5</v>
      </c>
      <c r="J5763" s="4">
        <v>45256</v>
      </c>
      <c r="K5763" s="3" t="s">
        <v>32</v>
      </c>
      <c r="L5763" s="3" t="s">
        <v>28</v>
      </c>
      <c r="M5763" s="3">
        <v>415.59</v>
      </c>
      <c r="N5763" s="3" t="s">
        <v>18</v>
      </c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  <c r="AC5763" s="5"/>
    </row>
    <row r="5764" spans="1:29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 t="str">
        <f>IF(AND(D5764="East",Table_1[[#This Row],[category]]="Clothing"),"✅","❌")</f>
        <v>❌</v>
      </c>
      <c r="H5764" s="3">
        <f t="shared" si="181"/>
        <v>257.61599999999999</v>
      </c>
      <c r="I5764" s="3">
        <v>9</v>
      </c>
      <c r="J5764" s="4">
        <v>45585</v>
      </c>
      <c r="K5764" s="3" t="s">
        <v>32</v>
      </c>
      <c r="L5764" s="3" t="s">
        <v>28</v>
      </c>
      <c r="M5764" s="3">
        <v>521.49</v>
      </c>
      <c r="N5764" s="3" t="s">
        <v>29</v>
      </c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  <c r="AC5764" s="5"/>
    </row>
    <row r="5765" spans="1:29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 t="str">
        <f>IF(AND(D5765="East",Table_1[[#This Row],[category]]="Clothing"),"✅","❌")</f>
        <v>❌</v>
      </c>
      <c r="H5765" s="3">
        <f t="shared" si="181"/>
        <v>313.69200000000001</v>
      </c>
      <c r="I5765" s="3">
        <v>8</v>
      </c>
      <c r="J5765" s="4">
        <v>45481</v>
      </c>
      <c r="K5765" s="3" t="s">
        <v>22</v>
      </c>
      <c r="L5765" s="3" t="s">
        <v>28</v>
      </c>
      <c r="M5765" s="3">
        <v>289.20999999999998</v>
      </c>
      <c r="N5765" s="3" t="s">
        <v>29</v>
      </c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  <c r="AC5765" s="5"/>
    </row>
    <row r="5766" spans="1:29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 t="str">
        <f>IF(AND(D5766="East",Table_1[[#This Row],[category]]="Clothing"),"✅","❌")</f>
        <v>❌</v>
      </c>
      <c r="H5766" s="3">
        <f t="shared" si="181"/>
        <v>127.024</v>
      </c>
      <c r="I5766" s="3">
        <v>1</v>
      </c>
      <c r="J5766" s="4">
        <v>45132</v>
      </c>
      <c r="K5766" s="3" t="s">
        <v>32</v>
      </c>
      <c r="L5766" s="3" t="s">
        <v>28</v>
      </c>
      <c r="M5766" s="3">
        <v>354.77</v>
      </c>
      <c r="N5766" s="3" t="s">
        <v>18</v>
      </c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  <c r="AC5766" s="5"/>
    </row>
    <row r="5767" spans="1:29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 t="str">
        <f>IF(AND(D5767="East",Table_1[[#This Row],[category]]="Clothing"),"✅","❌")</f>
        <v>❌</v>
      </c>
      <c r="H5767" s="3">
        <f t="shared" si="181"/>
        <v>356.27</v>
      </c>
      <c r="I5767" s="3">
        <v>6</v>
      </c>
      <c r="J5767" s="4">
        <v>45490</v>
      </c>
      <c r="K5767" s="3" t="s">
        <v>32</v>
      </c>
      <c r="L5767" s="3" t="s">
        <v>23</v>
      </c>
      <c r="M5767" s="3">
        <v>813.44</v>
      </c>
      <c r="N5767" s="3" t="s">
        <v>49</v>
      </c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</row>
    <row r="5768" spans="1:29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 t="str">
        <f>IF(AND(D5768="East",Table_1[[#This Row],[category]]="Clothing"),"✅","❌")</f>
        <v>❌</v>
      </c>
      <c r="H5768" s="3">
        <f t="shared" si="181"/>
        <v>170.572</v>
      </c>
      <c r="I5768" s="3">
        <v>6</v>
      </c>
      <c r="J5768" s="4">
        <v>45047</v>
      </c>
      <c r="K5768" s="3" t="s">
        <v>16</v>
      </c>
      <c r="L5768" s="3" t="s">
        <v>17</v>
      </c>
      <c r="M5768" s="3">
        <v>378.77</v>
      </c>
      <c r="N5768" s="3" t="s">
        <v>40</v>
      </c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  <c r="AC5768" s="5"/>
    </row>
    <row r="5769" spans="1:29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 t="str">
        <f>IF(AND(D5769="East",Table_1[[#This Row],[category]]="Clothing"),"✅","❌")</f>
        <v>✅</v>
      </c>
      <c r="H5769" s="3">
        <f t="shared" si="181"/>
        <v>178.501</v>
      </c>
      <c r="I5769" s="3">
        <v>2</v>
      </c>
      <c r="J5769" s="4">
        <v>45016</v>
      </c>
      <c r="K5769" s="3" t="s">
        <v>16</v>
      </c>
      <c r="L5769" s="3" t="s">
        <v>17</v>
      </c>
      <c r="M5769" s="3">
        <v>288.83</v>
      </c>
      <c r="N5769" s="3" t="s">
        <v>18</v>
      </c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  <c r="AC5769" s="5"/>
    </row>
    <row r="5770" spans="1:29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 t="str">
        <f>IF(AND(D5770="East",Table_1[[#This Row],[category]]="Clothing"),"✅","❌")</f>
        <v>❌</v>
      </c>
      <c r="H5770" s="3">
        <f t="shared" si="181"/>
        <v>322.04000000000002</v>
      </c>
      <c r="I5770" s="3">
        <v>2</v>
      </c>
      <c r="J5770" s="4">
        <v>45376</v>
      </c>
      <c r="K5770" s="3" t="s">
        <v>32</v>
      </c>
      <c r="L5770" s="3" t="s">
        <v>28</v>
      </c>
      <c r="M5770" s="3">
        <v>789.27</v>
      </c>
      <c r="N5770" s="3" t="s">
        <v>49</v>
      </c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  <c r="AC5770" s="5"/>
    </row>
    <row r="5771" spans="1:29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 t="str">
        <f>IF(AND(D5771="East",Table_1[[#This Row],[category]]="Clothing"),"✅","❌")</f>
        <v>❌</v>
      </c>
      <c r="H5771" s="3">
        <f t="shared" si="181"/>
        <v>127.51800000000001</v>
      </c>
      <c r="I5771" s="3">
        <v>1</v>
      </c>
      <c r="J5771" s="4">
        <v>45043</v>
      </c>
      <c r="K5771" s="3" t="s">
        <v>22</v>
      </c>
      <c r="L5771" s="3" t="s">
        <v>23</v>
      </c>
      <c r="M5771" s="3">
        <v>123.52</v>
      </c>
      <c r="N5771" s="3" t="s">
        <v>35</v>
      </c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</row>
    <row r="5772" spans="1:29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 t="str">
        <f>IF(AND(D5772="East",Table_1[[#This Row],[category]]="Clothing"),"✅","❌")</f>
        <v>❌</v>
      </c>
      <c r="H5772" s="3">
        <f t="shared" si="181"/>
        <v>119.97500000000001</v>
      </c>
      <c r="I5772" s="3">
        <v>6</v>
      </c>
      <c r="J5772" s="4">
        <v>45018</v>
      </c>
      <c r="K5772" s="3" t="s">
        <v>22</v>
      </c>
      <c r="L5772" s="3" t="s">
        <v>23</v>
      </c>
      <c r="M5772" s="3">
        <v>192.98</v>
      </c>
      <c r="N5772" s="3" t="s">
        <v>18</v>
      </c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  <c r="AC5772" s="5"/>
    </row>
    <row r="5773" spans="1:29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 t="str">
        <f>IF(AND(D5773="East",Table_1[[#This Row],[category]]="Clothing"),"✅","❌")</f>
        <v>✅</v>
      </c>
      <c r="H5773" s="3">
        <f t="shared" si="181"/>
        <v>190.89000000000001</v>
      </c>
      <c r="I5773" s="3">
        <v>9</v>
      </c>
      <c r="J5773" s="4">
        <v>45127</v>
      </c>
      <c r="K5773" s="3" t="s">
        <v>16</v>
      </c>
      <c r="L5773" s="3" t="s">
        <v>23</v>
      </c>
      <c r="M5773" s="3">
        <v>569.72</v>
      </c>
      <c r="N5773" s="3" t="s">
        <v>18</v>
      </c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</row>
    <row r="5774" spans="1:29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 t="str">
        <f>IF(AND(D5774="East",Table_1[[#This Row],[category]]="Clothing"),"✅","❌")</f>
        <v>❌</v>
      </c>
      <c r="H5774" s="3">
        <f t="shared" si="181"/>
        <v>391.25100000000003</v>
      </c>
      <c r="I5774" s="3">
        <v>8</v>
      </c>
      <c r="J5774" s="4">
        <v>44988</v>
      </c>
      <c r="K5774" s="3" t="s">
        <v>32</v>
      </c>
      <c r="L5774" s="3" t="s">
        <v>28</v>
      </c>
      <c r="M5774" s="3">
        <v>476.11</v>
      </c>
      <c r="N5774" s="3" t="s">
        <v>49</v>
      </c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</row>
    <row r="5775" spans="1:29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 t="str">
        <f>IF(AND(D5775="East",Table_1[[#This Row],[category]]="Clothing"),"✅","❌")</f>
        <v>❌</v>
      </c>
      <c r="H5775" s="3">
        <f t="shared" si="181"/>
        <v>120.09400000000001</v>
      </c>
      <c r="I5775" s="3">
        <v>5</v>
      </c>
      <c r="J5775" s="4">
        <v>45166</v>
      </c>
      <c r="K5775" s="3" t="s">
        <v>16</v>
      </c>
      <c r="L5775" s="3" t="s">
        <v>23</v>
      </c>
      <c r="M5775" s="3">
        <v>181.68</v>
      </c>
      <c r="N5775" s="3" t="s">
        <v>24</v>
      </c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  <c r="AC5775" s="5"/>
    </row>
    <row r="5776" spans="1:29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 t="str">
        <f>IF(AND(D5776="East",Table_1[[#This Row],[category]]="Clothing"),"✅","❌")</f>
        <v>❌</v>
      </c>
      <c r="H5776" s="3">
        <f t="shared" si="181"/>
        <v>395.78600000000006</v>
      </c>
      <c r="I5776" s="3">
        <v>8</v>
      </c>
      <c r="J5776" s="4">
        <v>45080</v>
      </c>
      <c r="K5776" s="3" t="s">
        <v>22</v>
      </c>
      <c r="L5776" s="3" t="s">
        <v>23</v>
      </c>
      <c r="M5776" s="3">
        <v>415.91</v>
      </c>
      <c r="N5776" s="3" t="s">
        <v>35</v>
      </c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</row>
    <row r="5777" spans="1:29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 t="str">
        <f>IF(AND(D5777="East",Table_1[[#This Row],[category]]="Clothing"),"✅","❌")</f>
        <v>✅</v>
      </c>
      <c r="H5777" s="3">
        <f t="shared" si="181"/>
        <v>350.84699999999998</v>
      </c>
      <c r="I5777" s="3">
        <v>2</v>
      </c>
      <c r="J5777" s="4">
        <v>45506</v>
      </c>
      <c r="K5777" s="3" t="s">
        <v>16</v>
      </c>
      <c r="L5777" s="3" t="s">
        <v>28</v>
      </c>
      <c r="M5777" s="3">
        <v>241.94</v>
      </c>
      <c r="N5777" s="3" t="s">
        <v>40</v>
      </c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</row>
    <row r="5778" spans="1:29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 t="str">
        <f>IF(AND(D5778="East",Table_1[[#This Row],[category]]="Clothing"),"✅","❌")</f>
        <v>❌</v>
      </c>
      <c r="H5778" s="3">
        <f t="shared" si="181"/>
        <v>342.74900000000002</v>
      </c>
      <c r="I5778" s="3">
        <v>6</v>
      </c>
      <c r="J5778" s="4">
        <v>45623</v>
      </c>
      <c r="K5778" s="3" t="s">
        <v>32</v>
      </c>
      <c r="L5778" s="3" t="s">
        <v>28</v>
      </c>
      <c r="M5778" s="3">
        <v>517.13</v>
      </c>
      <c r="N5778" s="3" t="s">
        <v>18</v>
      </c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  <c r="AC5778" s="5"/>
    </row>
    <row r="5779" spans="1:29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 t="str">
        <f>IF(AND(D5779="East",Table_1[[#This Row],[category]]="Clothing"),"✅","❌")</f>
        <v>❌</v>
      </c>
      <c r="H5779" s="3">
        <f t="shared" si="181"/>
        <v>242.63000000000002</v>
      </c>
      <c r="I5779" s="3">
        <v>2</v>
      </c>
      <c r="J5779" s="4">
        <v>45288</v>
      </c>
      <c r="K5779" s="3" t="s">
        <v>22</v>
      </c>
      <c r="L5779" s="3" t="s">
        <v>23</v>
      </c>
      <c r="M5779" s="3">
        <v>209.43</v>
      </c>
      <c r="N5779" s="3" t="s">
        <v>18</v>
      </c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</row>
    <row r="5780" spans="1:29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 t="str">
        <f>IF(AND(D5780="East",Table_1[[#This Row],[category]]="Clothing"),"✅","❌")</f>
        <v>❌</v>
      </c>
      <c r="H5780" s="3">
        <f t="shared" si="181"/>
        <v>375.48500000000001</v>
      </c>
      <c r="I5780" s="3">
        <v>8</v>
      </c>
      <c r="J5780" s="4">
        <v>45584</v>
      </c>
      <c r="K5780" s="3" t="s">
        <v>32</v>
      </c>
      <c r="L5780" s="3" t="s">
        <v>17</v>
      </c>
      <c r="M5780" s="3">
        <v>668.03</v>
      </c>
      <c r="N5780" s="3" t="s">
        <v>24</v>
      </c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  <c r="AC5780" s="5"/>
    </row>
    <row r="5781" spans="1:29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 t="str">
        <f>IF(AND(D5781="East",Table_1[[#This Row],[category]]="Clothing"),"✅","❌")</f>
        <v>❌</v>
      </c>
      <c r="H5781" s="3">
        <f t="shared" si="181"/>
        <v>16.625</v>
      </c>
      <c r="I5781" s="3">
        <v>2</v>
      </c>
      <c r="J5781" s="4">
        <v>45019</v>
      </c>
      <c r="K5781" s="3" t="s">
        <v>22</v>
      </c>
      <c r="L5781" s="3" t="s">
        <v>28</v>
      </c>
      <c r="M5781" s="3">
        <v>39.6</v>
      </c>
      <c r="N5781" s="3" t="s">
        <v>18</v>
      </c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  <c r="AC5781" s="5"/>
    </row>
    <row r="5782" spans="1:29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 t="str">
        <f>IF(AND(D5782="East",Table_1[[#This Row],[category]]="Clothing"),"✅","❌")</f>
        <v>❌</v>
      </c>
      <c r="H5782" s="3">
        <f t="shared" si="181"/>
        <v>159.74800000000002</v>
      </c>
      <c r="I5782" s="3">
        <v>5</v>
      </c>
      <c r="J5782" s="4">
        <v>44997</v>
      </c>
      <c r="K5782" s="3" t="s">
        <v>32</v>
      </c>
      <c r="L5782" s="3" t="s">
        <v>17</v>
      </c>
      <c r="M5782" s="3">
        <v>418.59</v>
      </c>
      <c r="N5782" s="3" t="s">
        <v>40</v>
      </c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  <c r="AC5782" s="5"/>
    </row>
    <row r="5783" spans="1:29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 t="str">
        <f>IF(AND(D5783="East",Table_1[[#This Row],[category]]="Clothing"),"✅","❌")</f>
        <v>❌</v>
      </c>
      <c r="H5783" s="3">
        <f t="shared" si="181"/>
        <v>342.77700000000004</v>
      </c>
      <c r="I5783" s="3">
        <v>7</v>
      </c>
      <c r="J5783" s="4">
        <v>45463</v>
      </c>
      <c r="K5783" s="3" t="s">
        <v>32</v>
      </c>
      <c r="L5783" s="3" t="s">
        <v>17</v>
      </c>
      <c r="M5783" s="3">
        <v>315.37</v>
      </c>
      <c r="N5783" s="3" t="s">
        <v>40</v>
      </c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  <c r="AC5783" s="5"/>
    </row>
    <row r="5784" spans="1:29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 t="str">
        <f>IF(AND(D5784="East",Table_1[[#This Row],[category]]="Clothing"),"✅","❌")</f>
        <v>❌</v>
      </c>
      <c r="H5784" s="3">
        <f t="shared" si="181"/>
        <v>493.77500000000003</v>
      </c>
      <c r="I5784" s="3">
        <v>7</v>
      </c>
      <c r="J5784" s="4">
        <v>45227</v>
      </c>
      <c r="K5784" s="3" t="s">
        <v>16</v>
      </c>
      <c r="L5784" s="3" t="s">
        <v>17</v>
      </c>
      <c r="M5784" s="3">
        <v>1359.9</v>
      </c>
      <c r="N5784" s="3" t="s">
        <v>35</v>
      </c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  <c r="AC5784" s="5"/>
    </row>
    <row r="5785" spans="1:29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 t="str">
        <f>IF(AND(D5785="East",Table_1[[#This Row],[category]]="Clothing"),"✅","❌")</f>
        <v>❌</v>
      </c>
      <c r="H5785" s="3">
        <f t="shared" si="181"/>
        <v>11.231999999999999</v>
      </c>
      <c r="I5785" s="3">
        <v>4</v>
      </c>
      <c r="J5785" s="4">
        <v>44993</v>
      </c>
      <c r="K5785" s="3" t="s">
        <v>22</v>
      </c>
      <c r="L5785" s="3" t="s">
        <v>28</v>
      </c>
      <c r="M5785" s="3">
        <v>15.71</v>
      </c>
      <c r="N5785" s="3" t="s">
        <v>35</v>
      </c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</row>
    <row r="5786" spans="1:29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 t="str">
        <f>IF(AND(D5786="East",Table_1[[#This Row],[category]]="Clothing"),"✅","❌")</f>
        <v>❌</v>
      </c>
      <c r="H5786" s="3">
        <f t="shared" si="181"/>
        <v>259.88600000000002</v>
      </c>
      <c r="I5786" s="3">
        <v>8</v>
      </c>
      <c r="J5786" s="4">
        <v>45486</v>
      </c>
      <c r="K5786" s="3" t="s">
        <v>32</v>
      </c>
      <c r="L5786" s="3" t="s">
        <v>17</v>
      </c>
      <c r="M5786" s="3">
        <v>420.94</v>
      </c>
      <c r="N5786" s="3" t="s">
        <v>29</v>
      </c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</row>
    <row r="5787" spans="1:29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 t="str">
        <f>IF(AND(D5787="East",Table_1[[#This Row],[category]]="Clothing"),"✅","❌")</f>
        <v>❌</v>
      </c>
      <c r="H5787" s="3">
        <f t="shared" si="181"/>
        <v>462.68000000000006</v>
      </c>
      <c r="I5787" s="3">
        <v>7</v>
      </c>
      <c r="J5787" s="4">
        <v>44998</v>
      </c>
      <c r="K5787" s="3" t="s">
        <v>22</v>
      </c>
      <c r="L5787" s="3" t="s">
        <v>28</v>
      </c>
      <c r="M5787" s="3">
        <v>905.1</v>
      </c>
      <c r="N5787" s="3" t="s">
        <v>29</v>
      </c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  <c r="AC5787" s="5"/>
    </row>
    <row r="5788" spans="1:29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 t="str">
        <f>IF(AND(D5788="East",Table_1[[#This Row],[category]]="Clothing"),"✅","❌")</f>
        <v>❌</v>
      </c>
      <c r="H5788" s="3">
        <f t="shared" si="181"/>
        <v>433.13400000000001</v>
      </c>
      <c r="I5788" s="3">
        <v>5</v>
      </c>
      <c r="J5788" s="4">
        <v>45475</v>
      </c>
      <c r="K5788" s="3" t="s">
        <v>16</v>
      </c>
      <c r="L5788" s="3" t="s">
        <v>28</v>
      </c>
      <c r="M5788" s="3">
        <v>377.94</v>
      </c>
      <c r="N5788" s="3" t="s">
        <v>40</v>
      </c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  <c r="AC5788" s="5"/>
    </row>
    <row r="5789" spans="1:29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 t="str">
        <f>IF(AND(D5789="East",Table_1[[#This Row],[category]]="Clothing"),"✅","❌")</f>
        <v>❌</v>
      </c>
      <c r="H5789" s="3">
        <f t="shared" si="181"/>
        <v>21.337000000000003</v>
      </c>
      <c r="I5789" s="3">
        <v>4</v>
      </c>
      <c r="J5789" s="4">
        <v>45470</v>
      </c>
      <c r="K5789" s="3" t="s">
        <v>32</v>
      </c>
      <c r="L5789" s="3" t="s">
        <v>17</v>
      </c>
      <c r="M5789" s="3">
        <v>55.56</v>
      </c>
      <c r="N5789" s="3" t="s">
        <v>24</v>
      </c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</row>
    <row r="5790" spans="1:29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 t="str">
        <f>IF(AND(D5790="East",Table_1[[#This Row],[category]]="Clothing"),"✅","❌")</f>
        <v>✅</v>
      </c>
      <c r="H5790" s="3">
        <f t="shared" si="181"/>
        <v>269.483</v>
      </c>
      <c r="I5790" s="3">
        <v>2</v>
      </c>
      <c r="J5790" s="4">
        <v>45489</v>
      </c>
      <c r="K5790" s="3" t="s">
        <v>22</v>
      </c>
      <c r="L5790" s="3" t="s">
        <v>23</v>
      </c>
      <c r="M5790" s="3">
        <v>666.52</v>
      </c>
      <c r="N5790" s="3" t="s">
        <v>18</v>
      </c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  <c r="AC5790" s="5"/>
    </row>
    <row r="5791" spans="1:29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 t="str">
        <f>IF(AND(D5791="East",Table_1[[#This Row],[category]]="Clothing"),"✅","❌")</f>
        <v>❌</v>
      </c>
      <c r="H5791" s="3">
        <f t="shared" si="181"/>
        <v>12.101000000000001</v>
      </c>
      <c r="I5791" s="3">
        <v>2</v>
      </c>
      <c r="J5791" s="4">
        <v>45067</v>
      </c>
      <c r="K5791" s="3" t="s">
        <v>16</v>
      </c>
      <c r="L5791" s="3" t="s">
        <v>23</v>
      </c>
      <c r="M5791" s="3">
        <v>20.36</v>
      </c>
      <c r="N5791" s="3" t="s">
        <v>40</v>
      </c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</row>
    <row r="5792" spans="1:29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 t="str">
        <f>IF(AND(D5792="East",Table_1[[#This Row],[category]]="Clothing"),"✅","❌")</f>
        <v>❌</v>
      </c>
      <c r="H5792" s="3">
        <f t="shared" si="181"/>
        <v>396.89200000000005</v>
      </c>
      <c r="I5792" s="3">
        <v>4</v>
      </c>
      <c r="J5792" s="4">
        <v>45645</v>
      </c>
      <c r="K5792" s="3" t="s">
        <v>32</v>
      </c>
      <c r="L5792" s="3" t="s">
        <v>28</v>
      </c>
      <c r="M5792" s="3">
        <v>513.57000000000005</v>
      </c>
      <c r="N5792" s="3" t="s">
        <v>29</v>
      </c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  <c r="AC5792" s="5"/>
    </row>
    <row r="5793" spans="1:29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 t="str">
        <f>IF(AND(D5793="East",Table_1[[#This Row],[category]]="Clothing"),"✅","❌")</f>
        <v>❌</v>
      </c>
      <c r="H5793" s="3">
        <f t="shared" si="181"/>
        <v>161.34900000000002</v>
      </c>
      <c r="I5793" s="3">
        <v>8</v>
      </c>
      <c r="J5793" s="4">
        <v>45343</v>
      </c>
      <c r="K5793" s="3" t="s">
        <v>22</v>
      </c>
      <c r="L5793" s="3" t="s">
        <v>17</v>
      </c>
      <c r="M5793" s="3">
        <v>281.13</v>
      </c>
      <c r="N5793" s="3" t="s">
        <v>24</v>
      </c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  <c r="AC5793" s="5"/>
    </row>
    <row r="5794" spans="1:29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 t="str">
        <f>IF(AND(D5794="East",Table_1[[#This Row],[category]]="Clothing"),"✅","❌")</f>
        <v>❌</v>
      </c>
      <c r="H5794" s="3">
        <f t="shared" si="181"/>
        <v>385.13900000000001</v>
      </c>
      <c r="I5794" s="3">
        <v>6</v>
      </c>
      <c r="J5794" s="4">
        <v>45206</v>
      </c>
      <c r="K5794" s="3" t="s">
        <v>16</v>
      </c>
      <c r="L5794" s="3" t="s">
        <v>17</v>
      </c>
      <c r="M5794" s="3">
        <v>822.6</v>
      </c>
      <c r="N5794" s="3" t="s">
        <v>29</v>
      </c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  <c r="AC5794" s="5"/>
    </row>
    <row r="5795" spans="1:29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 t="str">
        <f>IF(AND(D5795="East",Table_1[[#This Row],[category]]="Clothing"),"✅","❌")</f>
        <v>❌</v>
      </c>
      <c r="H5795" s="3">
        <f t="shared" si="181"/>
        <v>472.94900000000001</v>
      </c>
      <c r="I5795" s="3">
        <v>9</v>
      </c>
      <c r="J5795" s="4">
        <v>45115</v>
      </c>
      <c r="K5795" s="3" t="s">
        <v>16</v>
      </c>
      <c r="L5795" s="3" t="s">
        <v>23</v>
      </c>
      <c r="M5795" s="3">
        <v>1064.53</v>
      </c>
      <c r="N5795" s="3" t="s">
        <v>49</v>
      </c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  <c r="AC5795" s="5"/>
    </row>
    <row r="5796" spans="1:29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 t="str">
        <f>IF(AND(D5796="East",Table_1[[#This Row],[category]]="Clothing"),"✅","❌")</f>
        <v>❌</v>
      </c>
      <c r="H5796" s="3">
        <f t="shared" si="181"/>
        <v>488.28199999999998</v>
      </c>
      <c r="I5796" s="3">
        <v>2</v>
      </c>
      <c r="J5796" s="4">
        <v>45260</v>
      </c>
      <c r="K5796" s="3" t="s">
        <v>32</v>
      </c>
      <c r="L5796" s="3" t="s">
        <v>17</v>
      </c>
      <c r="M5796" s="3">
        <v>778.44</v>
      </c>
      <c r="N5796" s="3" t="s">
        <v>29</v>
      </c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  <c r="AC5796" s="5"/>
    </row>
    <row r="5797" spans="1:29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 t="str">
        <f>IF(AND(D5797="East",Table_1[[#This Row],[category]]="Clothing"),"✅","❌")</f>
        <v>❌</v>
      </c>
      <c r="H5797" s="3">
        <f t="shared" si="181"/>
        <v>448.11400000000003</v>
      </c>
      <c r="I5797" s="3">
        <v>7</v>
      </c>
      <c r="J5797" s="4">
        <v>44974</v>
      </c>
      <c r="K5797" s="3" t="s">
        <v>32</v>
      </c>
      <c r="L5797" s="3" t="s">
        <v>28</v>
      </c>
      <c r="M5797" s="3">
        <v>253.8</v>
      </c>
      <c r="N5797" s="3" t="s">
        <v>35</v>
      </c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  <c r="AC5797" s="5"/>
    </row>
    <row r="5798" spans="1:29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 t="str">
        <f>IF(AND(D5798="East",Table_1[[#This Row],[category]]="Clothing"),"✅","❌")</f>
        <v>✅</v>
      </c>
      <c r="H5798" s="3">
        <f t="shared" si="181"/>
        <v>110.03</v>
      </c>
      <c r="I5798" s="3">
        <v>1</v>
      </c>
      <c r="J5798" s="4">
        <v>45593</v>
      </c>
      <c r="K5798" s="3" t="s">
        <v>32</v>
      </c>
      <c r="L5798" s="3" t="s">
        <v>28</v>
      </c>
      <c r="M5798" s="3">
        <v>251.15</v>
      </c>
      <c r="N5798" s="3" t="s">
        <v>49</v>
      </c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  <c r="AC5798" s="5"/>
    </row>
    <row r="5799" spans="1:29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 t="str">
        <f>IF(AND(D5799="East",Table_1[[#This Row],[category]]="Clothing"),"✅","❌")</f>
        <v>❌</v>
      </c>
      <c r="H5799" s="3">
        <f t="shared" si="181"/>
        <v>105.354</v>
      </c>
      <c r="I5799" s="3">
        <v>2</v>
      </c>
      <c r="J5799" s="4">
        <v>44963</v>
      </c>
      <c r="K5799" s="3" t="s">
        <v>22</v>
      </c>
      <c r="L5799" s="3" t="s">
        <v>17</v>
      </c>
      <c r="M5799" s="3">
        <v>136.91</v>
      </c>
      <c r="N5799" s="3" t="s">
        <v>24</v>
      </c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</row>
    <row r="5800" spans="1:29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 t="str">
        <f>IF(AND(D5800="East",Table_1[[#This Row],[category]]="Clothing"),"✅","❌")</f>
        <v>❌</v>
      </c>
      <c r="H5800" s="3">
        <f t="shared" si="181"/>
        <v>316.63200000000006</v>
      </c>
      <c r="I5800" s="3">
        <v>9</v>
      </c>
      <c r="J5800" s="4">
        <v>45586</v>
      </c>
      <c r="K5800" s="3" t="s">
        <v>16</v>
      </c>
      <c r="L5800" s="3" t="s">
        <v>23</v>
      </c>
      <c r="M5800" s="3">
        <v>853.98</v>
      </c>
      <c r="N5800" s="3" t="s">
        <v>49</v>
      </c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  <c r="AC5800" s="5"/>
    </row>
    <row r="5801" spans="1:29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 t="str">
        <f>IF(AND(D5801="East",Table_1[[#This Row],[category]]="Clothing"),"✅","❌")</f>
        <v>❌</v>
      </c>
      <c r="H5801" s="3">
        <f t="shared" si="181"/>
        <v>276.58600000000001</v>
      </c>
      <c r="I5801" s="3">
        <v>8</v>
      </c>
      <c r="J5801" s="4">
        <v>45337</v>
      </c>
      <c r="K5801" s="3" t="s">
        <v>16</v>
      </c>
      <c r="L5801" s="3" t="s">
        <v>17</v>
      </c>
      <c r="M5801" s="3">
        <v>429.85</v>
      </c>
      <c r="N5801" s="3" t="s">
        <v>18</v>
      </c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  <c r="AC5801" s="5"/>
    </row>
    <row r="5802" spans="1:29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 t="str">
        <f>IF(AND(D5802="East",Table_1[[#This Row],[category]]="Clothing"),"✅","❌")</f>
        <v>❌</v>
      </c>
      <c r="H5802" s="3">
        <f t="shared" si="181"/>
        <v>14.672000000000001</v>
      </c>
      <c r="I5802" s="3">
        <v>9</v>
      </c>
      <c r="J5802" s="4">
        <v>45573</v>
      </c>
      <c r="K5802" s="3" t="s">
        <v>32</v>
      </c>
      <c r="L5802" s="3" t="s">
        <v>28</v>
      </c>
      <c r="M5802" s="3">
        <v>36.520000000000003</v>
      </c>
      <c r="N5802" s="3" t="s">
        <v>29</v>
      </c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  <c r="AC5802" s="5"/>
    </row>
    <row r="5803" spans="1:29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 t="str">
        <f>IF(AND(D5803="East",Table_1[[#This Row],[category]]="Clothing"),"✅","❌")</f>
        <v>❌</v>
      </c>
      <c r="H5803" s="3">
        <f t="shared" si="181"/>
        <v>201.94600000000003</v>
      </c>
      <c r="I5803" s="3">
        <v>7</v>
      </c>
      <c r="J5803" s="4">
        <v>45321</v>
      </c>
      <c r="K5803" s="3" t="s">
        <v>16</v>
      </c>
      <c r="L5803" s="3" t="s">
        <v>28</v>
      </c>
      <c r="M5803" s="3">
        <v>286.36</v>
      </c>
      <c r="N5803" s="3" t="s">
        <v>29</v>
      </c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  <c r="AC5803" s="5"/>
    </row>
    <row r="5804" spans="1:29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 t="str">
        <f>IF(AND(D5804="East",Table_1[[#This Row],[category]]="Clothing"),"✅","❌")</f>
        <v>❌</v>
      </c>
      <c r="H5804" s="3">
        <f t="shared" si="181"/>
        <v>454.279</v>
      </c>
      <c r="I5804" s="3">
        <v>9</v>
      </c>
      <c r="J5804" s="4">
        <v>45283</v>
      </c>
      <c r="K5804" s="3" t="s">
        <v>32</v>
      </c>
      <c r="L5804" s="3" t="s">
        <v>28</v>
      </c>
      <c r="M5804" s="3">
        <v>648.29999999999995</v>
      </c>
      <c r="N5804" s="3" t="s">
        <v>49</v>
      </c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  <c r="AC5804" s="5"/>
    </row>
    <row r="5805" spans="1:29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 t="str">
        <f>IF(AND(D5805="East",Table_1[[#This Row],[category]]="Clothing"),"✅","❌")</f>
        <v>❌</v>
      </c>
      <c r="H5805" s="3">
        <f t="shared" si="181"/>
        <v>450.19600000000003</v>
      </c>
      <c r="I5805" s="3">
        <v>4</v>
      </c>
      <c r="J5805" s="4">
        <v>45463</v>
      </c>
      <c r="K5805" s="3" t="s">
        <v>32</v>
      </c>
      <c r="L5805" s="3" t="s">
        <v>23</v>
      </c>
      <c r="M5805" s="3">
        <v>1083.3599999999999</v>
      </c>
      <c r="N5805" s="3" t="s">
        <v>40</v>
      </c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  <c r="AC5805" s="5"/>
    </row>
    <row r="5806" spans="1:29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 t="str">
        <f>IF(AND(D5806="East",Table_1[[#This Row],[category]]="Clothing"),"✅","❌")</f>
        <v>❌</v>
      </c>
      <c r="H5806" s="3">
        <f t="shared" si="181"/>
        <v>109.91400000000002</v>
      </c>
      <c r="I5806" s="3">
        <v>3</v>
      </c>
      <c r="J5806" s="4">
        <v>45612</v>
      </c>
      <c r="K5806" s="3" t="s">
        <v>16</v>
      </c>
      <c r="L5806" s="3" t="s">
        <v>28</v>
      </c>
      <c r="M5806" s="3">
        <v>203.21</v>
      </c>
      <c r="N5806" s="3" t="s">
        <v>35</v>
      </c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</row>
    <row r="5807" spans="1:29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 t="str">
        <f>IF(AND(D5807="East",Table_1[[#This Row],[category]]="Clothing"),"✅","❌")</f>
        <v>❌</v>
      </c>
      <c r="H5807" s="3">
        <f t="shared" si="181"/>
        <v>197.16200000000001</v>
      </c>
      <c r="I5807" s="3">
        <v>4</v>
      </c>
      <c r="J5807" s="4">
        <v>45084</v>
      </c>
      <c r="K5807" s="3" t="s">
        <v>16</v>
      </c>
      <c r="L5807" s="3" t="s">
        <v>28</v>
      </c>
      <c r="M5807" s="3">
        <v>224.93</v>
      </c>
      <c r="N5807" s="3" t="s">
        <v>29</v>
      </c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/>
    </row>
    <row r="5808" spans="1:29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 t="str">
        <f>IF(AND(D5808="East",Table_1[[#This Row],[category]]="Clothing"),"✅","❌")</f>
        <v>❌</v>
      </c>
      <c r="H5808" s="3">
        <f t="shared" si="181"/>
        <v>284.57900000000001</v>
      </c>
      <c r="I5808" s="3">
        <v>5</v>
      </c>
      <c r="J5808" s="4">
        <v>45376</v>
      </c>
      <c r="K5808" s="3" t="s">
        <v>22</v>
      </c>
      <c r="L5808" s="3" t="s">
        <v>17</v>
      </c>
      <c r="M5808" s="3">
        <v>739.55</v>
      </c>
      <c r="N5808" s="3" t="s">
        <v>40</v>
      </c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</row>
    <row r="5809" spans="1:29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 t="str">
        <f>IF(AND(D5809="East",Table_1[[#This Row],[category]]="Clothing"),"✅","❌")</f>
        <v>❌</v>
      </c>
      <c r="H5809" s="3">
        <f t="shared" si="181"/>
        <v>427.86400000000003</v>
      </c>
      <c r="I5809" s="3">
        <v>4</v>
      </c>
      <c r="J5809" s="4">
        <v>45128</v>
      </c>
      <c r="K5809" s="3" t="s">
        <v>32</v>
      </c>
      <c r="L5809" s="3" t="s">
        <v>17</v>
      </c>
      <c r="M5809" s="3">
        <v>887.74</v>
      </c>
      <c r="N5809" s="3" t="s">
        <v>29</v>
      </c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  <c r="AC5809" s="5"/>
    </row>
    <row r="5810" spans="1:29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 t="str">
        <f>IF(AND(D5810="East",Table_1[[#This Row],[category]]="Clothing"),"✅","❌")</f>
        <v>❌</v>
      </c>
      <c r="H5810" s="3">
        <f t="shared" si="181"/>
        <v>270.67700000000002</v>
      </c>
      <c r="I5810" s="3">
        <v>4</v>
      </c>
      <c r="J5810" s="4">
        <v>44995</v>
      </c>
      <c r="K5810" s="3" t="s">
        <v>16</v>
      </c>
      <c r="L5810" s="3" t="s">
        <v>23</v>
      </c>
      <c r="M5810" s="3">
        <v>564.66999999999996</v>
      </c>
      <c r="N5810" s="3" t="s">
        <v>40</v>
      </c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  <c r="AC5810" s="5"/>
    </row>
    <row r="5811" spans="1:29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 t="str">
        <f>IF(AND(D5811="East",Table_1[[#This Row],[category]]="Clothing"),"✅","❌")</f>
        <v>❌</v>
      </c>
      <c r="H5811" s="3">
        <f t="shared" si="181"/>
        <v>484.41800000000006</v>
      </c>
      <c r="I5811" s="3">
        <v>7</v>
      </c>
      <c r="J5811" s="4">
        <v>44999</v>
      </c>
      <c r="K5811" s="3" t="s">
        <v>32</v>
      </c>
      <c r="L5811" s="3" t="s">
        <v>23</v>
      </c>
      <c r="M5811" s="3">
        <v>1191.4100000000001</v>
      </c>
      <c r="N5811" s="3" t="s">
        <v>35</v>
      </c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</row>
    <row r="5812" spans="1:29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 t="str">
        <f>IF(AND(D5812="East",Table_1[[#This Row],[category]]="Clothing"),"✅","❌")</f>
        <v>❌</v>
      </c>
      <c r="H5812" s="3">
        <f t="shared" si="181"/>
        <v>401.53600000000006</v>
      </c>
      <c r="I5812" s="3">
        <v>4</v>
      </c>
      <c r="J5812" s="4">
        <v>45049</v>
      </c>
      <c r="K5812" s="3" t="s">
        <v>16</v>
      </c>
      <c r="L5812" s="3" t="s">
        <v>17</v>
      </c>
      <c r="M5812" s="3">
        <v>833.68</v>
      </c>
      <c r="N5812" s="3" t="s">
        <v>35</v>
      </c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  <c r="AC5812" s="5"/>
    </row>
    <row r="5813" spans="1:29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 t="str">
        <f>IF(AND(D5813="East",Table_1[[#This Row],[category]]="Clothing"),"✅","❌")</f>
        <v>❌</v>
      </c>
      <c r="H5813" s="3">
        <f t="shared" si="181"/>
        <v>477.01499999999999</v>
      </c>
      <c r="I5813" s="3">
        <v>4</v>
      </c>
      <c r="J5813" s="4">
        <v>45310</v>
      </c>
      <c r="K5813" s="3" t="s">
        <v>32</v>
      </c>
      <c r="L5813" s="3" t="s">
        <v>28</v>
      </c>
      <c r="M5813" s="3">
        <v>546.33000000000004</v>
      </c>
      <c r="N5813" s="3" t="s">
        <v>35</v>
      </c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  <c r="AC5813" s="5"/>
    </row>
    <row r="5814" spans="1:29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 t="str">
        <f>IF(AND(D5814="East",Table_1[[#This Row],[category]]="Clothing"),"✅","❌")</f>
        <v>❌</v>
      </c>
      <c r="H5814" s="3">
        <f t="shared" si="181"/>
        <v>368.43100000000004</v>
      </c>
      <c r="I5814" s="3">
        <v>9</v>
      </c>
      <c r="J5814" s="4">
        <v>45638</v>
      </c>
      <c r="K5814" s="3" t="s">
        <v>32</v>
      </c>
      <c r="L5814" s="3" t="s">
        <v>28</v>
      </c>
      <c r="M5814" s="3">
        <v>193.73</v>
      </c>
      <c r="N5814" s="3" t="s">
        <v>35</v>
      </c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  <c r="AC5814" s="5"/>
    </row>
    <row r="5815" spans="1:29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 t="str">
        <f>IF(AND(D5815="East",Table_1[[#This Row],[category]]="Clothing"),"✅","❌")</f>
        <v>❌</v>
      </c>
      <c r="H5815" s="3">
        <f t="shared" si="181"/>
        <v>440.036</v>
      </c>
      <c r="I5815" s="3">
        <v>9</v>
      </c>
      <c r="J5815" s="4">
        <v>45319</v>
      </c>
      <c r="K5815" s="3" t="s">
        <v>32</v>
      </c>
      <c r="L5815" s="3" t="s">
        <v>28</v>
      </c>
      <c r="M5815" s="3">
        <v>1087.6199999999999</v>
      </c>
      <c r="N5815" s="3" t="s">
        <v>18</v>
      </c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  <c r="AC5815" s="5"/>
    </row>
    <row r="5816" spans="1:29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 t="str">
        <f>IF(AND(D5816="East",Table_1[[#This Row],[category]]="Clothing"),"✅","❌")</f>
        <v>❌</v>
      </c>
      <c r="H5816" s="3">
        <f t="shared" si="181"/>
        <v>417.19200000000001</v>
      </c>
      <c r="I5816" s="3">
        <v>5</v>
      </c>
      <c r="J5816" s="4">
        <v>45257</v>
      </c>
      <c r="K5816" s="3" t="s">
        <v>32</v>
      </c>
      <c r="L5816" s="3" t="s">
        <v>17</v>
      </c>
      <c r="M5816" s="3">
        <v>1207.1099999999999</v>
      </c>
      <c r="N5816" s="3" t="s">
        <v>49</v>
      </c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  <c r="AC5816" s="5"/>
    </row>
    <row r="5817" spans="1:29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 t="str">
        <f>IF(AND(D5817="East",Table_1[[#This Row],[category]]="Clothing"),"✅","❌")</f>
        <v>❌</v>
      </c>
      <c r="H5817" s="3">
        <f t="shared" si="181"/>
        <v>134.381</v>
      </c>
      <c r="I5817" s="3">
        <v>9</v>
      </c>
      <c r="J5817" s="4">
        <v>45187</v>
      </c>
      <c r="K5817" s="3" t="s">
        <v>32</v>
      </c>
      <c r="L5817" s="3" t="s">
        <v>28</v>
      </c>
      <c r="M5817" s="3">
        <v>308.88</v>
      </c>
      <c r="N5817" s="3" t="s">
        <v>29</v>
      </c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</row>
    <row r="5818" spans="1:29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 t="str">
        <f>IF(AND(D5818="East",Table_1[[#This Row],[category]]="Clothing"),"✅","❌")</f>
        <v>❌</v>
      </c>
      <c r="H5818" s="3">
        <f t="shared" si="181"/>
        <v>122.47300000000001</v>
      </c>
      <c r="I5818" s="3">
        <v>2</v>
      </c>
      <c r="J5818" s="4">
        <v>45664</v>
      </c>
      <c r="K5818" s="3" t="s">
        <v>22</v>
      </c>
      <c r="L5818" s="3" t="s">
        <v>17</v>
      </c>
      <c r="M5818" s="3">
        <v>314.19</v>
      </c>
      <c r="N5818" s="3" t="s">
        <v>29</v>
      </c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</row>
    <row r="5819" spans="1:29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 t="str">
        <f>IF(AND(D5819="East",Table_1[[#This Row],[category]]="Clothing"),"✅","❌")</f>
        <v>❌</v>
      </c>
      <c r="H5819" s="3">
        <f t="shared" si="181"/>
        <v>433.548</v>
      </c>
      <c r="I5819" s="3">
        <v>5</v>
      </c>
      <c r="J5819" s="4">
        <v>45133</v>
      </c>
      <c r="K5819" s="3" t="s">
        <v>16</v>
      </c>
      <c r="L5819" s="3" t="s">
        <v>23</v>
      </c>
      <c r="M5819" s="3">
        <v>1153</v>
      </c>
      <c r="N5819" s="3" t="s">
        <v>24</v>
      </c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  <c r="AC5819" s="5"/>
    </row>
    <row r="5820" spans="1:29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 t="str">
        <f>IF(AND(D5820="East",Table_1[[#This Row],[category]]="Clothing"),"✅","❌")</f>
        <v>❌</v>
      </c>
      <c r="H5820" s="3">
        <f t="shared" si="181"/>
        <v>51.491999999999997</v>
      </c>
      <c r="I5820" s="3">
        <v>7</v>
      </c>
      <c r="J5820" s="4">
        <v>45477</v>
      </c>
      <c r="K5820" s="3" t="s">
        <v>16</v>
      </c>
      <c r="L5820" s="3" t="s">
        <v>28</v>
      </c>
      <c r="M5820" s="3">
        <v>58.31</v>
      </c>
      <c r="N5820" s="3" t="s">
        <v>24</v>
      </c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  <c r="AC5820" s="5"/>
    </row>
    <row r="5821" spans="1:29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 t="str">
        <f>IF(AND(D5821="East",Table_1[[#This Row],[category]]="Clothing"),"✅","❌")</f>
        <v>❌</v>
      </c>
      <c r="H5821" s="3">
        <f t="shared" si="181"/>
        <v>210.19600000000003</v>
      </c>
      <c r="I5821" s="3">
        <v>8</v>
      </c>
      <c r="J5821" s="4">
        <v>45050</v>
      </c>
      <c r="K5821" s="3" t="s">
        <v>22</v>
      </c>
      <c r="L5821" s="3" t="s">
        <v>17</v>
      </c>
      <c r="M5821" s="3">
        <v>292.63</v>
      </c>
      <c r="N5821" s="3" t="s">
        <v>40</v>
      </c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  <c r="AC5821" s="5"/>
    </row>
    <row r="5822" spans="1:29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 t="str">
        <f>IF(AND(D5822="East",Table_1[[#This Row],[category]]="Clothing"),"✅","❌")</f>
        <v>❌</v>
      </c>
      <c r="H5822" s="3">
        <f t="shared" si="181"/>
        <v>412.12200000000007</v>
      </c>
      <c r="I5822" s="3">
        <v>5</v>
      </c>
      <c r="J5822" s="4">
        <v>45446</v>
      </c>
      <c r="K5822" s="3" t="s">
        <v>22</v>
      </c>
      <c r="L5822" s="3" t="s">
        <v>28</v>
      </c>
      <c r="M5822" s="3">
        <v>962.29</v>
      </c>
      <c r="N5822" s="3" t="s">
        <v>24</v>
      </c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  <c r="AC5822" s="5"/>
    </row>
    <row r="5823" spans="1:29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 t="str">
        <f>IF(AND(D5823="East",Table_1[[#This Row],[category]]="Clothing"),"✅","❌")</f>
        <v>❌</v>
      </c>
      <c r="H5823" s="3">
        <f t="shared" si="181"/>
        <v>408.48700000000002</v>
      </c>
      <c r="I5823" s="3">
        <v>9</v>
      </c>
      <c r="J5823" s="4">
        <v>45622</v>
      </c>
      <c r="K5823" s="3" t="s">
        <v>22</v>
      </c>
      <c r="L5823" s="3" t="s">
        <v>17</v>
      </c>
      <c r="M5823" s="3">
        <v>653.02</v>
      </c>
      <c r="N5823" s="3" t="s">
        <v>18</v>
      </c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  <c r="AC5823" s="5"/>
    </row>
    <row r="5824" spans="1:29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 t="str">
        <f>IF(AND(D5824="East",Table_1[[#This Row],[category]]="Clothing"),"✅","❌")</f>
        <v>❌</v>
      </c>
      <c r="H5824" s="3">
        <f t="shared" si="181"/>
        <v>78.004000000000005</v>
      </c>
      <c r="I5824" s="3">
        <v>3</v>
      </c>
      <c r="J5824" s="4">
        <v>45163</v>
      </c>
      <c r="K5824" s="3" t="s">
        <v>22</v>
      </c>
      <c r="L5824" s="3" t="s">
        <v>28</v>
      </c>
      <c r="M5824" s="3">
        <v>163.19999999999999</v>
      </c>
      <c r="N5824" s="3" t="s">
        <v>24</v>
      </c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  <c r="AC5824" s="5"/>
    </row>
    <row r="5825" spans="1:29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 t="str">
        <f>IF(AND(D5825="East",Table_1[[#This Row],[category]]="Clothing"),"✅","❌")</f>
        <v>❌</v>
      </c>
      <c r="H5825" s="3">
        <f t="shared" si="181"/>
        <v>248.97800000000004</v>
      </c>
      <c r="I5825" s="3">
        <v>8</v>
      </c>
      <c r="J5825" s="4">
        <v>44945</v>
      </c>
      <c r="K5825" s="3" t="s">
        <v>32</v>
      </c>
      <c r="L5825" s="3" t="s">
        <v>23</v>
      </c>
      <c r="M5825" s="3">
        <v>292.05</v>
      </c>
      <c r="N5825" s="3" t="s">
        <v>29</v>
      </c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</row>
    <row r="5826" spans="1:29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 t="str">
        <f>IF(AND(D5826="East",Table_1[[#This Row],[category]]="Clothing"),"✅","❌")</f>
        <v>❌</v>
      </c>
      <c r="H5826" s="3">
        <f t="shared" ref="H5826:H5889" si="183">E5826*10%</f>
        <v>245.11799999999999</v>
      </c>
      <c r="I5826" s="3">
        <v>9</v>
      </c>
      <c r="J5826" s="4">
        <v>45426</v>
      </c>
      <c r="K5826" s="3" t="s">
        <v>22</v>
      </c>
      <c r="L5826" s="3" t="s">
        <v>23</v>
      </c>
      <c r="M5826" s="3">
        <v>560.65</v>
      </c>
      <c r="N5826" s="3" t="s">
        <v>24</v>
      </c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</row>
    <row r="5827" spans="1:29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 t="str">
        <f>IF(AND(D5827="East",Table_1[[#This Row],[category]]="Clothing"),"✅","❌")</f>
        <v>❌</v>
      </c>
      <c r="H5827" s="3">
        <f t="shared" si="183"/>
        <v>168.62400000000002</v>
      </c>
      <c r="I5827" s="3">
        <v>7</v>
      </c>
      <c r="J5827" s="4">
        <v>45235</v>
      </c>
      <c r="K5827" s="3" t="s">
        <v>22</v>
      </c>
      <c r="L5827" s="3" t="s">
        <v>17</v>
      </c>
      <c r="M5827" s="3">
        <v>334.78</v>
      </c>
      <c r="N5827" s="3" t="s">
        <v>35</v>
      </c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  <c r="AC5827" s="5"/>
    </row>
    <row r="5828" spans="1:29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 t="str">
        <f>IF(AND(D5828="East",Table_1[[#This Row],[category]]="Clothing"),"✅","❌")</f>
        <v>❌</v>
      </c>
      <c r="H5828" s="3">
        <f t="shared" si="183"/>
        <v>459.41899999999998</v>
      </c>
      <c r="I5828" s="3">
        <v>5</v>
      </c>
      <c r="J5828" s="4">
        <v>45297</v>
      </c>
      <c r="K5828" s="3" t="s">
        <v>22</v>
      </c>
      <c r="L5828" s="3" t="s">
        <v>17</v>
      </c>
      <c r="M5828" s="3">
        <v>1329.6</v>
      </c>
      <c r="N5828" s="3" t="s">
        <v>29</v>
      </c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  <c r="AC5828" s="5"/>
    </row>
    <row r="5829" spans="1:29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 t="str">
        <f>IF(AND(D5829="East",Table_1[[#This Row],[category]]="Clothing"),"✅","❌")</f>
        <v>❌</v>
      </c>
      <c r="H5829" s="3">
        <f t="shared" si="183"/>
        <v>330.02800000000002</v>
      </c>
      <c r="I5829" s="3">
        <v>9</v>
      </c>
      <c r="J5829" s="4">
        <v>45404</v>
      </c>
      <c r="K5829" s="3" t="s">
        <v>22</v>
      </c>
      <c r="L5829" s="3" t="s">
        <v>23</v>
      </c>
      <c r="M5829" s="3">
        <v>926.97</v>
      </c>
      <c r="N5829" s="3" t="s">
        <v>40</v>
      </c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</row>
    <row r="5830" spans="1:29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 t="str">
        <f>IF(AND(D5830="East",Table_1[[#This Row],[category]]="Clothing"),"✅","❌")</f>
        <v>❌</v>
      </c>
      <c r="H5830" s="3">
        <f t="shared" si="183"/>
        <v>490.29200000000003</v>
      </c>
      <c r="I5830" s="3">
        <v>8</v>
      </c>
      <c r="J5830" s="4">
        <v>45392</v>
      </c>
      <c r="K5830" s="3" t="s">
        <v>32</v>
      </c>
      <c r="L5830" s="3" t="s">
        <v>17</v>
      </c>
      <c r="M5830" s="3">
        <v>933.09</v>
      </c>
      <c r="N5830" s="3" t="s">
        <v>29</v>
      </c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</row>
    <row r="5831" spans="1:29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 t="str">
        <f>IF(AND(D5831="East",Table_1[[#This Row],[category]]="Clothing"),"✅","❌")</f>
        <v>❌</v>
      </c>
      <c r="H5831" s="3">
        <f t="shared" si="183"/>
        <v>42.715000000000003</v>
      </c>
      <c r="I5831" s="3">
        <v>8</v>
      </c>
      <c r="J5831" s="4">
        <v>44960</v>
      </c>
      <c r="K5831" s="3" t="s">
        <v>22</v>
      </c>
      <c r="L5831" s="3" t="s">
        <v>23</v>
      </c>
      <c r="M5831" s="3">
        <v>48.23</v>
      </c>
      <c r="N5831" s="3" t="s">
        <v>40</v>
      </c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  <c r="AC5831" s="5"/>
    </row>
    <row r="5832" spans="1:29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 t="str">
        <f>IF(AND(D5832="East",Table_1[[#This Row],[category]]="Clothing"),"✅","❌")</f>
        <v>❌</v>
      </c>
      <c r="H5832" s="3">
        <f t="shared" si="183"/>
        <v>203.232</v>
      </c>
      <c r="I5832" s="3">
        <v>6</v>
      </c>
      <c r="J5832" s="4">
        <v>45487</v>
      </c>
      <c r="K5832" s="3" t="s">
        <v>16</v>
      </c>
      <c r="L5832" s="3" t="s">
        <v>28</v>
      </c>
      <c r="M5832" s="3">
        <v>299.31</v>
      </c>
      <c r="N5832" s="3" t="s">
        <v>35</v>
      </c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  <c r="AC5832" s="5"/>
    </row>
    <row r="5833" spans="1:29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 t="str">
        <f>IF(AND(D5833="East",Table_1[[#This Row],[category]]="Clothing"),"✅","❌")</f>
        <v>❌</v>
      </c>
      <c r="H5833" s="3">
        <f t="shared" si="183"/>
        <v>419.21700000000004</v>
      </c>
      <c r="I5833" s="3">
        <v>2</v>
      </c>
      <c r="J5833" s="4">
        <v>45298</v>
      </c>
      <c r="K5833" s="3" t="s">
        <v>16</v>
      </c>
      <c r="L5833" s="3" t="s">
        <v>23</v>
      </c>
      <c r="M5833" s="3">
        <v>983.29</v>
      </c>
      <c r="N5833" s="3" t="s">
        <v>40</v>
      </c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  <c r="AC5833" s="5"/>
    </row>
    <row r="5834" spans="1:29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 t="str">
        <f>IF(AND(D5834="East",Table_1[[#This Row],[category]]="Clothing"),"✅","❌")</f>
        <v>❌</v>
      </c>
      <c r="H5834" s="3">
        <f t="shared" si="183"/>
        <v>217.11599999999999</v>
      </c>
      <c r="I5834" s="3">
        <v>4</v>
      </c>
      <c r="J5834" s="4">
        <v>45569</v>
      </c>
      <c r="K5834" s="3" t="s">
        <v>32</v>
      </c>
      <c r="L5834" s="3" t="s">
        <v>28</v>
      </c>
      <c r="M5834" s="3">
        <v>337.4</v>
      </c>
      <c r="N5834" s="3" t="s">
        <v>29</v>
      </c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</row>
    <row r="5835" spans="1:29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 t="str">
        <f>IF(AND(D5835="East",Table_1[[#This Row],[category]]="Clothing"),"✅","❌")</f>
        <v>❌</v>
      </c>
      <c r="H5835" s="3">
        <f t="shared" si="183"/>
        <v>138.32000000000002</v>
      </c>
      <c r="I5835" s="3">
        <v>1</v>
      </c>
      <c r="J5835" s="4">
        <v>45547</v>
      </c>
      <c r="K5835" s="3" t="s">
        <v>32</v>
      </c>
      <c r="L5835" s="3" t="s">
        <v>17</v>
      </c>
      <c r="M5835" s="3">
        <v>353.5</v>
      </c>
      <c r="N5835" s="3" t="s">
        <v>29</v>
      </c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</row>
    <row r="5836" spans="1:29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 t="str">
        <f>IF(AND(D5836="East",Table_1[[#This Row],[category]]="Clothing"),"✅","❌")</f>
        <v>❌</v>
      </c>
      <c r="H5836" s="3">
        <f t="shared" si="183"/>
        <v>498.92600000000004</v>
      </c>
      <c r="I5836" s="3">
        <v>5</v>
      </c>
      <c r="J5836" s="4">
        <v>45389</v>
      </c>
      <c r="K5836" s="3" t="s">
        <v>16</v>
      </c>
      <c r="L5836" s="3" t="s">
        <v>23</v>
      </c>
      <c r="M5836" s="3">
        <v>547.24</v>
      </c>
      <c r="N5836" s="3" t="s">
        <v>40</v>
      </c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  <c r="AC5836" s="5"/>
    </row>
    <row r="5837" spans="1:29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 t="str">
        <f>IF(AND(D5837="East",Table_1[[#This Row],[category]]="Clothing"),"✅","❌")</f>
        <v>❌</v>
      </c>
      <c r="H5837" s="3">
        <f t="shared" si="183"/>
        <v>437.83100000000007</v>
      </c>
      <c r="I5837" s="3">
        <v>1</v>
      </c>
      <c r="J5837" s="4">
        <v>45146</v>
      </c>
      <c r="K5837" s="3" t="s">
        <v>32</v>
      </c>
      <c r="L5837" s="3" t="s">
        <v>28</v>
      </c>
      <c r="M5837" s="3">
        <v>1063.05</v>
      </c>
      <c r="N5837" s="3" t="s">
        <v>18</v>
      </c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</row>
    <row r="5838" spans="1:29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 t="str">
        <f>IF(AND(D5838="East",Table_1[[#This Row],[category]]="Clothing"),"✅","❌")</f>
        <v>❌</v>
      </c>
      <c r="H5838" s="3">
        <f t="shared" si="183"/>
        <v>277.77199999999999</v>
      </c>
      <c r="I5838" s="3">
        <v>6</v>
      </c>
      <c r="J5838" s="4">
        <v>45527</v>
      </c>
      <c r="K5838" s="3" t="s">
        <v>16</v>
      </c>
      <c r="L5838" s="3" t="s">
        <v>23</v>
      </c>
      <c r="M5838" s="3">
        <v>683.95</v>
      </c>
      <c r="N5838" s="3" t="s">
        <v>40</v>
      </c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  <c r="AC5838" s="5"/>
    </row>
    <row r="5839" spans="1:29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 t="str">
        <f>IF(AND(D5839="East",Table_1[[#This Row],[category]]="Clothing"),"✅","❌")</f>
        <v>❌</v>
      </c>
      <c r="H5839" s="3">
        <f t="shared" si="183"/>
        <v>285.238</v>
      </c>
      <c r="I5839" s="3">
        <v>8</v>
      </c>
      <c r="J5839" s="4">
        <v>45494</v>
      </c>
      <c r="K5839" s="3" t="s">
        <v>32</v>
      </c>
      <c r="L5839" s="3" t="s">
        <v>28</v>
      </c>
      <c r="M5839" s="3">
        <v>274.01</v>
      </c>
      <c r="N5839" s="3" t="s">
        <v>29</v>
      </c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  <c r="AC5839" s="5"/>
    </row>
    <row r="5840" spans="1:29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 t="str">
        <f>IF(AND(D5840="East",Table_1[[#This Row],[category]]="Clothing"),"✅","❌")</f>
        <v>❌</v>
      </c>
      <c r="H5840" s="3">
        <f t="shared" si="183"/>
        <v>13.363</v>
      </c>
      <c r="I5840" s="3">
        <v>1</v>
      </c>
      <c r="J5840" s="4">
        <v>45329</v>
      </c>
      <c r="K5840" s="3" t="s">
        <v>32</v>
      </c>
      <c r="L5840" s="3" t="s">
        <v>17</v>
      </c>
      <c r="M5840" s="3">
        <v>9.6300000000000008</v>
      </c>
      <c r="N5840" s="3" t="s">
        <v>35</v>
      </c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</row>
    <row r="5841" spans="1:29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 t="str">
        <f>IF(AND(D5841="East",Table_1[[#This Row],[category]]="Clothing"),"✅","❌")</f>
        <v>❌</v>
      </c>
      <c r="H5841" s="3">
        <f t="shared" si="183"/>
        <v>490.68700000000001</v>
      </c>
      <c r="I5841" s="3">
        <v>6</v>
      </c>
      <c r="J5841" s="4">
        <v>45471</v>
      </c>
      <c r="K5841" s="3" t="s">
        <v>22</v>
      </c>
      <c r="L5841" s="3" t="s">
        <v>17</v>
      </c>
      <c r="M5841" s="3">
        <v>983.08</v>
      </c>
      <c r="N5841" s="3" t="s">
        <v>40</v>
      </c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  <c r="AC5841" s="5"/>
    </row>
    <row r="5842" spans="1:29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 t="str">
        <f>IF(AND(D5842="East",Table_1[[#This Row],[category]]="Clothing"),"✅","❌")</f>
        <v>❌</v>
      </c>
      <c r="H5842" s="3">
        <f t="shared" si="183"/>
        <v>405.08500000000004</v>
      </c>
      <c r="I5842" s="3">
        <v>4</v>
      </c>
      <c r="J5842" s="4">
        <v>45635</v>
      </c>
      <c r="K5842" s="3" t="s">
        <v>16</v>
      </c>
      <c r="L5842" s="3" t="s">
        <v>23</v>
      </c>
      <c r="M5842" s="3">
        <v>987.02</v>
      </c>
      <c r="N5842" s="3" t="s">
        <v>35</v>
      </c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</row>
    <row r="5843" spans="1:29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 t="str">
        <f>IF(AND(D5843="East",Table_1[[#This Row],[category]]="Clothing"),"✅","❌")</f>
        <v>❌</v>
      </c>
      <c r="H5843" s="3">
        <f t="shared" si="183"/>
        <v>27.997000000000003</v>
      </c>
      <c r="I5843" s="3">
        <v>9</v>
      </c>
      <c r="J5843" s="4">
        <v>45199</v>
      </c>
      <c r="K5843" s="3" t="s">
        <v>32</v>
      </c>
      <c r="L5843" s="3" t="s">
        <v>28</v>
      </c>
      <c r="M5843" s="3">
        <v>79.63</v>
      </c>
      <c r="N5843" s="3" t="s">
        <v>29</v>
      </c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</row>
    <row r="5844" spans="1:29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 t="str">
        <f>IF(AND(D5844="East",Table_1[[#This Row],[category]]="Clothing"),"✅","❌")</f>
        <v>❌</v>
      </c>
      <c r="H5844" s="3">
        <f t="shared" si="183"/>
        <v>96.402000000000001</v>
      </c>
      <c r="I5844" s="3">
        <v>8</v>
      </c>
      <c r="J5844" s="4">
        <v>45563</v>
      </c>
      <c r="K5844" s="3" t="s">
        <v>16</v>
      </c>
      <c r="L5844" s="3" t="s">
        <v>17</v>
      </c>
      <c r="M5844" s="3">
        <v>212.68</v>
      </c>
      <c r="N5844" s="3" t="s">
        <v>29</v>
      </c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</row>
    <row r="5845" spans="1:29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 t="str">
        <f>IF(AND(D5845="East",Table_1[[#This Row],[category]]="Clothing"),"✅","❌")</f>
        <v>❌</v>
      </c>
      <c r="H5845" s="3">
        <f t="shared" si="183"/>
        <v>412.30500000000006</v>
      </c>
      <c r="I5845" s="3">
        <v>4</v>
      </c>
      <c r="J5845" s="4">
        <v>45420</v>
      </c>
      <c r="K5845" s="3" t="s">
        <v>32</v>
      </c>
      <c r="L5845" s="3" t="s">
        <v>28</v>
      </c>
      <c r="M5845" s="3">
        <v>910.32</v>
      </c>
      <c r="N5845" s="3" t="s">
        <v>49</v>
      </c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</row>
    <row r="5846" spans="1:29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 t="str">
        <f>IF(AND(D5846="East",Table_1[[#This Row],[category]]="Clothing"),"✅","❌")</f>
        <v>❌</v>
      </c>
      <c r="H5846" s="3">
        <f t="shared" si="183"/>
        <v>52.564</v>
      </c>
      <c r="I5846" s="3">
        <v>2</v>
      </c>
      <c r="J5846" s="4">
        <v>45105</v>
      </c>
      <c r="K5846" s="3" t="s">
        <v>16</v>
      </c>
      <c r="L5846" s="3" t="s">
        <v>17</v>
      </c>
      <c r="M5846" s="3">
        <v>83.27</v>
      </c>
      <c r="N5846" s="3" t="s">
        <v>29</v>
      </c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  <c r="AC5846" s="5"/>
    </row>
    <row r="5847" spans="1:29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 t="str">
        <f>IF(AND(D5847="East",Table_1[[#This Row],[category]]="Clothing"),"✅","❌")</f>
        <v>❌</v>
      </c>
      <c r="H5847" s="3">
        <f t="shared" si="183"/>
        <v>471.47500000000002</v>
      </c>
      <c r="I5847" s="3">
        <v>6</v>
      </c>
      <c r="J5847" s="4">
        <v>45660</v>
      </c>
      <c r="K5847" s="3" t="s">
        <v>22</v>
      </c>
      <c r="L5847" s="3" t="s">
        <v>28</v>
      </c>
      <c r="M5847" s="3">
        <v>609.22</v>
      </c>
      <c r="N5847" s="3" t="s">
        <v>40</v>
      </c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</row>
    <row r="5848" spans="1:29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 t="str">
        <f>IF(AND(D5848="East",Table_1[[#This Row],[category]]="Clothing"),"✅","❌")</f>
        <v>❌</v>
      </c>
      <c r="H5848" s="3">
        <f t="shared" si="183"/>
        <v>499.94700000000006</v>
      </c>
      <c r="I5848" s="3">
        <v>3</v>
      </c>
      <c r="J5848" s="4">
        <v>45310</v>
      </c>
      <c r="K5848" s="3" t="s">
        <v>22</v>
      </c>
      <c r="L5848" s="3" t="s">
        <v>28</v>
      </c>
      <c r="M5848" s="3">
        <v>777.94</v>
      </c>
      <c r="N5848" s="3" t="s">
        <v>40</v>
      </c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</row>
    <row r="5849" spans="1:29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 t="str">
        <f>IF(AND(D5849="East",Table_1[[#This Row],[category]]="Clothing"),"✅","❌")</f>
        <v>❌</v>
      </c>
      <c r="H5849" s="3">
        <f t="shared" si="183"/>
        <v>444.35200000000009</v>
      </c>
      <c r="I5849" s="3">
        <v>1</v>
      </c>
      <c r="J5849" s="4">
        <v>45585</v>
      </c>
      <c r="K5849" s="3" t="s">
        <v>22</v>
      </c>
      <c r="L5849" s="3" t="s">
        <v>28</v>
      </c>
      <c r="M5849" s="3">
        <v>996.17</v>
      </c>
      <c r="N5849" s="3" t="s">
        <v>49</v>
      </c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</row>
    <row r="5850" spans="1:29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 t="str">
        <f>IF(AND(D5850="East",Table_1[[#This Row],[category]]="Clothing"),"✅","❌")</f>
        <v>❌</v>
      </c>
      <c r="H5850" s="3">
        <f t="shared" si="183"/>
        <v>372.06300000000005</v>
      </c>
      <c r="I5850" s="3">
        <v>7</v>
      </c>
      <c r="J5850" s="4">
        <v>45248</v>
      </c>
      <c r="K5850" s="3" t="s">
        <v>16</v>
      </c>
      <c r="L5850" s="3" t="s">
        <v>28</v>
      </c>
      <c r="M5850" s="3">
        <v>1100.97</v>
      </c>
      <c r="N5850" s="3" t="s">
        <v>40</v>
      </c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</row>
    <row r="5851" spans="1:29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 t="str">
        <f>IF(AND(D5851="East",Table_1[[#This Row],[category]]="Clothing"),"✅","❌")</f>
        <v>❌</v>
      </c>
      <c r="H5851" s="3">
        <f t="shared" si="183"/>
        <v>248.768</v>
      </c>
      <c r="I5851" s="3">
        <v>4</v>
      </c>
      <c r="J5851" s="4">
        <v>45403</v>
      </c>
      <c r="K5851" s="3" t="s">
        <v>16</v>
      </c>
      <c r="L5851" s="3" t="s">
        <v>17</v>
      </c>
      <c r="M5851" s="3">
        <v>550.69000000000005</v>
      </c>
      <c r="N5851" s="3" t="s">
        <v>18</v>
      </c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  <c r="AC5851" s="5"/>
    </row>
    <row r="5852" spans="1:29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 t="str">
        <f>IF(AND(D5852="East",Table_1[[#This Row],[category]]="Clothing"),"✅","❌")</f>
        <v>❌</v>
      </c>
      <c r="H5852" s="3">
        <f t="shared" si="183"/>
        <v>50.39</v>
      </c>
      <c r="I5852" s="3">
        <v>9</v>
      </c>
      <c r="J5852" s="4">
        <v>45542</v>
      </c>
      <c r="K5852" s="3" t="s">
        <v>32</v>
      </c>
      <c r="L5852" s="3" t="s">
        <v>28</v>
      </c>
      <c r="M5852" s="3">
        <v>98.19</v>
      </c>
      <c r="N5852" s="3" t="s">
        <v>24</v>
      </c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  <c r="AC5852" s="5"/>
    </row>
    <row r="5853" spans="1:29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 t="str">
        <f>IF(AND(D5853="East",Table_1[[#This Row],[category]]="Clothing"),"✅","❌")</f>
        <v>❌</v>
      </c>
      <c r="H5853" s="3">
        <f t="shared" si="183"/>
        <v>367.91900000000004</v>
      </c>
      <c r="I5853" s="3">
        <v>3</v>
      </c>
      <c r="J5853" s="4">
        <v>44951</v>
      </c>
      <c r="K5853" s="3" t="s">
        <v>22</v>
      </c>
      <c r="L5853" s="3" t="s">
        <v>28</v>
      </c>
      <c r="M5853" s="3">
        <v>562.65</v>
      </c>
      <c r="N5853" s="3" t="s">
        <v>29</v>
      </c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  <c r="AC5853" s="5"/>
    </row>
    <row r="5854" spans="1:29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 t="str">
        <f>IF(AND(D5854="East",Table_1[[#This Row],[category]]="Clothing"),"✅","❌")</f>
        <v>❌</v>
      </c>
      <c r="H5854" s="3">
        <f t="shared" si="183"/>
        <v>204.46400000000003</v>
      </c>
      <c r="I5854" s="3">
        <v>1</v>
      </c>
      <c r="J5854" s="4">
        <v>45138</v>
      </c>
      <c r="K5854" s="3" t="s">
        <v>16</v>
      </c>
      <c r="L5854" s="3" t="s">
        <v>23</v>
      </c>
      <c r="M5854" s="3">
        <v>300.51</v>
      </c>
      <c r="N5854" s="3" t="s">
        <v>29</v>
      </c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  <c r="AC5854" s="5"/>
    </row>
    <row r="5855" spans="1:29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 t="str">
        <f>IF(AND(D5855="East",Table_1[[#This Row],[category]]="Clothing"),"✅","❌")</f>
        <v>❌</v>
      </c>
      <c r="H5855" s="3">
        <f t="shared" si="183"/>
        <v>289.41199999999998</v>
      </c>
      <c r="I5855" s="3">
        <v>2</v>
      </c>
      <c r="J5855" s="4">
        <v>45005</v>
      </c>
      <c r="K5855" s="3" t="s">
        <v>16</v>
      </c>
      <c r="L5855" s="3" t="s">
        <v>17</v>
      </c>
      <c r="M5855" s="3">
        <v>457.42</v>
      </c>
      <c r="N5855" s="3" t="s">
        <v>49</v>
      </c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  <c r="AC5855" s="5"/>
    </row>
    <row r="5856" spans="1:29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 t="str">
        <f>IF(AND(D5856="East",Table_1[[#This Row],[category]]="Clothing"),"✅","❌")</f>
        <v>✅</v>
      </c>
      <c r="H5856" s="3">
        <f t="shared" si="183"/>
        <v>153.761</v>
      </c>
      <c r="I5856" s="3">
        <v>4</v>
      </c>
      <c r="J5856" s="4">
        <v>45141</v>
      </c>
      <c r="K5856" s="3" t="s">
        <v>22</v>
      </c>
      <c r="L5856" s="3" t="s">
        <v>23</v>
      </c>
      <c r="M5856" s="3">
        <v>266.5</v>
      </c>
      <c r="N5856" s="3" t="s">
        <v>29</v>
      </c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</row>
    <row r="5857" spans="1:29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 t="str">
        <f>IF(AND(D5857="East",Table_1[[#This Row],[category]]="Clothing"),"✅","❌")</f>
        <v>❌</v>
      </c>
      <c r="H5857" s="3">
        <f t="shared" si="183"/>
        <v>128.65600000000001</v>
      </c>
      <c r="I5857" s="3">
        <v>7</v>
      </c>
      <c r="J5857" s="4">
        <v>45385</v>
      </c>
      <c r="K5857" s="3" t="s">
        <v>16</v>
      </c>
      <c r="L5857" s="3" t="s">
        <v>23</v>
      </c>
      <c r="M5857" s="3">
        <v>203.55</v>
      </c>
      <c r="N5857" s="3" t="s">
        <v>18</v>
      </c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  <c r="AC5857" s="5"/>
    </row>
    <row r="5858" spans="1:29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 t="str">
        <f>IF(AND(D5858="East",Table_1[[#This Row],[category]]="Clothing"),"✅","❌")</f>
        <v>❌</v>
      </c>
      <c r="H5858" s="3">
        <f t="shared" si="183"/>
        <v>168.90600000000001</v>
      </c>
      <c r="I5858" s="3">
        <v>8</v>
      </c>
      <c r="J5858" s="4">
        <v>45305</v>
      </c>
      <c r="K5858" s="3" t="s">
        <v>32</v>
      </c>
      <c r="L5858" s="3" t="s">
        <v>28</v>
      </c>
      <c r="M5858" s="3">
        <v>453.74</v>
      </c>
      <c r="N5858" s="3" t="s">
        <v>29</v>
      </c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  <c r="AC5858" s="5"/>
    </row>
    <row r="5859" spans="1:29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 t="str">
        <f>IF(AND(D5859="East",Table_1[[#This Row],[category]]="Clothing"),"✅","❌")</f>
        <v>❌</v>
      </c>
      <c r="H5859" s="3">
        <f t="shared" si="183"/>
        <v>408.77600000000007</v>
      </c>
      <c r="I5859" s="3">
        <v>4</v>
      </c>
      <c r="J5859" s="4">
        <v>45480</v>
      </c>
      <c r="K5859" s="3" t="s">
        <v>22</v>
      </c>
      <c r="L5859" s="3" t="s">
        <v>23</v>
      </c>
      <c r="M5859" s="3">
        <v>222.19</v>
      </c>
      <c r="N5859" s="3" t="s">
        <v>40</v>
      </c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  <c r="AC5859" s="5"/>
    </row>
    <row r="5860" spans="1:29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 t="str">
        <f>IF(AND(D5860="East",Table_1[[#This Row],[category]]="Clothing"),"✅","❌")</f>
        <v>❌</v>
      </c>
      <c r="H5860" s="3">
        <f t="shared" si="183"/>
        <v>218.98099999999999</v>
      </c>
      <c r="I5860" s="3">
        <v>3</v>
      </c>
      <c r="J5860" s="4">
        <v>45506</v>
      </c>
      <c r="K5860" s="3" t="s">
        <v>22</v>
      </c>
      <c r="L5860" s="3" t="s">
        <v>28</v>
      </c>
      <c r="M5860" s="3">
        <v>417.54</v>
      </c>
      <c r="N5860" s="3" t="s">
        <v>24</v>
      </c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  <c r="AC5860" s="5"/>
    </row>
    <row r="5861" spans="1:29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 t="str">
        <f>IF(AND(D5861="East",Table_1[[#This Row],[category]]="Clothing"),"✅","❌")</f>
        <v>❌</v>
      </c>
      <c r="H5861" s="3">
        <f t="shared" si="183"/>
        <v>162.73699999999999</v>
      </c>
      <c r="I5861" s="3">
        <v>9</v>
      </c>
      <c r="J5861" s="4">
        <v>45620</v>
      </c>
      <c r="K5861" s="3" t="s">
        <v>22</v>
      </c>
      <c r="L5861" s="3" t="s">
        <v>23</v>
      </c>
      <c r="M5861" s="3">
        <v>424.81</v>
      </c>
      <c r="N5861" s="3" t="s">
        <v>29</v>
      </c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  <c r="AC5861" s="5"/>
    </row>
    <row r="5862" spans="1:29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 t="str">
        <f>IF(AND(D5862="East",Table_1[[#This Row],[category]]="Clothing"),"✅","❌")</f>
        <v>❌</v>
      </c>
      <c r="H5862" s="3">
        <f t="shared" si="183"/>
        <v>222.15500000000003</v>
      </c>
      <c r="I5862" s="3">
        <v>8</v>
      </c>
      <c r="J5862" s="4">
        <v>45408</v>
      </c>
      <c r="K5862" s="3" t="s">
        <v>22</v>
      </c>
      <c r="L5862" s="3" t="s">
        <v>17</v>
      </c>
      <c r="M5862" s="3">
        <v>353.17</v>
      </c>
      <c r="N5862" s="3" t="s">
        <v>18</v>
      </c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</row>
    <row r="5863" spans="1:29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 t="str">
        <f>IF(AND(D5863="East",Table_1[[#This Row],[category]]="Clothing"),"✅","❌")</f>
        <v>❌</v>
      </c>
      <c r="H5863" s="3">
        <f t="shared" si="183"/>
        <v>25.820999999999998</v>
      </c>
      <c r="I5863" s="3">
        <v>6</v>
      </c>
      <c r="J5863" s="4">
        <v>45314</v>
      </c>
      <c r="K5863" s="3" t="s">
        <v>16</v>
      </c>
      <c r="L5863" s="3" t="s">
        <v>17</v>
      </c>
      <c r="M5863" s="3">
        <v>69.12</v>
      </c>
      <c r="N5863" s="3" t="s">
        <v>24</v>
      </c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  <c r="AC5863" s="5"/>
    </row>
    <row r="5864" spans="1:29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 t="str">
        <f>IF(AND(D5864="East",Table_1[[#This Row],[category]]="Clothing"),"✅","❌")</f>
        <v>❌</v>
      </c>
      <c r="H5864" s="3">
        <f t="shared" si="183"/>
        <v>446.39600000000002</v>
      </c>
      <c r="I5864" s="3">
        <v>9</v>
      </c>
      <c r="J5864" s="4">
        <v>45082</v>
      </c>
      <c r="K5864" s="3" t="s">
        <v>22</v>
      </c>
      <c r="L5864" s="3" t="s">
        <v>23</v>
      </c>
      <c r="M5864" s="3">
        <v>891.01</v>
      </c>
      <c r="N5864" s="3" t="s">
        <v>40</v>
      </c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  <c r="AC5864" s="5"/>
    </row>
    <row r="5865" spans="1:29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 t="str">
        <f>IF(AND(D5865="East",Table_1[[#This Row],[category]]="Clothing"),"✅","❌")</f>
        <v>❌</v>
      </c>
      <c r="H5865" s="3">
        <f t="shared" si="183"/>
        <v>280.363</v>
      </c>
      <c r="I5865" s="3">
        <v>8</v>
      </c>
      <c r="J5865" s="4">
        <v>45315</v>
      </c>
      <c r="K5865" s="3" t="s">
        <v>32</v>
      </c>
      <c r="L5865" s="3" t="s">
        <v>23</v>
      </c>
      <c r="M5865" s="3">
        <v>334.45</v>
      </c>
      <c r="N5865" s="3" t="s">
        <v>40</v>
      </c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  <c r="AC5865" s="5"/>
    </row>
    <row r="5866" spans="1:29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 t="str">
        <f>IF(AND(D5866="East",Table_1[[#This Row],[category]]="Clothing"),"✅","❌")</f>
        <v>❌</v>
      </c>
      <c r="H5866" s="3">
        <f t="shared" si="183"/>
        <v>61.365000000000002</v>
      </c>
      <c r="I5866" s="3">
        <v>7</v>
      </c>
      <c r="J5866" s="4">
        <v>45296</v>
      </c>
      <c r="K5866" s="3" t="s">
        <v>22</v>
      </c>
      <c r="L5866" s="3" t="s">
        <v>17</v>
      </c>
      <c r="M5866" s="3">
        <v>63.87</v>
      </c>
      <c r="N5866" s="3" t="s">
        <v>24</v>
      </c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  <c r="AC5866" s="5"/>
    </row>
    <row r="5867" spans="1:29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 t="str">
        <f>IF(AND(D5867="East",Table_1[[#This Row],[category]]="Clothing"),"✅","❌")</f>
        <v>✅</v>
      </c>
      <c r="H5867" s="3">
        <f t="shared" si="183"/>
        <v>151.31900000000002</v>
      </c>
      <c r="I5867" s="3">
        <v>6</v>
      </c>
      <c r="J5867" s="4">
        <v>45268</v>
      </c>
      <c r="K5867" s="3" t="s">
        <v>16</v>
      </c>
      <c r="L5867" s="3" t="s">
        <v>28</v>
      </c>
      <c r="M5867" s="3">
        <v>92.33</v>
      </c>
      <c r="N5867" s="3" t="s">
        <v>18</v>
      </c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  <c r="AC5867" s="5"/>
    </row>
    <row r="5868" spans="1:29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 t="str">
        <f>IF(AND(D5868="East",Table_1[[#This Row],[category]]="Clothing"),"✅","❌")</f>
        <v>✅</v>
      </c>
      <c r="H5868" s="3">
        <f t="shared" si="183"/>
        <v>491.94100000000003</v>
      </c>
      <c r="I5868" s="3">
        <v>3</v>
      </c>
      <c r="J5868" s="4">
        <v>45216</v>
      </c>
      <c r="K5868" s="3" t="s">
        <v>32</v>
      </c>
      <c r="L5868" s="3" t="s">
        <v>23</v>
      </c>
      <c r="M5868" s="3">
        <v>1111.4000000000001</v>
      </c>
      <c r="N5868" s="3" t="s">
        <v>49</v>
      </c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  <c r="AC5868" s="5"/>
    </row>
    <row r="5869" spans="1:29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 t="str">
        <f>IF(AND(D5869="East",Table_1[[#This Row],[category]]="Clothing"),"✅","❌")</f>
        <v>❌</v>
      </c>
      <c r="H5869" s="3">
        <f t="shared" si="183"/>
        <v>300.59800000000001</v>
      </c>
      <c r="I5869" s="3">
        <v>6</v>
      </c>
      <c r="J5869" s="4">
        <v>45254</v>
      </c>
      <c r="K5869" s="3" t="s">
        <v>32</v>
      </c>
      <c r="L5869" s="3" t="s">
        <v>28</v>
      </c>
      <c r="M5869" s="3">
        <v>639.37</v>
      </c>
      <c r="N5869" s="3" t="s">
        <v>49</v>
      </c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  <c r="AC5869" s="5"/>
    </row>
    <row r="5870" spans="1:29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 t="str">
        <f>IF(AND(D5870="East",Table_1[[#This Row],[category]]="Clothing"),"✅","❌")</f>
        <v>❌</v>
      </c>
      <c r="H5870" s="3">
        <f t="shared" si="183"/>
        <v>152.78800000000001</v>
      </c>
      <c r="I5870" s="3">
        <v>4</v>
      </c>
      <c r="J5870" s="4">
        <v>45357</v>
      </c>
      <c r="K5870" s="3" t="s">
        <v>32</v>
      </c>
      <c r="L5870" s="3" t="s">
        <v>28</v>
      </c>
      <c r="M5870" s="3">
        <v>375.44</v>
      </c>
      <c r="N5870" s="3" t="s">
        <v>29</v>
      </c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  <c r="AC5870" s="5"/>
    </row>
    <row r="5871" spans="1:29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 t="str">
        <f>IF(AND(D5871="East",Table_1[[#This Row],[category]]="Clothing"),"✅","❌")</f>
        <v>❌</v>
      </c>
      <c r="H5871" s="3">
        <f t="shared" si="183"/>
        <v>218.90900000000002</v>
      </c>
      <c r="I5871" s="3">
        <v>5</v>
      </c>
      <c r="J5871" s="4">
        <v>45597</v>
      </c>
      <c r="K5871" s="3" t="s">
        <v>32</v>
      </c>
      <c r="L5871" s="3" t="s">
        <v>28</v>
      </c>
      <c r="M5871" s="3">
        <v>632.52</v>
      </c>
      <c r="N5871" s="3" t="s">
        <v>35</v>
      </c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</row>
    <row r="5872" spans="1:29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 t="str">
        <f>IF(AND(D5872="East",Table_1[[#This Row],[category]]="Clothing"),"✅","❌")</f>
        <v>✅</v>
      </c>
      <c r="H5872" s="3">
        <f t="shared" si="183"/>
        <v>136.65299999999999</v>
      </c>
      <c r="I5872" s="3">
        <v>7</v>
      </c>
      <c r="J5872" s="4">
        <v>45538</v>
      </c>
      <c r="K5872" s="3" t="s">
        <v>22</v>
      </c>
      <c r="L5872" s="3" t="s">
        <v>17</v>
      </c>
      <c r="M5872" s="3">
        <v>180.59</v>
      </c>
      <c r="N5872" s="3" t="s">
        <v>40</v>
      </c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  <c r="AC5872" s="5"/>
    </row>
    <row r="5873" spans="1:29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 t="str">
        <f>IF(AND(D5873="East",Table_1[[#This Row],[category]]="Clothing"),"✅","❌")</f>
        <v>❌</v>
      </c>
      <c r="H5873" s="3">
        <f t="shared" si="183"/>
        <v>25.584000000000003</v>
      </c>
      <c r="I5873" s="3">
        <v>7</v>
      </c>
      <c r="J5873" s="4">
        <v>45340</v>
      </c>
      <c r="K5873" s="3" t="s">
        <v>22</v>
      </c>
      <c r="L5873" s="3" t="s">
        <v>17</v>
      </c>
      <c r="M5873" s="3">
        <v>28.3</v>
      </c>
      <c r="N5873" s="3" t="s">
        <v>18</v>
      </c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</row>
    <row r="5874" spans="1:29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 t="str">
        <f>IF(AND(D5874="East",Table_1[[#This Row],[category]]="Clothing"),"✅","❌")</f>
        <v>❌</v>
      </c>
      <c r="H5874" s="3">
        <f t="shared" si="183"/>
        <v>422.59500000000003</v>
      </c>
      <c r="I5874" s="3">
        <v>9</v>
      </c>
      <c r="J5874" s="4">
        <v>45275</v>
      </c>
      <c r="K5874" s="3" t="s">
        <v>32</v>
      </c>
      <c r="L5874" s="3" t="s">
        <v>23</v>
      </c>
      <c r="M5874" s="3">
        <v>504.45</v>
      </c>
      <c r="N5874" s="3" t="s">
        <v>18</v>
      </c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  <c r="AC5874" s="5"/>
    </row>
    <row r="5875" spans="1:29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 t="str">
        <f>IF(AND(D5875="East",Table_1[[#This Row],[category]]="Clothing"),"✅","❌")</f>
        <v>❌</v>
      </c>
      <c r="H5875" s="3">
        <f t="shared" si="183"/>
        <v>153.31500000000003</v>
      </c>
      <c r="I5875" s="3">
        <v>9</v>
      </c>
      <c r="J5875" s="4">
        <v>45072</v>
      </c>
      <c r="K5875" s="3" t="s">
        <v>16</v>
      </c>
      <c r="L5875" s="3" t="s">
        <v>23</v>
      </c>
      <c r="M5875" s="3">
        <v>289.41000000000003</v>
      </c>
      <c r="N5875" s="3" t="s">
        <v>40</v>
      </c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  <c r="AC5875" s="5"/>
    </row>
    <row r="5876" spans="1:29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 t="str">
        <f>IF(AND(D5876="East",Table_1[[#This Row],[category]]="Clothing"),"✅","❌")</f>
        <v>❌</v>
      </c>
      <c r="H5876" s="3">
        <f t="shared" si="183"/>
        <v>420.82100000000003</v>
      </c>
      <c r="I5876" s="3">
        <v>6</v>
      </c>
      <c r="J5876" s="4">
        <v>45354</v>
      </c>
      <c r="K5876" s="3" t="s">
        <v>16</v>
      </c>
      <c r="L5876" s="3" t="s">
        <v>17</v>
      </c>
      <c r="M5876" s="3">
        <v>700.03</v>
      </c>
      <c r="N5876" s="3" t="s">
        <v>18</v>
      </c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  <c r="AC5876" s="5"/>
    </row>
    <row r="5877" spans="1:29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 t="str">
        <f>IF(AND(D5877="East",Table_1[[#This Row],[category]]="Clothing"),"✅","❌")</f>
        <v>❌</v>
      </c>
      <c r="H5877" s="3">
        <f t="shared" si="183"/>
        <v>244.49299999999999</v>
      </c>
      <c r="I5877" s="3">
        <v>6</v>
      </c>
      <c r="J5877" s="4">
        <v>45322</v>
      </c>
      <c r="K5877" s="3" t="s">
        <v>32</v>
      </c>
      <c r="L5877" s="3" t="s">
        <v>28</v>
      </c>
      <c r="M5877" s="3">
        <v>176.98</v>
      </c>
      <c r="N5877" s="3" t="s">
        <v>49</v>
      </c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  <c r="AC5877" s="5"/>
    </row>
    <row r="5878" spans="1:29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 t="str">
        <f>IF(AND(D5878="East",Table_1[[#This Row],[category]]="Clothing"),"✅","❌")</f>
        <v>✅</v>
      </c>
      <c r="H5878" s="3">
        <f t="shared" si="183"/>
        <v>99.617999999999995</v>
      </c>
      <c r="I5878" s="3">
        <v>2</v>
      </c>
      <c r="J5878" s="4">
        <v>45167</v>
      </c>
      <c r="K5878" s="3" t="s">
        <v>16</v>
      </c>
      <c r="L5878" s="3" t="s">
        <v>23</v>
      </c>
      <c r="M5878" s="3">
        <v>104.44</v>
      </c>
      <c r="N5878" s="3" t="s">
        <v>49</v>
      </c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  <c r="AC5878" s="5"/>
    </row>
    <row r="5879" spans="1:29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 t="str">
        <f>IF(AND(D5879="East",Table_1[[#This Row],[category]]="Clothing"),"✅","❌")</f>
        <v>❌</v>
      </c>
      <c r="H5879" s="3">
        <f t="shared" si="183"/>
        <v>402.916</v>
      </c>
      <c r="I5879" s="3">
        <v>8</v>
      </c>
      <c r="J5879" s="4">
        <v>45582</v>
      </c>
      <c r="K5879" s="3" t="s">
        <v>32</v>
      </c>
      <c r="L5879" s="3" t="s">
        <v>23</v>
      </c>
      <c r="M5879" s="3">
        <v>761.07</v>
      </c>
      <c r="N5879" s="3" t="s">
        <v>24</v>
      </c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</row>
    <row r="5880" spans="1:29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 t="str">
        <f>IF(AND(D5880="East",Table_1[[#This Row],[category]]="Clothing"),"✅","❌")</f>
        <v>❌</v>
      </c>
      <c r="H5880" s="3">
        <f t="shared" si="183"/>
        <v>194.785</v>
      </c>
      <c r="I5880" s="3">
        <v>3</v>
      </c>
      <c r="J5880" s="4">
        <v>45207</v>
      </c>
      <c r="K5880" s="3" t="s">
        <v>32</v>
      </c>
      <c r="L5880" s="3" t="s">
        <v>17</v>
      </c>
      <c r="M5880" s="3">
        <v>571.97</v>
      </c>
      <c r="N5880" s="3" t="s">
        <v>40</v>
      </c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  <c r="AC5880" s="5"/>
    </row>
    <row r="5881" spans="1:29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 t="str">
        <f>IF(AND(D5881="East",Table_1[[#This Row],[category]]="Clothing"),"✅","❌")</f>
        <v>❌</v>
      </c>
      <c r="H5881" s="3">
        <f t="shared" si="183"/>
        <v>356.78700000000003</v>
      </c>
      <c r="I5881" s="3">
        <v>1</v>
      </c>
      <c r="J5881" s="4">
        <v>45333</v>
      </c>
      <c r="K5881" s="3" t="s">
        <v>22</v>
      </c>
      <c r="L5881" s="3" t="s">
        <v>23</v>
      </c>
      <c r="M5881" s="3">
        <v>859.76</v>
      </c>
      <c r="N5881" s="3" t="s">
        <v>49</v>
      </c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  <c r="AC5881" s="5"/>
    </row>
    <row r="5882" spans="1:29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 t="str">
        <f>IF(AND(D5882="East",Table_1[[#This Row],[category]]="Clothing"),"✅","❌")</f>
        <v>❌</v>
      </c>
      <c r="H5882" s="3">
        <f t="shared" si="183"/>
        <v>420.24300000000005</v>
      </c>
      <c r="I5882" s="3">
        <v>4</v>
      </c>
      <c r="J5882" s="4">
        <v>45582</v>
      </c>
      <c r="K5882" s="3" t="s">
        <v>22</v>
      </c>
      <c r="L5882" s="3" t="s">
        <v>23</v>
      </c>
      <c r="M5882" s="3">
        <v>1242.8399999999999</v>
      </c>
      <c r="N5882" s="3" t="s">
        <v>40</v>
      </c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  <c r="AC5882" s="5"/>
    </row>
    <row r="5883" spans="1:29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 t="str">
        <f>IF(AND(D5883="East",Table_1[[#This Row],[category]]="Clothing"),"✅","❌")</f>
        <v>❌</v>
      </c>
      <c r="H5883" s="3">
        <f t="shared" si="183"/>
        <v>481.86300000000006</v>
      </c>
      <c r="I5883" s="3">
        <v>5</v>
      </c>
      <c r="J5883" s="4">
        <v>45217</v>
      </c>
      <c r="K5883" s="3" t="s">
        <v>32</v>
      </c>
      <c r="L5883" s="3" t="s">
        <v>23</v>
      </c>
      <c r="M5883" s="3">
        <v>1109.55</v>
      </c>
      <c r="N5883" s="3" t="s">
        <v>24</v>
      </c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</row>
    <row r="5884" spans="1:29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 t="str">
        <f>IF(AND(D5884="East",Table_1[[#This Row],[category]]="Clothing"),"✅","❌")</f>
        <v>❌</v>
      </c>
      <c r="H5884" s="3">
        <f t="shared" si="183"/>
        <v>52.049000000000007</v>
      </c>
      <c r="I5884" s="3">
        <v>3</v>
      </c>
      <c r="J5884" s="4">
        <v>45589</v>
      </c>
      <c r="K5884" s="3" t="s">
        <v>22</v>
      </c>
      <c r="L5884" s="3" t="s">
        <v>28</v>
      </c>
      <c r="M5884" s="3">
        <v>154.5</v>
      </c>
      <c r="N5884" s="3" t="s">
        <v>29</v>
      </c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</row>
    <row r="5885" spans="1:29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 t="str">
        <f>IF(AND(D5885="East",Table_1[[#This Row],[category]]="Clothing"),"✅","❌")</f>
        <v>❌</v>
      </c>
      <c r="H5885" s="3">
        <f t="shared" si="183"/>
        <v>14.109000000000002</v>
      </c>
      <c r="I5885" s="3">
        <v>7</v>
      </c>
      <c r="J5885" s="4">
        <v>45343</v>
      </c>
      <c r="K5885" s="3" t="s">
        <v>16</v>
      </c>
      <c r="L5885" s="3" t="s">
        <v>17</v>
      </c>
      <c r="M5885" s="3">
        <v>15.86</v>
      </c>
      <c r="N5885" s="3" t="s">
        <v>35</v>
      </c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</row>
    <row r="5886" spans="1:29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 t="str">
        <f>IF(AND(D5886="East",Table_1[[#This Row],[category]]="Clothing"),"✅","❌")</f>
        <v>❌</v>
      </c>
      <c r="H5886" s="3">
        <f t="shared" si="183"/>
        <v>278.72800000000001</v>
      </c>
      <c r="I5886" s="3">
        <v>5</v>
      </c>
      <c r="J5886" s="4">
        <v>45401</v>
      </c>
      <c r="K5886" s="3" t="s">
        <v>22</v>
      </c>
      <c r="L5886" s="3" t="s">
        <v>28</v>
      </c>
      <c r="M5886" s="3">
        <v>777.2</v>
      </c>
      <c r="N5886" s="3" t="s">
        <v>18</v>
      </c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  <c r="AC5886" s="5"/>
    </row>
    <row r="5887" spans="1:29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 t="str">
        <f>IF(AND(D5887="East",Table_1[[#This Row],[category]]="Clothing"),"✅","❌")</f>
        <v>❌</v>
      </c>
      <c r="H5887" s="3">
        <f t="shared" si="183"/>
        <v>139.47800000000001</v>
      </c>
      <c r="I5887" s="3">
        <v>5</v>
      </c>
      <c r="J5887" s="4">
        <v>45418</v>
      </c>
      <c r="K5887" s="3" t="s">
        <v>32</v>
      </c>
      <c r="L5887" s="3" t="s">
        <v>17</v>
      </c>
      <c r="M5887" s="3">
        <v>302.88</v>
      </c>
      <c r="N5887" s="3" t="s">
        <v>18</v>
      </c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  <c r="AC5887" s="5"/>
    </row>
    <row r="5888" spans="1:29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 t="str">
        <f>IF(AND(D5888="East",Table_1[[#This Row],[category]]="Clothing"),"✅","❌")</f>
        <v>❌</v>
      </c>
      <c r="H5888" s="3">
        <f t="shared" si="183"/>
        <v>239.86</v>
      </c>
      <c r="I5888" s="3">
        <v>6</v>
      </c>
      <c r="J5888" s="4">
        <v>44962</v>
      </c>
      <c r="K5888" s="3" t="s">
        <v>32</v>
      </c>
      <c r="L5888" s="3" t="s">
        <v>28</v>
      </c>
      <c r="M5888" s="3">
        <v>478.54</v>
      </c>
      <c r="N5888" s="3" t="s">
        <v>24</v>
      </c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  <c r="AC5888" s="5"/>
    </row>
    <row r="5889" spans="1:29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 t="str">
        <f>IF(AND(D5889="East",Table_1[[#This Row],[category]]="Clothing"),"✅","❌")</f>
        <v>❌</v>
      </c>
      <c r="H5889" s="3">
        <f t="shared" si="183"/>
        <v>45.603000000000002</v>
      </c>
      <c r="I5889" s="3">
        <v>6</v>
      </c>
      <c r="J5889" s="4">
        <v>44996</v>
      </c>
      <c r="K5889" s="3" t="s">
        <v>32</v>
      </c>
      <c r="L5889" s="3" t="s">
        <v>23</v>
      </c>
      <c r="M5889" s="3">
        <v>102.79</v>
      </c>
      <c r="N5889" s="3" t="s">
        <v>18</v>
      </c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  <c r="AC5889" s="5"/>
    </row>
    <row r="5890" spans="1:29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 t="str">
        <f>IF(AND(D5890="East",Table_1[[#This Row],[category]]="Clothing"),"✅","❌")</f>
        <v>❌</v>
      </c>
      <c r="H5890" s="3">
        <f t="shared" ref="H5890:H5953" si="185">E5890*10%</f>
        <v>255.779</v>
      </c>
      <c r="I5890" s="3">
        <v>9</v>
      </c>
      <c r="J5890" s="4">
        <v>45042</v>
      </c>
      <c r="K5890" s="3" t="s">
        <v>16</v>
      </c>
      <c r="L5890" s="3" t="s">
        <v>28</v>
      </c>
      <c r="M5890" s="3">
        <v>491.87</v>
      </c>
      <c r="N5890" s="3" t="s">
        <v>24</v>
      </c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  <c r="AC5890" s="5"/>
    </row>
    <row r="5891" spans="1:29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 t="str">
        <f>IF(AND(D5891="East",Table_1[[#This Row],[category]]="Clothing"),"✅","❌")</f>
        <v>❌</v>
      </c>
      <c r="H5891" s="3">
        <f t="shared" si="185"/>
        <v>71.179000000000002</v>
      </c>
      <c r="I5891" s="3">
        <v>3</v>
      </c>
      <c r="J5891" s="4">
        <v>45301</v>
      </c>
      <c r="K5891" s="3" t="s">
        <v>22</v>
      </c>
      <c r="L5891" s="3" t="s">
        <v>28</v>
      </c>
      <c r="M5891" s="3">
        <v>99.71</v>
      </c>
      <c r="N5891" s="3" t="s">
        <v>18</v>
      </c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  <c r="AC5891" s="5"/>
    </row>
    <row r="5892" spans="1:29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 t="str">
        <f>IF(AND(D5892="East",Table_1[[#This Row],[category]]="Clothing"),"✅","❌")</f>
        <v>❌</v>
      </c>
      <c r="H5892" s="3">
        <f t="shared" si="185"/>
        <v>420.90800000000002</v>
      </c>
      <c r="I5892" s="3">
        <v>8</v>
      </c>
      <c r="J5892" s="4">
        <v>45057</v>
      </c>
      <c r="K5892" s="3" t="s">
        <v>22</v>
      </c>
      <c r="L5892" s="3" t="s">
        <v>17</v>
      </c>
      <c r="M5892" s="3">
        <v>1066.53</v>
      </c>
      <c r="N5892" s="3" t="s">
        <v>35</v>
      </c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</row>
    <row r="5893" spans="1:29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 t="str">
        <f>IF(AND(D5893="East",Table_1[[#This Row],[category]]="Clothing"),"✅","❌")</f>
        <v>❌</v>
      </c>
      <c r="H5893" s="3">
        <f t="shared" si="185"/>
        <v>382.149</v>
      </c>
      <c r="I5893" s="3">
        <v>7</v>
      </c>
      <c r="J5893" s="4">
        <v>45078</v>
      </c>
      <c r="K5893" s="3" t="s">
        <v>22</v>
      </c>
      <c r="L5893" s="3" t="s">
        <v>23</v>
      </c>
      <c r="M5893" s="3">
        <v>546.01</v>
      </c>
      <c r="N5893" s="3" t="s">
        <v>18</v>
      </c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  <c r="AC5893" s="5"/>
    </row>
    <row r="5894" spans="1:29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 t="str">
        <f>IF(AND(D5894="East",Table_1[[#This Row],[category]]="Clothing"),"✅","❌")</f>
        <v>❌</v>
      </c>
      <c r="H5894" s="3">
        <f t="shared" si="185"/>
        <v>46.295999999999999</v>
      </c>
      <c r="I5894" s="3">
        <v>9</v>
      </c>
      <c r="J5894" s="4">
        <v>45250</v>
      </c>
      <c r="K5894" s="3" t="s">
        <v>32</v>
      </c>
      <c r="L5894" s="3" t="s">
        <v>17</v>
      </c>
      <c r="M5894" s="3">
        <v>72.989999999999995</v>
      </c>
      <c r="N5894" s="3" t="s">
        <v>40</v>
      </c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  <c r="AC5894" s="5"/>
    </row>
    <row r="5895" spans="1:29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 t="str">
        <f>IF(AND(D5895="East",Table_1[[#This Row],[category]]="Clothing"),"✅","❌")</f>
        <v>❌</v>
      </c>
      <c r="H5895" s="3">
        <f t="shared" si="185"/>
        <v>419.81200000000001</v>
      </c>
      <c r="I5895" s="3">
        <v>5</v>
      </c>
      <c r="J5895" s="4">
        <v>45637</v>
      </c>
      <c r="K5895" s="3" t="s">
        <v>16</v>
      </c>
      <c r="L5895" s="3" t="s">
        <v>23</v>
      </c>
      <c r="M5895" s="3">
        <v>1037.6300000000001</v>
      </c>
      <c r="N5895" s="3" t="s">
        <v>18</v>
      </c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  <c r="AC5895" s="5"/>
    </row>
    <row r="5896" spans="1:29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 t="str">
        <f>IF(AND(D5896="East",Table_1[[#This Row],[category]]="Clothing"),"✅","❌")</f>
        <v>❌</v>
      </c>
      <c r="H5896" s="3">
        <f t="shared" si="185"/>
        <v>169.23000000000002</v>
      </c>
      <c r="I5896" s="3">
        <v>7</v>
      </c>
      <c r="J5896" s="4">
        <v>45547</v>
      </c>
      <c r="K5896" s="3" t="s">
        <v>32</v>
      </c>
      <c r="L5896" s="3" t="s">
        <v>23</v>
      </c>
      <c r="M5896" s="3">
        <v>496.71</v>
      </c>
      <c r="N5896" s="3" t="s">
        <v>35</v>
      </c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  <c r="AC5896" s="5"/>
    </row>
    <row r="5897" spans="1:29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 t="str">
        <f>IF(AND(D5897="East",Table_1[[#This Row],[category]]="Clothing"),"✅","❌")</f>
        <v>❌</v>
      </c>
      <c r="H5897" s="3">
        <f t="shared" si="185"/>
        <v>182.90100000000001</v>
      </c>
      <c r="I5897" s="3">
        <v>8</v>
      </c>
      <c r="J5897" s="4">
        <v>45049</v>
      </c>
      <c r="K5897" s="3" t="s">
        <v>22</v>
      </c>
      <c r="L5897" s="3" t="s">
        <v>23</v>
      </c>
      <c r="M5897" s="3">
        <v>235.01</v>
      </c>
      <c r="N5897" s="3" t="s">
        <v>35</v>
      </c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  <c r="AC5897" s="5"/>
    </row>
    <row r="5898" spans="1:29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 t="str">
        <f>IF(AND(D5898="East",Table_1[[#This Row],[category]]="Clothing"),"✅","❌")</f>
        <v>❌</v>
      </c>
      <c r="H5898" s="3">
        <f t="shared" si="185"/>
        <v>98.103999999999999</v>
      </c>
      <c r="I5898" s="3">
        <v>9</v>
      </c>
      <c r="J5898" s="4">
        <v>45440</v>
      </c>
      <c r="K5898" s="3" t="s">
        <v>16</v>
      </c>
      <c r="L5898" s="3" t="s">
        <v>28</v>
      </c>
      <c r="M5898" s="3">
        <v>289.33999999999997</v>
      </c>
      <c r="N5898" s="3" t="s">
        <v>49</v>
      </c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  <c r="AC5898" s="5"/>
    </row>
    <row r="5899" spans="1:29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 t="str">
        <f>IF(AND(D5899="East",Table_1[[#This Row],[category]]="Clothing"),"✅","❌")</f>
        <v>❌</v>
      </c>
      <c r="H5899" s="3">
        <f t="shared" si="185"/>
        <v>419.29899999999998</v>
      </c>
      <c r="I5899" s="3">
        <v>8</v>
      </c>
      <c r="J5899" s="4">
        <v>45170</v>
      </c>
      <c r="K5899" s="3" t="s">
        <v>22</v>
      </c>
      <c r="L5899" s="3" t="s">
        <v>28</v>
      </c>
      <c r="M5899" s="3">
        <v>1140.49</v>
      </c>
      <c r="N5899" s="3" t="s">
        <v>18</v>
      </c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  <c r="AC5899" s="5"/>
    </row>
    <row r="5900" spans="1:29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 t="str">
        <f>IF(AND(D5900="East",Table_1[[#This Row],[category]]="Clothing"),"✅","❌")</f>
        <v>❌</v>
      </c>
      <c r="H5900" s="3">
        <f t="shared" si="185"/>
        <v>208.30600000000001</v>
      </c>
      <c r="I5900" s="3">
        <v>2</v>
      </c>
      <c r="J5900" s="4">
        <v>45476</v>
      </c>
      <c r="K5900" s="3" t="s">
        <v>32</v>
      </c>
      <c r="L5900" s="3" t="s">
        <v>23</v>
      </c>
      <c r="M5900" s="3">
        <v>207.32</v>
      </c>
      <c r="N5900" s="3" t="s">
        <v>40</v>
      </c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  <c r="AC5900" s="5"/>
    </row>
    <row r="5901" spans="1:29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 t="str">
        <f>IF(AND(D5901="East",Table_1[[#This Row],[category]]="Clothing"),"✅","❌")</f>
        <v>❌</v>
      </c>
      <c r="H5901" s="3">
        <f t="shared" si="185"/>
        <v>33.93</v>
      </c>
      <c r="I5901" s="3">
        <v>6</v>
      </c>
      <c r="J5901" s="4">
        <v>45550</v>
      </c>
      <c r="K5901" s="3" t="s">
        <v>32</v>
      </c>
      <c r="L5901" s="3" t="s">
        <v>17</v>
      </c>
      <c r="M5901" s="3">
        <v>30.59</v>
      </c>
      <c r="N5901" s="3" t="s">
        <v>49</v>
      </c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  <c r="AC5901" s="5"/>
    </row>
    <row r="5902" spans="1:29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 t="str">
        <f>IF(AND(D5902="East",Table_1[[#This Row],[category]]="Clothing"),"✅","❌")</f>
        <v>❌</v>
      </c>
      <c r="H5902" s="3">
        <f t="shared" si="185"/>
        <v>483.46199999999999</v>
      </c>
      <c r="I5902" s="3">
        <v>4</v>
      </c>
      <c r="J5902" s="4">
        <v>45027</v>
      </c>
      <c r="K5902" s="3" t="s">
        <v>16</v>
      </c>
      <c r="L5902" s="3" t="s">
        <v>17</v>
      </c>
      <c r="M5902" s="3">
        <v>1231.1099999999999</v>
      </c>
      <c r="N5902" s="3" t="s">
        <v>35</v>
      </c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  <c r="AC5902" s="5"/>
    </row>
    <row r="5903" spans="1:29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 t="str">
        <f>IF(AND(D5903="East",Table_1[[#This Row],[category]]="Clothing"),"✅","❌")</f>
        <v>❌</v>
      </c>
      <c r="H5903" s="3">
        <f t="shared" si="185"/>
        <v>135.38499999999999</v>
      </c>
      <c r="I5903" s="3">
        <v>4</v>
      </c>
      <c r="J5903" s="4">
        <v>45233</v>
      </c>
      <c r="K5903" s="3" t="s">
        <v>16</v>
      </c>
      <c r="L5903" s="3" t="s">
        <v>28</v>
      </c>
      <c r="M5903" s="3">
        <v>90.21</v>
      </c>
      <c r="N5903" s="3" t="s">
        <v>29</v>
      </c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  <c r="AC5903" s="5"/>
    </row>
    <row r="5904" spans="1:29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 t="str">
        <f>IF(AND(D5904="East",Table_1[[#This Row],[category]]="Clothing"),"✅","❌")</f>
        <v>❌</v>
      </c>
      <c r="H5904" s="3">
        <f t="shared" si="185"/>
        <v>468.72700000000009</v>
      </c>
      <c r="I5904" s="3">
        <v>9</v>
      </c>
      <c r="J5904" s="4">
        <v>45181</v>
      </c>
      <c r="K5904" s="3" t="s">
        <v>16</v>
      </c>
      <c r="L5904" s="3" t="s">
        <v>17</v>
      </c>
      <c r="M5904" s="3">
        <v>1388.01</v>
      </c>
      <c r="N5904" s="3" t="s">
        <v>29</v>
      </c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  <c r="AC5904" s="5"/>
    </row>
    <row r="5905" spans="1:29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 t="str">
        <f>IF(AND(D5905="East",Table_1[[#This Row],[category]]="Clothing"),"✅","❌")</f>
        <v>❌</v>
      </c>
      <c r="H5905" s="3">
        <f t="shared" si="185"/>
        <v>157.607</v>
      </c>
      <c r="I5905" s="3">
        <v>7</v>
      </c>
      <c r="J5905" s="4">
        <v>45309</v>
      </c>
      <c r="K5905" s="3" t="s">
        <v>22</v>
      </c>
      <c r="L5905" s="3" t="s">
        <v>23</v>
      </c>
      <c r="M5905" s="3">
        <v>159.68</v>
      </c>
      <c r="N5905" s="3" t="s">
        <v>35</v>
      </c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  <c r="AC5905" s="5"/>
    </row>
    <row r="5906" spans="1:29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 t="str">
        <f>IF(AND(D5906="East",Table_1[[#This Row],[category]]="Clothing"),"✅","❌")</f>
        <v>❌</v>
      </c>
      <c r="H5906" s="3">
        <f t="shared" si="185"/>
        <v>417.399</v>
      </c>
      <c r="I5906" s="3">
        <v>6</v>
      </c>
      <c r="J5906" s="4">
        <v>45115</v>
      </c>
      <c r="K5906" s="3" t="s">
        <v>22</v>
      </c>
      <c r="L5906" s="3" t="s">
        <v>17</v>
      </c>
      <c r="M5906" s="3">
        <v>233.38</v>
      </c>
      <c r="N5906" s="3" t="s">
        <v>35</v>
      </c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  <c r="AC5906" s="5"/>
    </row>
    <row r="5907" spans="1:29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 t="str">
        <f>IF(AND(D5907="East",Table_1[[#This Row],[category]]="Clothing"),"✅","❌")</f>
        <v>❌</v>
      </c>
      <c r="H5907" s="3">
        <f t="shared" si="185"/>
        <v>335.46800000000002</v>
      </c>
      <c r="I5907" s="3">
        <v>2</v>
      </c>
      <c r="J5907" s="4">
        <v>45209</v>
      </c>
      <c r="K5907" s="3" t="s">
        <v>16</v>
      </c>
      <c r="L5907" s="3" t="s">
        <v>23</v>
      </c>
      <c r="M5907" s="3">
        <v>725.25</v>
      </c>
      <c r="N5907" s="3" t="s">
        <v>18</v>
      </c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  <c r="AC5907" s="5"/>
    </row>
    <row r="5908" spans="1:29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 t="str">
        <f>IF(AND(D5908="East",Table_1[[#This Row],[category]]="Clothing"),"✅","❌")</f>
        <v>❌</v>
      </c>
      <c r="H5908" s="3">
        <f t="shared" si="185"/>
        <v>432.029</v>
      </c>
      <c r="I5908" s="3">
        <v>1</v>
      </c>
      <c r="J5908" s="4">
        <v>45548</v>
      </c>
      <c r="K5908" s="3" t="s">
        <v>32</v>
      </c>
      <c r="L5908" s="3" t="s">
        <v>17</v>
      </c>
      <c r="M5908" s="3">
        <v>831.3</v>
      </c>
      <c r="N5908" s="3" t="s">
        <v>18</v>
      </c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  <c r="AC5908" s="5"/>
    </row>
    <row r="5909" spans="1:29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 t="str">
        <f>IF(AND(D5909="East",Table_1[[#This Row],[category]]="Clothing"),"✅","❌")</f>
        <v>❌</v>
      </c>
      <c r="H5909" s="3">
        <f t="shared" si="185"/>
        <v>488.298</v>
      </c>
      <c r="I5909" s="3">
        <v>4</v>
      </c>
      <c r="J5909" s="4">
        <v>45484</v>
      </c>
      <c r="K5909" s="3" t="s">
        <v>32</v>
      </c>
      <c r="L5909" s="3" t="s">
        <v>28</v>
      </c>
      <c r="M5909" s="3">
        <v>1356.52</v>
      </c>
      <c r="N5909" s="3" t="s">
        <v>18</v>
      </c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</row>
    <row r="5910" spans="1:29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 t="str">
        <f>IF(AND(D5910="East",Table_1[[#This Row],[category]]="Clothing"),"✅","❌")</f>
        <v>❌</v>
      </c>
      <c r="H5910" s="3">
        <f t="shared" si="185"/>
        <v>437.02700000000004</v>
      </c>
      <c r="I5910" s="3">
        <v>9</v>
      </c>
      <c r="J5910" s="4">
        <v>45046</v>
      </c>
      <c r="K5910" s="3" t="s">
        <v>16</v>
      </c>
      <c r="L5910" s="3" t="s">
        <v>17</v>
      </c>
      <c r="M5910" s="3">
        <v>368.68</v>
      </c>
      <c r="N5910" s="3" t="s">
        <v>35</v>
      </c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  <c r="AC5910" s="5"/>
    </row>
    <row r="5911" spans="1:29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 t="str">
        <f>IF(AND(D5911="East",Table_1[[#This Row],[category]]="Clothing"),"✅","❌")</f>
        <v>❌</v>
      </c>
      <c r="H5911" s="3">
        <f t="shared" si="185"/>
        <v>207.79600000000002</v>
      </c>
      <c r="I5911" s="3">
        <v>4</v>
      </c>
      <c r="J5911" s="4">
        <v>45495</v>
      </c>
      <c r="K5911" s="3" t="s">
        <v>32</v>
      </c>
      <c r="L5911" s="3" t="s">
        <v>28</v>
      </c>
      <c r="M5911" s="3">
        <v>200.34</v>
      </c>
      <c r="N5911" s="3" t="s">
        <v>40</v>
      </c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  <c r="AC5911" s="5"/>
    </row>
    <row r="5912" spans="1:29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 t="str">
        <f>IF(AND(D5912="East",Table_1[[#This Row],[category]]="Clothing"),"✅","❌")</f>
        <v>❌</v>
      </c>
      <c r="H5912" s="3">
        <f t="shared" si="185"/>
        <v>409.10700000000003</v>
      </c>
      <c r="I5912" s="3">
        <v>2</v>
      </c>
      <c r="J5912" s="4">
        <v>45096</v>
      </c>
      <c r="K5912" s="3" t="s">
        <v>32</v>
      </c>
      <c r="L5912" s="3" t="s">
        <v>17</v>
      </c>
      <c r="M5912" s="3">
        <v>951.49</v>
      </c>
      <c r="N5912" s="3" t="s">
        <v>35</v>
      </c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  <c r="AC5912" s="5"/>
    </row>
    <row r="5913" spans="1:29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 t="str">
        <f>IF(AND(D5913="East",Table_1[[#This Row],[category]]="Clothing"),"✅","❌")</f>
        <v>❌</v>
      </c>
      <c r="H5913" s="3">
        <f t="shared" si="185"/>
        <v>358.70900000000006</v>
      </c>
      <c r="I5913" s="3">
        <v>8</v>
      </c>
      <c r="J5913" s="4">
        <v>45132</v>
      </c>
      <c r="K5913" s="3" t="s">
        <v>32</v>
      </c>
      <c r="L5913" s="3" t="s">
        <v>28</v>
      </c>
      <c r="M5913" s="3">
        <v>529.94000000000005</v>
      </c>
      <c r="N5913" s="3" t="s">
        <v>18</v>
      </c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5"/>
    </row>
    <row r="5914" spans="1:29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 t="str">
        <f>IF(AND(D5914="East",Table_1[[#This Row],[category]]="Clothing"),"✅","❌")</f>
        <v>❌</v>
      </c>
      <c r="H5914" s="3">
        <f t="shared" si="185"/>
        <v>40.186000000000007</v>
      </c>
      <c r="I5914" s="3">
        <v>6</v>
      </c>
      <c r="J5914" s="4">
        <v>45273</v>
      </c>
      <c r="K5914" s="3" t="s">
        <v>16</v>
      </c>
      <c r="L5914" s="3" t="s">
        <v>17</v>
      </c>
      <c r="M5914" s="3">
        <v>83.24</v>
      </c>
      <c r="N5914" s="3" t="s">
        <v>35</v>
      </c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  <c r="AC5914" s="5"/>
    </row>
    <row r="5915" spans="1:29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 t="str">
        <f>IF(AND(D5915="East",Table_1[[#This Row],[category]]="Clothing"),"✅","❌")</f>
        <v>❌</v>
      </c>
      <c r="H5915" s="3">
        <f t="shared" si="185"/>
        <v>465.58199999999999</v>
      </c>
      <c r="I5915" s="3">
        <v>1</v>
      </c>
      <c r="J5915" s="4">
        <v>44966</v>
      </c>
      <c r="K5915" s="3" t="s">
        <v>22</v>
      </c>
      <c r="L5915" s="3" t="s">
        <v>23</v>
      </c>
      <c r="M5915" s="3">
        <v>273.38</v>
      </c>
      <c r="N5915" s="3" t="s">
        <v>40</v>
      </c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  <c r="AC5915" s="5"/>
    </row>
    <row r="5916" spans="1:29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 t="str">
        <f>IF(AND(D5916="East",Table_1[[#This Row],[category]]="Clothing"),"✅","❌")</f>
        <v>❌</v>
      </c>
      <c r="H5916" s="3">
        <f t="shared" si="185"/>
        <v>238.32100000000003</v>
      </c>
      <c r="I5916" s="3">
        <v>4</v>
      </c>
      <c r="J5916" s="4">
        <v>45449</v>
      </c>
      <c r="K5916" s="3" t="s">
        <v>22</v>
      </c>
      <c r="L5916" s="3" t="s">
        <v>17</v>
      </c>
      <c r="M5916" s="3">
        <v>600.29999999999995</v>
      </c>
      <c r="N5916" s="3" t="s">
        <v>24</v>
      </c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  <c r="AC5916" s="5"/>
    </row>
    <row r="5917" spans="1:29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 t="str">
        <f>IF(AND(D5917="East",Table_1[[#This Row],[category]]="Clothing"),"✅","❌")</f>
        <v>❌</v>
      </c>
      <c r="H5917" s="3">
        <f t="shared" si="185"/>
        <v>75.881</v>
      </c>
      <c r="I5917" s="3">
        <v>5</v>
      </c>
      <c r="J5917" s="4">
        <v>45491</v>
      </c>
      <c r="K5917" s="3" t="s">
        <v>22</v>
      </c>
      <c r="L5917" s="3" t="s">
        <v>17</v>
      </c>
      <c r="M5917" s="3">
        <v>87.92</v>
      </c>
      <c r="N5917" s="3" t="s">
        <v>24</v>
      </c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</row>
    <row r="5918" spans="1:29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 t="str">
        <f>IF(AND(D5918="East",Table_1[[#This Row],[category]]="Clothing"),"✅","❌")</f>
        <v>❌</v>
      </c>
      <c r="H5918" s="3">
        <f t="shared" si="185"/>
        <v>218.435</v>
      </c>
      <c r="I5918" s="3">
        <v>1</v>
      </c>
      <c r="J5918" s="4">
        <v>45646</v>
      </c>
      <c r="K5918" s="3" t="s">
        <v>16</v>
      </c>
      <c r="L5918" s="3" t="s">
        <v>17</v>
      </c>
      <c r="M5918" s="3">
        <v>400.27</v>
      </c>
      <c r="N5918" s="3" t="s">
        <v>35</v>
      </c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  <c r="AC5918" s="5"/>
    </row>
    <row r="5919" spans="1:29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 t="str">
        <f>IF(AND(D5919="East",Table_1[[#This Row],[category]]="Clothing"),"✅","❌")</f>
        <v>❌</v>
      </c>
      <c r="H5919" s="3">
        <f t="shared" si="185"/>
        <v>305.53899999999999</v>
      </c>
      <c r="I5919" s="3">
        <v>2</v>
      </c>
      <c r="J5919" s="4">
        <v>45562</v>
      </c>
      <c r="K5919" s="3" t="s">
        <v>32</v>
      </c>
      <c r="L5919" s="3" t="s">
        <v>23</v>
      </c>
      <c r="M5919" s="3">
        <v>683.12</v>
      </c>
      <c r="N5919" s="3" t="s">
        <v>18</v>
      </c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  <c r="AC5919" s="5"/>
    </row>
    <row r="5920" spans="1:29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 t="str">
        <f>IF(AND(D5920="East",Table_1[[#This Row],[category]]="Clothing"),"✅","❌")</f>
        <v>❌</v>
      </c>
      <c r="H5920" s="3">
        <f t="shared" si="185"/>
        <v>290.74400000000003</v>
      </c>
      <c r="I5920" s="3">
        <v>9</v>
      </c>
      <c r="J5920" s="4">
        <v>45339</v>
      </c>
      <c r="K5920" s="3" t="s">
        <v>22</v>
      </c>
      <c r="L5920" s="3" t="s">
        <v>23</v>
      </c>
      <c r="M5920" s="3">
        <v>266.08</v>
      </c>
      <c r="N5920" s="3" t="s">
        <v>24</v>
      </c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  <c r="AC5920" s="5"/>
    </row>
    <row r="5921" spans="1:29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 t="str">
        <f>IF(AND(D5921="East",Table_1[[#This Row],[category]]="Clothing"),"✅","❌")</f>
        <v>❌</v>
      </c>
      <c r="H5921" s="3">
        <f t="shared" si="185"/>
        <v>291.649</v>
      </c>
      <c r="I5921" s="3">
        <v>1</v>
      </c>
      <c r="J5921" s="4">
        <v>45285</v>
      </c>
      <c r="K5921" s="3" t="s">
        <v>32</v>
      </c>
      <c r="L5921" s="3" t="s">
        <v>28</v>
      </c>
      <c r="M5921" s="3">
        <v>203.32</v>
      </c>
      <c r="N5921" s="3" t="s">
        <v>35</v>
      </c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  <c r="AC5921" s="5"/>
    </row>
    <row r="5922" spans="1:29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 t="str">
        <f>IF(AND(D5922="East",Table_1[[#This Row],[category]]="Clothing"),"✅","❌")</f>
        <v>❌</v>
      </c>
      <c r="H5922" s="3">
        <f t="shared" si="185"/>
        <v>135.36099999999999</v>
      </c>
      <c r="I5922" s="3">
        <v>8</v>
      </c>
      <c r="J5922" s="4">
        <v>45010</v>
      </c>
      <c r="K5922" s="3" t="s">
        <v>32</v>
      </c>
      <c r="L5922" s="3" t="s">
        <v>17</v>
      </c>
      <c r="M5922" s="3">
        <v>67.819999999999993</v>
      </c>
      <c r="N5922" s="3" t="s">
        <v>40</v>
      </c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</row>
    <row r="5923" spans="1:29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 t="str">
        <f>IF(AND(D5923="East",Table_1[[#This Row],[category]]="Clothing"),"✅","❌")</f>
        <v>❌</v>
      </c>
      <c r="H5923" s="3">
        <f t="shared" si="185"/>
        <v>320.024</v>
      </c>
      <c r="I5923" s="3">
        <v>9</v>
      </c>
      <c r="J5923" s="4">
        <v>45079</v>
      </c>
      <c r="K5923" s="3" t="s">
        <v>16</v>
      </c>
      <c r="L5923" s="3" t="s">
        <v>23</v>
      </c>
      <c r="M5923" s="3">
        <v>206.23</v>
      </c>
      <c r="N5923" s="3" t="s">
        <v>29</v>
      </c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  <c r="AC5923" s="5"/>
    </row>
    <row r="5924" spans="1:29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 t="str">
        <f>IF(AND(D5924="East",Table_1[[#This Row],[category]]="Clothing"),"✅","❌")</f>
        <v>❌</v>
      </c>
      <c r="H5924" s="3">
        <f t="shared" si="185"/>
        <v>454.63300000000004</v>
      </c>
      <c r="I5924" s="3">
        <v>2</v>
      </c>
      <c r="J5924" s="4">
        <v>45047</v>
      </c>
      <c r="K5924" s="3" t="s">
        <v>16</v>
      </c>
      <c r="L5924" s="3" t="s">
        <v>28</v>
      </c>
      <c r="M5924" s="3">
        <v>1262.6199999999999</v>
      </c>
      <c r="N5924" s="3" t="s">
        <v>24</v>
      </c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  <c r="AC5924" s="5"/>
    </row>
    <row r="5925" spans="1:29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 t="str">
        <f>IF(AND(D5925="East",Table_1[[#This Row],[category]]="Clothing"),"✅","❌")</f>
        <v>❌</v>
      </c>
      <c r="H5925" s="3">
        <f t="shared" si="185"/>
        <v>200.447</v>
      </c>
      <c r="I5925" s="3">
        <v>2</v>
      </c>
      <c r="J5925" s="4">
        <v>45508</v>
      </c>
      <c r="K5925" s="3" t="s">
        <v>16</v>
      </c>
      <c r="L5925" s="3" t="s">
        <v>17</v>
      </c>
      <c r="M5925" s="3">
        <v>360.43</v>
      </c>
      <c r="N5925" s="3" t="s">
        <v>40</v>
      </c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  <c r="AC5925" s="5"/>
    </row>
    <row r="5926" spans="1:29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 t="str">
        <f>IF(AND(D5926="East",Table_1[[#This Row],[category]]="Clothing"),"✅","❌")</f>
        <v>❌</v>
      </c>
      <c r="H5926" s="3">
        <f t="shared" si="185"/>
        <v>318.98400000000004</v>
      </c>
      <c r="I5926" s="3">
        <v>7</v>
      </c>
      <c r="J5926" s="4">
        <v>45538</v>
      </c>
      <c r="K5926" s="3" t="s">
        <v>16</v>
      </c>
      <c r="L5926" s="3" t="s">
        <v>23</v>
      </c>
      <c r="M5926" s="3">
        <v>211.14</v>
      </c>
      <c r="N5926" s="3" t="s">
        <v>29</v>
      </c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  <c r="AC5926" s="5"/>
    </row>
    <row r="5927" spans="1:29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 t="str">
        <f>IF(AND(D5927="East",Table_1[[#This Row],[category]]="Clothing"),"✅","❌")</f>
        <v>❌</v>
      </c>
      <c r="H5927" s="3">
        <f t="shared" si="185"/>
        <v>129.554</v>
      </c>
      <c r="I5927" s="3">
        <v>9</v>
      </c>
      <c r="J5927" s="4">
        <v>45099</v>
      </c>
      <c r="K5927" s="3" t="s">
        <v>22</v>
      </c>
      <c r="L5927" s="3" t="s">
        <v>23</v>
      </c>
      <c r="M5927" s="3">
        <v>387.51</v>
      </c>
      <c r="N5927" s="3" t="s">
        <v>49</v>
      </c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  <c r="AC5927" s="5"/>
    </row>
    <row r="5928" spans="1:29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 t="str">
        <f>IF(AND(D5928="East",Table_1[[#This Row],[category]]="Clothing"),"✅","❌")</f>
        <v>❌</v>
      </c>
      <c r="H5928" s="3">
        <f t="shared" si="185"/>
        <v>33.658000000000001</v>
      </c>
      <c r="I5928" s="3">
        <v>9</v>
      </c>
      <c r="J5928" s="4">
        <v>44938</v>
      </c>
      <c r="K5928" s="3" t="s">
        <v>32</v>
      </c>
      <c r="L5928" s="3" t="s">
        <v>17</v>
      </c>
      <c r="M5928" s="3">
        <v>24.45</v>
      </c>
      <c r="N5928" s="3" t="s">
        <v>40</v>
      </c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  <c r="AC5928" s="5"/>
    </row>
    <row r="5929" spans="1:29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 t="str">
        <f>IF(AND(D5929="East",Table_1[[#This Row],[category]]="Clothing"),"✅","❌")</f>
        <v>❌</v>
      </c>
      <c r="H5929" s="3">
        <f t="shared" si="185"/>
        <v>297.00799999999998</v>
      </c>
      <c r="I5929" s="3">
        <v>3</v>
      </c>
      <c r="J5929" s="4">
        <v>45509</v>
      </c>
      <c r="K5929" s="3" t="s">
        <v>22</v>
      </c>
      <c r="L5929" s="3" t="s">
        <v>23</v>
      </c>
      <c r="M5929" s="3">
        <v>830.27</v>
      </c>
      <c r="N5929" s="3" t="s">
        <v>40</v>
      </c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  <c r="AC5929" s="5"/>
    </row>
    <row r="5930" spans="1:29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 t="str">
        <f>IF(AND(D5930="East",Table_1[[#This Row],[category]]="Clothing"),"✅","❌")</f>
        <v>❌</v>
      </c>
      <c r="H5930" s="3">
        <f t="shared" si="185"/>
        <v>33.298999999999999</v>
      </c>
      <c r="I5930" s="3">
        <v>7</v>
      </c>
      <c r="J5930" s="4">
        <v>45245</v>
      </c>
      <c r="K5930" s="3" t="s">
        <v>32</v>
      </c>
      <c r="L5930" s="3" t="s">
        <v>28</v>
      </c>
      <c r="M5930" s="3">
        <v>34.89</v>
      </c>
      <c r="N5930" s="3" t="s">
        <v>35</v>
      </c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  <c r="AC5930" s="5"/>
    </row>
    <row r="5931" spans="1:29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 t="str">
        <f>IF(AND(D5931="East",Table_1[[#This Row],[category]]="Clothing"),"✅","❌")</f>
        <v>❌</v>
      </c>
      <c r="H5931" s="3">
        <f t="shared" si="185"/>
        <v>364.55600000000004</v>
      </c>
      <c r="I5931" s="3">
        <v>6</v>
      </c>
      <c r="J5931" s="4">
        <v>45519</v>
      </c>
      <c r="K5931" s="3" t="s">
        <v>22</v>
      </c>
      <c r="L5931" s="3" t="s">
        <v>28</v>
      </c>
      <c r="M5931" s="3">
        <v>822.71</v>
      </c>
      <c r="N5931" s="3" t="s">
        <v>24</v>
      </c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  <c r="AC5931" s="5"/>
    </row>
    <row r="5932" spans="1:29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 t="str">
        <f>IF(AND(D5932="East",Table_1[[#This Row],[category]]="Clothing"),"✅","❌")</f>
        <v>❌</v>
      </c>
      <c r="H5932" s="3">
        <f t="shared" si="185"/>
        <v>338.47300000000001</v>
      </c>
      <c r="I5932" s="3">
        <v>8</v>
      </c>
      <c r="J5932" s="4">
        <v>45495</v>
      </c>
      <c r="K5932" s="3" t="s">
        <v>32</v>
      </c>
      <c r="L5932" s="3" t="s">
        <v>23</v>
      </c>
      <c r="M5932" s="3">
        <v>366.61</v>
      </c>
      <c r="N5932" s="3" t="s">
        <v>35</v>
      </c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  <c r="AC5932" s="5"/>
    </row>
    <row r="5933" spans="1:29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 t="str">
        <f>IF(AND(D5933="East",Table_1[[#This Row],[category]]="Clothing"),"✅","❌")</f>
        <v>❌</v>
      </c>
      <c r="H5933" s="3">
        <f t="shared" si="185"/>
        <v>190.96900000000002</v>
      </c>
      <c r="I5933" s="3">
        <v>8</v>
      </c>
      <c r="J5933" s="4">
        <v>45621</v>
      </c>
      <c r="K5933" s="3" t="s">
        <v>16</v>
      </c>
      <c r="L5933" s="3" t="s">
        <v>23</v>
      </c>
      <c r="M5933" s="3">
        <v>569.13</v>
      </c>
      <c r="N5933" s="3" t="s">
        <v>18</v>
      </c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  <c r="AC5933" s="5"/>
    </row>
    <row r="5934" spans="1:29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 t="str">
        <f>IF(AND(D5934="East",Table_1[[#This Row],[category]]="Clothing"),"✅","❌")</f>
        <v>❌</v>
      </c>
      <c r="H5934" s="3">
        <f t="shared" si="185"/>
        <v>211.53200000000004</v>
      </c>
      <c r="I5934" s="3">
        <v>8</v>
      </c>
      <c r="J5934" s="4">
        <v>44995</v>
      </c>
      <c r="K5934" s="3" t="s">
        <v>16</v>
      </c>
      <c r="L5934" s="3" t="s">
        <v>23</v>
      </c>
      <c r="M5934" s="3">
        <v>200.69</v>
      </c>
      <c r="N5934" s="3" t="s">
        <v>35</v>
      </c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  <c r="AC5934" s="5"/>
    </row>
    <row r="5935" spans="1:29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 t="str">
        <f>IF(AND(D5935="East",Table_1[[#This Row],[category]]="Clothing"),"✅","❌")</f>
        <v>❌</v>
      </c>
      <c r="H5935" s="3">
        <f t="shared" si="185"/>
        <v>459.70299999999997</v>
      </c>
      <c r="I5935" s="3">
        <v>8</v>
      </c>
      <c r="J5935" s="4">
        <v>45159</v>
      </c>
      <c r="K5935" s="3" t="s">
        <v>32</v>
      </c>
      <c r="L5935" s="3" t="s">
        <v>28</v>
      </c>
      <c r="M5935" s="3">
        <v>632.83000000000004</v>
      </c>
      <c r="N5935" s="3" t="s">
        <v>40</v>
      </c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</row>
    <row r="5936" spans="1:29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 t="str">
        <f>IF(AND(D5936="East",Table_1[[#This Row],[category]]="Clothing"),"✅","❌")</f>
        <v>✅</v>
      </c>
      <c r="H5936" s="3">
        <f t="shared" si="185"/>
        <v>16.434999999999999</v>
      </c>
      <c r="I5936" s="3">
        <v>6</v>
      </c>
      <c r="J5936" s="4">
        <v>44941</v>
      </c>
      <c r="K5936" s="3" t="s">
        <v>22</v>
      </c>
      <c r="L5936" s="3" t="s">
        <v>28</v>
      </c>
      <c r="M5936" s="3">
        <v>13.82</v>
      </c>
      <c r="N5936" s="3" t="s">
        <v>24</v>
      </c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</row>
    <row r="5937" spans="1:29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 t="str">
        <f>IF(AND(D5937="East",Table_1[[#This Row],[category]]="Clothing"),"✅","❌")</f>
        <v>❌</v>
      </c>
      <c r="H5937" s="3">
        <f t="shared" si="185"/>
        <v>286.01900000000001</v>
      </c>
      <c r="I5937" s="3">
        <v>9</v>
      </c>
      <c r="J5937" s="4">
        <v>45431</v>
      </c>
      <c r="K5937" s="3" t="s">
        <v>32</v>
      </c>
      <c r="L5937" s="3" t="s">
        <v>23</v>
      </c>
      <c r="M5937" s="3">
        <v>496.86</v>
      </c>
      <c r="N5937" s="3" t="s">
        <v>35</v>
      </c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  <c r="AC5937" s="5"/>
    </row>
    <row r="5938" spans="1:29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 t="str">
        <f>IF(AND(D5938="East",Table_1[[#This Row],[category]]="Clothing"),"✅","❌")</f>
        <v>✅</v>
      </c>
      <c r="H5938" s="3">
        <f t="shared" si="185"/>
        <v>462.44700000000006</v>
      </c>
      <c r="I5938" s="3">
        <v>5</v>
      </c>
      <c r="J5938" s="4">
        <v>45443</v>
      </c>
      <c r="K5938" s="3" t="s">
        <v>16</v>
      </c>
      <c r="L5938" s="3" t="s">
        <v>28</v>
      </c>
      <c r="M5938" s="3">
        <v>728.04</v>
      </c>
      <c r="N5938" s="3" t="s">
        <v>49</v>
      </c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  <c r="AC5938" s="5"/>
    </row>
    <row r="5939" spans="1:29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 t="str">
        <f>IF(AND(D5939="East",Table_1[[#This Row],[category]]="Clothing"),"✅","❌")</f>
        <v>❌</v>
      </c>
      <c r="H5939" s="3">
        <f t="shared" si="185"/>
        <v>457.85400000000004</v>
      </c>
      <c r="I5939" s="3">
        <v>4</v>
      </c>
      <c r="J5939" s="4">
        <v>45493</v>
      </c>
      <c r="K5939" s="3" t="s">
        <v>16</v>
      </c>
      <c r="L5939" s="3" t="s">
        <v>17</v>
      </c>
      <c r="M5939" s="3">
        <v>1160.26</v>
      </c>
      <c r="N5939" s="3" t="s">
        <v>35</v>
      </c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  <c r="AC5939" s="5"/>
    </row>
    <row r="5940" spans="1:29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 t="str">
        <f>IF(AND(D5940="East",Table_1[[#This Row],[category]]="Clothing"),"✅","❌")</f>
        <v>❌</v>
      </c>
      <c r="H5940" s="3">
        <f t="shared" si="185"/>
        <v>296.48099999999999</v>
      </c>
      <c r="I5940" s="3">
        <v>7</v>
      </c>
      <c r="J5940" s="4">
        <v>45084</v>
      </c>
      <c r="K5940" s="3" t="s">
        <v>16</v>
      </c>
      <c r="L5940" s="3" t="s">
        <v>28</v>
      </c>
      <c r="M5940" s="3">
        <v>781.52</v>
      </c>
      <c r="N5940" s="3" t="s">
        <v>29</v>
      </c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  <c r="AC5940" s="5"/>
    </row>
    <row r="5941" spans="1:29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 t="str">
        <f>IF(AND(D5941="East",Table_1[[#This Row],[category]]="Clothing"),"✅","❌")</f>
        <v>❌</v>
      </c>
      <c r="H5941" s="3">
        <f t="shared" si="185"/>
        <v>196.803</v>
      </c>
      <c r="I5941" s="3">
        <v>3</v>
      </c>
      <c r="J5941" s="4">
        <v>45101</v>
      </c>
      <c r="K5941" s="3" t="s">
        <v>22</v>
      </c>
      <c r="L5941" s="3" t="s">
        <v>23</v>
      </c>
      <c r="M5941" s="3">
        <v>520.62</v>
      </c>
      <c r="N5941" s="3" t="s">
        <v>35</v>
      </c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  <c r="AC5941" s="5"/>
    </row>
    <row r="5942" spans="1:29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 t="str">
        <f>IF(AND(D5942="East",Table_1[[#This Row],[category]]="Clothing"),"✅","❌")</f>
        <v>✅</v>
      </c>
      <c r="H5942" s="3">
        <f t="shared" si="185"/>
        <v>58.463000000000001</v>
      </c>
      <c r="I5942" s="3">
        <v>8</v>
      </c>
      <c r="J5942" s="4">
        <v>45167</v>
      </c>
      <c r="K5942" s="3" t="s">
        <v>32</v>
      </c>
      <c r="L5942" s="3" t="s">
        <v>28</v>
      </c>
      <c r="M5942" s="3">
        <v>34.6</v>
      </c>
      <c r="N5942" s="3" t="s">
        <v>24</v>
      </c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  <c r="AC5942" s="5"/>
    </row>
    <row r="5943" spans="1:29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 t="str">
        <f>IF(AND(D5943="East",Table_1[[#This Row],[category]]="Clothing"),"✅","❌")</f>
        <v>❌</v>
      </c>
      <c r="H5943" s="3">
        <f t="shared" si="185"/>
        <v>95.153999999999996</v>
      </c>
      <c r="I5943" s="3">
        <v>8</v>
      </c>
      <c r="J5943" s="4">
        <v>45045</v>
      </c>
      <c r="K5943" s="3" t="s">
        <v>22</v>
      </c>
      <c r="L5943" s="3" t="s">
        <v>17</v>
      </c>
      <c r="M5943" s="3">
        <v>90.38</v>
      </c>
      <c r="N5943" s="3" t="s">
        <v>24</v>
      </c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  <c r="AC5943" s="5"/>
    </row>
    <row r="5944" spans="1:29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 t="str">
        <f>IF(AND(D5944="East",Table_1[[#This Row],[category]]="Clothing"),"✅","❌")</f>
        <v>❌</v>
      </c>
      <c r="H5944" s="3">
        <f t="shared" si="185"/>
        <v>343.04</v>
      </c>
      <c r="I5944" s="3">
        <v>5</v>
      </c>
      <c r="J5944" s="4">
        <v>45171</v>
      </c>
      <c r="K5944" s="3" t="s">
        <v>16</v>
      </c>
      <c r="L5944" s="3" t="s">
        <v>23</v>
      </c>
      <c r="M5944" s="3">
        <v>719.61</v>
      </c>
      <c r="N5944" s="3" t="s">
        <v>40</v>
      </c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  <c r="AC5944" s="5"/>
    </row>
    <row r="5945" spans="1:29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 t="str">
        <f>IF(AND(D5945="East",Table_1[[#This Row],[category]]="Clothing"),"✅","❌")</f>
        <v>❌</v>
      </c>
      <c r="H5945" s="3">
        <f t="shared" si="185"/>
        <v>18.151</v>
      </c>
      <c r="I5945" s="3">
        <v>8</v>
      </c>
      <c r="J5945" s="4">
        <v>45313</v>
      </c>
      <c r="K5945" s="3" t="s">
        <v>16</v>
      </c>
      <c r="L5945" s="3" t="s">
        <v>28</v>
      </c>
      <c r="M5945" s="3">
        <v>36.380000000000003</v>
      </c>
      <c r="N5945" s="3" t="s">
        <v>24</v>
      </c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  <c r="AC5945" s="5"/>
    </row>
    <row r="5946" spans="1:29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 t="str">
        <f>IF(AND(D5946="East",Table_1[[#This Row],[category]]="Clothing"),"✅","❌")</f>
        <v>❌</v>
      </c>
      <c r="H5946" s="3">
        <f t="shared" si="185"/>
        <v>442.90800000000002</v>
      </c>
      <c r="I5946" s="3">
        <v>3</v>
      </c>
      <c r="J5946" s="4">
        <v>45549</v>
      </c>
      <c r="K5946" s="3" t="s">
        <v>22</v>
      </c>
      <c r="L5946" s="3" t="s">
        <v>17</v>
      </c>
      <c r="M5946" s="3">
        <v>1114.5</v>
      </c>
      <c r="N5946" s="3" t="s">
        <v>49</v>
      </c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  <c r="AC5946" s="5"/>
    </row>
    <row r="5947" spans="1:29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 t="str">
        <f>IF(AND(D5947="East",Table_1[[#This Row],[category]]="Clothing"),"✅","❌")</f>
        <v>❌</v>
      </c>
      <c r="H5947" s="3">
        <f t="shared" si="185"/>
        <v>298.08800000000002</v>
      </c>
      <c r="I5947" s="3">
        <v>3</v>
      </c>
      <c r="J5947" s="4">
        <v>45498</v>
      </c>
      <c r="K5947" s="3" t="s">
        <v>32</v>
      </c>
      <c r="L5947" s="3" t="s">
        <v>28</v>
      </c>
      <c r="M5947" s="3">
        <v>726.44</v>
      </c>
      <c r="N5947" s="3" t="s">
        <v>35</v>
      </c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  <c r="AC5947" s="5"/>
    </row>
    <row r="5948" spans="1:29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 t="str">
        <f>IF(AND(D5948="East",Table_1[[#This Row],[category]]="Clothing"),"✅","❌")</f>
        <v>❌</v>
      </c>
      <c r="H5948" s="3">
        <f t="shared" si="185"/>
        <v>32.122000000000007</v>
      </c>
      <c r="I5948" s="3">
        <v>4</v>
      </c>
      <c r="J5948" s="4">
        <v>45100</v>
      </c>
      <c r="K5948" s="3" t="s">
        <v>22</v>
      </c>
      <c r="L5948" s="3" t="s">
        <v>17</v>
      </c>
      <c r="M5948" s="3">
        <v>33.39</v>
      </c>
      <c r="N5948" s="3" t="s">
        <v>24</v>
      </c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  <c r="AC5948" s="5"/>
    </row>
    <row r="5949" spans="1:29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 t="str">
        <f>IF(AND(D5949="East",Table_1[[#This Row],[category]]="Clothing"),"✅","❌")</f>
        <v>❌</v>
      </c>
      <c r="H5949" s="3">
        <f t="shared" si="185"/>
        <v>127.48599999999999</v>
      </c>
      <c r="I5949" s="3">
        <v>9</v>
      </c>
      <c r="J5949" s="4">
        <v>45352</v>
      </c>
      <c r="K5949" s="3" t="s">
        <v>16</v>
      </c>
      <c r="L5949" s="3" t="s">
        <v>17</v>
      </c>
      <c r="M5949" s="3">
        <v>173.36</v>
      </c>
      <c r="N5949" s="3" t="s">
        <v>49</v>
      </c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  <c r="AC5949" s="5"/>
    </row>
    <row r="5950" spans="1:29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 t="str">
        <f>IF(AND(D5950="East",Table_1[[#This Row],[category]]="Clothing"),"✅","❌")</f>
        <v>❌</v>
      </c>
      <c r="H5950" s="3">
        <f t="shared" si="185"/>
        <v>301.15800000000002</v>
      </c>
      <c r="I5950" s="3">
        <v>5</v>
      </c>
      <c r="J5950" s="4">
        <v>44955</v>
      </c>
      <c r="K5950" s="3" t="s">
        <v>32</v>
      </c>
      <c r="L5950" s="3" t="s">
        <v>28</v>
      </c>
      <c r="M5950" s="3">
        <v>576.48</v>
      </c>
      <c r="N5950" s="3" t="s">
        <v>29</v>
      </c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</row>
    <row r="5951" spans="1:29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 t="str">
        <f>IF(AND(D5951="East",Table_1[[#This Row],[category]]="Clothing"),"✅","❌")</f>
        <v>❌</v>
      </c>
      <c r="H5951" s="3">
        <f t="shared" si="185"/>
        <v>27.445</v>
      </c>
      <c r="I5951" s="3">
        <v>6</v>
      </c>
      <c r="J5951" s="4">
        <v>45223</v>
      </c>
      <c r="K5951" s="3" t="s">
        <v>32</v>
      </c>
      <c r="L5951" s="3" t="s">
        <v>23</v>
      </c>
      <c r="M5951" s="3">
        <v>72.92</v>
      </c>
      <c r="N5951" s="3" t="s">
        <v>40</v>
      </c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  <c r="AC5951" s="5"/>
    </row>
    <row r="5952" spans="1:29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 t="str">
        <f>IF(AND(D5952="East",Table_1[[#This Row],[category]]="Clothing"),"✅","❌")</f>
        <v>✅</v>
      </c>
      <c r="H5952" s="3">
        <f t="shared" si="185"/>
        <v>392.19400000000002</v>
      </c>
      <c r="I5952" s="3">
        <v>4</v>
      </c>
      <c r="J5952" s="4">
        <v>45144</v>
      </c>
      <c r="K5952" s="3" t="s">
        <v>32</v>
      </c>
      <c r="L5952" s="3" t="s">
        <v>17</v>
      </c>
      <c r="M5952" s="3">
        <v>711.06</v>
      </c>
      <c r="N5952" s="3" t="s">
        <v>49</v>
      </c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  <c r="AC5952" s="5"/>
    </row>
    <row r="5953" spans="1:29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 t="str">
        <f>IF(AND(D5953="East",Table_1[[#This Row],[category]]="Clothing"),"✅","❌")</f>
        <v>❌</v>
      </c>
      <c r="H5953" s="3">
        <f t="shared" si="185"/>
        <v>460.762</v>
      </c>
      <c r="I5953" s="3">
        <v>9</v>
      </c>
      <c r="J5953" s="4">
        <v>45611</v>
      </c>
      <c r="K5953" s="3" t="s">
        <v>16</v>
      </c>
      <c r="L5953" s="3" t="s">
        <v>23</v>
      </c>
      <c r="M5953" s="3">
        <v>1025.5899999999999</v>
      </c>
      <c r="N5953" s="3" t="s">
        <v>24</v>
      </c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</row>
    <row r="5954" spans="1:29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 t="str">
        <f>IF(AND(D5954="East",Table_1[[#This Row],[category]]="Clothing"),"✅","❌")</f>
        <v>❌</v>
      </c>
      <c r="H5954" s="3">
        <f t="shared" ref="H5954:H6017" si="187">E5954*10%</f>
        <v>480.99799999999999</v>
      </c>
      <c r="I5954" s="3">
        <v>4</v>
      </c>
      <c r="J5954" s="4">
        <v>45088</v>
      </c>
      <c r="K5954" s="3" t="s">
        <v>16</v>
      </c>
      <c r="L5954" s="3" t="s">
        <v>17</v>
      </c>
      <c r="M5954" s="3">
        <v>704.21</v>
      </c>
      <c r="N5954" s="3" t="s">
        <v>24</v>
      </c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  <c r="AC5954" s="5"/>
    </row>
    <row r="5955" spans="1:29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 t="str">
        <f>IF(AND(D5955="East",Table_1[[#This Row],[category]]="Clothing"),"✅","❌")</f>
        <v>❌</v>
      </c>
      <c r="H5955" s="3">
        <f t="shared" si="187"/>
        <v>369.49299999999999</v>
      </c>
      <c r="I5955" s="3">
        <v>3</v>
      </c>
      <c r="J5955" s="4">
        <v>45517</v>
      </c>
      <c r="K5955" s="3" t="s">
        <v>16</v>
      </c>
      <c r="L5955" s="3" t="s">
        <v>17</v>
      </c>
      <c r="M5955" s="3">
        <v>274.64999999999998</v>
      </c>
      <c r="N5955" s="3" t="s">
        <v>49</v>
      </c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  <c r="AC5955" s="5"/>
    </row>
    <row r="5956" spans="1:29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 t="str">
        <f>IF(AND(D5956="East",Table_1[[#This Row],[category]]="Clothing"),"✅","❌")</f>
        <v>❌</v>
      </c>
      <c r="H5956" s="3">
        <f t="shared" si="187"/>
        <v>429.84399999999999</v>
      </c>
      <c r="I5956" s="3">
        <v>2</v>
      </c>
      <c r="J5956" s="4">
        <v>45154</v>
      </c>
      <c r="K5956" s="3" t="s">
        <v>16</v>
      </c>
      <c r="L5956" s="3" t="s">
        <v>17</v>
      </c>
      <c r="M5956" s="3">
        <v>689.98</v>
      </c>
      <c r="N5956" s="3" t="s">
        <v>35</v>
      </c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  <c r="AC5956" s="5"/>
    </row>
    <row r="5957" spans="1:29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 t="str">
        <f>IF(AND(D5957="East",Table_1[[#This Row],[category]]="Clothing"),"✅","❌")</f>
        <v>❌</v>
      </c>
      <c r="H5957" s="3">
        <f t="shared" si="187"/>
        <v>309.24700000000001</v>
      </c>
      <c r="I5957" s="3">
        <v>3</v>
      </c>
      <c r="J5957" s="4">
        <v>45165</v>
      </c>
      <c r="K5957" s="3" t="s">
        <v>22</v>
      </c>
      <c r="L5957" s="3" t="s">
        <v>23</v>
      </c>
      <c r="M5957" s="3">
        <v>278.01</v>
      </c>
      <c r="N5957" s="3" t="s">
        <v>24</v>
      </c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  <c r="AC5957" s="5"/>
    </row>
    <row r="5958" spans="1:29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 t="str">
        <f>IF(AND(D5958="East",Table_1[[#This Row],[category]]="Clothing"),"✅","❌")</f>
        <v>❌</v>
      </c>
      <c r="H5958" s="3">
        <f t="shared" si="187"/>
        <v>234.68600000000004</v>
      </c>
      <c r="I5958" s="3">
        <v>1</v>
      </c>
      <c r="J5958" s="4">
        <v>45401</v>
      </c>
      <c r="K5958" s="3" t="s">
        <v>32</v>
      </c>
      <c r="L5958" s="3" t="s">
        <v>28</v>
      </c>
      <c r="M5958" s="3">
        <v>327.58999999999997</v>
      </c>
      <c r="N5958" s="3" t="s">
        <v>49</v>
      </c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  <c r="AC5958" s="5"/>
    </row>
    <row r="5959" spans="1:29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 t="str">
        <f>IF(AND(D5959="East",Table_1[[#This Row],[category]]="Clothing"),"✅","❌")</f>
        <v>❌</v>
      </c>
      <c r="H5959" s="3">
        <f t="shared" si="187"/>
        <v>359.43600000000004</v>
      </c>
      <c r="I5959" s="3">
        <v>8</v>
      </c>
      <c r="J5959" s="4">
        <v>45413</v>
      </c>
      <c r="K5959" s="3" t="s">
        <v>22</v>
      </c>
      <c r="L5959" s="3" t="s">
        <v>17</v>
      </c>
      <c r="M5959" s="3">
        <v>452.02</v>
      </c>
      <c r="N5959" s="3" t="s">
        <v>29</v>
      </c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  <c r="AC5959" s="5"/>
    </row>
    <row r="5960" spans="1:29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 t="str">
        <f>IF(AND(D5960="East",Table_1[[#This Row],[category]]="Clothing"),"✅","❌")</f>
        <v>❌</v>
      </c>
      <c r="H5960" s="3">
        <f t="shared" si="187"/>
        <v>119.849</v>
      </c>
      <c r="I5960" s="3">
        <v>1</v>
      </c>
      <c r="J5960" s="4">
        <v>45313</v>
      </c>
      <c r="K5960" s="3" t="s">
        <v>16</v>
      </c>
      <c r="L5960" s="3" t="s">
        <v>28</v>
      </c>
      <c r="M5960" s="3">
        <v>133.43</v>
      </c>
      <c r="N5960" s="3" t="s">
        <v>40</v>
      </c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  <c r="AC5960" s="5"/>
    </row>
    <row r="5961" spans="1:29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 t="str">
        <f>IF(AND(D5961="East",Table_1[[#This Row],[category]]="Clothing"),"✅","❌")</f>
        <v>❌</v>
      </c>
      <c r="H5961" s="3">
        <f t="shared" si="187"/>
        <v>63.794000000000011</v>
      </c>
      <c r="I5961" s="3">
        <v>6</v>
      </c>
      <c r="J5961" s="4">
        <v>45025</v>
      </c>
      <c r="K5961" s="3" t="s">
        <v>16</v>
      </c>
      <c r="L5961" s="3" t="s">
        <v>17</v>
      </c>
      <c r="M5961" s="3">
        <v>141.24</v>
      </c>
      <c r="N5961" s="3" t="s">
        <v>29</v>
      </c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</row>
    <row r="5962" spans="1:29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 t="str">
        <f>IF(AND(D5962="East",Table_1[[#This Row],[category]]="Clothing"),"✅","❌")</f>
        <v>❌</v>
      </c>
      <c r="H5962" s="3">
        <f t="shared" si="187"/>
        <v>383.30700000000002</v>
      </c>
      <c r="I5962" s="3">
        <v>2</v>
      </c>
      <c r="J5962" s="4">
        <v>45615</v>
      </c>
      <c r="K5962" s="3" t="s">
        <v>32</v>
      </c>
      <c r="L5962" s="3" t="s">
        <v>17</v>
      </c>
      <c r="M5962" s="3">
        <v>384.14</v>
      </c>
      <c r="N5962" s="3" t="s">
        <v>35</v>
      </c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  <c r="AC5962" s="5"/>
    </row>
    <row r="5963" spans="1:29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 t="str">
        <f>IF(AND(D5963="East",Table_1[[#This Row],[category]]="Clothing"),"✅","❌")</f>
        <v>❌</v>
      </c>
      <c r="H5963" s="3">
        <f t="shared" si="187"/>
        <v>479.512</v>
      </c>
      <c r="I5963" s="3">
        <v>3</v>
      </c>
      <c r="J5963" s="4">
        <v>45121</v>
      </c>
      <c r="K5963" s="3" t="s">
        <v>32</v>
      </c>
      <c r="L5963" s="3" t="s">
        <v>17</v>
      </c>
      <c r="M5963" s="3">
        <v>1051.42</v>
      </c>
      <c r="N5963" s="3" t="s">
        <v>29</v>
      </c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  <c r="AC5963" s="5"/>
    </row>
    <row r="5964" spans="1:29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 t="str">
        <f>IF(AND(D5964="East",Table_1[[#This Row],[category]]="Clothing"),"✅","❌")</f>
        <v>❌</v>
      </c>
      <c r="H5964" s="3">
        <f t="shared" si="187"/>
        <v>292.96500000000003</v>
      </c>
      <c r="I5964" s="3">
        <v>9</v>
      </c>
      <c r="J5964" s="4">
        <v>45252</v>
      </c>
      <c r="K5964" s="3" t="s">
        <v>16</v>
      </c>
      <c r="L5964" s="3" t="s">
        <v>17</v>
      </c>
      <c r="M5964" s="3">
        <v>174.91</v>
      </c>
      <c r="N5964" s="3" t="s">
        <v>40</v>
      </c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  <c r="AC5964" s="5"/>
    </row>
    <row r="5965" spans="1:29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 t="str">
        <f>IF(AND(D5965="East",Table_1[[#This Row],[category]]="Clothing"),"✅","❌")</f>
        <v>❌</v>
      </c>
      <c r="H5965" s="3">
        <f t="shared" si="187"/>
        <v>246.44600000000003</v>
      </c>
      <c r="I5965" s="3">
        <v>9</v>
      </c>
      <c r="J5965" s="4">
        <v>45598</v>
      </c>
      <c r="K5965" s="3" t="s">
        <v>16</v>
      </c>
      <c r="L5965" s="3" t="s">
        <v>28</v>
      </c>
      <c r="M5965" s="3">
        <v>538.69000000000005</v>
      </c>
      <c r="N5965" s="3" t="s">
        <v>35</v>
      </c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  <c r="AC5965" s="5"/>
    </row>
    <row r="5966" spans="1:29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 t="str">
        <f>IF(AND(D5966="East",Table_1[[#This Row],[category]]="Clothing"),"✅","❌")</f>
        <v>❌</v>
      </c>
      <c r="H5966" s="3">
        <f t="shared" si="187"/>
        <v>271.858</v>
      </c>
      <c r="I5966" s="3">
        <v>6</v>
      </c>
      <c r="J5966" s="4">
        <v>45367</v>
      </c>
      <c r="K5966" s="3" t="s">
        <v>32</v>
      </c>
      <c r="L5966" s="3" t="s">
        <v>28</v>
      </c>
      <c r="M5966" s="3">
        <v>164.84</v>
      </c>
      <c r="N5966" s="3" t="s">
        <v>40</v>
      </c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</row>
    <row r="5967" spans="1:29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 t="str">
        <f>IF(AND(D5967="East",Table_1[[#This Row],[category]]="Clothing"),"✅","❌")</f>
        <v>❌</v>
      </c>
      <c r="H5967" s="3">
        <f t="shared" si="187"/>
        <v>244.447</v>
      </c>
      <c r="I5967" s="3">
        <v>7</v>
      </c>
      <c r="J5967" s="4">
        <v>45565</v>
      </c>
      <c r="K5967" s="3" t="s">
        <v>16</v>
      </c>
      <c r="L5967" s="3" t="s">
        <v>23</v>
      </c>
      <c r="M5967" s="3">
        <v>231.01</v>
      </c>
      <c r="N5967" s="3" t="s">
        <v>49</v>
      </c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</row>
    <row r="5968" spans="1:29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 t="str">
        <f>IF(AND(D5968="East",Table_1[[#This Row],[category]]="Clothing"),"✅","❌")</f>
        <v>❌</v>
      </c>
      <c r="H5968" s="3">
        <f t="shared" si="187"/>
        <v>226.67800000000003</v>
      </c>
      <c r="I5968" s="3">
        <v>5</v>
      </c>
      <c r="J5968" s="4">
        <v>45013</v>
      </c>
      <c r="K5968" s="3" t="s">
        <v>22</v>
      </c>
      <c r="L5968" s="3" t="s">
        <v>17</v>
      </c>
      <c r="M5968" s="3">
        <v>398.5</v>
      </c>
      <c r="N5968" s="3" t="s">
        <v>49</v>
      </c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  <c r="AC5968" s="5"/>
    </row>
    <row r="5969" spans="1:29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 t="str">
        <f>IF(AND(D5969="East",Table_1[[#This Row],[category]]="Clothing"),"✅","❌")</f>
        <v>❌</v>
      </c>
      <c r="H5969" s="3">
        <f t="shared" si="187"/>
        <v>474.04700000000003</v>
      </c>
      <c r="I5969" s="3">
        <v>7</v>
      </c>
      <c r="J5969" s="4">
        <v>45492</v>
      </c>
      <c r="K5969" s="3" t="s">
        <v>22</v>
      </c>
      <c r="L5969" s="3" t="s">
        <v>28</v>
      </c>
      <c r="M5969" s="3">
        <v>1407.81</v>
      </c>
      <c r="N5969" s="3" t="s">
        <v>35</v>
      </c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  <c r="AC5969" s="5"/>
    </row>
    <row r="5970" spans="1:29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 t="str">
        <f>IF(AND(D5970="East",Table_1[[#This Row],[category]]="Clothing"),"✅","❌")</f>
        <v>❌</v>
      </c>
      <c r="H5970" s="3">
        <f t="shared" si="187"/>
        <v>245.08400000000003</v>
      </c>
      <c r="I5970" s="3">
        <v>6</v>
      </c>
      <c r="J5970" s="4">
        <v>45510</v>
      </c>
      <c r="K5970" s="3" t="s">
        <v>32</v>
      </c>
      <c r="L5970" s="3" t="s">
        <v>28</v>
      </c>
      <c r="M5970" s="3">
        <v>513.39</v>
      </c>
      <c r="N5970" s="3" t="s">
        <v>40</v>
      </c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  <c r="AC5970" s="5"/>
    </row>
    <row r="5971" spans="1:29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 t="str">
        <f>IF(AND(D5971="East",Table_1[[#This Row],[category]]="Clothing"),"✅","❌")</f>
        <v>❌</v>
      </c>
      <c r="H5971" s="3">
        <f t="shared" si="187"/>
        <v>49.74</v>
      </c>
      <c r="I5971" s="3">
        <v>5</v>
      </c>
      <c r="J5971" s="4">
        <v>44972</v>
      </c>
      <c r="K5971" s="3" t="s">
        <v>22</v>
      </c>
      <c r="L5971" s="3" t="s">
        <v>28</v>
      </c>
      <c r="M5971" s="3">
        <v>25.3</v>
      </c>
      <c r="N5971" s="3" t="s">
        <v>24</v>
      </c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  <c r="AC5971" s="5"/>
    </row>
    <row r="5972" spans="1:29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 t="str">
        <f>IF(AND(D5972="East",Table_1[[#This Row],[category]]="Clothing"),"✅","❌")</f>
        <v>❌</v>
      </c>
      <c r="H5972" s="3">
        <f t="shared" si="187"/>
        <v>385.10300000000007</v>
      </c>
      <c r="I5972" s="3">
        <v>3</v>
      </c>
      <c r="J5972" s="4">
        <v>45191</v>
      </c>
      <c r="K5972" s="3" t="s">
        <v>16</v>
      </c>
      <c r="L5972" s="3" t="s">
        <v>28</v>
      </c>
      <c r="M5972" s="3">
        <v>939.53</v>
      </c>
      <c r="N5972" s="3" t="s">
        <v>35</v>
      </c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  <c r="AC5972" s="5"/>
    </row>
    <row r="5973" spans="1:29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 t="str">
        <f>IF(AND(D5973="East",Table_1[[#This Row],[category]]="Clothing"),"✅","❌")</f>
        <v>❌</v>
      </c>
      <c r="H5973" s="3">
        <f t="shared" si="187"/>
        <v>201.86500000000001</v>
      </c>
      <c r="I5973" s="3">
        <v>2</v>
      </c>
      <c r="J5973" s="4">
        <v>45176</v>
      </c>
      <c r="K5973" s="3" t="s">
        <v>32</v>
      </c>
      <c r="L5973" s="3" t="s">
        <v>23</v>
      </c>
      <c r="M5973" s="3">
        <v>272.82</v>
      </c>
      <c r="N5973" s="3" t="s">
        <v>24</v>
      </c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  <c r="AC5973" s="5"/>
    </row>
    <row r="5974" spans="1:29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 t="str">
        <f>IF(AND(D5974="East",Table_1[[#This Row],[category]]="Clothing"),"✅","❌")</f>
        <v>❌</v>
      </c>
      <c r="H5974" s="3">
        <f t="shared" si="187"/>
        <v>358.24</v>
      </c>
      <c r="I5974" s="3">
        <v>5</v>
      </c>
      <c r="J5974" s="4">
        <v>44952</v>
      </c>
      <c r="K5974" s="3" t="s">
        <v>16</v>
      </c>
      <c r="L5974" s="3" t="s">
        <v>17</v>
      </c>
      <c r="M5974" s="3">
        <v>1067.6500000000001</v>
      </c>
      <c r="N5974" s="3" t="s">
        <v>40</v>
      </c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</row>
    <row r="5975" spans="1:29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 t="str">
        <f>IF(AND(D5975="East",Table_1[[#This Row],[category]]="Clothing"),"✅","❌")</f>
        <v>❌</v>
      </c>
      <c r="H5975" s="3">
        <f t="shared" si="187"/>
        <v>293.98899999999998</v>
      </c>
      <c r="I5975" s="3">
        <v>8</v>
      </c>
      <c r="J5975" s="4">
        <v>45143</v>
      </c>
      <c r="K5975" s="3" t="s">
        <v>16</v>
      </c>
      <c r="L5975" s="3" t="s">
        <v>17</v>
      </c>
      <c r="M5975" s="3">
        <v>592.66999999999996</v>
      </c>
      <c r="N5975" s="3" t="s">
        <v>49</v>
      </c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</row>
    <row r="5976" spans="1:29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 t="str">
        <f>IF(AND(D5976="East",Table_1[[#This Row],[category]]="Clothing"),"✅","❌")</f>
        <v>❌</v>
      </c>
      <c r="H5976" s="3">
        <f t="shared" si="187"/>
        <v>359.45800000000003</v>
      </c>
      <c r="I5976" s="3">
        <v>5</v>
      </c>
      <c r="J5976" s="4">
        <v>45457</v>
      </c>
      <c r="K5976" s="3" t="s">
        <v>32</v>
      </c>
      <c r="L5976" s="3" t="s">
        <v>17</v>
      </c>
      <c r="M5976" s="3">
        <v>1011.29</v>
      </c>
      <c r="N5976" s="3" t="s">
        <v>35</v>
      </c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</row>
    <row r="5977" spans="1:29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 t="str">
        <f>IF(AND(D5977="East",Table_1[[#This Row],[category]]="Clothing"),"✅","❌")</f>
        <v>❌</v>
      </c>
      <c r="H5977" s="3">
        <f t="shared" si="187"/>
        <v>40.377000000000002</v>
      </c>
      <c r="I5977" s="3">
        <v>3</v>
      </c>
      <c r="J5977" s="4">
        <v>45174</v>
      </c>
      <c r="K5977" s="3" t="s">
        <v>16</v>
      </c>
      <c r="L5977" s="3" t="s">
        <v>28</v>
      </c>
      <c r="M5977" s="3">
        <v>25.12</v>
      </c>
      <c r="N5977" s="3" t="s">
        <v>24</v>
      </c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  <c r="AC5977" s="5"/>
    </row>
    <row r="5978" spans="1:29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 t="str">
        <f>IF(AND(D5978="East",Table_1[[#This Row],[category]]="Clothing"),"✅","❌")</f>
        <v>❌</v>
      </c>
      <c r="H5978" s="3">
        <f t="shared" si="187"/>
        <v>26.598000000000003</v>
      </c>
      <c r="I5978" s="3">
        <v>3</v>
      </c>
      <c r="J5978" s="4">
        <v>45437</v>
      </c>
      <c r="K5978" s="3" t="s">
        <v>22</v>
      </c>
      <c r="L5978" s="3" t="s">
        <v>17</v>
      </c>
      <c r="M5978" s="3">
        <v>37.840000000000003</v>
      </c>
      <c r="N5978" s="3" t="s">
        <v>29</v>
      </c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  <c r="AC5978" s="5"/>
    </row>
    <row r="5979" spans="1:29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 t="str">
        <f>IF(AND(D5979="East",Table_1[[#This Row],[category]]="Clothing"),"✅","❌")</f>
        <v>❌</v>
      </c>
      <c r="H5979" s="3">
        <f t="shared" si="187"/>
        <v>195.48500000000001</v>
      </c>
      <c r="I5979" s="3">
        <v>5</v>
      </c>
      <c r="J5979" s="4">
        <v>45169</v>
      </c>
      <c r="K5979" s="3" t="s">
        <v>16</v>
      </c>
      <c r="L5979" s="3" t="s">
        <v>23</v>
      </c>
      <c r="M5979" s="3">
        <v>238.2</v>
      </c>
      <c r="N5979" s="3" t="s">
        <v>49</v>
      </c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  <c r="AC5979" s="5"/>
    </row>
    <row r="5980" spans="1:29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 t="str">
        <f>IF(AND(D5980="East",Table_1[[#This Row],[category]]="Clothing"),"✅","❌")</f>
        <v>❌</v>
      </c>
      <c r="H5980" s="3">
        <f t="shared" si="187"/>
        <v>349.65100000000007</v>
      </c>
      <c r="I5980" s="3">
        <v>9</v>
      </c>
      <c r="J5980" s="4">
        <v>45632</v>
      </c>
      <c r="K5980" s="3" t="s">
        <v>22</v>
      </c>
      <c r="L5980" s="3" t="s">
        <v>23</v>
      </c>
      <c r="M5980" s="3">
        <v>502.26</v>
      </c>
      <c r="N5980" s="3" t="s">
        <v>29</v>
      </c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  <c r="AC5980" s="5"/>
    </row>
    <row r="5981" spans="1:29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 t="str">
        <f>IF(AND(D5981="East",Table_1[[#This Row],[category]]="Clothing"),"✅","❌")</f>
        <v>❌</v>
      </c>
      <c r="H5981" s="3">
        <f t="shared" si="187"/>
        <v>119.604</v>
      </c>
      <c r="I5981" s="3">
        <v>8</v>
      </c>
      <c r="J5981" s="4">
        <v>45660</v>
      </c>
      <c r="K5981" s="3" t="s">
        <v>16</v>
      </c>
      <c r="L5981" s="3" t="s">
        <v>28</v>
      </c>
      <c r="M5981" s="3">
        <v>150.91999999999999</v>
      </c>
      <c r="N5981" s="3" t="s">
        <v>18</v>
      </c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  <c r="AC5981" s="5"/>
    </row>
    <row r="5982" spans="1:29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 t="str">
        <f>IF(AND(D5982="East",Table_1[[#This Row],[category]]="Clothing"),"✅","❌")</f>
        <v>❌</v>
      </c>
      <c r="H5982" s="3">
        <f t="shared" si="187"/>
        <v>222.36599999999999</v>
      </c>
      <c r="I5982" s="3">
        <v>7</v>
      </c>
      <c r="J5982" s="4">
        <v>45509</v>
      </c>
      <c r="K5982" s="3" t="s">
        <v>32</v>
      </c>
      <c r="L5982" s="3" t="s">
        <v>28</v>
      </c>
      <c r="M5982" s="3">
        <v>265.83</v>
      </c>
      <c r="N5982" s="3" t="s">
        <v>35</v>
      </c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</row>
    <row r="5983" spans="1:29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 t="str">
        <f>IF(AND(D5983="East",Table_1[[#This Row],[category]]="Clothing"),"✅","❌")</f>
        <v>❌</v>
      </c>
      <c r="H5983" s="3">
        <f t="shared" si="187"/>
        <v>490.59700000000004</v>
      </c>
      <c r="I5983" s="3">
        <v>5</v>
      </c>
      <c r="J5983" s="4">
        <v>45624</v>
      </c>
      <c r="K5983" s="3" t="s">
        <v>16</v>
      </c>
      <c r="L5983" s="3" t="s">
        <v>17</v>
      </c>
      <c r="M5983" s="3">
        <v>835.53</v>
      </c>
      <c r="N5983" s="3" t="s">
        <v>24</v>
      </c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  <c r="AC5983" s="5"/>
    </row>
    <row r="5984" spans="1:29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 t="str">
        <f>IF(AND(D5984="East",Table_1[[#This Row],[category]]="Clothing"),"✅","❌")</f>
        <v>❌</v>
      </c>
      <c r="H5984" s="3">
        <f t="shared" si="187"/>
        <v>115.28900000000002</v>
      </c>
      <c r="I5984" s="3">
        <v>9</v>
      </c>
      <c r="J5984" s="4">
        <v>45554</v>
      </c>
      <c r="K5984" s="3" t="s">
        <v>32</v>
      </c>
      <c r="L5984" s="3" t="s">
        <v>23</v>
      </c>
      <c r="M5984" s="3">
        <v>282.60000000000002</v>
      </c>
      <c r="N5984" s="3" t="s">
        <v>40</v>
      </c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  <c r="AC5984" s="5"/>
    </row>
    <row r="5985" spans="1:29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 t="str">
        <f>IF(AND(D5985="East",Table_1[[#This Row],[category]]="Clothing"),"✅","❌")</f>
        <v>❌</v>
      </c>
      <c r="H5985" s="3">
        <f t="shared" si="187"/>
        <v>425.49200000000002</v>
      </c>
      <c r="I5985" s="3">
        <v>2</v>
      </c>
      <c r="J5985" s="4">
        <v>45593</v>
      </c>
      <c r="K5985" s="3" t="s">
        <v>32</v>
      </c>
      <c r="L5985" s="3" t="s">
        <v>28</v>
      </c>
      <c r="M5985" s="3">
        <v>900.56</v>
      </c>
      <c r="N5985" s="3" t="s">
        <v>49</v>
      </c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  <c r="AC5985" s="5"/>
    </row>
    <row r="5986" spans="1:29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 t="str">
        <f>IF(AND(D5986="East",Table_1[[#This Row],[category]]="Clothing"),"✅","❌")</f>
        <v>❌</v>
      </c>
      <c r="H5986" s="3">
        <f t="shared" si="187"/>
        <v>414.47600000000006</v>
      </c>
      <c r="I5986" s="3">
        <v>6</v>
      </c>
      <c r="J5986" s="4">
        <v>44966</v>
      </c>
      <c r="K5986" s="3" t="s">
        <v>16</v>
      </c>
      <c r="L5986" s="3" t="s">
        <v>17</v>
      </c>
      <c r="M5986" s="3">
        <v>590.24</v>
      </c>
      <c r="N5986" s="3" t="s">
        <v>49</v>
      </c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  <c r="AC5986" s="5"/>
    </row>
    <row r="5987" spans="1:29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 t="str">
        <f>IF(AND(D5987="East",Table_1[[#This Row],[category]]="Clothing"),"✅","❌")</f>
        <v>✅</v>
      </c>
      <c r="H5987" s="3">
        <f t="shared" si="187"/>
        <v>446.76300000000003</v>
      </c>
      <c r="I5987" s="3">
        <v>7</v>
      </c>
      <c r="J5987" s="4">
        <v>45301</v>
      </c>
      <c r="K5987" s="3" t="s">
        <v>22</v>
      </c>
      <c r="L5987" s="3" t="s">
        <v>23</v>
      </c>
      <c r="M5987" s="3">
        <v>881.86</v>
      </c>
      <c r="N5987" s="3" t="s">
        <v>49</v>
      </c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  <c r="AC5987" s="5"/>
    </row>
    <row r="5988" spans="1:29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 t="str">
        <f>IF(AND(D5988="East",Table_1[[#This Row],[category]]="Clothing"),"✅","❌")</f>
        <v>❌</v>
      </c>
      <c r="H5988" s="3">
        <f t="shared" si="187"/>
        <v>458.41899999999998</v>
      </c>
      <c r="I5988" s="3">
        <v>7</v>
      </c>
      <c r="J5988" s="4">
        <v>45484</v>
      </c>
      <c r="K5988" s="3" t="s">
        <v>16</v>
      </c>
      <c r="L5988" s="3" t="s">
        <v>28</v>
      </c>
      <c r="M5988" s="3">
        <v>1268.6300000000001</v>
      </c>
      <c r="N5988" s="3" t="s">
        <v>35</v>
      </c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  <c r="AC5988" s="5"/>
    </row>
    <row r="5989" spans="1:29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 t="str">
        <f>IF(AND(D5989="East",Table_1[[#This Row],[category]]="Clothing"),"✅","❌")</f>
        <v>❌</v>
      </c>
      <c r="H5989" s="3">
        <f t="shared" si="187"/>
        <v>258.58699999999999</v>
      </c>
      <c r="I5989" s="3">
        <v>4</v>
      </c>
      <c r="J5989" s="4">
        <v>45634</v>
      </c>
      <c r="K5989" s="3" t="s">
        <v>22</v>
      </c>
      <c r="L5989" s="3" t="s">
        <v>28</v>
      </c>
      <c r="M5989" s="3">
        <v>303.01</v>
      </c>
      <c r="N5989" s="3" t="s">
        <v>29</v>
      </c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  <c r="AC5989" s="5"/>
    </row>
    <row r="5990" spans="1:29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 t="str">
        <f>IF(AND(D5990="East",Table_1[[#This Row],[category]]="Clothing"),"✅","❌")</f>
        <v>✅</v>
      </c>
      <c r="H5990" s="3">
        <f t="shared" si="187"/>
        <v>344.14800000000002</v>
      </c>
      <c r="I5990" s="3">
        <v>2</v>
      </c>
      <c r="J5990" s="4">
        <v>45364</v>
      </c>
      <c r="K5990" s="3" t="s">
        <v>16</v>
      </c>
      <c r="L5990" s="3" t="s">
        <v>17</v>
      </c>
      <c r="M5990" s="3">
        <v>602.73</v>
      </c>
      <c r="N5990" s="3" t="s">
        <v>40</v>
      </c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</row>
    <row r="5991" spans="1:29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 t="str">
        <f>IF(AND(D5991="East",Table_1[[#This Row],[category]]="Clothing"),"✅","❌")</f>
        <v>❌</v>
      </c>
      <c r="H5991" s="3">
        <f t="shared" si="187"/>
        <v>313.25700000000006</v>
      </c>
      <c r="I5991" s="3">
        <v>1</v>
      </c>
      <c r="J5991" s="4">
        <v>45200</v>
      </c>
      <c r="K5991" s="3" t="s">
        <v>22</v>
      </c>
      <c r="L5991" s="3" t="s">
        <v>28</v>
      </c>
      <c r="M5991" s="3">
        <v>870.57</v>
      </c>
      <c r="N5991" s="3" t="s">
        <v>40</v>
      </c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  <c r="AC5991" s="5"/>
    </row>
    <row r="5992" spans="1:29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 t="str">
        <f>IF(AND(D5992="East",Table_1[[#This Row],[category]]="Clothing"),"✅","❌")</f>
        <v>❌</v>
      </c>
      <c r="H5992" s="3">
        <f t="shared" si="187"/>
        <v>161.38499999999999</v>
      </c>
      <c r="I5992" s="3">
        <v>1</v>
      </c>
      <c r="J5992" s="4">
        <v>45053</v>
      </c>
      <c r="K5992" s="3" t="s">
        <v>32</v>
      </c>
      <c r="L5992" s="3" t="s">
        <v>28</v>
      </c>
      <c r="M5992" s="3">
        <v>375.65</v>
      </c>
      <c r="N5992" s="3" t="s">
        <v>40</v>
      </c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  <c r="AC5992" s="5"/>
    </row>
    <row r="5993" spans="1:29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 t="str">
        <f>IF(AND(D5993="East",Table_1[[#This Row],[category]]="Clothing"),"✅","❌")</f>
        <v>❌</v>
      </c>
      <c r="H5993" s="3">
        <f t="shared" si="187"/>
        <v>147.096</v>
      </c>
      <c r="I5993" s="3">
        <v>3</v>
      </c>
      <c r="J5993" s="4">
        <v>44957</v>
      </c>
      <c r="K5993" s="3" t="s">
        <v>22</v>
      </c>
      <c r="L5993" s="3" t="s">
        <v>17</v>
      </c>
      <c r="M5993" s="3">
        <v>137.81</v>
      </c>
      <c r="N5993" s="3" t="s">
        <v>18</v>
      </c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  <c r="AC5993" s="5"/>
    </row>
    <row r="5994" spans="1:29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 t="str">
        <f>IF(AND(D5994="East",Table_1[[#This Row],[category]]="Clothing"),"✅","❌")</f>
        <v>❌</v>
      </c>
      <c r="H5994" s="3">
        <f t="shared" si="187"/>
        <v>177.36900000000003</v>
      </c>
      <c r="I5994" s="3">
        <v>7</v>
      </c>
      <c r="J5994" s="4">
        <v>45614</v>
      </c>
      <c r="K5994" s="3" t="s">
        <v>32</v>
      </c>
      <c r="L5994" s="3" t="s">
        <v>28</v>
      </c>
      <c r="M5994" s="3">
        <v>440.49</v>
      </c>
      <c r="N5994" s="3" t="s">
        <v>40</v>
      </c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</row>
    <row r="5995" spans="1:29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 t="str">
        <f>IF(AND(D5995="East",Table_1[[#This Row],[category]]="Clothing"),"✅","❌")</f>
        <v>✅</v>
      </c>
      <c r="H5995" s="3">
        <f t="shared" si="187"/>
        <v>117.04400000000001</v>
      </c>
      <c r="I5995" s="3">
        <v>5</v>
      </c>
      <c r="J5995" s="4">
        <v>45514</v>
      </c>
      <c r="K5995" s="3" t="s">
        <v>32</v>
      </c>
      <c r="L5995" s="3" t="s">
        <v>28</v>
      </c>
      <c r="M5995" s="3">
        <v>293.27</v>
      </c>
      <c r="N5995" s="3" t="s">
        <v>24</v>
      </c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  <c r="AC5995" s="5"/>
    </row>
    <row r="5996" spans="1:29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 t="str">
        <f>IF(AND(D5996="East",Table_1[[#This Row],[category]]="Clothing"),"✅","❌")</f>
        <v>❌</v>
      </c>
      <c r="H5996" s="3">
        <f t="shared" si="187"/>
        <v>381.11799999999999</v>
      </c>
      <c r="I5996" s="3">
        <v>7</v>
      </c>
      <c r="J5996" s="4">
        <v>44935</v>
      </c>
      <c r="K5996" s="3" t="s">
        <v>16</v>
      </c>
      <c r="L5996" s="3" t="s">
        <v>28</v>
      </c>
      <c r="M5996" s="3">
        <v>901.25</v>
      </c>
      <c r="N5996" s="3" t="s">
        <v>24</v>
      </c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  <c r="AC5996" s="5"/>
    </row>
    <row r="5997" spans="1:29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 t="str">
        <f>IF(AND(D5997="East",Table_1[[#This Row],[category]]="Clothing"),"✅","❌")</f>
        <v>❌</v>
      </c>
      <c r="H5997" s="3">
        <f t="shared" si="187"/>
        <v>482.64100000000002</v>
      </c>
      <c r="I5997" s="3">
        <v>9</v>
      </c>
      <c r="J5997" s="4">
        <v>45250</v>
      </c>
      <c r="K5997" s="3" t="s">
        <v>32</v>
      </c>
      <c r="L5997" s="3" t="s">
        <v>28</v>
      </c>
      <c r="M5997" s="3">
        <v>960.22</v>
      </c>
      <c r="N5997" s="3" t="s">
        <v>35</v>
      </c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  <c r="AC5997" s="5"/>
    </row>
    <row r="5998" spans="1:29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 t="str">
        <f>IF(AND(D5998="East",Table_1[[#This Row],[category]]="Clothing"),"✅","❌")</f>
        <v>❌</v>
      </c>
      <c r="H5998" s="3">
        <f t="shared" si="187"/>
        <v>435.20800000000003</v>
      </c>
      <c r="I5998" s="3">
        <v>8</v>
      </c>
      <c r="J5998" s="4">
        <v>45002</v>
      </c>
      <c r="K5998" s="3" t="s">
        <v>32</v>
      </c>
      <c r="L5998" s="3" t="s">
        <v>17</v>
      </c>
      <c r="M5998" s="3">
        <v>345.99</v>
      </c>
      <c r="N5998" s="3" t="s">
        <v>18</v>
      </c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  <c r="AC5998" s="5"/>
    </row>
    <row r="5999" spans="1:29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 t="str">
        <f>IF(AND(D5999="East",Table_1[[#This Row],[category]]="Clothing"),"✅","❌")</f>
        <v>❌</v>
      </c>
      <c r="H5999" s="3">
        <f t="shared" si="187"/>
        <v>116.79100000000001</v>
      </c>
      <c r="I5999" s="3">
        <v>1</v>
      </c>
      <c r="J5999" s="4">
        <v>45076</v>
      </c>
      <c r="K5999" s="3" t="s">
        <v>16</v>
      </c>
      <c r="L5999" s="3" t="s">
        <v>17</v>
      </c>
      <c r="M5999" s="3">
        <v>195.4</v>
      </c>
      <c r="N5999" s="3" t="s">
        <v>29</v>
      </c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  <c r="AC5999" s="5"/>
    </row>
    <row r="6000" spans="1:29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 t="str">
        <f>IF(AND(D6000="East",Table_1[[#This Row],[category]]="Clothing"),"✅","❌")</f>
        <v>❌</v>
      </c>
      <c r="H6000" s="3">
        <f t="shared" si="187"/>
        <v>35.439</v>
      </c>
      <c r="I6000" s="3">
        <v>4</v>
      </c>
      <c r="J6000" s="4">
        <v>45340</v>
      </c>
      <c r="K6000" s="3" t="s">
        <v>22</v>
      </c>
      <c r="L6000" s="3" t="s">
        <v>17</v>
      </c>
      <c r="M6000" s="3">
        <v>25.4</v>
      </c>
      <c r="N6000" s="3" t="s">
        <v>49</v>
      </c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  <c r="AC6000" s="5"/>
    </row>
    <row r="6001" spans="1:29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 t="str">
        <f>IF(AND(D6001="East",Table_1[[#This Row],[category]]="Clothing"),"✅","❌")</f>
        <v>❌</v>
      </c>
      <c r="H6001" s="3">
        <f t="shared" si="187"/>
        <v>380.97600000000006</v>
      </c>
      <c r="I6001" s="3">
        <v>5</v>
      </c>
      <c r="J6001" s="4">
        <v>45212</v>
      </c>
      <c r="K6001" s="3" t="s">
        <v>16</v>
      </c>
      <c r="L6001" s="3" t="s">
        <v>23</v>
      </c>
      <c r="M6001" s="3">
        <v>684.71</v>
      </c>
      <c r="N6001" s="3" t="s">
        <v>29</v>
      </c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  <c r="AC6001" s="5"/>
    </row>
    <row r="6002" spans="1:29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 t="str">
        <f>IF(AND(D6002="East",Table_1[[#This Row],[category]]="Clothing"),"✅","❌")</f>
        <v>❌</v>
      </c>
      <c r="H6002" s="3">
        <f t="shared" si="187"/>
        <v>201.20500000000001</v>
      </c>
      <c r="I6002" s="3">
        <v>7</v>
      </c>
      <c r="J6002" s="4">
        <v>45002</v>
      </c>
      <c r="K6002" s="3" t="s">
        <v>22</v>
      </c>
      <c r="L6002" s="3" t="s">
        <v>28</v>
      </c>
      <c r="M6002" s="3">
        <v>304.39</v>
      </c>
      <c r="N6002" s="3" t="s">
        <v>18</v>
      </c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  <c r="AC6002" s="5"/>
    </row>
    <row r="6003" spans="1:29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 t="str">
        <f>IF(AND(D6003="East",Table_1[[#This Row],[category]]="Clothing"),"✅","❌")</f>
        <v>❌</v>
      </c>
      <c r="H6003" s="3">
        <f t="shared" si="187"/>
        <v>414.06000000000006</v>
      </c>
      <c r="I6003" s="3">
        <v>8</v>
      </c>
      <c r="J6003" s="4">
        <v>45106</v>
      </c>
      <c r="K6003" s="3" t="s">
        <v>22</v>
      </c>
      <c r="L6003" s="3" t="s">
        <v>28</v>
      </c>
      <c r="M6003" s="3">
        <v>213.15</v>
      </c>
      <c r="N6003" s="3" t="s">
        <v>18</v>
      </c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  <c r="AC6003" s="5"/>
    </row>
    <row r="6004" spans="1:29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 t="str">
        <f>IF(AND(D6004="East",Table_1[[#This Row],[category]]="Clothing"),"✅","❌")</f>
        <v>❌</v>
      </c>
      <c r="H6004" s="3">
        <f t="shared" si="187"/>
        <v>391.82600000000002</v>
      </c>
      <c r="I6004" s="3">
        <v>8</v>
      </c>
      <c r="J6004" s="4">
        <v>44971</v>
      </c>
      <c r="K6004" s="3" t="s">
        <v>16</v>
      </c>
      <c r="L6004" s="3" t="s">
        <v>23</v>
      </c>
      <c r="M6004" s="3">
        <v>957.73</v>
      </c>
      <c r="N6004" s="3" t="s">
        <v>49</v>
      </c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  <c r="AC6004" s="5"/>
    </row>
    <row r="6005" spans="1:29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 t="str">
        <f>IF(AND(D6005="East",Table_1[[#This Row],[category]]="Clothing"),"✅","❌")</f>
        <v>❌</v>
      </c>
      <c r="H6005" s="3">
        <f t="shared" si="187"/>
        <v>316.45100000000002</v>
      </c>
      <c r="I6005" s="3">
        <v>4</v>
      </c>
      <c r="J6005" s="4">
        <v>45127</v>
      </c>
      <c r="K6005" s="3" t="s">
        <v>32</v>
      </c>
      <c r="L6005" s="3" t="s">
        <v>23</v>
      </c>
      <c r="M6005" s="3">
        <v>673.06</v>
      </c>
      <c r="N6005" s="3" t="s">
        <v>29</v>
      </c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</row>
    <row r="6006" spans="1:29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 t="str">
        <f>IF(AND(D6006="East",Table_1[[#This Row],[category]]="Clothing"),"✅","❌")</f>
        <v>❌</v>
      </c>
      <c r="H6006" s="3">
        <f t="shared" si="187"/>
        <v>135.11600000000001</v>
      </c>
      <c r="I6006" s="3">
        <v>7</v>
      </c>
      <c r="J6006" s="4">
        <v>45342</v>
      </c>
      <c r="K6006" s="3" t="s">
        <v>22</v>
      </c>
      <c r="L6006" s="3" t="s">
        <v>23</v>
      </c>
      <c r="M6006" s="3">
        <v>148.88999999999999</v>
      </c>
      <c r="N6006" s="3" t="s">
        <v>18</v>
      </c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  <c r="AC6006" s="5"/>
    </row>
    <row r="6007" spans="1:29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 t="str">
        <f>IF(AND(D6007="East",Table_1[[#This Row],[category]]="Clothing"),"✅","❌")</f>
        <v>❌</v>
      </c>
      <c r="H6007" s="3">
        <f t="shared" si="187"/>
        <v>60.978000000000002</v>
      </c>
      <c r="I6007" s="3">
        <v>2</v>
      </c>
      <c r="J6007" s="4">
        <v>45167</v>
      </c>
      <c r="K6007" s="3" t="s">
        <v>32</v>
      </c>
      <c r="L6007" s="3" t="s">
        <v>28</v>
      </c>
      <c r="M6007" s="3">
        <v>128.36000000000001</v>
      </c>
      <c r="N6007" s="3" t="s">
        <v>29</v>
      </c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  <c r="AC6007" s="5"/>
    </row>
    <row r="6008" spans="1:29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 t="str">
        <f>IF(AND(D6008="East",Table_1[[#This Row],[category]]="Clothing"),"✅","❌")</f>
        <v>❌</v>
      </c>
      <c r="H6008" s="3">
        <f t="shared" si="187"/>
        <v>133.798</v>
      </c>
      <c r="I6008" s="3">
        <v>9</v>
      </c>
      <c r="J6008" s="4">
        <v>45290</v>
      </c>
      <c r="K6008" s="3" t="s">
        <v>22</v>
      </c>
      <c r="L6008" s="3" t="s">
        <v>23</v>
      </c>
      <c r="M6008" s="3">
        <v>248.91</v>
      </c>
      <c r="N6008" s="3" t="s">
        <v>35</v>
      </c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  <c r="AC6008" s="5"/>
    </row>
    <row r="6009" spans="1:29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 t="str">
        <f>IF(AND(D6009="East",Table_1[[#This Row],[category]]="Clothing"),"✅","❌")</f>
        <v>❌</v>
      </c>
      <c r="H6009" s="3">
        <f t="shared" si="187"/>
        <v>259.78200000000004</v>
      </c>
      <c r="I6009" s="3">
        <v>6</v>
      </c>
      <c r="J6009" s="4">
        <v>45429</v>
      </c>
      <c r="K6009" s="3" t="s">
        <v>16</v>
      </c>
      <c r="L6009" s="3" t="s">
        <v>17</v>
      </c>
      <c r="M6009" s="3">
        <v>459.89</v>
      </c>
      <c r="N6009" s="3" t="s">
        <v>29</v>
      </c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</row>
    <row r="6010" spans="1:29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 t="str">
        <f>IF(AND(D6010="East",Table_1[[#This Row],[category]]="Clothing"),"✅","❌")</f>
        <v>❌</v>
      </c>
      <c r="H6010" s="3">
        <f t="shared" si="187"/>
        <v>489.93700000000001</v>
      </c>
      <c r="I6010" s="3">
        <v>4</v>
      </c>
      <c r="J6010" s="4">
        <v>45052</v>
      </c>
      <c r="K6010" s="3" t="s">
        <v>22</v>
      </c>
      <c r="L6010" s="3" t="s">
        <v>23</v>
      </c>
      <c r="M6010" s="3">
        <v>706.02</v>
      </c>
      <c r="N6010" s="3" t="s">
        <v>35</v>
      </c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  <c r="AC6010" s="5"/>
    </row>
    <row r="6011" spans="1:29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 t="str">
        <f>IF(AND(D6011="East",Table_1[[#This Row],[category]]="Clothing"),"✅","❌")</f>
        <v>❌</v>
      </c>
      <c r="H6011" s="3">
        <f t="shared" si="187"/>
        <v>41.207000000000001</v>
      </c>
      <c r="I6011" s="3">
        <v>6</v>
      </c>
      <c r="J6011" s="4">
        <v>45244</v>
      </c>
      <c r="K6011" s="3" t="s">
        <v>32</v>
      </c>
      <c r="L6011" s="3" t="s">
        <v>17</v>
      </c>
      <c r="M6011" s="3">
        <v>25.08</v>
      </c>
      <c r="N6011" s="3" t="s">
        <v>24</v>
      </c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</row>
    <row r="6012" spans="1:29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 t="str">
        <f>IF(AND(D6012="East",Table_1[[#This Row],[category]]="Clothing"),"✅","❌")</f>
        <v>❌</v>
      </c>
      <c r="H6012" s="3">
        <f t="shared" si="187"/>
        <v>108.035</v>
      </c>
      <c r="I6012" s="3">
        <v>7</v>
      </c>
      <c r="J6012" s="4">
        <v>45103</v>
      </c>
      <c r="K6012" s="3" t="s">
        <v>32</v>
      </c>
      <c r="L6012" s="3" t="s">
        <v>23</v>
      </c>
      <c r="M6012" s="3">
        <v>320.37</v>
      </c>
      <c r="N6012" s="3" t="s">
        <v>18</v>
      </c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  <c r="AC6012" s="5"/>
    </row>
    <row r="6013" spans="1:29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 t="str">
        <f>IF(AND(D6013="East",Table_1[[#This Row],[category]]="Clothing"),"✅","❌")</f>
        <v>❌</v>
      </c>
      <c r="H6013" s="3">
        <f t="shared" si="187"/>
        <v>317.36700000000002</v>
      </c>
      <c r="I6013" s="3">
        <v>8</v>
      </c>
      <c r="J6013" s="4">
        <v>45407</v>
      </c>
      <c r="K6013" s="3" t="s">
        <v>32</v>
      </c>
      <c r="L6013" s="3" t="s">
        <v>17</v>
      </c>
      <c r="M6013" s="3">
        <v>563.16</v>
      </c>
      <c r="N6013" s="3" t="s">
        <v>29</v>
      </c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  <c r="AC6013" s="5"/>
    </row>
    <row r="6014" spans="1:29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 t="str">
        <f>IF(AND(D6014="East",Table_1[[#This Row],[category]]="Clothing"),"✅","❌")</f>
        <v>❌</v>
      </c>
      <c r="H6014" s="3">
        <f t="shared" si="187"/>
        <v>159.13900000000001</v>
      </c>
      <c r="I6014" s="3">
        <v>4</v>
      </c>
      <c r="J6014" s="4">
        <v>45147</v>
      </c>
      <c r="K6014" s="3" t="s">
        <v>16</v>
      </c>
      <c r="L6014" s="3" t="s">
        <v>28</v>
      </c>
      <c r="M6014" s="3">
        <v>101.35</v>
      </c>
      <c r="N6014" s="3" t="s">
        <v>29</v>
      </c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  <c r="AC6014" s="5"/>
    </row>
    <row r="6015" spans="1:29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 t="str">
        <f>IF(AND(D6015="East",Table_1[[#This Row],[category]]="Clothing"),"✅","❌")</f>
        <v>❌</v>
      </c>
      <c r="H6015" s="3">
        <f t="shared" si="187"/>
        <v>430.66700000000003</v>
      </c>
      <c r="I6015" s="3">
        <v>9</v>
      </c>
      <c r="J6015" s="4">
        <v>45490</v>
      </c>
      <c r="K6015" s="3" t="s">
        <v>16</v>
      </c>
      <c r="L6015" s="3" t="s">
        <v>28</v>
      </c>
      <c r="M6015" s="3">
        <v>269.89999999999998</v>
      </c>
      <c r="N6015" s="3" t="s">
        <v>18</v>
      </c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  <c r="AC6015" s="5"/>
    </row>
    <row r="6016" spans="1:29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 t="str">
        <f>IF(AND(D6016="East",Table_1[[#This Row],[category]]="Clothing"),"✅","❌")</f>
        <v>❌</v>
      </c>
      <c r="H6016" s="3">
        <f t="shared" si="187"/>
        <v>78.314000000000007</v>
      </c>
      <c r="I6016" s="3">
        <v>6</v>
      </c>
      <c r="J6016" s="4">
        <v>45177</v>
      </c>
      <c r="K6016" s="3" t="s">
        <v>32</v>
      </c>
      <c r="L6016" s="3" t="s">
        <v>17</v>
      </c>
      <c r="M6016" s="3">
        <v>189.83</v>
      </c>
      <c r="N6016" s="3" t="s">
        <v>35</v>
      </c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  <c r="AC6016" s="5"/>
    </row>
    <row r="6017" spans="1:29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 t="str">
        <f>IF(AND(D6017="East",Table_1[[#This Row],[category]]="Clothing"),"✅","❌")</f>
        <v>❌</v>
      </c>
      <c r="H6017" s="3">
        <f t="shared" si="187"/>
        <v>481.94700000000006</v>
      </c>
      <c r="I6017" s="3">
        <v>1</v>
      </c>
      <c r="J6017" s="4">
        <v>44983</v>
      </c>
      <c r="K6017" s="3" t="s">
        <v>16</v>
      </c>
      <c r="L6017" s="3" t="s">
        <v>17</v>
      </c>
      <c r="M6017" s="3">
        <v>656.32</v>
      </c>
      <c r="N6017" s="3" t="s">
        <v>35</v>
      </c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  <c r="AC6017" s="5"/>
    </row>
    <row r="6018" spans="1:29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 t="str">
        <f>IF(AND(D6018="East",Table_1[[#This Row],[category]]="Clothing"),"✅","❌")</f>
        <v>❌</v>
      </c>
      <c r="H6018" s="3">
        <f t="shared" ref="H6018:H6081" si="189">E6018*10%</f>
        <v>457.06400000000008</v>
      </c>
      <c r="I6018" s="3">
        <v>3</v>
      </c>
      <c r="J6018" s="4">
        <v>45637</v>
      </c>
      <c r="K6018" s="3" t="s">
        <v>16</v>
      </c>
      <c r="L6018" s="3" t="s">
        <v>23</v>
      </c>
      <c r="M6018" s="3">
        <v>718.54</v>
      </c>
      <c r="N6018" s="3" t="s">
        <v>40</v>
      </c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  <c r="AC6018" s="5"/>
    </row>
    <row r="6019" spans="1:29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 t="str">
        <f>IF(AND(D6019="East",Table_1[[#This Row],[category]]="Clothing"),"✅","❌")</f>
        <v>❌</v>
      </c>
      <c r="H6019" s="3">
        <f t="shared" si="189"/>
        <v>444.88900000000007</v>
      </c>
      <c r="I6019" s="3">
        <v>1</v>
      </c>
      <c r="J6019" s="4">
        <v>45031</v>
      </c>
      <c r="K6019" s="3" t="s">
        <v>16</v>
      </c>
      <c r="L6019" s="3" t="s">
        <v>17</v>
      </c>
      <c r="M6019" s="3">
        <v>906.76</v>
      </c>
      <c r="N6019" s="3" t="s">
        <v>29</v>
      </c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</row>
    <row r="6020" spans="1:29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 t="str">
        <f>IF(AND(D6020="East",Table_1[[#This Row],[category]]="Clothing"),"✅","❌")</f>
        <v>❌</v>
      </c>
      <c r="H6020" s="3">
        <f t="shared" si="189"/>
        <v>94.804000000000002</v>
      </c>
      <c r="I6020" s="3">
        <v>6</v>
      </c>
      <c r="J6020" s="4">
        <v>45424</v>
      </c>
      <c r="K6020" s="3" t="s">
        <v>16</v>
      </c>
      <c r="L6020" s="3" t="s">
        <v>28</v>
      </c>
      <c r="M6020" s="3">
        <v>47.9</v>
      </c>
      <c r="N6020" s="3" t="s">
        <v>18</v>
      </c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  <c r="AC6020" s="5"/>
    </row>
    <row r="6021" spans="1:29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 t="str">
        <f>IF(AND(D6021="East",Table_1[[#This Row],[category]]="Clothing"),"✅","❌")</f>
        <v>❌</v>
      </c>
      <c r="H6021" s="3">
        <f t="shared" si="189"/>
        <v>171.453</v>
      </c>
      <c r="I6021" s="3">
        <v>6</v>
      </c>
      <c r="J6021" s="4">
        <v>45465</v>
      </c>
      <c r="K6021" s="3" t="s">
        <v>16</v>
      </c>
      <c r="L6021" s="3" t="s">
        <v>28</v>
      </c>
      <c r="M6021" s="3">
        <v>306.87</v>
      </c>
      <c r="N6021" s="3" t="s">
        <v>18</v>
      </c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  <c r="AC6021" s="5"/>
    </row>
    <row r="6022" spans="1:29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 t="str">
        <f>IF(AND(D6022="East",Table_1[[#This Row],[category]]="Clothing"),"✅","❌")</f>
        <v>❌</v>
      </c>
      <c r="H6022" s="3">
        <f t="shared" si="189"/>
        <v>404.00700000000006</v>
      </c>
      <c r="I6022" s="3">
        <v>7</v>
      </c>
      <c r="J6022" s="4">
        <v>45502</v>
      </c>
      <c r="K6022" s="3" t="s">
        <v>16</v>
      </c>
      <c r="L6022" s="3" t="s">
        <v>28</v>
      </c>
      <c r="M6022" s="3">
        <v>901.74</v>
      </c>
      <c r="N6022" s="3" t="s">
        <v>18</v>
      </c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  <c r="AC6022" s="5"/>
    </row>
    <row r="6023" spans="1:29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 t="str">
        <f>IF(AND(D6023="East",Table_1[[#This Row],[category]]="Clothing"),"✅","❌")</f>
        <v>❌</v>
      </c>
      <c r="H6023" s="3">
        <f t="shared" si="189"/>
        <v>405.82600000000002</v>
      </c>
      <c r="I6023" s="3">
        <v>1</v>
      </c>
      <c r="J6023" s="4">
        <v>45538</v>
      </c>
      <c r="K6023" s="3" t="s">
        <v>16</v>
      </c>
      <c r="L6023" s="3" t="s">
        <v>23</v>
      </c>
      <c r="M6023" s="3">
        <v>601.38</v>
      </c>
      <c r="N6023" s="3" t="s">
        <v>29</v>
      </c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</row>
    <row r="6024" spans="1:29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 t="str">
        <f>IF(AND(D6024="East",Table_1[[#This Row],[category]]="Clothing"),"✅","❌")</f>
        <v>❌</v>
      </c>
      <c r="H6024" s="3">
        <f t="shared" si="189"/>
        <v>355.53600000000006</v>
      </c>
      <c r="I6024" s="3">
        <v>1</v>
      </c>
      <c r="J6024" s="4">
        <v>45084</v>
      </c>
      <c r="K6024" s="3" t="s">
        <v>16</v>
      </c>
      <c r="L6024" s="3" t="s">
        <v>23</v>
      </c>
      <c r="M6024" s="3">
        <v>322.01</v>
      </c>
      <c r="N6024" s="3" t="s">
        <v>24</v>
      </c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</row>
    <row r="6025" spans="1:29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 t="str">
        <f>IF(AND(D6025="East",Table_1[[#This Row],[category]]="Clothing"),"✅","❌")</f>
        <v>❌</v>
      </c>
      <c r="H6025" s="3">
        <f t="shared" si="189"/>
        <v>229.54499999999999</v>
      </c>
      <c r="I6025" s="3">
        <v>5</v>
      </c>
      <c r="J6025" s="4">
        <v>44940</v>
      </c>
      <c r="K6025" s="3" t="s">
        <v>16</v>
      </c>
      <c r="L6025" s="3" t="s">
        <v>23</v>
      </c>
      <c r="M6025" s="3">
        <v>603.69000000000005</v>
      </c>
      <c r="N6025" s="3" t="s">
        <v>49</v>
      </c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  <c r="AC6025" s="5"/>
    </row>
    <row r="6026" spans="1:29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 t="str">
        <f>IF(AND(D6026="East",Table_1[[#This Row],[category]]="Clothing"),"✅","❌")</f>
        <v>❌</v>
      </c>
      <c r="H6026" s="3">
        <f t="shared" si="189"/>
        <v>162.679</v>
      </c>
      <c r="I6026" s="3">
        <v>5</v>
      </c>
      <c r="J6026" s="4">
        <v>45389</v>
      </c>
      <c r="K6026" s="3" t="s">
        <v>22</v>
      </c>
      <c r="L6026" s="3" t="s">
        <v>17</v>
      </c>
      <c r="M6026" s="3">
        <v>242.92</v>
      </c>
      <c r="N6026" s="3" t="s">
        <v>18</v>
      </c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  <c r="AC6026" s="5"/>
    </row>
    <row r="6027" spans="1:29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 t="str">
        <f>IF(AND(D6027="East",Table_1[[#This Row],[category]]="Clothing"),"✅","❌")</f>
        <v>❌</v>
      </c>
      <c r="H6027" s="3">
        <f t="shared" si="189"/>
        <v>481.84899999999999</v>
      </c>
      <c r="I6027" s="3">
        <v>1</v>
      </c>
      <c r="J6027" s="4">
        <v>45205</v>
      </c>
      <c r="K6027" s="3" t="s">
        <v>32</v>
      </c>
      <c r="L6027" s="3" t="s">
        <v>17</v>
      </c>
      <c r="M6027" s="3">
        <v>1441.25</v>
      </c>
      <c r="N6027" s="3" t="s">
        <v>18</v>
      </c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  <c r="AC6027" s="5"/>
    </row>
    <row r="6028" spans="1:29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 t="str">
        <f>IF(AND(D6028="East",Table_1[[#This Row],[category]]="Clothing"),"✅","❌")</f>
        <v>✅</v>
      </c>
      <c r="H6028" s="3">
        <f t="shared" si="189"/>
        <v>78.239000000000004</v>
      </c>
      <c r="I6028" s="3">
        <v>7</v>
      </c>
      <c r="J6028" s="4">
        <v>45345</v>
      </c>
      <c r="K6028" s="3" t="s">
        <v>16</v>
      </c>
      <c r="L6028" s="3" t="s">
        <v>23</v>
      </c>
      <c r="M6028" s="3">
        <v>143.87</v>
      </c>
      <c r="N6028" s="3" t="s">
        <v>49</v>
      </c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  <c r="AC6028" s="5"/>
    </row>
    <row r="6029" spans="1:29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 t="str">
        <f>IF(AND(D6029="East",Table_1[[#This Row],[category]]="Clothing"),"✅","❌")</f>
        <v>❌</v>
      </c>
      <c r="H6029" s="3">
        <f t="shared" si="189"/>
        <v>31.439</v>
      </c>
      <c r="I6029" s="3">
        <v>7</v>
      </c>
      <c r="J6029" s="4">
        <v>45248</v>
      </c>
      <c r="K6029" s="3" t="s">
        <v>22</v>
      </c>
      <c r="L6029" s="3" t="s">
        <v>17</v>
      </c>
      <c r="M6029" s="3">
        <v>25.65</v>
      </c>
      <c r="N6029" s="3" t="s">
        <v>18</v>
      </c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  <c r="AC6029" s="5"/>
    </row>
    <row r="6030" spans="1:29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 t="str">
        <f>IF(AND(D6030="East",Table_1[[#This Row],[category]]="Clothing"),"✅","❌")</f>
        <v>❌</v>
      </c>
      <c r="H6030" s="3">
        <f t="shared" si="189"/>
        <v>14.474000000000002</v>
      </c>
      <c r="I6030" s="3">
        <v>6</v>
      </c>
      <c r="J6030" s="4">
        <v>45188</v>
      </c>
      <c r="K6030" s="3" t="s">
        <v>22</v>
      </c>
      <c r="L6030" s="3" t="s">
        <v>23</v>
      </c>
      <c r="M6030" s="3">
        <v>10.119999999999999</v>
      </c>
      <c r="N6030" s="3" t="s">
        <v>29</v>
      </c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  <c r="AC6030" s="5"/>
    </row>
    <row r="6031" spans="1:29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 t="str">
        <f>IF(AND(D6031="East",Table_1[[#This Row],[category]]="Clothing"),"✅","❌")</f>
        <v>❌</v>
      </c>
      <c r="H6031" s="3">
        <f t="shared" si="189"/>
        <v>389.76300000000003</v>
      </c>
      <c r="I6031" s="3">
        <v>7</v>
      </c>
      <c r="J6031" s="4">
        <v>45581</v>
      </c>
      <c r="K6031" s="3" t="s">
        <v>22</v>
      </c>
      <c r="L6031" s="3" t="s">
        <v>23</v>
      </c>
      <c r="M6031" s="3">
        <v>397.84</v>
      </c>
      <c r="N6031" s="3" t="s">
        <v>24</v>
      </c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  <c r="AC6031" s="5"/>
    </row>
    <row r="6032" spans="1:29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 t="str">
        <f>IF(AND(D6032="East",Table_1[[#This Row],[category]]="Clothing"),"✅","❌")</f>
        <v>❌</v>
      </c>
      <c r="H6032" s="3">
        <f t="shared" si="189"/>
        <v>37.786000000000001</v>
      </c>
      <c r="I6032" s="3">
        <v>6</v>
      </c>
      <c r="J6032" s="4">
        <v>45090</v>
      </c>
      <c r="K6032" s="3" t="s">
        <v>22</v>
      </c>
      <c r="L6032" s="3" t="s">
        <v>17</v>
      </c>
      <c r="M6032" s="3">
        <v>103.43</v>
      </c>
      <c r="N6032" s="3" t="s">
        <v>24</v>
      </c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  <c r="AC6032" s="5"/>
    </row>
    <row r="6033" spans="1:29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 t="str">
        <f>IF(AND(D6033="East",Table_1[[#This Row],[category]]="Clothing"),"✅","❌")</f>
        <v>❌</v>
      </c>
      <c r="H6033" s="3">
        <f t="shared" si="189"/>
        <v>273.935</v>
      </c>
      <c r="I6033" s="3">
        <v>2</v>
      </c>
      <c r="J6033" s="4">
        <v>45236</v>
      </c>
      <c r="K6033" s="3" t="s">
        <v>22</v>
      </c>
      <c r="L6033" s="3" t="s">
        <v>28</v>
      </c>
      <c r="M6033" s="3">
        <v>474</v>
      </c>
      <c r="N6033" s="3" t="s">
        <v>49</v>
      </c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  <c r="AC6033" s="5"/>
    </row>
    <row r="6034" spans="1:29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 t="str">
        <f>IF(AND(D6034="East",Table_1[[#This Row],[category]]="Clothing"),"✅","❌")</f>
        <v>❌</v>
      </c>
      <c r="H6034" s="3">
        <f t="shared" si="189"/>
        <v>189.97300000000001</v>
      </c>
      <c r="I6034" s="3">
        <v>5</v>
      </c>
      <c r="J6034" s="4">
        <v>45039</v>
      </c>
      <c r="K6034" s="3" t="s">
        <v>32</v>
      </c>
      <c r="L6034" s="3" t="s">
        <v>17</v>
      </c>
      <c r="M6034" s="3">
        <v>488.18</v>
      </c>
      <c r="N6034" s="3" t="s">
        <v>40</v>
      </c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  <c r="AC6034" s="5"/>
    </row>
    <row r="6035" spans="1:29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 t="str">
        <f>IF(AND(D6035="East",Table_1[[#This Row],[category]]="Clothing"),"✅","❌")</f>
        <v>❌</v>
      </c>
      <c r="H6035" s="3">
        <f t="shared" si="189"/>
        <v>81.985000000000014</v>
      </c>
      <c r="I6035" s="3">
        <v>7</v>
      </c>
      <c r="J6035" s="4">
        <v>45019</v>
      </c>
      <c r="K6035" s="3" t="s">
        <v>22</v>
      </c>
      <c r="L6035" s="3" t="s">
        <v>23</v>
      </c>
      <c r="M6035" s="3">
        <v>178.49</v>
      </c>
      <c r="N6035" s="3" t="s">
        <v>49</v>
      </c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  <c r="AC6035" s="5"/>
    </row>
    <row r="6036" spans="1:29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 t="str">
        <f>IF(AND(D6036="East",Table_1[[#This Row],[category]]="Clothing"),"✅","❌")</f>
        <v>❌</v>
      </c>
      <c r="H6036" s="3">
        <f t="shared" si="189"/>
        <v>372.89200000000005</v>
      </c>
      <c r="I6036" s="3">
        <v>2</v>
      </c>
      <c r="J6036" s="4">
        <v>45635</v>
      </c>
      <c r="K6036" s="3" t="s">
        <v>32</v>
      </c>
      <c r="L6036" s="3" t="s">
        <v>23</v>
      </c>
      <c r="M6036" s="3">
        <v>986.49</v>
      </c>
      <c r="N6036" s="3" t="s">
        <v>24</v>
      </c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  <c r="AC6036" s="5"/>
    </row>
    <row r="6037" spans="1:29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 t="str">
        <f>IF(AND(D6037="East",Table_1[[#This Row],[category]]="Clothing"),"✅","❌")</f>
        <v>❌</v>
      </c>
      <c r="H6037" s="3">
        <f t="shared" si="189"/>
        <v>36.952999999999996</v>
      </c>
      <c r="I6037" s="3">
        <v>5</v>
      </c>
      <c r="J6037" s="4">
        <v>44934</v>
      </c>
      <c r="K6037" s="3" t="s">
        <v>22</v>
      </c>
      <c r="L6037" s="3" t="s">
        <v>28</v>
      </c>
      <c r="M6037" s="3">
        <v>66.31</v>
      </c>
      <c r="N6037" s="3" t="s">
        <v>35</v>
      </c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  <c r="AC6037" s="5"/>
    </row>
    <row r="6038" spans="1:29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 t="str">
        <f>IF(AND(D6038="East",Table_1[[#This Row],[category]]="Clothing"),"✅","❌")</f>
        <v>❌</v>
      </c>
      <c r="H6038" s="3">
        <f t="shared" si="189"/>
        <v>166.01300000000003</v>
      </c>
      <c r="I6038" s="3">
        <v>3</v>
      </c>
      <c r="J6038" s="4">
        <v>45660</v>
      </c>
      <c r="K6038" s="3" t="s">
        <v>32</v>
      </c>
      <c r="L6038" s="3" t="s">
        <v>17</v>
      </c>
      <c r="M6038" s="3">
        <v>422.94</v>
      </c>
      <c r="N6038" s="3" t="s">
        <v>40</v>
      </c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</row>
    <row r="6039" spans="1:29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 t="str">
        <f>IF(AND(D6039="East",Table_1[[#This Row],[category]]="Clothing"),"✅","❌")</f>
        <v>❌</v>
      </c>
      <c r="H6039" s="3">
        <f t="shared" si="189"/>
        <v>285.47399999999999</v>
      </c>
      <c r="I6039" s="3">
        <v>9</v>
      </c>
      <c r="J6039" s="4">
        <v>45370</v>
      </c>
      <c r="K6039" s="3" t="s">
        <v>32</v>
      </c>
      <c r="L6039" s="3" t="s">
        <v>23</v>
      </c>
      <c r="M6039" s="3">
        <v>815.77</v>
      </c>
      <c r="N6039" s="3" t="s">
        <v>18</v>
      </c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  <c r="AC6039" s="5"/>
    </row>
    <row r="6040" spans="1:29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 t="str">
        <f>IF(AND(D6040="East",Table_1[[#This Row],[category]]="Clothing"),"✅","❌")</f>
        <v>❌</v>
      </c>
      <c r="H6040" s="3">
        <f t="shared" si="189"/>
        <v>207.18400000000003</v>
      </c>
      <c r="I6040" s="3">
        <v>1</v>
      </c>
      <c r="J6040" s="4">
        <v>45485</v>
      </c>
      <c r="K6040" s="3" t="s">
        <v>22</v>
      </c>
      <c r="L6040" s="3" t="s">
        <v>28</v>
      </c>
      <c r="M6040" s="3">
        <v>178.49</v>
      </c>
      <c r="N6040" s="3" t="s">
        <v>18</v>
      </c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  <c r="AC6040" s="5"/>
    </row>
    <row r="6041" spans="1:29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 t="str">
        <f>IF(AND(D6041="East",Table_1[[#This Row],[category]]="Clothing"),"✅","❌")</f>
        <v>❌</v>
      </c>
      <c r="H6041" s="3">
        <f t="shared" si="189"/>
        <v>136.983</v>
      </c>
      <c r="I6041" s="3">
        <v>7</v>
      </c>
      <c r="J6041" s="4">
        <v>45168</v>
      </c>
      <c r="K6041" s="3" t="s">
        <v>16</v>
      </c>
      <c r="L6041" s="3" t="s">
        <v>17</v>
      </c>
      <c r="M6041" s="3">
        <v>409.92</v>
      </c>
      <c r="N6041" s="3" t="s">
        <v>24</v>
      </c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</row>
    <row r="6042" spans="1:29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 t="str">
        <f>IF(AND(D6042="East",Table_1[[#This Row],[category]]="Clothing"),"✅","❌")</f>
        <v>❌</v>
      </c>
      <c r="H6042" s="3">
        <f t="shared" si="189"/>
        <v>463.74</v>
      </c>
      <c r="I6042" s="3">
        <v>4</v>
      </c>
      <c r="J6042" s="4">
        <v>45065</v>
      </c>
      <c r="K6042" s="3" t="s">
        <v>32</v>
      </c>
      <c r="L6042" s="3" t="s">
        <v>17</v>
      </c>
      <c r="M6042" s="3">
        <v>1088.8399999999999</v>
      </c>
      <c r="N6042" s="3" t="s">
        <v>29</v>
      </c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  <c r="AC6042" s="5"/>
    </row>
    <row r="6043" spans="1:29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 t="str">
        <f>IF(AND(D6043="East",Table_1[[#This Row],[category]]="Clothing"),"✅","❌")</f>
        <v>❌</v>
      </c>
      <c r="H6043" s="3">
        <f t="shared" si="189"/>
        <v>466.17500000000001</v>
      </c>
      <c r="I6043" s="3">
        <v>5</v>
      </c>
      <c r="J6043" s="4">
        <v>45441</v>
      </c>
      <c r="K6043" s="3" t="s">
        <v>16</v>
      </c>
      <c r="L6043" s="3" t="s">
        <v>17</v>
      </c>
      <c r="M6043" s="3">
        <v>902.6</v>
      </c>
      <c r="N6043" s="3" t="s">
        <v>18</v>
      </c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  <c r="AC6043" s="5"/>
    </row>
    <row r="6044" spans="1:29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 t="str">
        <f>IF(AND(D6044="East",Table_1[[#This Row],[category]]="Clothing"),"✅","❌")</f>
        <v>❌</v>
      </c>
      <c r="H6044" s="3">
        <f t="shared" si="189"/>
        <v>213.88600000000002</v>
      </c>
      <c r="I6044" s="3">
        <v>1</v>
      </c>
      <c r="J6044" s="4">
        <v>45515</v>
      </c>
      <c r="K6044" s="3" t="s">
        <v>16</v>
      </c>
      <c r="L6044" s="3" t="s">
        <v>23</v>
      </c>
      <c r="M6044" s="3">
        <v>637.5</v>
      </c>
      <c r="N6044" s="3" t="s">
        <v>35</v>
      </c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  <c r="AC6044" s="5"/>
    </row>
    <row r="6045" spans="1:29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 t="str">
        <f>IF(AND(D6045="East",Table_1[[#This Row],[category]]="Clothing"),"✅","❌")</f>
        <v>❌</v>
      </c>
      <c r="H6045" s="3">
        <f t="shared" si="189"/>
        <v>202.935</v>
      </c>
      <c r="I6045" s="3">
        <v>5</v>
      </c>
      <c r="J6045" s="4">
        <v>45521</v>
      </c>
      <c r="K6045" s="3" t="s">
        <v>22</v>
      </c>
      <c r="L6045" s="3" t="s">
        <v>23</v>
      </c>
      <c r="M6045" s="3">
        <v>186.02</v>
      </c>
      <c r="N6045" s="3" t="s">
        <v>40</v>
      </c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  <c r="AC6045" s="5"/>
    </row>
    <row r="6046" spans="1:29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 t="str">
        <f>IF(AND(D6046="East",Table_1[[#This Row],[category]]="Clothing"),"✅","❌")</f>
        <v>❌</v>
      </c>
      <c r="H6046" s="3">
        <f t="shared" si="189"/>
        <v>160.61900000000003</v>
      </c>
      <c r="I6046" s="3">
        <v>8</v>
      </c>
      <c r="J6046" s="4">
        <v>45343</v>
      </c>
      <c r="K6046" s="3" t="s">
        <v>16</v>
      </c>
      <c r="L6046" s="3" t="s">
        <v>28</v>
      </c>
      <c r="M6046" s="3">
        <v>340.38</v>
      </c>
      <c r="N6046" s="3" t="s">
        <v>29</v>
      </c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  <c r="AC6046" s="5"/>
    </row>
    <row r="6047" spans="1:29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 t="str">
        <f>IF(AND(D6047="East",Table_1[[#This Row],[category]]="Clothing"),"✅","❌")</f>
        <v>❌</v>
      </c>
      <c r="H6047" s="3">
        <f t="shared" si="189"/>
        <v>429.32100000000003</v>
      </c>
      <c r="I6047" s="3">
        <v>6</v>
      </c>
      <c r="J6047" s="4">
        <v>45544</v>
      </c>
      <c r="K6047" s="3" t="s">
        <v>32</v>
      </c>
      <c r="L6047" s="3" t="s">
        <v>28</v>
      </c>
      <c r="M6047" s="3">
        <v>416.77</v>
      </c>
      <c r="N6047" s="3" t="s">
        <v>24</v>
      </c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</row>
    <row r="6048" spans="1:29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 t="str">
        <f>IF(AND(D6048="East",Table_1[[#This Row],[category]]="Clothing"),"✅","❌")</f>
        <v>❌</v>
      </c>
      <c r="H6048" s="3">
        <f t="shared" si="189"/>
        <v>288.27800000000002</v>
      </c>
      <c r="I6048" s="3">
        <v>2</v>
      </c>
      <c r="J6048" s="4">
        <v>45494</v>
      </c>
      <c r="K6048" s="3" t="s">
        <v>22</v>
      </c>
      <c r="L6048" s="3" t="s">
        <v>17</v>
      </c>
      <c r="M6048" s="3">
        <v>510.68</v>
      </c>
      <c r="N6048" s="3" t="s">
        <v>35</v>
      </c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  <c r="AC6048" s="5"/>
    </row>
    <row r="6049" spans="1:29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 t="str">
        <f>IF(AND(D6049="East",Table_1[[#This Row],[category]]="Clothing"),"✅","❌")</f>
        <v>❌</v>
      </c>
      <c r="H6049" s="3">
        <f t="shared" si="189"/>
        <v>53.866</v>
      </c>
      <c r="I6049" s="3">
        <v>2</v>
      </c>
      <c r="J6049" s="4">
        <v>45129</v>
      </c>
      <c r="K6049" s="3" t="s">
        <v>16</v>
      </c>
      <c r="L6049" s="3" t="s">
        <v>28</v>
      </c>
      <c r="M6049" s="3">
        <v>32.270000000000003</v>
      </c>
      <c r="N6049" s="3" t="s">
        <v>40</v>
      </c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</row>
    <row r="6050" spans="1:29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 t="str">
        <f>IF(AND(D6050="East",Table_1[[#This Row],[category]]="Clothing"),"✅","❌")</f>
        <v>❌</v>
      </c>
      <c r="H6050" s="3">
        <f t="shared" si="189"/>
        <v>428.12700000000007</v>
      </c>
      <c r="I6050" s="3">
        <v>9</v>
      </c>
      <c r="J6050" s="4">
        <v>45309</v>
      </c>
      <c r="K6050" s="3" t="s">
        <v>16</v>
      </c>
      <c r="L6050" s="3" t="s">
        <v>23</v>
      </c>
      <c r="M6050" s="3">
        <v>581.91999999999996</v>
      </c>
      <c r="N6050" s="3" t="s">
        <v>29</v>
      </c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  <c r="AC6050" s="5"/>
    </row>
    <row r="6051" spans="1:29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 t="str">
        <f>IF(AND(D6051="East",Table_1[[#This Row],[category]]="Clothing"),"✅","❌")</f>
        <v>❌</v>
      </c>
      <c r="H6051" s="3">
        <f t="shared" si="189"/>
        <v>272.09399999999999</v>
      </c>
      <c r="I6051" s="3">
        <v>1</v>
      </c>
      <c r="J6051" s="4">
        <v>45114</v>
      </c>
      <c r="K6051" s="3" t="s">
        <v>22</v>
      </c>
      <c r="L6051" s="3" t="s">
        <v>23</v>
      </c>
      <c r="M6051" s="3">
        <v>730.1</v>
      </c>
      <c r="N6051" s="3" t="s">
        <v>49</v>
      </c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  <c r="AC6051" s="5"/>
    </row>
    <row r="6052" spans="1:29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 t="str">
        <f>IF(AND(D6052="East",Table_1[[#This Row],[category]]="Clothing"),"✅","❌")</f>
        <v>✅</v>
      </c>
      <c r="H6052" s="3">
        <f t="shared" si="189"/>
        <v>213.64000000000001</v>
      </c>
      <c r="I6052" s="3">
        <v>2</v>
      </c>
      <c r="J6052" s="4">
        <v>45588</v>
      </c>
      <c r="K6052" s="3" t="s">
        <v>22</v>
      </c>
      <c r="L6052" s="3" t="s">
        <v>23</v>
      </c>
      <c r="M6052" s="3">
        <v>511.96</v>
      </c>
      <c r="N6052" s="3" t="s">
        <v>18</v>
      </c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  <c r="AC6052" s="5"/>
    </row>
    <row r="6053" spans="1:29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 t="str">
        <f>IF(AND(D6053="East",Table_1[[#This Row],[category]]="Clothing"),"✅","❌")</f>
        <v>✅</v>
      </c>
      <c r="H6053" s="3">
        <f t="shared" si="189"/>
        <v>175.554</v>
      </c>
      <c r="I6053" s="3">
        <v>8</v>
      </c>
      <c r="J6053" s="4">
        <v>45562</v>
      </c>
      <c r="K6053" s="3" t="s">
        <v>22</v>
      </c>
      <c r="L6053" s="3" t="s">
        <v>23</v>
      </c>
      <c r="M6053" s="3">
        <v>261.95</v>
      </c>
      <c r="N6053" s="3" t="s">
        <v>18</v>
      </c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  <c r="AC6053" s="5"/>
    </row>
    <row r="6054" spans="1:29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 t="str">
        <f>IF(AND(D6054="East",Table_1[[#This Row],[category]]="Clothing"),"✅","❌")</f>
        <v>❌</v>
      </c>
      <c r="H6054" s="3">
        <f t="shared" si="189"/>
        <v>58.719000000000008</v>
      </c>
      <c r="I6054" s="3">
        <v>6</v>
      </c>
      <c r="J6054" s="4">
        <v>45530</v>
      </c>
      <c r="K6054" s="3" t="s">
        <v>16</v>
      </c>
      <c r="L6054" s="3" t="s">
        <v>28</v>
      </c>
      <c r="M6054" s="3">
        <v>54.48</v>
      </c>
      <c r="N6054" s="3" t="s">
        <v>35</v>
      </c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</row>
    <row r="6055" spans="1:29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 t="str">
        <f>IF(AND(D6055="East",Table_1[[#This Row],[category]]="Clothing"),"✅","❌")</f>
        <v>❌</v>
      </c>
      <c r="H6055" s="3">
        <f t="shared" si="189"/>
        <v>478.78400000000005</v>
      </c>
      <c r="I6055" s="3">
        <v>3</v>
      </c>
      <c r="J6055" s="4">
        <v>45231</v>
      </c>
      <c r="K6055" s="3" t="s">
        <v>22</v>
      </c>
      <c r="L6055" s="3" t="s">
        <v>23</v>
      </c>
      <c r="M6055" s="3">
        <v>313.58</v>
      </c>
      <c r="N6055" s="3" t="s">
        <v>18</v>
      </c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</row>
    <row r="6056" spans="1:29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 t="str">
        <f>IF(AND(D6056="East",Table_1[[#This Row],[category]]="Clothing"),"✅","❌")</f>
        <v>❌</v>
      </c>
      <c r="H6056" s="3">
        <f t="shared" si="189"/>
        <v>373.20900000000006</v>
      </c>
      <c r="I6056" s="3">
        <v>3</v>
      </c>
      <c r="J6056" s="4">
        <v>45548</v>
      </c>
      <c r="K6056" s="3" t="s">
        <v>22</v>
      </c>
      <c r="L6056" s="3" t="s">
        <v>23</v>
      </c>
      <c r="M6056" s="3">
        <v>1075.8</v>
      </c>
      <c r="N6056" s="3" t="s">
        <v>29</v>
      </c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  <c r="AC6056" s="5"/>
    </row>
    <row r="6057" spans="1:29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 t="str">
        <f>IF(AND(D6057="East",Table_1[[#This Row],[category]]="Clothing"),"✅","❌")</f>
        <v>❌</v>
      </c>
      <c r="H6057" s="3">
        <f t="shared" si="189"/>
        <v>74.571000000000012</v>
      </c>
      <c r="I6057" s="3">
        <v>9</v>
      </c>
      <c r="J6057" s="4">
        <v>45230</v>
      </c>
      <c r="K6057" s="3" t="s">
        <v>22</v>
      </c>
      <c r="L6057" s="3" t="s">
        <v>28</v>
      </c>
      <c r="M6057" s="3">
        <v>117.9</v>
      </c>
      <c r="N6057" s="3" t="s">
        <v>40</v>
      </c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  <c r="AC6057" s="5"/>
    </row>
    <row r="6058" spans="1:29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 t="str">
        <f>IF(AND(D6058="East",Table_1[[#This Row],[category]]="Clothing"),"✅","❌")</f>
        <v>❌</v>
      </c>
      <c r="H6058" s="3">
        <f t="shared" si="189"/>
        <v>260.52199999999999</v>
      </c>
      <c r="I6058" s="3">
        <v>2</v>
      </c>
      <c r="J6058" s="4">
        <v>45407</v>
      </c>
      <c r="K6058" s="3" t="s">
        <v>32</v>
      </c>
      <c r="L6058" s="3" t="s">
        <v>23</v>
      </c>
      <c r="M6058" s="3">
        <v>599.46</v>
      </c>
      <c r="N6058" s="3" t="s">
        <v>40</v>
      </c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  <c r="AC6058" s="5"/>
    </row>
    <row r="6059" spans="1:29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 t="str">
        <f>IF(AND(D6059="East",Table_1[[#This Row],[category]]="Clothing"),"✅","❌")</f>
        <v>✅</v>
      </c>
      <c r="H6059" s="3">
        <f t="shared" si="189"/>
        <v>282.23200000000003</v>
      </c>
      <c r="I6059" s="3">
        <v>5</v>
      </c>
      <c r="J6059" s="4">
        <v>45245</v>
      </c>
      <c r="K6059" s="3" t="s">
        <v>32</v>
      </c>
      <c r="L6059" s="3" t="s">
        <v>17</v>
      </c>
      <c r="M6059" s="3">
        <v>781.93</v>
      </c>
      <c r="N6059" s="3" t="s">
        <v>40</v>
      </c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  <c r="AC6059" s="5"/>
    </row>
    <row r="6060" spans="1:29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 t="str">
        <f>IF(AND(D6060="East",Table_1[[#This Row],[category]]="Clothing"),"✅","❌")</f>
        <v>❌</v>
      </c>
      <c r="H6060" s="3">
        <f t="shared" si="189"/>
        <v>92.265000000000001</v>
      </c>
      <c r="I6060" s="3">
        <v>7</v>
      </c>
      <c r="J6060" s="4">
        <v>45547</v>
      </c>
      <c r="K6060" s="3" t="s">
        <v>22</v>
      </c>
      <c r="L6060" s="3" t="s">
        <v>28</v>
      </c>
      <c r="M6060" s="3">
        <v>216.03</v>
      </c>
      <c r="N6060" s="3" t="s">
        <v>24</v>
      </c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  <c r="AC6060" s="5"/>
    </row>
    <row r="6061" spans="1:29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 t="str">
        <f>IF(AND(D6061="East",Table_1[[#This Row],[category]]="Clothing"),"✅","❌")</f>
        <v>❌</v>
      </c>
      <c r="H6061" s="3">
        <f t="shared" si="189"/>
        <v>219.339</v>
      </c>
      <c r="I6061" s="3">
        <v>6</v>
      </c>
      <c r="J6061" s="4">
        <v>45359</v>
      </c>
      <c r="K6061" s="3" t="s">
        <v>32</v>
      </c>
      <c r="L6061" s="3" t="s">
        <v>23</v>
      </c>
      <c r="M6061" s="3">
        <v>366.53</v>
      </c>
      <c r="N6061" s="3" t="s">
        <v>40</v>
      </c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  <c r="AC6061" s="5"/>
    </row>
    <row r="6062" spans="1:29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 t="str">
        <f>IF(AND(D6062="East",Table_1[[#This Row],[category]]="Clothing"),"✅","❌")</f>
        <v>❌</v>
      </c>
      <c r="H6062" s="3">
        <f t="shared" si="189"/>
        <v>326.416</v>
      </c>
      <c r="I6062" s="3">
        <v>1</v>
      </c>
      <c r="J6062" s="4">
        <v>45295</v>
      </c>
      <c r="K6062" s="3" t="s">
        <v>16</v>
      </c>
      <c r="L6062" s="3" t="s">
        <v>28</v>
      </c>
      <c r="M6062" s="3">
        <v>464.44</v>
      </c>
      <c r="N6062" s="3" t="s">
        <v>40</v>
      </c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  <c r="AC6062" s="5"/>
    </row>
    <row r="6063" spans="1:29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 t="str">
        <f>IF(AND(D6063="East",Table_1[[#This Row],[category]]="Clothing"),"✅","❌")</f>
        <v>❌</v>
      </c>
      <c r="H6063" s="3">
        <f t="shared" si="189"/>
        <v>149.16500000000002</v>
      </c>
      <c r="I6063" s="3">
        <v>3</v>
      </c>
      <c r="J6063" s="4">
        <v>44989</v>
      </c>
      <c r="K6063" s="3" t="s">
        <v>22</v>
      </c>
      <c r="L6063" s="3" t="s">
        <v>23</v>
      </c>
      <c r="M6063" s="3">
        <v>400.18</v>
      </c>
      <c r="N6063" s="3" t="s">
        <v>24</v>
      </c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  <c r="AC6063" s="5"/>
    </row>
    <row r="6064" spans="1:29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 t="str">
        <f>IF(AND(D6064="East",Table_1[[#This Row],[category]]="Clothing"),"✅","❌")</f>
        <v>❌</v>
      </c>
      <c r="H6064" s="3">
        <f t="shared" si="189"/>
        <v>172.48800000000003</v>
      </c>
      <c r="I6064" s="3">
        <v>5</v>
      </c>
      <c r="J6064" s="4">
        <v>45057</v>
      </c>
      <c r="K6064" s="3" t="s">
        <v>16</v>
      </c>
      <c r="L6064" s="3" t="s">
        <v>17</v>
      </c>
      <c r="M6064" s="3">
        <v>223.76</v>
      </c>
      <c r="N6064" s="3" t="s">
        <v>18</v>
      </c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  <c r="AC6064" s="5"/>
    </row>
    <row r="6065" spans="1:29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 t="str">
        <f>IF(AND(D6065="East",Table_1[[#This Row],[category]]="Clothing"),"✅","❌")</f>
        <v>❌</v>
      </c>
      <c r="H6065" s="3">
        <f t="shared" si="189"/>
        <v>69.794000000000011</v>
      </c>
      <c r="I6065" s="3">
        <v>3</v>
      </c>
      <c r="J6065" s="4">
        <v>45298</v>
      </c>
      <c r="K6065" s="3" t="s">
        <v>22</v>
      </c>
      <c r="L6065" s="3" t="s">
        <v>23</v>
      </c>
      <c r="M6065" s="3">
        <v>91.98</v>
      </c>
      <c r="N6065" s="3" t="s">
        <v>40</v>
      </c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  <c r="AC6065" s="5"/>
    </row>
    <row r="6066" spans="1:29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 t="str">
        <f>IF(AND(D6066="East",Table_1[[#This Row],[category]]="Clothing"),"✅","❌")</f>
        <v>❌</v>
      </c>
      <c r="H6066" s="3">
        <f t="shared" si="189"/>
        <v>212.48800000000003</v>
      </c>
      <c r="I6066" s="3">
        <v>3</v>
      </c>
      <c r="J6066" s="4">
        <v>45586</v>
      </c>
      <c r="K6066" s="3" t="s">
        <v>16</v>
      </c>
      <c r="L6066" s="3" t="s">
        <v>17</v>
      </c>
      <c r="M6066" s="3">
        <v>508.33</v>
      </c>
      <c r="N6066" s="3" t="s">
        <v>35</v>
      </c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  <c r="AC6066" s="5"/>
    </row>
    <row r="6067" spans="1:29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 t="str">
        <f>IF(AND(D6067="East",Table_1[[#This Row],[category]]="Clothing"),"✅","❌")</f>
        <v>❌</v>
      </c>
      <c r="H6067" s="3">
        <f t="shared" si="189"/>
        <v>296.09000000000003</v>
      </c>
      <c r="I6067" s="3">
        <v>5</v>
      </c>
      <c r="J6067" s="4">
        <v>45200</v>
      </c>
      <c r="K6067" s="3" t="s">
        <v>32</v>
      </c>
      <c r="L6067" s="3" t="s">
        <v>17</v>
      </c>
      <c r="M6067" s="3">
        <v>581.67999999999995</v>
      </c>
      <c r="N6067" s="3" t="s">
        <v>18</v>
      </c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</row>
    <row r="6068" spans="1:29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 t="str">
        <f>IF(AND(D6068="East",Table_1[[#This Row],[category]]="Clothing"),"✅","❌")</f>
        <v>❌</v>
      </c>
      <c r="H6068" s="3">
        <f t="shared" si="189"/>
        <v>67.097999999999999</v>
      </c>
      <c r="I6068" s="3">
        <v>8</v>
      </c>
      <c r="J6068" s="4">
        <v>45442</v>
      </c>
      <c r="K6068" s="3" t="s">
        <v>22</v>
      </c>
      <c r="L6068" s="3" t="s">
        <v>17</v>
      </c>
      <c r="M6068" s="3">
        <v>105.34</v>
      </c>
      <c r="N6068" s="3" t="s">
        <v>40</v>
      </c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</row>
    <row r="6069" spans="1:29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 t="str">
        <f>IF(AND(D6069="East",Table_1[[#This Row],[category]]="Clothing"),"✅","❌")</f>
        <v>❌</v>
      </c>
      <c r="H6069" s="3">
        <f t="shared" si="189"/>
        <v>311.24400000000003</v>
      </c>
      <c r="I6069" s="3">
        <v>8</v>
      </c>
      <c r="J6069" s="4">
        <v>44971</v>
      </c>
      <c r="K6069" s="3" t="s">
        <v>22</v>
      </c>
      <c r="L6069" s="3" t="s">
        <v>28</v>
      </c>
      <c r="M6069" s="3">
        <v>506.21</v>
      </c>
      <c r="N6069" s="3" t="s">
        <v>29</v>
      </c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  <c r="AC6069" s="5"/>
    </row>
    <row r="6070" spans="1:29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 t="str">
        <f>IF(AND(D6070="East",Table_1[[#This Row],[category]]="Clothing"),"✅","❌")</f>
        <v>❌</v>
      </c>
      <c r="H6070" s="3">
        <f t="shared" si="189"/>
        <v>204.91900000000001</v>
      </c>
      <c r="I6070" s="3">
        <v>8</v>
      </c>
      <c r="J6070" s="4">
        <v>45114</v>
      </c>
      <c r="K6070" s="3" t="s">
        <v>32</v>
      </c>
      <c r="L6070" s="3" t="s">
        <v>17</v>
      </c>
      <c r="M6070" s="3">
        <v>401.42</v>
      </c>
      <c r="N6070" s="3" t="s">
        <v>49</v>
      </c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  <c r="AC6070" s="5"/>
    </row>
    <row r="6071" spans="1:29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 t="str">
        <f>IF(AND(D6071="East",Table_1[[#This Row],[category]]="Clothing"),"✅","❌")</f>
        <v>❌</v>
      </c>
      <c r="H6071" s="3">
        <f t="shared" si="189"/>
        <v>342.30900000000003</v>
      </c>
      <c r="I6071" s="3">
        <v>6</v>
      </c>
      <c r="J6071" s="4">
        <v>44942</v>
      </c>
      <c r="K6071" s="3" t="s">
        <v>16</v>
      </c>
      <c r="L6071" s="3" t="s">
        <v>17</v>
      </c>
      <c r="M6071" s="3">
        <v>545.49</v>
      </c>
      <c r="N6071" s="3" t="s">
        <v>40</v>
      </c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  <c r="AC6071" s="5"/>
    </row>
    <row r="6072" spans="1:29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 t="str">
        <f>IF(AND(D6072="East",Table_1[[#This Row],[category]]="Clothing"),"✅","❌")</f>
        <v>❌</v>
      </c>
      <c r="H6072" s="3">
        <f t="shared" si="189"/>
        <v>164.27</v>
      </c>
      <c r="I6072" s="3">
        <v>9</v>
      </c>
      <c r="J6072" s="4">
        <v>45170</v>
      </c>
      <c r="K6072" s="3" t="s">
        <v>22</v>
      </c>
      <c r="L6072" s="3" t="s">
        <v>17</v>
      </c>
      <c r="M6072" s="3">
        <v>212.19</v>
      </c>
      <c r="N6072" s="3" t="s">
        <v>24</v>
      </c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  <c r="AC6072" s="5"/>
    </row>
    <row r="6073" spans="1:29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 t="str">
        <f>IF(AND(D6073="East",Table_1[[#This Row],[category]]="Clothing"),"✅","❌")</f>
        <v>❌</v>
      </c>
      <c r="H6073" s="3">
        <f t="shared" si="189"/>
        <v>288.565</v>
      </c>
      <c r="I6073" s="3">
        <v>5</v>
      </c>
      <c r="J6073" s="4">
        <v>45301</v>
      </c>
      <c r="K6073" s="3" t="s">
        <v>32</v>
      </c>
      <c r="L6073" s="3" t="s">
        <v>28</v>
      </c>
      <c r="M6073" s="3">
        <v>797.94</v>
      </c>
      <c r="N6073" s="3" t="s">
        <v>40</v>
      </c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  <c r="AC6073" s="5"/>
    </row>
    <row r="6074" spans="1:29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 t="str">
        <f>IF(AND(D6074="East",Table_1[[#This Row],[category]]="Clothing"),"✅","❌")</f>
        <v>❌</v>
      </c>
      <c r="H6074" s="3">
        <f t="shared" si="189"/>
        <v>310.27300000000002</v>
      </c>
      <c r="I6074" s="3">
        <v>7</v>
      </c>
      <c r="J6074" s="4">
        <v>45521</v>
      </c>
      <c r="K6074" s="3" t="s">
        <v>32</v>
      </c>
      <c r="L6074" s="3" t="s">
        <v>17</v>
      </c>
      <c r="M6074" s="3">
        <v>547.92999999999995</v>
      </c>
      <c r="N6074" s="3" t="s">
        <v>18</v>
      </c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  <c r="AC6074" s="5"/>
    </row>
    <row r="6075" spans="1:29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 t="str">
        <f>IF(AND(D6075="East",Table_1[[#This Row],[category]]="Clothing"),"✅","❌")</f>
        <v>❌</v>
      </c>
      <c r="H6075" s="3">
        <f t="shared" si="189"/>
        <v>348.34899999999999</v>
      </c>
      <c r="I6075" s="3">
        <v>1</v>
      </c>
      <c r="J6075" s="4">
        <v>45334</v>
      </c>
      <c r="K6075" s="3" t="s">
        <v>32</v>
      </c>
      <c r="L6075" s="3" t="s">
        <v>17</v>
      </c>
      <c r="M6075" s="3">
        <v>347.13</v>
      </c>
      <c r="N6075" s="3" t="s">
        <v>18</v>
      </c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  <c r="AC6075" s="5"/>
    </row>
    <row r="6076" spans="1:29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 t="str">
        <f>IF(AND(D6076="East",Table_1[[#This Row],[category]]="Clothing"),"✅","❌")</f>
        <v>❌</v>
      </c>
      <c r="H6076" s="3">
        <f t="shared" si="189"/>
        <v>380.90000000000003</v>
      </c>
      <c r="I6076" s="3">
        <v>4</v>
      </c>
      <c r="J6076" s="4">
        <v>45142</v>
      </c>
      <c r="K6076" s="3" t="s">
        <v>32</v>
      </c>
      <c r="L6076" s="3" t="s">
        <v>23</v>
      </c>
      <c r="M6076" s="3">
        <v>347.16</v>
      </c>
      <c r="N6076" s="3" t="s">
        <v>49</v>
      </c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  <c r="AC6076" s="5"/>
    </row>
    <row r="6077" spans="1:29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 t="str">
        <f>IF(AND(D6077="East",Table_1[[#This Row],[category]]="Clothing"),"✅","❌")</f>
        <v>❌</v>
      </c>
      <c r="H6077" s="3">
        <f t="shared" si="189"/>
        <v>76.812000000000012</v>
      </c>
      <c r="I6077" s="3">
        <v>1</v>
      </c>
      <c r="J6077" s="4">
        <v>45041</v>
      </c>
      <c r="K6077" s="3" t="s">
        <v>16</v>
      </c>
      <c r="L6077" s="3" t="s">
        <v>17</v>
      </c>
      <c r="M6077" s="3">
        <v>93.64</v>
      </c>
      <c r="N6077" s="3" t="s">
        <v>35</v>
      </c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  <c r="AC6077" s="5"/>
    </row>
    <row r="6078" spans="1:29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 t="str">
        <f>IF(AND(D6078="East",Table_1[[#This Row],[category]]="Clothing"),"✅","❌")</f>
        <v>❌</v>
      </c>
      <c r="H6078" s="3">
        <f t="shared" si="189"/>
        <v>482.96899999999999</v>
      </c>
      <c r="I6078" s="3">
        <v>2</v>
      </c>
      <c r="J6078" s="4">
        <v>45108</v>
      </c>
      <c r="K6078" s="3" t="s">
        <v>22</v>
      </c>
      <c r="L6078" s="3" t="s">
        <v>28</v>
      </c>
      <c r="M6078" s="3">
        <v>1432.64</v>
      </c>
      <c r="N6078" s="3" t="s">
        <v>35</v>
      </c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  <c r="AC6078" s="5"/>
    </row>
    <row r="6079" spans="1:29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 t="str">
        <f>IF(AND(D6079="East",Table_1[[#This Row],[category]]="Clothing"),"✅","❌")</f>
        <v>❌</v>
      </c>
      <c r="H6079" s="3">
        <f t="shared" si="189"/>
        <v>423.38599999999997</v>
      </c>
      <c r="I6079" s="3">
        <v>6</v>
      </c>
      <c r="J6079" s="4">
        <v>44965</v>
      </c>
      <c r="K6079" s="3" t="s">
        <v>22</v>
      </c>
      <c r="L6079" s="3" t="s">
        <v>23</v>
      </c>
      <c r="M6079" s="3">
        <v>1190.43</v>
      </c>
      <c r="N6079" s="3" t="s">
        <v>35</v>
      </c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  <c r="AC6079" s="5"/>
    </row>
    <row r="6080" spans="1:29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 t="str">
        <f>IF(AND(D6080="East",Table_1[[#This Row],[category]]="Clothing"),"✅","❌")</f>
        <v>❌</v>
      </c>
      <c r="H6080" s="3">
        <f t="shared" si="189"/>
        <v>285.536</v>
      </c>
      <c r="I6080" s="3">
        <v>1</v>
      </c>
      <c r="J6080" s="4">
        <v>45618</v>
      </c>
      <c r="K6080" s="3" t="s">
        <v>32</v>
      </c>
      <c r="L6080" s="3" t="s">
        <v>28</v>
      </c>
      <c r="M6080" s="3">
        <v>208.51</v>
      </c>
      <c r="N6080" s="3" t="s">
        <v>40</v>
      </c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  <c r="AC6080" s="5"/>
    </row>
    <row r="6081" spans="1:29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 t="str">
        <f>IF(AND(D6081="East",Table_1[[#This Row],[category]]="Clothing"),"✅","❌")</f>
        <v>❌</v>
      </c>
      <c r="H6081" s="3">
        <f t="shared" si="189"/>
        <v>446.27600000000007</v>
      </c>
      <c r="I6081" s="3">
        <v>9</v>
      </c>
      <c r="J6081" s="4">
        <v>45502</v>
      </c>
      <c r="K6081" s="3" t="s">
        <v>32</v>
      </c>
      <c r="L6081" s="3" t="s">
        <v>23</v>
      </c>
      <c r="M6081" s="3">
        <v>317.17</v>
      </c>
      <c r="N6081" s="3" t="s">
        <v>24</v>
      </c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  <c r="AC6081" s="5"/>
    </row>
    <row r="6082" spans="1:29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 t="str">
        <f>IF(AND(D6082="East",Table_1[[#This Row],[category]]="Clothing"),"✅","❌")</f>
        <v>❌</v>
      </c>
      <c r="H6082" s="3">
        <f t="shared" ref="H6082:H6145" si="191">E6082*10%</f>
        <v>197.39200000000002</v>
      </c>
      <c r="I6082" s="3">
        <v>6</v>
      </c>
      <c r="J6082" s="4">
        <v>45189</v>
      </c>
      <c r="K6082" s="3" t="s">
        <v>32</v>
      </c>
      <c r="L6082" s="3" t="s">
        <v>17</v>
      </c>
      <c r="M6082" s="3">
        <v>287.12</v>
      </c>
      <c r="N6082" s="3" t="s">
        <v>18</v>
      </c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</row>
    <row r="6083" spans="1:29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 t="str">
        <f>IF(AND(D6083="East",Table_1[[#This Row],[category]]="Clothing"),"✅","❌")</f>
        <v>❌</v>
      </c>
      <c r="H6083" s="3">
        <f t="shared" si="191"/>
        <v>26.8</v>
      </c>
      <c r="I6083" s="3">
        <v>8</v>
      </c>
      <c r="J6083" s="4">
        <v>45093</v>
      </c>
      <c r="K6083" s="3" t="s">
        <v>22</v>
      </c>
      <c r="L6083" s="3" t="s">
        <v>17</v>
      </c>
      <c r="M6083" s="3">
        <v>47.79</v>
      </c>
      <c r="N6083" s="3" t="s">
        <v>40</v>
      </c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  <c r="AC6083" s="5"/>
    </row>
    <row r="6084" spans="1:29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 t="str">
        <f>IF(AND(D6084="East",Table_1[[#This Row],[category]]="Clothing"),"✅","❌")</f>
        <v>❌</v>
      </c>
      <c r="H6084" s="3">
        <f t="shared" si="191"/>
        <v>366.245</v>
      </c>
      <c r="I6084" s="3">
        <v>8</v>
      </c>
      <c r="J6084" s="4">
        <v>45002</v>
      </c>
      <c r="K6084" s="3" t="s">
        <v>22</v>
      </c>
      <c r="L6084" s="3" t="s">
        <v>17</v>
      </c>
      <c r="M6084" s="3">
        <v>461.09</v>
      </c>
      <c r="N6084" s="3" t="s">
        <v>18</v>
      </c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  <c r="AC6084" s="5"/>
    </row>
    <row r="6085" spans="1:29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 t="str">
        <f>IF(AND(D6085="East",Table_1[[#This Row],[category]]="Clothing"),"✅","❌")</f>
        <v>❌</v>
      </c>
      <c r="H6085" s="3">
        <f t="shared" si="191"/>
        <v>472.23900000000003</v>
      </c>
      <c r="I6085" s="3">
        <v>2</v>
      </c>
      <c r="J6085" s="4">
        <v>45127</v>
      </c>
      <c r="K6085" s="3" t="s">
        <v>22</v>
      </c>
      <c r="L6085" s="3" t="s">
        <v>17</v>
      </c>
      <c r="M6085" s="3">
        <v>1010.72</v>
      </c>
      <c r="N6085" s="3" t="s">
        <v>49</v>
      </c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  <c r="AC6085" s="5"/>
    </row>
    <row r="6086" spans="1:29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 t="str">
        <f>IF(AND(D6086="East",Table_1[[#This Row],[category]]="Clothing"),"✅","❌")</f>
        <v>❌</v>
      </c>
      <c r="H6086" s="3">
        <f t="shared" si="191"/>
        <v>89.309000000000012</v>
      </c>
      <c r="I6086" s="3">
        <v>2</v>
      </c>
      <c r="J6086" s="4">
        <v>44964</v>
      </c>
      <c r="K6086" s="3" t="s">
        <v>32</v>
      </c>
      <c r="L6086" s="3" t="s">
        <v>28</v>
      </c>
      <c r="M6086" s="3">
        <v>140.34</v>
      </c>
      <c r="N6086" s="3" t="s">
        <v>35</v>
      </c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  <c r="AC6086" s="5"/>
    </row>
    <row r="6087" spans="1:29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 t="str">
        <f>IF(AND(D6087="East",Table_1[[#This Row],[category]]="Clothing"),"✅","❌")</f>
        <v>❌</v>
      </c>
      <c r="H6087" s="3">
        <f t="shared" si="191"/>
        <v>325.49800000000005</v>
      </c>
      <c r="I6087" s="3">
        <v>3</v>
      </c>
      <c r="J6087" s="4">
        <v>45619</v>
      </c>
      <c r="K6087" s="3" t="s">
        <v>16</v>
      </c>
      <c r="L6087" s="3" t="s">
        <v>17</v>
      </c>
      <c r="M6087" s="3">
        <v>599.98</v>
      </c>
      <c r="N6087" s="3" t="s">
        <v>35</v>
      </c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  <c r="AC6087" s="5"/>
    </row>
    <row r="6088" spans="1:29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 t="str">
        <f>IF(AND(D6088="East",Table_1[[#This Row],[category]]="Clothing"),"✅","❌")</f>
        <v>❌</v>
      </c>
      <c r="H6088" s="3">
        <f t="shared" si="191"/>
        <v>408.57900000000001</v>
      </c>
      <c r="I6088" s="3">
        <v>8</v>
      </c>
      <c r="J6088" s="4">
        <v>45476</v>
      </c>
      <c r="K6088" s="3" t="s">
        <v>22</v>
      </c>
      <c r="L6088" s="3" t="s">
        <v>23</v>
      </c>
      <c r="M6088" s="3">
        <v>490.91</v>
      </c>
      <c r="N6088" s="3" t="s">
        <v>18</v>
      </c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  <c r="AC6088" s="5"/>
    </row>
    <row r="6089" spans="1:29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 t="str">
        <f>IF(AND(D6089="East",Table_1[[#This Row],[category]]="Clothing"),"✅","❌")</f>
        <v>❌</v>
      </c>
      <c r="H6089" s="3">
        <f t="shared" si="191"/>
        <v>453.483</v>
      </c>
      <c r="I6089" s="3">
        <v>8</v>
      </c>
      <c r="J6089" s="4">
        <v>45217</v>
      </c>
      <c r="K6089" s="3" t="s">
        <v>16</v>
      </c>
      <c r="L6089" s="3" t="s">
        <v>17</v>
      </c>
      <c r="M6089" s="3">
        <v>305.49</v>
      </c>
      <c r="N6089" s="3" t="s">
        <v>24</v>
      </c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  <c r="AC6089" s="5"/>
    </row>
    <row r="6090" spans="1:29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 t="str">
        <f>IF(AND(D6090="East",Table_1[[#This Row],[category]]="Clothing"),"✅","❌")</f>
        <v>❌</v>
      </c>
      <c r="H6090" s="3">
        <f t="shared" si="191"/>
        <v>145.499</v>
      </c>
      <c r="I6090" s="3">
        <v>5</v>
      </c>
      <c r="J6090" s="4">
        <v>45357</v>
      </c>
      <c r="K6090" s="3" t="s">
        <v>22</v>
      </c>
      <c r="L6090" s="3" t="s">
        <v>28</v>
      </c>
      <c r="M6090" s="3">
        <v>324.51</v>
      </c>
      <c r="N6090" s="3" t="s">
        <v>29</v>
      </c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  <c r="AC6090" s="5"/>
    </row>
    <row r="6091" spans="1:29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 t="str">
        <f>IF(AND(D6091="East",Table_1[[#This Row],[category]]="Clothing"),"✅","❌")</f>
        <v>❌</v>
      </c>
      <c r="H6091" s="3">
        <f t="shared" si="191"/>
        <v>73.08</v>
      </c>
      <c r="I6091" s="3">
        <v>2</v>
      </c>
      <c r="J6091" s="4">
        <v>45368</v>
      </c>
      <c r="K6091" s="3" t="s">
        <v>32</v>
      </c>
      <c r="L6091" s="3" t="s">
        <v>28</v>
      </c>
      <c r="M6091" s="3">
        <v>169.21</v>
      </c>
      <c r="N6091" s="3" t="s">
        <v>18</v>
      </c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  <c r="AC6091" s="5"/>
    </row>
    <row r="6092" spans="1:29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 t="str">
        <f>IF(AND(D6092="East",Table_1[[#This Row],[category]]="Clothing"),"✅","❌")</f>
        <v>❌</v>
      </c>
      <c r="H6092" s="3">
        <f t="shared" si="191"/>
        <v>131.447</v>
      </c>
      <c r="I6092" s="3">
        <v>4</v>
      </c>
      <c r="J6092" s="4">
        <v>45639</v>
      </c>
      <c r="K6092" s="3" t="s">
        <v>32</v>
      </c>
      <c r="L6092" s="3" t="s">
        <v>17</v>
      </c>
      <c r="M6092" s="3">
        <v>221.49</v>
      </c>
      <c r="N6092" s="3" t="s">
        <v>18</v>
      </c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  <c r="AC6092" s="5"/>
    </row>
    <row r="6093" spans="1:29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 t="str">
        <f>IF(AND(D6093="East",Table_1[[#This Row],[category]]="Clothing"),"✅","❌")</f>
        <v>❌</v>
      </c>
      <c r="H6093" s="3">
        <f t="shared" si="191"/>
        <v>293.084</v>
      </c>
      <c r="I6093" s="3">
        <v>4</v>
      </c>
      <c r="J6093" s="4">
        <v>45300</v>
      </c>
      <c r="K6093" s="3" t="s">
        <v>22</v>
      </c>
      <c r="L6093" s="3" t="s">
        <v>17</v>
      </c>
      <c r="M6093" s="3">
        <v>778.39</v>
      </c>
      <c r="N6093" s="3" t="s">
        <v>29</v>
      </c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</row>
    <row r="6094" spans="1:29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 t="str">
        <f>IF(AND(D6094="East",Table_1[[#This Row],[category]]="Clothing"),"✅","❌")</f>
        <v>❌</v>
      </c>
      <c r="H6094" s="3">
        <f t="shared" si="191"/>
        <v>460.17700000000008</v>
      </c>
      <c r="I6094" s="3">
        <v>7</v>
      </c>
      <c r="J6094" s="4">
        <v>45157</v>
      </c>
      <c r="K6094" s="3" t="s">
        <v>32</v>
      </c>
      <c r="L6094" s="3" t="s">
        <v>17</v>
      </c>
      <c r="M6094" s="3">
        <v>582.41</v>
      </c>
      <c r="N6094" s="3" t="s">
        <v>18</v>
      </c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  <c r="AC6094" s="5"/>
    </row>
    <row r="6095" spans="1:29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 t="str">
        <f>IF(AND(D6095="East",Table_1[[#This Row],[category]]="Clothing"),"✅","❌")</f>
        <v>❌</v>
      </c>
      <c r="H6095" s="3">
        <f t="shared" si="191"/>
        <v>295.44299999999998</v>
      </c>
      <c r="I6095" s="3">
        <v>4</v>
      </c>
      <c r="J6095" s="4">
        <v>45625</v>
      </c>
      <c r="K6095" s="3" t="s">
        <v>32</v>
      </c>
      <c r="L6095" s="3" t="s">
        <v>28</v>
      </c>
      <c r="M6095" s="3">
        <v>682.58</v>
      </c>
      <c r="N6095" s="3" t="s">
        <v>35</v>
      </c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  <c r="AC6095" s="5"/>
    </row>
    <row r="6096" spans="1:29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 t="str">
        <f>IF(AND(D6096="East",Table_1[[#This Row],[category]]="Clothing"),"✅","❌")</f>
        <v>❌</v>
      </c>
      <c r="H6096" s="3">
        <f t="shared" si="191"/>
        <v>460.61400000000003</v>
      </c>
      <c r="I6096" s="3">
        <v>6</v>
      </c>
      <c r="J6096" s="4">
        <v>45507</v>
      </c>
      <c r="K6096" s="3" t="s">
        <v>22</v>
      </c>
      <c r="L6096" s="3" t="s">
        <v>28</v>
      </c>
      <c r="M6096" s="3">
        <v>898.4</v>
      </c>
      <c r="N6096" s="3" t="s">
        <v>24</v>
      </c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  <c r="AC6096" s="5"/>
    </row>
    <row r="6097" spans="1:29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 t="str">
        <f>IF(AND(D6097="East",Table_1[[#This Row],[category]]="Clothing"),"✅","❌")</f>
        <v>❌</v>
      </c>
      <c r="H6097" s="3">
        <f t="shared" si="191"/>
        <v>387.31799999999998</v>
      </c>
      <c r="I6097" s="3">
        <v>2</v>
      </c>
      <c r="J6097" s="4">
        <v>45542</v>
      </c>
      <c r="K6097" s="3" t="s">
        <v>16</v>
      </c>
      <c r="L6097" s="3" t="s">
        <v>23</v>
      </c>
      <c r="M6097" s="3">
        <v>609.46</v>
      </c>
      <c r="N6097" s="3" t="s">
        <v>24</v>
      </c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  <c r="AC6097" s="5"/>
    </row>
    <row r="6098" spans="1:29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 t="str">
        <f>IF(AND(D6098="East",Table_1[[#This Row],[category]]="Clothing"),"✅","❌")</f>
        <v>❌</v>
      </c>
      <c r="H6098" s="3">
        <f t="shared" si="191"/>
        <v>303.21100000000001</v>
      </c>
      <c r="I6098" s="3">
        <v>2</v>
      </c>
      <c r="J6098" s="4">
        <v>45357</v>
      </c>
      <c r="K6098" s="3" t="s">
        <v>16</v>
      </c>
      <c r="L6098" s="3" t="s">
        <v>17</v>
      </c>
      <c r="M6098" s="3">
        <v>312.33</v>
      </c>
      <c r="N6098" s="3" t="s">
        <v>40</v>
      </c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</row>
    <row r="6099" spans="1:29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 t="str">
        <f>IF(AND(D6099="East",Table_1[[#This Row],[category]]="Clothing"),"✅","❌")</f>
        <v>❌</v>
      </c>
      <c r="H6099" s="3">
        <f t="shared" si="191"/>
        <v>20.681000000000001</v>
      </c>
      <c r="I6099" s="3">
        <v>5</v>
      </c>
      <c r="J6099" s="4">
        <v>45098</v>
      </c>
      <c r="K6099" s="3" t="s">
        <v>32</v>
      </c>
      <c r="L6099" s="3" t="s">
        <v>28</v>
      </c>
      <c r="M6099" s="3">
        <v>44.51</v>
      </c>
      <c r="N6099" s="3" t="s">
        <v>18</v>
      </c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</row>
    <row r="6100" spans="1:29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 t="str">
        <f>IF(AND(D6100="East",Table_1[[#This Row],[category]]="Clothing"),"✅","❌")</f>
        <v>✅</v>
      </c>
      <c r="H6100" s="3">
        <f t="shared" si="191"/>
        <v>173.20699999999999</v>
      </c>
      <c r="I6100" s="3">
        <v>1</v>
      </c>
      <c r="J6100" s="4">
        <v>45301</v>
      </c>
      <c r="K6100" s="3" t="s">
        <v>32</v>
      </c>
      <c r="L6100" s="3" t="s">
        <v>17</v>
      </c>
      <c r="M6100" s="3">
        <v>155.91</v>
      </c>
      <c r="N6100" s="3" t="s">
        <v>29</v>
      </c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</row>
    <row r="6101" spans="1:29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 t="str">
        <f>IF(AND(D6101="East",Table_1[[#This Row],[category]]="Clothing"),"✅","❌")</f>
        <v>✅</v>
      </c>
      <c r="H6101" s="3">
        <f t="shared" si="191"/>
        <v>38.155000000000001</v>
      </c>
      <c r="I6101" s="3">
        <v>2</v>
      </c>
      <c r="J6101" s="4">
        <v>45553</v>
      </c>
      <c r="K6101" s="3" t="s">
        <v>16</v>
      </c>
      <c r="L6101" s="3" t="s">
        <v>17</v>
      </c>
      <c r="M6101" s="3">
        <v>88.24</v>
      </c>
      <c r="N6101" s="3" t="s">
        <v>24</v>
      </c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  <c r="AC6101" s="5"/>
    </row>
    <row r="6102" spans="1:29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 t="str">
        <f>IF(AND(D6102="East",Table_1[[#This Row],[category]]="Clothing"),"✅","❌")</f>
        <v>❌</v>
      </c>
      <c r="H6102" s="3">
        <f t="shared" si="191"/>
        <v>167.899</v>
      </c>
      <c r="I6102" s="3">
        <v>3</v>
      </c>
      <c r="J6102" s="4">
        <v>45023</v>
      </c>
      <c r="K6102" s="3" t="s">
        <v>22</v>
      </c>
      <c r="L6102" s="3" t="s">
        <v>23</v>
      </c>
      <c r="M6102" s="3">
        <v>174.18</v>
      </c>
      <c r="N6102" s="3" t="s">
        <v>35</v>
      </c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  <c r="AC6102" s="5"/>
    </row>
    <row r="6103" spans="1:29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 t="str">
        <f>IF(AND(D6103="East",Table_1[[#This Row],[category]]="Clothing"),"✅","❌")</f>
        <v>❌</v>
      </c>
      <c r="H6103" s="3">
        <f t="shared" si="191"/>
        <v>40.543000000000006</v>
      </c>
      <c r="I6103" s="3">
        <v>9</v>
      </c>
      <c r="J6103" s="4">
        <v>45519</v>
      </c>
      <c r="K6103" s="3" t="s">
        <v>22</v>
      </c>
      <c r="L6103" s="3" t="s">
        <v>23</v>
      </c>
      <c r="M6103" s="3">
        <v>22.03</v>
      </c>
      <c r="N6103" s="3" t="s">
        <v>35</v>
      </c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  <c r="AC6103" s="5"/>
    </row>
    <row r="6104" spans="1:29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 t="str">
        <f>IF(AND(D6104="East",Table_1[[#This Row],[category]]="Clothing"),"✅","❌")</f>
        <v>❌</v>
      </c>
      <c r="H6104" s="3">
        <f t="shared" si="191"/>
        <v>92.23</v>
      </c>
      <c r="I6104" s="3">
        <v>9</v>
      </c>
      <c r="J6104" s="4">
        <v>45409</v>
      </c>
      <c r="K6104" s="3" t="s">
        <v>16</v>
      </c>
      <c r="L6104" s="3" t="s">
        <v>28</v>
      </c>
      <c r="M6104" s="3">
        <v>115.99</v>
      </c>
      <c r="N6104" s="3" t="s">
        <v>35</v>
      </c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  <c r="AC6104" s="5"/>
    </row>
    <row r="6105" spans="1:29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 t="str">
        <f>IF(AND(D6105="East",Table_1[[#This Row],[category]]="Clothing"),"✅","❌")</f>
        <v>❌</v>
      </c>
      <c r="H6105" s="3">
        <f t="shared" si="191"/>
        <v>211.23600000000002</v>
      </c>
      <c r="I6105" s="3">
        <v>7</v>
      </c>
      <c r="J6105" s="4">
        <v>44946</v>
      </c>
      <c r="K6105" s="3" t="s">
        <v>32</v>
      </c>
      <c r="L6105" s="3" t="s">
        <v>23</v>
      </c>
      <c r="M6105" s="3">
        <v>561.96</v>
      </c>
      <c r="N6105" s="3" t="s">
        <v>49</v>
      </c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  <c r="AC6105" s="5"/>
    </row>
    <row r="6106" spans="1:29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 t="str">
        <f>IF(AND(D6106="East",Table_1[[#This Row],[category]]="Clothing"),"✅","❌")</f>
        <v>❌</v>
      </c>
      <c r="H6106" s="3">
        <f t="shared" si="191"/>
        <v>262.29400000000004</v>
      </c>
      <c r="I6106" s="3">
        <v>5</v>
      </c>
      <c r="J6106" s="4">
        <v>45213</v>
      </c>
      <c r="K6106" s="3" t="s">
        <v>22</v>
      </c>
      <c r="L6106" s="3" t="s">
        <v>28</v>
      </c>
      <c r="M6106" s="3">
        <v>149.99</v>
      </c>
      <c r="N6106" s="3" t="s">
        <v>40</v>
      </c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  <c r="AC6106" s="5"/>
    </row>
    <row r="6107" spans="1:29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 t="str">
        <f>IF(AND(D6107="East",Table_1[[#This Row],[category]]="Clothing"),"✅","❌")</f>
        <v>❌</v>
      </c>
      <c r="H6107" s="3">
        <f t="shared" si="191"/>
        <v>116.399</v>
      </c>
      <c r="I6107" s="3">
        <v>2</v>
      </c>
      <c r="J6107" s="4">
        <v>44956</v>
      </c>
      <c r="K6107" s="3" t="s">
        <v>16</v>
      </c>
      <c r="L6107" s="3" t="s">
        <v>17</v>
      </c>
      <c r="M6107" s="3">
        <v>76.36</v>
      </c>
      <c r="N6107" s="3" t="s">
        <v>29</v>
      </c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</row>
    <row r="6108" spans="1:29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 t="str">
        <f>IF(AND(D6108="East",Table_1[[#This Row],[category]]="Clothing"),"✅","❌")</f>
        <v>❌</v>
      </c>
      <c r="H6108" s="3">
        <f t="shared" si="191"/>
        <v>368.96300000000002</v>
      </c>
      <c r="I6108" s="3">
        <v>2</v>
      </c>
      <c r="J6108" s="4">
        <v>45436</v>
      </c>
      <c r="K6108" s="3" t="s">
        <v>16</v>
      </c>
      <c r="L6108" s="3" t="s">
        <v>28</v>
      </c>
      <c r="M6108" s="3">
        <v>676.84</v>
      </c>
      <c r="N6108" s="3" t="s">
        <v>49</v>
      </c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</row>
    <row r="6109" spans="1:29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 t="str">
        <f>IF(AND(D6109="East",Table_1[[#This Row],[category]]="Clothing"),"✅","❌")</f>
        <v>❌</v>
      </c>
      <c r="H6109" s="3">
        <f t="shared" si="191"/>
        <v>299.279</v>
      </c>
      <c r="I6109" s="3">
        <v>8</v>
      </c>
      <c r="J6109" s="4">
        <v>45535</v>
      </c>
      <c r="K6109" s="3" t="s">
        <v>32</v>
      </c>
      <c r="L6109" s="3" t="s">
        <v>23</v>
      </c>
      <c r="M6109" s="3">
        <v>152.72</v>
      </c>
      <c r="N6109" s="3" t="s">
        <v>29</v>
      </c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  <c r="AC6109" s="5"/>
    </row>
    <row r="6110" spans="1:29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 t="str">
        <f>IF(AND(D6110="East",Table_1[[#This Row],[category]]="Clothing"),"✅","❌")</f>
        <v>❌</v>
      </c>
      <c r="H6110" s="3">
        <f t="shared" si="191"/>
        <v>348.96300000000002</v>
      </c>
      <c r="I6110" s="3">
        <v>3</v>
      </c>
      <c r="J6110" s="4">
        <v>45598</v>
      </c>
      <c r="K6110" s="3" t="s">
        <v>16</v>
      </c>
      <c r="L6110" s="3" t="s">
        <v>28</v>
      </c>
      <c r="M6110" s="3">
        <v>731.63</v>
      </c>
      <c r="N6110" s="3" t="s">
        <v>40</v>
      </c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  <c r="AC6110" s="5"/>
    </row>
    <row r="6111" spans="1:29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 t="str">
        <f>IF(AND(D6111="East",Table_1[[#This Row],[category]]="Clothing"),"✅","❌")</f>
        <v>❌</v>
      </c>
      <c r="H6111" s="3">
        <f t="shared" si="191"/>
        <v>369.05500000000006</v>
      </c>
      <c r="I6111" s="3">
        <v>7</v>
      </c>
      <c r="J6111" s="4">
        <v>45051</v>
      </c>
      <c r="K6111" s="3" t="s">
        <v>16</v>
      </c>
      <c r="L6111" s="3" t="s">
        <v>17</v>
      </c>
      <c r="M6111" s="3">
        <v>760.59</v>
      </c>
      <c r="N6111" s="3" t="s">
        <v>18</v>
      </c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</row>
    <row r="6112" spans="1:29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 t="str">
        <f>IF(AND(D6112="East",Table_1[[#This Row],[category]]="Clothing"),"✅","❌")</f>
        <v>❌</v>
      </c>
      <c r="H6112" s="3">
        <f t="shared" si="191"/>
        <v>366.19100000000003</v>
      </c>
      <c r="I6112" s="3">
        <v>6</v>
      </c>
      <c r="J6112" s="4">
        <v>45542</v>
      </c>
      <c r="K6112" s="3" t="s">
        <v>32</v>
      </c>
      <c r="L6112" s="3" t="s">
        <v>17</v>
      </c>
      <c r="M6112" s="3">
        <v>385.51</v>
      </c>
      <c r="N6112" s="3" t="s">
        <v>24</v>
      </c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</row>
    <row r="6113" spans="1:29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 t="str">
        <f>IF(AND(D6113="East",Table_1[[#This Row],[category]]="Clothing"),"✅","❌")</f>
        <v>❌</v>
      </c>
      <c r="H6113" s="3">
        <f t="shared" si="191"/>
        <v>468.75500000000005</v>
      </c>
      <c r="I6113" s="3">
        <v>6</v>
      </c>
      <c r="J6113" s="4">
        <v>45199</v>
      </c>
      <c r="K6113" s="3" t="s">
        <v>22</v>
      </c>
      <c r="L6113" s="3" t="s">
        <v>17</v>
      </c>
      <c r="M6113" s="3">
        <v>744.18</v>
      </c>
      <c r="N6113" s="3" t="s">
        <v>29</v>
      </c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  <c r="AC6113" s="5"/>
    </row>
    <row r="6114" spans="1:29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 t="str">
        <f>IF(AND(D6114="East",Table_1[[#This Row],[category]]="Clothing"),"✅","❌")</f>
        <v>✅</v>
      </c>
      <c r="H6114" s="3">
        <f t="shared" si="191"/>
        <v>126.23800000000001</v>
      </c>
      <c r="I6114" s="3">
        <v>3</v>
      </c>
      <c r="J6114" s="4">
        <v>45087</v>
      </c>
      <c r="K6114" s="3" t="s">
        <v>16</v>
      </c>
      <c r="L6114" s="3" t="s">
        <v>28</v>
      </c>
      <c r="M6114" s="3">
        <v>304.93</v>
      </c>
      <c r="N6114" s="3" t="s">
        <v>49</v>
      </c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  <c r="AC6114" s="5"/>
    </row>
    <row r="6115" spans="1:29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 t="str">
        <f>IF(AND(D6115="East",Table_1[[#This Row],[category]]="Clothing"),"✅","❌")</f>
        <v>✅</v>
      </c>
      <c r="H6115" s="3">
        <f t="shared" si="191"/>
        <v>142.376</v>
      </c>
      <c r="I6115" s="3">
        <v>6</v>
      </c>
      <c r="J6115" s="4">
        <v>45510</v>
      </c>
      <c r="K6115" s="3" t="s">
        <v>32</v>
      </c>
      <c r="L6115" s="3" t="s">
        <v>17</v>
      </c>
      <c r="M6115" s="3">
        <v>142.97</v>
      </c>
      <c r="N6115" s="3" t="s">
        <v>29</v>
      </c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  <c r="AC6115" s="5"/>
    </row>
    <row r="6116" spans="1:29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 t="str">
        <f>IF(AND(D6116="East",Table_1[[#This Row],[category]]="Clothing"),"✅","❌")</f>
        <v>❌</v>
      </c>
      <c r="H6116" s="3">
        <f t="shared" si="191"/>
        <v>56.159000000000006</v>
      </c>
      <c r="I6116" s="3">
        <v>4</v>
      </c>
      <c r="J6116" s="4">
        <v>45219</v>
      </c>
      <c r="K6116" s="3" t="s">
        <v>32</v>
      </c>
      <c r="L6116" s="3" t="s">
        <v>23</v>
      </c>
      <c r="M6116" s="3">
        <v>112.76</v>
      </c>
      <c r="N6116" s="3" t="s">
        <v>40</v>
      </c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  <c r="AC6116" s="5"/>
    </row>
    <row r="6117" spans="1:29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 t="str">
        <f>IF(AND(D6117="East",Table_1[[#This Row],[category]]="Clothing"),"✅","❌")</f>
        <v>❌</v>
      </c>
      <c r="H6117" s="3">
        <f t="shared" si="191"/>
        <v>300.36700000000002</v>
      </c>
      <c r="I6117" s="3">
        <v>1</v>
      </c>
      <c r="J6117" s="4">
        <v>45374</v>
      </c>
      <c r="K6117" s="3" t="s">
        <v>22</v>
      </c>
      <c r="L6117" s="3" t="s">
        <v>28</v>
      </c>
      <c r="M6117" s="3">
        <v>479.85</v>
      </c>
      <c r="N6117" s="3" t="s">
        <v>24</v>
      </c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  <c r="AC6117" s="5"/>
    </row>
    <row r="6118" spans="1:29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 t="str">
        <f>IF(AND(D6118="East",Table_1[[#This Row],[category]]="Clothing"),"✅","❌")</f>
        <v>❌</v>
      </c>
      <c r="H6118" s="3">
        <f t="shared" si="191"/>
        <v>203.64100000000002</v>
      </c>
      <c r="I6118" s="3">
        <v>8</v>
      </c>
      <c r="J6118" s="4">
        <v>45183</v>
      </c>
      <c r="K6118" s="3" t="s">
        <v>16</v>
      </c>
      <c r="L6118" s="3" t="s">
        <v>28</v>
      </c>
      <c r="M6118" s="3">
        <v>302.54000000000002</v>
      </c>
      <c r="N6118" s="3" t="s">
        <v>29</v>
      </c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  <c r="AC6118" s="5"/>
    </row>
    <row r="6119" spans="1:29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 t="str">
        <f>IF(AND(D6119="East",Table_1[[#This Row],[category]]="Clothing"),"✅","❌")</f>
        <v>❌</v>
      </c>
      <c r="H6119" s="3">
        <f t="shared" si="191"/>
        <v>253.137</v>
      </c>
      <c r="I6119" s="3">
        <v>9</v>
      </c>
      <c r="J6119" s="4">
        <v>45598</v>
      </c>
      <c r="K6119" s="3" t="s">
        <v>16</v>
      </c>
      <c r="L6119" s="3" t="s">
        <v>17</v>
      </c>
      <c r="M6119" s="3">
        <v>334.99</v>
      </c>
      <c r="N6119" s="3" t="s">
        <v>18</v>
      </c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  <c r="AC6119" s="5"/>
    </row>
    <row r="6120" spans="1:29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 t="str">
        <f>IF(AND(D6120="East",Table_1[[#This Row],[category]]="Clothing"),"✅","❌")</f>
        <v>❌</v>
      </c>
      <c r="H6120" s="3">
        <f t="shared" si="191"/>
        <v>93.213000000000008</v>
      </c>
      <c r="I6120" s="3">
        <v>3</v>
      </c>
      <c r="J6120" s="4">
        <v>45396</v>
      </c>
      <c r="K6120" s="3" t="s">
        <v>16</v>
      </c>
      <c r="L6120" s="3" t="s">
        <v>23</v>
      </c>
      <c r="M6120" s="3">
        <v>173.52</v>
      </c>
      <c r="N6120" s="3" t="s">
        <v>40</v>
      </c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  <c r="AC6120" s="5"/>
    </row>
    <row r="6121" spans="1:29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 t="str">
        <f>IF(AND(D6121="East",Table_1[[#This Row],[category]]="Clothing"),"✅","❌")</f>
        <v>❌</v>
      </c>
      <c r="H6121" s="3">
        <f t="shared" si="191"/>
        <v>328.04</v>
      </c>
      <c r="I6121" s="3">
        <v>1</v>
      </c>
      <c r="J6121" s="4">
        <v>45650</v>
      </c>
      <c r="K6121" s="3" t="s">
        <v>16</v>
      </c>
      <c r="L6121" s="3" t="s">
        <v>28</v>
      </c>
      <c r="M6121" s="3">
        <v>370.06</v>
      </c>
      <c r="N6121" s="3" t="s">
        <v>35</v>
      </c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  <c r="AC6121" s="5"/>
    </row>
    <row r="6122" spans="1:29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 t="str">
        <f>IF(AND(D6122="East",Table_1[[#This Row],[category]]="Clothing"),"✅","❌")</f>
        <v>❌</v>
      </c>
      <c r="H6122" s="3">
        <f t="shared" si="191"/>
        <v>313.31900000000002</v>
      </c>
      <c r="I6122" s="3">
        <v>1</v>
      </c>
      <c r="J6122" s="4">
        <v>45468</v>
      </c>
      <c r="K6122" s="3" t="s">
        <v>16</v>
      </c>
      <c r="L6122" s="3" t="s">
        <v>28</v>
      </c>
      <c r="M6122" s="3">
        <v>655.36</v>
      </c>
      <c r="N6122" s="3" t="s">
        <v>49</v>
      </c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  <c r="AC6122" s="5"/>
    </row>
    <row r="6123" spans="1:29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 t="str">
        <f>IF(AND(D6123="East",Table_1[[#This Row],[category]]="Clothing"),"✅","❌")</f>
        <v>❌</v>
      </c>
      <c r="H6123" s="3">
        <f t="shared" si="191"/>
        <v>139.744</v>
      </c>
      <c r="I6123" s="3">
        <v>1</v>
      </c>
      <c r="J6123" s="4">
        <v>45566</v>
      </c>
      <c r="K6123" s="3" t="s">
        <v>22</v>
      </c>
      <c r="L6123" s="3" t="s">
        <v>28</v>
      </c>
      <c r="M6123" s="3">
        <v>109.79</v>
      </c>
      <c r="N6123" s="3" t="s">
        <v>18</v>
      </c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  <c r="AC6123" s="5"/>
    </row>
    <row r="6124" spans="1:29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 t="str">
        <f>IF(AND(D6124="East",Table_1[[#This Row],[category]]="Clothing"),"✅","❌")</f>
        <v>❌</v>
      </c>
      <c r="H6124" s="3">
        <f t="shared" si="191"/>
        <v>238.054</v>
      </c>
      <c r="I6124" s="3">
        <v>9</v>
      </c>
      <c r="J6124" s="4">
        <v>45453</v>
      </c>
      <c r="K6124" s="3" t="s">
        <v>16</v>
      </c>
      <c r="L6124" s="3" t="s">
        <v>17</v>
      </c>
      <c r="M6124" s="3">
        <v>629.88</v>
      </c>
      <c r="N6124" s="3" t="s">
        <v>49</v>
      </c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  <c r="AC6124" s="5"/>
    </row>
    <row r="6125" spans="1:29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 t="str">
        <f>IF(AND(D6125="East",Table_1[[#This Row],[category]]="Clothing"),"✅","❌")</f>
        <v>❌</v>
      </c>
      <c r="H6125" s="3">
        <f t="shared" si="191"/>
        <v>448.20699999999999</v>
      </c>
      <c r="I6125" s="3">
        <v>5</v>
      </c>
      <c r="J6125" s="4">
        <v>45624</v>
      </c>
      <c r="K6125" s="3" t="s">
        <v>32</v>
      </c>
      <c r="L6125" s="3" t="s">
        <v>23</v>
      </c>
      <c r="M6125" s="3">
        <v>1080.8699999999999</v>
      </c>
      <c r="N6125" s="3" t="s">
        <v>18</v>
      </c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  <c r="AC6125" s="5"/>
    </row>
    <row r="6126" spans="1:29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 t="str">
        <f>IF(AND(D6126="East",Table_1[[#This Row],[category]]="Clothing"),"✅","❌")</f>
        <v>❌</v>
      </c>
      <c r="H6126" s="3">
        <f t="shared" si="191"/>
        <v>389.01500000000004</v>
      </c>
      <c r="I6126" s="3">
        <v>3</v>
      </c>
      <c r="J6126" s="4">
        <v>45585</v>
      </c>
      <c r="K6126" s="3" t="s">
        <v>16</v>
      </c>
      <c r="L6126" s="3" t="s">
        <v>28</v>
      </c>
      <c r="M6126" s="3">
        <v>598.87</v>
      </c>
      <c r="N6126" s="3" t="s">
        <v>24</v>
      </c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</row>
    <row r="6127" spans="1:29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 t="str">
        <f>IF(AND(D6127="East",Table_1[[#This Row],[category]]="Clothing"),"✅","❌")</f>
        <v>❌</v>
      </c>
      <c r="H6127" s="3">
        <f t="shared" si="191"/>
        <v>121.202</v>
      </c>
      <c r="I6127" s="3">
        <v>9</v>
      </c>
      <c r="J6127" s="4">
        <v>45635</v>
      </c>
      <c r="K6127" s="3" t="s">
        <v>22</v>
      </c>
      <c r="L6127" s="3" t="s">
        <v>23</v>
      </c>
      <c r="M6127" s="3">
        <v>114.59</v>
      </c>
      <c r="N6127" s="3" t="s">
        <v>24</v>
      </c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  <c r="AC6127" s="5"/>
    </row>
    <row r="6128" spans="1:29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 t="str">
        <f>IF(AND(D6128="East",Table_1[[#This Row],[category]]="Clothing"),"✅","❌")</f>
        <v>❌</v>
      </c>
      <c r="H6128" s="3">
        <f t="shared" si="191"/>
        <v>440.63900000000007</v>
      </c>
      <c r="I6128" s="3">
        <v>9</v>
      </c>
      <c r="J6128" s="4">
        <v>44949</v>
      </c>
      <c r="K6128" s="3" t="s">
        <v>22</v>
      </c>
      <c r="L6128" s="3" t="s">
        <v>17</v>
      </c>
      <c r="M6128" s="3">
        <v>655.48</v>
      </c>
      <c r="N6128" s="3" t="s">
        <v>35</v>
      </c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  <c r="AC6128" s="5"/>
    </row>
    <row r="6129" spans="1:29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 t="str">
        <f>IF(AND(D6129="East",Table_1[[#This Row],[category]]="Clothing"),"✅","❌")</f>
        <v>❌</v>
      </c>
      <c r="H6129" s="3">
        <f t="shared" si="191"/>
        <v>42.983000000000004</v>
      </c>
      <c r="I6129" s="3">
        <v>6</v>
      </c>
      <c r="J6129" s="4">
        <v>45225</v>
      </c>
      <c r="K6129" s="3" t="s">
        <v>16</v>
      </c>
      <c r="L6129" s="3" t="s">
        <v>17</v>
      </c>
      <c r="M6129" s="3">
        <v>93.94</v>
      </c>
      <c r="N6129" s="3" t="s">
        <v>35</v>
      </c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  <c r="AC6129" s="5"/>
    </row>
    <row r="6130" spans="1:29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 t="str">
        <f>IF(AND(D6130="East",Table_1[[#This Row],[category]]="Clothing"),"✅","❌")</f>
        <v>✅</v>
      </c>
      <c r="H6130" s="3">
        <f t="shared" si="191"/>
        <v>212.82500000000002</v>
      </c>
      <c r="I6130" s="3">
        <v>5</v>
      </c>
      <c r="J6130" s="4">
        <v>45180</v>
      </c>
      <c r="K6130" s="3" t="s">
        <v>16</v>
      </c>
      <c r="L6130" s="3" t="s">
        <v>23</v>
      </c>
      <c r="M6130" s="3">
        <v>301.23</v>
      </c>
      <c r="N6130" s="3" t="s">
        <v>35</v>
      </c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  <c r="AC6130" s="5"/>
    </row>
    <row r="6131" spans="1:29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 t="str">
        <f>IF(AND(D6131="East",Table_1[[#This Row],[category]]="Clothing"),"✅","❌")</f>
        <v>❌</v>
      </c>
      <c r="H6131" s="3">
        <f t="shared" si="191"/>
        <v>49.258000000000003</v>
      </c>
      <c r="I6131" s="3">
        <v>1</v>
      </c>
      <c r="J6131" s="4">
        <v>45093</v>
      </c>
      <c r="K6131" s="3" t="s">
        <v>32</v>
      </c>
      <c r="L6131" s="3" t="s">
        <v>23</v>
      </c>
      <c r="M6131" s="3">
        <v>34.770000000000003</v>
      </c>
      <c r="N6131" s="3" t="s">
        <v>18</v>
      </c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</row>
    <row r="6132" spans="1:29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 t="str">
        <f>IF(AND(D6132="East",Table_1[[#This Row],[category]]="Clothing"),"✅","❌")</f>
        <v>❌</v>
      </c>
      <c r="H6132" s="3">
        <f t="shared" si="191"/>
        <v>462.86500000000001</v>
      </c>
      <c r="I6132" s="3">
        <v>6</v>
      </c>
      <c r="J6132" s="4">
        <v>45186</v>
      </c>
      <c r="K6132" s="3" t="s">
        <v>32</v>
      </c>
      <c r="L6132" s="3" t="s">
        <v>17</v>
      </c>
      <c r="M6132" s="3">
        <v>357.7</v>
      </c>
      <c r="N6132" s="3" t="s">
        <v>49</v>
      </c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</row>
    <row r="6133" spans="1:29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 t="str">
        <f>IF(AND(D6133="East",Table_1[[#This Row],[category]]="Clothing"),"✅","❌")</f>
        <v>❌</v>
      </c>
      <c r="H6133" s="3">
        <f t="shared" si="191"/>
        <v>29.944000000000003</v>
      </c>
      <c r="I6133" s="3">
        <v>5</v>
      </c>
      <c r="J6133" s="4">
        <v>45472</v>
      </c>
      <c r="K6133" s="3" t="s">
        <v>16</v>
      </c>
      <c r="L6133" s="3" t="s">
        <v>23</v>
      </c>
      <c r="M6133" s="3">
        <v>67.12</v>
      </c>
      <c r="N6133" s="3" t="s">
        <v>29</v>
      </c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  <c r="AC6133" s="5"/>
    </row>
    <row r="6134" spans="1:29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 t="str">
        <f>IF(AND(D6134="East",Table_1[[#This Row],[category]]="Clothing"),"✅","❌")</f>
        <v>❌</v>
      </c>
      <c r="H6134" s="3">
        <f t="shared" si="191"/>
        <v>84.108000000000004</v>
      </c>
      <c r="I6134" s="3">
        <v>9</v>
      </c>
      <c r="J6134" s="4">
        <v>44990</v>
      </c>
      <c r="K6134" s="3" t="s">
        <v>22</v>
      </c>
      <c r="L6134" s="3" t="s">
        <v>23</v>
      </c>
      <c r="M6134" s="3">
        <v>222.21</v>
      </c>
      <c r="N6134" s="3" t="s">
        <v>49</v>
      </c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  <c r="AC6134" s="5"/>
    </row>
    <row r="6135" spans="1:29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 t="str">
        <f>IF(AND(D6135="East",Table_1[[#This Row],[category]]="Clothing"),"✅","❌")</f>
        <v>❌</v>
      </c>
      <c r="H6135" s="3">
        <f t="shared" si="191"/>
        <v>458.37</v>
      </c>
      <c r="I6135" s="3">
        <v>7</v>
      </c>
      <c r="J6135" s="4">
        <v>45270</v>
      </c>
      <c r="K6135" s="3" t="s">
        <v>32</v>
      </c>
      <c r="L6135" s="3" t="s">
        <v>28</v>
      </c>
      <c r="M6135" s="3">
        <v>1179.45</v>
      </c>
      <c r="N6135" s="3" t="s">
        <v>29</v>
      </c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  <c r="AC6135" s="5"/>
    </row>
    <row r="6136" spans="1:29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 t="str">
        <f>IF(AND(D6136="East",Table_1[[#This Row],[category]]="Clothing"),"✅","❌")</f>
        <v>❌</v>
      </c>
      <c r="H6136" s="3">
        <f t="shared" si="191"/>
        <v>295.25700000000001</v>
      </c>
      <c r="I6136" s="3">
        <v>3</v>
      </c>
      <c r="J6136" s="4">
        <v>45219</v>
      </c>
      <c r="K6136" s="3" t="s">
        <v>16</v>
      </c>
      <c r="L6136" s="3" t="s">
        <v>23</v>
      </c>
      <c r="M6136" s="3">
        <v>697.04</v>
      </c>
      <c r="N6136" s="3" t="s">
        <v>18</v>
      </c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  <c r="AC6136" s="5"/>
    </row>
    <row r="6137" spans="1:29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 t="str">
        <f>IF(AND(D6137="East",Table_1[[#This Row],[category]]="Clothing"),"✅","❌")</f>
        <v>❌</v>
      </c>
      <c r="H6137" s="3">
        <f t="shared" si="191"/>
        <v>399.64200000000005</v>
      </c>
      <c r="I6137" s="3">
        <v>5</v>
      </c>
      <c r="J6137" s="4">
        <v>45007</v>
      </c>
      <c r="K6137" s="3" t="s">
        <v>22</v>
      </c>
      <c r="L6137" s="3" t="s">
        <v>17</v>
      </c>
      <c r="M6137" s="3">
        <v>959.17</v>
      </c>
      <c r="N6137" s="3" t="s">
        <v>18</v>
      </c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</row>
    <row r="6138" spans="1:29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 t="str">
        <f>IF(AND(D6138="East",Table_1[[#This Row],[category]]="Clothing"),"✅","❌")</f>
        <v>❌</v>
      </c>
      <c r="H6138" s="3">
        <f t="shared" si="191"/>
        <v>18.038999999999998</v>
      </c>
      <c r="I6138" s="3">
        <v>6</v>
      </c>
      <c r="J6138" s="4">
        <v>45363</v>
      </c>
      <c r="K6138" s="3" t="s">
        <v>22</v>
      </c>
      <c r="L6138" s="3" t="s">
        <v>17</v>
      </c>
      <c r="M6138" s="3">
        <v>53.25</v>
      </c>
      <c r="N6138" s="3" t="s">
        <v>40</v>
      </c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</row>
    <row r="6139" spans="1:29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 t="str">
        <f>IF(AND(D6139="East",Table_1[[#This Row],[category]]="Clothing"),"✅","❌")</f>
        <v>✅</v>
      </c>
      <c r="H6139" s="3">
        <f t="shared" si="191"/>
        <v>215.35700000000003</v>
      </c>
      <c r="I6139" s="3">
        <v>2</v>
      </c>
      <c r="J6139" s="4">
        <v>45172</v>
      </c>
      <c r="K6139" s="3" t="s">
        <v>32</v>
      </c>
      <c r="L6139" s="3" t="s">
        <v>17</v>
      </c>
      <c r="M6139" s="3">
        <v>191.66</v>
      </c>
      <c r="N6139" s="3" t="s">
        <v>24</v>
      </c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</row>
    <row r="6140" spans="1:29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 t="str">
        <f>IF(AND(D6140="East",Table_1[[#This Row],[category]]="Clothing"),"✅","❌")</f>
        <v>❌</v>
      </c>
      <c r="H6140" s="3">
        <f t="shared" si="191"/>
        <v>492.38800000000003</v>
      </c>
      <c r="I6140" s="3">
        <v>7</v>
      </c>
      <c r="J6140" s="4">
        <v>45385</v>
      </c>
      <c r="K6140" s="3" t="s">
        <v>22</v>
      </c>
      <c r="L6140" s="3" t="s">
        <v>23</v>
      </c>
      <c r="M6140" s="3">
        <v>917.47</v>
      </c>
      <c r="N6140" s="3" t="s">
        <v>29</v>
      </c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</row>
    <row r="6141" spans="1:29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 t="str">
        <f>IF(AND(D6141="East",Table_1[[#This Row],[category]]="Clothing"),"✅","❌")</f>
        <v>❌</v>
      </c>
      <c r="H6141" s="3">
        <f t="shared" si="191"/>
        <v>294.11100000000005</v>
      </c>
      <c r="I6141" s="3">
        <v>9</v>
      </c>
      <c r="J6141" s="4">
        <v>45130</v>
      </c>
      <c r="K6141" s="3" t="s">
        <v>16</v>
      </c>
      <c r="L6141" s="3" t="s">
        <v>23</v>
      </c>
      <c r="M6141" s="3">
        <v>340.33</v>
      </c>
      <c r="N6141" s="3" t="s">
        <v>49</v>
      </c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</row>
    <row r="6142" spans="1:29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 t="str">
        <f>IF(AND(D6142="East",Table_1[[#This Row],[category]]="Clothing"),"✅","❌")</f>
        <v>❌</v>
      </c>
      <c r="H6142" s="3">
        <f t="shared" si="191"/>
        <v>426.34500000000003</v>
      </c>
      <c r="I6142" s="3">
        <v>9</v>
      </c>
      <c r="J6142" s="4">
        <v>45304</v>
      </c>
      <c r="K6142" s="3" t="s">
        <v>16</v>
      </c>
      <c r="L6142" s="3" t="s">
        <v>28</v>
      </c>
      <c r="M6142" s="3">
        <v>458.61</v>
      </c>
      <c r="N6142" s="3" t="s">
        <v>24</v>
      </c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</row>
    <row r="6143" spans="1:29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 t="str">
        <f>IF(AND(D6143="East",Table_1[[#This Row],[category]]="Clothing"),"✅","❌")</f>
        <v>❌</v>
      </c>
      <c r="H6143" s="3">
        <f t="shared" si="191"/>
        <v>482.14400000000001</v>
      </c>
      <c r="I6143" s="3">
        <v>5</v>
      </c>
      <c r="J6143" s="4">
        <v>45159</v>
      </c>
      <c r="K6143" s="3" t="s">
        <v>16</v>
      </c>
      <c r="L6143" s="3" t="s">
        <v>28</v>
      </c>
      <c r="M6143" s="3">
        <v>734.42</v>
      </c>
      <c r="N6143" s="3" t="s">
        <v>24</v>
      </c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</row>
    <row r="6144" spans="1:29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 t="str">
        <f>IF(AND(D6144="East",Table_1[[#This Row],[category]]="Clothing"),"✅","❌")</f>
        <v>❌</v>
      </c>
      <c r="H6144" s="3">
        <f t="shared" si="191"/>
        <v>345.67</v>
      </c>
      <c r="I6144" s="3">
        <v>8</v>
      </c>
      <c r="J6144" s="4">
        <v>45533</v>
      </c>
      <c r="K6144" s="3" t="s">
        <v>16</v>
      </c>
      <c r="L6144" s="3" t="s">
        <v>23</v>
      </c>
      <c r="M6144" s="3">
        <v>463.74</v>
      </c>
      <c r="N6144" s="3" t="s">
        <v>29</v>
      </c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  <c r="AC6144" s="5"/>
    </row>
    <row r="6145" spans="1:29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 t="str">
        <f>IF(AND(D6145="East",Table_1[[#This Row],[category]]="Clothing"),"✅","❌")</f>
        <v>❌</v>
      </c>
      <c r="H6145" s="3">
        <f t="shared" si="191"/>
        <v>170.53900000000002</v>
      </c>
      <c r="I6145" s="3">
        <v>9</v>
      </c>
      <c r="J6145" s="4">
        <v>45420</v>
      </c>
      <c r="K6145" s="3" t="s">
        <v>22</v>
      </c>
      <c r="L6145" s="3" t="s">
        <v>23</v>
      </c>
      <c r="M6145" s="3">
        <v>364.19</v>
      </c>
      <c r="N6145" s="3" t="s">
        <v>35</v>
      </c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  <c r="AC6145" s="5"/>
    </row>
    <row r="6146" spans="1:29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 t="str">
        <f>IF(AND(D6146="East",Table_1[[#This Row],[category]]="Clothing"),"✅","❌")</f>
        <v>❌</v>
      </c>
      <c r="H6146" s="3">
        <f t="shared" ref="H6146:H6209" si="193">E6146*10%</f>
        <v>161.21700000000001</v>
      </c>
      <c r="I6146" s="3">
        <v>6</v>
      </c>
      <c r="J6146" s="4">
        <v>45105</v>
      </c>
      <c r="K6146" s="3" t="s">
        <v>22</v>
      </c>
      <c r="L6146" s="3" t="s">
        <v>23</v>
      </c>
      <c r="M6146" s="3">
        <v>247.79</v>
      </c>
      <c r="N6146" s="3" t="s">
        <v>24</v>
      </c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  <c r="AC6146" s="5"/>
    </row>
    <row r="6147" spans="1:29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 t="str">
        <f>IF(AND(D6147="East",Table_1[[#This Row],[category]]="Clothing"),"✅","❌")</f>
        <v>❌</v>
      </c>
      <c r="H6147" s="3">
        <f t="shared" si="193"/>
        <v>44.926000000000002</v>
      </c>
      <c r="I6147" s="3">
        <v>4</v>
      </c>
      <c r="J6147" s="4">
        <v>45230</v>
      </c>
      <c r="K6147" s="3" t="s">
        <v>16</v>
      </c>
      <c r="L6147" s="3" t="s">
        <v>28</v>
      </c>
      <c r="M6147" s="3">
        <v>54.49</v>
      </c>
      <c r="N6147" s="3" t="s">
        <v>24</v>
      </c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  <c r="AC6147" s="5"/>
    </row>
    <row r="6148" spans="1:29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 t="str">
        <f>IF(AND(D6148="East",Table_1[[#This Row],[category]]="Clothing"),"✅","❌")</f>
        <v>❌</v>
      </c>
      <c r="H6148" s="3">
        <f t="shared" si="193"/>
        <v>219.608</v>
      </c>
      <c r="I6148" s="3">
        <v>4</v>
      </c>
      <c r="J6148" s="4">
        <v>45590</v>
      </c>
      <c r="K6148" s="3" t="s">
        <v>22</v>
      </c>
      <c r="L6148" s="3" t="s">
        <v>17</v>
      </c>
      <c r="M6148" s="3">
        <v>155.79</v>
      </c>
      <c r="N6148" s="3" t="s">
        <v>18</v>
      </c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  <c r="AC6148" s="5"/>
    </row>
    <row r="6149" spans="1:29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 t="str">
        <f>IF(AND(D6149="East",Table_1[[#This Row],[category]]="Clothing"),"✅","❌")</f>
        <v>❌</v>
      </c>
      <c r="H6149" s="3">
        <f t="shared" si="193"/>
        <v>458.541</v>
      </c>
      <c r="I6149" s="3">
        <v>3</v>
      </c>
      <c r="J6149" s="4">
        <v>45126</v>
      </c>
      <c r="K6149" s="3" t="s">
        <v>16</v>
      </c>
      <c r="L6149" s="3" t="s">
        <v>17</v>
      </c>
      <c r="M6149" s="3">
        <v>562.66999999999996</v>
      </c>
      <c r="N6149" s="3" t="s">
        <v>24</v>
      </c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  <c r="AC6149" s="5"/>
    </row>
    <row r="6150" spans="1:29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 t="str">
        <f>IF(AND(D6150="East",Table_1[[#This Row],[category]]="Clothing"),"✅","❌")</f>
        <v>❌</v>
      </c>
      <c r="H6150" s="3">
        <f t="shared" si="193"/>
        <v>244.25100000000003</v>
      </c>
      <c r="I6150" s="3">
        <v>9</v>
      </c>
      <c r="J6150" s="4">
        <v>45142</v>
      </c>
      <c r="K6150" s="3" t="s">
        <v>16</v>
      </c>
      <c r="L6150" s="3" t="s">
        <v>28</v>
      </c>
      <c r="M6150" s="3">
        <v>417.61</v>
      </c>
      <c r="N6150" s="3" t="s">
        <v>35</v>
      </c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  <c r="AC6150" s="5"/>
    </row>
    <row r="6151" spans="1:29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 t="str">
        <f>IF(AND(D6151="East",Table_1[[#This Row],[category]]="Clothing"),"✅","❌")</f>
        <v>❌</v>
      </c>
      <c r="H6151" s="3">
        <f t="shared" si="193"/>
        <v>456.38800000000003</v>
      </c>
      <c r="I6151" s="3">
        <v>6</v>
      </c>
      <c r="J6151" s="4">
        <v>45246</v>
      </c>
      <c r="K6151" s="3" t="s">
        <v>32</v>
      </c>
      <c r="L6151" s="3" t="s">
        <v>23</v>
      </c>
      <c r="M6151" s="3">
        <v>920.84</v>
      </c>
      <c r="N6151" s="3" t="s">
        <v>35</v>
      </c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</row>
    <row r="6152" spans="1:29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 t="str">
        <f>IF(AND(D6152="East",Table_1[[#This Row],[category]]="Clothing"),"✅","❌")</f>
        <v>❌</v>
      </c>
      <c r="H6152" s="3">
        <f t="shared" si="193"/>
        <v>410.40000000000003</v>
      </c>
      <c r="I6152" s="3">
        <v>8</v>
      </c>
      <c r="J6152" s="4">
        <v>45302</v>
      </c>
      <c r="K6152" s="3" t="s">
        <v>16</v>
      </c>
      <c r="L6152" s="3" t="s">
        <v>23</v>
      </c>
      <c r="M6152" s="3">
        <v>861.13</v>
      </c>
      <c r="N6152" s="3" t="s">
        <v>24</v>
      </c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</row>
    <row r="6153" spans="1:29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 t="str">
        <f>IF(AND(D6153="East",Table_1[[#This Row],[category]]="Clothing"),"✅","❌")</f>
        <v>❌</v>
      </c>
      <c r="H6153" s="3">
        <f t="shared" si="193"/>
        <v>492.25200000000007</v>
      </c>
      <c r="I6153" s="3">
        <v>2</v>
      </c>
      <c r="J6153" s="4">
        <v>45445</v>
      </c>
      <c r="K6153" s="3" t="s">
        <v>22</v>
      </c>
      <c r="L6153" s="3" t="s">
        <v>28</v>
      </c>
      <c r="M6153" s="3">
        <v>503.87</v>
      </c>
      <c r="N6153" s="3" t="s">
        <v>24</v>
      </c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</row>
    <row r="6154" spans="1:29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 t="str">
        <f>IF(AND(D6154="East",Table_1[[#This Row],[category]]="Clothing"),"✅","❌")</f>
        <v>❌</v>
      </c>
      <c r="H6154" s="3">
        <f t="shared" si="193"/>
        <v>474.37100000000004</v>
      </c>
      <c r="I6154" s="3">
        <v>4</v>
      </c>
      <c r="J6154" s="4">
        <v>45086</v>
      </c>
      <c r="K6154" s="3" t="s">
        <v>22</v>
      </c>
      <c r="L6154" s="3" t="s">
        <v>17</v>
      </c>
      <c r="M6154" s="3">
        <v>722.07</v>
      </c>
      <c r="N6154" s="3" t="s">
        <v>35</v>
      </c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</row>
    <row r="6155" spans="1:29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 t="str">
        <f>IF(AND(D6155="East",Table_1[[#This Row],[category]]="Clothing"),"✅","❌")</f>
        <v>❌</v>
      </c>
      <c r="H6155" s="3">
        <f t="shared" si="193"/>
        <v>356.17700000000002</v>
      </c>
      <c r="I6155" s="3">
        <v>2</v>
      </c>
      <c r="J6155" s="4">
        <v>45634</v>
      </c>
      <c r="K6155" s="3" t="s">
        <v>22</v>
      </c>
      <c r="L6155" s="3" t="s">
        <v>28</v>
      </c>
      <c r="M6155" s="3">
        <v>537.05999999999995</v>
      </c>
      <c r="N6155" s="3" t="s">
        <v>29</v>
      </c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</row>
    <row r="6156" spans="1:29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 t="str">
        <f>IF(AND(D6156="East",Table_1[[#This Row],[category]]="Clothing"),"✅","❌")</f>
        <v>❌</v>
      </c>
      <c r="H6156" s="3">
        <f t="shared" si="193"/>
        <v>436.89600000000002</v>
      </c>
      <c r="I6156" s="3">
        <v>3</v>
      </c>
      <c r="J6156" s="4">
        <v>45496</v>
      </c>
      <c r="K6156" s="3" t="s">
        <v>16</v>
      </c>
      <c r="L6156" s="3" t="s">
        <v>17</v>
      </c>
      <c r="M6156" s="3">
        <v>234.74</v>
      </c>
      <c r="N6156" s="3" t="s">
        <v>18</v>
      </c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</row>
    <row r="6157" spans="1:29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 t="str">
        <f>IF(AND(D6157="East",Table_1[[#This Row],[category]]="Clothing"),"✅","❌")</f>
        <v>❌</v>
      </c>
      <c r="H6157" s="3">
        <f t="shared" si="193"/>
        <v>376.55799999999999</v>
      </c>
      <c r="I6157" s="3">
        <v>2</v>
      </c>
      <c r="J6157" s="4">
        <v>45370</v>
      </c>
      <c r="K6157" s="3" t="s">
        <v>32</v>
      </c>
      <c r="L6157" s="3" t="s">
        <v>28</v>
      </c>
      <c r="M6157" s="3">
        <v>1020.6</v>
      </c>
      <c r="N6157" s="3" t="s">
        <v>49</v>
      </c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</row>
    <row r="6158" spans="1:29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 t="str">
        <f>IF(AND(D6158="East",Table_1[[#This Row],[category]]="Clothing"),"✅","❌")</f>
        <v>❌</v>
      </c>
      <c r="H6158" s="3">
        <f t="shared" si="193"/>
        <v>354.66300000000001</v>
      </c>
      <c r="I6158" s="3">
        <v>9</v>
      </c>
      <c r="J6158" s="4">
        <v>45328</v>
      </c>
      <c r="K6158" s="3" t="s">
        <v>32</v>
      </c>
      <c r="L6158" s="3" t="s">
        <v>28</v>
      </c>
      <c r="M6158" s="3">
        <v>774.86</v>
      </c>
      <c r="N6158" s="3" t="s">
        <v>49</v>
      </c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</row>
    <row r="6159" spans="1:29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 t="str">
        <f>IF(AND(D6159="East",Table_1[[#This Row],[category]]="Clothing"),"✅","❌")</f>
        <v>❌</v>
      </c>
      <c r="H6159" s="3">
        <f t="shared" si="193"/>
        <v>360.62400000000002</v>
      </c>
      <c r="I6159" s="3">
        <v>9</v>
      </c>
      <c r="J6159" s="4">
        <v>45123</v>
      </c>
      <c r="K6159" s="3" t="s">
        <v>16</v>
      </c>
      <c r="L6159" s="3" t="s">
        <v>17</v>
      </c>
      <c r="M6159" s="3">
        <v>777.34</v>
      </c>
      <c r="N6159" s="3" t="s">
        <v>18</v>
      </c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  <c r="AC6159" s="5"/>
    </row>
    <row r="6160" spans="1:29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 t="str">
        <f>IF(AND(D6160="East",Table_1[[#This Row],[category]]="Clothing"),"✅","❌")</f>
        <v>❌</v>
      </c>
      <c r="H6160" s="3">
        <f t="shared" si="193"/>
        <v>363.31100000000004</v>
      </c>
      <c r="I6160" s="3">
        <v>6</v>
      </c>
      <c r="J6160" s="4">
        <v>45466</v>
      </c>
      <c r="K6160" s="3" t="s">
        <v>32</v>
      </c>
      <c r="L6160" s="3" t="s">
        <v>23</v>
      </c>
      <c r="M6160" s="3">
        <v>706.93</v>
      </c>
      <c r="N6160" s="3" t="s">
        <v>35</v>
      </c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  <c r="AC6160" s="5"/>
    </row>
    <row r="6161" spans="1:29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 t="str">
        <f>IF(AND(D6161="East",Table_1[[#This Row],[category]]="Clothing"),"✅","❌")</f>
        <v>❌</v>
      </c>
      <c r="H6161" s="3">
        <f t="shared" si="193"/>
        <v>195.91500000000002</v>
      </c>
      <c r="I6161" s="3">
        <v>7</v>
      </c>
      <c r="J6161" s="4">
        <v>45000</v>
      </c>
      <c r="K6161" s="3" t="s">
        <v>16</v>
      </c>
      <c r="L6161" s="3" t="s">
        <v>28</v>
      </c>
      <c r="M6161" s="3">
        <v>323.64</v>
      </c>
      <c r="N6161" s="3" t="s">
        <v>29</v>
      </c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  <c r="AC6161" s="5"/>
    </row>
    <row r="6162" spans="1:29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 t="str">
        <f>IF(AND(D6162="East",Table_1[[#This Row],[category]]="Clothing"),"✅","❌")</f>
        <v>❌</v>
      </c>
      <c r="H6162" s="3">
        <f t="shared" si="193"/>
        <v>217.54600000000002</v>
      </c>
      <c r="I6162" s="3">
        <v>5</v>
      </c>
      <c r="J6162" s="4">
        <v>45473</v>
      </c>
      <c r="K6162" s="3" t="s">
        <v>16</v>
      </c>
      <c r="L6162" s="3" t="s">
        <v>28</v>
      </c>
      <c r="M6162" s="3">
        <v>231.03</v>
      </c>
      <c r="N6162" s="3" t="s">
        <v>49</v>
      </c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  <c r="AC6162" s="5"/>
    </row>
    <row r="6163" spans="1:29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 t="str">
        <f>IF(AND(D6163="East",Table_1[[#This Row],[category]]="Clothing"),"✅","❌")</f>
        <v>❌</v>
      </c>
      <c r="H6163" s="3">
        <f t="shared" si="193"/>
        <v>154.09500000000003</v>
      </c>
      <c r="I6163" s="3">
        <v>1</v>
      </c>
      <c r="J6163" s="4">
        <v>45414</v>
      </c>
      <c r="K6163" s="3" t="s">
        <v>22</v>
      </c>
      <c r="L6163" s="3" t="s">
        <v>23</v>
      </c>
      <c r="M6163" s="3">
        <v>228.23</v>
      </c>
      <c r="N6163" s="3" t="s">
        <v>18</v>
      </c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  <c r="AC6163" s="5"/>
    </row>
    <row r="6164" spans="1:29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 t="str">
        <f>IF(AND(D6164="East",Table_1[[#This Row],[category]]="Clothing"),"✅","❌")</f>
        <v>❌</v>
      </c>
      <c r="H6164" s="3">
        <f t="shared" si="193"/>
        <v>82.64800000000001</v>
      </c>
      <c r="I6164" s="3">
        <v>4</v>
      </c>
      <c r="J6164" s="4">
        <v>45203</v>
      </c>
      <c r="K6164" s="3" t="s">
        <v>22</v>
      </c>
      <c r="L6164" s="3" t="s">
        <v>17</v>
      </c>
      <c r="M6164" s="3">
        <v>77.77</v>
      </c>
      <c r="N6164" s="3" t="s">
        <v>29</v>
      </c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  <c r="AC6164" s="5"/>
    </row>
    <row r="6165" spans="1:29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 t="str">
        <f>IF(AND(D6165="East",Table_1[[#This Row],[category]]="Clothing"),"✅","❌")</f>
        <v>❌</v>
      </c>
      <c r="H6165" s="3">
        <f t="shared" si="193"/>
        <v>234.637</v>
      </c>
      <c r="I6165" s="3">
        <v>4</v>
      </c>
      <c r="J6165" s="4">
        <v>45634</v>
      </c>
      <c r="K6165" s="3" t="s">
        <v>32</v>
      </c>
      <c r="L6165" s="3" t="s">
        <v>28</v>
      </c>
      <c r="M6165" s="3">
        <v>595.66</v>
      </c>
      <c r="N6165" s="3" t="s">
        <v>24</v>
      </c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  <c r="AC6165" s="5"/>
    </row>
    <row r="6166" spans="1:29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 t="str">
        <f>IF(AND(D6166="East",Table_1[[#This Row],[category]]="Clothing"),"✅","❌")</f>
        <v>❌</v>
      </c>
      <c r="H6166" s="3">
        <f t="shared" si="193"/>
        <v>450.97500000000002</v>
      </c>
      <c r="I6166" s="3">
        <v>8</v>
      </c>
      <c r="J6166" s="4">
        <v>45554</v>
      </c>
      <c r="K6166" s="3" t="s">
        <v>16</v>
      </c>
      <c r="L6166" s="3" t="s">
        <v>23</v>
      </c>
      <c r="M6166" s="3">
        <v>463.34</v>
      </c>
      <c r="N6166" s="3" t="s">
        <v>18</v>
      </c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  <c r="AC6166" s="5"/>
    </row>
    <row r="6167" spans="1:29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 t="str">
        <f>IF(AND(D6167="East",Table_1[[#This Row],[category]]="Clothing"),"✅","❌")</f>
        <v>❌</v>
      </c>
      <c r="H6167" s="3">
        <f t="shared" si="193"/>
        <v>329.12</v>
      </c>
      <c r="I6167" s="3">
        <v>5</v>
      </c>
      <c r="J6167" s="4">
        <v>45352</v>
      </c>
      <c r="K6167" s="3" t="s">
        <v>16</v>
      </c>
      <c r="L6167" s="3" t="s">
        <v>23</v>
      </c>
      <c r="M6167" s="3">
        <v>392.69</v>
      </c>
      <c r="N6167" s="3" t="s">
        <v>18</v>
      </c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</row>
    <row r="6168" spans="1:29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 t="str">
        <f>IF(AND(D6168="East",Table_1[[#This Row],[category]]="Clothing"),"✅","❌")</f>
        <v>❌</v>
      </c>
      <c r="H6168" s="3">
        <f t="shared" si="193"/>
        <v>37.527999999999999</v>
      </c>
      <c r="I6168" s="3">
        <v>3</v>
      </c>
      <c r="J6168" s="4">
        <v>45266</v>
      </c>
      <c r="K6168" s="3" t="s">
        <v>32</v>
      </c>
      <c r="L6168" s="3" t="s">
        <v>23</v>
      </c>
      <c r="M6168" s="3">
        <v>19.96</v>
      </c>
      <c r="N6168" s="3" t="s">
        <v>49</v>
      </c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</row>
    <row r="6169" spans="1:29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 t="str">
        <f>IF(AND(D6169="East",Table_1[[#This Row],[category]]="Clothing"),"✅","❌")</f>
        <v>❌</v>
      </c>
      <c r="H6169" s="3">
        <f t="shared" si="193"/>
        <v>407.48800000000006</v>
      </c>
      <c r="I6169" s="3">
        <v>1</v>
      </c>
      <c r="J6169" s="4">
        <v>45201</v>
      </c>
      <c r="K6169" s="3" t="s">
        <v>16</v>
      </c>
      <c r="L6169" s="3" t="s">
        <v>17</v>
      </c>
      <c r="M6169" s="3">
        <v>585.17999999999995</v>
      </c>
      <c r="N6169" s="3" t="s">
        <v>29</v>
      </c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</row>
    <row r="6170" spans="1:29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 t="str">
        <f>IF(AND(D6170="East",Table_1[[#This Row],[category]]="Clothing"),"✅","❌")</f>
        <v>❌</v>
      </c>
      <c r="H6170" s="3">
        <f t="shared" si="193"/>
        <v>468.34700000000004</v>
      </c>
      <c r="I6170" s="3">
        <v>1</v>
      </c>
      <c r="J6170" s="4">
        <v>45241</v>
      </c>
      <c r="K6170" s="3" t="s">
        <v>16</v>
      </c>
      <c r="L6170" s="3" t="s">
        <v>28</v>
      </c>
      <c r="M6170" s="3">
        <v>1065.26</v>
      </c>
      <c r="N6170" s="3" t="s">
        <v>49</v>
      </c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</row>
    <row r="6171" spans="1:29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 t="str">
        <f>IF(AND(D6171="East",Table_1[[#This Row],[category]]="Clothing"),"✅","❌")</f>
        <v>❌</v>
      </c>
      <c r="H6171" s="3">
        <f t="shared" si="193"/>
        <v>416.41700000000003</v>
      </c>
      <c r="I6171" s="3">
        <v>5</v>
      </c>
      <c r="J6171" s="4">
        <v>45622</v>
      </c>
      <c r="K6171" s="3" t="s">
        <v>16</v>
      </c>
      <c r="L6171" s="3" t="s">
        <v>28</v>
      </c>
      <c r="M6171" s="3">
        <v>393.79</v>
      </c>
      <c r="N6171" s="3" t="s">
        <v>24</v>
      </c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  <c r="AC6171" s="5"/>
    </row>
    <row r="6172" spans="1:29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 t="str">
        <f>IF(AND(D6172="East",Table_1[[#This Row],[category]]="Clothing"),"✅","❌")</f>
        <v>❌</v>
      </c>
      <c r="H6172" s="3">
        <f t="shared" si="193"/>
        <v>366.495</v>
      </c>
      <c r="I6172" s="3">
        <v>8</v>
      </c>
      <c r="J6172" s="4">
        <v>45377</v>
      </c>
      <c r="K6172" s="3" t="s">
        <v>22</v>
      </c>
      <c r="L6172" s="3" t="s">
        <v>23</v>
      </c>
      <c r="M6172" s="3">
        <v>651.78</v>
      </c>
      <c r="N6172" s="3" t="s">
        <v>40</v>
      </c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  <c r="AC6172" s="5"/>
    </row>
    <row r="6173" spans="1:29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 t="str">
        <f>IF(AND(D6173="East",Table_1[[#This Row],[category]]="Clothing"),"✅","❌")</f>
        <v>❌</v>
      </c>
      <c r="H6173" s="3">
        <f t="shared" si="193"/>
        <v>83.559000000000012</v>
      </c>
      <c r="I6173" s="3">
        <v>9</v>
      </c>
      <c r="J6173" s="4">
        <v>45375</v>
      </c>
      <c r="K6173" s="3" t="s">
        <v>16</v>
      </c>
      <c r="L6173" s="3" t="s">
        <v>23</v>
      </c>
      <c r="M6173" s="3">
        <v>237.88</v>
      </c>
      <c r="N6173" s="3" t="s">
        <v>24</v>
      </c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</row>
    <row r="6174" spans="1:29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 t="str">
        <f>IF(AND(D6174="East",Table_1[[#This Row],[category]]="Clothing"),"✅","❌")</f>
        <v>❌</v>
      </c>
      <c r="H6174" s="3">
        <f t="shared" si="193"/>
        <v>181.01</v>
      </c>
      <c r="I6174" s="3">
        <v>2</v>
      </c>
      <c r="J6174" s="4">
        <v>45088</v>
      </c>
      <c r="K6174" s="3" t="s">
        <v>32</v>
      </c>
      <c r="L6174" s="3" t="s">
        <v>23</v>
      </c>
      <c r="M6174" s="3">
        <v>288.94</v>
      </c>
      <c r="N6174" s="3" t="s">
        <v>18</v>
      </c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  <c r="AC6174" s="5"/>
    </row>
    <row r="6175" spans="1:29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 t="str">
        <f>IF(AND(D6175="East",Table_1[[#This Row],[category]]="Clothing"),"✅","❌")</f>
        <v>❌</v>
      </c>
      <c r="H6175" s="3">
        <f t="shared" si="193"/>
        <v>286.99099999999999</v>
      </c>
      <c r="I6175" s="3">
        <v>5</v>
      </c>
      <c r="J6175" s="4">
        <v>45441</v>
      </c>
      <c r="K6175" s="3" t="s">
        <v>16</v>
      </c>
      <c r="L6175" s="3" t="s">
        <v>17</v>
      </c>
      <c r="M6175" s="3">
        <v>713.64</v>
      </c>
      <c r="N6175" s="3" t="s">
        <v>40</v>
      </c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  <c r="AC6175" s="5"/>
    </row>
    <row r="6176" spans="1:29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 t="str">
        <f>IF(AND(D6176="East",Table_1[[#This Row],[category]]="Clothing"),"✅","❌")</f>
        <v>❌</v>
      </c>
      <c r="H6176" s="3">
        <f t="shared" si="193"/>
        <v>47.662000000000006</v>
      </c>
      <c r="I6176" s="3">
        <v>4</v>
      </c>
      <c r="J6176" s="4">
        <v>45401</v>
      </c>
      <c r="K6176" s="3" t="s">
        <v>16</v>
      </c>
      <c r="L6176" s="3" t="s">
        <v>28</v>
      </c>
      <c r="M6176" s="3">
        <v>118.96</v>
      </c>
      <c r="N6176" s="3" t="s">
        <v>18</v>
      </c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</row>
    <row r="6177" spans="1:29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 t="str">
        <f>IF(AND(D6177="East",Table_1[[#This Row],[category]]="Clothing"),"✅","❌")</f>
        <v>❌</v>
      </c>
      <c r="H6177" s="3">
        <f t="shared" si="193"/>
        <v>62.072000000000003</v>
      </c>
      <c r="I6177" s="3">
        <v>3</v>
      </c>
      <c r="J6177" s="4">
        <v>45007</v>
      </c>
      <c r="K6177" s="3" t="s">
        <v>32</v>
      </c>
      <c r="L6177" s="3" t="s">
        <v>23</v>
      </c>
      <c r="M6177" s="3">
        <v>132.25</v>
      </c>
      <c r="N6177" s="3" t="s">
        <v>24</v>
      </c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  <c r="AC6177" s="5"/>
    </row>
    <row r="6178" spans="1:29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 t="str">
        <f>IF(AND(D6178="East",Table_1[[#This Row],[category]]="Clothing"),"✅","❌")</f>
        <v>❌</v>
      </c>
      <c r="H6178" s="3">
        <f t="shared" si="193"/>
        <v>467.78400000000005</v>
      </c>
      <c r="I6178" s="3">
        <v>8</v>
      </c>
      <c r="J6178" s="4">
        <v>45534</v>
      </c>
      <c r="K6178" s="3" t="s">
        <v>22</v>
      </c>
      <c r="L6178" s="3" t="s">
        <v>28</v>
      </c>
      <c r="M6178" s="3">
        <v>662</v>
      </c>
      <c r="N6178" s="3" t="s">
        <v>35</v>
      </c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  <c r="AC6178" s="5"/>
    </row>
    <row r="6179" spans="1:29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 t="str">
        <f>IF(AND(D6179="East",Table_1[[#This Row],[category]]="Clothing"),"✅","❌")</f>
        <v>❌</v>
      </c>
      <c r="H6179" s="3">
        <f t="shared" si="193"/>
        <v>354.31900000000002</v>
      </c>
      <c r="I6179" s="3">
        <v>2</v>
      </c>
      <c r="J6179" s="4">
        <v>45397</v>
      </c>
      <c r="K6179" s="3" t="s">
        <v>32</v>
      </c>
      <c r="L6179" s="3" t="s">
        <v>17</v>
      </c>
      <c r="M6179" s="3">
        <v>850.04</v>
      </c>
      <c r="N6179" s="3" t="s">
        <v>35</v>
      </c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  <c r="AC6179" s="5"/>
    </row>
    <row r="6180" spans="1:29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 t="str">
        <f>IF(AND(D6180="East",Table_1[[#This Row],[category]]="Clothing"),"✅","❌")</f>
        <v>❌</v>
      </c>
      <c r="H6180" s="3">
        <f t="shared" si="193"/>
        <v>144.79300000000001</v>
      </c>
      <c r="I6180" s="3">
        <v>2</v>
      </c>
      <c r="J6180" s="4">
        <v>45206</v>
      </c>
      <c r="K6180" s="3" t="s">
        <v>32</v>
      </c>
      <c r="L6180" s="3" t="s">
        <v>17</v>
      </c>
      <c r="M6180" s="3">
        <v>412.64</v>
      </c>
      <c r="N6180" s="3" t="s">
        <v>40</v>
      </c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  <c r="AC6180" s="5"/>
    </row>
    <row r="6181" spans="1:29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 t="str">
        <f>IF(AND(D6181="East",Table_1[[#This Row],[category]]="Clothing"),"✅","❌")</f>
        <v>❌</v>
      </c>
      <c r="H6181" s="3">
        <f t="shared" si="193"/>
        <v>170.40700000000001</v>
      </c>
      <c r="I6181" s="3">
        <v>5</v>
      </c>
      <c r="J6181" s="4">
        <v>45603</v>
      </c>
      <c r="K6181" s="3" t="s">
        <v>16</v>
      </c>
      <c r="L6181" s="3" t="s">
        <v>23</v>
      </c>
      <c r="M6181" s="3">
        <v>201.14</v>
      </c>
      <c r="N6181" s="3" t="s">
        <v>40</v>
      </c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</row>
    <row r="6182" spans="1:29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 t="str">
        <f>IF(AND(D6182="East",Table_1[[#This Row],[category]]="Clothing"),"✅","❌")</f>
        <v>❌</v>
      </c>
      <c r="H6182" s="3">
        <f t="shared" si="193"/>
        <v>198.37</v>
      </c>
      <c r="I6182" s="3">
        <v>1</v>
      </c>
      <c r="J6182" s="4">
        <v>45251</v>
      </c>
      <c r="K6182" s="3" t="s">
        <v>32</v>
      </c>
      <c r="L6182" s="3" t="s">
        <v>28</v>
      </c>
      <c r="M6182" s="3">
        <v>347.93</v>
      </c>
      <c r="N6182" s="3" t="s">
        <v>35</v>
      </c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</row>
    <row r="6183" spans="1:29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 t="str">
        <f>IF(AND(D6183="East",Table_1[[#This Row],[category]]="Clothing"),"✅","❌")</f>
        <v>✅</v>
      </c>
      <c r="H6183" s="3">
        <f t="shared" si="193"/>
        <v>46.785000000000004</v>
      </c>
      <c r="I6183" s="3">
        <v>7</v>
      </c>
      <c r="J6183" s="4">
        <v>45043</v>
      </c>
      <c r="K6183" s="3" t="s">
        <v>22</v>
      </c>
      <c r="L6183" s="3" t="s">
        <v>23</v>
      </c>
      <c r="M6183" s="3">
        <v>93.61</v>
      </c>
      <c r="N6183" s="3" t="s">
        <v>49</v>
      </c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</row>
    <row r="6184" spans="1:29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 t="str">
        <f>IF(AND(D6184="East",Table_1[[#This Row],[category]]="Clothing"),"✅","❌")</f>
        <v>❌</v>
      </c>
      <c r="H6184" s="3">
        <f t="shared" si="193"/>
        <v>372.197</v>
      </c>
      <c r="I6184" s="3">
        <v>9</v>
      </c>
      <c r="J6184" s="4">
        <v>45257</v>
      </c>
      <c r="K6184" s="3" t="s">
        <v>32</v>
      </c>
      <c r="L6184" s="3" t="s">
        <v>28</v>
      </c>
      <c r="M6184" s="3">
        <v>739.17</v>
      </c>
      <c r="N6184" s="3" t="s">
        <v>40</v>
      </c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</row>
    <row r="6185" spans="1:29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 t="str">
        <f>IF(AND(D6185="East",Table_1[[#This Row],[category]]="Clothing"),"✅","❌")</f>
        <v>❌</v>
      </c>
      <c r="H6185" s="3">
        <f t="shared" si="193"/>
        <v>96.649000000000001</v>
      </c>
      <c r="I6185" s="3">
        <v>2</v>
      </c>
      <c r="J6185" s="4">
        <v>44986</v>
      </c>
      <c r="K6185" s="3" t="s">
        <v>16</v>
      </c>
      <c r="L6185" s="3" t="s">
        <v>28</v>
      </c>
      <c r="M6185" s="3">
        <v>149.01</v>
      </c>
      <c r="N6185" s="3" t="s">
        <v>49</v>
      </c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</row>
    <row r="6186" spans="1:29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 t="str">
        <f>IF(AND(D6186="East",Table_1[[#This Row],[category]]="Clothing"),"✅","❌")</f>
        <v>❌</v>
      </c>
      <c r="H6186" s="3">
        <f t="shared" si="193"/>
        <v>404.50900000000001</v>
      </c>
      <c r="I6186" s="3">
        <v>1</v>
      </c>
      <c r="J6186" s="4">
        <v>45635</v>
      </c>
      <c r="K6186" s="3" t="s">
        <v>16</v>
      </c>
      <c r="L6186" s="3" t="s">
        <v>23</v>
      </c>
      <c r="M6186" s="3">
        <v>751.98</v>
      </c>
      <c r="N6186" s="3" t="s">
        <v>35</v>
      </c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  <c r="AC6186" s="5"/>
    </row>
    <row r="6187" spans="1:29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 t="str">
        <f>IF(AND(D6187="East",Table_1[[#This Row],[category]]="Clothing"),"✅","❌")</f>
        <v>❌</v>
      </c>
      <c r="H6187" s="3">
        <f t="shared" si="193"/>
        <v>424.47700000000009</v>
      </c>
      <c r="I6187" s="3">
        <v>9</v>
      </c>
      <c r="J6187" s="4">
        <v>45158</v>
      </c>
      <c r="K6187" s="3" t="s">
        <v>32</v>
      </c>
      <c r="L6187" s="3" t="s">
        <v>17</v>
      </c>
      <c r="M6187" s="3">
        <v>271.51</v>
      </c>
      <c r="N6187" s="3" t="s">
        <v>24</v>
      </c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</row>
    <row r="6188" spans="1:29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 t="str">
        <f>IF(AND(D6188="East",Table_1[[#This Row],[category]]="Clothing"),"✅","❌")</f>
        <v>❌</v>
      </c>
      <c r="H6188" s="3">
        <f t="shared" si="193"/>
        <v>322.83300000000003</v>
      </c>
      <c r="I6188" s="3">
        <v>2</v>
      </c>
      <c r="J6188" s="4">
        <v>45576</v>
      </c>
      <c r="K6188" s="3" t="s">
        <v>22</v>
      </c>
      <c r="L6188" s="3" t="s">
        <v>28</v>
      </c>
      <c r="M6188" s="3">
        <v>213.41</v>
      </c>
      <c r="N6188" s="3" t="s">
        <v>35</v>
      </c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  <c r="AC6188" s="5"/>
    </row>
    <row r="6189" spans="1:29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 t="str">
        <f>IF(AND(D6189="East",Table_1[[#This Row],[category]]="Clothing"),"✅","❌")</f>
        <v>❌</v>
      </c>
      <c r="H6189" s="3">
        <f t="shared" si="193"/>
        <v>387.22900000000004</v>
      </c>
      <c r="I6189" s="3">
        <v>9</v>
      </c>
      <c r="J6189" s="4">
        <v>45314</v>
      </c>
      <c r="K6189" s="3" t="s">
        <v>32</v>
      </c>
      <c r="L6189" s="3" t="s">
        <v>28</v>
      </c>
      <c r="M6189" s="3">
        <v>1095.6300000000001</v>
      </c>
      <c r="N6189" s="3" t="s">
        <v>35</v>
      </c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  <c r="AC6189" s="5"/>
    </row>
    <row r="6190" spans="1:29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 t="str">
        <f>IF(AND(D6190="East",Table_1[[#This Row],[category]]="Clothing"),"✅","❌")</f>
        <v>❌</v>
      </c>
      <c r="H6190" s="3">
        <f t="shared" si="193"/>
        <v>94.199000000000012</v>
      </c>
      <c r="I6190" s="3">
        <v>8</v>
      </c>
      <c r="J6190" s="4">
        <v>45267</v>
      </c>
      <c r="K6190" s="3" t="s">
        <v>16</v>
      </c>
      <c r="L6190" s="3" t="s">
        <v>23</v>
      </c>
      <c r="M6190" s="3">
        <v>176.88</v>
      </c>
      <c r="N6190" s="3" t="s">
        <v>29</v>
      </c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  <c r="AC6190" s="5"/>
    </row>
    <row r="6191" spans="1:29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 t="str">
        <f>IF(AND(D6191="East",Table_1[[#This Row],[category]]="Clothing"),"✅","❌")</f>
        <v>❌</v>
      </c>
      <c r="H6191" s="3">
        <f t="shared" si="193"/>
        <v>292.20999999999998</v>
      </c>
      <c r="I6191" s="3">
        <v>7</v>
      </c>
      <c r="J6191" s="4">
        <v>45233</v>
      </c>
      <c r="K6191" s="3" t="s">
        <v>32</v>
      </c>
      <c r="L6191" s="3" t="s">
        <v>28</v>
      </c>
      <c r="M6191" s="3">
        <v>288.72000000000003</v>
      </c>
      <c r="N6191" s="3" t="s">
        <v>40</v>
      </c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  <c r="AC6191" s="5"/>
    </row>
    <row r="6192" spans="1:29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 t="str">
        <f>IF(AND(D6192="East",Table_1[[#This Row],[category]]="Clothing"),"✅","❌")</f>
        <v>❌</v>
      </c>
      <c r="H6192" s="3">
        <f t="shared" si="193"/>
        <v>341.63200000000006</v>
      </c>
      <c r="I6192" s="3">
        <v>1</v>
      </c>
      <c r="J6192" s="4">
        <v>45062</v>
      </c>
      <c r="K6192" s="3" t="s">
        <v>22</v>
      </c>
      <c r="L6192" s="3" t="s">
        <v>23</v>
      </c>
      <c r="M6192" s="3">
        <v>396.71</v>
      </c>
      <c r="N6192" s="3" t="s">
        <v>24</v>
      </c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  <c r="AC6192" s="5"/>
    </row>
    <row r="6193" spans="1:29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 t="str">
        <f>IF(AND(D6193="East",Table_1[[#This Row],[category]]="Clothing"),"✅","❌")</f>
        <v>❌</v>
      </c>
      <c r="H6193" s="3">
        <f t="shared" si="193"/>
        <v>334.16500000000002</v>
      </c>
      <c r="I6193" s="3">
        <v>4</v>
      </c>
      <c r="J6193" s="4">
        <v>45594</v>
      </c>
      <c r="K6193" s="3" t="s">
        <v>22</v>
      </c>
      <c r="L6193" s="3" t="s">
        <v>23</v>
      </c>
      <c r="M6193" s="3">
        <v>755.15</v>
      </c>
      <c r="N6193" s="3" t="s">
        <v>35</v>
      </c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  <c r="AC6193" s="5"/>
    </row>
    <row r="6194" spans="1:29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 t="str">
        <f>IF(AND(D6194="East",Table_1[[#This Row],[category]]="Clothing"),"✅","❌")</f>
        <v>❌</v>
      </c>
      <c r="H6194" s="3">
        <f t="shared" si="193"/>
        <v>67.472000000000008</v>
      </c>
      <c r="I6194" s="3">
        <v>7</v>
      </c>
      <c r="J6194" s="4">
        <v>45133</v>
      </c>
      <c r="K6194" s="3" t="s">
        <v>32</v>
      </c>
      <c r="L6194" s="3" t="s">
        <v>17</v>
      </c>
      <c r="M6194" s="3">
        <v>150.47</v>
      </c>
      <c r="N6194" s="3" t="s">
        <v>35</v>
      </c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  <c r="AC6194" s="5"/>
    </row>
    <row r="6195" spans="1:29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 t="str">
        <f>IF(AND(D6195="East",Table_1[[#This Row],[category]]="Clothing"),"✅","❌")</f>
        <v>❌</v>
      </c>
      <c r="H6195" s="3">
        <f t="shared" si="193"/>
        <v>178.74700000000001</v>
      </c>
      <c r="I6195" s="3">
        <v>6</v>
      </c>
      <c r="J6195" s="4">
        <v>45203</v>
      </c>
      <c r="K6195" s="3" t="s">
        <v>32</v>
      </c>
      <c r="L6195" s="3" t="s">
        <v>23</v>
      </c>
      <c r="M6195" s="3">
        <v>383.47</v>
      </c>
      <c r="N6195" s="3" t="s">
        <v>29</v>
      </c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</row>
    <row r="6196" spans="1:29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 t="str">
        <f>IF(AND(D6196="East",Table_1[[#This Row],[category]]="Clothing"),"✅","❌")</f>
        <v>❌</v>
      </c>
      <c r="H6196" s="3">
        <f t="shared" si="193"/>
        <v>169.26800000000003</v>
      </c>
      <c r="I6196" s="3">
        <v>1</v>
      </c>
      <c r="J6196" s="4">
        <v>45606</v>
      </c>
      <c r="K6196" s="3" t="s">
        <v>22</v>
      </c>
      <c r="L6196" s="3" t="s">
        <v>17</v>
      </c>
      <c r="M6196" s="3">
        <v>190.4</v>
      </c>
      <c r="N6196" s="3" t="s">
        <v>24</v>
      </c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</row>
    <row r="6197" spans="1:29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 t="str">
        <f>IF(AND(D6197="East",Table_1[[#This Row],[category]]="Clothing"),"✅","❌")</f>
        <v>❌</v>
      </c>
      <c r="H6197" s="3">
        <f t="shared" si="193"/>
        <v>290.53800000000001</v>
      </c>
      <c r="I6197" s="3">
        <v>7</v>
      </c>
      <c r="J6197" s="4">
        <v>45160</v>
      </c>
      <c r="K6197" s="3" t="s">
        <v>32</v>
      </c>
      <c r="L6197" s="3" t="s">
        <v>28</v>
      </c>
      <c r="M6197" s="3">
        <v>750.69</v>
      </c>
      <c r="N6197" s="3" t="s">
        <v>35</v>
      </c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  <c r="AC6197" s="5"/>
    </row>
    <row r="6198" spans="1:29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 t="str">
        <f>IF(AND(D6198="East",Table_1[[#This Row],[category]]="Clothing"),"✅","❌")</f>
        <v>❌</v>
      </c>
      <c r="H6198" s="3">
        <f t="shared" si="193"/>
        <v>384.96600000000001</v>
      </c>
      <c r="I6198" s="3">
        <v>2</v>
      </c>
      <c r="J6198" s="4">
        <v>45377</v>
      </c>
      <c r="K6198" s="3" t="s">
        <v>16</v>
      </c>
      <c r="L6198" s="3" t="s">
        <v>23</v>
      </c>
      <c r="M6198" s="3">
        <v>254.92</v>
      </c>
      <c r="N6198" s="3" t="s">
        <v>35</v>
      </c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  <c r="AC6198" s="5"/>
    </row>
    <row r="6199" spans="1:29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 t="str">
        <f>IF(AND(D6199="East",Table_1[[#This Row],[category]]="Clothing"),"✅","❌")</f>
        <v>✅</v>
      </c>
      <c r="H6199" s="3">
        <f t="shared" si="193"/>
        <v>289.589</v>
      </c>
      <c r="I6199" s="3">
        <v>8</v>
      </c>
      <c r="J6199" s="4">
        <v>45580</v>
      </c>
      <c r="K6199" s="3" t="s">
        <v>16</v>
      </c>
      <c r="L6199" s="3" t="s">
        <v>23</v>
      </c>
      <c r="M6199" s="3">
        <v>450.2</v>
      </c>
      <c r="N6199" s="3" t="s">
        <v>49</v>
      </c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</row>
    <row r="6200" spans="1:29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 t="str">
        <f>IF(AND(D6200="East",Table_1[[#This Row],[category]]="Clothing"),"✅","❌")</f>
        <v>❌</v>
      </c>
      <c r="H6200" s="3">
        <f t="shared" si="193"/>
        <v>379.86500000000001</v>
      </c>
      <c r="I6200" s="3">
        <v>2</v>
      </c>
      <c r="J6200" s="4">
        <v>45156</v>
      </c>
      <c r="K6200" s="3" t="s">
        <v>32</v>
      </c>
      <c r="L6200" s="3" t="s">
        <v>28</v>
      </c>
      <c r="M6200" s="3">
        <v>915.11</v>
      </c>
      <c r="N6200" s="3" t="s">
        <v>18</v>
      </c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</row>
    <row r="6201" spans="1:29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 t="str">
        <f>IF(AND(D6201="East",Table_1[[#This Row],[category]]="Clothing"),"✅","❌")</f>
        <v>❌</v>
      </c>
      <c r="H6201" s="3">
        <f t="shared" si="193"/>
        <v>58.494000000000007</v>
      </c>
      <c r="I6201" s="3">
        <v>4</v>
      </c>
      <c r="J6201" s="4">
        <v>45283</v>
      </c>
      <c r="K6201" s="3" t="s">
        <v>16</v>
      </c>
      <c r="L6201" s="3" t="s">
        <v>28</v>
      </c>
      <c r="M6201" s="3">
        <v>64.09</v>
      </c>
      <c r="N6201" s="3" t="s">
        <v>18</v>
      </c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</row>
    <row r="6202" spans="1:29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 t="str">
        <f>IF(AND(D6202="East",Table_1[[#This Row],[category]]="Clothing"),"✅","❌")</f>
        <v>❌</v>
      </c>
      <c r="H6202" s="3">
        <f t="shared" si="193"/>
        <v>440.28800000000001</v>
      </c>
      <c r="I6202" s="3">
        <v>6</v>
      </c>
      <c r="J6202" s="4">
        <v>45158</v>
      </c>
      <c r="K6202" s="3" t="s">
        <v>16</v>
      </c>
      <c r="L6202" s="3" t="s">
        <v>28</v>
      </c>
      <c r="M6202" s="3">
        <v>484.81</v>
      </c>
      <c r="N6202" s="3" t="s">
        <v>35</v>
      </c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  <c r="AC6202" s="5"/>
    </row>
    <row r="6203" spans="1:29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 t="str">
        <f>IF(AND(D6203="East",Table_1[[#This Row],[category]]="Clothing"),"✅","❌")</f>
        <v>❌</v>
      </c>
      <c r="H6203" s="3">
        <f t="shared" si="193"/>
        <v>272.94200000000001</v>
      </c>
      <c r="I6203" s="3">
        <v>8</v>
      </c>
      <c r="J6203" s="4">
        <v>44941</v>
      </c>
      <c r="K6203" s="3" t="s">
        <v>16</v>
      </c>
      <c r="L6203" s="3" t="s">
        <v>28</v>
      </c>
      <c r="M6203" s="3">
        <v>137.38999999999999</v>
      </c>
      <c r="N6203" s="3" t="s">
        <v>18</v>
      </c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  <c r="AC6203" s="5"/>
    </row>
    <row r="6204" spans="1:29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 t="str">
        <f>IF(AND(D6204="East",Table_1[[#This Row],[category]]="Clothing"),"✅","❌")</f>
        <v>✅</v>
      </c>
      <c r="H6204" s="3">
        <f t="shared" si="193"/>
        <v>28.374000000000002</v>
      </c>
      <c r="I6204" s="3">
        <v>3</v>
      </c>
      <c r="J6204" s="4">
        <v>45462</v>
      </c>
      <c r="K6204" s="3" t="s">
        <v>32</v>
      </c>
      <c r="L6204" s="3" t="s">
        <v>23</v>
      </c>
      <c r="M6204" s="3">
        <v>49.25</v>
      </c>
      <c r="N6204" s="3" t="s">
        <v>40</v>
      </c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</row>
    <row r="6205" spans="1:29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 t="str">
        <f>IF(AND(D6205="East",Table_1[[#This Row],[category]]="Clothing"),"✅","❌")</f>
        <v>❌</v>
      </c>
      <c r="H6205" s="3">
        <f t="shared" si="193"/>
        <v>325.17399999999998</v>
      </c>
      <c r="I6205" s="3">
        <v>6</v>
      </c>
      <c r="J6205" s="4">
        <v>45151</v>
      </c>
      <c r="K6205" s="3" t="s">
        <v>16</v>
      </c>
      <c r="L6205" s="3" t="s">
        <v>17</v>
      </c>
      <c r="M6205" s="3">
        <v>909.36</v>
      </c>
      <c r="N6205" s="3" t="s">
        <v>18</v>
      </c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</row>
    <row r="6206" spans="1:29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 t="str">
        <f>IF(AND(D6206="East",Table_1[[#This Row],[category]]="Clothing"),"✅","❌")</f>
        <v>❌</v>
      </c>
      <c r="H6206" s="3">
        <f t="shared" si="193"/>
        <v>263.5</v>
      </c>
      <c r="I6206" s="3">
        <v>6</v>
      </c>
      <c r="J6206" s="4">
        <v>45233</v>
      </c>
      <c r="K6206" s="3" t="s">
        <v>16</v>
      </c>
      <c r="L6206" s="3" t="s">
        <v>17</v>
      </c>
      <c r="M6206" s="3">
        <v>469.48</v>
      </c>
      <c r="N6206" s="3" t="s">
        <v>40</v>
      </c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  <c r="AC6206" s="5"/>
    </row>
    <row r="6207" spans="1:29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 t="str">
        <f>IF(AND(D6207="East",Table_1[[#This Row],[category]]="Clothing"),"✅","❌")</f>
        <v>❌</v>
      </c>
      <c r="H6207" s="3">
        <f t="shared" si="193"/>
        <v>117.98099999999999</v>
      </c>
      <c r="I6207" s="3">
        <v>1</v>
      </c>
      <c r="J6207" s="4">
        <v>45615</v>
      </c>
      <c r="K6207" s="3" t="s">
        <v>22</v>
      </c>
      <c r="L6207" s="3" t="s">
        <v>17</v>
      </c>
      <c r="M6207" s="3">
        <v>334.34</v>
      </c>
      <c r="N6207" s="3" t="s">
        <v>49</v>
      </c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  <c r="AC6207" s="5"/>
    </row>
    <row r="6208" spans="1:29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 t="str">
        <f>IF(AND(D6208="East",Table_1[[#This Row],[category]]="Clothing"),"✅","❌")</f>
        <v>❌</v>
      </c>
      <c r="H6208" s="3">
        <f t="shared" si="193"/>
        <v>384.56799999999998</v>
      </c>
      <c r="I6208" s="3">
        <v>6</v>
      </c>
      <c r="J6208" s="4">
        <v>45469</v>
      </c>
      <c r="K6208" s="3" t="s">
        <v>16</v>
      </c>
      <c r="L6208" s="3" t="s">
        <v>28</v>
      </c>
      <c r="M6208" s="3">
        <v>399.4</v>
      </c>
      <c r="N6208" s="3" t="s">
        <v>29</v>
      </c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  <c r="AC6208" s="5"/>
    </row>
    <row r="6209" spans="1:29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 t="str">
        <f>IF(AND(D6209="East",Table_1[[#This Row],[category]]="Clothing"),"✅","❌")</f>
        <v>✅</v>
      </c>
      <c r="H6209" s="3">
        <f t="shared" si="193"/>
        <v>467.44799999999998</v>
      </c>
      <c r="I6209" s="3">
        <v>1</v>
      </c>
      <c r="J6209" s="4">
        <v>45173</v>
      </c>
      <c r="K6209" s="3" t="s">
        <v>16</v>
      </c>
      <c r="L6209" s="3" t="s">
        <v>28</v>
      </c>
      <c r="M6209" s="3">
        <v>695.16</v>
      </c>
      <c r="N6209" s="3" t="s">
        <v>49</v>
      </c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  <c r="AC6209" s="5"/>
    </row>
    <row r="6210" spans="1:29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 t="str">
        <f>IF(AND(D6210="East",Table_1[[#This Row],[category]]="Clothing"),"✅","❌")</f>
        <v>❌</v>
      </c>
      <c r="H6210" s="3">
        <f t="shared" ref="H6210:H6273" si="195">E6210*10%</f>
        <v>168.11500000000001</v>
      </c>
      <c r="I6210" s="3">
        <v>9</v>
      </c>
      <c r="J6210" s="4">
        <v>45113</v>
      </c>
      <c r="K6210" s="3" t="s">
        <v>32</v>
      </c>
      <c r="L6210" s="3" t="s">
        <v>28</v>
      </c>
      <c r="M6210" s="3">
        <v>500.81</v>
      </c>
      <c r="N6210" s="3" t="s">
        <v>18</v>
      </c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  <c r="AC6210" s="5"/>
    </row>
    <row r="6211" spans="1:29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 t="str">
        <f>IF(AND(D6211="East",Table_1[[#This Row],[category]]="Clothing"),"✅","❌")</f>
        <v>❌</v>
      </c>
      <c r="H6211" s="3">
        <f t="shared" si="195"/>
        <v>252.01900000000001</v>
      </c>
      <c r="I6211" s="3">
        <v>4</v>
      </c>
      <c r="J6211" s="4">
        <v>45416</v>
      </c>
      <c r="K6211" s="3" t="s">
        <v>16</v>
      </c>
      <c r="L6211" s="3" t="s">
        <v>17</v>
      </c>
      <c r="M6211" s="3">
        <v>629.75</v>
      </c>
      <c r="N6211" s="3" t="s">
        <v>29</v>
      </c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  <c r="AC6211" s="5"/>
    </row>
    <row r="6212" spans="1:29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 t="str">
        <f>IF(AND(D6212="East",Table_1[[#This Row],[category]]="Clothing"),"✅","❌")</f>
        <v>❌</v>
      </c>
      <c r="H6212" s="3">
        <f t="shared" si="195"/>
        <v>72.805999999999997</v>
      </c>
      <c r="I6212" s="3">
        <v>5</v>
      </c>
      <c r="J6212" s="4">
        <v>45561</v>
      </c>
      <c r="K6212" s="3" t="s">
        <v>32</v>
      </c>
      <c r="L6212" s="3" t="s">
        <v>28</v>
      </c>
      <c r="M6212" s="3">
        <v>141.18</v>
      </c>
      <c r="N6212" s="3" t="s">
        <v>24</v>
      </c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  <c r="AC6212" s="5"/>
    </row>
    <row r="6213" spans="1:29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 t="str">
        <f>IF(AND(D6213="East",Table_1[[#This Row],[category]]="Clothing"),"✅","❌")</f>
        <v>❌</v>
      </c>
      <c r="H6213" s="3">
        <f t="shared" si="195"/>
        <v>465.60200000000009</v>
      </c>
      <c r="I6213" s="3">
        <v>1</v>
      </c>
      <c r="J6213" s="4">
        <v>45327</v>
      </c>
      <c r="K6213" s="3" t="s">
        <v>22</v>
      </c>
      <c r="L6213" s="3" t="s">
        <v>23</v>
      </c>
      <c r="M6213" s="3">
        <v>334.16</v>
      </c>
      <c r="N6213" s="3" t="s">
        <v>24</v>
      </c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  <c r="AC6213" s="5"/>
    </row>
    <row r="6214" spans="1:29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 t="str">
        <f>IF(AND(D6214="East",Table_1[[#This Row],[category]]="Clothing"),"✅","❌")</f>
        <v>❌</v>
      </c>
      <c r="H6214" s="3">
        <f t="shared" si="195"/>
        <v>166.21</v>
      </c>
      <c r="I6214" s="3">
        <v>1</v>
      </c>
      <c r="J6214" s="4">
        <v>45442</v>
      </c>
      <c r="K6214" s="3" t="s">
        <v>16</v>
      </c>
      <c r="L6214" s="3" t="s">
        <v>17</v>
      </c>
      <c r="M6214" s="3">
        <v>137.32</v>
      </c>
      <c r="N6214" s="3" t="s">
        <v>49</v>
      </c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</row>
    <row r="6215" spans="1:29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 t="str">
        <f>IF(AND(D6215="East",Table_1[[#This Row],[category]]="Clothing"),"✅","❌")</f>
        <v>❌</v>
      </c>
      <c r="H6215" s="3">
        <f t="shared" si="195"/>
        <v>105.44400000000002</v>
      </c>
      <c r="I6215" s="3">
        <v>9</v>
      </c>
      <c r="J6215" s="4">
        <v>45149</v>
      </c>
      <c r="K6215" s="3" t="s">
        <v>22</v>
      </c>
      <c r="L6215" s="3" t="s">
        <v>23</v>
      </c>
      <c r="M6215" s="3">
        <v>168.78</v>
      </c>
      <c r="N6215" s="3" t="s">
        <v>40</v>
      </c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  <c r="AC6215" s="5"/>
    </row>
    <row r="6216" spans="1:29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 t="str">
        <f>IF(AND(D6216="East",Table_1[[#This Row],[category]]="Clothing"),"✅","❌")</f>
        <v>❌</v>
      </c>
      <c r="H6216" s="3">
        <f t="shared" si="195"/>
        <v>244.43000000000004</v>
      </c>
      <c r="I6216" s="3">
        <v>6</v>
      </c>
      <c r="J6216" s="4">
        <v>45156</v>
      </c>
      <c r="K6216" s="3" t="s">
        <v>22</v>
      </c>
      <c r="L6216" s="3" t="s">
        <v>28</v>
      </c>
      <c r="M6216" s="3">
        <v>620.20000000000005</v>
      </c>
      <c r="N6216" s="3" t="s">
        <v>24</v>
      </c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  <c r="AC6216" s="5"/>
    </row>
    <row r="6217" spans="1:29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 t="str">
        <f>IF(AND(D6217="East",Table_1[[#This Row],[category]]="Clothing"),"✅","❌")</f>
        <v>❌</v>
      </c>
      <c r="H6217" s="3">
        <f t="shared" si="195"/>
        <v>31.207999999999998</v>
      </c>
      <c r="I6217" s="3">
        <v>6</v>
      </c>
      <c r="J6217" s="4">
        <v>45033</v>
      </c>
      <c r="K6217" s="3" t="s">
        <v>16</v>
      </c>
      <c r="L6217" s="3" t="s">
        <v>28</v>
      </c>
      <c r="M6217" s="3">
        <v>73.45</v>
      </c>
      <c r="N6217" s="3" t="s">
        <v>18</v>
      </c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  <c r="AC6217" s="5"/>
    </row>
    <row r="6218" spans="1:29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 t="str">
        <f>IF(AND(D6218="East",Table_1[[#This Row],[category]]="Clothing"),"✅","❌")</f>
        <v>❌</v>
      </c>
      <c r="H6218" s="3">
        <f t="shared" si="195"/>
        <v>133.89000000000001</v>
      </c>
      <c r="I6218" s="3">
        <v>5</v>
      </c>
      <c r="J6218" s="4">
        <v>45516</v>
      </c>
      <c r="K6218" s="3" t="s">
        <v>22</v>
      </c>
      <c r="L6218" s="3" t="s">
        <v>28</v>
      </c>
      <c r="M6218" s="3">
        <v>352.98</v>
      </c>
      <c r="N6218" s="3" t="s">
        <v>40</v>
      </c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  <c r="AC6218" s="5"/>
    </row>
    <row r="6219" spans="1:29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 t="str">
        <f>IF(AND(D6219="East",Table_1[[#This Row],[category]]="Clothing"),"✅","❌")</f>
        <v>❌</v>
      </c>
      <c r="H6219" s="3">
        <f t="shared" si="195"/>
        <v>43.152000000000001</v>
      </c>
      <c r="I6219" s="3">
        <v>6</v>
      </c>
      <c r="J6219" s="4">
        <v>45288</v>
      </c>
      <c r="K6219" s="3" t="s">
        <v>16</v>
      </c>
      <c r="L6219" s="3" t="s">
        <v>17</v>
      </c>
      <c r="M6219" s="3">
        <v>65.290000000000006</v>
      </c>
      <c r="N6219" s="3" t="s">
        <v>18</v>
      </c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  <c r="AC6219" s="5"/>
    </row>
    <row r="6220" spans="1:29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 t="str">
        <f>IF(AND(D6220="East",Table_1[[#This Row],[category]]="Clothing"),"✅","❌")</f>
        <v>❌</v>
      </c>
      <c r="H6220" s="3">
        <f t="shared" si="195"/>
        <v>72.412000000000006</v>
      </c>
      <c r="I6220" s="3">
        <v>8</v>
      </c>
      <c r="J6220" s="4">
        <v>45595</v>
      </c>
      <c r="K6220" s="3" t="s">
        <v>22</v>
      </c>
      <c r="L6220" s="3" t="s">
        <v>23</v>
      </c>
      <c r="M6220" s="3">
        <v>140.75</v>
      </c>
      <c r="N6220" s="3" t="s">
        <v>49</v>
      </c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</row>
    <row r="6221" spans="1:29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 t="str">
        <f>IF(AND(D6221="East",Table_1[[#This Row],[category]]="Clothing"),"✅","❌")</f>
        <v>❌</v>
      </c>
      <c r="H6221" s="3">
        <f t="shared" si="195"/>
        <v>64.957000000000008</v>
      </c>
      <c r="I6221" s="3">
        <v>7</v>
      </c>
      <c r="J6221" s="4">
        <v>45653</v>
      </c>
      <c r="K6221" s="3" t="s">
        <v>32</v>
      </c>
      <c r="L6221" s="3" t="s">
        <v>23</v>
      </c>
      <c r="M6221" s="3">
        <v>82.49</v>
      </c>
      <c r="N6221" s="3" t="s">
        <v>35</v>
      </c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  <c r="AC6221" s="5"/>
    </row>
    <row r="6222" spans="1:29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 t="str">
        <f>IF(AND(D6222="East",Table_1[[#This Row],[category]]="Clothing"),"✅","❌")</f>
        <v>❌</v>
      </c>
      <c r="H6222" s="3">
        <f t="shared" si="195"/>
        <v>437.48599999999999</v>
      </c>
      <c r="I6222" s="3">
        <v>7</v>
      </c>
      <c r="J6222" s="4">
        <v>45641</v>
      </c>
      <c r="K6222" s="3" t="s">
        <v>32</v>
      </c>
      <c r="L6222" s="3" t="s">
        <v>17</v>
      </c>
      <c r="M6222" s="3">
        <v>807.31</v>
      </c>
      <c r="N6222" s="3" t="s">
        <v>49</v>
      </c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  <c r="AC6222" s="5"/>
    </row>
    <row r="6223" spans="1:29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 t="str">
        <f>IF(AND(D6223="East",Table_1[[#This Row],[category]]="Clothing"),"✅","❌")</f>
        <v>❌</v>
      </c>
      <c r="H6223" s="3">
        <f t="shared" si="195"/>
        <v>465.91300000000001</v>
      </c>
      <c r="I6223" s="3">
        <v>9</v>
      </c>
      <c r="J6223" s="4">
        <v>45459</v>
      </c>
      <c r="K6223" s="3" t="s">
        <v>32</v>
      </c>
      <c r="L6223" s="3" t="s">
        <v>17</v>
      </c>
      <c r="M6223" s="3">
        <v>950.82</v>
      </c>
      <c r="N6223" s="3" t="s">
        <v>24</v>
      </c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  <c r="AC6223" s="5"/>
    </row>
    <row r="6224" spans="1:29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 t="str">
        <f>IF(AND(D6224="East",Table_1[[#This Row],[category]]="Clothing"),"✅","❌")</f>
        <v>❌</v>
      </c>
      <c r="H6224" s="3">
        <f t="shared" si="195"/>
        <v>242.51599999999999</v>
      </c>
      <c r="I6224" s="3">
        <v>9</v>
      </c>
      <c r="J6224" s="4">
        <v>45552</v>
      </c>
      <c r="K6224" s="3" t="s">
        <v>32</v>
      </c>
      <c r="L6224" s="3" t="s">
        <v>23</v>
      </c>
      <c r="M6224" s="3">
        <v>434.12</v>
      </c>
      <c r="N6224" s="3" t="s">
        <v>18</v>
      </c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  <c r="AC6224" s="5"/>
    </row>
    <row r="6225" spans="1:29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 t="str">
        <f>IF(AND(D6225="East",Table_1[[#This Row],[category]]="Clothing"),"✅","❌")</f>
        <v>❌</v>
      </c>
      <c r="H6225" s="3">
        <f t="shared" si="195"/>
        <v>318.904</v>
      </c>
      <c r="I6225" s="3">
        <v>9</v>
      </c>
      <c r="J6225" s="4">
        <v>45109</v>
      </c>
      <c r="K6225" s="3" t="s">
        <v>22</v>
      </c>
      <c r="L6225" s="3" t="s">
        <v>17</v>
      </c>
      <c r="M6225" s="3">
        <v>317.37</v>
      </c>
      <c r="N6225" s="3" t="s">
        <v>40</v>
      </c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</row>
    <row r="6226" spans="1:29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 t="str">
        <f>IF(AND(D6226="East",Table_1[[#This Row],[category]]="Clothing"),"✅","❌")</f>
        <v>❌</v>
      </c>
      <c r="H6226" s="3">
        <f t="shared" si="195"/>
        <v>350.99200000000002</v>
      </c>
      <c r="I6226" s="3">
        <v>1</v>
      </c>
      <c r="J6226" s="4">
        <v>45415</v>
      </c>
      <c r="K6226" s="3" t="s">
        <v>22</v>
      </c>
      <c r="L6226" s="3" t="s">
        <v>17</v>
      </c>
      <c r="M6226" s="3">
        <v>473.3</v>
      </c>
      <c r="N6226" s="3" t="s">
        <v>18</v>
      </c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  <c r="AC6226" s="5"/>
    </row>
    <row r="6227" spans="1:29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 t="str">
        <f>IF(AND(D6227="East",Table_1[[#This Row],[category]]="Clothing"),"✅","❌")</f>
        <v>❌</v>
      </c>
      <c r="H6227" s="3">
        <f t="shared" si="195"/>
        <v>201.74400000000003</v>
      </c>
      <c r="I6227" s="3">
        <v>6</v>
      </c>
      <c r="J6227" s="4">
        <v>45253</v>
      </c>
      <c r="K6227" s="3" t="s">
        <v>22</v>
      </c>
      <c r="L6227" s="3" t="s">
        <v>17</v>
      </c>
      <c r="M6227" s="3">
        <v>418.27</v>
      </c>
      <c r="N6227" s="3" t="s">
        <v>40</v>
      </c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  <c r="AC6227" s="5"/>
    </row>
    <row r="6228" spans="1:29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 t="str">
        <f>IF(AND(D6228="East",Table_1[[#This Row],[category]]="Clothing"),"✅","❌")</f>
        <v>❌</v>
      </c>
      <c r="H6228" s="3">
        <f t="shared" si="195"/>
        <v>191.40300000000002</v>
      </c>
      <c r="I6228" s="3">
        <v>5</v>
      </c>
      <c r="J6228" s="4">
        <v>44967</v>
      </c>
      <c r="K6228" s="3" t="s">
        <v>22</v>
      </c>
      <c r="L6228" s="3" t="s">
        <v>28</v>
      </c>
      <c r="M6228" s="3">
        <v>370.32</v>
      </c>
      <c r="N6228" s="3" t="s">
        <v>29</v>
      </c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  <c r="AC6228" s="5"/>
    </row>
    <row r="6229" spans="1:29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 t="str">
        <f>IF(AND(D6229="East",Table_1[[#This Row],[category]]="Clothing"),"✅","❌")</f>
        <v>❌</v>
      </c>
      <c r="H6229" s="3">
        <f t="shared" si="195"/>
        <v>341.029</v>
      </c>
      <c r="I6229" s="3">
        <v>8</v>
      </c>
      <c r="J6229" s="4">
        <v>45044</v>
      </c>
      <c r="K6229" s="3" t="s">
        <v>22</v>
      </c>
      <c r="L6229" s="3" t="s">
        <v>28</v>
      </c>
      <c r="M6229" s="3">
        <v>552.83000000000004</v>
      </c>
      <c r="N6229" s="3" t="s">
        <v>49</v>
      </c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  <c r="AC6229" s="5"/>
    </row>
    <row r="6230" spans="1:29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 t="str">
        <f>IF(AND(D6230="East",Table_1[[#This Row],[category]]="Clothing"),"✅","❌")</f>
        <v>❌</v>
      </c>
      <c r="H6230" s="3">
        <f t="shared" si="195"/>
        <v>194.59000000000003</v>
      </c>
      <c r="I6230" s="3">
        <v>8</v>
      </c>
      <c r="J6230" s="4">
        <v>45547</v>
      </c>
      <c r="K6230" s="3" t="s">
        <v>16</v>
      </c>
      <c r="L6230" s="3" t="s">
        <v>28</v>
      </c>
      <c r="M6230" s="3">
        <v>127.61</v>
      </c>
      <c r="N6230" s="3" t="s">
        <v>18</v>
      </c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</row>
    <row r="6231" spans="1:29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 t="str">
        <f>IF(AND(D6231="East",Table_1[[#This Row],[category]]="Clothing"),"✅","❌")</f>
        <v>❌</v>
      </c>
      <c r="H6231" s="3">
        <f t="shared" si="195"/>
        <v>294.69499999999999</v>
      </c>
      <c r="I6231" s="3">
        <v>8</v>
      </c>
      <c r="J6231" s="4">
        <v>45138</v>
      </c>
      <c r="K6231" s="3" t="s">
        <v>32</v>
      </c>
      <c r="L6231" s="3" t="s">
        <v>23</v>
      </c>
      <c r="M6231" s="3">
        <v>481.63</v>
      </c>
      <c r="N6231" s="3" t="s">
        <v>35</v>
      </c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</row>
    <row r="6232" spans="1:29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 t="str">
        <f>IF(AND(D6232="East",Table_1[[#This Row],[category]]="Clothing"),"✅","❌")</f>
        <v>❌</v>
      </c>
      <c r="H6232" s="3">
        <f t="shared" si="195"/>
        <v>262.44400000000002</v>
      </c>
      <c r="I6232" s="3">
        <v>5</v>
      </c>
      <c r="J6232" s="4">
        <v>45443</v>
      </c>
      <c r="K6232" s="3" t="s">
        <v>32</v>
      </c>
      <c r="L6232" s="3" t="s">
        <v>17</v>
      </c>
      <c r="M6232" s="3">
        <v>502.91</v>
      </c>
      <c r="N6232" s="3" t="s">
        <v>18</v>
      </c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  <c r="AC6232" s="5"/>
    </row>
    <row r="6233" spans="1:29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 t="str">
        <f>IF(AND(D6233="East",Table_1[[#This Row],[category]]="Clothing"),"✅","❌")</f>
        <v>✅</v>
      </c>
      <c r="H6233" s="3">
        <f t="shared" si="195"/>
        <v>266.98600000000005</v>
      </c>
      <c r="I6233" s="3">
        <v>1</v>
      </c>
      <c r="J6233" s="4">
        <v>45293</v>
      </c>
      <c r="K6233" s="3" t="s">
        <v>16</v>
      </c>
      <c r="L6233" s="3" t="s">
        <v>28</v>
      </c>
      <c r="M6233" s="3">
        <v>279.52999999999997</v>
      </c>
      <c r="N6233" s="3" t="s">
        <v>24</v>
      </c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  <c r="AC6233" s="5"/>
    </row>
    <row r="6234" spans="1:29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 t="str">
        <f>IF(AND(D6234="East",Table_1[[#This Row],[category]]="Clothing"),"✅","❌")</f>
        <v>❌</v>
      </c>
      <c r="H6234" s="3">
        <f t="shared" si="195"/>
        <v>416.38599999999997</v>
      </c>
      <c r="I6234" s="3">
        <v>4</v>
      </c>
      <c r="J6234" s="4">
        <v>45275</v>
      </c>
      <c r="K6234" s="3" t="s">
        <v>32</v>
      </c>
      <c r="L6234" s="3" t="s">
        <v>23</v>
      </c>
      <c r="M6234" s="3">
        <v>223.19</v>
      </c>
      <c r="N6234" s="3" t="s">
        <v>35</v>
      </c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  <c r="AC6234" s="5"/>
    </row>
    <row r="6235" spans="1:29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 t="str">
        <f>IF(AND(D6235="East",Table_1[[#This Row],[category]]="Clothing"),"✅","❌")</f>
        <v>❌</v>
      </c>
      <c r="H6235" s="3">
        <f t="shared" si="195"/>
        <v>354.98800000000006</v>
      </c>
      <c r="I6235" s="3">
        <v>7</v>
      </c>
      <c r="J6235" s="4">
        <v>45285</v>
      </c>
      <c r="K6235" s="3" t="s">
        <v>32</v>
      </c>
      <c r="L6235" s="3" t="s">
        <v>28</v>
      </c>
      <c r="M6235" s="3">
        <v>632</v>
      </c>
      <c r="N6235" s="3" t="s">
        <v>35</v>
      </c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  <c r="AC6235" s="5"/>
    </row>
    <row r="6236" spans="1:29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 t="str">
        <f>IF(AND(D6236="East",Table_1[[#This Row],[category]]="Clothing"),"✅","❌")</f>
        <v>✅</v>
      </c>
      <c r="H6236" s="3">
        <f t="shared" si="195"/>
        <v>480.73500000000007</v>
      </c>
      <c r="I6236" s="3">
        <v>2</v>
      </c>
      <c r="J6236" s="4">
        <v>45473</v>
      </c>
      <c r="K6236" s="3" t="s">
        <v>32</v>
      </c>
      <c r="L6236" s="3" t="s">
        <v>23</v>
      </c>
      <c r="M6236" s="3">
        <v>696.13</v>
      </c>
      <c r="N6236" s="3" t="s">
        <v>18</v>
      </c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  <c r="AC6236" s="5"/>
    </row>
    <row r="6237" spans="1:29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 t="str">
        <f>IF(AND(D6237="East",Table_1[[#This Row],[category]]="Clothing"),"✅","❌")</f>
        <v>❌</v>
      </c>
      <c r="H6237" s="3">
        <f t="shared" si="195"/>
        <v>397.57900000000001</v>
      </c>
      <c r="I6237" s="3">
        <v>7</v>
      </c>
      <c r="J6237" s="4">
        <v>45306</v>
      </c>
      <c r="K6237" s="3" t="s">
        <v>16</v>
      </c>
      <c r="L6237" s="3" t="s">
        <v>17</v>
      </c>
      <c r="M6237" s="3">
        <v>884.47</v>
      </c>
      <c r="N6237" s="3" t="s">
        <v>18</v>
      </c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  <c r="AC6237" s="5"/>
    </row>
    <row r="6238" spans="1:29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 t="str">
        <f>IF(AND(D6238="East",Table_1[[#This Row],[category]]="Clothing"),"✅","❌")</f>
        <v>✅</v>
      </c>
      <c r="H6238" s="3">
        <f t="shared" si="195"/>
        <v>81.438000000000002</v>
      </c>
      <c r="I6238" s="3">
        <v>5</v>
      </c>
      <c r="J6238" s="4">
        <v>45385</v>
      </c>
      <c r="K6238" s="3" t="s">
        <v>22</v>
      </c>
      <c r="L6238" s="3" t="s">
        <v>17</v>
      </c>
      <c r="M6238" s="3">
        <v>66.33</v>
      </c>
      <c r="N6238" s="3" t="s">
        <v>18</v>
      </c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  <c r="AC6238" s="5"/>
    </row>
    <row r="6239" spans="1:29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 t="str">
        <f>IF(AND(D6239="East",Table_1[[#This Row],[category]]="Clothing"),"✅","❌")</f>
        <v>❌</v>
      </c>
      <c r="H6239" s="3">
        <f t="shared" si="195"/>
        <v>371.85700000000003</v>
      </c>
      <c r="I6239" s="3">
        <v>6</v>
      </c>
      <c r="J6239" s="4">
        <v>45571</v>
      </c>
      <c r="K6239" s="3" t="s">
        <v>22</v>
      </c>
      <c r="L6239" s="3" t="s">
        <v>17</v>
      </c>
      <c r="M6239" s="3">
        <v>689.59</v>
      </c>
      <c r="N6239" s="3" t="s">
        <v>18</v>
      </c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</row>
    <row r="6240" spans="1:29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 t="str">
        <f>IF(AND(D6240="East",Table_1[[#This Row],[category]]="Clothing"),"✅","❌")</f>
        <v>❌</v>
      </c>
      <c r="H6240" s="3">
        <f t="shared" si="195"/>
        <v>336.16700000000003</v>
      </c>
      <c r="I6240" s="3">
        <v>6</v>
      </c>
      <c r="J6240" s="4">
        <v>45075</v>
      </c>
      <c r="K6240" s="3" t="s">
        <v>22</v>
      </c>
      <c r="L6240" s="3" t="s">
        <v>28</v>
      </c>
      <c r="M6240" s="3">
        <v>924.11</v>
      </c>
      <c r="N6240" s="3" t="s">
        <v>18</v>
      </c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</row>
    <row r="6241" spans="1:29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 t="str">
        <f>IF(AND(D6241="East",Table_1[[#This Row],[category]]="Clothing"),"✅","❌")</f>
        <v>❌</v>
      </c>
      <c r="H6241" s="3">
        <f t="shared" si="195"/>
        <v>326.56200000000001</v>
      </c>
      <c r="I6241" s="3">
        <v>5</v>
      </c>
      <c r="J6241" s="4">
        <v>45497</v>
      </c>
      <c r="K6241" s="3" t="s">
        <v>22</v>
      </c>
      <c r="L6241" s="3" t="s">
        <v>23</v>
      </c>
      <c r="M6241" s="3">
        <v>918.82</v>
      </c>
      <c r="N6241" s="3" t="s">
        <v>49</v>
      </c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  <c r="AC6241" s="5"/>
    </row>
    <row r="6242" spans="1:29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 t="str">
        <f>IF(AND(D6242="East",Table_1[[#This Row],[category]]="Clothing"),"✅","❌")</f>
        <v>❌</v>
      </c>
      <c r="H6242" s="3">
        <f t="shared" si="195"/>
        <v>245.56500000000003</v>
      </c>
      <c r="I6242" s="3">
        <v>7</v>
      </c>
      <c r="J6242" s="4">
        <v>45306</v>
      </c>
      <c r="K6242" s="3" t="s">
        <v>32</v>
      </c>
      <c r="L6242" s="3" t="s">
        <v>17</v>
      </c>
      <c r="M6242" s="3">
        <v>662.75</v>
      </c>
      <c r="N6242" s="3" t="s">
        <v>35</v>
      </c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  <c r="AC6242" s="5"/>
    </row>
    <row r="6243" spans="1:29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 t="str">
        <f>IF(AND(D6243="East",Table_1[[#This Row],[category]]="Clothing"),"✅","❌")</f>
        <v>❌</v>
      </c>
      <c r="H6243" s="3">
        <f t="shared" si="195"/>
        <v>40.606999999999999</v>
      </c>
      <c r="I6243" s="3">
        <v>4</v>
      </c>
      <c r="J6243" s="4">
        <v>44972</v>
      </c>
      <c r="K6243" s="3" t="s">
        <v>16</v>
      </c>
      <c r="L6243" s="3" t="s">
        <v>23</v>
      </c>
      <c r="M6243" s="3">
        <v>101.71</v>
      </c>
      <c r="N6243" s="3" t="s">
        <v>24</v>
      </c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</row>
    <row r="6244" spans="1:29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 t="str">
        <f>IF(AND(D6244="East",Table_1[[#This Row],[category]]="Clothing"),"✅","❌")</f>
        <v>❌</v>
      </c>
      <c r="H6244" s="3">
        <f t="shared" si="195"/>
        <v>476.22800000000001</v>
      </c>
      <c r="I6244" s="3">
        <v>1</v>
      </c>
      <c r="J6244" s="4">
        <v>45241</v>
      </c>
      <c r="K6244" s="3" t="s">
        <v>22</v>
      </c>
      <c r="L6244" s="3" t="s">
        <v>23</v>
      </c>
      <c r="M6244" s="3">
        <v>1354.89</v>
      </c>
      <c r="N6244" s="3" t="s">
        <v>49</v>
      </c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</row>
    <row r="6245" spans="1:29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 t="str">
        <f>IF(AND(D6245="East",Table_1[[#This Row],[category]]="Clothing"),"✅","❌")</f>
        <v>❌</v>
      </c>
      <c r="H6245" s="3">
        <f t="shared" si="195"/>
        <v>427.44300000000004</v>
      </c>
      <c r="I6245" s="3">
        <v>9</v>
      </c>
      <c r="J6245" s="4">
        <v>45348</v>
      </c>
      <c r="K6245" s="3" t="s">
        <v>16</v>
      </c>
      <c r="L6245" s="3" t="s">
        <v>23</v>
      </c>
      <c r="M6245" s="3">
        <v>1249.04</v>
      </c>
      <c r="N6245" s="3" t="s">
        <v>35</v>
      </c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  <c r="AC6245" s="5"/>
    </row>
    <row r="6246" spans="1:29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 t="str">
        <f>IF(AND(D6246="East",Table_1[[#This Row],[category]]="Clothing"),"✅","❌")</f>
        <v>❌</v>
      </c>
      <c r="H6246" s="3">
        <f t="shared" si="195"/>
        <v>248.53600000000003</v>
      </c>
      <c r="I6246" s="3">
        <v>7</v>
      </c>
      <c r="J6246" s="4">
        <v>45155</v>
      </c>
      <c r="K6246" s="3" t="s">
        <v>32</v>
      </c>
      <c r="L6246" s="3" t="s">
        <v>17</v>
      </c>
      <c r="M6246" s="3">
        <v>300.99</v>
      </c>
      <c r="N6246" s="3" t="s">
        <v>29</v>
      </c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  <c r="AC6246" s="5"/>
    </row>
    <row r="6247" spans="1:29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 t="str">
        <f>IF(AND(D6247="East",Table_1[[#This Row],[category]]="Clothing"),"✅","❌")</f>
        <v>❌</v>
      </c>
      <c r="H6247" s="3">
        <f t="shared" si="195"/>
        <v>87.704999999999998</v>
      </c>
      <c r="I6247" s="3">
        <v>9</v>
      </c>
      <c r="J6247" s="4">
        <v>45139</v>
      </c>
      <c r="K6247" s="3" t="s">
        <v>22</v>
      </c>
      <c r="L6247" s="3" t="s">
        <v>17</v>
      </c>
      <c r="M6247" s="3">
        <v>150.79</v>
      </c>
      <c r="N6247" s="3" t="s">
        <v>49</v>
      </c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  <c r="AC6247" s="5"/>
    </row>
    <row r="6248" spans="1:29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 t="str">
        <f>IF(AND(D6248="East",Table_1[[#This Row],[category]]="Clothing"),"✅","❌")</f>
        <v>❌</v>
      </c>
      <c r="H6248" s="3">
        <f t="shared" si="195"/>
        <v>413.99200000000002</v>
      </c>
      <c r="I6248" s="3">
        <v>9</v>
      </c>
      <c r="J6248" s="4">
        <v>45658</v>
      </c>
      <c r="K6248" s="3" t="s">
        <v>32</v>
      </c>
      <c r="L6248" s="3" t="s">
        <v>17</v>
      </c>
      <c r="M6248" s="3">
        <v>941.42</v>
      </c>
      <c r="N6248" s="3" t="s">
        <v>49</v>
      </c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  <c r="AC6248" s="5"/>
    </row>
    <row r="6249" spans="1:29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 t="str">
        <f>IF(AND(D6249="East",Table_1[[#This Row],[category]]="Clothing"),"✅","❌")</f>
        <v>❌</v>
      </c>
      <c r="H6249" s="3">
        <f t="shared" si="195"/>
        <v>221.029</v>
      </c>
      <c r="I6249" s="3">
        <v>7</v>
      </c>
      <c r="J6249" s="4">
        <v>45056</v>
      </c>
      <c r="K6249" s="3" t="s">
        <v>32</v>
      </c>
      <c r="L6249" s="3" t="s">
        <v>17</v>
      </c>
      <c r="M6249" s="3">
        <v>391.25</v>
      </c>
      <c r="N6249" s="3" t="s">
        <v>40</v>
      </c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  <c r="AC6249" s="5"/>
    </row>
    <row r="6250" spans="1:29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 t="str">
        <f>IF(AND(D6250="East",Table_1[[#This Row],[category]]="Clothing"),"✅","❌")</f>
        <v>❌</v>
      </c>
      <c r="H6250" s="3">
        <f t="shared" si="195"/>
        <v>201.15600000000001</v>
      </c>
      <c r="I6250" s="3">
        <v>2</v>
      </c>
      <c r="J6250" s="4">
        <v>44933</v>
      </c>
      <c r="K6250" s="3" t="s">
        <v>22</v>
      </c>
      <c r="L6250" s="3" t="s">
        <v>17</v>
      </c>
      <c r="M6250" s="3">
        <v>556.96</v>
      </c>
      <c r="N6250" s="3" t="s">
        <v>35</v>
      </c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  <c r="AC6250" s="5"/>
    </row>
    <row r="6251" spans="1:29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 t="str">
        <f>IF(AND(D6251="East",Table_1[[#This Row],[category]]="Clothing"),"✅","❌")</f>
        <v>❌</v>
      </c>
      <c r="H6251" s="3">
        <f t="shared" si="195"/>
        <v>336.03700000000003</v>
      </c>
      <c r="I6251" s="3">
        <v>2</v>
      </c>
      <c r="J6251" s="4">
        <v>45490</v>
      </c>
      <c r="K6251" s="3" t="s">
        <v>16</v>
      </c>
      <c r="L6251" s="3" t="s">
        <v>17</v>
      </c>
      <c r="M6251" s="3">
        <v>986.76</v>
      </c>
      <c r="N6251" s="3" t="s">
        <v>18</v>
      </c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  <c r="AC6251" s="5"/>
    </row>
    <row r="6252" spans="1:29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 t="str">
        <f>IF(AND(D6252="East",Table_1[[#This Row],[category]]="Clothing"),"✅","❌")</f>
        <v>❌</v>
      </c>
      <c r="H6252" s="3">
        <f t="shared" si="195"/>
        <v>381.75100000000003</v>
      </c>
      <c r="I6252" s="3">
        <v>4</v>
      </c>
      <c r="J6252" s="4">
        <v>45292</v>
      </c>
      <c r="K6252" s="3" t="s">
        <v>22</v>
      </c>
      <c r="L6252" s="3" t="s">
        <v>17</v>
      </c>
      <c r="M6252" s="3">
        <v>664.4</v>
      </c>
      <c r="N6252" s="3" t="s">
        <v>24</v>
      </c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  <c r="AC6252" s="5"/>
    </row>
    <row r="6253" spans="1:29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 t="str">
        <f>IF(AND(D6253="East",Table_1[[#This Row],[category]]="Clothing"),"✅","❌")</f>
        <v>❌</v>
      </c>
      <c r="H6253" s="3">
        <f t="shared" si="195"/>
        <v>40.792000000000002</v>
      </c>
      <c r="I6253" s="3">
        <v>9</v>
      </c>
      <c r="J6253" s="4">
        <v>44948</v>
      </c>
      <c r="K6253" s="3" t="s">
        <v>32</v>
      </c>
      <c r="L6253" s="3" t="s">
        <v>17</v>
      </c>
      <c r="M6253" s="3">
        <v>54.13</v>
      </c>
      <c r="N6253" s="3" t="s">
        <v>24</v>
      </c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  <c r="AC6253" s="5"/>
    </row>
    <row r="6254" spans="1:29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 t="str">
        <f>IF(AND(D6254="East",Table_1[[#This Row],[category]]="Clothing"),"✅","❌")</f>
        <v>❌</v>
      </c>
      <c r="H6254" s="3">
        <f t="shared" si="195"/>
        <v>386.10300000000007</v>
      </c>
      <c r="I6254" s="3">
        <v>7</v>
      </c>
      <c r="J6254" s="4">
        <v>45585</v>
      </c>
      <c r="K6254" s="3" t="s">
        <v>16</v>
      </c>
      <c r="L6254" s="3" t="s">
        <v>28</v>
      </c>
      <c r="M6254" s="3">
        <v>585.98</v>
      </c>
      <c r="N6254" s="3" t="s">
        <v>40</v>
      </c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  <c r="AC6254" s="5"/>
    </row>
    <row r="6255" spans="1:29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 t="str">
        <f>IF(AND(D6255="East",Table_1[[#This Row],[category]]="Clothing"),"✅","❌")</f>
        <v>❌</v>
      </c>
      <c r="H6255" s="3">
        <f t="shared" si="195"/>
        <v>369.63100000000003</v>
      </c>
      <c r="I6255" s="3">
        <v>9</v>
      </c>
      <c r="J6255" s="4">
        <v>45111</v>
      </c>
      <c r="K6255" s="3" t="s">
        <v>16</v>
      </c>
      <c r="L6255" s="3" t="s">
        <v>23</v>
      </c>
      <c r="M6255" s="3">
        <v>811.88</v>
      </c>
      <c r="N6255" s="3" t="s">
        <v>35</v>
      </c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  <c r="AC6255" s="5"/>
    </row>
    <row r="6256" spans="1:29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 t="str">
        <f>IF(AND(D6256="East",Table_1[[#This Row],[category]]="Clothing"),"✅","❌")</f>
        <v>❌</v>
      </c>
      <c r="H6256" s="3">
        <f t="shared" si="195"/>
        <v>298.71300000000002</v>
      </c>
      <c r="I6256" s="3">
        <v>4</v>
      </c>
      <c r="J6256" s="4">
        <v>45317</v>
      </c>
      <c r="K6256" s="3" t="s">
        <v>22</v>
      </c>
      <c r="L6256" s="3" t="s">
        <v>23</v>
      </c>
      <c r="M6256" s="3">
        <v>691.71</v>
      </c>
      <c r="N6256" s="3" t="s">
        <v>29</v>
      </c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  <c r="AC6256" s="5"/>
    </row>
    <row r="6257" spans="1:29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 t="str">
        <f>IF(AND(D6257="East",Table_1[[#This Row],[category]]="Clothing"),"✅","❌")</f>
        <v>❌</v>
      </c>
      <c r="H6257" s="3">
        <f t="shared" si="195"/>
        <v>175.82500000000002</v>
      </c>
      <c r="I6257" s="3">
        <v>9</v>
      </c>
      <c r="J6257" s="4">
        <v>45159</v>
      </c>
      <c r="K6257" s="3" t="s">
        <v>22</v>
      </c>
      <c r="L6257" s="3" t="s">
        <v>28</v>
      </c>
      <c r="M6257" s="3">
        <v>254.1</v>
      </c>
      <c r="N6257" s="3" t="s">
        <v>49</v>
      </c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  <c r="AC6257" s="5"/>
    </row>
    <row r="6258" spans="1:29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 t="str">
        <f>IF(AND(D6258="East",Table_1[[#This Row],[category]]="Clothing"),"✅","❌")</f>
        <v>❌</v>
      </c>
      <c r="H6258" s="3">
        <f t="shared" si="195"/>
        <v>90.753</v>
      </c>
      <c r="I6258" s="3">
        <v>7</v>
      </c>
      <c r="J6258" s="4">
        <v>45595</v>
      </c>
      <c r="K6258" s="3" t="s">
        <v>22</v>
      </c>
      <c r="L6258" s="3" t="s">
        <v>17</v>
      </c>
      <c r="M6258" s="3">
        <v>237.4</v>
      </c>
      <c r="N6258" s="3" t="s">
        <v>18</v>
      </c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  <c r="AC6258" s="5"/>
    </row>
    <row r="6259" spans="1:29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 t="str">
        <f>IF(AND(D6259="East",Table_1[[#This Row],[category]]="Clothing"),"✅","❌")</f>
        <v>✅</v>
      </c>
      <c r="H6259" s="3">
        <f t="shared" si="195"/>
        <v>60.300000000000004</v>
      </c>
      <c r="I6259" s="3">
        <v>8</v>
      </c>
      <c r="J6259" s="4">
        <v>45643</v>
      </c>
      <c r="K6259" s="3" t="s">
        <v>16</v>
      </c>
      <c r="L6259" s="3" t="s">
        <v>17</v>
      </c>
      <c r="M6259" s="3">
        <v>49.15</v>
      </c>
      <c r="N6259" s="3" t="s">
        <v>49</v>
      </c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  <c r="AC6259" s="5"/>
    </row>
    <row r="6260" spans="1:29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 t="str">
        <f>IF(AND(D6260="East",Table_1[[#This Row],[category]]="Clothing"),"✅","❌")</f>
        <v>❌</v>
      </c>
      <c r="H6260" s="3">
        <f t="shared" si="195"/>
        <v>10.58</v>
      </c>
      <c r="I6260" s="3">
        <v>1</v>
      </c>
      <c r="J6260" s="4">
        <v>45039</v>
      </c>
      <c r="K6260" s="3" t="s">
        <v>16</v>
      </c>
      <c r="L6260" s="3" t="s">
        <v>28</v>
      </c>
      <c r="M6260" s="3">
        <v>5.92</v>
      </c>
      <c r="N6260" s="3" t="s">
        <v>24</v>
      </c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  <c r="AC6260" s="5"/>
    </row>
    <row r="6261" spans="1:29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 t="str">
        <f>IF(AND(D6261="East",Table_1[[#This Row],[category]]="Clothing"),"✅","❌")</f>
        <v>❌</v>
      </c>
      <c r="H6261" s="3">
        <f t="shared" si="195"/>
        <v>111.16500000000002</v>
      </c>
      <c r="I6261" s="3">
        <v>9</v>
      </c>
      <c r="J6261" s="4">
        <v>45519</v>
      </c>
      <c r="K6261" s="3" t="s">
        <v>22</v>
      </c>
      <c r="L6261" s="3" t="s">
        <v>23</v>
      </c>
      <c r="M6261" s="3">
        <v>327.87</v>
      </c>
      <c r="N6261" s="3" t="s">
        <v>18</v>
      </c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  <c r="AC6261" s="5"/>
    </row>
    <row r="6262" spans="1:29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 t="str">
        <f>IF(AND(D6262="East",Table_1[[#This Row],[category]]="Clothing"),"✅","❌")</f>
        <v>❌</v>
      </c>
      <c r="H6262" s="3">
        <f t="shared" si="195"/>
        <v>211.55500000000004</v>
      </c>
      <c r="I6262" s="3">
        <v>8</v>
      </c>
      <c r="J6262" s="4">
        <v>45522</v>
      </c>
      <c r="K6262" s="3" t="s">
        <v>32</v>
      </c>
      <c r="L6262" s="3" t="s">
        <v>28</v>
      </c>
      <c r="M6262" s="3">
        <v>592.52</v>
      </c>
      <c r="N6262" s="3" t="s">
        <v>24</v>
      </c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  <c r="AC6262" s="5"/>
    </row>
    <row r="6263" spans="1:29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 t="str">
        <f>IF(AND(D6263="East",Table_1[[#This Row],[category]]="Clothing"),"✅","❌")</f>
        <v>❌</v>
      </c>
      <c r="H6263" s="3">
        <f t="shared" si="195"/>
        <v>129.386</v>
      </c>
      <c r="I6263" s="3">
        <v>1</v>
      </c>
      <c r="J6263" s="4">
        <v>45539</v>
      </c>
      <c r="K6263" s="3" t="s">
        <v>16</v>
      </c>
      <c r="L6263" s="3" t="s">
        <v>17</v>
      </c>
      <c r="M6263" s="3">
        <v>163.6</v>
      </c>
      <c r="N6263" s="3" t="s">
        <v>35</v>
      </c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  <c r="AC6263" s="5"/>
    </row>
    <row r="6264" spans="1:29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 t="str">
        <f>IF(AND(D6264="East",Table_1[[#This Row],[category]]="Clothing"),"✅","❌")</f>
        <v>❌</v>
      </c>
      <c r="H6264" s="3">
        <f t="shared" si="195"/>
        <v>161.4</v>
      </c>
      <c r="I6264" s="3">
        <v>8</v>
      </c>
      <c r="J6264" s="4">
        <v>45079</v>
      </c>
      <c r="K6264" s="3" t="s">
        <v>32</v>
      </c>
      <c r="L6264" s="3" t="s">
        <v>23</v>
      </c>
      <c r="M6264" s="3">
        <v>466.45</v>
      </c>
      <c r="N6264" s="3" t="s">
        <v>24</v>
      </c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  <c r="AC6264" s="5"/>
    </row>
    <row r="6265" spans="1:29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 t="str">
        <f>IF(AND(D6265="East",Table_1[[#This Row],[category]]="Clothing"),"✅","❌")</f>
        <v>❌</v>
      </c>
      <c r="H6265" s="3">
        <f t="shared" si="195"/>
        <v>201.322</v>
      </c>
      <c r="I6265" s="3">
        <v>5</v>
      </c>
      <c r="J6265" s="4">
        <v>45358</v>
      </c>
      <c r="K6265" s="3" t="s">
        <v>22</v>
      </c>
      <c r="L6265" s="3" t="s">
        <v>28</v>
      </c>
      <c r="M6265" s="3">
        <v>258.14999999999998</v>
      </c>
      <c r="N6265" s="3" t="s">
        <v>40</v>
      </c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  <c r="AC6265" s="5"/>
    </row>
    <row r="6266" spans="1:29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 t="str">
        <f>IF(AND(D6266="East",Table_1[[#This Row],[category]]="Clothing"),"✅","❌")</f>
        <v>❌</v>
      </c>
      <c r="H6266" s="3">
        <f t="shared" si="195"/>
        <v>161.04900000000001</v>
      </c>
      <c r="I6266" s="3">
        <v>3</v>
      </c>
      <c r="J6266" s="4">
        <v>45571</v>
      </c>
      <c r="K6266" s="3" t="s">
        <v>22</v>
      </c>
      <c r="L6266" s="3" t="s">
        <v>23</v>
      </c>
      <c r="M6266" s="3">
        <v>270.58</v>
      </c>
      <c r="N6266" s="3" t="s">
        <v>40</v>
      </c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  <c r="AC6266" s="5"/>
    </row>
    <row r="6267" spans="1:29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 t="str">
        <f>IF(AND(D6267="East",Table_1[[#This Row],[category]]="Clothing"),"✅","❌")</f>
        <v>❌</v>
      </c>
      <c r="H6267" s="3">
        <f t="shared" si="195"/>
        <v>365.06400000000002</v>
      </c>
      <c r="I6267" s="3">
        <v>8</v>
      </c>
      <c r="J6267" s="4">
        <v>45293</v>
      </c>
      <c r="K6267" s="3" t="s">
        <v>32</v>
      </c>
      <c r="L6267" s="3" t="s">
        <v>17</v>
      </c>
      <c r="M6267" s="3">
        <v>664.76</v>
      </c>
      <c r="N6267" s="3" t="s">
        <v>29</v>
      </c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  <c r="AC6267" s="5"/>
    </row>
    <row r="6268" spans="1:29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 t="str">
        <f>IF(AND(D6268="East",Table_1[[#This Row],[category]]="Clothing"),"✅","❌")</f>
        <v>❌</v>
      </c>
      <c r="H6268" s="3">
        <f t="shared" si="195"/>
        <v>250.94600000000003</v>
      </c>
      <c r="I6268" s="3">
        <v>3</v>
      </c>
      <c r="J6268" s="4">
        <v>45083</v>
      </c>
      <c r="K6268" s="3" t="s">
        <v>22</v>
      </c>
      <c r="L6268" s="3" t="s">
        <v>17</v>
      </c>
      <c r="M6268" s="3">
        <v>526.16</v>
      </c>
      <c r="N6268" s="3" t="s">
        <v>18</v>
      </c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  <c r="AC6268" s="5"/>
    </row>
    <row r="6269" spans="1:29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 t="str">
        <f>IF(AND(D6269="East",Table_1[[#This Row],[category]]="Clothing"),"✅","❌")</f>
        <v>❌</v>
      </c>
      <c r="H6269" s="3">
        <f t="shared" si="195"/>
        <v>19.47</v>
      </c>
      <c r="I6269" s="3">
        <v>8</v>
      </c>
      <c r="J6269" s="4">
        <v>45573</v>
      </c>
      <c r="K6269" s="3" t="s">
        <v>32</v>
      </c>
      <c r="L6269" s="3" t="s">
        <v>17</v>
      </c>
      <c r="M6269" s="3">
        <v>35.32</v>
      </c>
      <c r="N6269" s="3" t="s">
        <v>49</v>
      </c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</row>
    <row r="6270" spans="1:29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 t="str">
        <f>IF(AND(D6270="East",Table_1[[#This Row],[category]]="Clothing"),"✅","❌")</f>
        <v>❌</v>
      </c>
      <c r="H6270" s="3">
        <f t="shared" si="195"/>
        <v>121.06700000000001</v>
      </c>
      <c r="I6270" s="3">
        <v>5</v>
      </c>
      <c r="J6270" s="4">
        <v>44938</v>
      </c>
      <c r="K6270" s="3" t="s">
        <v>32</v>
      </c>
      <c r="L6270" s="3" t="s">
        <v>28</v>
      </c>
      <c r="M6270" s="3">
        <v>336.39</v>
      </c>
      <c r="N6270" s="3" t="s">
        <v>49</v>
      </c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  <c r="AC6270" s="5"/>
    </row>
    <row r="6271" spans="1:29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 t="str">
        <f>IF(AND(D6271="East",Table_1[[#This Row],[category]]="Clothing"),"✅","❌")</f>
        <v>❌</v>
      </c>
      <c r="H6271" s="3">
        <f t="shared" si="195"/>
        <v>357.733</v>
      </c>
      <c r="I6271" s="3">
        <v>8</v>
      </c>
      <c r="J6271" s="4">
        <v>45545</v>
      </c>
      <c r="K6271" s="3" t="s">
        <v>16</v>
      </c>
      <c r="L6271" s="3" t="s">
        <v>17</v>
      </c>
      <c r="M6271" s="3">
        <v>679.6</v>
      </c>
      <c r="N6271" s="3" t="s">
        <v>24</v>
      </c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</row>
    <row r="6272" spans="1:29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 t="str">
        <f>IF(AND(D6272="East",Table_1[[#This Row],[category]]="Clothing"),"✅","❌")</f>
        <v>❌</v>
      </c>
      <c r="H6272" s="3">
        <f t="shared" si="195"/>
        <v>157.45600000000002</v>
      </c>
      <c r="I6272" s="3">
        <v>3</v>
      </c>
      <c r="J6272" s="4">
        <v>44933</v>
      </c>
      <c r="K6272" s="3" t="s">
        <v>32</v>
      </c>
      <c r="L6272" s="3" t="s">
        <v>23</v>
      </c>
      <c r="M6272" s="3">
        <v>90.59</v>
      </c>
      <c r="N6272" s="3" t="s">
        <v>29</v>
      </c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  <c r="AC6272" s="5"/>
    </row>
    <row r="6273" spans="1:29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 t="str">
        <f>IF(AND(D6273="East",Table_1[[#This Row],[category]]="Clothing"),"✅","❌")</f>
        <v>❌</v>
      </c>
      <c r="H6273" s="3">
        <f t="shared" si="195"/>
        <v>460.86899999999997</v>
      </c>
      <c r="I6273" s="3">
        <v>6</v>
      </c>
      <c r="J6273" s="4">
        <v>45469</v>
      </c>
      <c r="K6273" s="3" t="s">
        <v>22</v>
      </c>
      <c r="L6273" s="3" t="s">
        <v>23</v>
      </c>
      <c r="M6273" s="3">
        <v>433.93</v>
      </c>
      <c r="N6273" s="3" t="s">
        <v>18</v>
      </c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  <c r="AC6273" s="5"/>
    </row>
    <row r="6274" spans="1:29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 t="str">
        <f>IF(AND(D6274="East",Table_1[[#This Row],[category]]="Clothing"),"✅","❌")</f>
        <v>❌</v>
      </c>
      <c r="H6274" s="3">
        <f t="shared" ref="H6274:H6337" si="197">E6274*10%</f>
        <v>359.20500000000004</v>
      </c>
      <c r="I6274" s="3">
        <v>6</v>
      </c>
      <c r="J6274" s="4">
        <v>45403</v>
      </c>
      <c r="K6274" s="3" t="s">
        <v>22</v>
      </c>
      <c r="L6274" s="3" t="s">
        <v>28</v>
      </c>
      <c r="M6274" s="3">
        <v>1040.05</v>
      </c>
      <c r="N6274" s="3" t="s">
        <v>29</v>
      </c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  <c r="AC6274" s="5"/>
    </row>
    <row r="6275" spans="1:29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 t="str">
        <f>IF(AND(D6275="East",Table_1[[#This Row],[category]]="Clothing"),"✅","❌")</f>
        <v>✅</v>
      </c>
      <c r="H6275" s="3">
        <f t="shared" si="197"/>
        <v>152.06400000000002</v>
      </c>
      <c r="I6275" s="3">
        <v>4</v>
      </c>
      <c r="J6275" s="4">
        <v>45314</v>
      </c>
      <c r="K6275" s="3" t="s">
        <v>22</v>
      </c>
      <c r="L6275" s="3" t="s">
        <v>28</v>
      </c>
      <c r="M6275" s="3">
        <v>92.97</v>
      </c>
      <c r="N6275" s="3" t="s">
        <v>29</v>
      </c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  <c r="AC6275" s="5"/>
    </row>
    <row r="6276" spans="1:29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 t="str">
        <f>IF(AND(D6276="East",Table_1[[#This Row],[category]]="Clothing"),"✅","❌")</f>
        <v>❌</v>
      </c>
      <c r="H6276" s="3">
        <f t="shared" si="197"/>
        <v>263.041</v>
      </c>
      <c r="I6276" s="3">
        <v>5</v>
      </c>
      <c r="J6276" s="4">
        <v>45022</v>
      </c>
      <c r="K6276" s="3" t="s">
        <v>22</v>
      </c>
      <c r="L6276" s="3" t="s">
        <v>28</v>
      </c>
      <c r="M6276" s="3">
        <v>628.73</v>
      </c>
      <c r="N6276" s="3" t="s">
        <v>24</v>
      </c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  <c r="AC6276" s="5"/>
    </row>
    <row r="6277" spans="1:29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 t="str">
        <f>IF(AND(D6277="East",Table_1[[#This Row],[category]]="Clothing"),"✅","❌")</f>
        <v>❌</v>
      </c>
      <c r="H6277" s="3">
        <f t="shared" si="197"/>
        <v>336.947</v>
      </c>
      <c r="I6277" s="3">
        <v>7</v>
      </c>
      <c r="J6277" s="4">
        <v>45609</v>
      </c>
      <c r="K6277" s="3" t="s">
        <v>22</v>
      </c>
      <c r="L6277" s="3" t="s">
        <v>23</v>
      </c>
      <c r="M6277" s="3">
        <v>991.15</v>
      </c>
      <c r="N6277" s="3" t="s">
        <v>49</v>
      </c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  <c r="AC6277" s="5"/>
    </row>
    <row r="6278" spans="1:29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 t="str">
        <f>IF(AND(D6278="East",Table_1[[#This Row],[category]]="Clothing"),"✅","❌")</f>
        <v>❌</v>
      </c>
      <c r="H6278" s="3">
        <f t="shared" si="197"/>
        <v>104.74900000000001</v>
      </c>
      <c r="I6278" s="3">
        <v>1</v>
      </c>
      <c r="J6278" s="4">
        <v>45603</v>
      </c>
      <c r="K6278" s="3" t="s">
        <v>16</v>
      </c>
      <c r="L6278" s="3" t="s">
        <v>28</v>
      </c>
      <c r="M6278" s="3">
        <v>60.24</v>
      </c>
      <c r="N6278" s="3" t="s">
        <v>40</v>
      </c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  <c r="AC6278" s="5"/>
    </row>
    <row r="6279" spans="1:29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 t="str">
        <f>IF(AND(D6279="East",Table_1[[#This Row],[category]]="Clothing"),"✅","❌")</f>
        <v>❌</v>
      </c>
      <c r="H6279" s="3">
        <f t="shared" si="197"/>
        <v>130.63200000000001</v>
      </c>
      <c r="I6279" s="3">
        <v>8</v>
      </c>
      <c r="J6279" s="4">
        <v>45439</v>
      </c>
      <c r="K6279" s="3" t="s">
        <v>16</v>
      </c>
      <c r="L6279" s="3" t="s">
        <v>28</v>
      </c>
      <c r="M6279" s="3">
        <v>346.16</v>
      </c>
      <c r="N6279" s="3" t="s">
        <v>40</v>
      </c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  <c r="AC6279" s="5"/>
    </row>
    <row r="6280" spans="1:29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 t="str">
        <f>IF(AND(D6280="East",Table_1[[#This Row],[category]]="Clothing"),"✅","❌")</f>
        <v>✅</v>
      </c>
      <c r="H6280" s="3">
        <f t="shared" si="197"/>
        <v>258.49099999999999</v>
      </c>
      <c r="I6280" s="3">
        <v>3</v>
      </c>
      <c r="J6280" s="4">
        <v>45518</v>
      </c>
      <c r="K6280" s="3" t="s">
        <v>16</v>
      </c>
      <c r="L6280" s="3" t="s">
        <v>23</v>
      </c>
      <c r="M6280" s="3">
        <v>584.35</v>
      </c>
      <c r="N6280" s="3" t="s">
        <v>24</v>
      </c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  <c r="AC6280" s="5"/>
    </row>
    <row r="6281" spans="1:29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 t="str">
        <f>IF(AND(D6281="East",Table_1[[#This Row],[category]]="Clothing"),"✅","❌")</f>
        <v>❌</v>
      </c>
      <c r="H6281" s="3">
        <f t="shared" si="197"/>
        <v>463.19799999999998</v>
      </c>
      <c r="I6281" s="3">
        <v>7</v>
      </c>
      <c r="J6281" s="4">
        <v>45479</v>
      </c>
      <c r="K6281" s="3" t="s">
        <v>32</v>
      </c>
      <c r="L6281" s="3" t="s">
        <v>28</v>
      </c>
      <c r="M6281" s="3">
        <v>269.52</v>
      </c>
      <c r="N6281" s="3" t="s">
        <v>35</v>
      </c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  <c r="AC6281" s="5"/>
    </row>
    <row r="6282" spans="1:29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 t="str">
        <f>IF(AND(D6282="East",Table_1[[#This Row],[category]]="Clothing"),"✅","❌")</f>
        <v>❌</v>
      </c>
      <c r="H6282" s="3">
        <f t="shared" si="197"/>
        <v>178.56500000000003</v>
      </c>
      <c r="I6282" s="3">
        <v>9</v>
      </c>
      <c r="J6282" s="4">
        <v>45485</v>
      </c>
      <c r="K6282" s="3" t="s">
        <v>16</v>
      </c>
      <c r="L6282" s="3" t="s">
        <v>17</v>
      </c>
      <c r="M6282" s="3">
        <v>356.65</v>
      </c>
      <c r="N6282" s="3" t="s">
        <v>35</v>
      </c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  <c r="AC6282" s="5"/>
    </row>
    <row r="6283" spans="1:29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 t="str">
        <f>IF(AND(D6283="East",Table_1[[#This Row],[category]]="Clothing"),"✅","❌")</f>
        <v>❌</v>
      </c>
      <c r="H6283" s="3">
        <f t="shared" si="197"/>
        <v>207.04400000000001</v>
      </c>
      <c r="I6283" s="3">
        <v>2</v>
      </c>
      <c r="J6283" s="4">
        <v>45162</v>
      </c>
      <c r="K6283" s="3" t="s">
        <v>32</v>
      </c>
      <c r="L6283" s="3" t="s">
        <v>23</v>
      </c>
      <c r="M6283" s="3">
        <v>577.73</v>
      </c>
      <c r="N6283" s="3" t="s">
        <v>40</v>
      </c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  <c r="AC6283" s="5"/>
    </row>
    <row r="6284" spans="1:29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 t="str">
        <f>IF(AND(D6284="East",Table_1[[#This Row],[category]]="Clothing"),"✅","❌")</f>
        <v>❌</v>
      </c>
      <c r="H6284" s="3">
        <f t="shared" si="197"/>
        <v>103.404</v>
      </c>
      <c r="I6284" s="3">
        <v>7</v>
      </c>
      <c r="J6284" s="4">
        <v>45144</v>
      </c>
      <c r="K6284" s="3" t="s">
        <v>32</v>
      </c>
      <c r="L6284" s="3" t="s">
        <v>28</v>
      </c>
      <c r="M6284" s="3">
        <v>166.8</v>
      </c>
      <c r="N6284" s="3" t="s">
        <v>18</v>
      </c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  <c r="AC6284" s="5"/>
    </row>
    <row r="6285" spans="1:29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 t="str">
        <f>IF(AND(D6285="East",Table_1[[#This Row],[category]]="Clothing"),"✅","❌")</f>
        <v>❌</v>
      </c>
      <c r="H6285" s="3">
        <f t="shared" si="197"/>
        <v>300.67199999999997</v>
      </c>
      <c r="I6285" s="3">
        <v>1</v>
      </c>
      <c r="J6285" s="4">
        <v>45587</v>
      </c>
      <c r="K6285" s="3" t="s">
        <v>16</v>
      </c>
      <c r="L6285" s="3" t="s">
        <v>23</v>
      </c>
      <c r="M6285" s="3">
        <v>709.19</v>
      </c>
      <c r="N6285" s="3" t="s">
        <v>24</v>
      </c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  <c r="AC6285" s="5"/>
    </row>
    <row r="6286" spans="1:29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 t="str">
        <f>IF(AND(D6286="East",Table_1[[#This Row],[category]]="Clothing"),"✅","❌")</f>
        <v>❌</v>
      </c>
      <c r="H6286" s="3">
        <f t="shared" si="197"/>
        <v>372.67399999999998</v>
      </c>
      <c r="I6286" s="3">
        <v>5</v>
      </c>
      <c r="J6286" s="4">
        <v>45271</v>
      </c>
      <c r="K6286" s="3" t="s">
        <v>22</v>
      </c>
      <c r="L6286" s="3" t="s">
        <v>17</v>
      </c>
      <c r="M6286" s="3">
        <v>489.76</v>
      </c>
      <c r="N6286" s="3" t="s">
        <v>49</v>
      </c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  <c r="AC6286" s="5"/>
    </row>
    <row r="6287" spans="1:29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 t="str">
        <f>IF(AND(D6287="East",Table_1[[#This Row],[category]]="Clothing"),"✅","❌")</f>
        <v>❌</v>
      </c>
      <c r="H6287" s="3">
        <f t="shared" si="197"/>
        <v>225.91500000000002</v>
      </c>
      <c r="I6287" s="3">
        <v>7</v>
      </c>
      <c r="J6287" s="4">
        <v>45551</v>
      </c>
      <c r="K6287" s="3" t="s">
        <v>16</v>
      </c>
      <c r="L6287" s="3" t="s">
        <v>23</v>
      </c>
      <c r="M6287" s="3">
        <v>335.37</v>
      </c>
      <c r="N6287" s="3" t="s">
        <v>29</v>
      </c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  <c r="AC6287" s="5"/>
    </row>
    <row r="6288" spans="1:29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 t="str">
        <f>IF(AND(D6288="East",Table_1[[#This Row],[category]]="Clothing"),"✅","❌")</f>
        <v>❌</v>
      </c>
      <c r="H6288" s="3">
        <f t="shared" si="197"/>
        <v>377.62200000000001</v>
      </c>
      <c r="I6288" s="3">
        <v>5</v>
      </c>
      <c r="J6288" s="4">
        <v>45525</v>
      </c>
      <c r="K6288" s="3" t="s">
        <v>32</v>
      </c>
      <c r="L6288" s="3" t="s">
        <v>17</v>
      </c>
      <c r="M6288" s="3">
        <v>838.86</v>
      </c>
      <c r="N6288" s="3" t="s">
        <v>35</v>
      </c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  <c r="AC6288" s="5"/>
    </row>
    <row r="6289" spans="1:29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 t="str">
        <f>IF(AND(D6289="East",Table_1[[#This Row],[category]]="Clothing"),"✅","❌")</f>
        <v>❌</v>
      </c>
      <c r="H6289" s="3">
        <f t="shared" si="197"/>
        <v>158.27600000000001</v>
      </c>
      <c r="I6289" s="3">
        <v>5</v>
      </c>
      <c r="J6289" s="4">
        <v>45147</v>
      </c>
      <c r="K6289" s="3" t="s">
        <v>32</v>
      </c>
      <c r="L6289" s="3" t="s">
        <v>28</v>
      </c>
      <c r="M6289" s="3">
        <v>91.24</v>
      </c>
      <c r="N6289" s="3" t="s">
        <v>49</v>
      </c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  <c r="AC6289" s="5"/>
    </row>
    <row r="6290" spans="1:29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 t="str">
        <f>IF(AND(D6290="East",Table_1[[#This Row],[category]]="Clothing"),"✅","❌")</f>
        <v>❌</v>
      </c>
      <c r="H6290" s="3">
        <f t="shared" si="197"/>
        <v>356.42200000000003</v>
      </c>
      <c r="I6290" s="3">
        <v>6</v>
      </c>
      <c r="J6290" s="4">
        <v>45441</v>
      </c>
      <c r="K6290" s="3" t="s">
        <v>32</v>
      </c>
      <c r="L6290" s="3" t="s">
        <v>17</v>
      </c>
      <c r="M6290" s="3">
        <v>831.22</v>
      </c>
      <c r="N6290" s="3" t="s">
        <v>29</v>
      </c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  <c r="AC6290" s="5"/>
    </row>
    <row r="6291" spans="1:29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 t="str">
        <f>IF(AND(D6291="East",Table_1[[#This Row],[category]]="Clothing"),"✅","❌")</f>
        <v>❌</v>
      </c>
      <c r="H6291" s="3">
        <f t="shared" si="197"/>
        <v>136.58900000000003</v>
      </c>
      <c r="I6291" s="3">
        <v>6</v>
      </c>
      <c r="J6291" s="4">
        <v>45353</v>
      </c>
      <c r="K6291" s="3" t="s">
        <v>16</v>
      </c>
      <c r="L6291" s="3" t="s">
        <v>17</v>
      </c>
      <c r="M6291" s="3">
        <v>158.1</v>
      </c>
      <c r="N6291" s="3" t="s">
        <v>29</v>
      </c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  <c r="AC6291" s="5"/>
    </row>
    <row r="6292" spans="1:29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 t="str">
        <f>IF(AND(D6292="East",Table_1[[#This Row],[category]]="Clothing"),"✅","❌")</f>
        <v>❌</v>
      </c>
      <c r="H6292" s="3">
        <f t="shared" si="197"/>
        <v>392.51800000000003</v>
      </c>
      <c r="I6292" s="3">
        <v>2</v>
      </c>
      <c r="J6292" s="4">
        <v>45574</v>
      </c>
      <c r="K6292" s="3" t="s">
        <v>16</v>
      </c>
      <c r="L6292" s="3" t="s">
        <v>17</v>
      </c>
      <c r="M6292" s="3">
        <v>1028.81</v>
      </c>
      <c r="N6292" s="3" t="s">
        <v>29</v>
      </c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  <c r="AC6292" s="5"/>
    </row>
    <row r="6293" spans="1:29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 t="str">
        <f>IF(AND(D6293="East",Table_1[[#This Row],[category]]="Clothing"),"✅","❌")</f>
        <v>❌</v>
      </c>
      <c r="H6293" s="3">
        <f t="shared" si="197"/>
        <v>417.01400000000007</v>
      </c>
      <c r="I6293" s="3">
        <v>9</v>
      </c>
      <c r="J6293" s="4">
        <v>45382</v>
      </c>
      <c r="K6293" s="3" t="s">
        <v>32</v>
      </c>
      <c r="L6293" s="3" t="s">
        <v>17</v>
      </c>
      <c r="M6293" s="3">
        <v>791.48</v>
      </c>
      <c r="N6293" s="3" t="s">
        <v>35</v>
      </c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  <c r="AC6293" s="5"/>
    </row>
    <row r="6294" spans="1:29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 t="str">
        <f>IF(AND(D6294="East",Table_1[[#This Row],[category]]="Clothing"),"✅","❌")</f>
        <v>❌</v>
      </c>
      <c r="H6294" s="3">
        <f t="shared" si="197"/>
        <v>400.88499999999999</v>
      </c>
      <c r="I6294" s="3">
        <v>3</v>
      </c>
      <c r="J6294" s="4">
        <v>45375</v>
      </c>
      <c r="K6294" s="3" t="s">
        <v>16</v>
      </c>
      <c r="L6294" s="3" t="s">
        <v>23</v>
      </c>
      <c r="M6294" s="3">
        <v>489.44</v>
      </c>
      <c r="N6294" s="3" t="s">
        <v>24</v>
      </c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  <c r="AC6294" s="5"/>
    </row>
    <row r="6295" spans="1:29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 t="str">
        <f>IF(AND(D6295="East",Table_1[[#This Row],[category]]="Clothing"),"✅","❌")</f>
        <v>❌</v>
      </c>
      <c r="H6295" s="3">
        <f t="shared" si="197"/>
        <v>115.58199999999999</v>
      </c>
      <c r="I6295" s="3">
        <v>1</v>
      </c>
      <c r="J6295" s="4">
        <v>45181</v>
      </c>
      <c r="K6295" s="3" t="s">
        <v>16</v>
      </c>
      <c r="L6295" s="3" t="s">
        <v>23</v>
      </c>
      <c r="M6295" s="3">
        <v>254.95</v>
      </c>
      <c r="N6295" s="3" t="s">
        <v>40</v>
      </c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  <c r="AC6295" s="5"/>
    </row>
    <row r="6296" spans="1:29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 t="str">
        <f>IF(AND(D6296="East",Table_1[[#This Row],[category]]="Clothing"),"✅","❌")</f>
        <v>❌</v>
      </c>
      <c r="H6296" s="3">
        <f t="shared" si="197"/>
        <v>350.18200000000002</v>
      </c>
      <c r="I6296" s="3">
        <v>1</v>
      </c>
      <c r="J6296" s="4">
        <v>45646</v>
      </c>
      <c r="K6296" s="3" t="s">
        <v>32</v>
      </c>
      <c r="L6296" s="3" t="s">
        <v>17</v>
      </c>
      <c r="M6296" s="3">
        <v>975.71</v>
      </c>
      <c r="N6296" s="3" t="s">
        <v>35</v>
      </c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  <c r="AC6296" s="5"/>
    </row>
    <row r="6297" spans="1:29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 t="str">
        <f>IF(AND(D6297="East",Table_1[[#This Row],[category]]="Clothing"),"✅","❌")</f>
        <v>❌</v>
      </c>
      <c r="H6297" s="3">
        <f t="shared" si="197"/>
        <v>273.88499999999999</v>
      </c>
      <c r="I6297" s="3">
        <v>9</v>
      </c>
      <c r="J6297" s="4">
        <v>45091</v>
      </c>
      <c r="K6297" s="3" t="s">
        <v>16</v>
      </c>
      <c r="L6297" s="3" t="s">
        <v>28</v>
      </c>
      <c r="M6297" s="3">
        <v>491.22</v>
      </c>
      <c r="N6297" s="3" t="s">
        <v>24</v>
      </c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  <c r="AC6297" s="5"/>
    </row>
    <row r="6298" spans="1:29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 t="str">
        <f>IF(AND(D6298="East",Table_1[[#This Row],[category]]="Clothing"),"✅","❌")</f>
        <v>❌</v>
      </c>
      <c r="H6298" s="3">
        <f t="shared" si="197"/>
        <v>493.15800000000002</v>
      </c>
      <c r="I6298" s="3">
        <v>6</v>
      </c>
      <c r="J6298" s="4">
        <v>45068</v>
      </c>
      <c r="K6298" s="3" t="s">
        <v>16</v>
      </c>
      <c r="L6298" s="3" t="s">
        <v>23</v>
      </c>
      <c r="M6298" s="3">
        <v>1309.44</v>
      </c>
      <c r="N6298" s="3" t="s">
        <v>18</v>
      </c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  <c r="AC6298" s="5"/>
    </row>
    <row r="6299" spans="1:29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 t="str">
        <f>IF(AND(D6299="East",Table_1[[#This Row],[category]]="Clothing"),"✅","❌")</f>
        <v>❌</v>
      </c>
      <c r="H6299" s="3">
        <f t="shared" si="197"/>
        <v>187.173</v>
      </c>
      <c r="I6299" s="3">
        <v>7</v>
      </c>
      <c r="J6299" s="4">
        <v>45058</v>
      </c>
      <c r="K6299" s="3" t="s">
        <v>22</v>
      </c>
      <c r="L6299" s="3" t="s">
        <v>17</v>
      </c>
      <c r="M6299" s="3">
        <v>531.53</v>
      </c>
      <c r="N6299" s="3" t="s">
        <v>18</v>
      </c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  <c r="AC6299" s="5"/>
    </row>
    <row r="6300" spans="1:29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 t="str">
        <f>IF(AND(D6300="East",Table_1[[#This Row],[category]]="Clothing"),"✅","❌")</f>
        <v>❌</v>
      </c>
      <c r="H6300" s="3">
        <f t="shared" si="197"/>
        <v>387.91300000000001</v>
      </c>
      <c r="I6300" s="3">
        <v>2</v>
      </c>
      <c r="J6300" s="4">
        <v>45216</v>
      </c>
      <c r="K6300" s="3" t="s">
        <v>22</v>
      </c>
      <c r="L6300" s="3" t="s">
        <v>17</v>
      </c>
      <c r="M6300" s="3">
        <v>558.05999999999995</v>
      </c>
      <c r="N6300" s="3" t="s">
        <v>29</v>
      </c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  <c r="AC6300" s="5"/>
    </row>
    <row r="6301" spans="1:29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 t="str">
        <f>IF(AND(D6301="East",Table_1[[#This Row],[category]]="Clothing"),"✅","❌")</f>
        <v>❌</v>
      </c>
      <c r="H6301" s="3">
        <f t="shared" si="197"/>
        <v>191.33800000000002</v>
      </c>
      <c r="I6301" s="3">
        <v>1</v>
      </c>
      <c r="J6301" s="4">
        <v>44980</v>
      </c>
      <c r="K6301" s="3" t="s">
        <v>16</v>
      </c>
      <c r="L6301" s="3" t="s">
        <v>23</v>
      </c>
      <c r="M6301" s="3">
        <v>492.39</v>
      </c>
      <c r="N6301" s="3" t="s">
        <v>40</v>
      </c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  <c r="AC6301" s="5"/>
    </row>
    <row r="6302" spans="1:29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 t="str">
        <f>IF(AND(D6302="East",Table_1[[#This Row],[category]]="Clothing"),"✅","❌")</f>
        <v>❌</v>
      </c>
      <c r="H6302" s="3">
        <f t="shared" si="197"/>
        <v>204.46</v>
      </c>
      <c r="I6302" s="3">
        <v>2</v>
      </c>
      <c r="J6302" s="4">
        <v>45644</v>
      </c>
      <c r="K6302" s="3" t="s">
        <v>16</v>
      </c>
      <c r="L6302" s="3" t="s">
        <v>28</v>
      </c>
      <c r="M6302" s="3">
        <v>499.76</v>
      </c>
      <c r="N6302" s="3" t="s">
        <v>49</v>
      </c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  <c r="AC6302" s="5"/>
    </row>
    <row r="6303" spans="1:29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 t="str">
        <f>IF(AND(D6303="East",Table_1[[#This Row],[category]]="Clothing"),"✅","❌")</f>
        <v>❌</v>
      </c>
      <c r="H6303" s="3">
        <f t="shared" si="197"/>
        <v>64.38600000000001</v>
      </c>
      <c r="I6303" s="3">
        <v>3</v>
      </c>
      <c r="J6303" s="4">
        <v>45173</v>
      </c>
      <c r="K6303" s="3" t="s">
        <v>16</v>
      </c>
      <c r="L6303" s="3" t="s">
        <v>17</v>
      </c>
      <c r="M6303" s="3">
        <v>121.75</v>
      </c>
      <c r="N6303" s="3" t="s">
        <v>24</v>
      </c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  <c r="AC6303" s="5"/>
    </row>
    <row r="6304" spans="1:29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 t="str">
        <f>IF(AND(D6304="East",Table_1[[#This Row],[category]]="Clothing"),"✅","❌")</f>
        <v>❌</v>
      </c>
      <c r="H6304" s="3">
        <f t="shared" si="197"/>
        <v>127.434</v>
      </c>
      <c r="I6304" s="3">
        <v>3</v>
      </c>
      <c r="J6304" s="4">
        <v>45011</v>
      </c>
      <c r="K6304" s="3" t="s">
        <v>32</v>
      </c>
      <c r="L6304" s="3" t="s">
        <v>28</v>
      </c>
      <c r="M6304" s="3">
        <v>81.260000000000005</v>
      </c>
      <c r="N6304" s="3" t="s">
        <v>40</v>
      </c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  <c r="AC6304" s="5"/>
    </row>
    <row r="6305" spans="1:29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 t="str">
        <f>IF(AND(D6305="East",Table_1[[#This Row],[category]]="Clothing"),"✅","❌")</f>
        <v>❌</v>
      </c>
      <c r="H6305" s="3">
        <f t="shared" si="197"/>
        <v>90.597000000000008</v>
      </c>
      <c r="I6305" s="3">
        <v>8</v>
      </c>
      <c r="J6305" s="4">
        <v>45109</v>
      </c>
      <c r="K6305" s="3" t="s">
        <v>16</v>
      </c>
      <c r="L6305" s="3" t="s">
        <v>17</v>
      </c>
      <c r="M6305" s="3">
        <v>227.23</v>
      </c>
      <c r="N6305" s="3" t="s">
        <v>24</v>
      </c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  <c r="AC6305" s="5"/>
    </row>
    <row r="6306" spans="1:29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 t="str">
        <f>IF(AND(D6306="East",Table_1[[#This Row],[category]]="Clothing"),"✅","❌")</f>
        <v>❌</v>
      </c>
      <c r="H6306" s="3">
        <f t="shared" si="197"/>
        <v>88.00800000000001</v>
      </c>
      <c r="I6306" s="3">
        <v>4</v>
      </c>
      <c r="J6306" s="4">
        <v>44944</v>
      </c>
      <c r="K6306" s="3" t="s">
        <v>16</v>
      </c>
      <c r="L6306" s="3" t="s">
        <v>17</v>
      </c>
      <c r="M6306" s="3">
        <v>55.6</v>
      </c>
      <c r="N6306" s="3" t="s">
        <v>29</v>
      </c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  <c r="AC6306" s="5"/>
    </row>
    <row r="6307" spans="1:29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 t="str">
        <f>IF(AND(D6307="East",Table_1[[#This Row],[category]]="Clothing"),"✅","❌")</f>
        <v>❌</v>
      </c>
      <c r="H6307" s="3">
        <f t="shared" si="197"/>
        <v>14.418000000000001</v>
      </c>
      <c r="I6307" s="3">
        <v>1</v>
      </c>
      <c r="J6307" s="4">
        <v>45025</v>
      </c>
      <c r="K6307" s="3" t="s">
        <v>22</v>
      </c>
      <c r="L6307" s="3" t="s">
        <v>28</v>
      </c>
      <c r="M6307" s="3">
        <v>42.07</v>
      </c>
      <c r="N6307" s="3" t="s">
        <v>24</v>
      </c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  <c r="AC6307" s="5"/>
    </row>
    <row r="6308" spans="1:29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 t="str">
        <f>IF(AND(D6308="East",Table_1[[#This Row],[category]]="Clothing"),"✅","❌")</f>
        <v>❌</v>
      </c>
      <c r="H6308" s="3">
        <f t="shared" si="197"/>
        <v>398.95300000000003</v>
      </c>
      <c r="I6308" s="3">
        <v>2</v>
      </c>
      <c r="J6308" s="4">
        <v>44954</v>
      </c>
      <c r="K6308" s="3" t="s">
        <v>16</v>
      </c>
      <c r="L6308" s="3" t="s">
        <v>23</v>
      </c>
      <c r="M6308" s="3">
        <v>654.94000000000005</v>
      </c>
      <c r="N6308" s="3" t="s">
        <v>24</v>
      </c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  <c r="AC6308" s="5"/>
    </row>
    <row r="6309" spans="1:29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 t="str">
        <f>IF(AND(D6309="East",Table_1[[#This Row],[category]]="Clothing"),"✅","❌")</f>
        <v>❌</v>
      </c>
      <c r="H6309" s="3">
        <f t="shared" si="197"/>
        <v>239.28600000000003</v>
      </c>
      <c r="I6309" s="3">
        <v>9</v>
      </c>
      <c r="J6309" s="4">
        <v>45007</v>
      </c>
      <c r="K6309" s="3" t="s">
        <v>22</v>
      </c>
      <c r="L6309" s="3" t="s">
        <v>28</v>
      </c>
      <c r="M6309" s="3">
        <v>135.66</v>
      </c>
      <c r="N6309" s="3" t="s">
        <v>18</v>
      </c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  <c r="AC6309" s="5"/>
    </row>
    <row r="6310" spans="1:29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 t="str">
        <f>IF(AND(D6310="East",Table_1[[#This Row],[category]]="Clothing"),"✅","❌")</f>
        <v>❌</v>
      </c>
      <c r="H6310" s="3">
        <f t="shared" si="197"/>
        <v>404.04200000000003</v>
      </c>
      <c r="I6310" s="3">
        <v>2</v>
      </c>
      <c r="J6310" s="4">
        <v>45272</v>
      </c>
      <c r="K6310" s="3" t="s">
        <v>16</v>
      </c>
      <c r="L6310" s="3" t="s">
        <v>28</v>
      </c>
      <c r="M6310" s="3">
        <v>434.89</v>
      </c>
      <c r="N6310" s="3" t="s">
        <v>40</v>
      </c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  <c r="AC6310" s="5"/>
    </row>
    <row r="6311" spans="1:29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 t="str">
        <f>IF(AND(D6311="East",Table_1[[#This Row],[category]]="Clothing"),"✅","❌")</f>
        <v>❌</v>
      </c>
      <c r="H6311" s="3">
        <f t="shared" si="197"/>
        <v>310.15000000000003</v>
      </c>
      <c r="I6311" s="3">
        <v>9</v>
      </c>
      <c r="J6311" s="4">
        <v>45486</v>
      </c>
      <c r="K6311" s="3" t="s">
        <v>32</v>
      </c>
      <c r="L6311" s="3" t="s">
        <v>17</v>
      </c>
      <c r="M6311" s="3">
        <v>333.05</v>
      </c>
      <c r="N6311" s="3" t="s">
        <v>18</v>
      </c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  <c r="AC6311" s="5"/>
    </row>
    <row r="6312" spans="1:29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 t="str">
        <f>IF(AND(D6312="East",Table_1[[#This Row],[category]]="Clothing"),"✅","❌")</f>
        <v>❌</v>
      </c>
      <c r="H6312" s="3">
        <f t="shared" si="197"/>
        <v>417.35500000000002</v>
      </c>
      <c r="I6312" s="3">
        <v>5</v>
      </c>
      <c r="J6312" s="4">
        <v>45499</v>
      </c>
      <c r="K6312" s="3" t="s">
        <v>16</v>
      </c>
      <c r="L6312" s="3" t="s">
        <v>23</v>
      </c>
      <c r="M6312" s="3">
        <v>1109.72</v>
      </c>
      <c r="N6312" s="3" t="s">
        <v>29</v>
      </c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  <c r="AC6312" s="5"/>
    </row>
    <row r="6313" spans="1:29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 t="str">
        <f>IF(AND(D6313="East",Table_1[[#This Row],[category]]="Clothing"),"✅","❌")</f>
        <v>✅</v>
      </c>
      <c r="H6313" s="3">
        <f t="shared" si="197"/>
        <v>256.84499999999997</v>
      </c>
      <c r="I6313" s="3">
        <v>4</v>
      </c>
      <c r="J6313" s="4">
        <v>45338</v>
      </c>
      <c r="K6313" s="3" t="s">
        <v>16</v>
      </c>
      <c r="L6313" s="3" t="s">
        <v>28</v>
      </c>
      <c r="M6313" s="3">
        <v>175.93</v>
      </c>
      <c r="N6313" s="3" t="s">
        <v>24</v>
      </c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  <c r="AC6313" s="5"/>
    </row>
    <row r="6314" spans="1:29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 t="str">
        <f>IF(AND(D6314="East",Table_1[[#This Row],[category]]="Clothing"),"✅","❌")</f>
        <v>❌</v>
      </c>
      <c r="H6314" s="3">
        <f t="shared" si="197"/>
        <v>56.08</v>
      </c>
      <c r="I6314" s="3">
        <v>4</v>
      </c>
      <c r="J6314" s="4">
        <v>45036</v>
      </c>
      <c r="K6314" s="3" t="s">
        <v>22</v>
      </c>
      <c r="L6314" s="3" t="s">
        <v>23</v>
      </c>
      <c r="M6314" s="3">
        <v>52.22</v>
      </c>
      <c r="N6314" s="3" t="s">
        <v>40</v>
      </c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  <c r="AC6314" s="5"/>
    </row>
    <row r="6315" spans="1:29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 t="str">
        <f>IF(AND(D6315="East",Table_1[[#This Row],[category]]="Clothing"),"✅","❌")</f>
        <v>❌</v>
      </c>
      <c r="H6315" s="3">
        <f t="shared" si="197"/>
        <v>312.214</v>
      </c>
      <c r="I6315" s="3">
        <v>3</v>
      </c>
      <c r="J6315" s="4">
        <v>45388</v>
      </c>
      <c r="K6315" s="3" t="s">
        <v>22</v>
      </c>
      <c r="L6315" s="3" t="s">
        <v>23</v>
      </c>
      <c r="M6315" s="3">
        <v>442.6</v>
      </c>
      <c r="N6315" s="3" t="s">
        <v>29</v>
      </c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  <c r="AC6315" s="5"/>
    </row>
    <row r="6316" spans="1:29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 t="str">
        <f>IF(AND(D6316="East",Table_1[[#This Row],[category]]="Clothing"),"✅","❌")</f>
        <v>❌</v>
      </c>
      <c r="H6316" s="3">
        <f t="shared" si="197"/>
        <v>342.10500000000002</v>
      </c>
      <c r="I6316" s="3">
        <v>2</v>
      </c>
      <c r="J6316" s="4">
        <v>45293</v>
      </c>
      <c r="K6316" s="3" t="s">
        <v>22</v>
      </c>
      <c r="L6316" s="3" t="s">
        <v>23</v>
      </c>
      <c r="M6316" s="3">
        <v>322.68</v>
      </c>
      <c r="N6316" s="3" t="s">
        <v>40</v>
      </c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  <c r="AC6316" s="5"/>
    </row>
    <row r="6317" spans="1:29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 t="str">
        <f>IF(AND(D6317="East",Table_1[[#This Row],[category]]="Clothing"),"✅","❌")</f>
        <v>❌</v>
      </c>
      <c r="H6317" s="3">
        <f t="shared" si="197"/>
        <v>316.98700000000002</v>
      </c>
      <c r="I6317" s="3">
        <v>8</v>
      </c>
      <c r="J6317" s="4">
        <v>45357</v>
      </c>
      <c r="K6317" s="3" t="s">
        <v>16</v>
      </c>
      <c r="L6317" s="3" t="s">
        <v>28</v>
      </c>
      <c r="M6317" s="3">
        <v>310.61</v>
      </c>
      <c r="N6317" s="3" t="s">
        <v>35</v>
      </c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  <c r="AC6317" s="5"/>
    </row>
    <row r="6318" spans="1:29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 t="str">
        <f>IF(AND(D6318="East",Table_1[[#This Row],[category]]="Clothing"),"✅","❌")</f>
        <v>❌</v>
      </c>
      <c r="H6318" s="3">
        <f t="shared" si="197"/>
        <v>402.65500000000003</v>
      </c>
      <c r="I6318" s="3">
        <v>6</v>
      </c>
      <c r="J6318" s="4">
        <v>45025</v>
      </c>
      <c r="K6318" s="3" t="s">
        <v>32</v>
      </c>
      <c r="L6318" s="3" t="s">
        <v>17</v>
      </c>
      <c r="M6318" s="3">
        <v>415.78</v>
      </c>
      <c r="N6318" s="3" t="s">
        <v>18</v>
      </c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  <c r="AC6318" s="5"/>
    </row>
    <row r="6319" spans="1:29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 t="str">
        <f>IF(AND(D6319="East",Table_1[[#This Row],[category]]="Clothing"),"✅","❌")</f>
        <v>✅</v>
      </c>
      <c r="H6319" s="3">
        <f t="shared" si="197"/>
        <v>368.435</v>
      </c>
      <c r="I6319" s="3">
        <v>9</v>
      </c>
      <c r="J6319" s="4">
        <v>45031</v>
      </c>
      <c r="K6319" s="3" t="s">
        <v>22</v>
      </c>
      <c r="L6319" s="3" t="s">
        <v>23</v>
      </c>
      <c r="M6319" s="3">
        <v>315.45</v>
      </c>
      <c r="N6319" s="3" t="s">
        <v>29</v>
      </c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  <c r="AC6319" s="5"/>
    </row>
    <row r="6320" spans="1:29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 t="str">
        <f>IF(AND(D6320="East",Table_1[[#This Row],[category]]="Clothing"),"✅","❌")</f>
        <v>❌</v>
      </c>
      <c r="H6320" s="3">
        <f t="shared" si="197"/>
        <v>221.99</v>
      </c>
      <c r="I6320" s="3">
        <v>2</v>
      </c>
      <c r="J6320" s="4">
        <v>45467</v>
      </c>
      <c r="K6320" s="3" t="s">
        <v>16</v>
      </c>
      <c r="L6320" s="3" t="s">
        <v>17</v>
      </c>
      <c r="M6320" s="3">
        <v>454.28</v>
      </c>
      <c r="N6320" s="3" t="s">
        <v>49</v>
      </c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  <c r="AC6320" s="5"/>
    </row>
    <row r="6321" spans="1:29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 t="str">
        <f>IF(AND(D6321="East",Table_1[[#This Row],[category]]="Clothing"),"✅","❌")</f>
        <v>❌</v>
      </c>
      <c r="H6321" s="3">
        <f t="shared" si="197"/>
        <v>411.36099999999999</v>
      </c>
      <c r="I6321" s="3">
        <v>1</v>
      </c>
      <c r="J6321" s="4">
        <v>45318</v>
      </c>
      <c r="K6321" s="3" t="s">
        <v>16</v>
      </c>
      <c r="L6321" s="3" t="s">
        <v>17</v>
      </c>
      <c r="M6321" s="3">
        <v>278.52</v>
      </c>
      <c r="N6321" s="3" t="s">
        <v>18</v>
      </c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  <c r="AC6321" s="5"/>
    </row>
    <row r="6322" spans="1:29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 t="str">
        <f>IF(AND(D6322="East",Table_1[[#This Row],[category]]="Clothing"),"✅","❌")</f>
        <v>✅</v>
      </c>
      <c r="H6322" s="3">
        <f t="shared" si="197"/>
        <v>348.97500000000002</v>
      </c>
      <c r="I6322" s="3">
        <v>8</v>
      </c>
      <c r="J6322" s="4">
        <v>45550</v>
      </c>
      <c r="K6322" s="3" t="s">
        <v>16</v>
      </c>
      <c r="L6322" s="3" t="s">
        <v>28</v>
      </c>
      <c r="M6322" s="3">
        <v>485.63</v>
      </c>
      <c r="N6322" s="3" t="s">
        <v>18</v>
      </c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  <c r="AC6322" s="5"/>
    </row>
    <row r="6323" spans="1:29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 t="str">
        <f>IF(AND(D6323="East",Table_1[[#This Row],[category]]="Clothing"),"✅","❌")</f>
        <v>❌</v>
      </c>
      <c r="H6323" s="3">
        <f t="shared" si="197"/>
        <v>68.98</v>
      </c>
      <c r="I6323" s="3">
        <v>8</v>
      </c>
      <c r="J6323" s="4">
        <v>45142</v>
      </c>
      <c r="K6323" s="3" t="s">
        <v>22</v>
      </c>
      <c r="L6323" s="3" t="s">
        <v>28</v>
      </c>
      <c r="M6323" s="3">
        <v>150.34</v>
      </c>
      <c r="N6323" s="3" t="s">
        <v>24</v>
      </c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  <c r="AC6323" s="5"/>
    </row>
    <row r="6324" spans="1:29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 t="str">
        <f>IF(AND(D6324="East",Table_1[[#This Row],[category]]="Clothing"),"✅","❌")</f>
        <v>❌</v>
      </c>
      <c r="H6324" s="3">
        <f t="shared" si="197"/>
        <v>274.53800000000001</v>
      </c>
      <c r="I6324" s="3">
        <v>5</v>
      </c>
      <c r="J6324" s="4">
        <v>45400</v>
      </c>
      <c r="K6324" s="3" t="s">
        <v>16</v>
      </c>
      <c r="L6324" s="3" t="s">
        <v>28</v>
      </c>
      <c r="M6324" s="3">
        <v>350.27</v>
      </c>
      <c r="N6324" s="3" t="s">
        <v>29</v>
      </c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  <c r="AC6324" s="5"/>
    </row>
    <row r="6325" spans="1:29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 t="str">
        <f>IF(AND(D6325="East",Table_1[[#This Row],[category]]="Clothing"),"✅","❌")</f>
        <v>❌</v>
      </c>
      <c r="H6325" s="3">
        <f t="shared" si="197"/>
        <v>366.99200000000002</v>
      </c>
      <c r="I6325" s="3">
        <v>2</v>
      </c>
      <c r="J6325" s="4">
        <v>45123</v>
      </c>
      <c r="K6325" s="3" t="s">
        <v>16</v>
      </c>
      <c r="L6325" s="3" t="s">
        <v>28</v>
      </c>
      <c r="M6325" s="3">
        <v>498.91</v>
      </c>
      <c r="N6325" s="3" t="s">
        <v>18</v>
      </c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  <c r="AC6325" s="5"/>
    </row>
    <row r="6326" spans="1:29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 t="str">
        <f>IF(AND(D6326="East",Table_1[[#This Row],[category]]="Clothing"),"✅","❌")</f>
        <v>❌</v>
      </c>
      <c r="H6326" s="3">
        <f t="shared" si="197"/>
        <v>281.11100000000005</v>
      </c>
      <c r="I6326" s="3">
        <v>5</v>
      </c>
      <c r="J6326" s="4">
        <v>45473</v>
      </c>
      <c r="K6326" s="3" t="s">
        <v>22</v>
      </c>
      <c r="L6326" s="3" t="s">
        <v>17</v>
      </c>
      <c r="M6326" s="3">
        <v>680.27</v>
      </c>
      <c r="N6326" s="3" t="s">
        <v>29</v>
      </c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  <c r="AC6326" s="5"/>
    </row>
    <row r="6327" spans="1:29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 t="str">
        <f>IF(AND(D6327="East",Table_1[[#This Row],[category]]="Clothing"),"✅","❌")</f>
        <v>❌</v>
      </c>
      <c r="H6327" s="3">
        <f t="shared" si="197"/>
        <v>475.024</v>
      </c>
      <c r="I6327" s="3">
        <v>8</v>
      </c>
      <c r="J6327" s="4">
        <v>45085</v>
      </c>
      <c r="K6327" s="3" t="s">
        <v>16</v>
      </c>
      <c r="L6327" s="3" t="s">
        <v>17</v>
      </c>
      <c r="M6327" s="3">
        <v>1170.43</v>
      </c>
      <c r="N6327" s="3" t="s">
        <v>35</v>
      </c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  <c r="AC6327" s="5"/>
    </row>
    <row r="6328" spans="1:29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 t="str">
        <f>IF(AND(D6328="East",Table_1[[#This Row],[category]]="Clothing"),"✅","❌")</f>
        <v>❌</v>
      </c>
      <c r="H6328" s="3">
        <f t="shared" si="197"/>
        <v>59.730999999999995</v>
      </c>
      <c r="I6328" s="3">
        <v>4</v>
      </c>
      <c r="J6328" s="4">
        <v>45389</v>
      </c>
      <c r="K6328" s="3" t="s">
        <v>16</v>
      </c>
      <c r="L6328" s="3" t="s">
        <v>28</v>
      </c>
      <c r="M6328" s="3">
        <v>140.43</v>
      </c>
      <c r="N6328" s="3" t="s">
        <v>18</v>
      </c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  <c r="AC6328" s="5"/>
    </row>
    <row r="6329" spans="1:29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 t="str">
        <f>IF(AND(D6329="East",Table_1[[#This Row],[category]]="Clothing"),"✅","❌")</f>
        <v>❌</v>
      </c>
      <c r="H6329" s="3">
        <f t="shared" si="197"/>
        <v>363.93800000000005</v>
      </c>
      <c r="I6329" s="3">
        <v>2</v>
      </c>
      <c r="J6329" s="4">
        <v>44969</v>
      </c>
      <c r="K6329" s="3" t="s">
        <v>32</v>
      </c>
      <c r="L6329" s="3" t="s">
        <v>17</v>
      </c>
      <c r="M6329" s="3">
        <v>484.89</v>
      </c>
      <c r="N6329" s="3" t="s">
        <v>49</v>
      </c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  <c r="AC6329" s="5"/>
    </row>
    <row r="6330" spans="1:29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 t="str">
        <f>IF(AND(D6330="East",Table_1[[#This Row],[category]]="Clothing"),"✅","❌")</f>
        <v>❌</v>
      </c>
      <c r="H6330" s="3">
        <f t="shared" si="197"/>
        <v>413.98100000000005</v>
      </c>
      <c r="I6330" s="3">
        <v>3</v>
      </c>
      <c r="J6330" s="4">
        <v>45256</v>
      </c>
      <c r="K6330" s="3" t="s">
        <v>16</v>
      </c>
      <c r="L6330" s="3" t="s">
        <v>28</v>
      </c>
      <c r="M6330" s="3">
        <v>756.13</v>
      </c>
      <c r="N6330" s="3" t="s">
        <v>29</v>
      </c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  <c r="AC6330" s="5"/>
    </row>
    <row r="6331" spans="1:29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 t="str">
        <f>IF(AND(D6331="East",Table_1[[#This Row],[category]]="Clothing"),"✅","❌")</f>
        <v>❌</v>
      </c>
      <c r="H6331" s="3">
        <f t="shared" si="197"/>
        <v>354.3</v>
      </c>
      <c r="I6331" s="3">
        <v>3</v>
      </c>
      <c r="J6331" s="4">
        <v>45460</v>
      </c>
      <c r="K6331" s="3" t="s">
        <v>32</v>
      </c>
      <c r="L6331" s="3" t="s">
        <v>17</v>
      </c>
      <c r="M6331" s="3">
        <v>950.92</v>
      </c>
      <c r="N6331" s="3" t="s">
        <v>35</v>
      </c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</row>
    <row r="6332" spans="1:29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 t="str">
        <f>IF(AND(D6332="East",Table_1[[#This Row],[category]]="Clothing"),"✅","❌")</f>
        <v>❌</v>
      </c>
      <c r="H6332" s="3">
        <f t="shared" si="197"/>
        <v>198.93700000000001</v>
      </c>
      <c r="I6332" s="3">
        <v>9</v>
      </c>
      <c r="J6332" s="4">
        <v>45056</v>
      </c>
      <c r="K6332" s="3" t="s">
        <v>22</v>
      </c>
      <c r="L6332" s="3" t="s">
        <v>17</v>
      </c>
      <c r="M6332" s="3">
        <v>311.79000000000002</v>
      </c>
      <c r="N6332" s="3" t="s">
        <v>35</v>
      </c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</row>
    <row r="6333" spans="1:29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 t="str">
        <f>IF(AND(D6333="East",Table_1[[#This Row],[category]]="Clothing"),"✅","❌")</f>
        <v>❌</v>
      </c>
      <c r="H6333" s="3">
        <f t="shared" si="197"/>
        <v>198.88499999999999</v>
      </c>
      <c r="I6333" s="3">
        <v>3</v>
      </c>
      <c r="J6333" s="4">
        <v>44951</v>
      </c>
      <c r="K6333" s="3" t="s">
        <v>22</v>
      </c>
      <c r="L6333" s="3" t="s">
        <v>28</v>
      </c>
      <c r="M6333" s="3">
        <v>235.12</v>
      </c>
      <c r="N6333" s="3" t="s">
        <v>40</v>
      </c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  <c r="AC6333" s="5"/>
    </row>
    <row r="6334" spans="1:29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 t="str">
        <f>IF(AND(D6334="East",Table_1[[#This Row],[category]]="Clothing"),"✅","❌")</f>
        <v>❌</v>
      </c>
      <c r="H6334" s="3">
        <f t="shared" si="197"/>
        <v>297.41800000000001</v>
      </c>
      <c r="I6334" s="3">
        <v>1</v>
      </c>
      <c r="J6334" s="4">
        <v>45156</v>
      </c>
      <c r="K6334" s="3" t="s">
        <v>32</v>
      </c>
      <c r="L6334" s="3" t="s">
        <v>28</v>
      </c>
      <c r="M6334" s="3">
        <v>170.11</v>
      </c>
      <c r="N6334" s="3" t="s">
        <v>29</v>
      </c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  <c r="AC6334" s="5"/>
    </row>
    <row r="6335" spans="1:29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 t="str">
        <f>IF(AND(D6335="East",Table_1[[#This Row],[category]]="Clothing"),"✅","❌")</f>
        <v>❌</v>
      </c>
      <c r="H6335" s="3">
        <f t="shared" si="197"/>
        <v>204.578</v>
      </c>
      <c r="I6335" s="3">
        <v>7</v>
      </c>
      <c r="J6335" s="4">
        <v>45312</v>
      </c>
      <c r="K6335" s="3" t="s">
        <v>32</v>
      </c>
      <c r="L6335" s="3" t="s">
        <v>17</v>
      </c>
      <c r="M6335" s="3">
        <v>394.18</v>
      </c>
      <c r="N6335" s="3" t="s">
        <v>29</v>
      </c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  <c r="AC6335" s="5"/>
    </row>
    <row r="6336" spans="1:29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 t="str">
        <f>IF(AND(D6336="East",Table_1[[#This Row],[category]]="Clothing"),"✅","❌")</f>
        <v>❌</v>
      </c>
      <c r="H6336" s="3">
        <f t="shared" si="197"/>
        <v>442.76000000000005</v>
      </c>
      <c r="I6336" s="3">
        <v>1</v>
      </c>
      <c r="J6336" s="4">
        <v>45258</v>
      </c>
      <c r="K6336" s="3" t="s">
        <v>32</v>
      </c>
      <c r="L6336" s="3" t="s">
        <v>17</v>
      </c>
      <c r="M6336" s="3">
        <v>459.4</v>
      </c>
      <c r="N6336" s="3" t="s">
        <v>29</v>
      </c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  <c r="AC6336" s="5"/>
    </row>
    <row r="6337" spans="1:29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 t="str">
        <f>IF(AND(D6337="East",Table_1[[#This Row],[category]]="Clothing"),"✅","❌")</f>
        <v>❌</v>
      </c>
      <c r="H6337" s="3">
        <f t="shared" si="197"/>
        <v>63.866</v>
      </c>
      <c r="I6337" s="3">
        <v>6</v>
      </c>
      <c r="J6337" s="4">
        <v>45338</v>
      </c>
      <c r="K6337" s="3" t="s">
        <v>16</v>
      </c>
      <c r="L6337" s="3" t="s">
        <v>28</v>
      </c>
      <c r="M6337" s="3">
        <v>148.38999999999999</v>
      </c>
      <c r="N6337" s="3" t="s">
        <v>40</v>
      </c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  <c r="AC6337" s="5"/>
    </row>
    <row r="6338" spans="1:29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 t="str">
        <f>IF(AND(D6338="East",Table_1[[#This Row],[category]]="Clothing"),"✅","❌")</f>
        <v>❌</v>
      </c>
      <c r="H6338" s="3">
        <f t="shared" ref="H6338:H6401" si="199">E6338*10%</f>
        <v>323.18700000000001</v>
      </c>
      <c r="I6338" s="3">
        <v>4</v>
      </c>
      <c r="J6338" s="4">
        <v>45243</v>
      </c>
      <c r="K6338" s="3" t="s">
        <v>16</v>
      </c>
      <c r="L6338" s="3" t="s">
        <v>17</v>
      </c>
      <c r="M6338" s="3">
        <v>229.61</v>
      </c>
      <c r="N6338" s="3" t="s">
        <v>35</v>
      </c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  <c r="AC6338" s="5"/>
    </row>
    <row r="6339" spans="1:29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 t="str">
        <f>IF(AND(D6339="East",Table_1[[#This Row],[category]]="Clothing"),"✅","❌")</f>
        <v>✅</v>
      </c>
      <c r="H6339" s="3">
        <f t="shared" si="199"/>
        <v>75.715999999999994</v>
      </c>
      <c r="I6339" s="3">
        <v>7</v>
      </c>
      <c r="J6339" s="4">
        <v>45655</v>
      </c>
      <c r="K6339" s="3" t="s">
        <v>32</v>
      </c>
      <c r="L6339" s="3" t="s">
        <v>23</v>
      </c>
      <c r="M6339" s="3">
        <v>116.2</v>
      </c>
      <c r="N6339" s="3" t="s">
        <v>49</v>
      </c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  <c r="AC6339" s="5"/>
    </row>
    <row r="6340" spans="1:29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 t="str">
        <f>IF(AND(D6340="East",Table_1[[#This Row],[category]]="Clothing"),"✅","❌")</f>
        <v>❌</v>
      </c>
      <c r="H6340" s="3">
        <f t="shared" si="199"/>
        <v>274.67800000000005</v>
      </c>
      <c r="I6340" s="3">
        <v>7</v>
      </c>
      <c r="J6340" s="4">
        <v>45600</v>
      </c>
      <c r="K6340" s="3" t="s">
        <v>32</v>
      </c>
      <c r="L6340" s="3" t="s">
        <v>23</v>
      </c>
      <c r="M6340" s="3">
        <v>366.88</v>
      </c>
      <c r="N6340" s="3" t="s">
        <v>40</v>
      </c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  <c r="AC6340" s="5"/>
    </row>
    <row r="6341" spans="1:29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 t="str">
        <f>IF(AND(D6341="East",Table_1[[#This Row],[category]]="Clothing"),"✅","❌")</f>
        <v>❌</v>
      </c>
      <c r="H6341" s="3">
        <f t="shared" si="199"/>
        <v>360.63499999999999</v>
      </c>
      <c r="I6341" s="3">
        <v>7</v>
      </c>
      <c r="J6341" s="4">
        <v>45590</v>
      </c>
      <c r="K6341" s="3" t="s">
        <v>32</v>
      </c>
      <c r="L6341" s="3" t="s">
        <v>23</v>
      </c>
      <c r="M6341" s="3">
        <v>432.43</v>
      </c>
      <c r="N6341" s="3" t="s">
        <v>29</v>
      </c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  <c r="AC6341" s="5"/>
    </row>
    <row r="6342" spans="1:29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 t="str">
        <f>IF(AND(D6342="East",Table_1[[#This Row],[category]]="Clothing"),"✅","❌")</f>
        <v>❌</v>
      </c>
      <c r="H6342" s="3">
        <f t="shared" si="199"/>
        <v>91.100000000000009</v>
      </c>
      <c r="I6342" s="3">
        <v>6</v>
      </c>
      <c r="J6342" s="4">
        <v>45149</v>
      </c>
      <c r="K6342" s="3" t="s">
        <v>22</v>
      </c>
      <c r="L6342" s="3" t="s">
        <v>28</v>
      </c>
      <c r="M6342" s="3">
        <v>270.73</v>
      </c>
      <c r="N6342" s="3" t="s">
        <v>24</v>
      </c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  <c r="AC6342" s="5"/>
    </row>
    <row r="6343" spans="1:29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 t="str">
        <f>IF(AND(D6343="East",Table_1[[#This Row],[category]]="Clothing"),"✅","❌")</f>
        <v>❌</v>
      </c>
      <c r="H6343" s="3">
        <f t="shared" si="199"/>
        <v>354.97600000000006</v>
      </c>
      <c r="I6343" s="3">
        <v>7</v>
      </c>
      <c r="J6343" s="4">
        <v>45395</v>
      </c>
      <c r="K6343" s="3" t="s">
        <v>16</v>
      </c>
      <c r="L6343" s="3" t="s">
        <v>28</v>
      </c>
      <c r="M6343" s="3">
        <v>265.32</v>
      </c>
      <c r="N6343" s="3" t="s">
        <v>29</v>
      </c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  <c r="AC6343" s="5"/>
    </row>
    <row r="6344" spans="1:29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 t="str">
        <f>IF(AND(D6344="East",Table_1[[#This Row],[category]]="Clothing"),"✅","❌")</f>
        <v>❌</v>
      </c>
      <c r="H6344" s="3">
        <f t="shared" si="199"/>
        <v>78.59</v>
      </c>
      <c r="I6344" s="3">
        <v>8</v>
      </c>
      <c r="J6344" s="4">
        <v>45324</v>
      </c>
      <c r="K6344" s="3" t="s">
        <v>16</v>
      </c>
      <c r="L6344" s="3" t="s">
        <v>23</v>
      </c>
      <c r="M6344" s="3">
        <v>39.78</v>
      </c>
      <c r="N6344" s="3" t="s">
        <v>29</v>
      </c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  <c r="AC6344" s="5"/>
    </row>
    <row r="6345" spans="1:29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 t="str">
        <f>IF(AND(D6345="East",Table_1[[#This Row],[category]]="Clothing"),"✅","❌")</f>
        <v>❌</v>
      </c>
      <c r="H6345" s="3">
        <f t="shared" si="199"/>
        <v>314.07100000000003</v>
      </c>
      <c r="I6345" s="3">
        <v>3</v>
      </c>
      <c r="J6345" s="4">
        <v>45074</v>
      </c>
      <c r="K6345" s="3" t="s">
        <v>22</v>
      </c>
      <c r="L6345" s="3" t="s">
        <v>17</v>
      </c>
      <c r="M6345" s="3">
        <v>168.73</v>
      </c>
      <c r="N6345" s="3" t="s">
        <v>49</v>
      </c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  <c r="AC6345" s="5"/>
    </row>
    <row r="6346" spans="1:29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 t="str">
        <f>IF(AND(D6346="East",Table_1[[#This Row],[category]]="Clothing"),"✅","❌")</f>
        <v>❌</v>
      </c>
      <c r="H6346" s="3">
        <f t="shared" si="199"/>
        <v>257.721</v>
      </c>
      <c r="I6346" s="3">
        <v>5</v>
      </c>
      <c r="J6346" s="4">
        <v>45510</v>
      </c>
      <c r="K6346" s="3" t="s">
        <v>16</v>
      </c>
      <c r="L6346" s="3" t="s">
        <v>17</v>
      </c>
      <c r="M6346" s="3">
        <v>195.33</v>
      </c>
      <c r="N6346" s="3" t="s">
        <v>24</v>
      </c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  <c r="AC6346" s="5"/>
    </row>
    <row r="6347" spans="1:29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 t="str">
        <f>IF(AND(D6347="East",Table_1[[#This Row],[category]]="Clothing"),"✅","❌")</f>
        <v>❌</v>
      </c>
      <c r="H6347" s="3">
        <f t="shared" si="199"/>
        <v>156.05700000000002</v>
      </c>
      <c r="I6347" s="3">
        <v>9</v>
      </c>
      <c r="J6347" s="4">
        <v>44956</v>
      </c>
      <c r="K6347" s="3" t="s">
        <v>32</v>
      </c>
      <c r="L6347" s="3" t="s">
        <v>28</v>
      </c>
      <c r="M6347" s="3">
        <v>409.07</v>
      </c>
      <c r="N6347" s="3" t="s">
        <v>29</v>
      </c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  <c r="AC6347" s="5"/>
    </row>
    <row r="6348" spans="1:29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 t="str">
        <f>IF(AND(D6348="East",Table_1[[#This Row],[category]]="Clothing"),"✅","❌")</f>
        <v>❌</v>
      </c>
      <c r="H6348" s="3">
        <f t="shared" si="199"/>
        <v>64.659000000000006</v>
      </c>
      <c r="I6348" s="3">
        <v>8</v>
      </c>
      <c r="J6348" s="4">
        <v>45171</v>
      </c>
      <c r="K6348" s="3" t="s">
        <v>16</v>
      </c>
      <c r="L6348" s="3" t="s">
        <v>28</v>
      </c>
      <c r="M6348" s="3">
        <v>58.71</v>
      </c>
      <c r="N6348" s="3" t="s">
        <v>40</v>
      </c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  <c r="AC6348" s="5"/>
    </row>
    <row r="6349" spans="1:29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 t="str">
        <f>IF(AND(D6349="East",Table_1[[#This Row],[category]]="Clothing"),"✅","❌")</f>
        <v>❌</v>
      </c>
      <c r="H6349" s="3">
        <f t="shared" si="199"/>
        <v>370.56900000000002</v>
      </c>
      <c r="I6349" s="3">
        <v>6</v>
      </c>
      <c r="J6349" s="4">
        <v>45575</v>
      </c>
      <c r="K6349" s="3" t="s">
        <v>32</v>
      </c>
      <c r="L6349" s="3" t="s">
        <v>28</v>
      </c>
      <c r="M6349" s="3">
        <v>716.19</v>
      </c>
      <c r="N6349" s="3" t="s">
        <v>29</v>
      </c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  <c r="AC6349" s="5"/>
    </row>
    <row r="6350" spans="1:29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 t="str">
        <f>IF(AND(D6350="East",Table_1[[#This Row],[category]]="Clothing"),"✅","❌")</f>
        <v>❌</v>
      </c>
      <c r="H6350" s="3">
        <f t="shared" si="199"/>
        <v>197.08500000000001</v>
      </c>
      <c r="I6350" s="3">
        <v>9</v>
      </c>
      <c r="J6350" s="4">
        <v>45219</v>
      </c>
      <c r="K6350" s="3" t="s">
        <v>22</v>
      </c>
      <c r="L6350" s="3" t="s">
        <v>23</v>
      </c>
      <c r="M6350" s="3">
        <v>412.08</v>
      </c>
      <c r="N6350" s="3" t="s">
        <v>35</v>
      </c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  <c r="AC6350" s="5"/>
    </row>
    <row r="6351" spans="1:29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 t="str">
        <f>IF(AND(D6351="East",Table_1[[#This Row],[category]]="Clothing"),"✅","❌")</f>
        <v>❌</v>
      </c>
      <c r="H6351" s="3">
        <f t="shared" si="199"/>
        <v>52.400000000000006</v>
      </c>
      <c r="I6351" s="3">
        <v>5</v>
      </c>
      <c r="J6351" s="4">
        <v>45118</v>
      </c>
      <c r="K6351" s="3" t="s">
        <v>22</v>
      </c>
      <c r="L6351" s="3" t="s">
        <v>23</v>
      </c>
      <c r="M6351" s="3">
        <v>126.67</v>
      </c>
      <c r="N6351" s="3" t="s">
        <v>24</v>
      </c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  <c r="AC6351" s="5"/>
    </row>
    <row r="6352" spans="1:29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 t="str">
        <f>IF(AND(D6352="East",Table_1[[#This Row],[category]]="Clothing"),"✅","❌")</f>
        <v>❌</v>
      </c>
      <c r="H6352" s="3">
        <f t="shared" si="199"/>
        <v>388.66700000000003</v>
      </c>
      <c r="I6352" s="3">
        <v>2</v>
      </c>
      <c r="J6352" s="4">
        <v>45135</v>
      </c>
      <c r="K6352" s="3" t="s">
        <v>16</v>
      </c>
      <c r="L6352" s="3" t="s">
        <v>23</v>
      </c>
      <c r="M6352" s="3">
        <v>321.20999999999998</v>
      </c>
      <c r="N6352" s="3" t="s">
        <v>35</v>
      </c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  <c r="AC6352" s="5"/>
    </row>
    <row r="6353" spans="1:29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 t="str">
        <f>IF(AND(D6353="East",Table_1[[#This Row],[category]]="Clothing"),"✅","❌")</f>
        <v>❌</v>
      </c>
      <c r="H6353" s="3">
        <f t="shared" si="199"/>
        <v>124.11800000000001</v>
      </c>
      <c r="I6353" s="3">
        <v>9</v>
      </c>
      <c r="J6353" s="4">
        <v>45089</v>
      </c>
      <c r="K6353" s="3" t="s">
        <v>32</v>
      </c>
      <c r="L6353" s="3" t="s">
        <v>28</v>
      </c>
      <c r="M6353" s="3">
        <v>102.02</v>
      </c>
      <c r="N6353" s="3" t="s">
        <v>35</v>
      </c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  <c r="AC6353" s="5"/>
    </row>
    <row r="6354" spans="1:29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 t="str">
        <f>IF(AND(D6354="East",Table_1[[#This Row],[category]]="Clothing"),"✅","❌")</f>
        <v>❌</v>
      </c>
      <c r="H6354" s="3">
        <f t="shared" si="199"/>
        <v>370.86200000000002</v>
      </c>
      <c r="I6354" s="3">
        <v>5</v>
      </c>
      <c r="J6354" s="4">
        <v>45263</v>
      </c>
      <c r="K6354" s="3" t="s">
        <v>32</v>
      </c>
      <c r="L6354" s="3" t="s">
        <v>23</v>
      </c>
      <c r="M6354" s="3">
        <v>473.4</v>
      </c>
      <c r="N6354" s="3" t="s">
        <v>24</v>
      </c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  <c r="AC6354" s="5"/>
    </row>
    <row r="6355" spans="1:29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 t="str">
        <f>IF(AND(D6355="East",Table_1[[#This Row],[category]]="Clothing"),"✅","❌")</f>
        <v>❌</v>
      </c>
      <c r="H6355" s="3">
        <f t="shared" si="199"/>
        <v>286.8</v>
      </c>
      <c r="I6355" s="3">
        <v>8</v>
      </c>
      <c r="J6355" s="4">
        <v>45085</v>
      </c>
      <c r="K6355" s="3" t="s">
        <v>16</v>
      </c>
      <c r="L6355" s="3" t="s">
        <v>17</v>
      </c>
      <c r="M6355" s="3">
        <v>217.32</v>
      </c>
      <c r="N6355" s="3" t="s">
        <v>29</v>
      </c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  <c r="AC6355" s="5"/>
    </row>
    <row r="6356" spans="1:29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 t="str">
        <f>IF(AND(D6356="East",Table_1[[#This Row],[category]]="Clothing"),"✅","❌")</f>
        <v>❌</v>
      </c>
      <c r="H6356" s="3">
        <f t="shared" si="199"/>
        <v>105.31900000000002</v>
      </c>
      <c r="I6356" s="3">
        <v>8</v>
      </c>
      <c r="J6356" s="4">
        <v>45184</v>
      </c>
      <c r="K6356" s="3" t="s">
        <v>22</v>
      </c>
      <c r="L6356" s="3" t="s">
        <v>23</v>
      </c>
      <c r="M6356" s="3">
        <v>125.66</v>
      </c>
      <c r="N6356" s="3" t="s">
        <v>24</v>
      </c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  <c r="AC6356" s="5"/>
    </row>
    <row r="6357" spans="1:29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 t="str">
        <f>IF(AND(D6357="East",Table_1[[#This Row],[category]]="Clothing"),"✅","❌")</f>
        <v>✅</v>
      </c>
      <c r="H6357" s="3">
        <f t="shared" si="199"/>
        <v>47.439</v>
      </c>
      <c r="I6357" s="3">
        <v>4</v>
      </c>
      <c r="J6357" s="4">
        <v>45527</v>
      </c>
      <c r="K6357" s="3" t="s">
        <v>32</v>
      </c>
      <c r="L6357" s="3" t="s">
        <v>28</v>
      </c>
      <c r="M6357" s="3">
        <v>94.21</v>
      </c>
      <c r="N6357" s="3" t="s">
        <v>40</v>
      </c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  <c r="AC6357" s="5"/>
    </row>
    <row r="6358" spans="1:29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 t="str">
        <f>IF(AND(D6358="East",Table_1[[#This Row],[category]]="Clothing"),"✅","❌")</f>
        <v>❌</v>
      </c>
      <c r="H6358" s="3">
        <f t="shared" si="199"/>
        <v>300.69200000000001</v>
      </c>
      <c r="I6358" s="3">
        <v>4</v>
      </c>
      <c r="J6358" s="4">
        <v>45467</v>
      </c>
      <c r="K6358" s="3" t="s">
        <v>16</v>
      </c>
      <c r="L6358" s="3" t="s">
        <v>23</v>
      </c>
      <c r="M6358" s="3">
        <v>472.65</v>
      </c>
      <c r="N6358" s="3" t="s">
        <v>35</v>
      </c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  <c r="AC6358" s="5"/>
    </row>
    <row r="6359" spans="1:29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 t="str">
        <f>IF(AND(D6359="East",Table_1[[#This Row],[category]]="Clothing"),"✅","❌")</f>
        <v>❌</v>
      </c>
      <c r="H6359" s="3">
        <f t="shared" si="199"/>
        <v>22.353999999999999</v>
      </c>
      <c r="I6359" s="3">
        <v>1</v>
      </c>
      <c r="J6359" s="4">
        <v>45274</v>
      </c>
      <c r="K6359" s="3" t="s">
        <v>32</v>
      </c>
      <c r="L6359" s="3" t="s">
        <v>23</v>
      </c>
      <c r="M6359" s="3">
        <v>27.77</v>
      </c>
      <c r="N6359" s="3" t="s">
        <v>35</v>
      </c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  <c r="AC6359" s="5"/>
    </row>
    <row r="6360" spans="1:29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 t="str">
        <f>IF(AND(D6360="East",Table_1[[#This Row],[category]]="Clothing"),"✅","❌")</f>
        <v>❌</v>
      </c>
      <c r="H6360" s="3">
        <f t="shared" si="199"/>
        <v>42.078000000000003</v>
      </c>
      <c r="I6360" s="3">
        <v>5</v>
      </c>
      <c r="J6360" s="4">
        <v>45032</v>
      </c>
      <c r="K6360" s="3" t="s">
        <v>32</v>
      </c>
      <c r="L6360" s="3" t="s">
        <v>17</v>
      </c>
      <c r="M6360" s="3">
        <v>56.38</v>
      </c>
      <c r="N6360" s="3" t="s">
        <v>24</v>
      </c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  <c r="AC6360" s="5"/>
    </row>
    <row r="6361" spans="1:29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 t="str">
        <f>IF(AND(D6361="East",Table_1[[#This Row],[category]]="Clothing"),"✅","❌")</f>
        <v>❌</v>
      </c>
      <c r="H6361" s="3">
        <f t="shared" si="199"/>
        <v>354.08699999999999</v>
      </c>
      <c r="I6361" s="3">
        <v>9</v>
      </c>
      <c r="J6361" s="4">
        <v>45213</v>
      </c>
      <c r="K6361" s="3" t="s">
        <v>32</v>
      </c>
      <c r="L6361" s="3" t="s">
        <v>23</v>
      </c>
      <c r="M6361" s="3">
        <v>383.95</v>
      </c>
      <c r="N6361" s="3" t="s">
        <v>18</v>
      </c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  <c r="AC6361" s="5"/>
    </row>
    <row r="6362" spans="1:29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 t="str">
        <f>IF(AND(D6362="East",Table_1[[#This Row],[category]]="Clothing"),"✅","❌")</f>
        <v>❌</v>
      </c>
      <c r="H6362" s="3">
        <f t="shared" si="199"/>
        <v>274.048</v>
      </c>
      <c r="I6362" s="3">
        <v>5</v>
      </c>
      <c r="J6362" s="4">
        <v>45088</v>
      </c>
      <c r="K6362" s="3" t="s">
        <v>16</v>
      </c>
      <c r="L6362" s="3" t="s">
        <v>23</v>
      </c>
      <c r="M6362" s="3">
        <v>443.85</v>
      </c>
      <c r="N6362" s="3" t="s">
        <v>24</v>
      </c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  <c r="AC6362" s="5"/>
    </row>
    <row r="6363" spans="1:29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 t="str">
        <f>IF(AND(D6363="East",Table_1[[#This Row],[category]]="Clothing"),"✅","❌")</f>
        <v>❌</v>
      </c>
      <c r="H6363" s="3">
        <f t="shared" si="199"/>
        <v>169.88499999999999</v>
      </c>
      <c r="I6363" s="3">
        <v>5</v>
      </c>
      <c r="J6363" s="4">
        <v>45534</v>
      </c>
      <c r="K6363" s="3" t="s">
        <v>22</v>
      </c>
      <c r="L6363" s="3" t="s">
        <v>28</v>
      </c>
      <c r="M6363" s="3">
        <v>279.92</v>
      </c>
      <c r="N6363" s="3" t="s">
        <v>49</v>
      </c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  <c r="AC6363" s="5"/>
    </row>
    <row r="6364" spans="1:29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 t="str">
        <f>IF(AND(D6364="East",Table_1[[#This Row],[category]]="Clothing"),"✅","❌")</f>
        <v>❌</v>
      </c>
      <c r="H6364" s="3">
        <f t="shared" si="199"/>
        <v>274.22199999999998</v>
      </c>
      <c r="I6364" s="3">
        <v>6</v>
      </c>
      <c r="J6364" s="4">
        <v>45164</v>
      </c>
      <c r="K6364" s="3" t="s">
        <v>22</v>
      </c>
      <c r="L6364" s="3" t="s">
        <v>17</v>
      </c>
      <c r="M6364" s="3">
        <v>751.4</v>
      </c>
      <c r="N6364" s="3" t="s">
        <v>29</v>
      </c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  <c r="AC6364" s="5"/>
    </row>
    <row r="6365" spans="1:29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 t="str">
        <f>IF(AND(D6365="East",Table_1[[#This Row],[category]]="Clothing"),"✅","❌")</f>
        <v>❌</v>
      </c>
      <c r="H6365" s="3">
        <f t="shared" si="199"/>
        <v>299.90800000000002</v>
      </c>
      <c r="I6365" s="3">
        <v>6</v>
      </c>
      <c r="J6365" s="4">
        <v>45355</v>
      </c>
      <c r="K6365" s="3" t="s">
        <v>22</v>
      </c>
      <c r="L6365" s="3" t="s">
        <v>17</v>
      </c>
      <c r="M6365" s="3">
        <v>650.80999999999995</v>
      </c>
      <c r="N6365" s="3" t="s">
        <v>29</v>
      </c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  <c r="AC6365" s="5"/>
    </row>
    <row r="6366" spans="1:29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 t="str">
        <f>IF(AND(D6366="East",Table_1[[#This Row],[category]]="Clothing"),"✅","❌")</f>
        <v>❌</v>
      </c>
      <c r="H6366" s="3">
        <f t="shared" si="199"/>
        <v>286.99</v>
      </c>
      <c r="I6366" s="3">
        <v>8</v>
      </c>
      <c r="J6366" s="4">
        <v>45137</v>
      </c>
      <c r="K6366" s="3" t="s">
        <v>16</v>
      </c>
      <c r="L6366" s="3" t="s">
        <v>23</v>
      </c>
      <c r="M6366" s="3">
        <v>595.91999999999996</v>
      </c>
      <c r="N6366" s="3" t="s">
        <v>24</v>
      </c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  <c r="AC6366" s="5"/>
    </row>
    <row r="6367" spans="1:29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 t="str">
        <f>IF(AND(D6367="East",Table_1[[#This Row],[category]]="Clothing"),"✅","❌")</f>
        <v>❌</v>
      </c>
      <c r="H6367" s="3">
        <f t="shared" si="199"/>
        <v>324.85100000000006</v>
      </c>
      <c r="I6367" s="3">
        <v>1</v>
      </c>
      <c r="J6367" s="4">
        <v>45607</v>
      </c>
      <c r="K6367" s="3" t="s">
        <v>16</v>
      </c>
      <c r="L6367" s="3" t="s">
        <v>17</v>
      </c>
      <c r="M6367" s="3">
        <v>375.08</v>
      </c>
      <c r="N6367" s="3" t="s">
        <v>24</v>
      </c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  <c r="AC6367" s="5"/>
    </row>
    <row r="6368" spans="1:29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 t="str">
        <f>IF(AND(D6368="East",Table_1[[#This Row],[category]]="Clothing"),"✅","❌")</f>
        <v>❌</v>
      </c>
      <c r="H6368" s="3">
        <f t="shared" si="199"/>
        <v>470.74099999999999</v>
      </c>
      <c r="I6368" s="3">
        <v>5</v>
      </c>
      <c r="J6368" s="4">
        <v>45459</v>
      </c>
      <c r="K6368" s="3" t="s">
        <v>22</v>
      </c>
      <c r="L6368" s="3" t="s">
        <v>28</v>
      </c>
      <c r="M6368" s="3">
        <v>636.70000000000005</v>
      </c>
      <c r="N6368" s="3" t="s">
        <v>29</v>
      </c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  <c r="AC6368" s="5"/>
    </row>
    <row r="6369" spans="1:29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 t="str">
        <f>IF(AND(D6369="East",Table_1[[#This Row],[category]]="Clothing"),"✅","❌")</f>
        <v>❌</v>
      </c>
      <c r="H6369" s="3">
        <f t="shared" si="199"/>
        <v>200.501</v>
      </c>
      <c r="I6369" s="3">
        <v>9</v>
      </c>
      <c r="J6369" s="4">
        <v>45108</v>
      </c>
      <c r="K6369" s="3" t="s">
        <v>16</v>
      </c>
      <c r="L6369" s="3" t="s">
        <v>17</v>
      </c>
      <c r="M6369" s="3">
        <v>537.52</v>
      </c>
      <c r="N6369" s="3" t="s">
        <v>35</v>
      </c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  <c r="AC6369" s="5"/>
    </row>
    <row r="6370" spans="1:29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 t="str">
        <f>IF(AND(D6370="East",Table_1[[#This Row],[category]]="Clothing"),"✅","❌")</f>
        <v>❌</v>
      </c>
      <c r="H6370" s="3">
        <f t="shared" si="199"/>
        <v>157.56400000000002</v>
      </c>
      <c r="I6370" s="3">
        <v>3</v>
      </c>
      <c r="J6370" s="4">
        <v>45082</v>
      </c>
      <c r="K6370" s="3" t="s">
        <v>22</v>
      </c>
      <c r="L6370" s="3" t="s">
        <v>23</v>
      </c>
      <c r="M6370" s="3">
        <v>301.77999999999997</v>
      </c>
      <c r="N6370" s="3" t="s">
        <v>40</v>
      </c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  <c r="AC6370" s="5"/>
    </row>
    <row r="6371" spans="1:29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 t="str">
        <f>IF(AND(D6371="East",Table_1[[#This Row],[category]]="Clothing"),"✅","❌")</f>
        <v>❌</v>
      </c>
      <c r="H6371" s="3">
        <f t="shared" si="199"/>
        <v>28.832999999999998</v>
      </c>
      <c r="I6371" s="3">
        <v>7</v>
      </c>
      <c r="J6371" s="4">
        <v>45063</v>
      </c>
      <c r="K6371" s="3" t="s">
        <v>22</v>
      </c>
      <c r="L6371" s="3" t="s">
        <v>23</v>
      </c>
      <c r="M6371" s="3">
        <v>27.4</v>
      </c>
      <c r="N6371" s="3" t="s">
        <v>35</v>
      </c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  <c r="AC6371" s="5"/>
    </row>
    <row r="6372" spans="1:29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 t="str">
        <f>IF(AND(D6372="East",Table_1[[#This Row],[category]]="Clothing"),"✅","❌")</f>
        <v>❌</v>
      </c>
      <c r="H6372" s="3">
        <f t="shared" si="199"/>
        <v>82.066000000000003</v>
      </c>
      <c r="I6372" s="3">
        <v>7</v>
      </c>
      <c r="J6372" s="4">
        <v>45408</v>
      </c>
      <c r="K6372" s="3" t="s">
        <v>16</v>
      </c>
      <c r="L6372" s="3" t="s">
        <v>23</v>
      </c>
      <c r="M6372" s="3">
        <v>190.06</v>
      </c>
      <c r="N6372" s="3" t="s">
        <v>40</v>
      </c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  <c r="AC6372" s="5"/>
    </row>
    <row r="6373" spans="1:29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 t="str">
        <f>IF(AND(D6373="East",Table_1[[#This Row],[category]]="Clothing"),"✅","❌")</f>
        <v>❌</v>
      </c>
      <c r="H6373" s="3">
        <f t="shared" si="199"/>
        <v>62.062000000000005</v>
      </c>
      <c r="I6373" s="3">
        <v>3</v>
      </c>
      <c r="J6373" s="4">
        <v>44966</v>
      </c>
      <c r="K6373" s="3" t="s">
        <v>32</v>
      </c>
      <c r="L6373" s="3" t="s">
        <v>28</v>
      </c>
      <c r="M6373" s="3">
        <v>41</v>
      </c>
      <c r="N6373" s="3" t="s">
        <v>29</v>
      </c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  <c r="AC6373" s="5"/>
    </row>
    <row r="6374" spans="1:29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 t="str">
        <f>IF(AND(D6374="East",Table_1[[#This Row],[category]]="Clothing"),"✅","❌")</f>
        <v>❌</v>
      </c>
      <c r="H6374" s="3">
        <f t="shared" si="199"/>
        <v>174.36800000000002</v>
      </c>
      <c r="I6374" s="3">
        <v>7</v>
      </c>
      <c r="J6374" s="4">
        <v>45291</v>
      </c>
      <c r="K6374" s="3" t="s">
        <v>32</v>
      </c>
      <c r="L6374" s="3" t="s">
        <v>28</v>
      </c>
      <c r="M6374" s="3">
        <v>476.68</v>
      </c>
      <c r="N6374" s="3" t="s">
        <v>18</v>
      </c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  <c r="AC6374" s="5"/>
    </row>
    <row r="6375" spans="1:29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 t="str">
        <f>IF(AND(D6375="East",Table_1[[#This Row],[category]]="Clothing"),"✅","❌")</f>
        <v>❌</v>
      </c>
      <c r="H6375" s="3">
        <f t="shared" si="199"/>
        <v>308.89499999999998</v>
      </c>
      <c r="I6375" s="3">
        <v>3</v>
      </c>
      <c r="J6375" s="4">
        <v>45137</v>
      </c>
      <c r="K6375" s="3" t="s">
        <v>16</v>
      </c>
      <c r="L6375" s="3" t="s">
        <v>17</v>
      </c>
      <c r="M6375" s="3">
        <v>576.19000000000005</v>
      </c>
      <c r="N6375" s="3" t="s">
        <v>40</v>
      </c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  <c r="AC6375" s="5"/>
    </row>
    <row r="6376" spans="1:29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 t="str">
        <f>IF(AND(D6376="East",Table_1[[#This Row],[category]]="Clothing"),"✅","❌")</f>
        <v>✅</v>
      </c>
      <c r="H6376" s="3">
        <f t="shared" si="199"/>
        <v>32.704000000000001</v>
      </c>
      <c r="I6376" s="3">
        <v>6</v>
      </c>
      <c r="J6376" s="4">
        <v>45371</v>
      </c>
      <c r="K6376" s="3" t="s">
        <v>16</v>
      </c>
      <c r="L6376" s="3" t="s">
        <v>23</v>
      </c>
      <c r="M6376" s="3">
        <v>96.52</v>
      </c>
      <c r="N6376" s="3" t="s">
        <v>49</v>
      </c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  <c r="AC6376" s="5"/>
    </row>
    <row r="6377" spans="1:29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 t="str">
        <f>IF(AND(D6377="East",Table_1[[#This Row],[category]]="Clothing"),"✅","❌")</f>
        <v>❌</v>
      </c>
      <c r="H6377" s="3">
        <f t="shared" si="199"/>
        <v>366.55600000000004</v>
      </c>
      <c r="I6377" s="3">
        <v>8</v>
      </c>
      <c r="J6377" s="4">
        <v>45590</v>
      </c>
      <c r="K6377" s="3" t="s">
        <v>22</v>
      </c>
      <c r="L6377" s="3" t="s">
        <v>28</v>
      </c>
      <c r="M6377" s="3">
        <v>436.58</v>
      </c>
      <c r="N6377" s="3" t="s">
        <v>24</v>
      </c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  <c r="AC6377" s="5"/>
    </row>
    <row r="6378" spans="1:29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 t="str">
        <f>IF(AND(D6378="East",Table_1[[#This Row],[category]]="Clothing"),"✅","❌")</f>
        <v>❌</v>
      </c>
      <c r="H6378" s="3">
        <f t="shared" si="199"/>
        <v>204.74200000000002</v>
      </c>
      <c r="I6378" s="3">
        <v>8</v>
      </c>
      <c r="J6378" s="4">
        <v>45455</v>
      </c>
      <c r="K6378" s="3" t="s">
        <v>32</v>
      </c>
      <c r="L6378" s="3" t="s">
        <v>28</v>
      </c>
      <c r="M6378" s="3">
        <v>158.88</v>
      </c>
      <c r="N6378" s="3" t="s">
        <v>24</v>
      </c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  <c r="AC6378" s="5"/>
    </row>
    <row r="6379" spans="1:29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 t="str">
        <f>IF(AND(D6379="East",Table_1[[#This Row],[category]]="Clothing"),"✅","❌")</f>
        <v>❌</v>
      </c>
      <c r="H6379" s="3">
        <f t="shared" si="199"/>
        <v>482.11700000000002</v>
      </c>
      <c r="I6379" s="3">
        <v>6</v>
      </c>
      <c r="J6379" s="4">
        <v>45007</v>
      </c>
      <c r="K6379" s="3" t="s">
        <v>32</v>
      </c>
      <c r="L6379" s="3" t="s">
        <v>17</v>
      </c>
      <c r="M6379" s="3">
        <v>831.53</v>
      </c>
      <c r="N6379" s="3" t="s">
        <v>18</v>
      </c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  <c r="AC6379" s="5"/>
    </row>
    <row r="6380" spans="1:29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 t="str">
        <f>IF(AND(D6380="East",Table_1[[#This Row],[category]]="Clothing"),"✅","❌")</f>
        <v>❌</v>
      </c>
      <c r="H6380" s="3">
        <f t="shared" si="199"/>
        <v>288.50900000000001</v>
      </c>
      <c r="I6380" s="3">
        <v>2</v>
      </c>
      <c r="J6380" s="4">
        <v>45512</v>
      </c>
      <c r="K6380" s="3" t="s">
        <v>22</v>
      </c>
      <c r="L6380" s="3" t="s">
        <v>23</v>
      </c>
      <c r="M6380" s="3">
        <v>539.26</v>
      </c>
      <c r="N6380" s="3" t="s">
        <v>40</v>
      </c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  <c r="AC6380" s="5"/>
    </row>
    <row r="6381" spans="1:29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 t="str">
        <f>IF(AND(D6381="East",Table_1[[#This Row],[category]]="Clothing"),"✅","❌")</f>
        <v>❌</v>
      </c>
      <c r="H6381" s="3">
        <f t="shared" si="199"/>
        <v>387.96800000000002</v>
      </c>
      <c r="I6381" s="3">
        <v>1</v>
      </c>
      <c r="J6381" s="4">
        <v>45071</v>
      </c>
      <c r="K6381" s="3" t="s">
        <v>22</v>
      </c>
      <c r="L6381" s="3" t="s">
        <v>17</v>
      </c>
      <c r="M6381" s="3">
        <v>924.41</v>
      </c>
      <c r="N6381" s="3" t="s">
        <v>35</v>
      </c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  <c r="AC6381" s="5"/>
    </row>
    <row r="6382" spans="1:29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 t="str">
        <f>IF(AND(D6382="East",Table_1[[#This Row],[category]]="Clothing"),"✅","❌")</f>
        <v>❌</v>
      </c>
      <c r="H6382" s="3">
        <f t="shared" si="199"/>
        <v>431.97900000000004</v>
      </c>
      <c r="I6382" s="3">
        <v>3</v>
      </c>
      <c r="J6382" s="4">
        <v>45433</v>
      </c>
      <c r="K6382" s="3" t="s">
        <v>32</v>
      </c>
      <c r="L6382" s="3" t="s">
        <v>23</v>
      </c>
      <c r="M6382" s="3">
        <v>865.02</v>
      </c>
      <c r="N6382" s="3" t="s">
        <v>49</v>
      </c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  <c r="AC6382" s="5"/>
    </row>
    <row r="6383" spans="1:29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 t="str">
        <f>IF(AND(D6383="East",Table_1[[#This Row],[category]]="Clothing"),"✅","❌")</f>
        <v>❌</v>
      </c>
      <c r="H6383" s="3">
        <f t="shared" si="199"/>
        <v>445.53500000000008</v>
      </c>
      <c r="I6383" s="3">
        <v>3</v>
      </c>
      <c r="J6383" s="4">
        <v>44990</v>
      </c>
      <c r="K6383" s="3" t="s">
        <v>22</v>
      </c>
      <c r="L6383" s="3" t="s">
        <v>23</v>
      </c>
      <c r="M6383" s="3">
        <v>670.67</v>
      </c>
      <c r="N6383" s="3" t="s">
        <v>18</v>
      </c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  <c r="AC6383" s="5"/>
    </row>
    <row r="6384" spans="1:29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 t="str">
        <f>IF(AND(D6384="East",Table_1[[#This Row],[category]]="Clothing"),"✅","❌")</f>
        <v>❌</v>
      </c>
      <c r="H6384" s="3">
        <f t="shared" si="199"/>
        <v>264.04599999999999</v>
      </c>
      <c r="I6384" s="3">
        <v>7</v>
      </c>
      <c r="J6384" s="4">
        <v>45253</v>
      </c>
      <c r="K6384" s="3" t="s">
        <v>32</v>
      </c>
      <c r="L6384" s="3" t="s">
        <v>17</v>
      </c>
      <c r="M6384" s="3">
        <v>254.95</v>
      </c>
      <c r="N6384" s="3" t="s">
        <v>40</v>
      </c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  <c r="AC6384" s="5"/>
    </row>
    <row r="6385" spans="1:29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 t="str">
        <f>IF(AND(D6385="East",Table_1[[#This Row],[category]]="Clothing"),"✅","❌")</f>
        <v>❌</v>
      </c>
      <c r="H6385" s="3">
        <f t="shared" si="199"/>
        <v>204.404</v>
      </c>
      <c r="I6385" s="3">
        <v>4</v>
      </c>
      <c r="J6385" s="4">
        <v>45093</v>
      </c>
      <c r="K6385" s="3" t="s">
        <v>16</v>
      </c>
      <c r="L6385" s="3" t="s">
        <v>28</v>
      </c>
      <c r="M6385" s="3">
        <v>556.02</v>
      </c>
      <c r="N6385" s="3" t="s">
        <v>29</v>
      </c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  <c r="AC6385" s="5"/>
    </row>
    <row r="6386" spans="1:29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 t="str">
        <f>IF(AND(D6386="East",Table_1[[#This Row],[category]]="Clothing"),"✅","❌")</f>
        <v>❌</v>
      </c>
      <c r="H6386" s="3">
        <f t="shared" si="199"/>
        <v>284.65199999999999</v>
      </c>
      <c r="I6386" s="3">
        <v>2</v>
      </c>
      <c r="J6386" s="4">
        <v>45143</v>
      </c>
      <c r="K6386" s="3" t="s">
        <v>16</v>
      </c>
      <c r="L6386" s="3" t="s">
        <v>23</v>
      </c>
      <c r="M6386" s="3">
        <v>364.82</v>
      </c>
      <c r="N6386" s="3" t="s">
        <v>49</v>
      </c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  <c r="AC6386" s="5"/>
    </row>
    <row r="6387" spans="1:29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 t="str">
        <f>IF(AND(D6387="East",Table_1[[#This Row],[category]]="Clothing"),"✅","❌")</f>
        <v>❌</v>
      </c>
      <c r="H6387" s="3">
        <f t="shared" si="199"/>
        <v>207.01400000000001</v>
      </c>
      <c r="I6387" s="3">
        <v>2</v>
      </c>
      <c r="J6387" s="4">
        <v>45196</v>
      </c>
      <c r="K6387" s="3" t="s">
        <v>32</v>
      </c>
      <c r="L6387" s="3" t="s">
        <v>23</v>
      </c>
      <c r="M6387" s="3">
        <v>213.97</v>
      </c>
      <c r="N6387" s="3" t="s">
        <v>18</v>
      </c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  <c r="AC6387" s="5"/>
    </row>
    <row r="6388" spans="1:29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 t="str">
        <f>IF(AND(D6388="East",Table_1[[#This Row],[category]]="Clothing"),"✅","❌")</f>
        <v>❌</v>
      </c>
      <c r="H6388" s="3">
        <f t="shared" si="199"/>
        <v>127.95</v>
      </c>
      <c r="I6388" s="3">
        <v>7</v>
      </c>
      <c r="J6388" s="4">
        <v>44970</v>
      </c>
      <c r="K6388" s="3" t="s">
        <v>32</v>
      </c>
      <c r="L6388" s="3" t="s">
        <v>28</v>
      </c>
      <c r="M6388" s="3">
        <v>148.5</v>
      </c>
      <c r="N6388" s="3" t="s">
        <v>40</v>
      </c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  <c r="AC6388" s="5"/>
    </row>
    <row r="6389" spans="1:29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 t="str">
        <f>IF(AND(D6389="East",Table_1[[#This Row],[category]]="Clothing"),"✅","❌")</f>
        <v>❌</v>
      </c>
      <c r="H6389" s="3">
        <f t="shared" si="199"/>
        <v>168.721</v>
      </c>
      <c r="I6389" s="3">
        <v>8</v>
      </c>
      <c r="J6389" s="4">
        <v>45379</v>
      </c>
      <c r="K6389" s="3" t="s">
        <v>22</v>
      </c>
      <c r="L6389" s="3" t="s">
        <v>28</v>
      </c>
      <c r="M6389" s="3">
        <v>314.75</v>
      </c>
      <c r="N6389" s="3" t="s">
        <v>40</v>
      </c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  <c r="AC6389" s="5"/>
    </row>
    <row r="6390" spans="1:29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 t="str">
        <f>IF(AND(D6390="East",Table_1[[#This Row],[category]]="Clothing"),"✅","❌")</f>
        <v>❌</v>
      </c>
      <c r="H6390" s="3">
        <f t="shared" si="199"/>
        <v>124.057</v>
      </c>
      <c r="I6390" s="3">
        <v>5</v>
      </c>
      <c r="J6390" s="4">
        <v>44971</v>
      </c>
      <c r="K6390" s="3" t="s">
        <v>16</v>
      </c>
      <c r="L6390" s="3" t="s">
        <v>17</v>
      </c>
      <c r="M6390" s="3">
        <v>66.28</v>
      </c>
      <c r="N6390" s="3" t="s">
        <v>18</v>
      </c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  <c r="AC6390" s="5"/>
    </row>
    <row r="6391" spans="1:29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 t="str">
        <f>IF(AND(D6391="East",Table_1[[#This Row],[category]]="Clothing"),"✅","❌")</f>
        <v>❌</v>
      </c>
      <c r="H6391" s="3">
        <f t="shared" si="199"/>
        <v>142.024</v>
      </c>
      <c r="I6391" s="3">
        <v>2</v>
      </c>
      <c r="J6391" s="4">
        <v>45604</v>
      </c>
      <c r="K6391" s="3" t="s">
        <v>32</v>
      </c>
      <c r="L6391" s="3" t="s">
        <v>28</v>
      </c>
      <c r="M6391" s="3">
        <v>346.37</v>
      </c>
      <c r="N6391" s="3" t="s">
        <v>49</v>
      </c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  <c r="AC6391" s="5"/>
    </row>
    <row r="6392" spans="1:29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 t="str">
        <f>IF(AND(D6392="East",Table_1[[#This Row],[category]]="Clothing"),"✅","❌")</f>
        <v>❌</v>
      </c>
      <c r="H6392" s="3">
        <f t="shared" si="199"/>
        <v>55.867999999999995</v>
      </c>
      <c r="I6392" s="3">
        <v>3</v>
      </c>
      <c r="J6392" s="4">
        <v>45481</v>
      </c>
      <c r="K6392" s="3" t="s">
        <v>22</v>
      </c>
      <c r="L6392" s="3" t="s">
        <v>28</v>
      </c>
      <c r="M6392" s="3">
        <v>138.58000000000001</v>
      </c>
      <c r="N6392" s="3" t="s">
        <v>24</v>
      </c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  <c r="AC6392" s="5"/>
    </row>
    <row r="6393" spans="1:29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 t="str">
        <f>IF(AND(D6393="East",Table_1[[#This Row],[category]]="Clothing"),"✅","❌")</f>
        <v>❌</v>
      </c>
      <c r="H6393" s="3">
        <f t="shared" si="199"/>
        <v>218.96700000000001</v>
      </c>
      <c r="I6393" s="3">
        <v>1</v>
      </c>
      <c r="J6393" s="4">
        <v>45103</v>
      </c>
      <c r="K6393" s="3" t="s">
        <v>32</v>
      </c>
      <c r="L6393" s="3" t="s">
        <v>17</v>
      </c>
      <c r="M6393" s="3">
        <v>588.85</v>
      </c>
      <c r="N6393" s="3" t="s">
        <v>35</v>
      </c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  <c r="AC6393" s="5"/>
    </row>
    <row r="6394" spans="1:29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 t="str">
        <f>IF(AND(D6394="East",Table_1[[#This Row],[category]]="Clothing"),"✅","❌")</f>
        <v>❌</v>
      </c>
      <c r="H6394" s="3">
        <f t="shared" si="199"/>
        <v>125.28900000000002</v>
      </c>
      <c r="I6394" s="3">
        <v>4</v>
      </c>
      <c r="J6394" s="4">
        <v>45090</v>
      </c>
      <c r="K6394" s="3" t="s">
        <v>16</v>
      </c>
      <c r="L6394" s="3" t="s">
        <v>17</v>
      </c>
      <c r="M6394" s="3">
        <v>318.56</v>
      </c>
      <c r="N6394" s="3" t="s">
        <v>18</v>
      </c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  <c r="AC6394" s="5"/>
    </row>
    <row r="6395" spans="1:29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 t="str">
        <f>IF(AND(D6395="East",Table_1[[#This Row],[category]]="Clothing"),"✅","❌")</f>
        <v>❌</v>
      </c>
      <c r="H6395" s="3">
        <f t="shared" si="199"/>
        <v>229.70000000000002</v>
      </c>
      <c r="I6395" s="3">
        <v>7</v>
      </c>
      <c r="J6395" s="4">
        <v>45162</v>
      </c>
      <c r="K6395" s="3" t="s">
        <v>32</v>
      </c>
      <c r="L6395" s="3" t="s">
        <v>17</v>
      </c>
      <c r="M6395" s="3">
        <v>165.46</v>
      </c>
      <c r="N6395" s="3" t="s">
        <v>35</v>
      </c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  <c r="AC6395" s="5"/>
    </row>
    <row r="6396" spans="1:29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 t="str">
        <f>IF(AND(D6396="East",Table_1[[#This Row],[category]]="Clothing"),"✅","❌")</f>
        <v>❌</v>
      </c>
      <c r="H6396" s="3">
        <f t="shared" si="199"/>
        <v>398.17700000000002</v>
      </c>
      <c r="I6396" s="3">
        <v>9</v>
      </c>
      <c r="J6396" s="4">
        <v>45310</v>
      </c>
      <c r="K6396" s="3" t="s">
        <v>32</v>
      </c>
      <c r="L6396" s="3" t="s">
        <v>23</v>
      </c>
      <c r="M6396" s="3">
        <v>726.42</v>
      </c>
      <c r="N6396" s="3" t="s">
        <v>40</v>
      </c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  <c r="AC6396" s="5"/>
    </row>
    <row r="6397" spans="1:29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 t="str">
        <f>IF(AND(D6397="East",Table_1[[#This Row],[category]]="Clothing"),"✅","❌")</f>
        <v>❌</v>
      </c>
      <c r="H6397" s="3">
        <f t="shared" si="199"/>
        <v>229.673</v>
      </c>
      <c r="I6397" s="3">
        <v>3</v>
      </c>
      <c r="J6397" s="4">
        <v>45662</v>
      </c>
      <c r="K6397" s="3" t="s">
        <v>32</v>
      </c>
      <c r="L6397" s="3" t="s">
        <v>23</v>
      </c>
      <c r="M6397" s="3">
        <v>211.29</v>
      </c>
      <c r="N6397" s="3" t="s">
        <v>40</v>
      </c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  <c r="AC6397" s="5"/>
    </row>
    <row r="6398" spans="1:29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 t="str">
        <f>IF(AND(D6398="East",Table_1[[#This Row],[category]]="Clothing"),"✅","❌")</f>
        <v>❌</v>
      </c>
      <c r="H6398" s="3">
        <f t="shared" si="199"/>
        <v>477.76000000000005</v>
      </c>
      <c r="I6398" s="3">
        <v>4</v>
      </c>
      <c r="J6398" s="4">
        <v>44948</v>
      </c>
      <c r="K6398" s="3" t="s">
        <v>32</v>
      </c>
      <c r="L6398" s="3" t="s">
        <v>23</v>
      </c>
      <c r="M6398" s="3">
        <v>363.49</v>
      </c>
      <c r="N6398" s="3" t="s">
        <v>24</v>
      </c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  <c r="AC6398" s="5"/>
    </row>
    <row r="6399" spans="1:29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 t="str">
        <f>IF(AND(D6399="East",Table_1[[#This Row],[category]]="Clothing"),"✅","❌")</f>
        <v>❌</v>
      </c>
      <c r="H6399" s="3">
        <f t="shared" si="199"/>
        <v>82.44</v>
      </c>
      <c r="I6399" s="3">
        <v>6</v>
      </c>
      <c r="J6399" s="4">
        <v>45044</v>
      </c>
      <c r="K6399" s="3" t="s">
        <v>32</v>
      </c>
      <c r="L6399" s="3" t="s">
        <v>28</v>
      </c>
      <c r="M6399" s="3">
        <v>41.98</v>
      </c>
      <c r="N6399" s="3" t="s">
        <v>49</v>
      </c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  <c r="AC6399" s="5"/>
    </row>
    <row r="6400" spans="1:29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 t="str">
        <f>IF(AND(D6400="East",Table_1[[#This Row],[category]]="Clothing"),"✅","❌")</f>
        <v>❌</v>
      </c>
      <c r="H6400" s="3">
        <f t="shared" si="199"/>
        <v>426.63000000000005</v>
      </c>
      <c r="I6400" s="3">
        <v>1</v>
      </c>
      <c r="J6400" s="4">
        <v>44962</v>
      </c>
      <c r="K6400" s="3" t="s">
        <v>16</v>
      </c>
      <c r="L6400" s="3" t="s">
        <v>28</v>
      </c>
      <c r="M6400" s="3">
        <v>245.93</v>
      </c>
      <c r="N6400" s="3" t="s">
        <v>35</v>
      </c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  <c r="AC6400" s="5"/>
    </row>
    <row r="6401" spans="1:29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 t="str">
        <f>IF(AND(D6401="East",Table_1[[#This Row],[category]]="Clothing"),"✅","❌")</f>
        <v>❌</v>
      </c>
      <c r="H6401" s="3">
        <f t="shared" si="199"/>
        <v>131.64600000000002</v>
      </c>
      <c r="I6401" s="3">
        <v>5</v>
      </c>
      <c r="J6401" s="4">
        <v>45131</v>
      </c>
      <c r="K6401" s="3" t="s">
        <v>22</v>
      </c>
      <c r="L6401" s="3" t="s">
        <v>17</v>
      </c>
      <c r="M6401" s="3">
        <v>181.73</v>
      </c>
      <c r="N6401" s="3" t="s">
        <v>18</v>
      </c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  <c r="AC6401" s="5"/>
    </row>
    <row r="6402" spans="1:29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 t="str">
        <f>IF(AND(D6402="East",Table_1[[#This Row],[category]]="Clothing"),"✅","❌")</f>
        <v>❌</v>
      </c>
      <c r="H6402" s="3">
        <f t="shared" ref="H6402:H6465" si="201">E6402*10%</f>
        <v>467.62700000000007</v>
      </c>
      <c r="I6402" s="3">
        <v>5</v>
      </c>
      <c r="J6402" s="4">
        <v>45092</v>
      </c>
      <c r="K6402" s="3" t="s">
        <v>16</v>
      </c>
      <c r="L6402" s="3" t="s">
        <v>17</v>
      </c>
      <c r="M6402" s="3">
        <v>255.16</v>
      </c>
      <c r="N6402" s="3" t="s">
        <v>40</v>
      </c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  <c r="AC6402" s="5"/>
    </row>
    <row r="6403" spans="1:29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 t="str">
        <f>IF(AND(D6403="East",Table_1[[#This Row],[category]]="Clothing"),"✅","❌")</f>
        <v>❌</v>
      </c>
      <c r="H6403" s="3">
        <f t="shared" si="201"/>
        <v>121.30200000000001</v>
      </c>
      <c r="I6403" s="3">
        <v>9</v>
      </c>
      <c r="J6403" s="4">
        <v>45287</v>
      </c>
      <c r="K6403" s="3" t="s">
        <v>22</v>
      </c>
      <c r="L6403" s="3" t="s">
        <v>23</v>
      </c>
      <c r="M6403" s="3">
        <v>190.55</v>
      </c>
      <c r="N6403" s="3" t="s">
        <v>29</v>
      </c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  <c r="AC6403" s="5"/>
    </row>
    <row r="6404" spans="1:29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 t="str">
        <f>IF(AND(D6404="East",Table_1[[#This Row],[category]]="Clothing"),"✅","❌")</f>
        <v>✅</v>
      </c>
      <c r="H6404" s="3">
        <f t="shared" si="201"/>
        <v>376.01100000000002</v>
      </c>
      <c r="I6404" s="3">
        <v>9</v>
      </c>
      <c r="J6404" s="4">
        <v>45195</v>
      </c>
      <c r="K6404" s="3" t="s">
        <v>22</v>
      </c>
      <c r="L6404" s="3" t="s">
        <v>23</v>
      </c>
      <c r="M6404" s="3">
        <v>312.63</v>
      </c>
      <c r="N6404" s="3" t="s">
        <v>18</v>
      </c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  <c r="AC6404" s="5"/>
    </row>
    <row r="6405" spans="1:29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 t="str">
        <f>IF(AND(D6405="East",Table_1[[#This Row],[category]]="Clothing"),"✅","❌")</f>
        <v>❌</v>
      </c>
      <c r="H6405" s="3">
        <f t="shared" si="201"/>
        <v>40.438000000000002</v>
      </c>
      <c r="I6405" s="3">
        <v>1</v>
      </c>
      <c r="J6405" s="4">
        <v>45364</v>
      </c>
      <c r="K6405" s="3" t="s">
        <v>16</v>
      </c>
      <c r="L6405" s="3" t="s">
        <v>28</v>
      </c>
      <c r="M6405" s="3">
        <v>103.55</v>
      </c>
      <c r="N6405" s="3" t="s">
        <v>49</v>
      </c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  <c r="AC6405" s="5"/>
    </row>
    <row r="6406" spans="1:29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 t="str">
        <f>IF(AND(D6406="East",Table_1[[#This Row],[category]]="Clothing"),"✅","❌")</f>
        <v>❌</v>
      </c>
      <c r="H6406" s="3">
        <f t="shared" si="201"/>
        <v>318.60900000000004</v>
      </c>
      <c r="I6406" s="3">
        <v>3</v>
      </c>
      <c r="J6406" s="4">
        <v>45001</v>
      </c>
      <c r="K6406" s="3" t="s">
        <v>32</v>
      </c>
      <c r="L6406" s="3" t="s">
        <v>23</v>
      </c>
      <c r="M6406" s="3">
        <v>463.62</v>
      </c>
      <c r="N6406" s="3" t="s">
        <v>29</v>
      </c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  <c r="AC6406" s="5"/>
    </row>
    <row r="6407" spans="1:29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 t="str">
        <f>IF(AND(D6407="East",Table_1[[#This Row],[category]]="Clothing"),"✅","❌")</f>
        <v>❌</v>
      </c>
      <c r="H6407" s="3">
        <f t="shared" si="201"/>
        <v>117.15</v>
      </c>
      <c r="I6407" s="3">
        <v>4</v>
      </c>
      <c r="J6407" s="4">
        <v>45337</v>
      </c>
      <c r="K6407" s="3" t="s">
        <v>22</v>
      </c>
      <c r="L6407" s="3" t="s">
        <v>17</v>
      </c>
      <c r="M6407" s="3">
        <v>245.88</v>
      </c>
      <c r="N6407" s="3" t="s">
        <v>40</v>
      </c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  <c r="AC6407" s="5"/>
    </row>
    <row r="6408" spans="1:29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 t="str">
        <f>IF(AND(D6408="East",Table_1[[#This Row],[category]]="Clothing"),"✅","❌")</f>
        <v>❌</v>
      </c>
      <c r="H6408" s="3">
        <f t="shared" si="201"/>
        <v>338.38499999999999</v>
      </c>
      <c r="I6408" s="3">
        <v>1</v>
      </c>
      <c r="J6408" s="4">
        <v>45650</v>
      </c>
      <c r="K6408" s="3" t="s">
        <v>32</v>
      </c>
      <c r="L6408" s="3" t="s">
        <v>23</v>
      </c>
      <c r="M6408" s="3">
        <v>568.96</v>
      </c>
      <c r="N6408" s="3" t="s">
        <v>40</v>
      </c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  <c r="AC6408" s="5"/>
    </row>
    <row r="6409" spans="1:29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 t="str">
        <f>IF(AND(D6409="East",Table_1[[#This Row],[category]]="Clothing"),"✅","❌")</f>
        <v>❌</v>
      </c>
      <c r="H6409" s="3">
        <f t="shared" si="201"/>
        <v>321.55600000000004</v>
      </c>
      <c r="I6409" s="3">
        <v>9</v>
      </c>
      <c r="J6409" s="4">
        <v>45043</v>
      </c>
      <c r="K6409" s="3" t="s">
        <v>16</v>
      </c>
      <c r="L6409" s="3" t="s">
        <v>17</v>
      </c>
      <c r="M6409" s="3">
        <v>528.53</v>
      </c>
      <c r="N6409" s="3" t="s">
        <v>18</v>
      </c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  <c r="AC6409" s="5"/>
    </row>
    <row r="6410" spans="1:29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 t="str">
        <f>IF(AND(D6410="East",Table_1[[#This Row],[category]]="Clothing"),"✅","❌")</f>
        <v>❌</v>
      </c>
      <c r="H6410" s="3">
        <f t="shared" si="201"/>
        <v>462.61099999999999</v>
      </c>
      <c r="I6410" s="3">
        <v>2</v>
      </c>
      <c r="J6410" s="4">
        <v>45100</v>
      </c>
      <c r="K6410" s="3" t="s">
        <v>22</v>
      </c>
      <c r="L6410" s="3" t="s">
        <v>23</v>
      </c>
      <c r="M6410" s="3">
        <v>779.34</v>
      </c>
      <c r="N6410" s="3" t="s">
        <v>49</v>
      </c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  <c r="AC6410" s="5"/>
    </row>
    <row r="6411" spans="1:29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 t="str">
        <f>IF(AND(D6411="East",Table_1[[#This Row],[category]]="Clothing"),"✅","❌")</f>
        <v>❌</v>
      </c>
      <c r="H6411" s="3">
        <f t="shared" si="201"/>
        <v>317.07100000000003</v>
      </c>
      <c r="I6411" s="3">
        <v>5</v>
      </c>
      <c r="J6411" s="4">
        <v>45369</v>
      </c>
      <c r="K6411" s="3" t="s">
        <v>22</v>
      </c>
      <c r="L6411" s="3" t="s">
        <v>17</v>
      </c>
      <c r="M6411" s="3">
        <v>379.94</v>
      </c>
      <c r="N6411" s="3" t="s">
        <v>40</v>
      </c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  <c r="AC6411" s="5"/>
    </row>
    <row r="6412" spans="1:29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 t="str">
        <f>IF(AND(D6412="East",Table_1[[#This Row],[category]]="Clothing"),"✅","❌")</f>
        <v>❌</v>
      </c>
      <c r="H6412" s="3">
        <f t="shared" si="201"/>
        <v>210.04200000000003</v>
      </c>
      <c r="I6412" s="3">
        <v>3</v>
      </c>
      <c r="J6412" s="4">
        <v>45516</v>
      </c>
      <c r="K6412" s="3" t="s">
        <v>16</v>
      </c>
      <c r="L6412" s="3" t="s">
        <v>17</v>
      </c>
      <c r="M6412" s="3">
        <v>169.97</v>
      </c>
      <c r="N6412" s="3" t="s">
        <v>40</v>
      </c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  <c r="AC6412" s="5"/>
    </row>
    <row r="6413" spans="1:29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 t="str">
        <f>IF(AND(D6413="East",Table_1[[#This Row],[category]]="Clothing"),"✅","❌")</f>
        <v>❌</v>
      </c>
      <c r="H6413" s="3">
        <f t="shared" si="201"/>
        <v>104.84800000000001</v>
      </c>
      <c r="I6413" s="3">
        <v>4</v>
      </c>
      <c r="J6413" s="4">
        <v>45517</v>
      </c>
      <c r="K6413" s="3" t="s">
        <v>16</v>
      </c>
      <c r="L6413" s="3" t="s">
        <v>17</v>
      </c>
      <c r="M6413" s="3">
        <v>284.2</v>
      </c>
      <c r="N6413" s="3" t="s">
        <v>29</v>
      </c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  <c r="AC6413" s="5"/>
    </row>
    <row r="6414" spans="1:29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 t="str">
        <f>IF(AND(D6414="East",Table_1[[#This Row],[category]]="Clothing"),"✅","❌")</f>
        <v>❌</v>
      </c>
      <c r="H6414" s="3">
        <f t="shared" si="201"/>
        <v>332.15100000000007</v>
      </c>
      <c r="I6414" s="3">
        <v>4</v>
      </c>
      <c r="J6414" s="4">
        <v>45382</v>
      </c>
      <c r="K6414" s="3" t="s">
        <v>32</v>
      </c>
      <c r="L6414" s="3" t="s">
        <v>28</v>
      </c>
      <c r="M6414" s="3">
        <v>792.3</v>
      </c>
      <c r="N6414" s="3" t="s">
        <v>40</v>
      </c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  <c r="AC6414" s="5"/>
    </row>
    <row r="6415" spans="1:29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 t="str">
        <f>IF(AND(D6415="East",Table_1[[#This Row],[category]]="Clothing"),"✅","❌")</f>
        <v>❌</v>
      </c>
      <c r="H6415" s="3">
        <f t="shared" si="201"/>
        <v>67.02000000000001</v>
      </c>
      <c r="I6415" s="3">
        <v>2</v>
      </c>
      <c r="J6415" s="4">
        <v>45124</v>
      </c>
      <c r="K6415" s="3" t="s">
        <v>16</v>
      </c>
      <c r="L6415" s="3" t="s">
        <v>28</v>
      </c>
      <c r="M6415" s="3">
        <v>75.53</v>
      </c>
      <c r="N6415" s="3" t="s">
        <v>40</v>
      </c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  <c r="AC6415" s="5"/>
    </row>
    <row r="6416" spans="1:29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 t="str">
        <f>IF(AND(D6416="East",Table_1[[#This Row],[category]]="Clothing"),"✅","❌")</f>
        <v>❌</v>
      </c>
      <c r="H6416" s="3">
        <f t="shared" si="201"/>
        <v>415.97299999999996</v>
      </c>
      <c r="I6416" s="3">
        <v>2</v>
      </c>
      <c r="J6416" s="4">
        <v>45347</v>
      </c>
      <c r="K6416" s="3" t="s">
        <v>32</v>
      </c>
      <c r="L6416" s="3" t="s">
        <v>28</v>
      </c>
      <c r="M6416" s="3">
        <v>225.32</v>
      </c>
      <c r="N6416" s="3" t="s">
        <v>49</v>
      </c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  <c r="AC6416" s="5"/>
    </row>
    <row r="6417" spans="1:29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 t="str">
        <f>IF(AND(D6417="East",Table_1[[#This Row],[category]]="Clothing"),"✅","❌")</f>
        <v>❌</v>
      </c>
      <c r="H6417" s="3">
        <f t="shared" si="201"/>
        <v>131.19400000000002</v>
      </c>
      <c r="I6417" s="3">
        <v>8</v>
      </c>
      <c r="J6417" s="4">
        <v>45397</v>
      </c>
      <c r="K6417" s="3" t="s">
        <v>22</v>
      </c>
      <c r="L6417" s="3" t="s">
        <v>17</v>
      </c>
      <c r="M6417" s="3">
        <v>239.03</v>
      </c>
      <c r="N6417" s="3" t="s">
        <v>49</v>
      </c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  <c r="AC6417" s="5"/>
    </row>
    <row r="6418" spans="1:29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 t="str">
        <f>IF(AND(D6418="East",Table_1[[#This Row],[category]]="Clothing"),"✅","❌")</f>
        <v>❌</v>
      </c>
      <c r="H6418" s="3">
        <f t="shared" si="201"/>
        <v>266.83800000000002</v>
      </c>
      <c r="I6418" s="3">
        <v>2</v>
      </c>
      <c r="J6418" s="4">
        <v>45594</v>
      </c>
      <c r="K6418" s="3" t="s">
        <v>32</v>
      </c>
      <c r="L6418" s="3" t="s">
        <v>23</v>
      </c>
      <c r="M6418" s="3">
        <v>193.19</v>
      </c>
      <c r="N6418" s="3" t="s">
        <v>35</v>
      </c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  <c r="AC6418" s="5"/>
    </row>
    <row r="6419" spans="1:29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 t="str">
        <f>IF(AND(D6419="East",Table_1[[#This Row],[category]]="Clothing"),"✅","❌")</f>
        <v>❌</v>
      </c>
      <c r="H6419" s="3">
        <f t="shared" si="201"/>
        <v>302.01400000000001</v>
      </c>
      <c r="I6419" s="3">
        <v>7</v>
      </c>
      <c r="J6419" s="4">
        <v>45430</v>
      </c>
      <c r="K6419" s="3" t="s">
        <v>22</v>
      </c>
      <c r="L6419" s="3" t="s">
        <v>28</v>
      </c>
      <c r="M6419" s="3">
        <v>687.88</v>
      </c>
      <c r="N6419" s="3" t="s">
        <v>29</v>
      </c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  <c r="AC6419" s="5"/>
    </row>
    <row r="6420" spans="1:29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 t="str">
        <f>IF(AND(D6420="East",Table_1[[#This Row],[category]]="Clothing"),"✅","❌")</f>
        <v>❌</v>
      </c>
      <c r="H6420" s="3">
        <f t="shared" si="201"/>
        <v>187.62</v>
      </c>
      <c r="I6420" s="3">
        <v>1</v>
      </c>
      <c r="J6420" s="4">
        <v>45599</v>
      </c>
      <c r="K6420" s="3" t="s">
        <v>22</v>
      </c>
      <c r="L6420" s="3" t="s">
        <v>23</v>
      </c>
      <c r="M6420" s="3">
        <v>237.47</v>
      </c>
      <c r="N6420" s="3" t="s">
        <v>29</v>
      </c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  <c r="AC6420" s="5"/>
    </row>
    <row r="6421" spans="1:29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 t="str">
        <f>IF(AND(D6421="East",Table_1[[#This Row],[category]]="Clothing"),"✅","❌")</f>
        <v>❌</v>
      </c>
      <c r="H6421" s="3">
        <f t="shared" si="201"/>
        <v>335.298</v>
      </c>
      <c r="I6421" s="3">
        <v>1</v>
      </c>
      <c r="J6421" s="4">
        <v>45377</v>
      </c>
      <c r="K6421" s="3" t="s">
        <v>22</v>
      </c>
      <c r="L6421" s="3" t="s">
        <v>28</v>
      </c>
      <c r="M6421" s="3">
        <v>660.42</v>
      </c>
      <c r="N6421" s="3" t="s">
        <v>49</v>
      </c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  <c r="AC6421" s="5"/>
    </row>
    <row r="6422" spans="1:29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 t="str">
        <f>IF(AND(D6422="East",Table_1[[#This Row],[category]]="Clothing"),"✅","❌")</f>
        <v>❌</v>
      </c>
      <c r="H6422" s="3">
        <f t="shared" si="201"/>
        <v>132.60599999999999</v>
      </c>
      <c r="I6422" s="3">
        <v>3</v>
      </c>
      <c r="J6422" s="4">
        <v>45119</v>
      </c>
      <c r="K6422" s="3" t="s">
        <v>16</v>
      </c>
      <c r="L6422" s="3" t="s">
        <v>23</v>
      </c>
      <c r="M6422" s="3">
        <v>212.04</v>
      </c>
      <c r="N6422" s="3" t="s">
        <v>49</v>
      </c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  <c r="AC6422" s="5"/>
    </row>
    <row r="6423" spans="1:29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 t="str">
        <f>IF(AND(D6423="East",Table_1[[#This Row],[category]]="Clothing"),"✅","❌")</f>
        <v>✅</v>
      </c>
      <c r="H6423" s="3">
        <f t="shared" si="201"/>
        <v>26.966000000000005</v>
      </c>
      <c r="I6423" s="3">
        <v>3</v>
      </c>
      <c r="J6423" s="4">
        <v>45140</v>
      </c>
      <c r="K6423" s="3" t="s">
        <v>32</v>
      </c>
      <c r="L6423" s="3" t="s">
        <v>23</v>
      </c>
      <c r="M6423" s="3">
        <v>19.5</v>
      </c>
      <c r="N6423" s="3" t="s">
        <v>40</v>
      </c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  <c r="AC6423" s="5"/>
    </row>
    <row r="6424" spans="1:29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 t="str">
        <f>IF(AND(D6424="East",Table_1[[#This Row],[category]]="Clothing"),"✅","❌")</f>
        <v>❌</v>
      </c>
      <c r="H6424" s="3">
        <f t="shared" si="201"/>
        <v>480.041</v>
      </c>
      <c r="I6424" s="3">
        <v>9</v>
      </c>
      <c r="J6424" s="4">
        <v>45006</v>
      </c>
      <c r="K6424" s="3" t="s">
        <v>32</v>
      </c>
      <c r="L6424" s="3" t="s">
        <v>17</v>
      </c>
      <c r="M6424" s="3">
        <v>1414.02</v>
      </c>
      <c r="N6424" s="3" t="s">
        <v>29</v>
      </c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  <c r="AC6424" s="5"/>
    </row>
    <row r="6425" spans="1:29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 t="str">
        <f>IF(AND(D6425="East",Table_1[[#This Row],[category]]="Clothing"),"✅","❌")</f>
        <v>✅</v>
      </c>
      <c r="H6425" s="3">
        <f t="shared" si="201"/>
        <v>166.822</v>
      </c>
      <c r="I6425" s="3">
        <v>2</v>
      </c>
      <c r="J6425" s="4">
        <v>45029</v>
      </c>
      <c r="K6425" s="3" t="s">
        <v>32</v>
      </c>
      <c r="L6425" s="3" t="s">
        <v>28</v>
      </c>
      <c r="M6425" s="3">
        <v>83.93</v>
      </c>
      <c r="N6425" s="3" t="s">
        <v>18</v>
      </c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  <c r="AC6425" s="5"/>
    </row>
    <row r="6426" spans="1:29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 t="str">
        <f>IF(AND(D6426="East",Table_1[[#This Row],[category]]="Clothing"),"✅","❌")</f>
        <v>❌</v>
      </c>
      <c r="H6426" s="3">
        <f t="shared" si="201"/>
        <v>359.596</v>
      </c>
      <c r="I6426" s="3">
        <v>4</v>
      </c>
      <c r="J6426" s="4">
        <v>45452</v>
      </c>
      <c r="K6426" s="3" t="s">
        <v>32</v>
      </c>
      <c r="L6426" s="3" t="s">
        <v>17</v>
      </c>
      <c r="M6426" s="3">
        <v>1018.47</v>
      </c>
      <c r="N6426" s="3" t="s">
        <v>18</v>
      </c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  <c r="AC6426" s="5"/>
    </row>
    <row r="6427" spans="1:29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 t="str">
        <f>IF(AND(D6427="East",Table_1[[#This Row],[category]]="Clothing"),"✅","❌")</f>
        <v>❌</v>
      </c>
      <c r="H6427" s="3">
        <f t="shared" si="201"/>
        <v>258.69099999999997</v>
      </c>
      <c r="I6427" s="3">
        <v>3</v>
      </c>
      <c r="J6427" s="4">
        <v>44932</v>
      </c>
      <c r="K6427" s="3" t="s">
        <v>22</v>
      </c>
      <c r="L6427" s="3" t="s">
        <v>17</v>
      </c>
      <c r="M6427" s="3">
        <v>580.91</v>
      </c>
      <c r="N6427" s="3" t="s">
        <v>29</v>
      </c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  <c r="AC6427" s="5"/>
    </row>
    <row r="6428" spans="1:29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 t="str">
        <f>IF(AND(D6428="East",Table_1[[#This Row],[category]]="Clothing"),"✅","❌")</f>
        <v>❌</v>
      </c>
      <c r="H6428" s="3">
        <f t="shared" si="201"/>
        <v>337.80900000000003</v>
      </c>
      <c r="I6428" s="3">
        <v>7</v>
      </c>
      <c r="J6428" s="4">
        <v>44983</v>
      </c>
      <c r="K6428" s="3" t="s">
        <v>22</v>
      </c>
      <c r="L6428" s="3" t="s">
        <v>23</v>
      </c>
      <c r="M6428" s="3">
        <v>631.84</v>
      </c>
      <c r="N6428" s="3" t="s">
        <v>24</v>
      </c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  <c r="AC6428" s="5"/>
    </row>
    <row r="6429" spans="1:29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 t="str">
        <f>IF(AND(D6429="East",Table_1[[#This Row],[category]]="Clothing"),"✅","❌")</f>
        <v>❌</v>
      </c>
      <c r="H6429" s="3">
        <f t="shared" si="201"/>
        <v>64.359000000000009</v>
      </c>
      <c r="I6429" s="3">
        <v>6</v>
      </c>
      <c r="J6429" s="4">
        <v>45227</v>
      </c>
      <c r="K6429" s="3" t="s">
        <v>32</v>
      </c>
      <c r="L6429" s="3" t="s">
        <v>23</v>
      </c>
      <c r="M6429" s="3">
        <v>165.47</v>
      </c>
      <c r="N6429" s="3" t="s">
        <v>35</v>
      </c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  <c r="AC6429" s="5"/>
    </row>
    <row r="6430" spans="1:29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 t="str">
        <f>IF(AND(D6430="East",Table_1[[#This Row],[category]]="Clothing"),"✅","❌")</f>
        <v>❌</v>
      </c>
      <c r="H6430" s="3">
        <f t="shared" si="201"/>
        <v>264.23500000000001</v>
      </c>
      <c r="I6430" s="3">
        <v>9</v>
      </c>
      <c r="J6430" s="4">
        <v>45492</v>
      </c>
      <c r="K6430" s="3" t="s">
        <v>16</v>
      </c>
      <c r="L6430" s="3" t="s">
        <v>23</v>
      </c>
      <c r="M6430" s="3">
        <v>151.01</v>
      </c>
      <c r="N6430" s="3" t="s">
        <v>24</v>
      </c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  <c r="AC6430" s="5"/>
    </row>
    <row r="6431" spans="1:29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 t="str">
        <f>IF(AND(D6431="East",Table_1[[#This Row],[category]]="Clothing"),"✅","❌")</f>
        <v>❌</v>
      </c>
      <c r="H6431" s="3">
        <f t="shared" si="201"/>
        <v>202.18800000000002</v>
      </c>
      <c r="I6431" s="3">
        <v>8</v>
      </c>
      <c r="J6431" s="4">
        <v>45487</v>
      </c>
      <c r="K6431" s="3" t="s">
        <v>16</v>
      </c>
      <c r="L6431" s="3" t="s">
        <v>17</v>
      </c>
      <c r="M6431" s="3">
        <v>170.4</v>
      </c>
      <c r="N6431" s="3" t="s">
        <v>29</v>
      </c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  <c r="AC6431" s="5"/>
    </row>
    <row r="6432" spans="1:29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 t="str">
        <f>IF(AND(D6432="East",Table_1[[#This Row],[category]]="Clothing"),"✅","❌")</f>
        <v>❌</v>
      </c>
      <c r="H6432" s="3">
        <f t="shared" si="201"/>
        <v>231.40600000000001</v>
      </c>
      <c r="I6432" s="3">
        <v>2</v>
      </c>
      <c r="J6432" s="4">
        <v>45214</v>
      </c>
      <c r="K6432" s="3" t="s">
        <v>16</v>
      </c>
      <c r="L6432" s="3" t="s">
        <v>28</v>
      </c>
      <c r="M6432" s="3">
        <v>462.53</v>
      </c>
      <c r="N6432" s="3" t="s">
        <v>29</v>
      </c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  <c r="AC6432" s="5"/>
    </row>
    <row r="6433" spans="1:29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 t="str">
        <f>IF(AND(D6433="East",Table_1[[#This Row],[category]]="Clothing"),"✅","❌")</f>
        <v>❌</v>
      </c>
      <c r="H6433" s="3">
        <f t="shared" si="201"/>
        <v>483.44200000000001</v>
      </c>
      <c r="I6433" s="3">
        <v>3</v>
      </c>
      <c r="J6433" s="4">
        <v>45061</v>
      </c>
      <c r="K6433" s="3" t="s">
        <v>32</v>
      </c>
      <c r="L6433" s="3" t="s">
        <v>17</v>
      </c>
      <c r="M6433" s="3">
        <v>885.38</v>
      </c>
      <c r="N6433" s="3" t="s">
        <v>18</v>
      </c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  <c r="AC6433" s="5"/>
    </row>
    <row r="6434" spans="1:29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 t="str">
        <f>IF(AND(D6434="East",Table_1[[#This Row],[category]]="Clothing"),"✅","❌")</f>
        <v>❌</v>
      </c>
      <c r="H6434" s="3">
        <f t="shared" si="201"/>
        <v>76.782000000000011</v>
      </c>
      <c r="I6434" s="3">
        <v>1</v>
      </c>
      <c r="J6434" s="4">
        <v>45514</v>
      </c>
      <c r="K6434" s="3" t="s">
        <v>22</v>
      </c>
      <c r="L6434" s="3" t="s">
        <v>28</v>
      </c>
      <c r="M6434" s="3">
        <v>143.88999999999999</v>
      </c>
      <c r="N6434" s="3" t="s">
        <v>24</v>
      </c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  <c r="AC6434" s="5"/>
    </row>
    <row r="6435" spans="1:29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 t="str">
        <f>IF(AND(D6435="East",Table_1[[#This Row],[category]]="Clothing"),"✅","❌")</f>
        <v>❌</v>
      </c>
      <c r="H6435" s="3">
        <f t="shared" si="201"/>
        <v>379.80300000000005</v>
      </c>
      <c r="I6435" s="3">
        <v>8</v>
      </c>
      <c r="J6435" s="4">
        <v>45271</v>
      </c>
      <c r="K6435" s="3" t="s">
        <v>16</v>
      </c>
      <c r="L6435" s="3" t="s">
        <v>17</v>
      </c>
      <c r="M6435" s="3">
        <v>1000.5</v>
      </c>
      <c r="N6435" s="3" t="s">
        <v>18</v>
      </c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  <c r="AC6435" s="5"/>
    </row>
    <row r="6436" spans="1:29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 t="str">
        <f>IF(AND(D6436="East",Table_1[[#This Row],[category]]="Clothing"),"✅","❌")</f>
        <v>❌</v>
      </c>
      <c r="H6436" s="3">
        <f t="shared" si="201"/>
        <v>171.86800000000002</v>
      </c>
      <c r="I6436" s="3">
        <v>2</v>
      </c>
      <c r="J6436" s="4">
        <v>44952</v>
      </c>
      <c r="K6436" s="3" t="s">
        <v>16</v>
      </c>
      <c r="L6436" s="3" t="s">
        <v>17</v>
      </c>
      <c r="M6436" s="3">
        <v>372.17</v>
      </c>
      <c r="N6436" s="3" t="s">
        <v>35</v>
      </c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  <c r="AC6436" s="5"/>
    </row>
    <row r="6437" spans="1:29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 t="str">
        <f>IF(AND(D6437="East",Table_1[[#This Row],[category]]="Clothing"),"✅","❌")</f>
        <v>❌</v>
      </c>
      <c r="H6437" s="3">
        <f t="shared" si="201"/>
        <v>152.27500000000001</v>
      </c>
      <c r="I6437" s="3">
        <v>4</v>
      </c>
      <c r="J6437" s="4">
        <v>45417</v>
      </c>
      <c r="K6437" s="3" t="s">
        <v>16</v>
      </c>
      <c r="L6437" s="3" t="s">
        <v>17</v>
      </c>
      <c r="M6437" s="3">
        <v>210.85</v>
      </c>
      <c r="N6437" s="3" t="s">
        <v>35</v>
      </c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  <c r="AC6437" s="5"/>
    </row>
    <row r="6438" spans="1:29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 t="str">
        <f>IF(AND(D6438="East",Table_1[[#This Row],[category]]="Clothing"),"✅","❌")</f>
        <v>❌</v>
      </c>
      <c r="H6438" s="3">
        <f t="shared" si="201"/>
        <v>142.68100000000001</v>
      </c>
      <c r="I6438" s="3">
        <v>2</v>
      </c>
      <c r="J6438" s="4">
        <v>45458</v>
      </c>
      <c r="K6438" s="3" t="s">
        <v>32</v>
      </c>
      <c r="L6438" s="3" t="s">
        <v>17</v>
      </c>
      <c r="M6438" s="3">
        <v>288.02999999999997</v>
      </c>
      <c r="N6438" s="3" t="s">
        <v>29</v>
      </c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  <c r="AC6438" s="5"/>
    </row>
    <row r="6439" spans="1:29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 t="str">
        <f>IF(AND(D6439="East",Table_1[[#This Row],[category]]="Clothing"),"✅","❌")</f>
        <v>❌</v>
      </c>
      <c r="H6439" s="3">
        <f t="shared" si="201"/>
        <v>180.90300000000002</v>
      </c>
      <c r="I6439" s="3">
        <v>2</v>
      </c>
      <c r="J6439" s="4">
        <v>45622</v>
      </c>
      <c r="K6439" s="3" t="s">
        <v>22</v>
      </c>
      <c r="L6439" s="3" t="s">
        <v>28</v>
      </c>
      <c r="M6439" s="3">
        <v>405.46</v>
      </c>
      <c r="N6439" s="3" t="s">
        <v>18</v>
      </c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  <c r="AC6439" s="5"/>
    </row>
    <row r="6440" spans="1:29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 t="str">
        <f>IF(AND(D6440="East",Table_1[[#This Row],[category]]="Clothing"),"✅","❌")</f>
        <v>❌</v>
      </c>
      <c r="H6440" s="3">
        <f t="shared" si="201"/>
        <v>184.98699999999999</v>
      </c>
      <c r="I6440" s="3">
        <v>3</v>
      </c>
      <c r="J6440" s="4">
        <v>45016</v>
      </c>
      <c r="K6440" s="3" t="s">
        <v>22</v>
      </c>
      <c r="L6440" s="3" t="s">
        <v>23</v>
      </c>
      <c r="M6440" s="3">
        <v>181.84</v>
      </c>
      <c r="N6440" s="3" t="s">
        <v>49</v>
      </c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  <c r="AC6440" s="5"/>
    </row>
    <row r="6441" spans="1:29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 t="str">
        <f>IF(AND(D6441="East",Table_1[[#This Row],[category]]="Clothing"),"✅","❌")</f>
        <v>❌</v>
      </c>
      <c r="H6441" s="3">
        <f t="shared" si="201"/>
        <v>142.66600000000003</v>
      </c>
      <c r="I6441" s="3">
        <v>5</v>
      </c>
      <c r="J6441" s="4">
        <v>44979</v>
      </c>
      <c r="K6441" s="3" t="s">
        <v>32</v>
      </c>
      <c r="L6441" s="3" t="s">
        <v>17</v>
      </c>
      <c r="M6441" s="3">
        <v>80.77</v>
      </c>
      <c r="N6441" s="3" t="s">
        <v>40</v>
      </c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  <c r="AC6441" s="5"/>
    </row>
    <row r="6442" spans="1:29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 t="str">
        <f>IF(AND(D6442="East",Table_1[[#This Row],[category]]="Clothing"),"✅","❌")</f>
        <v>❌</v>
      </c>
      <c r="H6442" s="3">
        <f t="shared" si="201"/>
        <v>337.072</v>
      </c>
      <c r="I6442" s="3">
        <v>8</v>
      </c>
      <c r="J6442" s="4">
        <v>45602</v>
      </c>
      <c r="K6442" s="3" t="s">
        <v>22</v>
      </c>
      <c r="L6442" s="3" t="s">
        <v>23</v>
      </c>
      <c r="M6442" s="3">
        <v>593.08000000000004</v>
      </c>
      <c r="N6442" s="3" t="s">
        <v>35</v>
      </c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  <c r="AC6442" s="5"/>
    </row>
    <row r="6443" spans="1:29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 t="str">
        <f>IF(AND(D6443="East",Table_1[[#This Row],[category]]="Clothing"),"✅","❌")</f>
        <v>❌</v>
      </c>
      <c r="H6443" s="3">
        <f t="shared" si="201"/>
        <v>33.384</v>
      </c>
      <c r="I6443" s="3">
        <v>2</v>
      </c>
      <c r="J6443" s="4">
        <v>45381</v>
      </c>
      <c r="K6443" s="3" t="s">
        <v>22</v>
      </c>
      <c r="L6443" s="3" t="s">
        <v>28</v>
      </c>
      <c r="M6443" s="3">
        <v>73.03</v>
      </c>
      <c r="N6443" s="3" t="s">
        <v>49</v>
      </c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  <c r="AC6443" s="5"/>
    </row>
    <row r="6444" spans="1:29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 t="str">
        <f>IF(AND(D6444="East",Table_1[[#This Row],[category]]="Clothing"),"✅","❌")</f>
        <v>❌</v>
      </c>
      <c r="H6444" s="3">
        <f t="shared" si="201"/>
        <v>172.82400000000001</v>
      </c>
      <c r="I6444" s="3">
        <v>5</v>
      </c>
      <c r="J6444" s="4">
        <v>45445</v>
      </c>
      <c r="K6444" s="3" t="s">
        <v>16</v>
      </c>
      <c r="L6444" s="3" t="s">
        <v>23</v>
      </c>
      <c r="M6444" s="3">
        <v>461.74</v>
      </c>
      <c r="N6444" s="3" t="s">
        <v>35</v>
      </c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  <c r="AC6444" s="5"/>
    </row>
    <row r="6445" spans="1:29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 t="str">
        <f>IF(AND(D6445="East",Table_1[[#This Row],[category]]="Clothing"),"✅","❌")</f>
        <v>❌</v>
      </c>
      <c r="H6445" s="3">
        <f t="shared" si="201"/>
        <v>147.30100000000002</v>
      </c>
      <c r="I6445" s="3">
        <v>4</v>
      </c>
      <c r="J6445" s="4">
        <v>45588</v>
      </c>
      <c r="K6445" s="3" t="s">
        <v>22</v>
      </c>
      <c r="L6445" s="3" t="s">
        <v>23</v>
      </c>
      <c r="M6445" s="3">
        <v>288</v>
      </c>
      <c r="N6445" s="3" t="s">
        <v>49</v>
      </c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  <c r="AC6445" s="5"/>
    </row>
    <row r="6446" spans="1:29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 t="str">
        <f>IF(AND(D6446="East",Table_1[[#This Row],[category]]="Clothing"),"✅","❌")</f>
        <v>❌</v>
      </c>
      <c r="H6446" s="3">
        <f t="shared" si="201"/>
        <v>378.19499999999999</v>
      </c>
      <c r="I6446" s="3">
        <v>3</v>
      </c>
      <c r="J6446" s="4">
        <v>44958</v>
      </c>
      <c r="K6446" s="3" t="s">
        <v>32</v>
      </c>
      <c r="L6446" s="3" t="s">
        <v>17</v>
      </c>
      <c r="M6446" s="3">
        <v>744.24</v>
      </c>
      <c r="N6446" s="3" t="s">
        <v>49</v>
      </c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  <c r="AC6446" s="5"/>
    </row>
    <row r="6447" spans="1:29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 t="str">
        <f>IF(AND(D6447="East",Table_1[[#This Row],[category]]="Clothing"),"✅","❌")</f>
        <v>❌</v>
      </c>
      <c r="H6447" s="3">
        <f t="shared" si="201"/>
        <v>81.784000000000006</v>
      </c>
      <c r="I6447" s="3">
        <v>6</v>
      </c>
      <c r="J6447" s="4">
        <v>45257</v>
      </c>
      <c r="K6447" s="3" t="s">
        <v>22</v>
      </c>
      <c r="L6447" s="3" t="s">
        <v>17</v>
      </c>
      <c r="M6447" s="3">
        <v>144.44999999999999</v>
      </c>
      <c r="N6447" s="3" t="s">
        <v>29</v>
      </c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  <c r="AC6447" s="5"/>
    </row>
    <row r="6448" spans="1:29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 t="str">
        <f>IF(AND(D6448="East",Table_1[[#This Row],[category]]="Clothing"),"✅","❌")</f>
        <v>❌</v>
      </c>
      <c r="H6448" s="3">
        <f t="shared" si="201"/>
        <v>470.93700000000001</v>
      </c>
      <c r="I6448" s="3">
        <v>9</v>
      </c>
      <c r="J6448" s="4">
        <v>45408</v>
      </c>
      <c r="K6448" s="3" t="s">
        <v>16</v>
      </c>
      <c r="L6448" s="3" t="s">
        <v>17</v>
      </c>
      <c r="M6448" s="3">
        <v>1324.09</v>
      </c>
      <c r="N6448" s="3" t="s">
        <v>49</v>
      </c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  <c r="AC6448" s="5"/>
    </row>
    <row r="6449" spans="1:29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 t="str">
        <f>IF(AND(D6449="East",Table_1[[#This Row],[category]]="Clothing"),"✅","❌")</f>
        <v>❌</v>
      </c>
      <c r="H6449" s="3">
        <f t="shared" si="201"/>
        <v>93.554000000000002</v>
      </c>
      <c r="I6449" s="3">
        <v>8</v>
      </c>
      <c r="J6449" s="4">
        <v>45437</v>
      </c>
      <c r="K6449" s="3" t="s">
        <v>16</v>
      </c>
      <c r="L6449" s="3" t="s">
        <v>23</v>
      </c>
      <c r="M6449" s="3">
        <v>247.74</v>
      </c>
      <c r="N6449" s="3" t="s">
        <v>24</v>
      </c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  <c r="AC6449" s="5"/>
    </row>
    <row r="6450" spans="1:29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 t="str">
        <f>IF(AND(D6450="East",Table_1[[#This Row],[category]]="Clothing"),"✅","❌")</f>
        <v>✅</v>
      </c>
      <c r="H6450" s="3">
        <f t="shared" si="201"/>
        <v>191.31300000000002</v>
      </c>
      <c r="I6450" s="3">
        <v>2</v>
      </c>
      <c r="J6450" s="4">
        <v>45420</v>
      </c>
      <c r="K6450" s="3" t="s">
        <v>32</v>
      </c>
      <c r="L6450" s="3" t="s">
        <v>23</v>
      </c>
      <c r="M6450" s="3">
        <v>338.69</v>
      </c>
      <c r="N6450" s="3" t="s">
        <v>49</v>
      </c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  <c r="AC6450" s="5"/>
    </row>
    <row r="6451" spans="1:29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 t="str">
        <f>IF(AND(D6451="East",Table_1[[#This Row],[category]]="Clothing"),"✅","❌")</f>
        <v>❌</v>
      </c>
      <c r="H6451" s="3">
        <f t="shared" si="201"/>
        <v>107.85300000000001</v>
      </c>
      <c r="I6451" s="3">
        <v>1</v>
      </c>
      <c r="J6451" s="4">
        <v>45573</v>
      </c>
      <c r="K6451" s="3" t="s">
        <v>22</v>
      </c>
      <c r="L6451" s="3" t="s">
        <v>17</v>
      </c>
      <c r="M6451" s="3">
        <v>236.39</v>
      </c>
      <c r="N6451" s="3" t="s">
        <v>18</v>
      </c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  <c r="AC6451" s="5"/>
    </row>
    <row r="6452" spans="1:29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 t="str">
        <f>IF(AND(D6452="East",Table_1[[#This Row],[category]]="Clothing"),"✅","❌")</f>
        <v>❌</v>
      </c>
      <c r="H6452" s="3">
        <f t="shared" si="201"/>
        <v>150.482</v>
      </c>
      <c r="I6452" s="3">
        <v>8</v>
      </c>
      <c r="J6452" s="4">
        <v>45083</v>
      </c>
      <c r="K6452" s="3" t="s">
        <v>22</v>
      </c>
      <c r="L6452" s="3" t="s">
        <v>23</v>
      </c>
      <c r="M6452" s="3">
        <v>320.66000000000003</v>
      </c>
      <c r="N6452" s="3" t="s">
        <v>49</v>
      </c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  <c r="AC6452" s="5"/>
    </row>
    <row r="6453" spans="1:29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 t="str">
        <f>IF(AND(D6453="East",Table_1[[#This Row],[category]]="Clothing"),"✅","❌")</f>
        <v>❌</v>
      </c>
      <c r="H6453" s="3">
        <f t="shared" si="201"/>
        <v>382.90200000000004</v>
      </c>
      <c r="I6453" s="3">
        <v>5</v>
      </c>
      <c r="J6453" s="4">
        <v>45426</v>
      </c>
      <c r="K6453" s="3" t="s">
        <v>16</v>
      </c>
      <c r="L6453" s="3" t="s">
        <v>28</v>
      </c>
      <c r="M6453" s="3">
        <v>428.7</v>
      </c>
      <c r="N6453" s="3" t="s">
        <v>18</v>
      </c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  <c r="AC6453" s="5"/>
    </row>
    <row r="6454" spans="1:29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 t="str">
        <f>IF(AND(D6454="East",Table_1[[#This Row],[category]]="Clothing"),"✅","❌")</f>
        <v>❌</v>
      </c>
      <c r="H6454" s="3">
        <f t="shared" si="201"/>
        <v>243.43800000000002</v>
      </c>
      <c r="I6454" s="3">
        <v>2</v>
      </c>
      <c r="J6454" s="4">
        <v>45629</v>
      </c>
      <c r="K6454" s="3" t="s">
        <v>22</v>
      </c>
      <c r="L6454" s="3" t="s">
        <v>17</v>
      </c>
      <c r="M6454" s="3">
        <v>266.24</v>
      </c>
      <c r="N6454" s="3" t="s">
        <v>24</v>
      </c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  <c r="AC6454" s="5"/>
    </row>
    <row r="6455" spans="1:29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 t="str">
        <f>IF(AND(D6455="East",Table_1[[#This Row],[category]]="Clothing"),"✅","❌")</f>
        <v>❌</v>
      </c>
      <c r="H6455" s="3">
        <f t="shared" si="201"/>
        <v>89.662000000000006</v>
      </c>
      <c r="I6455" s="3">
        <v>1</v>
      </c>
      <c r="J6455" s="4">
        <v>45009</v>
      </c>
      <c r="K6455" s="3" t="s">
        <v>16</v>
      </c>
      <c r="L6455" s="3" t="s">
        <v>23</v>
      </c>
      <c r="M6455" s="3">
        <v>268.77999999999997</v>
      </c>
      <c r="N6455" s="3" t="s">
        <v>35</v>
      </c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  <c r="AC6455" s="5"/>
    </row>
    <row r="6456" spans="1:29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 t="str">
        <f>IF(AND(D6456="East",Table_1[[#This Row],[category]]="Clothing"),"✅","❌")</f>
        <v>❌</v>
      </c>
      <c r="H6456" s="3">
        <f t="shared" si="201"/>
        <v>32.850999999999999</v>
      </c>
      <c r="I6456" s="3">
        <v>8</v>
      </c>
      <c r="J6456" s="4">
        <v>44978</v>
      </c>
      <c r="K6456" s="3" t="s">
        <v>32</v>
      </c>
      <c r="L6456" s="3" t="s">
        <v>28</v>
      </c>
      <c r="M6456" s="3">
        <v>83.99</v>
      </c>
      <c r="N6456" s="3" t="s">
        <v>18</v>
      </c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  <c r="AC6456" s="5"/>
    </row>
    <row r="6457" spans="1:29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 t="str">
        <f>IF(AND(D6457="East",Table_1[[#This Row],[category]]="Clothing"),"✅","❌")</f>
        <v>❌</v>
      </c>
      <c r="H6457" s="3">
        <f t="shared" si="201"/>
        <v>122.65899999999999</v>
      </c>
      <c r="I6457" s="3">
        <v>8</v>
      </c>
      <c r="J6457" s="4">
        <v>45364</v>
      </c>
      <c r="K6457" s="3" t="s">
        <v>22</v>
      </c>
      <c r="L6457" s="3" t="s">
        <v>28</v>
      </c>
      <c r="M6457" s="3">
        <v>290.14999999999998</v>
      </c>
      <c r="N6457" s="3" t="s">
        <v>18</v>
      </c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  <c r="AC6457" s="5"/>
    </row>
    <row r="6458" spans="1:29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 t="str">
        <f>IF(AND(D6458="East",Table_1[[#This Row],[category]]="Clothing"),"✅","❌")</f>
        <v>❌</v>
      </c>
      <c r="H6458" s="3">
        <f t="shared" si="201"/>
        <v>473.34500000000003</v>
      </c>
      <c r="I6458" s="3">
        <v>6</v>
      </c>
      <c r="J6458" s="4">
        <v>45355</v>
      </c>
      <c r="K6458" s="3" t="s">
        <v>16</v>
      </c>
      <c r="L6458" s="3" t="s">
        <v>28</v>
      </c>
      <c r="M6458" s="3">
        <v>1330.84</v>
      </c>
      <c r="N6458" s="3" t="s">
        <v>35</v>
      </c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  <c r="AC6458" s="5"/>
    </row>
    <row r="6459" spans="1:29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 t="str">
        <f>IF(AND(D6459="East",Table_1[[#This Row],[category]]="Clothing"),"✅","❌")</f>
        <v>❌</v>
      </c>
      <c r="H6459" s="3">
        <f t="shared" si="201"/>
        <v>424.20500000000004</v>
      </c>
      <c r="I6459" s="3">
        <v>5</v>
      </c>
      <c r="J6459" s="4">
        <v>45500</v>
      </c>
      <c r="K6459" s="3" t="s">
        <v>32</v>
      </c>
      <c r="L6459" s="3" t="s">
        <v>28</v>
      </c>
      <c r="M6459" s="3">
        <v>985.25</v>
      </c>
      <c r="N6459" s="3" t="s">
        <v>18</v>
      </c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  <c r="AC6459" s="5"/>
    </row>
    <row r="6460" spans="1:29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 t="str">
        <f>IF(AND(D6460="East",Table_1[[#This Row],[category]]="Clothing"),"✅","❌")</f>
        <v>❌</v>
      </c>
      <c r="H6460" s="3">
        <f t="shared" si="201"/>
        <v>225.685</v>
      </c>
      <c r="I6460" s="3">
        <v>5</v>
      </c>
      <c r="J6460" s="4">
        <v>45522</v>
      </c>
      <c r="K6460" s="3" t="s">
        <v>22</v>
      </c>
      <c r="L6460" s="3" t="s">
        <v>28</v>
      </c>
      <c r="M6460" s="3">
        <v>566.16</v>
      </c>
      <c r="N6460" s="3" t="s">
        <v>24</v>
      </c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  <c r="AC6460" s="5"/>
    </row>
    <row r="6461" spans="1:29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 t="str">
        <f>IF(AND(D6461="East",Table_1[[#This Row],[category]]="Clothing"),"✅","❌")</f>
        <v>❌</v>
      </c>
      <c r="H6461" s="3">
        <f t="shared" si="201"/>
        <v>246.17800000000003</v>
      </c>
      <c r="I6461" s="3">
        <v>6</v>
      </c>
      <c r="J6461" s="4">
        <v>45202</v>
      </c>
      <c r="K6461" s="3" t="s">
        <v>16</v>
      </c>
      <c r="L6461" s="3" t="s">
        <v>17</v>
      </c>
      <c r="M6461" s="3">
        <v>300.49</v>
      </c>
      <c r="N6461" s="3" t="s">
        <v>18</v>
      </c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  <c r="AC6461" s="5"/>
    </row>
    <row r="6462" spans="1:29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 t="str">
        <f>IF(AND(D6462="East",Table_1[[#This Row],[category]]="Clothing"),"✅","❌")</f>
        <v>❌</v>
      </c>
      <c r="H6462" s="3">
        <f t="shared" si="201"/>
        <v>450.68900000000008</v>
      </c>
      <c r="I6462" s="3">
        <v>5</v>
      </c>
      <c r="J6462" s="4">
        <v>45487</v>
      </c>
      <c r="K6462" s="3" t="s">
        <v>16</v>
      </c>
      <c r="L6462" s="3" t="s">
        <v>28</v>
      </c>
      <c r="M6462" s="3">
        <v>797.6</v>
      </c>
      <c r="N6462" s="3" t="s">
        <v>49</v>
      </c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  <c r="AC6462" s="5"/>
    </row>
    <row r="6463" spans="1:29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 t="str">
        <f>IF(AND(D6463="East",Table_1[[#This Row],[category]]="Clothing"),"✅","❌")</f>
        <v>❌</v>
      </c>
      <c r="H6463" s="3">
        <f t="shared" si="201"/>
        <v>299.75900000000001</v>
      </c>
      <c r="I6463" s="3">
        <v>2</v>
      </c>
      <c r="J6463" s="4">
        <v>44960</v>
      </c>
      <c r="K6463" s="3" t="s">
        <v>22</v>
      </c>
      <c r="L6463" s="3" t="s">
        <v>23</v>
      </c>
      <c r="M6463" s="3">
        <v>470.15</v>
      </c>
      <c r="N6463" s="3" t="s">
        <v>18</v>
      </c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  <c r="AC6463" s="5"/>
    </row>
    <row r="6464" spans="1:29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 t="str">
        <f>IF(AND(D6464="East",Table_1[[#This Row],[category]]="Clothing"),"✅","❌")</f>
        <v>❌</v>
      </c>
      <c r="H6464" s="3">
        <f t="shared" si="201"/>
        <v>441.57600000000002</v>
      </c>
      <c r="I6464" s="3">
        <v>7</v>
      </c>
      <c r="J6464" s="4">
        <v>45460</v>
      </c>
      <c r="K6464" s="3" t="s">
        <v>32</v>
      </c>
      <c r="L6464" s="3" t="s">
        <v>23</v>
      </c>
      <c r="M6464" s="3">
        <v>580.61</v>
      </c>
      <c r="N6464" s="3" t="s">
        <v>49</v>
      </c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  <c r="AC6464" s="5"/>
    </row>
    <row r="6465" spans="1:29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 t="str">
        <f>IF(AND(D6465="East",Table_1[[#This Row],[category]]="Clothing"),"✅","❌")</f>
        <v>❌</v>
      </c>
      <c r="H6465" s="3">
        <f t="shared" si="201"/>
        <v>251.00100000000003</v>
      </c>
      <c r="I6465" s="3">
        <v>4</v>
      </c>
      <c r="J6465" s="4">
        <v>44969</v>
      </c>
      <c r="K6465" s="3" t="s">
        <v>22</v>
      </c>
      <c r="L6465" s="3" t="s">
        <v>28</v>
      </c>
      <c r="M6465" s="3">
        <v>591.03</v>
      </c>
      <c r="N6465" s="3" t="s">
        <v>29</v>
      </c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  <c r="AC6465" s="5"/>
    </row>
    <row r="6466" spans="1:29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 t="str">
        <f>IF(AND(D6466="East",Table_1[[#This Row],[category]]="Clothing"),"✅","❌")</f>
        <v>❌</v>
      </c>
      <c r="H6466" s="3">
        <f t="shared" ref="H6466:H6529" si="203">E6466*10%</f>
        <v>108.048</v>
      </c>
      <c r="I6466" s="3">
        <v>7</v>
      </c>
      <c r="J6466" s="4">
        <v>45016</v>
      </c>
      <c r="K6466" s="3" t="s">
        <v>16</v>
      </c>
      <c r="L6466" s="3" t="s">
        <v>28</v>
      </c>
      <c r="M6466" s="3">
        <v>177.68</v>
      </c>
      <c r="N6466" s="3" t="s">
        <v>29</v>
      </c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  <c r="AC6466" s="5"/>
    </row>
    <row r="6467" spans="1:29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 t="str">
        <f>IF(AND(D6467="East",Table_1[[#This Row],[category]]="Clothing"),"✅","❌")</f>
        <v>❌</v>
      </c>
      <c r="H6467" s="3">
        <f t="shared" si="203"/>
        <v>365.70400000000001</v>
      </c>
      <c r="I6467" s="3">
        <v>1</v>
      </c>
      <c r="J6467" s="4">
        <v>45591</v>
      </c>
      <c r="K6467" s="3" t="s">
        <v>16</v>
      </c>
      <c r="L6467" s="3" t="s">
        <v>17</v>
      </c>
      <c r="M6467" s="3">
        <v>1019.54</v>
      </c>
      <c r="N6467" s="3" t="s">
        <v>18</v>
      </c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  <c r="AC6467" s="5"/>
    </row>
    <row r="6468" spans="1:29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 t="str">
        <f>IF(AND(D6468="East",Table_1[[#This Row],[category]]="Clothing"),"✅","❌")</f>
        <v>❌</v>
      </c>
      <c r="H6468" s="3">
        <f t="shared" si="203"/>
        <v>267.93299999999999</v>
      </c>
      <c r="I6468" s="3">
        <v>6</v>
      </c>
      <c r="J6468" s="4">
        <v>45541</v>
      </c>
      <c r="K6468" s="3" t="s">
        <v>32</v>
      </c>
      <c r="L6468" s="3" t="s">
        <v>28</v>
      </c>
      <c r="M6468" s="3">
        <v>401.57</v>
      </c>
      <c r="N6468" s="3" t="s">
        <v>35</v>
      </c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  <c r="AC6468" s="5"/>
    </row>
    <row r="6469" spans="1:29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 t="str">
        <f>IF(AND(D6469="East",Table_1[[#This Row],[category]]="Clothing"),"✅","❌")</f>
        <v>✅</v>
      </c>
      <c r="H6469" s="3">
        <f t="shared" si="203"/>
        <v>337.53500000000003</v>
      </c>
      <c r="I6469" s="3">
        <v>2</v>
      </c>
      <c r="J6469" s="4">
        <v>44958</v>
      </c>
      <c r="K6469" s="3" t="s">
        <v>32</v>
      </c>
      <c r="L6469" s="3" t="s">
        <v>23</v>
      </c>
      <c r="M6469" s="3">
        <v>538.76</v>
      </c>
      <c r="N6469" s="3" t="s">
        <v>35</v>
      </c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  <c r="AC6469" s="5"/>
    </row>
    <row r="6470" spans="1:29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 t="str">
        <f>IF(AND(D6470="East",Table_1[[#This Row],[category]]="Clothing"),"✅","❌")</f>
        <v>❌</v>
      </c>
      <c r="H6470" s="3">
        <f t="shared" si="203"/>
        <v>87.043000000000006</v>
      </c>
      <c r="I6470" s="3">
        <v>3</v>
      </c>
      <c r="J6470" s="4">
        <v>44952</v>
      </c>
      <c r="K6470" s="3" t="s">
        <v>32</v>
      </c>
      <c r="L6470" s="3" t="s">
        <v>17</v>
      </c>
      <c r="M6470" s="3">
        <v>237.29</v>
      </c>
      <c r="N6470" s="3" t="s">
        <v>40</v>
      </c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  <c r="AC6470" s="5"/>
    </row>
    <row r="6471" spans="1:29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 t="str">
        <f>IF(AND(D6471="East",Table_1[[#This Row],[category]]="Clothing"),"✅","❌")</f>
        <v>✅</v>
      </c>
      <c r="H6471" s="3">
        <f t="shared" si="203"/>
        <v>327.32500000000005</v>
      </c>
      <c r="I6471" s="3">
        <v>3</v>
      </c>
      <c r="J6471" s="4">
        <v>45572</v>
      </c>
      <c r="K6471" s="3" t="s">
        <v>32</v>
      </c>
      <c r="L6471" s="3" t="s">
        <v>23</v>
      </c>
      <c r="M6471" s="3">
        <v>187.85</v>
      </c>
      <c r="N6471" s="3" t="s">
        <v>24</v>
      </c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  <c r="AC6471" s="5"/>
    </row>
    <row r="6472" spans="1:29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 t="str">
        <f>IF(AND(D6472="East",Table_1[[#This Row],[category]]="Clothing"),"✅","❌")</f>
        <v>❌</v>
      </c>
      <c r="H6472" s="3">
        <f t="shared" si="203"/>
        <v>197.30600000000001</v>
      </c>
      <c r="I6472" s="3">
        <v>1</v>
      </c>
      <c r="J6472" s="4">
        <v>45284</v>
      </c>
      <c r="K6472" s="3" t="s">
        <v>32</v>
      </c>
      <c r="L6472" s="3" t="s">
        <v>28</v>
      </c>
      <c r="M6472" s="3">
        <v>353.82</v>
      </c>
      <c r="N6472" s="3" t="s">
        <v>40</v>
      </c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  <c r="AC6472" s="5"/>
    </row>
    <row r="6473" spans="1:29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 t="str">
        <f>IF(AND(D6473="East",Table_1[[#This Row],[category]]="Clothing"),"✅","❌")</f>
        <v>❌</v>
      </c>
      <c r="H6473" s="3">
        <f t="shared" si="203"/>
        <v>172.679</v>
      </c>
      <c r="I6473" s="3">
        <v>5</v>
      </c>
      <c r="J6473" s="4">
        <v>45218</v>
      </c>
      <c r="K6473" s="3" t="s">
        <v>16</v>
      </c>
      <c r="L6473" s="3" t="s">
        <v>28</v>
      </c>
      <c r="M6473" s="3">
        <v>193.89</v>
      </c>
      <c r="N6473" s="3" t="s">
        <v>35</v>
      </c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  <c r="AC6473" s="5"/>
    </row>
    <row r="6474" spans="1:29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 t="str">
        <f>IF(AND(D6474="East",Table_1[[#This Row],[category]]="Clothing"),"✅","❌")</f>
        <v>❌</v>
      </c>
      <c r="H6474" s="3">
        <f t="shared" si="203"/>
        <v>339.02300000000002</v>
      </c>
      <c r="I6474" s="3">
        <v>8</v>
      </c>
      <c r="J6474" s="4">
        <v>45116</v>
      </c>
      <c r="K6474" s="3" t="s">
        <v>16</v>
      </c>
      <c r="L6474" s="3" t="s">
        <v>23</v>
      </c>
      <c r="M6474" s="3">
        <v>533.39</v>
      </c>
      <c r="N6474" s="3" t="s">
        <v>49</v>
      </c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  <c r="AC6474" s="5"/>
    </row>
    <row r="6475" spans="1:29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 t="str">
        <f>IF(AND(D6475="East",Table_1[[#This Row],[category]]="Clothing"),"✅","❌")</f>
        <v>❌</v>
      </c>
      <c r="H6475" s="3">
        <f t="shared" si="203"/>
        <v>300.197</v>
      </c>
      <c r="I6475" s="3">
        <v>8</v>
      </c>
      <c r="J6475" s="4">
        <v>45606</v>
      </c>
      <c r="K6475" s="3" t="s">
        <v>32</v>
      </c>
      <c r="L6475" s="3" t="s">
        <v>17</v>
      </c>
      <c r="M6475" s="3">
        <v>651.69000000000005</v>
      </c>
      <c r="N6475" s="3" t="s">
        <v>18</v>
      </c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  <c r="AC6475" s="5"/>
    </row>
    <row r="6476" spans="1:29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 t="str">
        <f>IF(AND(D6476="East",Table_1[[#This Row],[category]]="Clothing"),"✅","❌")</f>
        <v>❌</v>
      </c>
      <c r="H6476" s="3">
        <f t="shared" si="203"/>
        <v>328.06300000000005</v>
      </c>
      <c r="I6476" s="3">
        <v>7</v>
      </c>
      <c r="J6476" s="4">
        <v>45498</v>
      </c>
      <c r="K6476" s="3" t="s">
        <v>16</v>
      </c>
      <c r="L6476" s="3" t="s">
        <v>17</v>
      </c>
      <c r="M6476" s="3">
        <v>672.16</v>
      </c>
      <c r="N6476" s="3" t="s">
        <v>40</v>
      </c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  <c r="AC6476" s="5"/>
    </row>
    <row r="6477" spans="1:29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 t="str">
        <f>IF(AND(D6477="East",Table_1[[#This Row],[category]]="Clothing"),"✅","❌")</f>
        <v>❌</v>
      </c>
      <c r="H6477" s="3">
        <f t="shared" si="203"/>
        <v>483.01300000000003</v>
      </c>
      <c r="I6477" s="3">
        <v>7</v>
      </c>
      <c r="J6477" s="4">
        <v>45239</v>
      </c>
      <c r="K6477" s="3" t="s">
        <v>22</v>
      </c>
      <c r="L6477" s="3" t="s">
        <v>17</v>
      </c>
      <c r="M6477" s="3">
        <v>652.99</v>
      </c>
      <c r="N6477" s="3" t="s">
        <v>18</v>
      </c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  <c r="AC6477" s="5"/>
    </row>
    <row r="6478" spans="1:29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 t="str">
        <f>IF(AND(D6478="East",Table_1[[#This Row],[category]]="Clothing"),"✅","❌")</f>
        <v>❌</v>
      </c>
      <c r="H6478" s="3">
        <f t="shared" si="203"/>
        <v>353.58600000000001</v>
      </c>
      <c r="I6478" s="3">
        <v>8</v>
      </c>
      <c r="J6478" s="4">
        <v>45602</v>
      </c>
      <c r="K6478" s="3" t="s">
        <v>32</v>
      </c>
      <c r="L6478" s="3" t="s">
        <v>17</v>
      </c>
      <c r="M6478" s="3">
        <v>458.19</v>
      </c>
      <c r="N6478" s="3" t="s">
        <v>18</v>
      </c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  <c r="AC6478" s="5"/>
    </row>
    <row r="6479" spans="1:29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 t="str">
        <f>IF(AND(D6479="East",Table_1[[#This Row],[category]]="Clothing"),"✅","❌")</f>
        <v>❌</v>
      </c>
      <c r="H6479" s="3">
        <f t="shared" si="203"/>
        <v>324.04000000000002</v>
      </c>
      <c r="I6479" s="3">
        <v>8</v>
      </c>
      <c r="J6479" s="4">
        <v>45467</v>
      </c>
      <c r="K6479" s="3" t="s">
        <v>22</v>
      </c>
      <c r="L6479" s="3" t="s">
        <v>17</v>
      </c>
      <c r="M6479" s="3">
        <v>459.02</v>
      </c>
      <c r="N6479" s="3" t="s">
        <v>49</v>
      </c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  <c r="AC6479" s="5"/>
    </row>
    <row r="6480" spans="1:29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 t="str">
        <f>IF(AND(D6480="East",Table_1[[#This Row],[category]]="Clothing"),"✅","❌")</f>
        <v>❌</v>
      </c>
      <c r="H6480" s="3">
        <f t="shared" si="203"/>
        <v>310.64100000000002</v>
      </c>
      <c r="I6480" s="3">
        <v>5</v>
      </c>
      <c r="J6480" s="4">
        <v>45550</v>
      </c>
      <c r="K6480" s="3" t="s">
        <v>32</v>
      </c>
      <c r="L6480" s="3" t="s">
        <v>17</v>
      </c>
      <c r="M6480" s="3">
        <v>729.46</v>
      </c>
      <c r="N6480" s="3" t="s">
        <v>29</v>
      </c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  <c r="AC6480" s="5"/>
    </row>
    <row r="6481" spans="1:29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 t="str">
        <f>IF(AND(D6481="East",Table_1[[#This Row],[category]]="Clothing"),"✅","❌")</f>
        <v>❌</v>
      </c>
      <c r="H6481" s="3">
        <f t="shared" si="203"/>
        <v>205.37</v>
      </c>
      <c r="I6481" s="3">
        <v>7</v>
      </c>
      <c r="J6481" s="4">
        <v>45544</v>
      </c>
      <c r="K6481" s="3" t="s">
        <v>16</v>
      </c>
      <c r="L6481" s="3" t="s">
        <v>28</v>
      </c>
      <c r="M6481" s="3">
        <v>331.91</v>
      </c>
      <c r="N6481" s="3" t="s">
        <v>35</v>
      </c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  <c r="AC6481" s="5"/>
    </row>
    <row r="6482" spans="1:29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 t="str">
        <f>IF(AND(D6482="East",Table_1[[#This Row],[category]]="Clothing"),"✅","❌")</f>
        <v>❌</v>
      </c>
      <c r="H6482" s="3">
        <f t="shared" si="203"/>
        <v>421.20400000000001</v>
      </c>
      <c r="I6482" s="3">
        <v>2</v>
      </c>
      <c r="J6482" s="4">
        <v>45296</v>
      </c>
      <c r="K6482" s="3" t="s">
        <v>32</v>
      </c>
      <c r="L6482" s="3" t="s">
        <v>17</v>
      </c>
      <c r="M6482" s="3">
        <v>364.08</v>
      </c>
      <c r="N6482" s="3" t="s">
        <v>24</v>
      </c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  <c r="AC6482" s="5"/>
    </row>
    <row r="6483" spans="1:29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 t="str">
        <f>IF(AND(D6483="East",Table_1[[#This Row],[category]]="Clothing"),"✅","❌")</f>
        <v>❌</v>
      </c>
      <c r="H6483" s="3">
        <f t="shared" si="203"/>
        <v>196.66</v>
      </c>
      <c r="I6483" s="3">
        <v>4</v>
      </c>
      <c r="J6483" s="4">
        <v>45262</v>
      </c>
      <c r="K6483" s="3" t="s">
        <v>16</v>
      </c>
      <c r="L6483" s="3" t="s">
        <v>23</v>
      </c>
      <c r="M6483" s="3">
        <v>549.65</v>
      </c>
      <c r="N6483" s="3" t="s">
        <v>40</v>
      </c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  <c r="AC6483" s="5"/>
    </row>
    <row r="6484" spans="1:29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 t="str">
        <f>IF(AND(D6484="East",Table_1[[#This Row],[category]]="Clothing"),"✅","❌")</f>
        <v>❌</v>
      </c>
      <c r="H6484" s="3">
        <f t="shared" si="203"/>
        <v>353.11900000000003</v>
      </c>
      <c r="I6484" s="3">
        <v>6</v>
      </c>
      <c r="J6484" s="4">
        <v>45334</v>
      </c>
      <c r="K6484" s="3" t="s">
        <v>16</v>
      </c>
      <c r="L6484" s="3" t="s">
        <v>28</v>
      </c>
      <c r="M6484" s="3">
        <v>479.17</v>
      </c>
      <c r="N6484" s="3" t="s">
        <v>40</v>
      </c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  <c r="AC6484" s="5"/>
    </row>
    <row r="6485" spans="1:29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 t="str">
        <f>IF(AND(D6485="East",Table_1[[#This Row],[category]]="Clothing"),"✅","❌")</f>
        <v>❌</v>
      </c>
      <c r="H6485" s="3">
        <f t="shared" si="203"/>
        <v>153.64000000000001</v>
      </c>
      <c r="I6485" s="3">
        <v>3</v>
      </c>
      <c r="J6485" s="4">
        <v>45285</v>
      </c>
      <c r="K6485" s="3" t="s">
        <v>16</v>
      </c>
      <c r="L6485" s="3" t="s">
        <v>23</v>
      </c>
      <c r="M6485" s="3">
        <v>252.27</v>
      </c>
      <c r="N6485" s="3" t="s">
        <v>29</v>
      </c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  <c r="AC6485" s="5"/>
    </row>
    <row r="6486" spans="1:29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 t="str">
        <f>IF(AND(D6486="East",Table_1[[#This Row],[category]]="Clothing"),"✅","❌")</f>
        <v>❌</v>
      </c>
      <c r="H6486" s="3">
        <f t="shared" si="203"/>
        <v>82.40100000000001</v>
      </c>
      <c r="I6486" s="3">
        <v>2</v>
      </c>
      <c r="J6486" s="4">
        <v>45027</v>
      </c>
      <c r="K6486" s="3" t="s">
        <v>16</v>
      </c>
      <c r="L6486" s="3" t="s">
        <v>17</v>
      </c>
      <c r="M6486" s="3">
        <v>145.83000000000001</v>
      </c>
      <c r="N6486" s="3" t="s">
        <v>24</v>
      </c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  <c r="AC6486" s="5"/>
    </row>
    <row r="6487" spans="1:29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 t="str">
        <f>IF(AND(D6487="East",Table_1[[#This Row],[category]]="Clothing"),"✅","❌")</f>
        <v>❌</v>
      </c>
      <c r="H6487" s="3">
        <f t="shared" si="203"/>
        <v>73.584000000000003</v>
      </c>
      <c r="I6487" s="3">
        <v>1</v>
      </c>
      <c r="J6487" s="4">
        <v>45570</v>
      </c>
      <c r="K6487" s="3" t="s">
        <v>32</v>
      </c>
      <c r="L6487" s="3" t="s">
        <v>17</v>
      </c>
      <c r="M6487" s="3">
        <v>168.45</v>
      </c>
      <c r="N6487" s="3" t="s">
        <v>29</v>
      </c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  <c r="AC6487" s="5"/>
    </row>
    <row r="6488" spans="1:29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 t="str">
        <f>IF(AND(D6488="East",Table_1[[#This Row],[category]]="Clothing"),"✅","❌")</f>
        <v>❌</v>
      </c>
      <c r="H6488" s="3">
        <f t="shared" si="203"/>
        <v>320.93400000000003</v>
      </c>
      <c r="I6488" s="3">
        <v>4</v>
      </c>
      <c r="J6488" s="4">
        <v>45181</v>
      </c>
      <c r="K6488" s="3" t="s">
        <v>22</v>
      </c>
      <c r="L6488" s="3" t="s">
        <v>28</v>
      </c>
      <c r="M6488" s="3">
        <v>389.54</v>
      </c>
      <c r="N6488" s="3" t="s">
        <v>24</v>
      </c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  <c r="AC6488" s="5"/>
    </row>
    <row r="6489" spans="1:29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 t="str">
        <f>IF(AND(D6489="East",Table_1[[#This Row],[category]]="Clothing"),"✅","❌")</f>
        <v>❌</v>
      </c>
      <c r="H6489" s="3">
        <f t="shared" si="203"/>
        <v>170.69800000000001</v>
      </c>
      <c r="I6489" s="3">
        <v>2</v>
      </c>
      <c r="J6489" s="4">
        <v>45225</v>
      </c>
      <c r="K6489" s="3" t="s">
        <v>32</v>
      </c>
      <c r="L6489" s="3" t="s">
        <v>17</v>
      </c>
      <c r="M6489" s="3">
        <v>414.36</v>
      </c>
      <c r="N6489" s="3" t="s">
        <v>40</v>
      </c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  <c r="AC6489" s="5"/>
    </row>
    <row r="6490" spans="1:29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 t="str">
        <f>IF(AND(D6490="East",Table_1[[#This Row],[category]]="Clothing"),"✅","❌")</f>
        <v>❌</v>
      </c>
      <c r="H6490" s="3">
        <f t="shared" si="203"/>
        <v>144.774</v>
      </c>
      <c r="I6490" s="3">
        <v>3</v>
      </c>
      <c r="J6490" s="4">
        <v>45336</v>
      </c>
      <c r="K6490" s="3" t="s">
        <v>16</v>
      </c>
      <c r="L6490" s="3" t="s">
        <v>28</v>
      </c>
      <c r="M6490" s="3">
        <v>73.44</v>
      </c>
      <c r="N6490" s="3" t="s">
        <v>35</v>
      </c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  <c r="AC6490" s="5"/>
    </row>
    <row r="6491" spans="1:29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 t="str">
        <f>IF(AND(D6491="East",Table_1[[#This Row],[category]]="Clothing"),"✅","❌")</f>
        <v>❌</v>
      </c>
      <c r="H6491" s="3">
        <f t="shared" si="203"/>
        <v>300.10900000000004</v>
      </c>
      <c r="I6491" s="3">
        <v>6</v>
      </c>
      <c r="J6491" s="4">
        <v>45289</v>
      </c>
      <c r="K6491" s="3" t="s">
        <v>32</v>
      </c>
      <c r="L6491" s="3" t="s">
        <v>28</v>
      </c>
      <c r="M6491" s="3">
        <v>706.13</v>
      </c>
      <c r="N6491" s="3" t="s">
        <v>40</v>
      </c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  <c r="AC6491" s="5"/>
    </row>
    <row r="6492" spans="1:29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 t="str">
        <f>IF(AND(D6492="East",Table_1[[#This Row],[category]]="Clothing"),"✅","❌")</f>
        <v>❌</v>
      </c>
      <c r="H6492" s="3">
        <f t="shared" si="203"/>
        <v>22.578000000000003</v>
      </c>
      <c r="I6492" s="3">
        <v>3</v>
      </c>
      <c r="J6492" s="4">
        <v>45552</v>
      </c>
      <c r="K6492" s="3" t="s">
        <v>22</v>
      </c>
      <c r="L6492" s="3" t="s">
        <v>17</v>
      </c>
      <c r="M6492" s="3">
        <v>20.77</v>
      </c>
      <c r="N6492" s="3" t="s">
        <v>35</v>
      </c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  <c r="AC6492" s="5"/>
    </row>
    <row r="6493" spans="1:29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 t="str">
        <f>IF(AND(D6493="East",Table_1[[#This Row],[category]]="Clothing"),"✅","❌")</f>
        <v>❌</v>
      </c>
      <c r="H6493" s="3">
        <f t="shared" si="203"/>
        <v>130.65100000000001</v>
      </c>
      <c r="I6493" s="3">
        <v>3</v>
      </c>
      <c r="J6493" s="4">
        <v>44936</v>
      </c>
      <c r="K6493" s="3" t="s">
        <v>32</v>
      </c>
      <c r="L6493" s="3" t="s">
        <v>28</v>
      </c>
      <c r="M6493" s="3">
        <v>125.92</v>
      </c>
      <c r="N6493" s="3" t="s">
        <v>24</v>
      </c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  <c r="AC6493" s="5"/>
    </row>
    <row r="6494" spans="1:29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 t="str">
        <f>IF(AND(D6494="East",Table_1[[#This Row],[category]]="Clothing"),"✅","❌")</f>
        <v>❌</v>
      </c>
      <c r="H6494" s="3">
        <f t="shared" si="203"/>
        <v>176.86800000000002</v>
      </c>
      <c r="I6494" s="3">
        <v>4</v>
      </c>
      <c r="J6494" s="4">
        <v>45562</v>
      </c>
      <c r="K6494" s="3" t="s">
        <v>16</v>
      </c>
      <c r="L6494" s="3" t="s">
        <v>28</v>
      </c>
      <c r="M6494" s="3">
        <v>327.87</v>
      </c>
      <c r="N6494" s="3" t="s">
        <v>18</v>
      </c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  <c r="AC6494" s="5"/>
    </row>
    <row r="6495" spans="1:29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 t="str">
        <f>IF(AND(D6495="East",Table_1[[#This Row],[category]]="Clothing"),"✅","❌")</f>
        <v>❌</v>
      </c>
      <c r="H6495" s="3">
        <f t="shared" si="203"/>
        <v>357.10300000000007</v>
      </c>
      <c r="I6495" s="3">
        <v>3</v>
      </c>
      <c r="J6495" s="4">
        <v>45232</v>
      </c>
      <c r="K6495" s="3" t="s">
        <v>16</v>
      </c>
      <c r="L6495" s="3" t="s">
        <v>23</v>
      </c>
      <c r="M6495" s="3">
        <v>453.02</v>
      </c>
      <c r="N6495" s="3" t="s">
        <v>49</v>
      </c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  <c r="AC6495" s="5"/>
    </row>
    <row r="6496" spans="1:29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 t="str">
        <f>IF(AND(D6496="East",Table_1[[#This Row],[category]]="Clothing"),"✅","❌")</f>
        <v>❌</v>
      </c>
      <c r="H6496" s="3">
        <f t="shared" si="203"/>
        <v>277.05100000000004</v>
      </c>
      <c r="I6496" s="3">
        <v>6</v>
      </c>
      <c r="J6496" s="4">
        <v>45496</v>
      </c>
      <c r="K6496" s="3" t="s">
        <v>16</v>
      </c>
      <c r="L6496" s="3" t="s">
        <v>23</v>
      </c>
      <c r="M6496" s="3">
        <v>234.72</v>
      </c>
      <c r="N6496" s="3" t="s">
        <v>40</v>
      </c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  <c r="AC6496" s="5"/>
    </row>
    <row r="6497" spans="1:29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 t="str">
        <f>IF(AND(D6497="East",Table_1[[#This Row],[category]]="Clothing"),"✅","❌")</f>
        <v>❌</v>
      </c>
      <c r="H6497" s="3">
        <f t="shared" si="203"/>
        <v>429.43400000000003</v>
      </c>
      <c r="I6497" s="3">
        <v>9</v>
      </c>
      <c r="J6497" s="4">
        <v>45658</v>
      </c>
      <c r="K6497" s="3" t="s">
        <v>32</v>
      </c>
      <c r="L6497" s="3" t="s">
        <v>17</v>
      </c>
      <c r="M6497" s="3">
        <v>409.7</v>
      </c>
      <c r="N6497" s="3" t="s">
        <v>18</v>
      </c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  <c r="AC6497" s="5"/>
    </row>
    <row r="6498" spans="1:29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 t="str">
        <f>IF(AND(D6498="East",Table_1[[#This Row],[category]]="Clothing"),"✅","❌")</f>
        <v>❌</v>
      </c>
      <c r="H6498" s="3">
        <f t="shared" si="203"/>
        <v>173.90800000000002</v>
      </c>
      <c r="I6498" s="3">
        <v>8</v>
      </c>
      <c r="J6498" s="4">
        <v>45494</v>
      </c>
      <c r="K6498" s="3" t="s">
        <v>32</v>
      </c>
      <c r="L6498" s="3" t="s">
        <v>23</v>
      </c>
      <c r="M6498" s="3">
        <v>481.98</v>
      </c>
      <c r="N6498" s="3" t="s">
        <v>18</v>
      </c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  <c r="AC6498" s="5"/>
    </row>
    <row r="6499" spans="1:29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 t="str">
        <f>IF(AND(D6499="East",Table_1[[#This Row],[category]]="Clothing"),"✅","❌")</f>
        <v>❌</v>
      </c>
      <c r="H6499" s="3">
        <f t="shared" si="203"/>
        <v>155.256</v>
      </c>
      <c r="I6499" s="3">
        <v>2</v>
      </c>
      <c r="J6499" s="4">
        <v>45272</v>
      </c>
      <c r="K6499" s="3" t="s">
        <v>22</v>
      </c>
      <c r="L6499" s="3" t="s">
        <v>17</v>
      </c>
      <c r="M6499" s="3">
        <v>352.3</v>
      </c>
      <c r="N6499" s="3" t="s">
        <v>40</v>
      </c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  <c r="AC6499" s="5"/>
    </row>
    <row r="6500" spans="1:29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 t="str">
        <f>IF(AND(D6500="East",Table_1[[#This Row],[category]]="Clothing"),"✅","❌")</f>
        <v>❌</v>
      </c>
      <c r="H6500" s="3">
        <f t="shared" si="203"/>
        <v>26.267000000000003</v>
      </c>
      <c r="I6500" s="3">
        <v>3</v>
      </c>
      <c r="J6500" s="4">
        <v>45134</v>
      </c>
      <c r="K6500" s="3" t="s">
        <v>22</v>
      </c>
      <c r="L6500" s="3" t="s">
        <v>17</v>
      </c>
      <c r="M6500" s="3">
        <v>23.3</v>
      </c>
      <c r="N6500" s="3" t="s">
        <v>35</v>
      </c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  <c r="AC6500" s="5"/>
    </row>
    <row r="6501" spans="1:29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 t="str">
        <f>IF(AND(D6501="East",Table_1[[#This Row],[category]]="Clothing"),"✅","❌")</f>
        <v>❌</v>
      </c>
      <c r="H6501" s="3">
        <f t="shared" si="203"/>
        <v>476.34100000000001</v>
      </c>
      <c r="I6501" s="3">
        <v>8</v>
      </c>
      <c r="J6501" s="4">
        <v>45079</v>
      </c>
      <c r="K6501" s="3" t="s">
        <v>22</v>
      </c>
      <c r="L6501" s="3" t="s">
        <v>28</v>
      </c>
      <c r="M6501" s="3">
        <v>1197.17</v>
      </c>
      <c r="N6501" s="3" t="s">
        <v>40</v>
      </c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  <c r="AC6501" s="5"/>
    </row>
    <row r="6502" spans="1:29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 t="str">
        <f>IF(AND(D6502="East",Table_1[[#This Row],[category]]="Clothing"),"✅","❌")</f>
        <v>❌</v>
      </c>
      <c r="H6502" s="3">
        <f t="shared" si="203"/>
        <v>255.73099999999999</v>
      </c>
      <c r="I6502" s="3">
        <v>3</v>
      </c>
      <c r="J6502" s="4">
        <v>45537</v>
      </c>
      <c r="K6502" s="3" t="s">
        <v>16</v>
      </c>
      <c r="L6502" s="3" t="s">
        <v>28</v>
      </c>
      <c r="M6502" s="3">
        <v>739.69</v>
      </c>
      <c r="N6502" s="3" t="s">
        <v>49</v>
      </c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  <c r="AC6502" s="5"/>
    </row>
    <row r="6503" spans="1:29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 t="str">
        <f>IF(AND(D6503="East",Table_1[[#This Row],[category]]="Clothing"),"✅","❌")</f>
        <v>❌</v>
      </c>
      <c r="H6503" s="3">
        <f t="shared" si="203"/>
        <v>256.23700000000002</v>
      </c>
      <c r="I6503" s="3">
        <v>5</v>
      </c>
      <c r="J6503" s="4">
        <v>45532</v>
      </c>
      <c r="K6503" s="3" t="s">
        <v>32</v>
      </c>
      <c r="L6503" s="3" t="s">
        <v>17</v>
      </c>
      <c r="M6503" s="3">
        <v>193.61</v>
      </c>
      <c r="N6503" s="3" t="s">
        <v>18</v>
      </c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  <c r="AC6503" s="5"/>
    </row>
    <row r="6504" spans="1:29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 t="str">
        <f>IF(AND(D6504="East",Table_1[[#This Row],[category]]="Clothing"),"✅","❌")</f>
        <v>❌</v>
      </c>
      <c r="H6504" s="3">
        <f t="shared" si="203"/>
        <v>462.48400000000004</v>
      </c>
      <c r="I6504" s="3">
        <v>9</v>
      </c>
      <c r="J6504" s="4">
        <v>44943</v>
      </c>
      <c r="K6504" s="3" t="s">
        <v>32</v>
      </c>
      <c r="L6504" s="3" t="s">
        <v>23</v>
      </c>
      <c r="M6504" s="3">
        <v>1052.06</v>
      </c>
      <c r="N6504" s="3" t="s">
        <v>35</v>
      </c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  <c r="AC6504" s="5"/>
    </row>
    <row r="6505" spans="1:29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 t="str">
        <f>IF(AND(D6505="East",Table_1[[#This Row],[category]]="Clothing"),"✅","❌")</f>
        <v>❌</v>
      </c>
      <c r="H6505" s="3">
        <f t="shared" si="203"/>
        <v>152.06</v>
      </c>
      <c r="I6505" s="3">
        <v>2</v>
      </c>
      <c r="J6505" s="4">
        <v>45138</v>
      </c>
      <c r="K6505" s="3" t="s">
        <v>16</v>
      </c>
      <c r="L6505" s="3" t="s">
        <v>17</v>
      </c>
      <c r="M6505" s="3">
        <v>178.54</v>
      </c>
      <c r="N6505" s="3" t="s">
        <v>40</v>
      </c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  <c r="AC6505" s="5"/>
    </row>
    <row r="6506" spans="1:29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 t="str">
        <f>IF(AND(D6506="East",Table_1[[#This Row],[category]]="Clothing"),"✅","❌")</f>
        <v>❌</v>
      </c>
      <c r="H6506" s="3">
        <f t="shared" si="203"/>
        <v>172.732</v>
      </c>
      <c r="I6506" s="3">
        <v>9</v>
      </c>
      <c r="J6506" s="4">
        <v>45640</v>
      </c>
      <c r="K6506" s="3" t="s">
        <v>16</v>
      </c>
      <c r="L6506" s="3" t="s">
        <v>17</v>
      </c>
      <c r="M6506" s="3">
        <v>318.23</v>
      </c>
      <c r="N6506" s="3" t="s">
        <v>24</v>
      </c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  <c r="AC6506" s="5"/>
    </row>
    <row r="6507" spans="1:29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 t="str">
        <f>IF(AND(D6507="East",Table_1[[#This Row],[category]]="Clothing"),"✅","❌")</f>
        <v>❌</v>
      </c>
      <c r="H6507" s="3">
        <f t="shared" si="203"/>
        <v>331.61</v>
      </c>
      <c r="I6507" s="3">
        <v>5</v>
      </c>
      <c r="J6507" s="4">
        <v>45316</v>
      </c>
      <c r="K6507" s="3" t="s">
        <v>22</v>
      </c>
      <c r="L6507" s="3" t="s">
        <v>28</v>
      </c>
      <c r="M6507" s="3">
        <v>355.66</v>
      </c>
      <c r="N6507" s="3" t="s">
        <v>35</v>
      </c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</row>
    <row r="6508" spans="1:29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 t="str">
        <f>IF(AND(D6508="East",Table_1[[#This Row],[category]]="Clothing"),"✅","❌")</f>
        <v>❌</v>
      </c>
      <c r="H6508" s="3">
        <f t="shared" si="203"/>
        <v>394.73600000000005</v>
      </c>
      <c r="I6508" s="3">
        <v>9</v>
      </c>
      <c r="J6508" s="4">
        <v>44957</v>
      </c>
      <c r="K6508" s="3" t="s">
        <v>16</v>
      </c>
      <c r="L6508" s="3" t="s">
        <v>28</v>
      </c>
      <c r="M6508" s="3">
        <v>338.16</v>
      </c>
      <c r="N6508" s="3" t="s">
        <v>24</v>
      </c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  <c r="AC6508" s="5"/>
    </row>
    <row r="6509" spans="1:29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 t="str">
        <f>IF(AND(D6509="East",Table_1[[#This Row],[category]]="Clothing"),"✅","❌")</f>
        <v>❌</v>
      </c>
      <c r="H6509" s="3">
        <f t="shared" si="203"/>
        <v>352.66200000000003</v>
      </c>
      <c r="I6509" s="3">
        <v>4</v>
      </c>
      <c r="J6509" s="4">
        <v>45401</v>
      </c>
      <c r="K6509" s="3" t="s">
        <v>16</v>
      </c>
      <c r="L6509" s="3" t="s">
        <v>28</v>
      </c>
      <c r="M6509" s="3">
        <v>662.51</v>
      </c>
      <c r="N6509" s="3" t="s">
        <v>35</v>
      </c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  <c r="AC6509" s="5"/>
    </row>
    <row r="6510" spans="1:29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 t="str">
        <f>IF(AND(D6510="East",Table_1[[#This Row],[category]]="Clothing"),"✅","❌")</f>
        <v>❌</v>
      </c>
      <c r="H6510" s="3">
        <f t="shared" si="203"/>
        <v>396.47199999999998</v>
      </c>
      <c r="I6510" s="3">
        <v>8</v>
      </c>
      <c r="J6510" s="4">
        <v>45082</v>
      </c>
      <c r="K6510" s="3" t="s">
        <v>16</v>
      </c>
      <c r="L6510" s="3" t="s">
        <v>23</v>
      </c>
      <c r="M6510" s="3">
        <v>1022.49</v>
      </c>
      <c r="N6510" s="3" t="s">
        <v>40</v>
      </c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  <c r="AC6510" s="5"/>
    </row>
    <row r="6511" spans="1:29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 t="str">
        <f>IF(AND(D6511="East",Table_1[[#This Row],[category]]="Clothing"),"✅","❌")</f>
        <v>❌</v>
      </c>
      <c r="H6511" s="3">
        <f t="shared" si="203"/>
        <v>291.80300000000005</v>
      </c>
      <c r="I6511" s="3">
        <v>8</v>
      </c>
      <c r="J6511" s="4">
        <v>45021</v>
      </c>
      <c r="K6511" s="3" t="s">
        <v>22</v>
      </c>
      <c r="L6511" s="3" t="s">
        <v>17</v>
      </c>
      <c r="M6511" s="3">
        <v>850.36</v>
      </c>
      <c r="N6511" s="3" t="s">
        <v>35</v>
      </c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  <c r="AC6511" s="5"/>
    </row>
    <row r="6512" spans="1:29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 t="str">
        <f>IF(AND(D6512="East",Table_1[[#This Row],[category]]="Clothing"),"✅","❌")</f>
        <v>❌</v>
      </c>
      <c r="H6512" s="3">
        <f t="shared" si="203"/>
        <v>432.78400000000005</v>
      </c>
      <c r="I6512" s="3">
        <v>3</v>
      </c>
      <c r="J6512" s="4">
        <v>45642</v>
      </c>
      <c r="K6512" s="3" t="s">
        <v>16</v>
      </c>
      <c r="L6512" s="3" t="s">
        <v>23</v>
      </c>
      <c r="M6512" s="3">
        <v>1091.9100000000001</v>
      </c>
      <c r="N6512" s="3" t="s">
        <v>18</v>
      </c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  <c r="AC6512" s="5"/>
    </row>
    <row r="6513" spans="1:29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 t="str">
        <f>IF(AND(D6513="East",Table_1[[#This Row],[category]]="Clothing"),"✅","❌")</f>
        <v>❌</v>
      </c>
      <c r="H6513" s="3">
        <f t="shared" si="203"/>
        <v>279.55200000000002</v>
      </c>
      <c r="I6513" s="3">
        <v>5</v>
      </c>
      <c r="J6513" s="4">
        <v>45294</v>
      </c>
      <c r="K6513" s="3" t="s">
        <v>22</v>
      </c>
      <c r="L6513" s="3" t="s">
        <v>28</v>
      </c>
      <c r="M6513" s="3">
        <v>321.66000000000003</v>
      </c>
      <c r="N6513" s="3" t="s">
        <v>35</v>
      </c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  <c r="AC6513" s="5"/>
    </row>
    <row r="6514" spans="1:29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 t="str">
        <f>IF(AND(D6514="East",Table_1[[#This Row],[category]]="Clothing"),"✅","❌")</f>
        <v>❌</v>
      </c>
      <c r="H6514" s="3">
        <f t="shared" si="203"/>
        <v>122.37700000000001</v>
      </c>
      <c r="I6514" s="3">
        <v>1</v>
      </c>
      <c r="J6514" s="4">
        <v>45227</v>
      </c>
      <c r="K6514" s="3" t="s">
        <v>32</v>
      </c>
      <c r="L6514" s="3" t="s">
        <v>23</v>
      </c>
      <c r="M6514" s="3">
        <v>256.24</v>
      </c>
      <c r="N6514" s="3" t="s">
        <v>18</v>
      </c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  <c r="AC6514" s="5"/>
    </row>
    <row r="6515" spans="1:29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 t="str">
        <f>IF(AND(D6515="East",Table_1[[#This Row],[category]]="Clothing"),"✅","❌")</f>
        <v>❌</v>
      </c>
      <c r="H6515" s="3">
        <f t="shared" si="203"/>
        <v>275.43400000000003</v>
      </c>
      <c r="I6515" s="3">
        <v>6</v>
      </c>
      <c r="J6515" s="4">
        <v>45422</v>
      </c>
      <c r="K6515" s="3" t="s">
        <v>16</v>
      </c>
      <c r="L6515" s="3" t="s">
        <v>23</v>
      </c>
      <c r="M6515" s="3">
        <v>231.88</v>
      </c>
      <c r="N6515" s="3" t="s">
        <v>49</v>
      </c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  <c r="AC6515" s="5"/>
    </row>
    <row r="6516" spans="1:29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 t="str">
        <f>IF(AND(D6516="East",Table_1[[#This Row],[category]]="Clothing"),"✅","❌")</f>
        <v>✅</v>
      </c>
      <c r="H6516" s="3">
        <f t="shared" si="203"/>
        <v>359.34300000000002</v>
      </c>
      <c r="I6516" s="3">
        <v>9</v>
      </c>
      <c r="J6516" s="4">
        <v>45588</v>
      </c>
      <c r="K6516" s="3" t="s">
        <v>16</v>
      </c>
      <c r="L6516" s="3" t="s">
        <v>28</v>
      </c>
      <c r="M6516" s="3">
        <v>550.35</v>
      </c>
      <c r="N6516" s="3" t="s">
        <v>18</v>
      </c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  <c r="AC6516" s="5"/>
    </row>
    <row r="6517" spans="1:29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 t="str">
        <f>IF(AND(D6517="East",Table_1[[#This Row],[category]]="Clothing"),"✅","❌")</f>
        <v>❌</v>
      </c>
      <c r="H6517" s="3">
        <f t="shared" si="203"/>
        <v>330.25200000000001</v>
      </c>
      <c r="I6517" s="3">
        <v>1</v>
      </c>
      <c r="J6517" s="4">
        <v>45417</v>
      </c>
      <c r="K6517" s="3" t="s">
        <v>22</v>
      </c>
      <c r="L6517" s="3" t="s">
        <v>17</v>
      </c>
      <c r="M6517" s="3">
        <v>287.95999999999998</v>
      </c>
      <c r="N6517" s="3" t="s">
        <v>24</v>
      </c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  <c r="AC6517" s="5"/>
    </row>
    <row r="6518" spans="1:29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 t="str">
        <f>IF(AND(D6518="East",Table_1[[#This Row],[category]]="Clothing"),"✅","❌")</f>
        <v>❌</v>
      </c>
      <c r="H6518" s="3">
        <f t="shared" si="203"/>
        <v>129.078</v>
      </c>
      <c r="I6518" s="3">
        <v>2</v>
      </c>
      <c r="J6518" s="4">
        <v>45511</v>
      </c>
      <c r="K6518" s="3" t="s">
        <v>32</v>
      </c>
      <c r="L6518" s="3" t="s">
        <v>23</v>
      </c>
      <c r="M6518" s="3">
        <v>313.43</v>
      </c>
      <c r="N6518" s="3" t="s">
        <v>40</v>
      </c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  <c r="AC6518" s="5"/>
    </row>
    <row r="6519" spans="1:29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 t="str">
        <f>IF(AND(D6519="East",Table_1[[#This Row],[category]]="Clothing"),"✅","❌")</f>
        <v>❌</v>
      </c>
      <c r="H6519" s="3">
        <f t="shared" si="203"/>
        <v>30.128</v>
      </c>
      <c r="I6519" s="3">
        <v>7</v>
      </c>
      <c r="J6519" s="4">
        <v>45583</v>
      </c>
      <c r="K6519" s="3" t="s">
        <v>32</v>
      </c>
      <c r="L6519" s="3" t="s">
        <v>23</v>
      </c>
      <c r="M6519" s="3">
        <v>26.34</v>
      </c>
      <c r="N6519" s="3" t="s">
        <v>24</v>
      </c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  <c r="AC6519" s="5"/>
    </row>
    <row r="6520" spans="1:29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 t="str">
        <f>IF(AND(D6520="East",Table_1[[#This Row],[category]]="Clothing"),"✅","❌")</f>
        <v>❌</v>
      </c>
      <c r="H6520" s="3">
        <f t="shared" si="203"/>
        <v>133.71600000000001</v>
      </c>
      <c r="I6520" s="3">
        <v>6</v>
      </c>
      <c r="J6520" s="4">
        <v>45363</v>
      </c>
      <c r="K6520" s="3" t="s">
        <v>16</v>
      </c>
      <c r="L6520" s="3" t="s">
        <v>17</v>
      </c>
      <c r="M6520" s="3">
        <v>314.86</v>
      </c>
      <c r="N6520" s="3" t="s">
        <v>35</v>
      </c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  <c r="AC6520" s="5"/>
    </row>
    <row r="6521" spans="1:29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 t="str">
        <f>IF(AND(D6521="East",Table_1[[#This Row],[category]]="Clothing"),"✅","❌")</f>
        <v>❌</v>
      </c>
      <c r="H6521" s="3">
        <f t="shared" si="203"/>
        <v>492.18100000000004</v>
      </c>
      <c r="I6521" s="3">
        <v>3</v>
      </c>
      <c r="J6521" s="4">
        <v>44945</v>
      </c>
      <c r="K6521" s="3" t="s">
        <v>32</v>
      </c>
      <c r="L6521" s="3" t="s">
        <v>23</v>
      </c>
      <c r="M6521" s="3">
        <v>371.21</v>
      </c>
      <c r="N6521" s="3" t="s">
        <v>24</v>
      </c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  <c r="AC6521" s="5"/>
    </row>
    <row r="6522" spans="1:29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 t="str">
        <f>IF(AND(D6522="East",Table_1[[#This Row],[category]]="Clothing"),"✅","❌")</f>
        <v>❌</v>
      </c>
      <c r="H6522" s="3">
        <f t="shared" si="203"/>
        <v>100.38800000000001</v>
      </c>
      <c r="I6522" s="3">
        <v>2</v>
      </c>
      <c r="J6522" s="4">
        <v>45617</v>
      </c>
      <c r="K6522" s="3" t="s">
        <v>22</v>
      </c>
      <c r="L6522" s="3" t="s">
        <v>23</v>
      </c>
      <c r="M6522" s="3">
        <v>186.78</v>
      </c>
      <c r="N6522" s="3" t="s">
        <v>40</v>
      </c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  <c r="AC6522" s="5"/>
    </row>
    <row r="6523" spans="1:29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 t="str">
        <f>IF(AND(D6523="East",Table_1[[#This Row],[category]]="Clothing"),"✅","❌")</f>
        <v>❌</v>
      </c>
      <c r="H6523" s="3">
        <f t="shared" si="203"/>
        <v>237.54200000000003</v>
      </c>
      <c r="I6523" s="3">
        <v>7</v>
      </c>
      <c r="J6523" s="4">
        <v>45290</v>
      </c>
      <c r="K6523" s="3" t="s">
        <v>22</v>
      </c>
      <c r="L6523" s="3" t="s">
        <v>17</v>
      </c>
      <c r="M6523" s="3">
        <v>241.61</v>
      </c>
      <c r="N6523" s="3" t="s">
        <v>29</v>
      </c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  <c r="AC6523" s="5"/>
    </row>
    <row r="6524" spans="1:29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 t="str">
        <f>IF(AND(D6524="East",Table_1[[#This Row],[category]]="Clothing"),"✅","❌")</f>
        <v>❌</v>
      </c>
      <c r="H6524" s="3">
        <f t="shared" si="203"/>
        <v>322.78899999999999</v>
      </c>
      <c r="I6524" s="3">
        <v>5</v>
      </c>
      <c r="J6524" s="4">
        <v>45482</v>
      </c>
      <c r="K6524" s="3" t="s">
        <v>22</v>
      </c>
      <c r="L6524" s="3" t="s">
        <v>17</v>
      </c>
      <c r="M6524" s="3">
        <v>281.69</v>
      </c>
      <c r="N6524" s="3" t="s">
        <v>24</v>
      </c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  <c r="AC6524" s="5"/>
    </row>
    <row r="6525" spans="1:29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 t="str">
        <f>IF(AND(D6525="East",Table_1[[#This Row],[category]]="Clothing"),"✅","❌")</f>
        <v>❌</v>
      </c>
      <c r="H6525" s="3">
        <f t="shared" si="203"/>
        <v>440.94200000000001</v>
      </c>
      <c r="I6525" s="3">
        <v>6</v>
      </c>
      <c r="J6525" s="4">
        <v>45513</v>
      </c>
      <c r="K6525" s="3" t="s">
        <v>22</v>
      </c>
      <c r="L6525" s="3" t="s">
        <v>23</v>
      </c>
      <c r="M6525" s="3">
        <v>702.93</v>
      </c>
      <c r="N6525" s="3" t="s">
        <v>49</v>
      </c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  <c r="AC6525" s="5"/>
    </row>
    <row r="6526" spans="1:29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 t="str">
        <f>IF(AND(D6526="East",Table_1[[#This Row],[category]]="Clothing"),"✅","❌")</f>
        <v>❌</v>
      </c>
      <c r="H6526" s="3">
        <f t="shared" si="203"/>
        <v>382.52700000000004</v>
      </c>
      <c r="I6526" s="3">
        <v>9</v>
      </c>
      <c r="J6526" s="4">
        <v>45583</v>
      </c>
      <c r="K6526" s="3" t="s">
        <v>22</v>
      </c>
      <c r="L6526" s="3" t="s">
        <v>17</v>
      </c>
      <c r="M6526" s="3">
        <v>1112.79</v>
      </c>
      <c r="N6526" s="3" t="s">
        <v>40</v>
      </c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  <c r="AC6526" s="5"/>
    </row>
    <row r="6527" spans="1:29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 t="str">
        <f>IF(AND(D6527="East",Table_1[[#This Row],[category]]="Clothing"),"✅","❌")</f>
        <v>❌</v>
      </c>
      <c r="H6527" s="3">
        <f t="shared" si="203"/>
        <v>455.387</v>
      </c>
      <c r="I6527" s="3">
        <v>7</v>
      </c>
      <c r="J6527" s="4">
        <v>44973</v>
      </c>
      <c r="K6527" s="3" t="s">
        <v>32</v>
      </c>
      <c r="L6527" s="3" t="s">
        <v>17</v>
      </c>
      <c r="M6527" s="3">
        <v>326.92</v>
      </c>
      <c r="N6527" s="3" t="s">
        <v>24</v>
      </c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  <c r="AC6527" s="5"/>
    </row>
    <row r="6528" spans="1:29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 t="str">
        <f>IF(AND(D6528="East",Table_1[[#This Row],[category]]="Clothing"),"✅","❌")</f>
        <v>❌</v>
      </c>
      <c r="H6528" s="3">
        <f t="shared" si="203"/>
        <v>306.14800000000002</v>
      </c>
      <c r="I6528" s="3">
        <v>4</v>
      </c>
      <c r="J6528" s="4">
        <v>45018</v>
      </c>
      <c r="K6528" s="3" t="s">
        <v>32</v>
      </c>
      <c r="L6528" s="3" t="s">
        <v>23</v>
      </c>
      <c r="M6528" s="3">
        <v>492.91</v>
      </c>
      <c r="N6528" s="3" t="s">
        <v>29</v>
      </c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  <c r="AC6528" s="5"/>
    </row>
    <row r="6529" spans="1:29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 t="str">
        <f>IF(AND(D6529="East",Table_1[[#This Row],[category]]="Clothing"),"✅","❌")</f>
        <v>❌</v>
      </c>
      <c r="H6529" s="3">
        <f t="shared" si="203"/>
        <v>434.00600000000009</v>
      </c>
      <c r="I6529" s="3">
        <v>9</v>
      </c>
      <c r="J6529" s="4">
        <v>45336</v>
      </c>
      <c r="K6529" s="3" t="s">
        <v>16</v>
      </c>
      <c r="L6529" s="3" t="s">
        <v>28</v>
      </c>
      <c r="M6529" s="3">
        <v>317.47000000000003</v>
      </c>
      <c r="N6529" s="3" t="s">
        <v>18</v>
      </c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  <c r="AC6529" s="5"/>
    </row>
    <row r="6530" spans="1:29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 t="str">
        <f>IF(AND(D6530="East",Table_1[[#This Row],[category]]="Clothing"),"✅","❌")</f>
        <v>❌</v>
      </c>
      <c r="H6530" s="3">
        <f t="shared" ref="H6530:H6593" si="205">E6530*10%</f>
        <v>139.28299999999999</v>
      </c>
      <c r="I6530" s="3">
        <v>3</v>
      </c>
      <c r="J6530" s="4">
        <v>45004</v>
      </c>
      <c r="K6530" s="3" t="s">
        <v>16</v>
      </c>
      <c r="L6530" s="3" t="s">
        <v>23</v>
      </c>
      <c r="M6530" s="3">
        <v>154.47999999999999</v>
      </c>
      <c r="N6530" s="3" t="s">
        <v>18</v>
      </c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  <c r="AC6530" s="5"/>
    </row>
    <row r="6531" spans="1:29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 t="str">
        <f>IF(AND(D6531="East",Table_1[[#This Row],[category]]="Clothing"),"✅","❌")</f>
        <v>❌</v>
      </c>
      <c r="H6531" s="3">
        <f t="shared" si="205"/>
        <v>220.977</v>
      </c>
      <c r="I6531" s="3">
        <v>4</v>
      </c>
      <c r="J6531" s="4">
        <v>44947</v>
      </c>
      <c r="K6531" s="3" t="s">
        <v>32</v>
      </c>
      <c r="L6531" s="3" t="s">
        <v>23</v>
      </c>
      <c r="M6531" s="3">
        <v>260.83</v>
      </c>
      <c r="N6531" s="3" t="s">
        <v>35</v>
      </c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  <c r="AC6531" s="5"/>
    </row>
    <row r="6532" spans="1:29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 t="str">
        <f>IF(AND(D6532="East",Table_1[[#This Row],[category]]="Clothing"),"✅","❌")</f>
        <v>❌</v>
      </c>
      <c r="H6532" s="3">
        <f t="shared" si="205"/>
        <v>423.44900000000001</v>
      </c>
      <c r="I6532" s="3">
        <v>3</v>
      </c>
      <c r="J6532" s="4">
        <v>45542</v>
      </c>
      <c r="K6532" s="3" t="s">
        <v>32</v>
      </c>
      <c r="L6532" s="3" t="s">
        <v>17</v>
      </c>
      <c r="M6532" s="3">
        <v>748.39</v>
      </c>
      <c r="N6532" s="3" t="s">
        <v>18</v>
      </c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  <c r="AC6532" s="5"/>
    </row>
    <row r="6533" spans="1:29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 t="str">
        <f>IF(AND(D6533="East",Table_1[[#This Row],[category]]="Clothing"),"✅","❌")</f>
        <v>❌</v>
      </c>
      <c r="H6533" s="3">
        <f t="shared" si="205"/>
        <v>169.52600000000001</v>
      </c>
      <c r="I6533" s="3">
        <v>3</v>
      </c>
      <c r="J6533" s="4">
        <v>45067</v>
      </c>
      <c r="K6533" s="3" t="s">
        <v>16</v>
      </c>
      <c r="L6533" s="3" t="s">
        <v>28</v>
      </c>
      <c r="M6533" s="3">
        <v>416.31</v>
      </c>
      <c r="N6533" s="3" t="s">
        <v>18</v>
      </c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  <c r="AC6533" s="5"/>
    </row>
    <row r="6534" spans="1:29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 t="str">
        <f>IF(AND(D6534="East",Table_1[[#This Row],[category]]="Clothing"),"✅","❌")</f>
        <v>❌</v>
      </c>
      <c r="H6534" s="3">
        <f t="shared" si="205"/>
        <v>436.899</v>
      </c>
      <c r="I6534" s="3">
        <v>1</v>
      </c>
      <c r="J6534" s="4">
        <v>45062</v>
      </c>
      <c r="K6534" s="3" t="s">
        <v>16</v>
      </c>
      <c r="L6534" s="3" t="s">
        <v>28</v>
      </c>
      <c r="M6534" s="3">
        <v>583.86</v>
      </c>
      <c r="N6534" s="3" t="s">
        <v>35</v>
      </c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  <c r="AC6534" s="5"/>
    </row>
    <row r="6535" spans="1:29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 t="str">
        <f>IF(AND(D6535="East",Table_1[[#This Row],[category]]="Clothing"),"✅","❌")</f>
        <v>❌</v>
      </c>
      <c r="H6535" s="3">
        <f t="shared" si="205"/>
        <v>187.92600000000002</v>
      </c>
      <c r="I6535" s="3">
        <v>5</v>
      </c>
      <c r="J6535" s="4">
        <v>45117</v>
      </c>
      <c r="K6535" s="3" t="s">
        <v>22</v>
      </c>
      <c r="L6535" s="3" t="s">
        <v>28</v>
      </c>
      <c r="M6535" s="3">
        <v>460.53</v>
      </c>
      <c r="N6535" s="3" t="s">
        <v>29</v>
      </c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  <c r="AC6535" s="5"/>
    </row>
    <row r="6536" spans="1:29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 t="str">
        <f>IF(AND(D6536="East",Table_1[[#This Row],[category]]="Clothing"),"✅","❌")</f>
        <v>❌</v>
      </c>
      <c r="H6536" s="3">
        <f t="shared" si="205"/>
        <v>188.06300000000002</v>
      </c>
      <c r="I6536" s="3">
        <v>4</v>
      </c>
      <c r="J6536" s="4">
        <v>45294</v>
      </c>
      <c r="K6536" s="3" t="s">
        <v>32</v>
      </c>
      <c r="L6536" s="3" t="s">
        <v>17</v>
      </c>
      <c r="M6536" s="3">
        <v>101.63</v>
      </c>
      <c r="N6536" s="3" t="s">
        <v>40</v>
      </c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  <c r="AC6536" s="5"/>
    </row>
    <row r="6537" spans="1:29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 t="str">
        <f>IF(AND(D6537="East",Table_1[[#This Row],[category]]="Clothing"),"✅","❌")</f>
        <v>❌</v>
      </c>
      <c r="H6537" s="3">
        <f t="shared" si="205"/>
        <v>161.42600000000002</v>
      </c>
      <c r="I6537" s="3">
        <v>9</v>
      </c>
      <c r="J6537" s="4">
        <v>45106</v>
      </c>
      <c r="K6537" s="3" t="s">
        <v>32</v>
      </c>
      <c r="L6537" s="3" t="s">
        <v>17</v>
      </c>
      <c r="M6537" s="3">
        <v>103.13</v>
      </c>
      <c r="N6537" s="3" t="s">
        <v>49</v>
      </c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  <c r="AC6537" s="5"/>
    </row>
    <row r="6538" spans="1:29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 t="str">
        <f>IF(AND(D6538="East",Table_1[[#This Row],[category]]="Clothing"),"✅","❌")</f>
        <v>❌</v>
      </c>
      <c r="H6538" s="3">
        <f t="shared" si="205"/>
        <v>278.00200000000001</v>
      </c>
      <c r="I6538" s="3">
        <v>4</v>
      </c>
      <c r="J6538" s="4">
        <v>45112</v>
      </c>
      <c r="K6538" s="3" t="s">
        <v>32</v>
      </c>
      <c r="L6538" s="3" t="s">
        <v>28</v>
      </c>
      <c r="M6538" s="3">
        <v>256.79000000000002</v>
      </c>
      <c r="N6538" s="3" t="s">
        <v>24</v>
      </c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  <c r="AC6538" s="5"/>
    </row>
    <row r="6539" spans="1:29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 t="str">
        <f>IF(AND(D6539="East",Table_1[[#This Row],[category]]="Clothing"),"✅","❌")</f>
        <v>✅</v>
      </c>
      <c r="H6539" s="3">
        <f t="shared" si="205"/>
        <v>73.244000000000014</v>
      </c>
      <c r="I6539" s="3">
        <v>3</v>
      </c>
      <c r="J6539" s="4">
        <v>45454</v>
      </c>
      <c r="K6539" s="3" t="s">
        <v>32</v>
      </c>
      <c r="L6539" s="3" t="s">
        <v>28</v>
      </c>
      <c r="M6539" s="3">
        <v>118.62</v>
      </c>
      <c r="N6539" s="3" t="s">
        <v>49</v>
      </c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  <c r="AC6539" s="5"/>
    </row>
    <row r="6540" spans="1:29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 t="str">
        <f>IF(AND(D6540="East",Table_1[[#This Row],[category]]="Clothing"),"✅","❌")</f>
        <v>❌</v>
      </c>
      <c r="H6540" s="3">
        <f t="shared" si="205"/>
        <v>27.935000000000002</v>
      </c>
      <c r="I6540" s="3">
        <v>6</v>
      </c>
      <c r="J6540" s="4">
        <v>45335</v>
      </c>
      <c r="K6540" s="3" t="s">
        <v>22</v>
      </c>
      <c r="L6540" s="3" t="s">
        <v>17</v>
      </c>
      <c r="M6540" s="3">
        <v>39.659999999999997</v>
      </c>
      <c r="N6540" s="3" t="s">
        <v>35</v>
      </c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  <c r="AC6540" s="5"/>
    </row>
    <row r="6541" spans="1:29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 t="str">
        <f>IF(AND(D6541="East",Table_1[[#This Row],[category]]="Clothing"),"✅","❌")</f>
        <v>❌</v>
      </c>
      <c r="H6541" s="3">
        <f t="shared" si="205"/>
        <v>449.73199999999997</v>
      </c>
      <c r="I6541" s="3">
        <v>5</v>
      </c>
      <c r="J6541" s="4">
        <v>45197</v>
      </c>
      <c r="K6541" s="3" t="s">
        <v>32</v>
      </c>
      <c r="L6541" s="3" t="s">
        <v>17</v>
      </c>
      <c r="M6541" s="3">
        <v>1038.68</v>
      </c>
      <c r="N6541" s="3" t="s">
        <v>29</v>
      </c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  <c r="AC6541" s="5"/>
    </row>
    <row r="6542" spans="1:29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 t="str">
        <f>IF(AND(D6542="East",Table_1[[#This Row],[category]]="Clothing"),"✅","❌")</f>
        <v>❌</v>
      </c>
      <c r="H6542" s="3">
        <f t="shared" si="205"/>
        <v>465.18000000000006</v>
      </c>
      <c r="I6542" s="3">
        <v>4</v>
      </c>
      <c r="J6542" s="4">
        <v>45280</v>
      </c>
      <c r="K6542" s="3" t="s">
        <v>22</v>
      </c>
      <c r="L6542" s="3" t="s">
        <v>23</v>
      </c>
      <c r="M6542" s="3">
        <v>1387.2</v>
      </c>
      <c r="N6542" s="3" t="s">
        <v>18</v>
      </c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  <c r="AC6542" s="5"/>
    </row>
    <row r="6543" spans="1:29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 t="str">
        <f>IF(AND(D6543="East",Table_1[[#This Row],[category]]="Clothing"),"✅","❌")</f>
        <v>❌</v>
      </c>
      <c r="H6543" s="3">
        <f t="shared" si="205"/>
        <v>47.324000000000005</v>
      </c>
      <c r="I6543" s="3">
        <v>1</v>
      </c>
      <c r="J6543" s="4">
        <v>44966</v>
      </c>
      <c r="K6543" s="3" t="s">
        <v>32</v>
      </c>
      <c r="L6543" s="3" t="s">
        <v>23</v>
      </c>
      <c r="M6543" s="3">
        <v>118.09</v>
      </c>
      <c r="N6543" s="3" t="s">
        <v>29</v>
      </c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  <c r="AC6543" s="5"/>
    </row>
    <row r="6544" spans="1:29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 t="str">
        <f>IF(AND(D6544="East",Table_1[[#This Row],[category]]="Clothing"),"✅","❌")</f>
        <v>❌</v>
      </c>
      <c r="H6544" s="3">
        <f t="shared" si="205"/>
        <v>279.35200000000003</v>
      </c>
      <c r="I6544" s="3">
        <v>3</v>
      </c>
      <c r="J6544" s="4">
        <v>45161</v>
      </c>
      <c r="K6544" s="3" t="s">
        <v>16</v>
      </c>
      <c r="L6544" s="3" t="s">
        <v>17</v>
      </c>
      <c r="M6544" s="3">
        <v>710.68</v>
      </c>
      <c r="N6544" s="3" t="s">
        <v>35</v>
      </c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  <c r="AC6544" s="5"/>
    </row>
    <row r="6545" spans="1:29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 t="str">
        <f>IF(AND(D6545="East",Table_1[[#This Row],[category]]="Clothing"),"✅","❌")</f>
        <v>❌</v>
      </c>
      <c r="H6545" s="3">
        <f t="shared" si="205"/>
        <v>274.44400000000002</v>
      </c>
      <c r="I6545" s="3">
        <v>4</v>
      </c>
      <c r="J6545" s="4">
        <v>45415</v>
      </c>
      <c r="K6545" s="3" t="s">
        <v>32</v>
      </c>
      <c r="L6545" s="3" t="s">
        <v>28</v>
      </c>
      <c r="M6545" s="3">
        <v>814.96</v>
      </c>
      <c r="N6545" s="3" t="s">
        <v>40</v>
      </c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  <c r="AC6545" s="5"/>
    </row>
    <row r="6546" spans="1:29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 t="str">
        <f>IF(AND(D6546="East",Table_1[[#This Row],[category]]="Clothing"),"✅","❌")</f>
        <v>❌</v>
      </c>
      <c r="H6546" s="3">
        <f t="shared" si="205"/>
        <v>192.49100000000001</v>
      </c>
      <c r="I6546" s="3">
        <v>8</v>
      </c>
      <c r="J6546" s="4">
        <v>45257</v>
      </c>
      <c r="K6546" s="3" t="s">
        <v>16</v>
      </c>
      <c r="L6546" s="3" t="s">
        <v>17</v>
      </c>
      <c r="M6546" s="3">
        <v>318.93</v>
      </c>
      <c r="N6546" s="3" t="s">
        <v>18</v>
      </c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  <c r="AC6546" s="5"/>
    </row>
    <row r="6547" spans="1:29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 t="str">
        <f>IF(AND(D6547="East",Table_1[[#This Row],[category]]="Clothing"),"✅","❌")</f>
        <v>❌</v>
      </c>
      <c r="H6547" s="3">
        <f t="shared" si="205"/>
        <v>288.76300000000003</v>
      </c>
      <c r="I6547" s="3">
        <v>9</v>
      </c>
      <c r="J6547" s="4">
        <v>44984</v>
      </c>
      <c r="K6547" s="3" t="s">
        <v>16</v>
      </c>
      <c r="L6547" s="3" t="s">
        <v>28</v>
      </c>
      <c r="M6547" s="3">
        <v>842.15</v>
      </c>
      <c r="N6547" s="3" t="s">
        <v>49</v>
      </c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  <c r="AC6547" s="5"/>
    </row>
    <row r="6548" spans="1:29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 t="str">
        <f>IF(AND(D6548="East",Table_1[[#This Row],[category]]="Clothing"),"✅","❌")</f>
        <v>❌</v>
      </c>
      <c r="H6548" s="3">
        <f t="shared" si="205"/>
        <v>234.47800000000004</v>
      </c>
      <c r="I6548" s="3">
        <v>8</v>
      </c>
      <c r="J6548" s="4">
        <v>45382</v>
      </c>
      <c r="K6548" s="3" t="s">
        <v>32</v>
      </c>
      <c r="L6548" s="3" t="s">
        <v>17</v>
      </c>
      <c r="M6548" s="3">
        <v>459.62</v>
      </c>
      <c r="N6548" s="3" t="s">
        <v>40</v>
      </c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  <c r="AC6548" s="5"/>
    </row>
    <row r="6549" spans="1:29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 t="str">
        <f>IF(AND(D6549="East",Table_1[[#This Row],[category]]="Clothing"),"✅","❌")</f>
        <v>❌</v>
      </c>
      <c r="H6549" s="3">
        <f t="shared" si="205"/>
        <v>249.92100000000002</v>
      </c>
      <c r="I6549" s="3">
        <v>9</v>
      </c>
      <c r="J6549" s="4">
        <v>45196</v>
      </c>
      <c r="K6549" s="3" t="s">
        <v>22</v>
      </c>
      <c r="L6549" s="3" t="s">
        <v>23</v>
      </c>
      <c r="M6549" s="3">
        <v>547.79999999999995</v>
      </c>
      <c r="N6549" s="3" t="s">
        <v>18</v>
      </c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  <c r="AC6549" s="5"/>
    </row>
    <row r="6550" spans="1:29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 t="str">
        <f>IF(AND(D6550="East",Table_1[[#This Row],[category]]="Clothing"),"✅","❌")</f>
        <v>❌</v>
      </c>
      <c r="H6550" s="3">
        <f t="shared" si="205"/>
        <v>380.11500000000001</v>
      </c>
      <c r="I6550" s="3">
        <v>1</v>
      </c>
      <c r="J6550" s="4">
        <v>45445</v>
      </c>
      <c r="K6550" s="3" t="s">
        <v>32</v>
      </c>
      <c r="L6550" s="3" t="s">
        <v>23</v>
      </c>
      <c r="M6550" s="3">
        <v>218.27</v>
      </c>
      <c r="N6550" s="3" t="s">
        <v>18</v>
      </c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  <c r="AC6550" s="5"/>
    </row>
    <row r="6551" spans="1:29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 t="str">
        <f>IF(AND(D6551="East",Table_1[[#This Row],[category]]="Clothing"),"✅","❌")</f>
        <v>❌</v>
      </c>
      <c r="H6551" s="3">
        <f t="shared" si="205"/>
        <v>267.721</v>
      </c>
      <c r="I6551" s="3">
        <v>1</v>
      </c>
      <c r="J6551" s="4">
        <v>44981</v>
      </c>
      <c r="K6551" s="3" t="s">
        <v>32</v>
      </c>
      <c r="L6551" s="3" t="s">
        <v>23</v>
      </c>
      <c r="M6551" s="3">
        <v>447.28</v>
      </c>
      <c r="N6551" s="3" t="s">
        <v>40</v>
      </c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  <c r="AC6551" s="5"/>
    </row>
    <row r="6552" spans="1:29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 t="str">
        <f>IF(AND(D6552="East",Table_1[[#This Row],[category]]="Clothing"),"✅","❌")</f>
        <v>❌</v>
      </c>
      <c r="H6552" s="3">
        <f t="shared" si="205"/>
        <v>168.59200000000001</v>
      </c>
      <c r="I6552" s="3">
        <v>3</v>
      </c>
      <c r="J6552" s="4">
        <v>45349</v>
      </c>
      <c r="K6552" s="3" t="s">
        <v>32</v>
      </c>
      <c r="L6552" s="3" t="s">
        <v>17</v>
      </c>
      <c r="M6552" s="3">
        <v>495.19</v>
      </c>
      <c r="N6552" s="3" t="s">
        <v>49</v>
      </c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  <c r="AC6552" s="5"/>
    </row>
    <row r="6553" spans="1:29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 t="str">
        <f>IF(AND(D6553="East",Table_1[[#This Row],[category]]="Clothing"),"✅","❌")</f>
        <v>❌</v>
      </c>
      <c r="H6553" s="3">
        <f t="shared" si="205"/>
        <v>294.91300000000001</v>
      </c>
      <c r="I6553" s="3">
        <v>4</v>
      </c>
      <c r="J6553" s="4">
        <v>45340</v>
      </c>
      <c r="K6553" s="3" t="s">
        <v>32</v>
      </c>
      <c r="L6553" s="3" t="s">
        <v>17</v>
      </c>
      <c r="M6553" s="3">
        <v>834.58</v>
      </c>
      <c r="N6553" s="3" t="s">
        <v>24</v>
      </c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  <c r="AC6553" s="5"/>
    </row>
    <row r="6554" spans="1:29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 t="str">
        <f>IF(AND(D6554="East",Table_1[[#This Row],[category]]="Clothing"),"✅","❌")</f>
        <v>❌</v>
      </c>
      <c r="H6554" s="3">
        <f t="shared" si="205"/>
        <v>323.96900000000005</v>
      </c>
      <c r="I6554" s="3">
        <v>2</v>
      </c>
      <c r="J6554" s="4">
        <v>44988</v>
      </c>
      <c r="K6554" s="3" t="s">
        <v>32</v>
      </c>
      <c r="L6554" s="3" t="s">
        <v>28</v>
      </c>
      <c r="M6554" s="3">
        <v>475.13</v>
      </c>
      <c r="N6554" s="3" t="s">
        <v>24</v>
      </c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  <c r="AC6554" s="5"/>
    </row>
    <row r="6555" spans="1:29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 t="str">
        <f>IF(AND(D6555="East",Table_1[[#This Row],[category]]="Clothing"),"✅","❌")</f>
        <v>❌</v>
      </c>
      <c r="H6555" s="3">
        <f t="shared" si="205"/>
        <v>334.53300000000002</v>
      </c>
      <c r="I6555" s="3">
        <v>7</v>
      </c>
      <c r="J6555" s="4">
        <v>45361</v>
      </c>
      <c r="K6555" s="3" t="s">
        <v>16</v>
      </c>
      <c r="L6555" s="3" t="s">
        <v>17</v>
      </c>
      <c r="M6555" s="3">
        <v>645.19000000000005</v>
      </c>
      <c r="N6555" s="3" t="s">
        <v>29</v>
      </c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  <c r="AC6555" s="5"/>
    </row>
    <row r="6556" spans="1:29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 t="str">
        <f>IF(AND(D6556="East",Table_1[[#This Row],[category]]="Clothing"),"✅","❌")</f>
        <v>❌</v>
      </c>
      <c r="H6556" s="3">
        <f t="shared" si="205"/>
        <v>312.97000000000003</v>
      </c>
      <c r="I6556" s="3">
        <v>9</v>
      </c>
      <c r="J6556" s="4">
        <v>45380</v>
      </c>
      <c r="K6556" s="3" t="s">
        <v>32</v>
      </c>
      <c r="L6556" s="3" t="s">
        <v>17</v>
      </c>
      <c r="M6556" s="3">
        <v>820.44</v>
      </c>
      <c r="N6556" s="3" t="s">
        <v>29</v>
      </c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  <c r="AC6556" s="5"/>
    </row>
    <row r="6557" spans="1:29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 t="str">
        <f>IF(AND(D6557="East",Table_1[[#This Row],[category]]="Clothing"),"✅","❌")</f>
        <v>❌</v>
      </c>
      <c r="H6557" s="3">
        <f t="shared" si="205"/>
        <v>335.65500000000003</v>
      </c>
      <c r="I6557" s="3">
        <v>6</v>
      </c>
      <c r="J6557" s="4">
        <v>45350</v>
      </c>
      <c r="K6557" s="3" t="s">
        <v>32</v>
      </c>
      <c r="L6557" s="3" t="s">
        <v>23</v>
      </c>
      <c r="M6557" s="3">
        <v>431.29</v>
      </c>
      <c r="N6557" s="3" t="s">
        <v>29</v>
      </c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  <c r="AC6557" s="5"/>
    </row>
    <row r="6558" spans="1:29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 t="str">
        <f>IF(AND(D6558="East",Table_1[[#This Row],[category]]="Clothing"),"✅","❌")</f>
        <v>❌</v>
      </c>
      <c r="H6558" s="3">
        <f t="shared" si="205"/>
        <v>161.94500000000002</v>
      </c>
      <c r="I6558" s="3">
        <v>4</v>
      </c>
      <c r="J6558" s="4">
        <v>45022</v>
      </c>
      <c r="K6558" s="3" t="s">
        <v>32</v>
      </c>
      <c r="L6558" s="3" t="s">
        <v>28</v>
      </c>
      <c r="M6558" s="3">
        <v>169.13</v>
      </c>
      <c r="N6558" s="3" t="s">
        <v>29</v>
      </c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  <c r="AC6558" s="5"/>
    </row>
    <row r="6559" spans="1:29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 t="str">
        <f>IF(AND(D6559="East",Table_1[[#This Row],[category]]="Clothing"),"✅","❌")</f>
        <v>❌</v>
      </c>
      <c r="H6559" s="3">
        <f t="shared" si="205"/>
        <v>228.60599999999999</v>
      </c>
      <c r="I6559" s="3">
        <v>6</v>
      </c>
      <c r="J6559" s="4">
        <v>45143</v>
      </c>
      <c r="K6559" s="3" t="s">
        <v>22</v>
      </c>
      <c r="L6559" s="3" t="s">
        <v>23</v>
      </c>
      <c r="M6559" s="3">
        <v>198.99</v>
      </c>
      <c r="N6559" s="3" t="s">
        <v>40</v>
      </c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  <c r="AC6559" s="5"/>
    </row>
    <row r="6560" spans="1:29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 t="str">
        <f>IF(AND(D6560="East",Table_1[[#This Row],[category]]="Clothing"),"✅","❌")</f>
        <v>❌</v>
      </c>
      <c r="H6560" s="3">
        <f t="shared" si="205"/>
        <v>337.666</v>
      </c>
      <c r="I6560" s="3">
        <v>1</v>
      </c>
      <c r="J6560" s="4">
        <v>45498</v>
      </c>
      <c r="K6560" s="3" t="s">
        <v>16</v>
      </c>
      <c r="L6560" s="3" t="s">
        <v>17</v>
      </c>
      <c r="M6560" s="3">
        <v>275.64999999999998</v>
      </c>
      <c r="N6560" s="3" t="s">
        <v>29</v>
      </c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  <c r="AC6560" s="5"/>
    </row>
    <row r="6561" spans="1:29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 t="str">
        <f>IF(AND(D6561="East",Table_1[[#This Row],[category]]="Clothing"),"✅","❌")</f>
        <v>❌</v>
      </c>
      <c r="H6561" s="3">
        <f t="shared" si="205"/>
        <v>379.64100000000002</v>
      </c>
      <c r="I6561" s="3">
        <v>6</v>
      </c>
      <c r="J6561" s="4">
        <v>45656</v>
      </c>
      <c r="K6561" s="3" t="s">
        <v>22</v>
      </c>
      <c r="L6561" s="3" t="s">
        <v>23</v>
      </c>
      <c r="M6561" s="3">
        <v>1036.0999999999999</v>
      </c>
      <c r="N6561" s="3" t="s">
        <v>29</v>
      </c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  <c r="AC6561" s="5"/>
    </row>
    <row r="6562" spans="1:29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 t="str">
        <f>IF(AND(D6562="East",Table_1[[#This Row],[category]]="Clothing"),"✅","❌")</f>
        <v>❌</v>
      </c>
      <c r="H6562" s="3">
        <f t="shared" si="205"/>
        <v>222.73200000000003</v>
      </c>
      <c r="I6562" s="3">
        <v>4</v>
      </c>
      <c r="J6562" s="4">
        <v>45582</v>
      </c>
      <c r="K6562" s="3" t="s">
        <v>22</v>
      </c>
      <c r="L6562" s="3" t="s">
        <v>23</v>
      </c>
      <c r="M6562" s="3">
        <v>434.07</v>
      </c>
      <c r="N6562" s="3" t="s">
        <v>18</v>
      </c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  <c r="AC6562" s="5"/>
    </row>
    <row r="6563" spans="1:29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 t="str">
        <f>IF(AND(D6563="East",Table_1[[#This Row],[category]]="Clothing"),"✅","❌")</f>
        <v>❌</v>
      </c>
      <c r="H6563" s="3">
        <f t="shared" si="205"/>
        <v>189.01300000000003</v>
      </c>
      <c r="I6563" s="3">
        <v>3</v>
      </c>
      <c r="J6563" s="4">
        <v>45144</v>
      </c>
      <c r="K6563" s="3" t="s">
        <v>16</v>
      </c>
      <c r="L6563" s="3" t="s">
        <v>28</v>
      </c>
      <c r="M6563" s="3">
        <v>347.84</v>
      </c>
      <c r="N6563" s="3" t="s">
        <v>29</v>
      </c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  <c r="AC6563" s="5"/>
    </row>
    <row r="6564" spans="1:29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 t="str">
        <f>IF(AND(D6564="East",Table_1[[#This Row],[category]]="Clothing"),"✅","❌")</f>
        <v>❌</v>
      </c>
      <c r="H6564" s="3">
        <f t="shared" si="205"/>
        <v>360.78300000000002</v>
      </c>
      <c r="I6564" s="3">
        <v>6</v>
      </c>
      <c r="J6564" s="4">
        <v>45060</v>
      </c>
      <c r="K6564" s="3" t="s">
        <v>32</v>
      </c>
      <c r="L6564" s="3" t="s">
        <v>17</v>
      </c>
      <c r="M6564" s="3">
        <v>336.3</v>
      </c>
      <c r="N6564" s="3" t="s">
        <v>35</v>
      </c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  <c r="AC6564" s="5"/>
    </row>
    <row r="6565" spans="1:29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 t="str">
        <f>IF(AND(D6565="East",Table_1[[#This Row],[category]]="Clothing"),"✅","❌")</f>
        <v>❌</v>
      </c>
      <c r="H6565" s="3">
        <f t="shared" si="205"/>
        <v>118.86500000000001</v>
      </c>
      <c r="I6565" s="3">
        <v>9</v>
      </c>
      <c r="J6565" s="4">
        <v>45097</v>
      </c>
      <c r="K6565" s="3" t="s">
        <v>16</v>
      </c>
      <c r="L6565" s="3" t="s">
        <v>28</v>
      </c>
      <c r="M6565" s="3">
        <v>177.44</v>
      </c>
      <c r="N6565" s="3" t="s">
        <v>29</v>
      </c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  <c r="AC6565" s="5"/>
    </row>
    <row r="6566" spans="1:29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 t="str">
        <f>IF(AND(D6566="East",Table_1[[#This Row],[category]]="Clothing"),"✅","❌")</f>
        <v>❌</v>
      </c>
      <c r="H6566" s="3">
        <f t="shared" si="205"/>
        <v>14.651</v>
      </c>
      <c r="I6566" s="3">
        <v>8</v>
      </c>
      <c r="J6566" s="4">
        <v>45159</v>
      </c>
      <c r="K6566" s="3" t="s">
        <v>16</v>
      </c>
      <c r="L6566" s="3" t="s">
        <v>23</v>
      </c>
      <c r="M6566" s="3">
        <v>43.6</v>
      </c>
      <c r="N6566" s="3" t="s">
        <v>18</v>
      </c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  <c r="AC6566" s="5"/>
    </row>
    <row r="6567" spans="1:29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 t="str">
        <f>IF(AND(D6567="East",Table_1[[#This Row],[category]]="Clothing"),"✅","❌")</f>
        <v>❌</v>
      </c>
      <c r="H6567" s="3">
        <f t="shared" si="205"/>
        <v>240.87100000000001</v>
      </c>
      <c r="I6567" s="3">
        <v>8</v>
      </c>
      <c r="J6567" s="4">
        <v>44956</v>
      </c>
      <c r="K6567" s="3" t="s">
        <v>32</v>
      </c>
      <c r="L6567" s="3" t="s">
        <v>28</v>
      </c>
      <c r="M6567" s="3">
        <v>410.83</v>
      </c>
      <c r="N6567" s="3" t="s">
        <v>40</v>
      </c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  <c r="AC6567" s="5"/>
    </row>
    <row r="6568" spans="1:29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 t="str">
        <f>IF(AND(D6568="East",Table_1[[#This Row],[category]]="Clothing"),"✅","❌")</f>
        <v>❌</v>
      </c>
      <c r="H6568" s="3">
        <f t="shared" si="205"/>
        <v>94.953000000000003</v>
      </c>
      <c r="I6568" s="3">
        <v>9</v>
      </c>
      <c r="J6568" s="4">
        <v>45328</v>
      </c>
      <c r="K6568" s="3" t="s">
        <v>16</v>
      </c>
      <c r="L6568" s="3" t="s">
        <v>28</v>
      </c>
      <c r="M6568" s="3">
        <v>60.35</v>
      </c>
      <c r="N6568" s="3" t="s">
        <v>35</v>
      </c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  <c r="AC6568" s="5"/>
    </row>
    <row r="6569" spans="1:29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 t="str">
        <f>IF(AND(D6569="East",Table_1[[#This Row],[category]]="Clothing"),"✅","❌")</f>
        <v>❌</v>
      </c>
      <c r="H6569" s="3">
        <f t="shared" si="205"/>
        <v>195.35900000000001</v>
      </c>
      <c r="I6569" s="3">
        <v>6</v>
      </c>
      <c r="J6569" s="4">
        <v>45643</v>
      </c>
      <c r="K6569" s="3" t="s">
        <v>32</v>
      </c>
      <c r="L6569" s="3" t="s">
        <v>17</v>
      </c>
      <c r="M6569" s="3">
        <v>292.13</v>
      </c>
      <c r="N6569" s="3" t="s">
        <v>18</v>
      </c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  <c r="AC6569" s="5"/>
    </row>
    <row r="6570" spans="1:29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 t="str">
        <f>IF(AND(D6570="East",Table_1[[#This Row],[category]]="Clothing"),"✅","❌")</f>
        <v>❌</v>
      </c>
      <c r="H6570" s="3">
        <f t="shared" si="205"/>
        <v>152.70500000000001</v>
      </c>
      <c r="I6570" s="3">
        <v>8</v>
      </c>
      <c r="J6570" s="4">
        <v>44977</v>
      </c>
      <c r="K6570" s="3" t="s">
        <v>32</v>
      </c>
      <c r="L6570" s="3" t="s">
        <v>28</v>
      </c>
      <c r="M6570" s="3">
        <v>97.01</v>
      </c>
      <c r="N6570" s="3" t="s">
        <v>24</v>
      </c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  <c r="AC6570" s="5"/>
    </row>
    <row r="6571" spans="1:29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 t="str">
        <f>IF(AND(D6571="East",Table_1[[#This Row],[category]]="Clothing"),"✅","❌")</f>
        <v>❌</v>
      </c>
      <c r="H6571" s="3">
        <f t="shared" si="205"/>
        <v>390.858</v>
      </c>
      <c r="I6571" s="3">
        <v>7</v>
      </c>
      <c r="J6571" s="4">
        <v>44985</v>
      </c>
      <c r="K6571" s="3" t="s">
        <v>32</v>
      </c>
      <c r="L6571" s="3" t="s">
        <v>23</v>
      </c>
      <c r="M6571" s="3">
        <v>831.69</v>
      </c>
      <c r="N6571" s="3" t="s">
        <v>40</v>
      </c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  <c r="AC6571" s="5"/>
    </row>
    <row r="6572" spans="1:29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 t="str">
        <f>IF(AND(D6572="East",Table_1[[#This Row],[category]]="Clothing"),"✅","❌")</f>
        <v>❌</v>
      </c>
      <c r="H6572" s="3">
        <f t="shared" si="205"/>
        <v>172.39000000000001</v>
      </c>
      <c r="I6572" s="3">
        <v>1</v>
      </c>
      <c r="J6572" s="4">
        <v>44990</v>
      </c>
      <c r="K6572" s="3" t="s">
        <v>16</v>
      </c>
      <c r="L6572" s="3" t="s">
        <v>28</v>
      </c>
      <c r="M6572" s="3">
        <v>266.92</v>
      </c>
      <c r="N6572" s="3" t="s">
        <v>24</v>
      </c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  <c r="AC6572" s="5"/>
    </row>
    <row r="6573" spans="1:29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 t="str">
        <f>IF(AND(D6573="East",Table_1[[#This Row],[category]]="Clothing"),"✅","❌")</f>
        <v>❌</v>
      </c>
      <c r="H6573" s="3">
        <f t="shared" si="205"/>
        <v>323.93100000000004</v>
      </c>
      <c r="I6573" s="3">
        <v>6</v>
      </c>
      <c r="J6573" s="4">
        <v>45406</v>
      </c>
      <c r="K6573" s="3" t="s">
        <v>32</v>
      </c>
      <c r="L6573" s="3" t="s">
        <v>23</v>
      </c>
      <c r="M6573" s="3">
        <v>285.20999999999998</v>
      </c>
      <c r="N6573" s="3" t="s">
        <v>35</v>
      </c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  <c r="AC6573" s="5"/>
    </row>
    <row r="6574" spans="1:29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 t="str">
        <f>IF(AND(D6574="East",Table_1[[#This Row],[category]]="Clothing"),"✅","❌")</f>
        <v>❌</v>
      </c>
      <c r="H6574" s="3">
        <f t="shared" si="205"/>
        <v>340.21700000000004</v>
      </c>
      <c r="I6574" s="3">
        <v>4</v>
      </c>
      <c r="J6574" s="4">
        <v>45383</v>
      </c>
      <c r="K6574" s="3" t="s">
        <v>22</v>
      </c>
      <c r="L6574" s="3" t="s">
        <v>28</v>
      </c>
      <c r="M6574" s="3">
        <v>890.58</v>
      </c>
      <c r="N6574" s="3" t="s">
        <v>18</v>
      </c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  <c r="AC6574" s="5"/>
    </row>
    <row r="6575" spans="1:29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 t="str">
        <f>IF(AND(D6575="East",Table_1[[#This Row],[category]]="Clothing"),"✅","❌")</f>
        <v>❌</v>
      </c>
      <c r="H6575" s="3">
        <f t="shared" si="205"/>
        <v>233.66300000000001</v>
      </c>
      <c r="I6575" s="3">
        <v>3</v>
      </c>
      <c r="J6575" s="4">
        <v>45466</v>
      </c>
      <c r="K6575" s="3" t="s">
        <v>16</v>
      </c>
      <c r="L6575" s="3" t="s">
        <v>28</v>
      </c>
      <c r="M6575" s="3">
        <v>461.34</v>
      </c>
      <c r="N6575" s="3" t="s">
        <v>35</v>
      </c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  <c r="AC6575" s="5"/>
    </row>
    <row r="6576" spans="1:29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 t="str">
        <f>IF(AND(D6576="East",Table_1[[#This Row],[category]]="Clothing"),"✅","❌")</f>
        <v>❌</v>
      </c>
      <c r="H6576" s="3">
        <f t="shared" si="205"/>
        <v>49.728000000000002</v>
      </c>
      <c r="I6576" s="3">
        <v>3</v>
      </c>
      <c r="J6576" s="4">
        <v>45111</v>
      </c>
      <c r="K6576" s="3" t="s">
        <v>22</v>
      </c>
      <c r="L6576" s="3" t="s">
        <v>28</v>
      </c>
      <c r="M6576" s="3">
        <v>85.18</v>
      </c>
      <c r="N6576" s="3" t="s">
        <v>29</v>
      </c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  <c r="AC6576" s="5"/>
    </row>
    <row r="6577" spans="1:29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 t="str">
        <f>IF(AND(D6577="East",Table_1[[#This Row],[category]]="Clothing"),"✅","❌")</f>
        <v>❌</v>
      </c>
      <c r="H6577" s="3">
        <f t="shared" si="205"/>
        <v>353.17900000000003</v>
      </c>
      <c r="I6577" s="3">
        <v>8</v>
      </c>
      <c r="J6577" s="4">
        <v>45172</v>
      </c>
      <c r="K6577" s="3" t="s">
        <v>22</v>
      </c>
      <c r="L6577" s="3" t="s">
        <v>17</v>
      </c>
      <c r="M6577" s="3">
        <v>875.9</v>
      </c>
      <c r="N6577" s="3" t="s">
        <v>24</v>
      </c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  <c r="AC6577" s="5"/>
    </row>
    <row r="6578" spans="1:29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 t="str">
        <f>IF(AND(D6578="East",Table_1[[#This Row],[category]]="Clothing"),"✅","❌")</f>
        <v>❌</v>
      </c>
      <c r="H6578" s="3">
        <f t="shared" si="205"/>
        <v>46.832000000000001</v>
      </c>
      <c r="I6578" s="3">
        <v>1</v>
      </c>
      <c r="J6578" s="4">
        <v>44997</v>
      </c>
      <c r="K6578" s="3" t="s">
        <v>22</v>
      </c>
      <c r="L6578" s="3" t="s">
        <v>28</v>
      </c>
      <c r="M6578" s="3">
        <v>90.62</v>
      </c>
      <c r="N6578" s="3" t="s">
        <v>35</v>
      </c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  <c r="AC6578" s="5"/>
    </row>
    <row r="6579" spans="1:29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 t="str">
        <f>IF(AND(D6579="East",Table_1[[#This Row],[category]]="Clothing"),"✅","❌")</f>
        <v>❌</v>
      </c>
      <c r="H6579" s="3">
        <f t="shared" si="205"/>
        <v>58.614000000000004</v>
      </c>
      <c r="I6579" s="3">
        <v>7</v>
      </c>
      <c r="J6579" s="4">
        <v>45250</v>
      </c>
      <c r="K6579" s="3" t="s">
        <v>16</v>
      </c>
      <c r="L6579" s="3" t="s">
        <v>23</v>
      </c>
      <c r="M6579" s="3">
        <v>38.869999999999997</v>
      </c>
      <c r="N6579" s="3" t="s">
        <v>24</v>
      </c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  <c r="AC6579" s="5"/>
    </row>
    <row r="6580" spans="1:29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 t="str">
        <f>IF(AND(D6580="East",Table_1[[#This Row],[category]]="Clothing"),"✅","❌")</f>
        <v>❌</v>
      </c>
      <c r="H6580" s="3">
        <f t="shared" si="205"/>
        <v>106.03900000000002</v>
      </c>
      <c r="I6580" s="3">
        <v>4</v>
      </c>
      <c r="J6580" s="4">
        <v>45447</v>
      </c>
      <c r="K6580" s="3" t="s">
        <v>32</v>
      </c>
      <c r="L6580" s="3" t="s">
        <v>23</v>
      </c>
      <c r="M6580" s="3">
        <v>121.38</v>
      </c>
      <c r="N6580" s="3" t="s">
        <v>29</v>
      </c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  <c r="AC6580" s="5"/>
    </row>
    <row r="6581" spans="1:29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 t="str">
        <f>IF(AND(D6581="East",Table_1[[#This Row],[category]]="Clothing"),"✅","❌")</f>
        <v>❌</v>
      </c>
      <c r="H6581" s="3">
        <f t="shared" si="205"/>
        <v>147.38399999999999</v>
      </c>
      <c r="I6581" s="3">
        <v>1</v>
      </c>
      <c r="J6581" s="4">
        <v>45559</v>
      </c>
      <c r="K6581" s="3" t="s">
        <v>22</v>
      </c>
      <c r="L6581" s="3" t="s">
        <v>17</v>
      </c>
      <c r="M6581" s="3">
        <v>285.02</v>
      </c>
      <c r="N6581" s="3" t="s">
        <v>29</v>
      </c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  <c r="AC6581" s="5"/>
    </row>
    <row r="6582" spans="1:29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 t="str">
        <f>IF(AND(D6582="East",Table_1[[#This Row],[category]]="Clothing"),"✅","❌")</f>
        <v>❌</v>
      </c>
      <c r="H6582" s="3">
        <f t="shared" si="205"/>
        <v>424.76099999999997</v>
      </c>
      <c r="I6582" s="3">
        <v>2</v>
      </c>
      <c r="J6582" s="4">
        <v>45497</v>
      </c>
      <c r="K6582" s="3" t="s">
        <v>22</v>
      </c>
      <c r="L6582" s="3" t="s">
        <v>28</v>
      </c>
      <c r="M6582" s="3">
        <v>324.42</v>
      </c>
      <c r="N6582" s="3" t="s">
        <v>35</v>
      </c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  <c r="AC6582" s="5"/>
    </row>
    <row r="6583" spans="1:29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 t="str">
        <f>IF(AND(D6583="East",Table_1[[#This Row],[category]]="Clothing"),"✅","❌")</f>
        <v>❌</v>
      </c>
      <c r="H6583" s="3">
        <f t="shared" si="205"/>
        <v>340.71199999999999</v>
      </c>
      <c r="I6583" s="3">
        <v>7</v>
      </c>
      <c r="J6583" s="4">
        <v>45468</v>
      </c>
      <c r="K6583" s="3" t="s">
        <v>32</v>
      </c>
      <c r="L6583" s="3" t="s">
        <v>23</v>
      </c>
      <c r="M6583" s="3">
        <v>383.35</v>
      </c>
      <c r="N6583" s="3" t="s">
        <v>29</v>
      </c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  <c r="AC6583" s="5"/>
    </row>
    <row r="6584" spans="1:29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 t="str">
        <f>IF(AND(D6584="East",Table_1[[#This Row],[category]]="Clothing"),"✅","❌")</f>
        <v>❌</v>
      </c>
      <c r="H6584" s="3">
        <f t="shared" si="205"/>
        <v>199.73400000000001</v>
      </c>
      <c r="I6584" s="3">
        <v>1</v>
      </c>
      <c r="J6584" s="4">
        <v>45545</v>
      </c>
      <c r="K6584" s="3" t="s">
        <v>32</v>
      </c>
      <c r="L6584" s="3" t="s">
        <v>28</v>
      </c>
      <c r="M6584" s="3">
        <v>402.68</v>
      </c>
      <c r="N6584" s="3" t="s">
        <v>29</v>
      </c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  <c r="AC6584" s="5"/>
    </row>
    <row r="6585" spans="1:29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 t="str">
        <f>IF(AND(D6585="East",Table_1[[#This Row],[category]]="Clothing"),"✅","❌")</f>
        <v>❌</v>
      </c>
      <c r="H6585" s="3">
        <f t="shared" si="205"/>
        <v>489.52700000000004</v>
      </c>
      <c r="I6585" s="3">
        <v>6</v>
      </c>
      <c r="J6585" s="4">
        <v>45648</v>
      </c>
      <c r="K6585" s="3" t="s">
        <v>22</v>
      </c>
      <c r="L6585" s="3" t="s">
        <v>17</v>
      </c>
      <c r="M6585" s="3">
        <v>1377.53</v>
      </c>
      <c r="N6585" s="3" t="s">
        <v>49</v>
      </c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  <c r="AC6585" s="5"/>
    </row>
    <row r="6586" spans="1:29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 t="str">
        <f>IF(AND(D6586="East",Table_1[[#This Row],[category]]="Clothing"),"✅","❌")</f>
        <v>❌</v>
      </c>
      <c r="H6586" s="3">
        <f t="shared" si="205"/>
        <v>129.36500000000001</v>
      </c>
      <c r="I6586" s="3">
        <v>4</v>
      </c>
      <c r="J6586" s="4">
        <v>45659</v>
      </c>
      <c r="K6586" s="3" t="s">
        <v>22</v>
      </c>
      <c r="L6586" s="3" t="s">
        <v>28</v>
      </c>
      <c r="M6586" s="3">
        <v>301.51</v>
      </c>
      <c r="N6586" s="3" t="s">
        <v>29</v>
      </c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  <c r="AC6586" s="5"/>
    </row>
    <row r="6587" spans="1:29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 t="str">
        <f>IF(AND(D6587="East",Table_1[[#This Row],[category]]="Clothing"),"✅","❌")</f>
        <v>❌</v>
      </c>
      <c r="H6587" s="3">
        <f t="shared" si="205"/>
        <v>308.80900000000003</v>
      </c>
      <c r="I6587" s="3">
        <v>3</v>
      </c>
      <c r="J6587" s="4">
        <v>45455</v>
      </c>
      <c r="K6587" s="3" t="s">
        <v>16</v>
      </c>
      <c r="L6587" s="3" t="s">
        <v>28</v>
      </c>
      <c r="M6587" s="3">
        <v>546.26</v>
      </c>
      <c r="N6587" s="3" t="s">
        <v>35</v>
      </c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  <c r="AC6587" s="5"/>
    </row>
    <row r="6588" spans="1:29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 t="str">
        <f>IF(AND(D6588="East",Table_1[[#This Row],[category]]="Clothing"),"✅","❌")</f>
        <v>❌</v>
      </c>
      <c r="H6588" s="3">
        <f t="shared" si="205"/>
        <v>425.13500000000005</v>
      </c>
      <c r="I6588" s="3">
        <v>7</v>
      </c>
      <c r="J6588" s="4">
        <v>45349</v>
      </c>
      <c r="K6588" s="3" t="s">
        <v>32</v>
      </c>
      <c r="L6588" s="3" t="s">
        <v>23</v>
      </c>
      <c r="M6588" s="3">
        <v>437.79</v>
      </c>
      <c r="N6588" s="3" t="s">
        <v>40</v>
      </c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  <c r="AC6588" s="5"/>
    </row>
    <row r="6589" spans="1:29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 t="str">
        <f>IF(AND(D6589="East",Table_1[[#This Row],[category]]="Clothing"),"✅","❌")</f>
        <v>❌</v>
      </c>
      <c r="H6589" s="3">
        <f t="shared" si="205"/>
        <v>402.99099999999999</v>
      </c>
      <c r="I6589" s="3">
        <v>9</v>
      </c>
      <c r="J6589" s="4">
        <v>45503</v>
      </c>
      <c r="K6589" s="3" t="s">
        <v>32</v>
      </c>
      <c r="L6589" s="3" t="s">
        <v>17</v>
      </c>
      <c r="M6589" s="3">
        <v>395.53</v>
      </c>
      <c r="N6589" s="3" t="s">
        <v>40</v>
      </c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  <c r="AC6589" s="5"/>
    </row>
    <row r="6590" spans="1:29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 t="str">
        <f>IF(AND(D6590="East",Table_1[[#This Row],[category]]="Clothing"),"✅","❌")</f>
        <v>❌</v>
      </c>
      <c r="H6590" s="3">
        <f t="shared" si="205"/>
        <v>54.251000000000005</v>
      </c>
      <c r="I6590" s="3">
        <v>5</v>
      </c>
      <c r="J6590" s="4">
        <v>45598</v>
      </c>
      <c r="K6590" s="3" t="s">
        <v>16</v>
      </c>
      <c r="L6590" s="3" t="s">
        <v>17</v>
      </c>
      <c r="M6590" s="3">
        <v>132.38999999999999</v>
      </c>
      <c r="N6590" s="3" t="s">
        <v>35</v>
      </c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  <c r="AC6590" s="5"/>
    </row>
    <row r="6591" spans="1:29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 t="str">
        <f>IF(AND(D6591="East",Table_1[[#This Row],[category]]="Clothing"),"✅","❌")</f>
        <v>✅</v>
      </c>
      <c r="H6591" s="3">
        <f t="shared" si="205"/>
        <v>351.66399999999999</v>
      </c>
      <c r="I6591" s="3">
        <v>6</v>
      </c>
      <c r="J6591" s="4">
        <v>45493</v>
      </c>
      <c r="K6591" s="3" t="s">
        <v>16</v>
      </c>
      <c r="L6591" s="3" t="s">
        <v>17</v>
      </c>
      <c r="M6591" s="3">
        <v>990.4</v>
      </c>
      <c r="N6591" s="3" t="s">
        <v>40</v>
      </c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  <c r="AC6591" s="5"/>
    </row>
    <row r="6592" spans="1:29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 t="str">
        <f>IF(AND(D6592="East",Table_1[[#This Row],[category]]="Clothing"),"✅","❌")</f>
        <v>❌</v>
      </c>
      <c r="H6592" s="3">
        <f t="shared" si="205"/>
        <v>136.35300000000001</v>
      </c>
      <c r="I6592" s="3">
        <v>7</v>
      </c>
      <c r="J6592" s="4">
        <v>45339</v>
      </c>
      <c r="K6592" s="3" t="s">
        <v>16</v>
      </c>
      <c r="L6592" s="3" t="s">
        <v>28</v>
      </c>
      <c r="M6592" s="3">
        <v>109.25</v>
      </c>
      <c r="N6592" s="3" t="s">
        <v>29</v>
      </c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  <c r="AC6592" s="5"/>
    </row>
    <row r="6593" spans="1:29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 t="str">
        <f>IF(AND(D6593="East",Table_1[[#This Row],[category]]="Clothing"),"✅","❌")</f>
        <v>❌</v>
      </c>
      <c r="H6593" s="3">
        <f t="shared" si="205"/>
        <v>184.309</v>
      </c>
      <c r="I6593" s="3">
        <v>6</v>
      </c>
      <c r="J6593" s="4">
        <v>44951</v>
      </c>
      <c r="K6593" s="3" t="s">
        <v>22</v>
      </c>
      <c r="L6593" s="3" t="s">
        <v>17</v>
      </c>
      <c r="M6593" s="3">
        <v>403.31</v>
      </c>
      <c r="N6593" s="3" t="s">
        <v>40</v>
      </c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  <c r="AC6593" s="5"/>
    </row>
    <row r="6594" spans="1:29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 t="str">
        <f>IF(AND(D6594="East",Table_1[[#This Row],[category]]="Clothing"),"✅","❌")</f>
        <v>❌</v>
      </c>
      <c r="H6594" s="3">
        <f t="shared" ref="H6594:H6657" si="207">E6594*10%</f>
        <v>249.60599999999999</v>
      </c>
      <c r="I6594" s="3">
        <v>6</v>
      </c>
      <c r="J6594" s="4">
        <v>45479</v>
      </c>
      <c r="K6594" s="3" t="s">
        <v>16</v>
      </c>
      <c r="L6594" s="3" t="s">
        <v>23</v>
      </c>
      <c r="M6594" s="3">
        <v>579</v>
      </c>
      <c r="N6594" s="3" t="s">
        <v>24</v>
      </c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  <c r="AC6594" s="5"/>
    </row>
    <row r="6595" spans="1:29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 t="str">
        <f>IF(AND(D6595="East",Table_1[[#This Row],[category]]="Clothing"),"✅","❌")</f>
        <v>❌</v>
      </c>
      <c r="H6595" s="3">
        <f t="shared" si="207"/>
        <v>397.46800000000002</v>
      </c>
      <c r="I6595" s="3">
        <v>3</v>
      </c>
      <c r="J6595" s="4">
        <v>45625</v>
      </c>
      <c r="K6595" s="3" t="s">
        <v>16</v>
      </c>
      <c r="L6595" s="3" t="s">
        <v>23</v>
      </c>
      <c r="M6595" s="3">
        <v>705.77</v>
      </c>
      <c r="N6595" s="3" t="s">
        <v>49</v>
      </c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  <c r="AC6595" s="5"/>
    </row>
    <row r="6596" spans="1:29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 t="str">
        <f>IF(AND(D6596="East",Table_1[[#This Row],[category]]="Clothing"),"✅","❌")</f>
        <v>❌</v>
      </c>
      <c r="H6596" s="3">
        <f t="shared" si="207"/>
        <v>91.439000000000007</v>
      </c>
      <c r="I6596" s="3">
        <v>3</v>
      </c>
      <c r="J6596" s="4">
        <v>45385</v>
      </c>
      <c r="K6596" s="3" t="s">
        <v>22</v>
      </c>
      <c r="L6596" s="3" t="s">
        <v>28</v>
      </c>
      <c r="M6596" s="3">
        <v>121.42</v>
      </c>
      <c r="N6596" s="3" t="s">
        <v>35</v>
      </c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  <c r="AC6596" s="5"/>
    </row>
    <row r="6597" spans="1:29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 t="str">
        <f>IF(AND(D6597="East",Table_1[[#This Row],[category]]="Clothing"),"✅","❌")</f>
        <v>❌</v>
      </c>
      <c r="H6597" s="3">
        <f t="shared" si="207"/>
        <v>63.192</v>
      </c>
      <c r="I6597" s="3">
        <v>5</v>
      </c>
      <c r="J6597" s="4">
        <v>45414</v>
      </c>
      <c r="K6597" s="3" t="s">
        <v>22</v>
      </c>
      <c r="L6597" s="3" t="s">
        <v>17</v>
      </c>
      <c r="M6597" s="3">
        <v>143.51</v>
      </c>
      <c r="N6597" s="3" t="s">
        <v>18</v>
      </c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  <c r="AC6597" s="5"/>
    </row>
    <row r="6598" spans="1:29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 t="str">
        <f>IF(AND(D6598="East",Table_1[[#This Row],[category]]="Clothing"),"✅","❌")</f>
        <v>❌</v>
      </c>
      <c r="H6598" s="3">
        <f t="shared" si="207"/>
        <v>85.186000000000007</v>
      </c>
      <c r="I6598" s="3">
        <v>7</v>
      </c>
      <c r="J6598" s="4">
        <v>45087</v>
      </c>
      <c r="K6598" s="3" t="s">
        <v>32</v>
      </c>
      <c r="L6598" s="3" t="s">
        <v>17</v>
      </c>
      <c r="M6598" s="3">
        <v>140</v>
      </c>
      <c r="N6598" s="3" t="s">
        <v>29</v>
      </c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  <c r="AC6598" s="5"/>
    </row>
    <row r="6599" spans="1:29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 t="str">
        <f>IF(AND(D6599="East",Table_1[[#This Row],[category]]="Clothing"),"✅","❌")</f>
        <v>❌</v>
      </c>
      <c r="H6599" s="3">
        <f t="shared" si="207"/>
        <v>116.93</v>
      </c>
      <c r="I6599" s="3">
        <v>6</v>
      </c>
      <c r="J6599" s="4">
        <v>45583</v>
      </c>
      <c r="K6599" s="3" t="s">
        <v>22</v>
      </c>
      <c r="L6599" s="3" t="s">
        <v>23</v>
      </c>
      <c r="M6599" s="3">
        <v>192.49</v>
      </c>
      <c r="N6599" s="3" t="s">
        <v>40</v>
      </c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  <c r="AC6599" s="5"/>
    </row>
    <row r="6600" spans="1:29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 t="str">
        <f>IF(AND(D6600="East",Table_1[[#This Row],[category]]="Clothing"),"✅","❌")</f>
        <v>❌</v>
      </c>
      <c r="H6600" s="3">
        <f t="shared" si="207"/>
        <v>39.156000000000006</v>
      </c>
      <c r="I6600" s="3">
        <v>2</v>
      </c>
      <c r="J6600" s="4">
        <v>44938</v>
      </c>
      <c r="K6600" s="3" t="s">
        <v>32</v>
      </c>
      <c r="L6600" s="3" t="s">
        <v>23</v>
      </c>
      <c r="M6600" s="3">
        <v>29.54</v>
      </c>
      <c r="N6600" s="3" t="s">
        <v>18</v>
      </c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  <c r="AC6600" s="5"/>
    </row>
    <row r="6601" spans="1:29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 t="str">
        <f>IF(AND(D6601="East",Table_1[[#This Row],[category]]="Clothing"),"✅","❌")</f>
        <v>❌</v>
      </c>
      <c r="H6601" s="3">
        <f t="shared" si="207"/>
        <v>463.91499999999996</v>
      </c>
      <c r="I6601" s="3">
        <v>3</v>
      </c>
      <c r="J6601" s="4">
        <v>45606</v>
      </c>
      <c r="K6601" s="3" t="s">
        <v>16</v>
      </c>
      <c r="L6601" s="3" t="s">
        <v>28</v>
      </c>
      <c r="M6601" s="3">
        <v>962.35</v>
      </c>
      <c r="N6601" s="3" t="s">
        <v>49</v>
      </c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  <c r="AC6601" s="5"/>
    </row>
    <row r="6602" spans="1:29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 t="str">
        <f>IF(AND(D6602="East",Table_1[[#This Row],[category]]="Clothing"),"✅","❌")</f>
        <v>❌</v>
      </c>
      <c r="H6602" s="3">
        <f t="shared" si="207"/>
        <v>166.351</v>
      </c>
      <c r="I6602" s="3">
        <v>5</v>
      </c>
      <c r="J6602" s="4">
        <v>45562</v>
      </c>
      <c r="K6602" s="3" t="s">
        <v>32</v>
      </c>
      <c r="L6602" s="3" t="s">
        <v>28</v>
      </c>
      <c r="M6602" s="3">
        <v>121.09</v>
      </c>
      <c r="N6602" s="3" t="s">
        <v>24</v>
      </c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  <c r="AC6602" s="5"/>
    </row>
    <row r="6603" spans="1:29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 t="str">
        <f>IF(AND(D6603="East",Table_1[[#This Row],[category]]="Clothing"),"✅","❌")</f>
        <v>❌</v>
      </c>
      <c r="H6603" s="3">
        <f t="shared" si="207"/>
        <v>96.718000000000004</v>
      </c>
      <c r="I6603" s="3">
        <v>7</v>
      </c>
      <c r="J6603" s="4">
        <v>45648</v>
      </c>
      <c r="K6603" s="3" t="s">
        <v>22</v>
      </c>
      <c r="L6603" s="3" t="s">
        <v>23</v>
      </c>
      <c r="M6603" s="3">
        <v>115.85</v>
      </c>
      <c r="N6603" s="3" t="s">
        <v>40</v>
      </c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  <c r="AC6603" s="5"/>
    </row>
    <row r="6604" spans="1:29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 t="str">
        <f>IF(AND(D6604="East",Table_1[[#This Row],[category]]="Clothing"),"✅","❌")</f>
        <v>❌</v>
      </c>
      <c r="H6604" s="3">
        <f t="shared" si="207"/>
        <v>322.53899999999999</v>
      </c>
      <c r="I6604" s="3">
        <v>6</v>
      </c>
      <c r="J6604" s="4">
        <v>45616</v>
      </c>
      <c r="K6604" s="3" t="s">
        <v>32</v>
      </c>
      <c r="L6604" s="3" t="s">
        <v>17</v>
      </c>
      <c r="M6604" s="3">
        <v>306.48</v>
      </c>
      <c r="N6604" s="3" t="s">
        <v>49</v>
      </c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  <c r="AC6604" s="5"/>
    </row>
    <row r="6605" spans="1:29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 t="str">
        <f>IF(AND(D6605="East",Table_1[[#This Row],[category]]="Clothing"),"✅","❌")</f>
        <v>❌</v>
      </c>
      <c r="H6605" s="3">
        <f t="shared" si="207"/>
        <v>395.62800000000004</v>
      </c>
      <c r="I6605" s="3">
        <v>3</v>
      </c>
      <c r="J6605" s="4">
        <v>45243</v>
      </c>
      <c r="K6605" s="3" t="s">
        <v>32</v>
      </c>
      <c r="L6605" s="3" t="s">
        <v>17</v>
      </c>
      <c r="M6605" s="3">
        <v>1132.6099999999999</v>
      </c>
      <c r="N6605" s="3" t="s">
        <v>29</v>
      </c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  <c r="AC6605" s="5"/>
    </row>
    <row r="6606" spans="1:29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 t="str">
        <f>IF(AND(D6606="East",Table_1[[#This Row],[category]]="Clothing"),"✅","❌")</f>
        <v>❌</v>
      </c>
      <c r="H6606" s="3">
        <f t="shared" si="207"/>
        <v>379.08500000000004</v>
      </c>
      <c r="I6606" s="3">
        <v>7</v>
      </c>
      <c r="J6606" s="4">
        <v>45249</v>
      </c>
      <c r="K6606" s="3" t="s">
        <v>32</v>
      </c>
      <c r="L6606" s="3" t="s">
        <v>28</v>
      </c>
      <c r="M6606" s="3">
        <v>265.57</v>
      </c>
      <c r="N6606" s="3" t="s">
        <v>29</v>
      </c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  <c r="AC6606" s="5"/>
    </row>
    <row r="6607" spans="1:29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 t="str">
        <f>IF(AND(D6607="East",Table_1[[#This Row],[category]]="Clothing"),"✅","❌")</f>
        <v>❌</v>
      </c>
      <c r="H6607" s="3">
        <f t="shared" si="207"/>
        <v>362.16700000000003</v>
      </c>
      <c r="I6607" s="3">
        <v>5</v>
      </c>
      <c r="J6607" s="4">
        <v>45561</v>
      </c>
      <c r="K6607" s="3" t="s">
        <v>22</v>
      </c>
      <c r="L6607" s="3" t="s">
        <v>23</v>
      </c>
      <c r="M6607" s="3">
        <v>599.84</v>
      </c>
      <c r="N6607" s="3" t="s">
        <v>35</v>
      </c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  <c r="AC6607" s="5"/>
    </row>
    <row r="6608" spans="1:29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 t="str">
        <f>IF(AND(D6608="East",Table_1[[#This Row],[category]]="Clothing"),"✅","❌")</f>
        <v>❌</v>
      </c>
      <c r="H6608" s="3">
        <f t="shared" si="207"/>
        <v>34.760000000000005</v>
      </c>
      <c r="I6608" s="3">
        <v>4</v>
      </c>
      <c r="J6608" s="4">
        <v>45447</v>
      </c>
      <c r="K6608" s="3" t="s">
        <v>32</v>
      </c>
      <c r="L6608" s="3" t="s">
        <v>23</v>
      </c>
      <c r="M6608" s="3">
        <v>70.64</v>
      </c>
      <c r="N6608" s="3" t="s">
        <v>35</v>
      </c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  <c r="AC6608" s="5"/>
    </row>
    <row r="6609" spans="1:29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 t="str">
        <f>IF(AND(D6609="East",Table_1[[#This Row],[category]]="Clothing"),"✅","❌")</f>
        <v>❌</v>
      </c>
      <c r="H6609" s="3">
        <f t="shared" si="207"/>
        <v>393.25800000000004</v>
      </c>
      <c r="I6609" s="3">
        <v>6</v>
      </c>
      <c r="J6609" s="4">
        <v>44997</v>
      </c>
      <c r="K6609" s="3" t="s">
        <v>16</v>
      </c>
      <c r="L6609" s="3" t="s">
        <v>23</v>
      </c>
      <c r="M6609" s="3">
        <v>654.82000000000005</v>
      </c>
      <c r="N6609" s="3" t="s">
        <v>35</v>
      </c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  <c r="AC6609" s="5"/>
    </row>
    <row r="6610" spans="1:29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 t="str">
        <f>IF(AND(D6610="East",Table_1[[#This Row],[category]]="Clothing"),"✅","❌")</f>
        <v>❌</v>
      </c>
      <c r="H6610" s="3">
        <f t="shared" si="207"/>
        <v>255.92100000000002</v>
      </c>
      <c r="I6610" s="3">
        <v>2</v>
      </c>
      <c r="J6610" s="4">
        <v>45600</v>
      </c>
      <c r="K6610" s="3" t="s">
        <v>16</v>
      </c>
      <c r="L6610" s="3" t="s">
        <v>17</v>
      </c>
      <c r="M6610" s="3">
        <v>551.4</v>
      </c>
      <c r="N6610" s="3" t="s">
        <v>40</v>
      </c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  <c r="AC6610" s="5"/>
    </row>
    <row r="6611" spans="1:29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 t="str">
        <f>IF(AND(D6611="East",Table_1[[#This Row],[category]]="Clothing"),"✅","❌")</f>
        <v>✅</v>
      </c>
      <c r="H6611" s="3">
        <f t="shared" si="207"/>
        <v>328.05200000000002</v>
      </c>
      <c r="I6611" s="3">
        <v>7</v>
      </c>
      <c r="J6611" s="4">
        <v>45364</v>
      </c>
      <c r="K6611" s="3" t="s">
        <v>16</v>
      </c>
      <c r="L6611" s="3" t="s">
        <v>17</v>
      </c>
      <c r="M6611" s="3">
        <v>189.89</v>
      </c>
      <c r="N6611" s="3" t="s">
        <v>29</v>
      </c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  <c r="AC6611" s="5"/>
    </row>
    <row r="6612" spans="1:29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 t="str">
        <f>IF(AND(D6612="East",Table_1[[#This Row],[category]]="Clothing"),"✅","❌")</f>
        <v>❌</v>
      </c>
      <c r="H6612" s="3">
        <f t="shared" si="207"/>
        <v>478.64799999999997</v>
      </c>
      <c r="I6612" s="3">
        <v>2</v>
      </c>
      <c r="J6612" s="4">
        <v>45588</v>
      </c>
      <c r="K6612" s="3" t="s">
        <v>16</v>
      </c>
      <c r="L6612" s="3" t="s">
        <v>28</v>
      </c>
      <c r="M6612" s="3">
        <v>1349.02</v>
      </c>
      <c r="N6612" s="3" t="s">
        <v>24</v>
      </c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  <c r="AC6612" s="5"/>
    </row>
    <row r="6613" spans="1:29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 t="str">
        <f>IF(AND(D6613="East",Table_1[[#This Row],[category]]="Clothing"),"✅","❌")</f>
        <v>❌</v>
      </c>
      <c r="H6613" s="3">
        <f t="shared" si="207"/>
        <v>407.23</v>
      </c>
      <c r="I6613" s="3">
        <v>7</v>
      </c>
      <c r="J6613" s="4">
        <v>45581</v>
      </c>
      <c r="K6613" s="3" t="s">
        <v>32</v>
      </c>
      <c r="L6613" s="3" t="s">
        <v>23</v>
      </c>
      <c r="M6613" s="3">
        <v>564.79999999999995</v>
      </c>
      <c r="N6613" s="3" t="s">
        <v>40</v>
      </c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  <c r="AC6613" s="5"/>
    </row>
    <row r="6614" spans="1:29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 t="str">
        <f>IF(AND(D6614="East",Table_1[[#This Row],[category]]="Clothing"),"✅","❌")</f>
        <v>❌</v>
      </c>
      <c r="H6614" s="3">
        <f t="shared" si="207"/>
        <v>414.43200000000002</v>
      </c>
      <c r="I6614" s="3">
        <v>8</v>
      </c>
      <c r="J6614" s="4">
        <v>45517</v>
      </c>
      <c r="K6614" s="3" t="s">
        <v>16</v>
      </c>
      <c r="L6614" s="3" t="s">
        <v>17</v>
      </c>
      <c r="M6614" s="3">
        <v>655.68</v>
      </c>
      <c r="N6614" s="3" t="s">
        <v>24</v>
      </c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  <c r="AC6614" s="5"/>
    </row>
    <row r="6615" spans="1:29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 t="str">
        <f>IF(AND(D6615="East",Table_1[[#This Row],[category]]="Clothing"),"✅","❌")</f>
        <v>❌</v>
      </c>
      <c r="H6615" s="3">
        <f t="shared" si="207"/>
        <v>98.919000000000011</v>
      </c>
      <c r="I6615" s="3">
        <v>2</v>
      </c>
      <c r="J6615" s="4">
        <v>45300</v>
      </c>
      <c r="K6615" s="3" t="s">
        <v>32</v>
      </c>
      <c r="L6615" s="3" t="s">
        <v>17</v>
      </c>
      <c r="M6615" s="3">
        <v>182.46</v>
      </c>
      <c r="N6615" s="3" t="s">
        <v>40</v>
      </c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  <c r="AC6615" s="5"/>
    </row>
    <row r="6616" spans="1:29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 t="str">
        <f>IF(AND(D6616="East",Table_1[[#This Row],[category]]="Clothing"),"✅","❌")</f>
        <v>❌</v>
      </c>
      <c r="H6616" s="3">
        <f t="shared" si="207"/>
        <v>243.44400000000002</v>
      </c>
      <c r="I6616" s="3">
        <v>8</v>
      </c>
      <c r="J6616" s="4">
        <v>44945</v>
      </c>
      <c r="K6616" s="3" t="s">
        <v>22</v>
      </c>
      <c r="L6616" s="3" t="s">
        <v>28</v>
      </c>
      <c r="M6616" s="3">
        <v>513.86</v>
      </c>
      <c r="N6616" s="3" t="s">
        <v>18</v>
      </c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  <c r="AC6616" s="5"/>
    </row>
    <row r="6617" spans="1:29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 t="str">
        <f>IF(AND(D6617="East",Table_1[[#This Row],[category]]="Clothing"),"✅","❌")</f>
        <v>✅</v>
      </c>
      <c r="H6617" s="3">
        <f t="shared" si="207"/>
        <v>475.16899999999998</v>
      </c>
      <c r="I6617" s="3">
        <v>7</v>
      </c>
      <c r="J6617" s="4">
        <v>45409</v>
      </c>
      <c r="K6617" s="3" t="s">
        <v>32</v>
      </c>
      <c r="L6617" s="3" t="s">
        <v>23</v>
      </c>
      <c r="M6617" s="3">
        <v>386.74</v>
      </c>
      <c r="N6617" s="3" t="s">
        <v>24</v>
      </c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  <c r="AC6617" s="5"/>
    </row>
    <row r="6618" spans="1:29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 t="str">
        <f>IF(AND(D6618="East",Table_1[[#This Row],[category]]="Clothing"),"✅","❌")</f>
        <v>❌</v>
      </c>
      <c r="H6618" s="3">
        <f t="shared" si="207"/>
        <v>295.51600000000002</v>
      </c>
      <c r="I6618" s="3">
        <v>3</v>
      </c>
      <c r="J6618" s="4">
        <v>45253</v>
      </c>
      <c r="K6618" s="3" t="s">
        <v>22</v>
      </c>
      <c r="L6618" s="3" t="s">
        <v>28</v>
      </c>
      <c r="M6618" s="3">
        <v>418.9</v>
      </c>
      <c r="N6618" s="3" t="s">
        <v>40</v>
      </c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  <c r="AC6618" s="5"/>
    </row>
    <row r="6619" spans="1:29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 t="str">
        <f>IF(AND(D6619="East",Table_1[[#This Row],[category]]="Clothing"),"✅","❌")</f>
        <v>❌</v>
      </c>
      <c r="H6619" s="3">
        <f t="shared" si="207"/>
        <v>60.266999999999996</v>
      </c>
      <c r="I6619" s="3">
        <v>7</v>
      </c>
      <c r="J6619" s="4">
        <v>45251</v>
      </c>
      <c r="K6619" s="3" t="s">
        <v>22</v>
      </c>
      <c r="L6619" s="3" t="s">
        <v>17</v>
      </c>
      <c r="M6619" s="3">
        <v>119.95</v>
      </c>
      <c r="N6619" s="3" t="s">
        <v>49</v>
      </c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  <c r="AC6619" s="5"/>
    </row>
    <row r="6620" spans="1:29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 t="str">
        <f>IF(AND(D6620="East",Table_1[[#This Row],[category]]="Clothing"),"✅","❌")</f>
        <v>❌</v>
      </c>
      <c r="H6620" s="3">
        <f t="shared" si="207"/>
        <v>368.59200000000004</v>
      </c>
      <c r="I6620" s="3">
        <v>1</v>
      </c>
      <c r="J6620" s="4">
        <v>45020</v>
      </c>
      <c r="K6620" s="3" t="s">
        <v>16</v>
      </c>
      <c r="L6620" s="3" t="s">
        <v>17</v>
      </c>
      <c r="M6620" s="3">
        <v>670.76</v>
      </c>
      <c r="N6620" s="3" t="s">
        <v>29</v>
      </c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  <c r="AC6620" s="5"/>
    </row>
    <row r="6621" spans="1:29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 t="str">
        <f>IF(AND(D6621="East",Table_1[[#This Row],[category]]="Clothing"),"✅","❌")</f>
        <v>❌</v>
      </c>
      <c r="H6621" s="3">
        <f t="shared" si="207"/>
        <v>31.033999999999999</v>
      </c>
      <c r="I6621" s="3">
        <v>2</v>
      </c>
      <c r="J6621" s="4">
        <v>45235</v>
      </c>
      <c r="K6621" s="3" t="s">
        <v>16</v>
      </c>
      <c r="L6621" s="3" t="s">
        <v>28</v>
      </c>
      <c r="M6621" s="3">
        <v>19.52</v>
      </c>
      <c r="N6621" s="3" t="s">
        <v>40</v>
      </c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  <c r="AC6621" s="5"/>
    </row>
    <row r="6622" spans="1:29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 t="str">
        <f>IF(AND(D6622="East",Table_1[[#This Row],[category]]="Clothing"),"✅","❌")</f>
        <v>❌</v>
      </c>
      <c r="H6622" s="3">
        <f t="shared" si="207"/>
        <v>373.72600000000006</v>
      </c>
      <c r="I6622" s="3">
        <v>5</v>
      </c>
      <c r="J6622" s="4">
        <v>45196</v>
      </c>
      <c r="K6622" s="3" t="s">
        <v>22</v>
      </c>
      <c r="L6622" s="3" t="s">
        <v>28</v>
      </c>
      <c r="M6622" s="3">
        <v>887.67</v>
      </c>
      <c r="N6622" s="3" t="s">
        <v>40</v>
      </c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  <c r="AC6622" s="5"/>
    </row>
    <row r="6623" spans="1:29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 t="str">
        <f>IF(AND(D6623="East",Table_1[[#This Row],[category]]="Clothing"),"✅","❌")</f>
        <v>❌</v>
      </c>
      <c r="H6623" s="3">
        <f t="shared" si="207"/>
        <v>441.08900000000006</v>
      </c>
      <c r="I6623" s="3">
        <v>9</v>
      </c>
      <c r="J6623" s="4">
        <v>45407</v>
      </c>
      <c r="K6623" s="3" t="s">
        <v>16</v>
      </c>
      <c r="L6623" s="3" t="s">
        <v>28</v>
      </c>
      <c r="M6623" s="3">
        <v>647.27</v>
      </c>
      <c r="N6623" s="3" t="s">
        <v>35</v>
      </c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  <c r="AC6623" s="5"/>
    </row>
    <row r="6624" spans="1:29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 t="str">
        <f>IF(AND(D6624="East",Table_1[[#This Row],[category]]="Clothing"),"✅","❌")</f>
        <v>❌</v>
      </c>
      <c r="H6624" s="3">
        <f t="shared" si="207"/>
        <v>218.37300000000002</v>
      </c>
      <c r="I6624" s="3">
        <v>1</v>
      </c>
      <c r="J6624" s="4">
        <v>45026</v>
      </c>
      <c r="K6624" s="3" t="s">
        <v>32</v>
      </c>
      <c r="L6624" s="3" t="s">
        <v>23</v>
      </c>
      <c r="M6624" s="3">
        <v>119.8</v>
      </c>
      <c r="N6624" s="3" t="s">
        <v>35</v>
      </c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  <c r="AC6624" s="5"/>
    </row>
    <row r="6625" spans="1:29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 t="str">
        <f>IF(AND(D6625="East",Table_1[[#This Row],[category]]="Clothing"),"✅","❌")</f>
        <v>❌</v>
      </c>
      <c r="H6625" s="3">
        <f t="shared" si="207"/>
        <v>212.67</v>
      </c>
      <c r="I6625" s="3">
        <v>5</v>
      </c>
      <c r="J6625" s="4">
        <v>45298</v>
      </c>
      <c r="K6625" s="3" t="s">
        <v>16</v>
      </c>
      <c r="L6625" s="3" t="s">
        <v>28</v>
      </c>
      <c r="M6625" s="3">
        <v>529.88</v>
      </c>
      <c r="N6625" s="3" t="s">
        <v>49</v>
      </c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  <c r="AC6625" s="5"/>
    </row>
    <row r="6626" spans="1:29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 t="str">
        <f>IF(AND(D6626="East",Table_1[[#This Row],[category]]="Clothing"),"✅","❌")</f>
        <v>❌</v>
      </c>
      <c r="H6626" s="3">
        <f t="shared" si="207"/>
        <v>159.06400000000002</v>
      </c>
      <c r="I6626" s="3">
        <v>6</v>
      </c>
      <c r="J6626" s="4">
        <v>45231</v>
      </c>
      <c r="K6626" s="3" t="s">
        <v>32</v>
      </c>
      <c r="L6626" s="3" t="s">
        <v>28</v>
      </c>
      <c r="M6626" s="3">
        <v>81.819999999999993</v>
      </c>
      <c r="N6626" s="3" t="s">
        <v>40</v>
      </c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  <c r="AC6626" s="5"/>
    </row>
    <row r="6627" spans="1:29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 t="str">
        <f>IF(AND(D6627="East",Table_1[[#This Row],[category]]="Clothing"),"✅","❌")</f>
        <v>❌</v>
      </c>
      <c r="H6627" s="3">
        <f t="shared" si="207"/>
        <v>439.70000000000005</v>
      </c>
      <c r="I6627" s="3">
        <v>3</v>
      </c>
      <c r="J6627" s="4">
        <v>44941</v>
      </c>
      <c r="K6627" s="3" t="s">
        <v>16</v>
      </c>
      <c r="L6627" s="3" t="s">
        <v>28</v>
      </c>
      <c r="M6627" s="3">
        <v>442.05</v>
      </c>
      <c r="N6627" s="3" t="s">
        <v>24</v>
      </c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  <c r="AC6627" s="5"/>
    </row>
    <row r="6628" spans="1:29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 t="str">
        <f>IF(AND(D6628="East",Table_1[[#This Row],[category]]="Clothing"),"✅","❌")</f>
        <v>❌</v>
      </c>
      <c r="H6628" s="3">
        <f t="shared" si="207"/>
        <v>278.41399999999999</v>
      </c>
      <c r="I6628" s="3">
        <v>5</v>
      </c>
      <c r="J6628" s="4">
        <v>45369</v>
      </c>
      <c r="K6628" s="3" t="s">
        <v>32</v>
      </c>
      <c r="L6628" s="3" t="s">
        <v>17</v>
      </c>
      <c r="M6628" s="3">
        <v>643.51</v>
      </c>
      <c r="N6628" s="3" t="s">
        <v>18</v>
      </c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  <c r="AC6628" s="5"/>
    </row>
    <row r="6629" spans="1:29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 t="str">
        <f>IF(AND(D6629="East",Table_1[[#This Row],[category]]="Clothing"),"✅","❌")</f>
        <v>❌</v>
      </c>
      <c r="H6629" s="3">
        <f t="shared" si="207"/>
        <v>293.83699999999999</v>
      </c>
      <c r="I6629" s="3">
        <v>2</v>
      </c>
      <c r="J6629" s="4">
        <v>45462</v>
      </c>
      <c r="K6629" s="3" t="s">
        <v>22</v>
      </c>
      <c r="L6629" s="3" t="s">
        <v>17</v>
      </c>
      <c r="M6629" s="3">
        <v>582.61</v>
      </c>
      <c r="N6629" s="3" t="s">
        <v>35</v>
      </c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  <c r="AC6629" s="5"/>
    </row>
    <row r="6630" spans="1:29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 t="str">
        <f>IF(AND(D6630="East",Table_1[[#This Row],[category]]="Clothing"),"✅","❌")</f>
        <v>❌</v>
      </c>
      <c r="H6630" s="3">
        <f t="shared" si="207"/>
        <v>334.23700000000002</v>
      </c>
      <c r="I6630" s="3">
        <v>8</v>
      </c>
      <c r="J6630" s="4">
        <v>45206</v>
      </c>
      <c r="K6630" s="3" t="s">
        <v>16</v>
      </c>
      <c r="L6630" s="3" t="s">
        <v>28</v>
      </c>
      <c r="M6630" s="3">
        <v>633.4</v>
      </c>
      <c r="N6630" s="3" t="s">
        <v>35</v>
      </c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  <c r="AC6630" s="5"/>
    </row>
    <row r="6631" spans="1:29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 t="str">
        <f>IF(AND(D6631="East",Table_1[[#This Row],[category]]="Clothing"),"✅","❌")</f>
        <v>❌</v>
      </c>
      <c r="H6631" s="3">
        <f t="shared" si="207"/>
        <v>157.11300000000003</v>
      </c>
      <c r="I6631" s="3">
        <v>3</v>
      </c>
      <c r="J6631" s="4">
        <v>45000</v>
      </c>
      <c r="K6631" s="3" t="s">
        <v>32</v>
      </c>
      <c r="L6631" s="3" t="s">
        <v>17</v>
      </c>
      <c r="M6631" s="3">
        <v>277.60000000000002</v>
      </c>
      <c r="N6631" s="3" t="s">
        <v>29</v>
      </c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  <c r="AC6631" s="5"/>
    </row>
    <row r="6632" spans="1:29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 t="str">
        <f>IF(AND(D6632="East",Table_1[[#This Row],[category]]="Clothing"),"✅","❌")</f>
        <v>❌</v>
      </c>
      <c r="H6632" s="3">
        <f t="shared" si="207"/>
        <v>222.06500000000003</v>
      </c>
      <c r="I6632" s="3">
        <v>5</v>
      </c>
      <c r="J6632" s="4">
        <v>45064</v>
      </c>
      <c r="K6632" s="3" t="s">
        <v>32</v>
      </c>
      <c r="L6632" s="3" t="s">
        <v>28</v>
      </c>
      <c r="M6632" s="3">
        <v>642.96</v>
      </c>
      <c r="N6632" s="3" t="s">
        <v>24</v>
      </c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  <c r="AC6632" s="5"/>
    </row>
    <row r="6633" spans="1:29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 t="str">
        <f>IF(AND(D6633="East",Table_1[[#This Row],[category]]="Clothing"),"✅","❌")</f>
        <v>❌</v>
      </c>
      <c r="H6633" s="3">
        <f t="shared" si="207"/>
        <v>373.387</v>
      </c>
      <c r="I6633" s="3">
        <v>1</v>
      </c>
      <c r="J6633" s="4">
        <v>45448</v>
      </c>
      <c r="K6633" s="3" t="s">
        <v>32</v>
      </c>
      <c r="L6633" s="3" t="s">
        <v>28</v>
      </c>
      <c r="M6633" s="3">
        <v>242.36</v>
      </c>
      <c r="N6633" s="3" t="s">
        <v>40</v>
      </c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  <c r="AC6633" s="5"/>
    </row>
    <row r="6634" spans="1:29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 t="str">
        <f>IF(AND(D6634="East",Table_1[[#This Row],[category]]="Clothing"),"✅","❌")</f>
        <v>❌</v>
      </c>
      <c r="H6634" s="3">
        <f t="shared" si="207"/>
        <v>492.88900000000007</v>
      </c>
      <c r="I6634" s="3">
        <v>5</v>
      </c>
      <c r="J6634" s="4">
        <v>45345</v>
      </c>
      <c r="K6634" s="3" t="s">
        <v>22</v>
      </c>
      <c r="L6634" s="3" t="s">
        <v>28</v>
      </c>
      <c r="M6634" s="3">
        <v>815.98</v>
      </c>
      <c r="N6634" s="3" t="s">
        <v>35</v>
      </c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  <c r="AC6634" s="5"/>
    </row>
    <row r="6635" spans="1:29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 t="str">
        <f>IF(AND(D6635="East",Table_1[[#This Row],[category]]="Clothing"),"✅","❌")</f>
        <v>❌</v>
      </c>
      <c r="H6635" s="3">
        <f t="shared" si="207"/>
        <v>26.810000000000002</v>
      </c>
      <c r="I6635" s="3">
        <v>1</v>
      </c>
      <c r="J6635" s="4">
        <v>45036</v>
      </c>
      <c r="K6635" s="3" t="s">
        <v>22</v>
      </c>
      <c r="L6635" s="3" t="s">
        <v>17</v>
      </c>
      <c r="M6635" s="3">
        <v>78.33</v>
      </c>
      <c r="N6635" s="3" t="s">
        <v>40</v>
      </c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  <c r="AC6635" s="5"/>
    </row>
    <row r="6636" spans="1:29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 t="str">
        <f>IF(AND(D6636="East",Table_1[[#This Row],[category]]="Clothing"),"✅","❌")</f>
        <v>❌</v>
      </c>
      <c r="H6636" s="3">
        <f t="shared" si="207"/>
        <v>30.898000000000003</v>
      </c>
      <c r="I6636" s="3">
        <v>9</v>
      </c>
      <c r="J6636" s="4">
        <v>45153</v>
      </c>
      <c r="K6636" s="3" t="s">
        <v>32</v>
      </c>
      <c r="L6636" s="3" t="s">
        <v>23</v>
      </c>
      <c r="M6636" s="3">
        <v>35.72</v>
      </c>
      <c r="N6636" s="3" t="s">
        <v>18</v>
      </c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  <c r="AC6636" s="5"/>
    </row>
    <row r="6637" spans="1:29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 t="str">
        <f>IF(AND(D6637="East",Table_1[[#This Row],[category]]="Clothing"),"✅","❌")</f>
        <v>❌</v>
      </c>
      <c r="H6637" s="3">
        <f t="shared" si="207"/>
        <v>219.76</v>
      </c>
      <c r="I6637" s="3">
        <v>2</v>
      </c>
      <c r="J6637" s="4">
        <v>45170</v>
      </c>
      <c r="K6637" s="3" t="s">
        <v>16</v>
      </c>
      <c r="L6637" s="3" t="s">
        <v>23</v>
      </c>
      <c r="M6637" s="3">
        <v>127.96</v>
      </c>
      <c r="N6637" s="3" t="s">
        <v>49</v>
      </c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  <c r="AC6637" s="5"/>
    </row>
    <row r="6638" spans="1:29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 t="str">
        <f>IF(AND(D6638="East",Table_1[[#This Row],[category]]="Clothing"),"✅","❌")</f>
        <v>❌</v>
      </c>
      <c r="H6638" s="3">
        <f t="shared" si="207"/>
        <v>333.21500000000003</v>
      </c>
      <c r="I6638" s="3">
        <v>6</v>
      </c>
      <c r="J6638" s="4">
        <v>45046</v>
      </c>
      <c r="K6638" s="3" t="s">
        <v>16</v>
      </c>
      <c r="L6638" s="3" t="s">
        <v>17</v>
      </c>
      <c r="M6638" s="3">
        <v>562.67999999999995</v>
      </c>
      <c r="N6638" s="3" t="s">
        <v>29</v>
      </c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  <c r="AC6638" s="5"/>
    </row>
    <row r="6639" spans="1:29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 t="str">
        <f>IF(AND(D6639="East",Table_1[[#This Row],[category]]="Clothing"),"✅","❌")</f>
        <v>❌</v>
      </c>
      <c r="H6639" s="3">
        <f t="shared" si="207"/>
        <v>199.31900000000002</v>
      </c>
      <c r="I6639" s="3">
        <v>9</v>
      </c>
      <c r="J6639" s="4">
        <v>45461</v>
      </c>
      <c r="K6639" s="3" t="s">
        <v>22</v>
      </c>
      <c r="L6639" s="3" t="s">
        <v>23</v>
      </c>
      <c r="M6639" s="3">
        <v>483.83</v>
      </c>
      <c r="N6639" s="3" t="s">
        <v>18</v>
      </c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  <c r="AC6639" s="5"/>
    </row>
    <row r="6640" spans="1:29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 t="str">
        <f>IF(AND(D6640="East",Table_1[[#This Row],[category]]="Clothing"),"✅","❌")</f>
        <v>❌</v>
      </c>
      <c r="H6640" s="3">
        <f t="shared" si="207"/>
        <v>499.82299999999998</v>
      </c>
      <c r="I6640" s="3">
        <v>3</v>
      </c>
      <c r="J6640" s="4">
        <v>45345</v>
      </c>
      <c r="K6640" s="3" t="s">
        <v>32</v>
      </c>
      <c r="L6640" s="3" t="s">
        <v>23</v>
      </c>
      <c r="M6640" s="3">
        <v>501.19</v>
      </c>
      <c r="N6640" s="3" t="s">
        <v>40</v>
      </c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  <c r="AC6640" s="5"/>
    </row>
    <row r="6641" spans="1:29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 t="str">
        <f>IF(AND(D6641="East",Table_1[[#This Row],[category]]="Clothing"),"✅","❌")</f>
        <v>❌</v>
      </c>
      <c r="H6641" s="3">
        <f t="shared" si="207"/>
        <v>105.726</v>
      </c>
      <c r="I6641" s="3">
        <v>6</v>
      </c>
      <c r="J6641" s="4">
        <v>45347</v>
      </c>
      <c r="K6641" s="3" t="s">
        <v>32</v>
      </c>
      <c r="L6641" s="3" t="s">
        <v>23</v>
      </c>
      <c r="M6641" s="3">
        <v>118.49</v>
      </c>
      <c r="N6641" s="3" t="s">
        <v>40</v>
      </c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  <c r="AC6641" s="5"/>
    </row>
    <row r="6642" spans="1:29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 t="str">
        <f>IF(AND(D6642="East",Table_1[[#This Row],[category]]="Clothing"),"✅","❌")</f>
        <v>❌</v>
      </c>
      <c r="H6642" s="3">
        <f t="shared" si="207"/>
        <v>13.883000000000003</v>
      </c>
      <c r="I6642" s="3">
        <v>1</v>
      </c>
      <c r="J6642" s="4">
        <v>45566</v>
      </c>
      <c r="K6642" s="3" t="s">
        <v>16</v>
      </c>
      <c r="L6642" s="3" t="s">
        <v>28</v>
      </c>
      <c r="M6642" s="3">
        <v>12.54</v>
      </c>
      <c r="N6642" s="3" t="s">
        <v>40</v>
      </c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  <c r="AC6642" s="5"/>
    </row>
    <row r="6643" spans="1:29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 t="str">
        <f>IF(AND(D6643="East",Table_1[[#This Row],[category]]="Clothing"),"✅","❌")</f>
        <v>❌</v>
      </c>
      <c r="H6643" s="3">
        <f t="shared" si="207"/>
        <v>103.16300000000001</v>
      </c>
      <c r="I6643" s="3">
        <v>7</v>
      </c>
      <c r="J6643" s="4">
        <v>45644</v>
      </c>
      <c r="K6643" s="3" t="s">
        <v>22</v>
      </c>
      <c r="L6643" s="3" t="s">
        <v>28</v>
      </c>
      <c r="M6643" s="3">
        <v>144.22999999999999</v>
      </c>
      <c r="N6643" s="3" t="s">
        <v>35</v>
      </c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  <c r="AC6643" s="5"/>
    </row>
    <row r="6644" spans="1:29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 t="str">
        <f>IF(AND(D6644="East",Table_1[[#This Row],[category]]="Clothing"),"✅","❌")</f>
        <v>❌</v>
      </c>
      <c r="H6644" s="3">
        <f t="shared" si="207"/>
        <v>444.553</v>
      </c>
      <c r="I6644" s="3">
        <v>2</v>
      </c>
      <c r="J6644" s="4">
        <v>45548</v>
      </c>
      <c r="K6644" s="3" t="s">
        <v>32</v>
      </c>
      <c r="L6644" s="3" t="s">
        <v>23</v>
      </c>
      <c r="M6644" s="3">
        <v>1205.46</v>
      </c>
      <c r="N6644" s="3" t="s">
        <v>49</v>
      </c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  <c r="AC6644" s="5"/>
    </row>
    <row r="6645" spans="1:29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 t="str">
        <f>IF(AND(D6645="East",Table_1[[#This Row],[category]]="Clothing"),"✅","❌")</f>
        <v>❌</v>
      </c>
      <c r="H6645" s="3">
        <f t="shared" si="207"/>
        <v>81.123000000000005</v>
      </c>
      <c r="I6645" s="3">
        <v>5</v>
      </c>
      <c r="J6645" s="4">
        <v>45044</v>
      </c>
      <c r="K6645" s="3" t="s">
        <v>22</v>
      </c>
      <c r="L6645" s="3" t="s">
        <v>28</v>
      </c>
      <c r="M6645" s="3">
        <v>81.739999999999995</v>
      </c>
      <c r="N6645" s="3" t="s">
        <v>29</v>
      </c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  <c r="AC6645" s="5"/>
    </row>
    <row r="6646" spans="1:29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 t="str">
        <f>IF(AND(D6646="East",Table_1[[#This Row],[category]]="Clothing"),"✅","❌")</f>
        <v>❌</v>
      </c>
      <c r="H6646" s="3">
        <f t="shared" si="207"/>
        <v>244.69800000000001</v>
      </c>
      <c r="I6646" s="3">
        <v>5</v>
      </c>
      <c r="J6646" s="4">
        <v>44941</v>
      </c>
      <c r="K6646" s="3" t="s">
        <v>22</v>
      </c>
      <c r="L6646" s="3" t="s">
        <v>17</v>
      </c>
      <c r="M6646" s="3">
        <v>282.89999999999998</v>
      </c>
      <c r="N6646" s="3" t="s">
        <v>49</v>
      </c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  <c r="AC6646" s="5"/>
    </row>
    <row r="6647" spans="1:29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 t="str">
        <f>IF(AND(D6647="East",Table_1[[#This Row],[category]]="Clothing"),"✅","❌")</f>
        <v>❌</v>
      </c>
      <c r="H6647" s="3">
        <f t="shared" si="207"/>
        <v>215.44499999999999</v>
      </c>
      <c r="I6647" s="3">
        <v>1</v>
      </c>
      <c r="J6647" s="4">
        <v>45547</v>
      </c>
      <c r="K6647" s="3" t="s">
        <v>32</v>
      </c>
      <c r="L6647" s="3" t="s">
        <v>28</v>
      </c>
      <c r="M6647" s="3">
        <v>584.29</v>
      </c>
      <c r="N6647" s="3" t="s">
        <v>40</v>
      </c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  <c r="AC6647" s="5"/>
    </row>
    <row r="6648" spans="1:29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 t="str">
        <f>IF(AND(D6648="East",Table_1[[#This Row],[category]]="Clothing"),"✅","❌")</f>
        <v>❌</v>
      </c>
      <c r="H6648" s="3">
        <f t="shared" si="207"/>
        <v>336.20500000000004</v>
      </c>
      <c r="I6648" s="3">
        <v>7</v>
      </c>
      <c r="J6648" s="4">
        <v>45429</v>
      </c>
      <c r="K6648" s="3" t="s">
        <v>32</v>
      </c>
      <c r="L6648" s="3" t="s">
        <v>28</v>
      </c>
      <c r="M6648" s="3">
        <v>948.85</v>
      </c>
      <c r="N6648" s="3" t="s">
        <v>35</v>
      </c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  <c r="AC6648" s="5"/>
    </row>
    <row r="6649" spans="1:29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 t="str">
        <f>IF(AND(D6649="East",Table_1[[#This Row],[category]]="Clothing"),"✅","❌")</f>
        <v>❌</v>
      </c>
      <c r="H6649" s="3">
        <f t="shared" si="207"/>
        <v>36.752000000000002</v>
      </c>
      <c r="I6649" s="3">
        <v>4</v>
      </c>
      <c r="J6649" s="4">
        <v>45158</v>
      </c>
      <c r="K6649" s="3" t="s">
        <v>22</v>
      </c>
      <c r="L6649" s="3" t="s">
        <v>28</v>
      </c>
      <c r="M6649" s="3">
        <v>23.29</v>
      </c>
      <c r="N6649" s="3" t="s">
        <v>49</v>
      </c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  <c r="AC6649" s="5"/>
    </row>
    <row r="6650" spans="1:29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 t="str">
        <f>IF(AND(D6650="East",Table_1[[#This Row],[category]]="Clothing"),"✅","❌")</f>
        <v>❌</v>
      </c>
      <c r="H6650" s="3">
        <f t="shared" si="207"/>
        <v>332.78800000000001</v>
      </c>
      <c r="I6650" s="3">
        <v>4</v>
      </c>
      <c r="J6650" s="4">
        <v>45617</v>
      </c>
      <c r="K6650" s="3" t="s">
        <v>22</v>
      </c>
      <c r="L6650" s="3" t="s">
        <v>28</v>
      </c>
      <c r="M6650" s="3">
        <v>616.32000000000005</v>
      </c>
      <c r="N6650" s="3" t="s">
        <v>35</v>
      </c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  <c r="AC6650" s="5"/>
    </row>
    <row r="6651" spans="1:29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 t="str">
        <f>IF(AND(D6651="East",Table_1[[#This Row],[category]]="Clothing"),"✅","❌")</f>
        <v>❌</v>
      </c>
      <c r="H6651" s="3">
        <f t="shared" si="207"/>
        <v>183.828</v>
      </c>
      <c r="I6651" s="3">
        <v>7</v>
      </c>
      <c r="J6651" s="4">
        <v>45334</v>
      </c>
      <c r="K6651" s="3" t="s">
        <v>32</v>
      </c>
      <c r="L6651" s="3" t="s">
        <v>28</v>
      </c>
      <c r="M6651" s="3">
        <v>228.16</v>
      </c>
      <c r="N6651" s="3" t="s">
        <v>35</v>
      </c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  <c r="AC6651" s="5"/>
    </row>
    <row r="6652" spans="1:29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 t="str">
        <f>IF(AND(D6652="East",Table_1[[#This Row],[category]]="Clothing"),"✅","❌")</f>
        <v>❌</v>
      </c>
      <c r="H6652" s="3">
        <f t="shared" si="207"/>
        <v>463.75900000000001</v>
      </c>
      <c r="I6652" s="3">
        <v>1</v>
      </c>
      <c r="J6652" s="4">
        <v>45034</v>
      </c>
      <c r="K6652" s="3" t="s">
        <v>16</v>
      </c>
      <c r="L6652" s="3" t="s">
        <v>28</v>
      </c>
      <c r="M6652" s="3">
        <v>427.71</v>
      </c>
      <c r="N6652" s="3" t="s">
        <v>18</v>
      </c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  <c r="AC6652" s="5"/>
    </row>
    <row r="6653" spans="1:29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 t="str">
        <f>IF(AND(D6653="East",Table_1[[#This Row],[category]]="Clothing"),"✅","❌")</f>
        <v>❌</v>
      </c>
      <c r="H6653" s="3">
        <f t="shared" si="207"/>
        <v>425.95500000000004</v>
      </c>
      <c r="I6653" s="3">
        <v>6</v>
      </c>
      <c r="J6653" s="4">
        <v>45171</v>
      </c>
      <c r="K6653" s="3" t="s">
        <v>22</v>
      </c>
      <c r="L6653" s="3" t="s">
        <v>23</v>
      </c>
      <c r="M6653" s="3">
        <v>764.75</v>
      </c>
      <c r="N6653" s="3" t="s">
        <v>35</v>
      </c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  <c r="AC6653" s="5"/>
    </row>
    <row r="6654" spans="1:29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 t="str">
        <f>IF(AND(D6654="East",Table_1[[#This Row],[category]]="Clothing"),"✅","❌")</f>
        <v>❌</v>
      </c>
      <c r="H6654" s="3">
        <f t="shared" si="207"/>
        <v>205.75800000000001</v>
      </c>
      <c r="I6654" s="3">
        <v>1</v>
      </c>
      <c r="J6654" s="4">
        <v>44932</v>
      </c>
      <c r="K6654" s="3" t="s">
        <v>16</v>
      </c>
      <c r="L6654" s="3" t="s">
        <v>23</v>
      </c>
      <c r="M6654" s="3">
        <v>503.56</v>
      </c>
      <c r="N6654" s="3" t="s">
        <v>29</v>
      </c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  <c r="AC6654" s="5"/>
    </row>
    <row r="6655" spans="1:29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 t="str">
        <f>IF(AND(D6655="East",Table_1[[#This Row],[category]]="Clothing"),"✅","❌")</f>
        <v>❌</v>
      </c>
      <c r="H6655" s="3">
        <f t="shared" si="207"/>
        <v>496.51700000000005</v>
      </c>
      <c r="I6655" s="3">
        <v>6</v>
      </c>
      <c r="J6655" s="4">
        <v>45578</v>
      </c>
      <c r="K6655" s="3" t="s">
        <v>22</v>
      </c>
      <c r="L6655" s="3" t="s">
        <v>28</v>
      </c>
      <c r="M6655" s="3">
        <v>461.27</v>
      </c>
      <c r="N6655" s="3" t="s">
        <v>40</v>
      </c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  <c r="AC6655" s="5"/>
    </row>
    <row r="6656" spans="1:29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 t="str">
        <f>IF(AND(D6656="East",Table_1[[#This Row],[category]]="Clothing"),"✅","❌")</f>
        <v>❌</v>
      </c>
      <c r="H6656" s="3">
        <f t="shared" si="207"/>
        <v>35.451999999999998</v>
      </c>
      <c r="I6656" s="3">
        <v>2</v>
      </c>
      <c r="J6656" s="4">
        <v>45255</v>
      </c>
      <c r="K6656" s="3" t="s">
        <v>22</v>
      </c>
      <c r="L6656" s="3" t="s">
        <v>28</v>
      </c>
      <c r="M6656" s="3">
        <v>46.35</v>
      </c>
      <c r="N6656" s="3" t="s">
        <v>40</v>
      </c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  <c r="AC6656" s="5"/>
    </row>
    <row r="6657" spans="1:29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 t="str">
        <f>IF(AND(D6657="East",Table_1[[#This Row],[category]]="Clothing"),"✅","❌")</f>
        <v>❌</v>
      </c>
      <c r="H6657" s="3">
        <f t="shared" si="207"/>
        <v>396.43000000000006</v>
      </c>
      <c r="I6657" s="3">
        <v>1</v>
      </c>
      <c r="J6657" s="4">
        <v>45496</v>
      </c>
      <c r="K6657" s="3" t="s">
        <v>22</v>
      </c>
      <c r="L6657" s="3" t="s">
        <v>28</v>
      </c>
      <c r="M6657" s="3">
        <v>761.98</v>
      </c>
      <c r="N6657" s="3" t="s">
        <v>49</v>
      </c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  <c r="AC6657" s="5"/>
    </row>
    <row r="6658" spans="1:29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 t="str">
        <f>IF(AND(D6658="East",Table_1[[#This Row],[category]]="Clothing"),"✅","❌")</f>
        <v>❌</v>
      </c>
      <c r="H6658" s="3">
        <f t="shared" ref="H6658:H6721" si="209">E6658*10%</f>
        <v>222.58000000000004</v>
      </c>
      <c r="I6658" s="3">
        <v>8</v>
      </c>
      <c r="J6658" s="4">
        <v>45369</v>
      </c>
      <c r="K6658" s="3" t="s">
        <v>32</v>
      </c>
      <c r="L6658" s="3" t="s">
        <v>17</v>
      </c>
      <c r="M6658" s="3">
        <v>607.72</v>
      </c>
      <c r="N6658" s="3" t="s">
        <v>35</v>
      </c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  <c r="AC6658" s="5"/>
    </row>
    <row r="6659" spans="1:29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 t="str">
        <f>IF(AND(D6659="East",Table_1[[#This Row],[category]]="Clothing"),"✅","❌")</f>
        <v>❌</v>
      </c>
      <c r="H6659" s="3">
        <f t="shared" si="209"/>
        <v>222.32</v>
      </c>
      <c r="I6659" s="3">
        <v>7</v>
      </c>
      <c r="J6659" s="4">
        <v>44971</v>
      </c>
      <c r="K6659" s="3" t="s">
        <v>32</v>
      </c>
      <c r="L6659" s="3" t="s">
        <v>28</v>
      </c>
      <c r="M6659" s="3">
        <v>606.28</v>
      </c>
      <c r="N6659" s="3" t="s">
        <v>40</v>
      </c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  <c r="AC6659" s="5"/>
    </row>
    <row r="6660" spans="1:29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 t="str">
        <f>IF(AND(D6660="East",Table_1[[#This Row],[category]]="Clothing"),"✅","❌")</f>
        <v>❌</v>
      </c>
      <c r="H6660" s="3">
        <f t="shared" si="209"/>
        <v>93.366</v>
      </c>
      <c r="I6660" s="3">
        <v>2</v>
      </c>
      <c r="J6660" s="4">
        <v>45502</v>
      </c>
      <c r="K6660" s="3" t="s">
        <v>32</v>
      </c>
      <c r="L6660" s="3" t="s">
        <v>17</v>
      </c>
      <c r="M6660" s="3">
        <v>200.61</v>
      </c>
      <c r="N6660" s="3" t="s">
        <v>49</v>
      </c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  <c r="AC6660" s="5"/>
    </row>
    <row r="6661" spans="1:29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 t="str">
        <f>IF(AND(D6661="East",Table_1[[#This Row],[category]]="Clothing"),"✅","❌")</f>
        <v>❌</v>
      </c>
      <c r="H6661" s="3">
        <f t="shared" si="209"/>
        <v>262.291</v>
      </c>
      <c r="I6661" s="3">
        <v>2</v>
      </c>
      <c r="J6661" s="4">
        <v>45303</v>
      </c>
      <c r="K6661" s="3" t="s">
        <v>16</v>
      </c>
      <c r="L6661" s="3" t="s">
        <v>28</v>
      </c>
      <c r="M6661" s="3">
        <v>613.96</v>
      </c>
      <c r="N6661" s="3" t="s">
        <v>40</v>
      </c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  <c r="AC6661" s="5"/>
    </row>
    <row r="6662" spans="1:29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 t="str">
        <f>IF(AND(D6662="East",Table_1[[#This Row],[category]]="Clothing"),"✅","❌")</f>
        <v>❌</v>
      </c>
      <c r="H6662" s="3">
        <f t="shared" si="209"/>
        <v>51.512</v>
      </c>
      <c r="I6662" s="3">
        <v>5</v>
      </c>
      <c r="J6662" s="4">
        <v>44934</v>
      </c>
      <c r="K6662" s="3" t="s">
        <v>16</v>
      </c>
      <c r="L6662" s="3" t="s">
        <v>28</v>
      </c>
      <c r="M6662" s="3">
        <v>39.83</v>
      </c>
      <c r="N6662" s="3" t="s">
        <v>35</v>
      </c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  <c r="AC6662" s="5"/>
    </row>
    <row r="6663" spans="1:29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 t="str">
        <f>IF(AND(D6663="East",Table_1[[#This Row],[category]]="Clothing"),"✅","❌")</f>
        <v>❌</v>
      </c>
      <c r="H6663" s="3">
        <f t="shared" si="209"/>
        <v>312.12300000000005</v>
      </c>
      <c r="I6663" s="3">
        <v>4</v>
      </c>
      <c r="J6663" s="4">
        <v>45644</v>
      </c>
      <c r="K6663" s="3" t="s">
        <v>16</v>
      </c>
      <c r="L6663" s="3" t="s">
        <v>23</v>
      </c>
      <c r="M6663" s="3">
        <v>684.74</v>
      </c>
      <c r="N6663" s="3" t="s">
        <v>18</v>
      </c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  <c r="AC6663" s="5"/>
    </row>
    <row r="6664" spans="1:29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 t="str">
        <f>IF(AND(D6664="East",Table_1[[#This Row],[category]]="Clothing"),"✅","❌")</f>
        <v>❌</v>
      </c>
      <c r="H6664" s="3">
        <f t="shared" si="209"/>
        <v>128.37899999999999</v>
      </c>
      <c r="I6664" s="3">
        <v>4</v>
      </c>
      <c r="J6664" s="4">
        <v>45573</v>
      </c>
      <c r="K6664" s="3" t="s">
        <v>32</v>
      </c>
      <c r="L6664" s="3" t="s">
        <v>17</v>
      </c>
      <c r="M6664" s="3">
        <v>171.8</v>
      </c>
      <c r="N6664" s="3" t="s">
        <v>40</v>
      </c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  <c r="AC6664" s="5"/>
    </row>
    <row r="6665" spans="1:29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 t="str">
        <f>IF(AND(D6665="East",Table_1[[#This Row],[category]]="Clothing"),"✅","❌")</f>
        <v>❌</v>
      </c>
      <c r="H6665" s="3">
        <f t="shared" si="209"/>
        <v>365.18000000000006</v>
      </c>
      <c r="I6665" s="3">
        <v>9</v>
      </c>
      <c r="J6665" s="4">
        <v>45237</v>
      </c>
      <c r="K6665" s="3" t="s">
        <v>22</v>
      </c>
      <c r="L6665" s="3" t="s">
        <v>28</v>
      </c>
      <c r="M6665" s="3">
        <v>833.88</v>
      </c>
      <c r="N6665" s="3" t="s">
        <v>18</v>
      </c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  <c r="AC6665" s="5"/>
    </row>
    <row r="6666" spans="1:29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 t="str">
        <f>IF(AND(D6666="East",Table_1[[#This Row],[category]]="Clothing"),"✅","❌")</f>
        <v>✅</v>
      </c>
      <c r="H6666" s="3">
        <f t="shared" si="209"/>
        <v>307.60700000000003</v>
      </c>
      <c r="I6666" s="3">
        <v>1</v>
      </c>
      <c r="J6666" s="4">
        <v>45561</v>
      </c>
      <c r="K6666" s="3" t="s">
        <v>22</v>
      </c>
      <c r="L6666" s="3" t="s">
        <v>28</v>
      </c>
      <c r="M6666" s="3">
        <v>252.25</v>
      </c>
      <c r="N6666" s="3" t="s">
        <v>29</v>
      </c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  <c r="AC6666" s="5"/>
    </row>
    <row r="6667" spans="1:29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 t="str">
        <f>IF(AND(D6667="East",Table_1[[#This Row],[category]]="Clothing"),"✅","❌")</f>
        <v>❌</v>
      </c>
      <c r="H6667" s="3">
        <f t="shared" si="209"/>
        <v>375.73800000000006</v>
      </c>
      <c r="I6667" s="3">
        <v>9</v>
      </c>
      <c r="J6667" s="4">
        <v>45051</v>
      </c>
      <c r="K6667" s="3" t="s">
        <v>16</v>
      </c>
      <c r="L6667" s="3" t="s">
        <v>23</v>
      </c>
      <c r="M6667" s="3">
        <v>735.66</v>
      </c>
      <c r="N6667" s="3" t="s">
        <v>29</v>
      </c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  <c r="AC6667" s="5"/>
    </row>
    <row r="6668" spans="1:29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 t="str">
        <f>IF(AND(D6668="East",Table_1[[#This Row],[category]]="Clothing"),"✅","❌")</f>
        <v>❌</v>
      </c>
      <c r="H6668" s="3">
        <f t="shared" si="209"/>
        <v>377.37400000000002</v>
      </c>
      <c r="I6668" s="3">
        <v>3</v>
      </c>
      <c r="J6668" s="4">
        <v>45100</v>
      </c>
      <c r="K6668" s="3" t="s">
        <v>32</v>
      </c>
      <c r="L6668" s="3" t="s">
        <v>23</v>
      </c>
      <c r="M6668" s="3">
        <v>527.46</v>
      </c>
      <c r="N6668" s="3" t="s">
        <v>29</v>
      </c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  <c r="AC6668" s="5"/>
    </row>
    <row r="6669" spans="1:29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 t="str">
        <f>IF(AND(D6669="East",Table_1[[#This Row],[category]]="Clothing"),"✅","❌")</f>
        <v>❌</v>
      </c>
      <c r="H6669" s="3">
        <f t="shared" si="209"/>
        <v>106.387</v>
      </c>
      <c r="I6669" s="3">
        <v>8</v>
      </c>
      <c r="J6669" s="4">
        <v>45348</v>
      </c>
      <c r="K6669" s="3" t="s">
        <v>32</v>
      </c>
      <c r="L6669" s="3" t="s">
        <v>28</v>
      </c>
      <c r="M6669" s="3">
        <v>166.93</v>
      </c>
      <c r="N6669" s="3" t="s">
        <v>49</v>
      </c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  <c r="AC6669" s="5"/>
    </row>
    <row r="6670" spans="1:29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 t="str">
        <f>IF(AND(D6670="East",Table_1[[#This Row],[category]]="Clothing"),"✅","❌")</f>
        <v>❌</v>
      </c>
      <c r="H6670" s="3">
        <f t="shared" si="209"/>
        <v>10.331000000000001</v>
      </c>
      <c r="I6670" s="3">
        <v>5</v>
      </c>
      <c r="J6670" s="4">
        <v>45250</v>
      </c>
      <c r="K6670" s="3" t="s">
        <v>22</v>
      </c>
      <c r="L6670" s="3" t="s">
        <v>17</v>
      </c>
      <c r="M6670" s="3">
        <v>7.97</v>
      </c>
      <c r="N6670" s="3" t="s">
        <v>29</v>
      </c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  <c r="AC6670" s="5"/>
    </row>
    <row r="6671" spans="1:29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 t="str">
        <f>IF(AND(D6671="East",Table_1[[#This Row],[category]]="Clothing"),"✅","❌")</f>
        <v>❌</v>
      </c>
      <c r="H6671" s="3">
        <f t="shared" si="209"/>
        <v>189.22300000000001</v>
      </c>
      <c r="I6671" s="3">
        <v>3</v>
      </c>
      <c r="J6671" s="4">
        <v>45179</v>
      </c>
      <c r="K6671" s="3" t="s">
        <v>32</v>
      </c>
      <c r="L6671" s="3" t="s">
        <v>23</v>
      </c>
      <c r="M6671" s="3">
        <v>420.98</v>
      </c>
      <c r="N6671" s="3" t="s">
        <v>35</v>
      </c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  <c r="AC6671" s="5"/>
    </row>
    <row r="6672" spans="1:29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 t="str">
        <f>IF(AND(D6672="East",Table_1[[#This Row],[category]]="Clothing"),"✅","❌")</f>
        <v>❌</v>
      </c>
      <c r="H6672" s="3">
        <f t="shared" si="209"/>
        <v>460.34399999999999</v>
      </c>
      <c r="I6672" s="3">
        <v>9</v>
      </c>
      <c r="J6672" s="4">
        <v>45548</v>
      </c>
      <c r="K6672" s="3" t="s">
        <v>16</v>
      </c>
      <c r="L6672" s="3" t="s">
        <v>28</v>
      </c>
      <c r="M6672" s="3">
        <v>1088.07</v>
      </c>
      <c r="N6672" s="3" t="s">
        <v>49</v>
      </c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  <c r="AC6672" s="5"/>
    </row>
    <row r="6673" spans="1:29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 t="str">
        <f>IF(AND(D6673="East",Table_1[[#This Row],[category]]="Clothing"),"✅","❌")</f>
        <v>❌</v>
      </c>
      <c r="H6673" s="3">
        <f t="shared" si="209"/>
        <v>293.17099999999999</v>
      </c>
      <c r="I6673" s="3">
        <v>9</v>
      </c>
      <c r="J6673" s="4">
        <v>45121</v>
      </c>
      <c r="K6673" s="3" t="s">
        <v>32</v>
      </c>
      <c r="L6673" s="3" t="s">
        <v>28</v>
      </c>
      <c r="M6673" s="3">
        <v>245.07</v>
      </c>
      <c r="N6673" s="3" t="s">
        <v>35</v>
      </c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  <c r="AC6673" s="5"/>
    </row>
    <row r="6674" spans="1:29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 t="str">
        <f>IF(AND(D6674="East",Table_1[[#This Row],[category]]="Clothing"),"✅","❌")</f>
        <v>❌</v>
      </c>
      <c r="H6674" s="3">
        <f t="shared" si="209"/>
        <v>366.47600000000006</v>
      </c>
      <c r="I6674" s="3">
        <v>8</v>
      </c>
      <c r="J6674" s="4">
        <v>45363</v>
      </c>
      <c r="K6674" s="3" t="s">
        <v>16</v>
      </c>
      <c r="L6674" s="3" t="s">
        <v>17</v>
      </c>
      <c r="M6674" s="3">
        <v>644.66</v>
      </c>
      <c r="N6674" s="3" t="s">
        <v>35</v>
      </c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  <c r="AC6674" s="5"/>
    </row>
    <row r="6675" spans="1:29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 t="str">
        <f>IF(AND(D6675="East",Table_1[[#This Row],[category]]="Clothing"),"✅","❌")</f>
        <v>❌</v>
      </c>
      <c r="H6675" s="3">
        <f t="shared" si="209"/>
        <v>440.98900000000003</v>
      </c>
      <c r="I6675" s="3">
        <v>3</v>
      </c>
      <c r="J6675" s="4">
        <v>45094</v>
      </c>
      <c r="K6675" s="3" t="s">
        <v>16</v>
      </c>
      <c r="L6675" s="3" t="s">
        <v>23</v>
      </c>
      <c r="M6675" s="3">
        <v>1088.2</v>
      </c>
      <c r="N6675" s="3" t="s">
        <v>35</v>
      </c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  <c r="AC6675" s="5"/>
    </row>
    <row r="6676" spans="1:29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 t="str">
        <f>IF(AND(D6676="East",Table_1[[#This Row],[category]]="Clothing"),"✅","❌")</f>
        <v>❌</v>
      </c>
      <c r="H6676" s="3">
        <f t="shared" si="209"/>
        <v>453.96899999999999</v>
      </c>
      <c r="I6676" s="3">
        <v>3</v>
      </c>
      <c r="J6676" s="4">
        <v>45180</v>
      </c>
      <c r="K6676" s="3" t="s">
        <v>16</v>
      </c>
      <c r="L6676" s="3" t="s">
        <v>17</v>
      </c>
      <c r="M6676" s="3">
        <v>480.36</v>
      </c>
      <c r="N6676" s="3" t="s">
        <v>49</v>
      </c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  <c r="AC6676" s="5"/>
    </row>
    <row r="6677" spans="1:29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 t="str">
        <f>IF(AND(D6677="East",Table_1[[#This Row],[category]]="Clothing"),"✅","❌")</f>
        <v>❌</v>
      </c>
      <c r="H6677" s="3">
        <f t="shared" si="209"/>
        <v>269.22199999999998</v>
      </c>
      <c r="I6677" s="3">
        <v>3</v>
      </c>
      <c r="J6677" s="4">
        <v>45280</v>
      </c>
      <c r="K6677" s="3" t="s">
        <v>16</v>
      </c>
      <c r="L6677" s="3" t="s">
        <v>28</v>
      </c>
      <c r="M6677" s="3">
        <v>196.45</v>
      </c>
      <c r="N6677" s="3" t="s">
        <v>18</v>
      </c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  <c r="AC6677" s="5"/>
    </row>
    <row r="6678" spans="1:29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 t="str">
        <f>IF(AND(D6678="East",Table_1[[#This Row],[category]]="Clothing"),"✅","❌")</f>
        <v>❌</v>
      </c>
      <c r="H6678" s="3">
        <f t="shared" si="209"/>
        <v>275.06200000000001</v>
      </c>
      <c r="I6678" s="3">
        <v>6</v>
      </c>
      <c r="J6678" s="4">
        <v>44980</v>
      </c>
      <c r="K6678" s="3" t="s">
        <v>22</v>
      </c>
      <c r="L6678" s="3" t="s">
        <v>23</v>
      </c>
      <c r="M6678" s="3">
        <v>764.29</v>
      </c>
      <c r="N6678" s="3" t="s">
        <v>35</v>
      </c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  <c r="AC6678" s="5"/>
    </row>
    <row r="6679" spans="1:29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 t="str">
        <f>IF(AND(D6679="East",Table_1[[#This Row],[category]]="Clothing"),"✅","❌")</f>
        <v>❌</v>
      </c>
      <c r="H6679" s="3">
        <f t="shared" si="209"/>
        <v>426.96000000000004</v>
      </c>
      <c r="I6679" s="3">
        <v>2</v>
      </c>
      <c r="J6679" s="4">
        <v>45240</v>
      </c>
      <c r="K6679" s="3" t="s">
        <v>32</v>
      </c>
      <c r="L6679" s="3" t="s">
        <v>28</v>
      </c>
      <c r="M6679" s="3">
        <v>1027.97</v>
      </c>
      <c r="N6679" s="3" t="s">
        <v>24</v>
      </c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  <c r="AC6679" s="5"/>
    </row>
    <row r="6680" spans="1:29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 t="str">
        <f>IF(AND(D6680="East",Table_1[[#This Row],[category]]="Clothing"),"✅","❌")</f>
        <v>❌</v>
      </c>
      <c r="H6680" s="3">
        <f t="shared" si="209"/>
        <v>405.66800000000001</v>
      </c>
      <c r="I6680" s="3">
        <v>9</v>
      </c>
      <c r="J6680" s="4">
        <v>44971</v>
      </c>
      <c r="K6680" s="3" t="s">
        <v>32</v>
      </c>
      <c r="L6680" s="3" t="s">
        <v>28</v>
      </c>
      <c r="M6680" s="3">
        <v>511.06</v>
      </c>
      <c r="N6680" s="3" t="s">
        <v>35</v>
      </c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  <c r="AC6680" s="5"/>
    </row>
    <row r="6681" spans="1:29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 t="str">
        <f>IF(AND(D6681="East",Table_1[[#This Row],[category]]="Clothing"),"✅","❌")</f>
        <v>❌</v>
      </c>
      <c r="H6681" s="3">
        <f t="shared" si="209"/>
        <v>352.44100000000003</v>
      </c>
      <c r="I6681" s="3">
        <v>2</v>
      </c>
      <c r="J6681" s="4">
        <v>45096</v>
      </c>
      <c r="K6681" s="3" t="s">
        <v>22</v>
      </c>
      <c r="L6681" s="3" t="s">
        <v>28</v>
      </c>
      <c r="M6681" s="3">
        <v>822.32</v>
      </c>
      <c r="N6681" s="3" t="s">
        <v>35</v>
      </c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  <c r="AC6681" s="5"/>
    </row>
    <row r="6682" spans="1:29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 t="str">
        <f>IF(AND(D6682="East",Table_1[[#This Row],[category]]="Clothing"),"✅","❌")</f>
        <v>❌</v>
      </c>
      <c r="H6682" s="3">
        <f t="shared" si="209"/>
        <v>306.18800000000005</v>
      </c>
      <c r="I6682" s="3">
        <v>8</v>
      </c>
      <c r="J6682" s="4">
        <v>45125</v>
      </c>
      <c r="K6682" s="3" t="s">
        <v>22</v>
      </c>
      <c r="L6682" s="3" t="s">
        <v>17</v>
      </c>
      <c r="M6682" s="3">
        <v>175.16</v>
      </c>
      <c r="N6682" s="3" t="s">
        <v>18</v>
      </c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  <c r="AC6682" s="5"/>
    </row>
    <row r="6683" spans="1:29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 t="str">
        <f>IF(AND(D6683="East",Table_1[[#This Row],[category]]="Clothing"),"✅","❌")</f>
        <v>❌</v>
      </c>
      <c r="H6683" s="3">
        <f t="shared" si="209"/>
        <v>312.435</v>
      </c>
      <c r="I6683" s="3">
        <v>4</v>
      </c>
      <c r="J6683" s="4">
        <v>45383</v>
      </c>
      <c r="K6683" s="3" t="s">
        <v>32</v>
      </c>
      <c r="L6683" s="3" t="s">
        <v>23</v>
      </c>
      <c r="M6683" s="3">
        <v>787.27</v>
      </c>
      <c r="N6683" s="3" t="s">
        <v>29</v>
      </c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  <c r="AC6683" s="5"/>
    </row>
    <row r="6684" spans="1:29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 t="str">
        <f>IF(AND(D6684="East",Table_1[[#This Row],[category]]="Clothing"),"✅","❌")</f>
        <v>❌</v>
      </c>
      <c r="H6684" s="3">
        <f t="shared" si="209"/>
        <v>187.827</v>
      </c>
      <c r="I6684" s="3">
        <v>4</v>
      </c>
      <c r="J6684" s="4">
        <v>45000</v>
      </c>
      <c r="K6684" s="3" t="s">
        <v>22</v>
      </c>
      <c r="L6684" s="3" t="s">
        <v>23</v>
      </c>
      <c r="M6684" s="3">
        <v>276.52</v>
      </c>
      <c r="N6684" s="3" t="s">
        <v>29</v>
      </c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  <c r="AC6684" s="5"/>
    </row>
    <row r="6685" spans="1:29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 t="str">
        <f>IF(AND(D6685="East",Table_1[[#This Row],[category]]="Clothing"),"✅","❌")</f>
        <v>❌</v>
      </c>
      <c r="H6685" s="3">
        <f t="shared" si="209"/>
        <v>422.05</v>
      </c>
      <c r="I6685" s="3">
        <v>5</v>
      </c>
      <c r="J6685" s="4">
        <v>45545</v>
      </c>
      <c r="K6685" s="3" t="s">
        <v>32</v>
      </c>
      <c r="L6685" s="3" t="s">
        <v>17</v>
      </c>
      <c r="M6685" s="3">
        <v>490.44</v>
      </c>
      <c r="N6685" s="3" t="s">
        <v>40</v>
      </c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  <c r="AC6685" s="5"/>
    </row>
    <row r="6686" spans="1:29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 t="str">
        <f>IF(AND(D6686="East",Table_1[[#This Row],[category]]="Clothing"),"✅","❌")</f>
        <v>❌</v>
      </c>
      <c r="H6686" s="3">
        <f t="shared" si="209"/>
        <v>312.71199999999999</v>
      </c>
      <c r="I6686" s="3">
        <v>1</v>
      </c>
      <c r="J6686" s="4">
        <v>45202</v>
      </c>
      <c r="K6686" s="3" t="s">
        <v>22</v>
      </c>
      <c r="L6686" s="3" t="s">
        <v>28</v>
      </c>
      <c r="M6686" s="3">
        <v>320.76</v>
      </c>
      <c r="N6686" s="3" t="s">
        <v>24</v>
      </c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  <c r="AC6686" s="5"/>
    </row>
    <row r="6687" spans="1:29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 t="str">
        <f>IF(AND(D6687="East",Table_1[[#This Row],[category]]="Clothing"),"✅","❌")</f>
        <v>❌</v>
      </c>
      <c r="H6687" s="3">
        <f t="shared" si="209"/>
        <v>119.529</v>
      </c>
      <c r="I6687" s="3">
        <v>4</v>
      </c>
      <c r="J6687" s="4">
        <v>45611</v>
      </c>
      <c r="K6687" s="3" t="s">
        <v>22</v>
      </c>
      <c r="L6687" s="3" t="s">
        <v>23</v>
      </c>
      <c r="M6687" s="3">
        <v>183.1</v>
      </c>
      <c r="N6687" s="3" t="s">
        <v>49</v>
      </c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  <c r="AC6687" s="5"/>
    </row>
    <row r="6688" spans="1:29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 t="str">
        <f>IF(AND(D6688="East",Table_1[[#This Row],[category]]="Clothing"),"✅","❌")</f>
        <v>❌</v>
      </c>
      <c r="H6688" s="3">
        <f t="shared" si="209"/>
        <v>127.52300000000001</v>
      </c>
      <c r="I6688" s="3">
        <v>6</v>
      </c>
      <c r="J6688" s="4">
        <v>45663</v>
      </c>
      <c r="K6688" s="3" t="s">
        <v>32</v>
      </c>
      <c r="L6688" s="3" t="s">
        <v>17</v>
      </c>
      <c r="M6688" s="3">
        <v>271.69</v>
      </c>
      <c r="N6688" s="3" t="s">
        <v>49</v>
      </c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  <c r="AC6688" s="5"/>
    </row>
    <row r="6689" spans="1:29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 t="str">
        <f>IF(AND(D6689="East",Table_1[[#This Row],[category]]="Clothing"),"✅","❌")</f>
        <v>❌</v>
      </c>
      <c r="H6689" s="3">
        <f t="shared" si="209"/>
        <v>432.18500000000006</v>
      </c>
      <c r="I6689" s="3">
        <v>2</v>
      </c>
      <c r="J6689" s="4">
        <v>45056</v>
      </c>
      <c r="K6689" s="3" t="s">
        <v>16</v>
      </c>
      <c r="L6689" s="3" t="s">
        <v>17</v>
      </c>
      <c r="M6689" s="3">
        <v>1074.4000000000001</v>
      </c>
      <c r="N6689" s="3" t="s">
        <v>18</v>
      </c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  <c r="AC6689" s="5"/>
    </row>
    <row r="6690" spans="1:29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 t="str">
        <f>IF(AND(D6690="East",Table_1[[#This Row],[category]]="Clothing"),"✅","❌")</f>
        <v>❌</v>
      </c>
      <c r="H6690" s="3">
        <f t="shared" si="209"/>
        <v>316.59699999999998</v>
      </c>
      <c r="I6690" s="3">
        <v>3</v>
      </c>
      <c r="J6690" s="4">
        <v>45430</v>
      </c>
      <c r="K6690" s="3" t="s">
        <v>22</v>
      </c>
      <c r="L6690" s="3" t="s">
        <v>28</v>
      </c>
      <c r="M6690" s="3">
        <v>173.58</v>
      </c>
      <c r="N6690" s="3" t="s">
        <v>18</v>
      </c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  <c r="AC6690" s="5"/>
    </row>
    <row r="6691" spans="1:29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 t="str">
        <f>IF(AND(D6691="East",Table_1[[#This Row],[category]]="Clothing"),"✅","❌")</f>
        <v>❌</v>
      </c>
      <c r="H6691" s="3">
        <f t="shared" si="209"/>
        <v>205.36500000000001</v>
      </c>
      <c r="I6691" s="3">
        <v>4</v>
      </c>
      <c r="J6691" s="4">
        <v>45094</v>
      </c>
      <c r="K6691" s="3" t="s">
        <v>16</v>
      </c>
      <c r="L6691" s="3" t="s">
        <v>23</v>
      </c>
      <c r="M6691" s="3">
        <v>585.61</v>
      </c>
      <c r="N6691" s="3" t="s">
        <v>18</v>
      </c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  <c r="AC6691" s="5"/>
    </row>
    <row r="6692" spans="1:29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 t="str">
        <f>IF(AND(D6692="East",Table_1[[#This Row],[category]]="Clothing"),"✅","❌")</f>
        <v>❌</v>
      </c>
      <c r="H6692" s="3">
        <f t="shared" si="209"/>
        <v>101.679</v>
      </c>
      <c r="I6692" s="3">
        <v>3</v>
      </c>
      <c r="J6692" s="4">
        <v>45593</v>
      </c>
      <c r="K6692" s="3" t="s">
        <v>16</v>
      </c>
      <c r="L6692" s="3" t="s">
        <v>23</v>
      </c>
      <c r="M6692" s="3">
        <v>263.62</v>
      </c>
      <c r="N6692" s="3" t="s">
        <v>40</v>
      </c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  <c r="AC6692" s="5"/>
    </row>
    <row r="6693" spans="1:29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 t="str">
        <f>IF(AND(D6693="East",Table_1[[#This Row],[category]]="Clothing"),"✅","❌")</f>
        <v>❌</v>
      </c>
      <c r="H6693" s="3">
        <f t="shared" si="209"/>
        <v>309.00600000000003</v>
      </c>
      <c r="I6693" s="3">
        <v>9</v>
      </c>
      <c r="J6693" s="4">
        <v>45386</v>
      </c>
      <c r="K6693" s="3" t="s">
        <v>22</v>
      </c>
      <c r="L6693" s="3" t="s">
        <v>17</v>
      </c>
      <c r="M6693" s="3">
        <v>895.6</v>
      </c>
      <c r="N6693" s="3" t="s">
        <v>29</v>
      </c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  <c r="AC6693" s="5"/>
    </row>
    <row r="6694" spans="1:29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 t="str">
        <f>IF(AND(D6694="East",Table_1[[#This Row],[category]]="Clothing"),"✅","❌")</f>
        <v>❌</v>
      </c>
      <c r="H6694" s="3">
        <f t="shared" si="209"/>
        <v>100.31200000000001</v>
      </c>
      <c r="I6694" s="3">
        <v>6</v>
      </c>
      <c r="J6694" s="4">
        <v>45543</v>
      </c>
      <c r="K6694" s="3" t="s">
        <v>16</v>
      </c>
      <c r="L6694" s="3" t="s">
        <v>23</v>
      </c>
      <c r="M6694" s="3">
        <v>114.62</v>
      </c>
      <c r="N6694" s="3" t="s">
        <v>49</v>
      </c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  <c r="AC6694" s="5"/>
    </row>
    <row r="6695" spans="1:29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 t="str">
        <f>IF(AND(D6695="East",Table_1[[#This Row],[category]]="Clothing"),"✅","❌")</f>
        <v>❌</v>
      </c>
      <c r="H6695" s="3">
        <f t="shared" si="209"/>
        <v>240.38200000000003</v>
      </c>
      <c r="I6695" s="3">
        <v>5</v>
      </c>
      <c r="J6695" s="4">
        <v>45446</v>
      </c>
      <c r="K6695" s="3" t="s">
        <v>32</v>
      </c>
      <c r="L6695" s="3" t="s">
        <v>17</v>
      </c>
      <c r="M6695" s="3">
        <v>216.3</v>
      </c>
      <c r="N6695" s="3" t="s">
        <v>40</v>
      </c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  <c r="AC6695" s="5"/>
    </row>
    <row r="6696" spans="1:29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 t="str">
        <f>IF(AND(D6696="East",Table_1[[#This Row],[category]]="Clothing"),"✅","❌")</f>
        <v>❌</v>
      </c>
      <c r="H6696" s="3">
        <f t="shared" si="209"/>
        <v>341.98</v>
      </c>
      <c r="I6696" s="3">
        <v>5</v>
      </c>
      <c r="J6696" s="4">
        <v>45617</v>
      </c>
      <c r="K6696" s="3" t="s">
        <v>32</v>
      </c>
      <c r="L6696" s="3" t="s">
        <v>28</v>
      </c>
      <c r="M6696" s="3">
        <v>918.88</v>
      </c>
      <c r="N6696" s="3" t="s">
        <v>24</v>
      </c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  <c r="AC6696" s="5"/>
    </row>
    <row r="6697" spans="1:29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 t="str">
        <f>IF(AND(D6697="East",Table_1[[#This Row],[category]]="Clothing"),"✅","❌")</f>
        <v>❌</v>
      </c>
      <c r="H6697" s="3">
        <f t="shared" si="209"/>
        <v>287.05400000000003</v>
      </c>
      <c r="I6697" s="3">
        <v>2</v>
      </c>
      <c r="J6697" s="4">
        <v>44958</v>
      </c>
      <c r="K6697" s="3" t="s">
        <v>16</v>
      </c>
      <c r="L6697" s="3" t="s">
        <v>28</v>
      </c>
      <c r="M6697" s="3">
        <v>156.83000000000001</v>
      </c>
      <c r="N6697" s="3" t="s">
        <v>35</v>
      </c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  <c r="AC6697" s="5"/>
    </row>
    <row r="6698" spans="1:29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 t="str">
        <f>IF(AND(D6698="East",Table_1[[#This Row],[category]]="Clothing"),"✅","❌")</f>
        <v>❌</v>
      </c>
      <c r="H6698" s="3">
        <f t="shared" si="209"/>
        <v>461.82900000000001</v>
      </c>
      <c r="I6698" s="3">
        <v>9</v>
      </c>
      <c r="J6698" s="4">
        <v>45071</v>
      </c>
      <c r="K6698" s="3" t="s">
        <v>32</v>
      </c>
      <c r="L6698" s="3" t="s">
        <v>23</v>
      </c>
      <c r="M6698" s="3">
        <v>710.66</v>
      </c>
      <c r="N6698" s="3" t="s">
        <v>29</v>
      </c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  <c r="AC6698" s="5"/>
    </row>
    <row r="6699" spans="1:29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 t="str">
        <f>IF(AND(D6699="East",Table_1[[#This Row],[category]]="Clothing"),"✅","❌")</f>
        <v>❌</v>
      </c>
      <c r="H6699" s="3">
        <f t="shared" si="209"/>
        <v>29.463000000000001</v>
      </c>
      <c r="I6699" s="3">
        <v>2</v>
      </c>
      <c r="J6699" s="4">
        <v>45416</v>
      </c>
      <c r="K6699" s="3" t="s">
        <v>22</v>
      </c>
      <c r="L6699" s="3" t="s">
        <v>28</v>
      </c>
      <c r="M6699" s="3">
        <v>46.39</v>
      </c>
      <c r="N6699" s="3" t="s">
        <v>40</v>
      </c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  <c r="AC6699" s="5"/>
    </row>
    <row r="6700" spans="1:29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 t="str">
        <f>IF(AND(D6700="East",Table_1[[#This Row],[category]]="Clothing"),"✅","❌")</f>
        <v>❌</v>
      </c>
      <c r="H6700" s="3">
        <f t="shared" si="209"/>
        <v>147.09900000000002</v>
      </c>
      <c r="I6700" s="3">
        <v>5</v>
      </c>
      <c r="J6700" s="4">
        <v>45052</v>
      </c>
      <c r="K6700" s="3" t="s">
        <v>16</v>
      </c>
      <c r="L6700" s="3" t="s">
        <v>23</v>
      </c>
      <c r="M6700" s="3">
        <v>156.72999999999999</v>
      </c>
      <c r="N6700" s="3" t="s">
        <v>29</v>
      </c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  <c r="AC6700" s="5"/>
    </row>
    <row r="6701" spans="1:29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 t="str">
        <f>IF(AND(D6701="East",Table_1[[#This Row],[category]]="Clothing"),"✅","❌")</f>
        <v>❌</v>
      </c>
      <c r="H6701" s="3">
        <f t="shared" si="209"/>
        <v>37.972000000000001</v>
      </c>
      <c r="I6701" s="3">
        <v>7</v>
      </c>
      <c r="J6701" s="4">
        <v>45049</v>
      </c>
      <c r="K6701" s="3" t="s">
        <v>22</v>
      </c>
      <c r="L6701" s="3" t="s">
        <v>17</v>
      </c>
      <c r="M6701" s="3">
        <v>40.98</v>
      </c>
      <c r="N6701" s="3" t="s">
        <v>35</v>
      </c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  <c r="AC6701" s="5"/>
    </row>
    <row r="6702" spans="1:29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 t="str">
        <f>IF(AND(D6702="East",Table_1[[#This Row],[category]]="Clothing"),"✅","❌")</f>
        <v>❌</v>
      </c>
      <c r="H6702" s="3">
        <f t="shared" si="209"/>
        <v>105.35599999999999</v>
      </c>
      <c r="I6702" s="3">
        <v>3</v>
      </c>
      <c r="J6702" s="4">
        <v>44954</v>
      </c>
      <c r="K6702" s="3" t="s">
        <v>22</v>
      </c>
      <c r="L6702" s="3" t="s">
        <v>23</v>
      </c>
      <c r="M6702" s="3">
        <v>228.42</v>
      </c>
      <c r="N6702" s="3" t="s">
        <v>49</v>
      </c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  <c r="AC6702" s="5"/>
    </row>
    <row r="6703" spans="1:29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 t="str">
        <f>IF(AND(D6703="East",Table_1[[#This Row],[category]]="Clothing"),"✅","❌")</f>
        <v>❌</v>
      </c>
      <c r="H6703" s="3">
        <f t="shared" si="209"/>
        <v>70.751999999999995</v>
      </c>
      <c r="I6703" s="3">
        <v>8</v>
      </c>
      <c r="J6703" s="4">
        <v>45265</v>
      </c>
      <c r="K6703" s="3" t="s">
        <v>32</v>
      </c>
      <c r="L6703" s="3" t="s">
        <v>28</v>
      </c>
      <c r="M6703" s="3">
        <v>91.87</v>
      </c>
      <c r="N6703" s="3" t="s">
        <v>35</v>
      </c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  <c r="AC6703" s="5"/>
    </row>
    <row r="6704" spans="1:29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 t="str">
        <f>IF(AND(D6704="East",Table_1[[#This Row],[category]]="Clothing"),"✅","❌")</f>
        <v>❌</v>
      </c>
      <c r="H6704" s="3">
        <f t="shared" si="209"/>
        <v>369.00400000000002</v>
      </c>
      <c r="I6704" s="3">
        <v>5</v>
      </c>
      <c r="J6704" s="4">
        <v>45539</v>
      </c>
      <c r="K6704" s="3" t="s">
        <v>16</v>
      </c>
      <c r="L6704" s="3" t="s">
        <v>28</v>
      </c>
      <c r="M6704" s="3">
        <v>280.08</v>
      </c>
      <c r="N6704" s="3" t="s">
        <v>40</v>
      </c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  <c r="AC6704" s="5"/>
    </row>
    <row r="6705" spans="1:29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 t="str">
        <f>IF(AND(D6705="East",Table_1[[#This Row],[category]]="Clothing"),"✅","❌")</f>
        <v>❌</v>
      </c>
      <c r="H6705" s="3">
        <f t="shared" si="209"/>
        <v>190.99400000000003</v>
      </c>
      <c r="I6705" s="3">
        <v>3</v>
      </c>
      <c r="J6705" s="4">
        <v>45265</v>
      </c>
      <c r="K6705" s="3" t="s">
        <v>32</v>
      </c>
      <c r="L6705" s="3" t="s">
        <v>23</v>
      </c>
      <c r="M6705" s="3">
        <v>256.83999999999997</v>
      </c>
      <c r="N6705" s="3" t="s">
        <v>35</v>
      </c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  <c r="AC6705" s="5"/>
    </row>
    <row r="6706" spans="1:29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 t="str">
        <f>IF(AND(D6706="East",Table_1[[#This Row],[category]]="Clothing"),"✅","❌")</f>
        <v>❌</v>
      </c>
      <c r="H6706" s="3">
        <f t="shared" si="209"/>
        <v>463.27200000000005</v>
      </c>
      <c r="I6706" s="3">
        <v>3</v>
      </c>
      <c r="J6706" s="4">
        <v>44976</v>
      </c>
      <c r="K6706" s="3" t="s">
        <v>32</v>
      </c>
      <c r="L6706" s="3" t="s">
        <v>28</v>
      </c>
      <c r="M6706" s="3">
        <v>811</v>
      </c>
      <c r="N6706" s="3" t="s">
        <v>24</v>
      </c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  <c r="AC6706" s="5"/>
    </row>
    <row r="6707" spans="1:29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 t="str">
        <f>IF(AND(D6707="East",Table_1[[#This Row],[category]]="Clothing"),"✅","❌")</f>
        <v>❌</v>
      </c>
      <c r="H6707" s="3">
        <f t="shared" si="209"/>
        <v>21.455000000000002</v>
      </c>
      <c r="I6707" s="3">
        <v>3</v>
      </c>
      <c r="J6707" s="4">
        <v>45436</v>
      </c>
      <c r="K6707" s="3" t="s">
        <v>16</v>
      </c>
      <c r="L6707" s="3" t="s">
        <v>23</v>
      </c>
      <c r="M6707" s="3">
        <v>12.93</v>
      </c>
      <c r="N6707" s="3" t="s">
        <v>24</v>
      </c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  <c r="AC6707" s="5"/>
    </row>
    <row r="6708" spans="1:29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 t="str">
        <f>IF(AND(D6708="East",Table_1[[#This Row],[category]]="Clothing"),"✅","❌")</f>
        <v>❌</v>
      </c>
      <c r="H6708" s="3">
        <f t="shared" si="209"/>
        <v>329.93299999999999</v>
      </c>
      <c r="I6708" s="3">
        <v>3</v>
      </c>
      <c r="J6708" s="4">
        <v>45212</v>
      </c>
      <c r="K6708" s="3" t="s">
        <v>22</v>
      </c>
      <c r="L6708" s="3" t="s">
        <v>23</v>
      </c>
      <c r="M6708" s="3">
        <v>982.17</v>
      </c>
      <c r="N6708" s="3" t="s">
        <v>18</v>
      </c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  <c r="AC6708" s="5"/>
    </row>
    <row r="6709" spans="1:29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 t="str">
        <f>IF(AND(D6709="East",Table_1[[#This Row],[category]]="Clothing"),"✅","❌")</f>
        <v>❌</v>
      </c>
      <c r="H6709" s="3">
        <f t="shared" si="209"/>
        <v>485.56700000000001</v>
      </c>
      <c r="I6709" s="3">
        <v>4</v>
      </c>
      <c r="J6709" s="4">
        <v>45169</v>
      </c>
      <c r="K6709" s="3" t="s">
        <v>16</v>
      </c>
      <c r="L6709" s="3" t="s">
        <v>17</v>
      </c>
      <c r="M6709" s="3">
        <v>1102.02</v>
      </c>
      <c r="N6709" s="3" t="s">
        <v>40</v>
      </c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  <c r="AC6709" s="5"/>
    </row>
    <row r="6710" spans="1:29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 t="str">
        <f>IF(AND(D6710="East",Table_1[[#This Row],[category]]="Clothing"),"✅","❌")</f>
        <v>❌</v>
      </c>
      <c r="H6710" s="3">
        <f t="shared" si="209"/>
        <v>96.161000000000001</v>
      </c>
      <c r="I6710" s="3">
        <v>1</v>
      </c>
      <c r="J6710" s="4">
        <v>45329</v>
      </c>
      <c r="K6710" s="3" t="s">
        <v>22</v>
      </c>
      <c r="L6710" s="3" t="s">
        <v>28</v>
      </c>
      <c r="M6710" s="3">
        <v>75.33</v>
      </c>
      <c r="N6710" s="3" t="s">
        <v>24</v>
      </c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  <c r="AC6710" s="5"/>
    </row>
    <row r="6711" spans="1:29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 t="str">
        <f>IF(AND(D6711="East",Table_1[[#This Row],[category]]="Clothing"),"✅","❌")</f>
        <v>❌</v>
      </c>
      <c r="H6711" s="3">
        <f t="shared" si="209"/>
        <v>226.79200000000003</v>
      </c>
      <c r="I6711" s="3">
        <v>3</v>
      </c>
      <c r="J6711" s="4">
        <v>44997</v>
      </c>
      <c r="K6711" s="3" t="s">
        <v>16</v>
      </c>
      <c r="L6711" s="3" t="s">
        <v>28</v>
      </c>
      <c r="M6711" s="3">
        <v>137.94</v>
      </c>
      <c r="N6711" s="3" t="s">
        <v>18</v>
      </c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  <c r="AC6711" s="5"/>
    </row>
    <row r="6712" spans="1:29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 t="str">
        <f>IF(AND(D6712="East",Table_1[[#This Row],[category]]="Clothing"),"✅","❌")</f>
        <v>❌</v>
      </c>
      <c r="H6712" s="3">
        <f t="shared" si="209"/>
        <v>353.92600000000004</v>
      </c>
      <c r="I6712" s="3">
        <v>5</v>
      </c>
      <c r="J6712" s="4">
        <v>45117</v>
      </c>
      <c r="K6712" s="3" t="s">
        <v>32</v>
      </c>
      <c r="L6712" s="3" t="s">
        <v>28</v>
      </c>
      <c r="M6712" s="3">
        <v>1053.96</v>
      </c>
      <c r="N6712" s="3" t="s">
        <v>40</v>
      </c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  <c r="AC6712" s="5"/>
    </row>
    <row r="6713" spans="1:29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 t="str">
        <f>IF(AND(D6713="East",Table_1[[#This Row],[category]]="Clothing"),"✅","❌")</f>
        <v>❌</v>
      </c>
      <c r="H6713" s="3">
        <f t="shared" si="209"/>
        <v>320.23800000000006</v>
      </c>
      <c r="I6713" s="3">
        <v>8</v>
      </c>
      <c r="J6713" s="4">
        <v>45125</v>
      </c>
      <c r="K6713" s="3" t="s">
        <v>16</v>
      </c>
      <c r="L6713" s="3" t="s">
        <v>23</v>
      </c>
      <c r="M6713" s="3">
        <v>661.2</v>
      </c>
      <c r="N6713" s="3" t="s">
        <v>35</v>
      </c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  <c r="AC6713" s="5"/>
    </row>
    <row r="6714" spans="1:29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 t="str">
        <f>IF(AND(D6714="East",Table_1[[#This Row],[category]]="Clothing"),"✅","❌")</f>
        <v>❌</v>
      </c>
      <c r="H6714" s="3">
        <f t="shared" si="209"/>
        <v>287.35300000000001</v>
      </c>
      <c r="I6714" s="3">
        <v>8</v>
      </c>
      <c r="J6714" s="4">
        <v>44958</v>
      </c>
      <c r="K6714" s="3" t="s">
        <v>32</v>
      </c>
      <c r="L6714" s="3" t="s">
        <v>17</v>
      </c>
      <c r="M6714" s="3">
        <v>574.63</v>
      </c>
      <c r="N6714" s="3" t="s">
        <v>49</v>
      </c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  <c r="AC6714" s="5"/>
    </row>
    <row r="6715" spans="1:29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 t="str">
        <f>IF(AND(D6715="East",Table_1[[#This Row],[category]]="Clothing"),"✅","❌")</f>
        <v>❌</v>
      </c>
      <c r="H6715" s="3">
        <f t="shared" si="209"/>
        <v>170.11099999999999</v>
      </c>
      <c r="I6715" s="3">
        <v>9</v>
      </c>
      <c r="J6715" s="4">
        <v>45099</v>
      </c>
      <c r="K6715" s="3" t="s">
        <v>22</v>
      </c>
      <c r="L6715" s="3" t="s">
        <v>23</v>
      </c>
      <c r="M6715" s="3">
        <v>179.41</v>
      </c>
      <c r="N6715" s="3" t="s">
        <v>18</v>
      </c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  <c r="AC6715" s="5"/>
    </row>
    <row r="6716" spans="1:29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 t="str">
        <f>IF(AND(D6716="East",Table_1[[#This Row],[category]]="Clothing"),"✅","❌")</f>
        <v>❌</v>
      </c>
      <c r="H6716" s="3">
        <f t="shared" si="209"/>
        <v>366.81799999999998</v>
      </c>
      <c r="I6716" s="3">
        <v>9</v>
      </c>
      <c r="J6716" s="4">
        <v>45314</v>
      </c>
      <c r="K6716" s="3" t="s">
        <v>32</v>
      </c>
      <c r="L6716" s="3" t="s">
        <v>28</v>
      </c>
      <c r="M6716" s="3">
        <v>985.57</v>
      </c>
      <c r="N6716" s="3" t="s">
        <v>24</v>
      </c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  <c r="AC6716" s="5"/>
    </row>
    <row r="6717" spans="1:29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 t="str">
        <f>IF(AND(D6717="East",Table_1[[#This Row],[category]]="Clothing"),"✅","❌")</f>
        <v>❌</v>
      </c>
      <c r="H6717" s="3">
        <f t="shared" si="209"/>
        <v>330.09500000000003</v>
      </c>
      <c r="I6717" s="3">
        <v>6</v>
      </c>
      <c r="J6717" s="4">
        <v>45547</v>
      </c>
      <c r="K6717" s="3" t="s">
        <v>16</v>
      </c>
      <c r="L6717" s="3" t="s">
        <v>23</v>
      </c>
      <c r="M6717" s="3">
        <v>222.95</v>
      </c>
      <c r="N6717" s="3" t="s">
        <v>35</v>
      </c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  <c r="AC6717" s="5"/>
    </row>
    <row r="6718" spans="1:29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 t="str">
        <f>IF(AND(D6718="East",Table_1[[#This Row],[category]]="Clothing"),"✅","❌")</f>
        <v>❌</v>
      </c>
      <c r="H6718" s="3">
        <f t="shared" si="209"/>
        <v>89.772000000000006</v>
      </c>
      <c r="I6718" s="3">
        <v>7</v>
      </c>
      <c r="J6718" s="4">
        <v>45206</v>
      </c>
      <c r="K6718" s="3" t="s">
        <v>16</v>
      </c>
      <c r="L6718" s="3" t="s">
        <v>28</v>
      </c>
      <c r="M6718" s="3">
        <v>216.81</v>
      </c>
      <c r="N6718" s="3" t="s">
        <v>18</v>
      </c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  <c r="AC6718" s="5"/>
    </row>
    <row r="6719" spans="1:29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 t="str">
        <f>IF(AND(D6719="East",Table_1[[#This Row],[category]]="Clothing"),"✅","❌")</f>
        <v>❌</v>
      </c>
      <c r="H6719" s="3">
        <f t="shared" si="209"/>
        <v>482.404</v>
      </c>
      <c r="I6719" s="3">
        <v>4</v>
      </c>
      <c r="J6719" s="4">
        <v>45641</v>
      </c>
      <c r="K6719" s="3" t="s">
        <v>16</v>
      </c>
      <c r="L6719" s="3" t="s">
        <v>23</v>
      </c>
      <c r="M6719" s="3">
        <v>402.1</v>
      </c>
      <c r="N6719" s="3" t="s">
        <v>40</v>
      </c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  <c r="AC6719" s="5"/>
    </row>
    <row r="6720" spans="1:29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 t="str">
        <f>IF(AND(D6720="East",Table_1[[#This Row],[category]]="Clothing"),"✅","❌")</f>
        <v>❌</v>
      </c>
      <c r="H6720" s="3">
        <f t="shared" si="209"/>
        <v>282.28000000000003</v>
      </c>
      <c r="I6720" s="3">
        <v>3</v>
      </c>
      <c r="J6720" s="4">
        <v>45130</v>
      </c>
      <c r="K6720" s="3" t="s">
        <v>32</v>
      </c>
      <c r="L6720" s="3" t="s">
        <v>23</v>
      </c>
      <c r="M6720" s="3">
        <v>707.76</v>
      </c>
      <c r="N6720" s="3" t="s">
        <v>40</v>
      </c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  <c r="AC6720" s="5"/>
    </row>
    <row r="6721" spans="1:29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 t="str">
        <f>IF(AND(D6721="East",Table_1[[#This Row],[category]]="Clothing"),"✅","❌")</f>
        <v>❌</v>
      </c>
      <c r="H6721" s="3">
        <f t="shared" si="209"/>
        <v>267.47600000000006</v>
      </c>
      <c r="I6721" s="3">
        <v>3</v>
      </c>
      <c r="J6721" s="4">
        <v>44956</v>
      </c>
      <c r="K6721" s="3" t="s">
        <v>32</v>
      </c>
      <c r="L6721" s="3" t="s">
        <v>28</v>
      </c>
      <c r="M6721" s="3">
        <v>277.24</v>
      </c>
      <c r="N6721" s="3" t="s">
        <v>49</v>
      </c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  <c r="AC6721" s="5"/>
    </row>
    <row r="6722" spans="1:29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 t="str">
        <f>IF(AND(D6722="East",Table_1[[#This Row],[category]]="Clothing"),"✅","❌")</f>
        <v>❌</v>
      </c>
      <c r="H6722" s="3">
        <f t="shared" ref="H6722:H6785" si="211">E6722*10%</f>
        <v>425.63599999999997</v>
      </c>
      <c r="I6722" s="3">
        <v>2</v>
      </c>
      <c r="J6722" s="4">
        <v>45185</v>
      </c>
      <c r="K6722" s="3" t="s">
        <v>22</v>
      </c>
      <c r="L6722" s="3" t="s">
        <v>23</v>
      </c>
      <c r="M6722" s="3">
        <v>1249.97</v>
      </c>
      <c r="N6722" s="3" t="s">
        <v>29</v>
      </c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  <c r="AC6722" s="5"/>
    </row>
    <row r="6723" spans="1:29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 t="str">
        <f>IF(AND(D6723="East",Table_1[[#This Row],[category]]="Clothing"),"✅","❌")</f>
        <v>❌</v>
      </c>
      <c r="H6723" s="3">
        <f t="shared" si="211"/>
        <v>323.80300000000005</v>
      </c>
      <c r="I6723" s="3">
        <v>8</v>
      </c>
      <c r="J6723" s="4">
        <v>45509</v>
      </c>
      <c r="K6723" s="3" t="s">
        <v>16</v>
      </c>
      <c r="L6723" s="3" t="s">
        <v>28</v>
      </c>
      <c r="M6723" s="3">
        <v>326.25</v>
      </c>
      <c r="N6723" s="3" t="s">
        <v>35</v>
      </c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  <c r="AC6723" s="5"/>
    </row>
    <row r="6724" spans="1:29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 t="str">
        <f>IF(AND(D6724="East",Table_1[[#This Row],[category]]="Clothing"),"✅","❌")</f>
        <v>❌</v>
      </c>
      <c r="H6724" s="3">
        <f t="shared" si="211"/>
        <v>46.495000000000005</v>
      </c>
      <c r="I6724" s="3">
        <v>7</v>
      </c>
      <c r="J6724" s="4">
        <v>45521</v>
      </c>
      <c r="K6724" s="3" t="s">
        <v>22</v>
      </c>
      <c r="L6724" s="3" t="s">
        <v>23</v>
      </c>
      <c r="M6724" s="3">
        <v>93.07</v>
      </c>
      <c r="N6724" s="3" t="s">
        <v>24</v>
      </c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  <c r="AC6724" s="5"/>
    </row>
    <row r="6725" spans="1:29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 t="str">
        <f>IF(AND(D6725="East",Table_1[[#This Row],[category]]="Clothing"),"✅","❌")</f>
        <v>❌</v>
      </c>
      <c r="H6725" s="3">
        <f t="shared" si="211"/>
        <v>258.22899999999998</v>
      </c>
      <c r="I6725" s="3">
        <v>8</v>
      </c>
      <c r="J6725" s="4">
        <v>44938</v>
      </c>
      <c r="K6725" s="3" t="s">
        <v>16</v>
      </c>
      <c r="L6725" s="3" t="s">
        <v>23</v>
      </c>
      <c r="M6725" s="3">
        <v>689.35</v>
      </c>
      <c r="N6725" s="3" t="s">
        <v>24</v>
      </c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  <c r="AC6725" s="5"/>
    </row>
    <row r="6726" spans="1:29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 t="str">
        <f>IF(AND(D6726="East",Table_1[[#This Row],[category]]="Clothing"),"✅","❌")</f>
        <v>❌</v>
      </c>
      <c r="H6726" s="3">
        <f t="shared" si="211"/>
        <v>392.49200000000002</v>
      </c>
      <c r="I6726" s="3">
        <v>6</v>
      </c>
      <c r="J6726" s="4">
        <v>45486</v>
      </c>
      <c r="K6726" s="3" t="s">
        <v>32</v>
      </c>
      <c r="L6726" s="3" t="s">
        <v>28</v>
      </c>
      <c r="M6726" s="3">
        <v>621.21</v>
      </c>
      <c r="N6726" s="3" t="s">
        <v>29</v>
      </c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  <c r="AC6726" s="5"/>
    </row>
    <row r="6727" spans="1:29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 t="str">
        <f>IF(AND(D6727="East",Table_1[[#This Row],[category]]="Clothing"),"✅","❌")</f>
        <v>❌</v>
      </c>
      <c r="H6727" s="3">
        <f t="shared" si="211"/>
        <v>352.99</v>
      </c>
      <c r="I6727" s="3">
        <v>5</v>
      </c>
      <c r="J6727" s="4">
        <v>45403</v>
      </c>
      <c r="K6727" s="3" t="s">
        <v>32</v>
      </c>
      <c r="L6727" s="3" t="s">
        <v>28</v>
      </c>
      <c r="M6727" s="3">
        <v>592.69000000000005</v>
      </c>
      <c r="N6727" s="3" t="s">
        <v>40</v>
      </c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  <c r="AC6727" s="5"/>
    </row>
    <row r="6728" spans="1:29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 t="str">
        <f>IF(AND(D6728="East",Table_1[[#This Row],[category]]="Clothing"),"✅","❌")</f>
        <v>❌</v>
      </c>
      <c r="H6728" s="3">
        <f t="shared" si="211"/>
        <v>485.67700000000008</v>
      </c>
      <c r="I6728" s="3">
        <v>1</v>
      </c>
      <c r="J6728" s="4">
        <v>45299</v>
      </c>
      <c r="K6728" s="3" t="s">
        <v>22</v>
      </c>
      <c r="L6728" s="3" t="s">
        <v>28</v>
      </c>
      <c r="M6728" s="3">
        <v>1392.13</v>
      </c>
      <c r="N6728" s="3" t="s">
        <v>18</v>
      </c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  <c r="AC6728" s="5"/>
    </row>
    <row r="6729" spans="1:29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 t="str">
        <f>IF(AND(D6729="East",Table_1[[#This Row],[category]]="Clothing"),"✅","❌")</f>
        <v>❌</v>
      </c>
      <c r="H6729" s="3">
        <f t="shared" si="211"/>
        <v>22.209000000000003</v>
      </c>
      <c r="I6729" s="3">
        <v>8</v>
      </c>
      <c r="J6729" s="4">
        <v>45578</v>
      </c>
      <c r="K6729" s="3" t="s">
        <v>16</v>
      </c>
      <c r="L6729" s="3" t="s">
        <v>28</v>
      </c>
      <c r="M6729" s="3">
        <v>15.12</v>
      </c>
      <c r="N6729" s="3" t="s">
        <v>24</v>
      </c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  <c r="AC6729" s="5"/>
    </row>
    <row r="6730" spans="1:29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 t="str">
        <f>IF(AND(D6730="East",Table_1[[#This Row],[category]]="Clothing"),"✅","❌")</f>
        <v>❌</v>
      </c>
      <c r="H6730" s="3">
        <f t="shared" si="211"/>
        <v>137.99700000000001</v>
      </c>
      <c r="I6730" s="3">
        <v>2</v>
      </c>
      <c r="J6730" s="4">
        <v>45502</v>
      </c>
      <c r="K6730" s="3" t="s">
        <v>22</v>
      </c>
      <c r="L6730" s="3" t="s">
        <v>28</v>
      </c>
      <c r="M6730" s="3">
        <v>245.71</v>
      </c>
      <c r="N6730" s="3" t="s">
        <v>29</v>
      </c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  <c r="AC6730" s="5"/>
    </row>
    <row r="6731" spans="1:29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 t="str">
        <f>IF(AND(D6731="East",Table_1[[#This Row],[category]]="Clothing"),"✅","❌")</f>
        <v>❌</v>
      </c>
      <c r="H6731" s="3">
        <f t="shared" si="211"/>
        <v>279.08699999999999</v>
      </c>
      <c r="I6731" s="3">
        <v>1</v>
      </c>
      <c r="J6731" s="4">
        <v>44939</v>
      </c>
      <c r="K6731" s="3" t="s">
        <v>16</v>
      </c>
      <c r="L6731" s="3" t="s">
        <v>23</v>
      </c>
      <c r="M6731" s="3">
        <v>419.2</v>
      </c>
      <c r="N6731" s="3" t="s">
        <v>24</v>
      </c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  <c r="AC6731" s="5"/>
    </row>
    <row r="6732" spans="1:29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 t="str">
        <f>IF(AND(D6732="East",Table_1[[#This Row],[category]]="Clothing"),"✅","❌")</f>
        <v>❌</v>
      </c>
      <c r="H6732" s="3">
        <f t="shared" si="211"/>
        <v>313.55</v>
      </c>
      <c r="I6732" s="3">
        <v>9</v>
      </c>
      <c r="J6732" s="4">
        <v>45002</v>
      </c>
      <c r="K6732" s="3" t="s">
        <v>32</v>
      </c>
      <c r="L6732" s="3" t="s">
        <v>23</v>
      </c>
      <c r="M6732" s="3">
        <v>545.48</v>
      </c>
      <c r="N6732" s="3" t="s">
        <v>24</v>
      </c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  <c r="AC6732" s="5"/>
    </row>
    <row r="6733" spans="1:29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 t="str">
        <f>IF(AND(D6733="East",Table_1[[#This Row],[category]]="Clothing"),"✅","❌")</f>
        <v>❌</v>
      </c>
      <c r="H6733" s="3">
        <f t="shared" si="211"/>
        <v>144.434</v>
      </c>
      <c r="I6733" s="3">
        <v>8</v>
      </c>
      <c r="J6733" s="4">
        <v>44996</v>
      </c>
      <c r="K6733" s="3" t="s">
        <v>22</v>
      </c>
      <c r="L6733" s="3" t="s">
        <v>17</v>
      </c>
      <c r="M6733" s="3">
        <v>178.42</v>
      </c>
      <c r="N6733" s="3" t="s">
        <v>24</v>
      </c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  <c r="AC6733" s="5"/>
    </row>
    <row r="6734" spans="1:29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 t="str">
        <f>IF(AND(D6734="East",Table_1[[#This Row],[category]]="Clothing"),"✅","❌")</f>
        <v>❌</v>
      </c>
      <c r="H6734" s="3">
        <f t="shared" si="211"/>
        <v>415.13300000000004</v>
      </c>
      <c r="I6734" s="3">
        <v>9</v>
      </c>
      <c r="J6734" s="4">
        <v>45091</v>
      </c>
      <c r="K6734" s="3" t="s">
        <v>32</v>
      </c>
      <c r="L6734" s="3" t="s">
        <v>17</v>
      </c>
      <c r="M6734" s="3">
        <v>281.86</v>
      </c>
      <c r="N6734" s="3" t="s">
        <v>49</v>
      </c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  <c r="AC6734" s="5"/>
    </row>
    <row r="6735" spans="1:29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 t="str">
        <f>IF(AND(D6735="East",Table_1[[#This Row],[category]]="Clothing"),"✅","❌")</f>
        <v>❌</v>
      </c>
      <c r="H6735" s="3">
        <f t="shared" si="211"/>
        <v>90.53</v>
      </c>
      <c r="I6735" s="3">
        <v>5</v>
      </c>
      <c r="J6735" s="4">
        <v>45482</v>
      </c>
      <c r="K6735" s="3" t="s">
        <v>16</v>
      </c>
      <c r="L6735" s="3" t="s">
        <v>17</v>
      </c>
      <c r="M6735" s="3">
        <v>101.93</v>
      </c>
      <c r="N6735" s="3" t="s">
        <v>18</v>
      </c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  <c r="AC6735" s="5"/>
    </row>
    <row r="6736" spans="1:29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 t="str">
        <f>IF(AND(D6736="East",Table_1[[#This Row],[category]]="Clothing"),"✅","❌")</f>
        <v>❌</v>
      </c>
      <c r="H6736" s="3">
        <f t="shared" si="211"/>
        <v>10.416</v>
      </c>
      <c r="I6736" s="3">
        <v>3</v>
      </c>
      <c r="J6736" s="4">
        <v>45210</v>
      </c>
      <c r="K6736" s="3" t="s">
        <v>32</v>
      </c>
      <c r="L6736" s="3" t="s">
        <v>28</v>
      </c>
      <c r="M6736" s="3">
        <v>5.76</v>
      </c>
      <c r="N6736" s="3" t="s">
        <v>35</v>
      </c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  <c r="AC6736" s="5"/>
    </row>
    <row r="6737" spans="1:29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 t="str">
        <f>IF(AND(D6737="East",Table_1[[#This Row],[category]]="Clothing"),"✅","❌")</f>
        <v>❌</v>
      </c>
      <c r="H6737" s="3">
        <f t="shared" si="211"/>
        <v>476.67200000000003</v>
      </c>
      <c r="I6737" s="3">
        <v>8</v>
      </c>
      <c r="J6737" s="4">
        <v>45490</v>
      </c>
      <c r="K6737" s="3" t="s">
        <v>32</v>
      </c>
      <c r="L6737" s="3" t="s">
        <v>28</v>
      </c>
      <c r="M6737" s="3">
        <v>385.32</v>
      </c>
      <c r="N6737" s="3" t="s">
        <v>40</v>
      </c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  <c r="AC6737" s="5"/>
    </row>
    <row r="6738" spans="1:29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 t="str">
        <f>IF(AND(D6738="East",Table_1[[#This Row],[category]]="Clothing"),"✅","❌")</f>
        <v>❌</v>
      </c>
      <c r="H6738" s="3">
        <f t="shared" si="211"/>
        <v>201.86300000000003</v>
      </c>
      <c r="I6738" s="3">
        <v>4</v>
      </c>
      <c r="J6738" s="4">
        <v>45334</v>
      </c>
      <c r="K6738" s="3" t="s">
        <v>22</v>
      </c>
      <c r="L6738" s="3" t="s">
        <v>23</v>
      </c>
      <c r="M6738" s="3">
        <v>224.37</v>
      </c>
      <c r="N6738" s="3" t="s">
        <v>40</v>
      </c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  <c r="AC6738" s="5"/>
    </row>
    <row r="6739" spans="1:29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 t="str">
        <f>IF(AND(D6739="East",Table_1[[#This Row],[category]]="Clothing"),"✅","❌")</f>
        <v>❌</v>
      </c>
      <c r="H6739" s="3">
        <f t="shared" si="211"/>
        <v>479.17</v>
      </c>
      <c r="I6739" s="3">
        <v>1</v>
      </c>
      <c r="J6739" s="4">
        <v>45437</v>
      </c>
      <c r="K6739" s="3" t="s">
        <v>32</v>
      </c>
      <c r="L6739" s="3" t="s">
        <v>23</v>
      </c>
      <c r="M6739" s="3">
        <v>593.49</v>
      </c>
      <c r="N6739" s="3" t="s">
        <v>24</v>
      </c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  <c r="AC6739" s="5"/>
    </row>
    <row r="6740" spans="1:29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 t="str">
        <f>IF(AND(D6740="East",Table_1[[#This Row],[category]]="Clothing"),"✅","❌")</f>
        <v>❌</v>
      </c>
      <c r="H6740" s="3">
        <f t="shared" si="211"/>
        <v>146.18600000000001</v>
      </c>
      <c r="I6740" s="3">
        <v>9</v>
      </c>
      <c r="J6740" s="4">
        <v>45599</v>
      </c>
      <c r="K6740" s="3" t="s">
        <v>16</v>
      </c>
      <c r="L6740" s="3" t="s">
        <v>23</v>
      </c>
      <c r="M6740" s="3">
        <v>210.52</v>
      </c>
      <c r="N6740" s="3" t="s">
        <v>18</v>
      </c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  <c r="AC6740" s="5"/>
    </row>
    <row r="6741" spans="1:29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 t="str">
        <f>IF(AND(D6741="East",Table_1[[#This Row],[category]]="Clothing"),"✅","❌")</f>
        <v>❌</v>
      </c>
      <c r="H6741" s="3">
        <f t="shared" si="211"/>
        <v>41.09</v>
      </c>
      <c r="I6741" s="3">
        <v>4</v>
      </c>
      <c r="J6741" s="4">
        <v>45463</v>
      </c>
      <c r="K6741" s="3" t="s">
        <v>16</v>
      </c>
      <c r="L6741" s="3" t="s">
        <v>28</v>
      </c>
      <c r="M6741" s="3">
        <v>112.96</v>
      </c>
      <c r="N6741" s="3" t="s">
        <v>18</v>
      </c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  <c r="AC6741" s="5"/>
    </row>
    <row r="6742" spans="1:29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 t="str">
        <f>IF(AND(D6742="East",Table_1[[#This Row],[category]]="Clothing"),"✅","❌")</f>
        <v>❌</v>
      </c>
      <c r="H6742" s="3">
        <f t="shared" si="211"/>
        <v>388.53500000000003</v>
      </c>
      <c r="I6742" s="3">
        <v>2</v>
      </c>
      <c r="J6742" s="4">
        <v>45409</v>
      </c>
      <c r="K6742" s="3" t="s">
        <v>32</v>
      </c>
      <c r="L6742" s="3" t="s">
        <v>17</v>
      </c>
      <c r="M6742" s="3">
        <v>743.57</v>
      </c>
      <c r="N6742" s="3" t="s">
        <v>18</v>
      </c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  <c r="AC6742" s="5"/>
    </row>
    <row r="6743" spans="1:29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 t="str">
        <f>IF(AND(D6743="East",Table_1[[#This Row],[category]]="Clothing"),"✅","❌")</f>
        <v>❌</v>
      </c>
      <c r="H6743" s="3">
        <f t="shared" si="211"/>
        <v>419.55200000000008</v>
      </c>
      <c r="I6743" s="3">
        <v>3</v>
      </c>
      <c r="J6743" s="4">
        <v>45142</v>
      </c>
      <c r="K6743" s="3" t="s">
        <v>22</v>
      </c>
      <c r="L6743" s="3" t="s">
        <v>28</v>
      </c>
      <c r="M6743" s="3">
        <v>1147.83</v>
      </c>
      <c r="N6743" s="3" t="s">
        <v>35</v>
      </c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  <c r="AC6743" s="5"/>
    </row>
    <row r="6744" spans="1:29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 t="str">
        <f>IF(AND(D6744="East",Table_1[[#This Row],[category]]="Clothing"),"✅","❌")</f>
        <v>❌</v>
      </c>
      <c r="H6744" s="3">
        <f t="shared" si="211"/>
        <v>251.12300000000002</v>
      </c>
      <c r="I6744" s="3">
        <v>6</v>
      </c>
      <c r="J6744" s="4">
        <v>45392</v>
      </c>
      <c r="K6744" s="3" t="s">
        <v>16</v>
      </c>
      <c r="L6744" s="3" t="s">
        <v>17</v>
      </c>
      <c r="M6744" s="3">
        <v>165.68</v>
      </c>
      <c r="N6744" s="3" t="s">
        <v>49</v>
      </c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  <c r="AC6744" s="5"/>
    </row>
    <row r="6745" spans="1:29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 t="str">
        <f>IF(AND(D6745="East",Table_1[[#This Row],[category]]="Clothing"),"✅","❌")</f>
        <v>❌</v>
      </c>
      <c r="H6745" s="3">
        <f t="shared" si="211"/>
        <v>46.187000000000005</v>
      </c>
      <c r="I6745" s="3">
        <v>9</v>
      </c>
      <c r="J6745" s="4">
        <v>45176</v>
      </c>
      <c r="K6745" s="3" t="s">
        <v>22</v>
      </c>
      <c r="L6745" s="3" t="s">
        <v>23</v>
      </c>
      <c r="M6745" s="3">
        <v>61.51</v>
      </c>
      <c r="N6745" s="3" t="s">
        <v>35</v>
      </c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  <c r="AC6745" s="5"/>
    </row>
    <row r="6746" spans="1:29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 t="str">
        <f>IF(AND(D6746="East",Table_1[[#This Row],[category]]="Clothing"),"✅","❌")</f>
        <v>❌</v>
      </c>
      <c r="H6746" s="3">
        <f t="shared" si="211"/>
        <v>330.52600000000007</v>
      </c>
      <c r="I6746" s="3">
        <v>6</v>
      </c>
      <c r="J6746" s="4">
        <v>45356</v>
      </c>
      <c r="K6746" s="3" t="s">
        <v>16</v>
      </c>
      <c r="L6746" s="3" t="s">
        <v>23</v>
      </c>
      <c r="M6746" s="3">
        <v>484.38</v>
      </c>
      <c r="N6746" s="3" t="s">
        <v>29</v>
      </c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  <c r="AC6746" s="5"/>
    </row>
    <row r="6747" spans="1:29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 t="str">
        <f>IF(AND(D6747="East",Table_1[[#This Row],[category]]="Clothing"),"✅","❌")</f>
        <v>❌</v>
      </c>
      <c r="H6747" s="3">
        <f t="shared" si="211"/>
        <v>99.251000000000005</v>
      </c>
      <c r="I6747" s="3">
        <v>4</v>
      </c>
      <c r="J6747" s="4">
        <v>45177</v>
      </c>
      <c r="K6747" s="3" t="s">
        <v>32</v>
      </c>
      <c r="L6747" s="3" t="s">
        <v>17</v>
      </c>
      <c r="M6747" s="3">
        <v>64.540000000000006</v>
      </c>
      <c r="N6747" s="3" t="s">
        <v>29</v>
      </c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  <c r="AC6747" s="5"/>
    </row>
    <row r="6748" spans="1:29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 t="str">
        <f>IF(AND(D6748="East",Table_1[[#This Row],[category]]="Clothing"),"✅","❌")</f>
        <v>❌</v>
      </c>
      <c r="H6748" s="3">
        <f t="shared" si="211"/>
        <v>426.19700000000006</v>
      </c>
      <c r="I6748" s="3">
        <v>1</v>
      </c>
      <c r="J6748" s="4">
        <v>44980</v>
      </c>
      <c r="K6748" s="3" t="s">
        <v>16</v>
      </c>
      <c r="L6748" s="3" t="s">
        <v>28</v>
      </c>
      <c r="M6748" s="3">
        <v>1196.42</v>
      </c>
      <c r="N6748" s="3" t="s">
        <v>24</v>
      </c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  <c r="AC6748" s="5"/>
    </row>
    <row r="6749" spans="1:29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 t="str">
        <f>IF(AND(D6749="East",Table_1[[#This Row],[category]]="Clothing"),"✅","❌")</f>
        <v>❌</v>
      </c>
      <c r="H6749" s="3">
        <f t="shared" si="211"/>
        <v>144.27100000000002</v>
      </c>
      <c r="I6749" s="3">
        <v>2</v>
      </c>
      <c r="J6749" s="4">
        <v>44943</v>
      </c>
      <c r="K6749" s="3" t="s">
        <v>22</v>
      </c>
      <c r="L6749" s="3" t="s">
        <v>23</v>
      </c>
      <c r="M6749" s="3">
        <v>175.91</v>
      </c>
      <c r="N6749" s="3" t="s">
        <v>29</v>
      </c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  <c r="AC6749" s="5"/>
    </row>
    <row r="6750" spans="1:29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 t="str">
        <f>IF(AND(D6750="East",Table_1[[#This Row],[category]]="Clothing"),"✅","❌")</f>
        <v>❌</v>
      </c>
      <c r="H6750" s="3">
        <f t="shared" si="211"/>
        <v>425.37600000000003</v>
      </c>
      <c r="I6750" s="3">
        <v>7</v>
      </c>
      <c r="J6750" s="4">
        <v>45324</v>
      </c>
      <c r="K6750" s="3" t="s">
        <v>32</v>
      </c>
      <c r="L6750" s="3" t="s">
        <v>17</v>
      </c>
      <c r="M6750" s="3">
        <v>1043.95</v>
      </c>
      <c r="N6750" s="3" t="s">
        <v>40</v>
      </c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  <c r="AC6750" s="5"/>
    </row>
    <row r="6751" spans="1:29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 t="str">
        <f>IF(AND(D6751="East",Table_1[[#This Row],[category]]="Clothing"),"✅","❌")</f>
        <v>✅</v>
      </c>
      <c r="H6751" s="3">
        <f t="shared" si="211"/>
        <v>219.19299999999998</v>
      </c>
      <c r="I6751" s="3">
        <v>3</v>
      </c>
      <c r="J6751" s="4">
        <v>45611</v>
      </c>
      <c r="K6751" s="3" t="s">
        <v>22</v>
      </c>
      <c r="L6751" s="3" t="s">
        <v>28</v>
      </c>
      <c r="M6751" s="3">
        <v>365.81</v>
      </c>
      <c r="N6751" s="3" t="s">
        <v>29</v>
      </c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  <c r="AC6751" s="5"/>
    </row>
    <row r="6752" spans="1:29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 t="str">
        <f>IF(AND(D6752="East",Table_1[[#This Row],[category]]="Clothing"),"✅","❌")</f>
        <v>❌</v>
      </c>
      <c r="H6752" s="3">
        <f t="shared" si="211"/>
        <v>302.279</v>
      </c>
      <c r="I6752" s="3">
        <v>2</v>
      </c>
      <c r="J6752" s="4">
        <v>45045</v>
      </c>
      <c r="K6752" s="3" t="s">
        <v>22</v>
      </c>
      <c r="L6752" s="3" t="s">
        <v>17</v>
      </c>
      <c r="M6752" s="3">
        <v>490.56</v>
      </c>
      <c r="N6752" s="3" t="s">
        <v>49</v>
      </c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  <c r="AC6752" s="5"/>
    </row>
    <row r="6753" spans="1:29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 t="str">
        <f>IF(AND(D6753="East",Table_1[[#This Row],[category]]="Clothing"),"✅","❌")</f>
        <v>❌</v>
      </c>
      <c r="H6753" s="3">
        <f t="shared" si="211"/>
        <v>396.88600000000002</v>
      </c>
      <c r="I6753" s="3">
        <v>6</v>
      </c>
      <c r="J6753" s="4">
        <v>44991</v>
      </c>
      <c r="K6753" s="3" t="s">
        <v>16</v>
      </c>
      <c r="L6753" s="3" t="s">
        <v>23</v>
      </c>
      <c r="M6753" s="3">
        <v>1039.81</v>
      </c>
      <c r="N6753" s="3" t="s">
        <v>49</v>
      </c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  <c r="AC6753" s="5"/>
    </row>
    <row r="6754" spans="1:29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 t="str">
        <f>IF(AND(D6754="East",Table_1[[#This Row],[category]]="Clothing"),"✅","❌")</f>
        <v>❌</v>
      </c>
      <c r="H6754" s="3">
        <f t="shared" si="211"/>
        <v>29.814999999999998</v>
      </c>
      <c r="I6754" s="3">
        <v>4</v>
      </c>
      <c r="J6754" s="4">
        <v>45217</v>
      </c>
      <c r="K6754" s="3" t="s">
        <v>22</v>
      </c>
      <c r="L6754" s="3" t="s">
        <v>28</v>
      </c>
      <c r="M6754" s="3">
        <v>39.840000000000003</v>
      </c>
      <c r="N6754" s="3" t="s">
        <v>35</v>
      </c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  <c r="AC6754" s="5"/>
    </row>
    <row r="6755" spans="1:29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 t="str">
        <f>IF(AND(D6755="East",Table_1[[#This Row],[category]]="Clothing"),"✅","❌")</f>
        <v>❌</v>
      </c>
      <c r="H6755" s="3">
        <f t="shared" si="211"/>
        <v>412.37100000000004</v>
      </c>
      <c r="I6755" s="3">
        <v>1</v>
      </c>
      <c r="J6755" s="4">
        <v>45015</v>
      </c>
      <c r="K6755" s="3" t="s">
        <v>32</v>
      </c>
      <c r="L6755" s="3" t="s">
        <v>23</v>
      </c>
      <c r="M6755" s="3">
        <v>248.45</v>
      </c>
      <c r="N6755" s="3" t="s">
        <v>24</v>
      </c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  <c r="AC6755" s="5"/>
    </row>
    <row r="6756" spans="1:29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 t="str">
        <f>IF(AND(D6756="East",Table_1[[#This Row],[category]]="Clothing"),"✅","❌")</f>
        <v>❌</v>
      </c>
      <c r="H6756" s="3">
        <f t="shared" si="211"/>
        <v>77.938000000000002</v>
      </c>
      <c r="I6756" s="3">
        <v>9</v>
      </c>
      <c r="J6756" s="4">
        <v>45425</v>
      </c>
      <c r="K6756" s="3" t="s">
        <v>32</v>
      </c>
      <c r="L6756" s="3" t="s">
        <v>28</v>
      </c>
      <c r="M6756" s="3">
        <v>139.66999999999999</v>
      </c>
      <c r="N6756" s="3" t="s">
        <v>40</v>
      </c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  <c r="AC6756" s="5"/>
    </row>
    <row r="6757" spans="1:29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 t="str">
        <f>IF(AND(D6757="East",Table_1[[#This Row],[category]]="Clothing"),"✅","❌")</f>
        <v>❌</v>
      </c>
      <c r="H6757" s="3">
        <f t="shared" si="211"/>
        <v>185.625</v>
      </c>
      <c r="I6757" s="3">
        <v>9</v>
      </c>
      <c r="J6757" s="4">
        <v>45176</v>
      </c>
      <c r="K6757" s="3" t="s">
        <v>22</v>
      </c>
      <c r="L6757" s="3" t="s">
        <v>23</v>
      </c>
      <c r="M6757" s="3">
        <v>203.35</v>
      </c>
      <c r="N6757" s="3" t="s">
        <v>24</v>
      </c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  <c r="AC6757" s="5"/>
    </row>
    <row r="6758" spans="1:29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 t="str">
        <f>IF(AND(D6758="East",Table_1[[#This Row],[category]]="Clothing"),"✅","❌")</f>
        <v>❌</v>
      </c>
      <c r="H6758" s="3">
        <f t="shared" si="211"/>
        <v>241.66300000000001</v>
      </c>
      <c r="I6758" s="3">
        <v>5</v>
      </c>
      <c r="J6758" s="4">
        <v>45554</v>
      </c>
      <c r="K6758" s="3" t="s">
        <v>32</v>
      </c>
      <c r="L6758" s="3" t="s">
        <v>28</v>
      </c>
      <c r="M6758" s="3">
        <v>329.06</v>
      </c>
      <c r="N6758" s="3" t="s">
        <v>49</v>
      </c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  <c r="AC6758" s="5"/>
    </row>
    <row r="6759" spans="1:29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 t="str">
        <f>IF(AND(D6759="East",Table_1[[#This Row],[category]]="Clothing"),"✅","❌")</f>
        <v>❌</v>
      </c>
      <c r="H6759" s="3">
        <f t="shared" si="211"/>
        <v>448.75900000000001</v>
      </c>
      <c r="I6759" s="3">
        <v>8</v>
      </c>
      <c r="J6759" s="4">
        <v>45156</v>
      </c>
      <c r="K6759" s="3" t="s">
        <v>32</v>
      </c>
      <c r="L6759" s="3" t="s">
        <v>17</v>
      </c>
      <c r="M6759" s="3">
        <v>626.66</v>
      </c>
      <c r="N6759" s="3" t="s">
        <v>40</v>
      </c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  <c r="AC6759" s="5"/>
    </row>
    <row r="6760" spans="1:29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 t="str">
        <f>IF(AND(D6760="East",Table_1[[#This Row],[category]]="Clothing"),"✅","❌")</f>
        <v>❌</v>
      </c>
      <c r="H6760" s="3">
        <f t="shared" si="211"/>
        <v>20.996000000000002</v>
      </c>
      <c r="I6760" s="3">
        <v>6</v>
      </c>
      <c r="J6760" s="4">
        <v>45111</v>
      </c>
      <c r="K6760" s="3" t="s">
        <v>32</v>
      </c>
      <c r="L6760" s="3" t="s">
        <v>23</v>
      </c>
      <c r="M6760" s="3">
        <v>57.19</v>
      </c>
      <c r="N6760" s="3" t="s">
        <v>40</v>
      </c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  <c r="AC6760" s="5"/>
    </row>
    <row r="6761" spans="1:29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 t="str">
        <f>IF(AND(D6761="East",Table_1[[#This Row],[category]]="Clothing"),"✅","❌")</f>
        <v>❌</v>
      </c>
      <c r="H6761" s="3">
        <f t="shared" si="211"/>
        <v>284.00900000000001</v>
      </c>
      <c r="I6761" s="3">
        <v>7</v>
      </c>
      <c r="J6761" s="4">
        <v>45013</v>
      </c>
      <c r="K6761" s="3" t="s">
        <v>16</v>
      </c>
      <c r="L6761" s="3" t="s">
        <v>23</v>
      </c>
      <c r="M6761" s="3">
        <v>758.84</v>
      </c>
      <c r="N6761" s="3" t="s">
        <v>49</v>
      </c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  <c r="AC6761" s="5"/>
    </row>
    <row r="6762" spans="1:29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 t="str">
        <f>IF(AND(D6762="East",Table_1[[#This Row],[category]]="Clothing"),"✅","❌")</f>
        <v>❌</v>
      </c>
      <c r="H6762" s="3">
        <f t="shared" si="211"/>
        <v>324.83600000000001</v>
      </c>
      <c r="I6762" s="3">
        <v>6</v>
      </c>
      <c r="J6762" s="4">
        <v>45317</v>
      </c>
      <c r="K6762" s="3" t="s">
        <v>32</v>
      </c>
      <c r="L6762" s="3" t="s">
        <v>23</v>
      </c>
      <c r="M6762" s="3">
        <v>920.91</v>
      </c>
      <c r="N6762" s="3" t="s">
        <v>49</v>
      </c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  <c r="AC6762" s="5"/>
    </row>
    <row r="6763" spans="1:29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 t="str">
        <f>IF(AND(D6763="East",Table_1[[#This Row],[category]]="Clothing"),"✅","❌")</f>
        <v>❌</v>
      </c>
      <c r="H6763" s="3">
        <f t="shared" si="211"/>
        <v>165.125</v>
      </c>
      <c r="I6763" s="3">
        <v>7</v>
      </c>
      <c r="J6763" s="4">
        <v>45026</v>
      </c>
      <c r="K6763" s="3" t="s">
        <v>32</v>
      </c>
      <c r="L6763" s="3" t="s">
        <v>23</v>
      </c>
      <c r="M6763" s="3">
        <v>320.27999999999997</v>
      </c>
      <c r="N6763" s="3" t="s">
        <v>49</v>
      </c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  <c r="AC6763" s="5"/>
    </row>
    <row r="6764" spans="1:29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 t="str">
        <f>IF(AND(D6764="East",Table_1[[#This Row],[category]]="Clothing"),"✅","❌")</f>
        <v>❌</v>
      </c>
      <c r="H6764" s="3">
        <f t="shared" si="211"/>
        <v>152.33900000000003</v>
      </c>
      <c r="I6764" s="3">
        <v>3</v>
      </c>
      <c r="J6764" s="4">
        <v>45638</v>
      </c>
      <c r="K6764" s="3" t="s">
        <v>32</v>
      </c>
      <c r="L6764" s="3" t="s">
        <v>17</v>
      </c>
      <c r="M6764" s="3">
        <v>302.45</v>
      </c>
      <c r="N6764" s="3" t="s">
        <v>49</v>
      </c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  <c r="AC6764" s="5"/>
    </row>
    <row r="6765" spans="1:29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 t="str">
        <f>IF(AND(D6765="East",Table_1[[#This Row],[category]]="Clothing"),"✅","❌")</f>
        <v>❌</v>
      </c>
      <c r="H6765" s="3">
        <f t="shared" si="211"/>
        <v>250.33000000000004</v>
      </c>
      <c r="I6765" s="3">
        <v>3</v>
      </c>
      <c r="J6765" s="4">
        <v>45395</v>
      </c>
      <c r="K6765" s="3" t="s">
        <v>32</v>
      </c>
      <c r="L6765" s="3" t="s">
        <v>17</v>
      </c>
      <c r="M6765" s="3">
        <v>432.46</v>
      </c>
      <c r="N6765" s="3" t="s">
        <v>24</v>
      </c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  <c r="AC6765" s="5"/>
    </row>
    <row r="6766" spans="1:29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 t="str">
        <f>IF(AND(D6766="East",Table_1[[#This Row],[category]]="Clothing"),"✅","❌")</f>
        <v>❌</v>
      </c>
      <c r="H6766" s="3">
        <f t="shared" si="211"/>
        <v>101.679</v>
      </c>
      <c r="I6766" s="3">
        <v>3</v>
      </c>
      <c r="J6766" s="4">
        <v>45415</v>
      </c>
      <c r="K6766" s="3" t="s">
        <v>22</v>
      </c>
      <c r="L6766" s="3" t="s">
        <v>28</v>
      </c>
      <c r="M6766" s="3">
        <v>237.56</v>
      </c>
      <c r="N6766" s="3" t="s">
        <v>24</v>
      </c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  <c r="AC6766" s="5"/>
    </row>
    <row r="6767" spans="1:29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 t="str">
        <f>IF(AND(D6767="East",Table_1[[#This Row],[category]]="Clothing"),"✅","❌")</f>
        <v>❌</v>
      </c>
      <c r="H6767" s="3">
        <f t="shared" si="211"/>
        <v>239.37800000000004</v>
      </c>
      <c r="I6767" s="3">
        <v>6</v>
      </c>
      <c r="J6767" s="4">
        <v>45033</v>
      </c>
      <c r="K6767" s="3" t="s">
        <v>32</v>
      </c>
      <c r="L6767" s="3" t="s">
        <v>28</v>
      </c>
      <c r="M6767" s="3">
        <v>671.82</v>
      </c>
      <c r="N6767" s="3" t="s">
        <v>18</v>
      </c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  <c r="AC6767" s="5"/>
    </row>
    <row r="6768" spans="1:29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 t="str">
        <f>IF(AND(D6768="East",Table_1[[#This Row],[category]]="Clothing"),"✅","❌")</f>
        <v>✅</v>
      </c>
      <c r="H6768" s="3">
        <f t="shared" si="211"/>
        <v>384.86200000000002</v>
      </c>
      <c r="I6768" s="3">
        <v>1</v>
      </c>
      <c r="J6768" s="4">
        <v>45540</v>
      </c>
      <c r="K6768" s="3" t="s">
        <v>32</v>
      </c>
      <c r="L6768" s="3" t="s">
        <v>17</v>
      </c>
      <c r="M6768" s="3">
        <v>216.92</v>
      </c>
      <c r="N6768" s="3" t="s">
        <v>29</v>
      </c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  <c r="AC6768" s="5"/>
    </row>
    <row r="6769" spans="1:29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 t="str">
        <f>IF(AND(D6769="East",Table_1[[#This Row],[category]]="Clothing"),"✅","❌")</f>
        <v>❌</v>
      </c>
      <c r="H6769" s="3">
        <f t="shared" si="211"/>
        <v>424.24399999999997</v>
      </c>
      <c r="I6769" s="3">
        <v>9</v>
      </c>
      <c r="J6769" s="4">
        <v>44964</v>
      </c>
      <c r="K6769" s="3" t="s">
        <v>22</v>
      </c>
      <c r="L6769" s="3" t="s">
        <v>28</v>
      </c>
      <c r="M6769" s="3">
        <v>501.77</v>
      </c>
      <c r="N6769" s="3" t="s">
        <v>18</v>
      </c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  <c r="AC6769" s="5"/>
    </row>
    <row r="6770" spans="1:29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 t="str">
        <f>IF(AND(D6770="East",Table_1[[#This Row],[category]]="Clothing"),"✅","❌")</f>
        <v>❌</v>
      </c>
      <c r="H6770" s="3">
        <f t="shared" si="211"/>
        <v>198.72900000000001</v>
      </c>
      <c r="I6770" s="3">
        <v>9</v>
      </c>
      <c r="J6770" s="4">
        <v>45626</v>
      </c>
      <c r="K6770" s="3" t="s">
        <v>22</v>
      </c>
      <c r="L6770" s="3" t="s">
        <v>23</v>
      </c>
      <c r="M6770" s="3">
        <v>124.97</v>
      </c>
      <c r="N6770" s="3" t="s">
        <v>24</v>
      </c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  <c r="AC6770" s="5"/>
    </row>
    <row r="6771" spans="1:29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 t="str">
        <f>IF(AND(D6771="East",Table_1[[#This Row],[category]]="Clothing"),"✅","❌")</f>
        <v>❌</v>
      </c>
      <c r="H6771" s="3">
        <f t="shared" si="211"/>
        <v>312.47800000000007</v>
      </c>
      <c r="I6771" s="3">
        <v>4</v>
      </c>
      <c r="J6771" s="4">
        <v>45078</v>
      </c>
      <c r="K6771" s="3" t="s">
        <v>32</v>
      </c>
      <c r="L6771" s="3" t="s">
        <v>28</v>
      </c>
      <c r="M6771" s="3">
        <v>422.17</v>
      </c>
      <c r="N6771" s="3" t="s">
        <v>35</v>
      </c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  <c r="AC6771" s="5"/>
    </row>
    <row r="6772" spans="1:29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 t="str">
        <f>IF(AND(D6772="East",Table_1[[#This Row],[category]]="Clothing"),"✅","❌")</f>
        <v>❌</v>
      </c>
      <c r="H6772" s="3">
        <f t="shared" si="211"/>
        <v>10.01</v>
      </c>
      <c r="I6772" s="3">
        <v>2</v>
      </c>
      <c r="J6772" s="4">
        <v>45504</v>
      </c>
      <c r="K6772" s="3" t="s">
        <v>32</v>
      </c>
      <c r="L6772" s="3" t="s">
        <v>28</v>
      </c>
      <c r="M6772" s="3">
        <v>26.23</v>
      </c>
      <c r="N6772" s="3" t="s">
        <v>18</v>
      </c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  <c r="AC6772" s="5"/>
    </row>
    <row r="6773" spans="1:29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 t="str">
        <f>IF(AND(D6773="East",Table_1[[#This Row],[category]]="Clothing"),"✅","❌")</f>
        <v>❌</v>
      </c>
      <c r="H6773" s="3">
        <f t="shared" si="211"/>
        <v>279.673</v>
      </c>
      <c r="I6773" s="3">
        <v>7</v>
      </c>
      <c r="J6773" s="4">
        <v>45314</v>
      </c>
      <c r="K6773" s="3" t="s">
        <v>16</v>
      </c>
      <c r="L6773" s="3" t="s">
        <v>28</v>
      </c>
      <c r="M6773" s="3">
        <v>477.38</v>
      </c>
      <c r="N6773" s="3" t="s">
        <v>35</v>
      </c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  <c r="AC6773" s="5"/>
    </row>
    <row r="6774" spans="1:29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 t="str">
        <f>IF(AND(D6774="East",Table_1[[#This Row],[category]]="Clothing"),"✅","❌")</f>
        <v>❌</v>
      </c>
      <c r="H6774" s="3">
        <f t="shared" si="211"/>
        <v>487.86599999999999</v>
      </c>
      <c r="I6774" s="3">
        <v>7</v>
      </c>
      <c r="J6774" s="4">
        <v>45316</v>
      </c>
      <c r="K6774" s="3" t="s">
        <v>22</v>
      </c>
      <c r="L6774" s="3" t="s">
        <v>17</v>
      </c>
      <c r="M6774" s="3">
        <v>1330.12</v>
      </c>
      <c r="N6774" s="3" t="s">
        <v>18</v>
      </c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  <c r="AC6774" s="5"/>
    </row>
    <row r="6775" spans="1:29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 t="str">
        <f>IF(AND(D6775="East",Table_1[[#This Row],[category]]="Clothing"),"✅","❌")</f>
        <v>❌</v>
      </c>
      <c r="H6775" s="3">
        <f t="shared" si="211"/>
        <v>163.01</v>
      </c>
      <c r="I6775" s="3">
        <v>6</v>
      </c>
      <c r="J6775" s="4">
        <v>45129</v>
      </c>
      <c r="K6775" s="3" t="s">
        <v>16</v>
      </c>
      <c r="L6775" s="3" t="s">
        <v>28</v>
      </c>
      <c r="M6775" s="3">
        <v>432.01</v>
      </c>
      <c r="N6775" s="3" t="s">
        <v>35</v>
      </c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  <c r="AC6775" s="5"/>
    </row>
    <row r="6776" spans="1:29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 t="str">
        <f>IF(AND(D6776="East",Table_1[[#This Row],[category]]="Clothing"),"✅","❌")</f>
        <v>❌</v>
      </c>
      <c r="H6776" s="3">
        <f t="shared" si="211"/>
        <v>301.44</v>
      </c>
      <c r="I6776" s="3">
        <v>8</v>
      </c>
      <c r="J6776" s="4">
        <v>45583</v>
      </c>
      <c r="K6776" s="3" t="s">
        <v>22</v>
      </c>
      <c r="L6776" s="3" t="s">
        <v>23</v>
      </c>
      <c r="M6776" s="3">
        <v>257.45</v>
      </c>
      <c r="N6776" s="3" t="s">
        <v>24</v>
      </c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  <c r="AC6776" s="5"/>
    </row>
    <row r="6777" spans="1:29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 t="str">
        <f>IF(AND(D6777="East",Table_1[[#This Row],[category]]="Clothing"),"✅","❌")</f>
        <v>❌</v>
      </c>
      <c r="H6777" s="3">
        <f t="shared" si="211"/>
        <v>383.51900000000001</v>
      </c>
      <c r="I6777" s="3">
        <v>3</v>
      </c>
      <c r="J6777" s="4">
        <v>45378</v>
      </c>
      <c r="K6777" s="3" t="s">
        <v>32</v>
      </c>
      <c r="L6777" s="3" t="s">
        <v>23</v>
      </c>
      <c r="M6777" s="3">
        <v>463.7</v>
      </c>
      <c r="N6777" s="3" t="s">
        <v>29</v>
      </c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  <c r="AC6777" s="5"/>
    </row>
    <row r="6778" spans="1:29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 t="str">
        <f>IF(AND(D6778="East",Table_1[[#This Row],[category]]="Clothing"),"✅","❌")</f>
        <v>❌</v>
      </c>
      <c r="H6778" s="3">
        <f t="shared" si="211"/>
        <v>308.37700000000001</v>
      </c>
      <c r="I6778" s="3">
        <v>2</v>
      </c>
      <c r="J6778" s="4">
        <v>45200</v>
      </c>
      <c r="K6778" s="3" t="s">
        <v>22</v>
      </c>
      <c r="L6778" s="3" t="s">
        <v>28</v>
      </c>
      <c r="M6778" s="3">
        <v>582.34</v>
      </c>
      <c r="N6778" s="3" t="s">
        <v>29</v>
      </c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  <c r="AC6778" s="5"/>
    </row>
    <row r="6779" spans="1:29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 t="str">
        <f>IF(AND(D6779="East",Table_1[[#This Row],[category]]="Clothing"),"✅","❌")</f>
        <v>❌</v>
      </c>
      <c r="H6779" s="3">
        <f t="shared" si="211"/>
        <v>215.06500000000003</v>
      </c>
      <c r="I6779" s="3">
        <v>1</v>
      </c>
      <c r="J6779" s="4">
        <v>45191</v>
      </c>
      <c r="K6779" s="3" t="s">
        <v>32</v>
      </c>
      <c r="L6779" s="3" t="s">
        <v>23</v>
      </c>
      <c r="M6779" s="3">
        <v>304.36</v>
      </c>
      <c r="N6779" s="3" t="s">
        <v>29</v>
      </c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  <c r="AC6779" s="5"/>
    </row>
    <row r="6780" spans="1:29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 t="str">
        <f>IF(AND(D6780="East",Table_1[[#This Row],[category]]="Clothing"),"✅","❌")</f>
        <v>❌</v>
      </c>
      <c r="H6780" s="3">
        <f t="shared" si="211"/>
        <v>84.762</v>
      </c>
      <c r="I6780" s="3">
        <v>3</v>
      </c>
      <c r="J6780" s="4">
        <v>45187</v>
      </c>
      <c r="K6780" s="3" t="s">
        <v>16</v>
      </c>
      <c r="L6780" s="3" t="s">
        <v>28</v>
      </c>
      <c r="M6780" s="3">
        <v>173.6</v>
      </c>
      <c r="N6780" s="3" t="s">
        <v>49</v>
      </c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  <c r="AC6780" s="5"/>
    </row>
    <row r="6781" spans="1:29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 t="str">
        <f>IF(AND(D6781="East",Table_1[[#This Row],[category]]="Clothing"),"✅","❌")</f>
        <v>❌</v>
      </c>
      <c r="H6781" s="3">
        <f t="shared" si="211"/>
        <v>237.214</v>
      </c>
      <c r="I6781" s="3">
        <v>8</v>
      </c>
      <c r="J6781" s="4">
        <v>45192</v>
      </c>
      <c r="K6781" s="3" t="s">
        <v>16</v>
      </c>
      <c r="L6781" s="3" t="s">
        <v>28</v>
      </c>
      <c r="M6781" s="3">
        <v>472.45</v>
      </c>
      <c r="N6781" s="3" t="s">
        <v>40</v>
      </c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  <c r="AC6781" s="5"/>
    </row>
    <row r="6782" spans="1:29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 t="str">
        <f>IF(AND(D6782="East",Table_1[[#This Row],[category]]="Clothing"),"✅","❌")</f>
        <v>❌</v>
      </c>
      <c r="H6782" s="3">
        <f t="shared" si="211"/>
        <v>154.44400000000002</v>
      </c>
      <c r="I6782" s="3">
        <v>8</v>
      </c>
      <c r="J6782" s="4">
        <v>45362</v>
      </c>
      <c r="K6782" s="3" t="s">
        <v>16</v>
      </c>
      <c r="L6782" s="3" t="s">
        <v>23</v>
      </c>
      <c r="M6782" s="3">
        <v>89.54</v>
      </c>
      <c r="N6782" s="3" t="s">
        <v>35</v>
      </c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  <c r="AC6782" s="5"/>
    </row>
    <row r="6783" spans="1:29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 t="str">
        <f>IF(AND(D6783="East",Table_1[[#This Row],[category]]="Clothing"),"✅","❌")</f>
        <v>❌</v>
      </c>
      <c r="H6783" s="3">
        <f t="shared" si="211"/>
        <v>351.00100000000003</v>
      </c>
      <c r="I6783" s="3">
        <v>7</v>
      </c>
      <c r="J6783" s="4">
        <v>45486</v>
      </c>
      <c r="K6783" s="3" t="s">
        <v>22</v>
      </c>
      <c r="L6783" s="3" t="s">
        <v>17</v>
      </c>
      <c r="M6783" s="3">
        <v>524.78</v>
      </c>
      <c r="N6783" s="3" t="s">
        <v>35</v>
      </c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  <c r="AC6783" s="5"/>
    </row>
    <row r="6784" spans="1:29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 t="str">
        <f>IF(AND(D6784="East",Table_1[[#This Row],[category]]="Clothing"),"✅","❌")</f>
        <v>❌</v>
      </c>
      <c r="H6784" s="3">
        <f t="shared" si="211"/>
        <v>226.53700000000001</v>
      </c>
      <c r="I6784" s="3">
        <v>2</v>
      </c>
      <c r="J6784" s="4">
        <v>45644</v>
      </c>
      <c r="K6784" s="3" t="s">
        <v>22</v>
      </c>
      <c r="L6784" s="3" t="s">
        <v>23</v>
      </c>
      <c r="M6784" s="3">
        <v>367.58</v>
      </c>
      <c r="N6784" s="3" t="s">
        <v>24</v>
      </c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  <c r="AC6784" s="5"/>
    </row>
    <row r="6785" spans="1:29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 t="str">
        <f>IF(AND(D6785="East",Table_1[[#This Row],[category]]="Clothing"),"✅","❌")</f>
        <v>❌</v>
      </c>
      <c r="H6785" s="3">
        <f t="shared" si="211"/>
        <v>426.44100000000003</v>
      </c>
      <c r="I6785" s="3">
        <v>3</v>
      </c>
      <c r="J6785" s="4">
        <v>44960</v>
      </c>
      <c r="K6785" s="3" t="s">
        <v>32</v>
      </c>
      <c r="L6785" s="3" t="s">
        <v>28</v>
      </c>
      <c r="M6785" s="3">
        <v>1161.8800000000001</v>
      </c>
      <c r="N6785" s="3" t="s">
        <v>49</v>
      </c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  <c r="AC6785" s="5"/>
    </row>
    <row r="6786" spans="1:29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 t="str">
        <f>IF(AND(D6786="East",Table_1[[#This Row],[category]]="Clothing"),"✅","❌")</f>
        <v>❌</v>
      </c>
      <c r="H6786" s="3">
        <f t="shared" ref="H6786:H6849" si="213">E6786*10%</f>
        <v>104.72800000000001</v>
      </c>
      <c r="I6786" s="3">
        <v>7</v>
      </c>
      <c r="J6786" s="4">
        <v>45094</v>
      </c>
      <c r="K6786" s="3" t="s">
        <v>32</v>
      </c>
      <c r="L6786" s="3" t="s">
        <v>28</v>
      </c>
      <c r="M6786" s="3">
        <v>238.63</v>
      </c>
      <c r="N6786" s="3" t="s">
        <v>29</v>
      </c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  <c r="AC6786" s="5"/>
    </row>
    <row r="6787" spans="1:29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 t="str">
        <f>IF(AND(D6787="East",Table_1[[#This Row],[category]]="Clothing"),"✅","❌")</f>
        <v>❌</v>
      </c>
      <c r="H6787" s="3">
        <f t="shared" si="213"/>
        <v>214.68299999999999</v>
      </c>
      <c r="I6787" s="3">
        <v>8</v>
      </c>
      <c r="J6787" s="4">
        <v>45630</v>
      </c>
      <c r="K6787" s="3" t="s">
        <v>32</v>
      </c>
      <c r="L6787" s="3" t="s">
        <v>23</v>
      </c>
      <c r="M6787" s="3">
        <v>232.18</v>
      </c>
      <c r="N6787" s="3" t="s">
        <v>24</v>
      </c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  <c r="AC6787" s="5"/>
    </row>
    <row r="6788" spans="1:29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 t="str">
        <f>IF(AND(D6788="East",Table_1[[#This Row],[category]]="Clothing"),"✅","❌")</f>
        <v>❌</v>
      </c>
      <c r="H6788" s="3">
        <f t="shared" si="213"/>
        <v>283.17700000000002</v>
      </c>
      <c r="I6788" s="3">
        <v>9</v>
      </c>
      <c r="J6788" s="4">
        <v>45215</v>
      </c>
      <c r="K6788" s="3" t="s">
        <v>32</v>
      </c>
      <c r="L6788" s="3" t="s">
        <v>23</v>
      </c>
      <c r="M6788" s="3">
        <v>555.85</v>
      </c>
      <c r="N6788" s="3" t="s">
        <v>24</v>
      </c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  <c r="AC6788" s="5"/>
    </row>
    <row r="6789" spans="1:29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 t="str">
        <f>IF(AND(D6789="East",Table_1[[#This Row],[category]]="Clothing"),"✅","❌")</f>
        <v>❌</v>
      </c>
      <c r="H6789" s="3">
        <f t="shared" si="213"/>
        <v>71.747</v>
      </c>
      <c r="I6789" s="3">
        <v>6</v>
      </c>
      <c r="J6789" s="4">
        <v>44999</v>
      </c>
      <c r="K6789" s="3" t="s">
        <v>22</v>
      </c>
      <c r="L6789" s="3" t="s">
        <v>17</v>
      </c>
      <c r="M6789" s="3">
        <v>110.49</v>
      </c>
      <c r="N6789" s="3" t="s">
        <v>35</v>
      </c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  <c r="AC6789" s="5"/>
    </row>
    <row r="6790" spans="1:29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 t="str">
        <f>IF(AND(D6790="East",Table_1[[#This Row],[category]]="Clothing"),"✅","❌")</f>
        <v>❌</v>
      </c>
      <c r="H6790" s="3">
        <f t="shared" si="213"/>
        <v>298.07600000000002</v>
      </c>
      <c r="I6790" s="3">
        <v>3</v>
      </c>
      <c r="J6790" s="4">
        <v>45165</v>
      </c>
      <c r="K6790" s="3" t="s">
        <v>32</v>
      </c>
      <c r="L6790" s="3" t="s">
        <v>28</v>
      </c>
      <c r="M6790" s="3">
        <v>819.66</v>
      </c>
      <c r="N6790" s="3" t="s">
        <v>29</v>
      </c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  <c r="AC6790" s="5"/>
    </row>
    <row r="6791" spans="1:29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 t="str">
        <f>IF(AND(D6791="East",Table_1[[#This Row],[category]]="Clothing"),"✅","❌")</f>
        <v>❌</v>
      </c>
      <c r="H6791" s="3">
        <f t="shared" si="213"/>
        <v>152.55100000000002</v>
      </c>
      <c r="I6791" s="3">
        <v>9</v>
      </c>
      <c r="J6791" s="4">
        <v>45022</v>
      </c>
      <c r="K6791" s="3" t="s">
        <v>16</v>
      </c>
      <c r="L6791" s="3" t="s">
        <v>23</v>
      </c>
      <c r="M6791" s="3">
        <v>89.8</v>
      </c>
      <c r="N6791" s="3" t="s">
        <v>29</v>
      </c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  <c r="AC6791" s="5"/>
    </row>
    <row r="6792" spans="1:29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 t="str">
        <f>IF(AND(D6792="East",Table_1[[#This Row],[category]]="Clothing"),"✅","❌")</f>
        <v>❌</v>
      </c>
      <c r="H6792" s="3">
        <f t="shared" si="213"/>
        <v>122.47300000000001</v>
      </c>
      <c r="I6792" s="3">
        <v>5</v>
      </c>
      <c r="J6792" s="4">
        <v>45228</v>
      </c>
      <c r="K6792" s="3" t="s">
        <v>32</v>
      </c>
      <c r="L6792" s="3" t="s">
        <v>23</v>
      </c>
      <c r="M6792" s="3">
        <v>366.37</v>
      </c>
      <c r="N6792" s="3" t="s">
        <v>18</v>
      </c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  <c r="AC6792" s="5"/>
    </row>
    <row r="6793" spans="1:29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 t="str">
        <f>IF(AND(D6793="East",Table_1[[#This Row],[category]]="Clothing"),"✅","❌")</f>
        <v>❌</v>
      </c>
      <c r="H6793" s="3">
        <f t="shared" si="213"/>
        <v>79.536000000000001</v>
      </c>
      <c r="I6793" s="3">
        <v>4</v>
      </c>
      <c r="J6793" s="4">
        <v>45195</v>
      </c>
      <c r="K6793" s="3" t="s">
        <v>16</v>
      </c>
      <c r="L6793" s="3" t="s">
        <v>17</v>
      </c>
      <c r="M6793" s="3">
        <v>66.510000000000005</v>
      </c>
      <c r="N6793" s="3" t="s">
        <v>29</v>
      </c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  <c r="AC6793" s="5"/>
    </row>
    <row r="6794" spans="1:29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 t="str">
        <f>IF(AND(D6794="East",Table_1[[#This Row],[category]]="Clothing"),"✅","❌")</f>
        <v>❌</v>
      </c>
      <c r="H6794" s="3">
        <f t="shared" si="213"/>
        <v>181.44200000000001</v>
      </c>
      <c r="I6794" s="3">
        <v>9</v>
      </c>
      <c r="J6794" s="4">
        <v>45072</v>
      </c>
      <c r="K6794" s="3" t="s">
        <v>16</v>
      </c>
      <c r="L6794" s="3" t="s">
        <v>23</v>
      </c>
      <c r="M6794" s="3">
        <v>376.99</v>
      </c>
      <c r="N6794" s="3" t="s">
        <v>35</v>
      </c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  <c r="AC6794" s="5"/>
    </row>
    <row r="6795" spans="1:29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 t="str">
        <f>IF(AND(D6795="East",Table_1[[#This Row],[category]]="Clothing"),"✅","❌")</f>
        <v>❌</v>
      </c>
      <c r="H6795" s="3">
        <f t="shared" si="213"/>
        <v>465.20100000000002</v>
      </c>
      <c r="I6795" s="3">
        <v>2</v>
      </c>
      <c r="J6795" s="4">
        <v>45163</v>
      </c>
      <c r="K6795" s="3" t="s">
        <v>22</v>
      </c>
      <c r="L6795" s="3" t="s">
        <v>17</v>
      </c>
      <c r="M6795" s="3">
        <v>578.08000000000004</v>
      </c>
      <c r="N6795" s="3" t="s">
        <v>24</v>
      </c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  <c r="AC6795" s="5"/>
    </row>
    <row r="6796" spans="1:29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 t="str">
        <f>IF(AND(D6796="East",Table_1[[#This Row],[category]]="Clothing"),"✅","❌")</f>
        <v>❌</v>
      </c>
      <c r="H6796" s="3">
        <f t="shared" si="213"/>
        <v>25.193000000000001</v>
      </c>
      <c r="I6796" s="3">
        <v>4</v>
      </c>
      <c r="J6796" s="4">
        <v>45195</v>
      </c>
      <c r="K6796" s="3" t="s">
        <v>32</v>
      </c>
      <c r="L6796" s="3" t="s">
        <v>23</v>
      </c>
      <c r="M6796" s="3">
        <v>44.66</v>
      </c>
      <c r="N6796" s="3" t="s">
        <v>29</v>
      </c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  <c r="AC6796" s="5"/>
    </row>
    <row r="6797" spans="1:29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 t="str">
        <f>IF(AND(D6797="East",Table_1[[#This Row],[category]]="Clothing"),"✅","❌")</f>
        <v>❌</v>
      </c>
      <c r="H6797" s="3">
        <f t="shared" si="213"/>
        <v>427.55700000000002</v>
      </c>
      <c r="I6797" s="3">
        <v>6</v>
      </c>
      <c r="J6797" s="4">
        <v>45581</v>
      </c>
      <c r="K6797" s="3" t="s">
        <v>32</v>
      </c>
      <c r="L6797" s="3" t="s">
        <v>17</v>
      </c>
      <c r="M6797" s="3">
        <v>538.44000000000005</v>
      </c>
      <c r="N6797" s="3" t="s">
        <v>29</v>
      </c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  <c r="AC6797" s="5"/>
    </row>
    <row r="6798" spans="1:29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 t="str">
        <f>IF(AND(D6798="East",Table_1[[#This Row],[category]]="Clothing"),"✅","❌")</f>
        <v>❌</v>
      </c>
      <c r="H6798" s="3">
        <f t="shared" si="213"/>
        <v>204.70699999999999</v>
      </c>
      <c r="I6798" s="3">
        <v>6</v>
      </c>
      <c r="J6798" s="4">
        <v>45640</v>
      </c>
      <c r="K6798" s="3" t="s">
        <v>22</v>
      </c>
      <c r="L6798" s="3" t="s">
        <v>28</v>
      </c>
      <c r="M6798" s="3">
        <v>325.31</v>
      </c>
      <c r="N6798" s="3" t="s">
        <v>40</v>
      </c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  <c r="AC6798" s="5"/>
    </row>
    <row r="6799" spans="1:29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 t="str">
        <f>IF(AND(D6799="East",Table_1[[#This Row],[category]]="Clothing"),"✅","❌")</f>
        <v>❌</v>
      </c>
      <c r="H6799" s="3">
        <f t="shared" si="213"/>
        <v>285.185</v>
      </c>
      <c r="I6799" s="3">
        <v>5</v>
      </c>
      <c r="J6799" s="4">
        <v>45028</v>
      </c>
      <c r="K6799" s="3" t="s">
        <v>32</v>
      </c>
      <c r="L6799" s="3" t="s">
        <v>28</v>
      </c>
      <c r="M6799" s="3">
        <v>307.60000000000002</v>
      </c>
      <c r="N6799" s="3" t="s">
        <v>29</v>
      </c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  <c r="AC6799" s="5"/>
    </row>
    <row r="6800" spans="1:29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 t="str">
        <f>IF(AND(D6800="East",Table_1[[#This Row],[category]]="Clothing"),"✅","❌")</f>
        <v>❌</v>
      </c>
      <c r="H6800" s="3">
        <f t="shared" si="213"/>
        <v>261.27800000000002</v>
      </c>
      <c r="I6800" s="3">
        <v>7</v>
      </c>
      <c r="J6800" s="4">
        <v>45236</v>
      </c>
      <c r="K6800" s="3" t="s">
        <v>22</v>
      </c>
      <c r="L6800" s="3" t="s">
        <v>17</v>
      </c>
      <c r="M6800" s="3">
        <v>184.62</v>
      </c>
      <c r="N6800" s="3" t="s">
        <v>24</v>
      </c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  <c r="AC6800" s="5"/>
    </row>
    <row r="6801" spans="1:29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 t="str">
        <f>IF(AND(D6801="East",Table_1[[#This Row],[category]]="Clothing"),"✅","❌")</f>
        <v>❌</v>
      </c>
      <c r="H6801" s="3">
        <f t="shared" si="213"/>
        <v>463.61300000000006</v>
      </c>
      <c r="I6801" s="3">
        <v>5</v>
      </c>
      <c r="J6801" s="4">
        <v>45190</v>
      </c>
      <c r="K6801" s="3" t="s">
        <v>16</v>
      </c>
      <c r="L6801" s="3" t="s">
        <v>28</v>
      </c>
      <c r="M6801" s="3">
        <v>953.81</v>
      </c>
      <c r="N6801" s="3" t="s">
        <v>49</v>
      </c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  <c r="AC6801" s="5"/>
    </row>
    <row r="6802" spans="1:29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 t="str">
        <f>IF(AND(D6802="East",Table_1[[#This Row],[category]]="Clothing"),"✅","❌")</f>
        <v>❌</v>
      </c>
      <c r="H6802" s="3">
        <f t="shared" si="213"/>
        <v>387.36300000000006</v>
      </c>
      <c r="I6802" s="3">
        <v>6</v>
      </c>
      <c r="J6802" s="4">
        <v>45478</v>
      </c>
      <c r="K6802" s="3" t="s">
        <v>22</v>
      </c>
      <c r="L6802" s="3" t="s">
        <v>28</v>
      </c>
      <c r="M6802" s="3">
        <v>1041.77</v>
      </c>
      <c r="N6802" s="3" t="s">
        <v>29</v>
      </c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  <c r="AC6802" s="5"/>
    </row>
    <row r="6803" spans="1:29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 t="str">
        <f>IF(AND(D6803="East",Table_1[[#This Row],[category]]="Clothing"),"✅","❌")</f>
        <v>❌</v>
      </c>
      <c r="H6803" s="3">
        <f t="shared" si="213"/>
        <v>492.56400000000008</v>
      </c>
      <c r="I6803" s="3">
        <v>1</v>
      </c>
      <c r="J6803" s="4">
        <v>45626</v>
      </c>
      <c r="K6803" s="3" t="s">
        <v>32</v>
      </c>
      <c r="L6803" s="3" t="s">
        <v>23</v>
      </c>
      <c r="M6803" s="3">
        <v>937.32</v>
      </c>
      <c r="N6803" s="3" t="s">
        <v>29</v>
      </c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  <c r="AC6803" s="5"/>
    </row>
    <row r="6804" spans="1:29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 t="str">
        <f>IF(AND(D6804="East",Table_1[[#This Row],[category]]="Clothing"),"✅","❌")</f>
        <v>❌</v>
      </c>
      <c r="H6804" s="3">
        <f t="shared" si="213"/>
        <v>399.27100000000002</v>
      </c>
      <c r="I6804" s="3">
        <v>8</v>
      </c>
      <c r="J6804" s="4">
        <v>45146</v>
      </c>
      <c r="K6804" s="3" t="s">
        <v>22</v>
      </c>
      <c r="L6804" s="3" t="s">
        <v>28</v>
      </c>
      <c r="M6804" s="3">
        <v>663.48</v>
      </c>
      <c r="N6804" s="3" t="s">
        <v>24</v>
      </c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  <c r="AC6804" s="5"/>
    </row>
    <row r="6805" spans="1:29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 t="str">
        <f>IF(AND(D6805="East",Table_1[[#This Row],[category]]="Clothing"),"✅","❌")</f>
        <v>❌</v>
      </c>
      <c r="H6805" s="3">
        <f t="shared" si="213"/>
        <v>154.98500000000001</v>
      </c>
      <c r="I6805" s="3">
        <v>5</v>
      </c>
      <c r="J6805" s="4">
        <v>45330</v>
      </c>
      <c r="K6805" s="3" t="s">
        <v>22</v>
      </c>
      <c r="L6805" s="3" t="s">
        <v>17</v>
      </c>
      <c r="M6805" s="3">
        <v>88.07</v>
      </c>
      <c r="N6805" s="3" t="s">
        <v>40</v>
      </c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  <c r="AC6805" s="5"/>
    </row>
    <row r="6806" spans="1:29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 t="str">
        <f>IF(AND(D6806="East",Table_1[[#This Row],[category]]="Clothing"),"✅","❌")</f>
        <v>❌</v>
      </c>
      <c r="H6806" s="3">
        <f t="shared" si="213"/>
        <v>481.81300000000005</v>
      </c>
      <c r="I6806" s="3">
        <v>5</v>
      </c>
      <c r="J6806" s="4">
        <v>45565</v>
      </c>
      <c r="K6806" s="3" t="s">
        <v>16</v>
      </c>
      <c r="L6806" s="3" t="s">
        <v>17</v>
      </c>
      <c r="M6806" s="3">
        <v>832.86</v>
      </c>
      <c r="N6806" s="3" t="s">
        <v>49</v>
      </c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  <c r="AC6806" s="5"/>
    </row>
    <row r="6807" spans="1:29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 t="str">
        <f>IF(AND(D6807="East",Table_1[[#This Row],[category]]="Clothing"),"✅","❌")</f>
        <v>❌</v>
      </c>
      <c r="H6807" s="3">
        <f t="shared" si="213"/>
        <v>491.94700000000006</v>
      </c>
      <c r="I6807" s="3">
        <v>6</v>
      </c>
      <c r="J6807" s="4">
        <v>45215</v>
      </c>
      <c r="K6807" s="3" t="s">
        <v>22</v>
      </c>
      <c r="L6807" s="3" t="s">
        <v>28</v>
      </c>
      <c r="M6807" s="3">
        <v>1151.48</v>
      </c>
      <c r="N6807" s="3" t="s">
        <v>49</v>
      </c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  <c r="AC6807" s="5"/>
    </row>
    <row r="6808" spans="1:29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 t="str">
        <f>IF(AND(D6808="East",Table_1[[#This Row],[category]]="Clothing"),"✅","❌")</f>
        <v>❌</v>
      </c>
      <c r="H6808" s="3">
        <f t="shared" si="213"/>
        <v>70.316000000000003</v>
      </c>
      <c r="I6808" s="3">
        <v>6</v>
      </c>
      <c r="J6808" s="4">
        <v>44988</v>
      </c>
      <c r="K6808" s="3" t="s">
        <v>32</v>
      </c>
      <c r="L6808" s="3" t="s">
        <v>17</v>
      </c>
      <c r="M6808" s="3">
        <v>62.95</v>
      </c>
      <c r="N6808" s="3" t="s">
        <v>18</v>
      </c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  <c r="AC6808" s="5"/>
    </row>
    <row r="6809" spans="1:29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 t="str">
        <f>IF(AND(D6809="East",Table_1[[#This Row],[category]]="Clothing"),"✅","❌")</f>
        <v>❌</v>
      </c>
      <c r="H6809" s="3">
        <f t="shared" si="213"/>
        <v>451.512</v>
      </c>
      <c r="I6809" s="3">
        <v>8</v>
      </c>
      <c r="J6809" s="4">
        <v>45511</v>
      </c>
      <c r="K6809" s="3" t="s">
        <v>16</v>
      </c>
      <c r="L6809" s="3" t="s">
        <v>23</v>
      </c>
      <c r="M6809" s="3">
        <v>1088.6400000000001</v>
      </c>
      <c r="N6809" s="3" t="s">
        <v>24</v>
      </c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  <c r="AC6809" s="5"/>
    </row>
    <row r="6810" spans="1:29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 t="str">
        <f>IF(AND(D6810="East",Table_1[[#This Row],[category]]="Clothing"),"✅","❌")</f>
        <v>✅</v>
      </c>
      <c r="H6810" s="3">
        <f t="shared" si="213"/>
        <v>335.45900000000006</v>
      </c>
      <c r="I6810" s="3">
        <v>4</v>
      </c>
      <c r="J6810" s="4">
        <v>45372</v>
      </c>
      <c r="K6810" s="3" t="s">
        <v>16</v>
      </c>
      <c r="L6810" s="3" t="s">
        <v>23</v>
      </c>
      <c r="M6810" s="3">
        <v>573.44000000000005</v>
      </c>
      <c r="N6810" s="3" t="s">
        <v>29</v>
      </c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  <c r="AC6810" s="5"/>
    </row>
    <row r="6811" spans="1:29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 t="str">
        <f>IF(AND(D6811="East",Table_1[[#This Row],[category]]="Clothing"),"✅","❌")</f>
        <v>❌</v>
      </c>
      <c r="H6811" s="3">
        <f t="shared" si="213"/>
        <v>461.77700000000004</v>
      </c>
      <c r="I6811" s="3">
        <v>4</v>
      </c>
      <c r="J6811" s="4">
        <v>45289</v>
      </c>
      <c r="K6811" s="3" t="s">
        <v>22</v>
      </c>
      <c r="L6811" s="3" t="s">
        <v>17</v>
      </c>
      <c r="M6811" s="3">
        <v>1111.58</v>
      </c>
      <c r="N6811" s="3" t="s">
        <v>18</v>
      </c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  <c r="AC6811" s="5"/>
    </row>
    <row r="6812" spans="1:29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 t="str">
        <f>IF(AND(D6812="East",Table_1[[#This Row],[category]]="Clothing"),"✅","❌")</f>
        <v>❌</v>
      </c>
      <c r="H6812" s="3">
        <f t="shared" si="213"/>
        <v>458.71199999999999</v>
      </c>
      <c r="I6812" s="3">
        <v>3</v>
      </c>
      <c r="J6812" s="4">
        <v>45041</v>
      </c>
      <c r="K6812" s="3" t="s">
        <v>32</v>
      </c>
      <c r="L6812" s="3" t="s">
        <v>28</v>
      </c>
      <c r="M6812" s="3">
        <v>399.88</v>
      </c>
      <c r="N6812" s="3" t="s">
        <v>24</v>
      </c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  <c r="AC6812" s="5"/>
    </row>
    <row r="6813" spans="1:29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 t="str">
        <f>IF(AND(D6813="East",Table_1[[#This Row],[category]]="Clothing"),"✅","❌")</f>
        <v>❌</v>
      </c>
      <c r="H6813" s="3">
        <f t="shared" si="213"/>
        <v>446.77299999999997</v>
      </c>
      <c r="I6813" s="3">
        <v>9</v>
      </c>
      <c r="J6813" s="4">
        <v>45070</v>
      </c>
      <c r="K6813" s="3" t="s">
        <v>22</v>
      </c>
      <c r="L6813" s="3" t="s">
        <v>23</v>
      </c>
      <c r="M6813" s="3">
        <v>448.73</v>
      </c>
      <c r="N6813" s="3" t="s">
        <v>35</v>
      </c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  <c r="AC6813" s="5"/>
    </row>
    <row r="6814" spans="1:29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 t="str">
        <f>IF(AND(D6814="East",Table_1[[#This Row],[category]]="Clothing"),"✅","❌")</f>
        <v>❌</v>
      </c>
      <c r="H6814" s="3">
        <f t="shared" si="213"/>
        <v>443.78500000000008</v>
      </c>
      <c r="I6814" s="3">
        <v>8</v>
      </c>
      <c r="J6814" s="4">
        <v>45170</v>
      </c>
      <c r="K6814" s="3" t="s">
        <v>22</v>
      </c>
      <c r="L6814" s="3" t="s">
        <v>23</v>
      </c>
      <c r="M6814" s="3">
        <v>716.92</v>
      </c>
      <c r="N6814" s="3" t="s">
        <v>35</v>
      </c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  <c r="AC6814" s="5"/>
    </row>
    <row r="6815" spans="1:29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 t="str">
        <f>IF(AND(D6815="East",Table_1[[#This Row],[category]]="Clothing"),"✅","❌")</f>
        <v>❌</v>
      </c>
      <c r="H6815" s="3">
        <f t="shared" si="213"/>
        <v>67.647000000000006</v>
      </c>
      <c r="I6815" s="3">
        <v>5</v>
      </c>
      <c r="J6815" s="4">
        <v>45274</v>
      </c>
      <c r="K6815" s="3" t="s">
        <v>22</v>
      </c>
      <c r="L6815" s="3" t="s">
        <v>28</v>
      </c>
      <c r="M6815" s="3">
        <v>114.44</v>
      </c>
      <c r="N6815" s="3" t="s">
        <v>40</v>
      </c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  <c r="AC6815" s="5"/>
    </row>
    <row r="6816" spans="1:29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 t="str">
        <f>IF(AND(D6816="East",Table_1[[#This Row],[category]]="Clothing"),"✅","❌")</f>
        <v>❌</v>
      </c>
      <c r="H6816" s="3">
        <f t="shared" si="213"/>
        <v>80.323000000000008</v>
      </c>
      <c r="I6816" s="3">
        <v>8</v>
      </c>
      <c r="J6816" s="4">
        <v>45538</v>
      </c>
      <c r="K6816" s="3" t="s">
        <v>22</v>
      </c>
      <c r="L6816" s="3" t="s">
        <v>28</v>
      </c>
      <c r="M6816" s="3">
        <v>239.8</v>
      </c>
      <c r="N6816" s="3" t="s">
        <v>18</v>
      </c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  <c r="AC6816" s="5"/>
    </row>
    <row r="6817" spans="1:29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 t="str">
        <f>IF(AND(D6817="East",Table_1[[#This Row],[category]]="Clothing"),"✅","❌")</f>
        <v>❌</v>
      </c>
      <c r="H6817" s="3">
        <f t="shared" si="213"/>
        <v>67.712000000000003</v>
      </c>
      <c r="I6817" s="3">
        <v>6</v>
      </c>
      <c r="J6817" s="4">
        <v>45273</v>
      </c>
      <c r="K6817" s="3" t="s">
        <v>32</v>
      </c>
      <c r="L6817" s="3" t="s">
        <v>23</v>
      </c>
      <c r="M6817" s="3">
        <v>200.79</v>
      </c>
      <c r="N6817" s="3" t="s">
        <v>35</v>
      </c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  <c r="AC6817" s="5"/>
    </row>
    <row r="6818" spans="1:29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 t="str">
        <f>IF(AND(D6818="East",Table_1[[#This Row],[category]]="Clothing"),"✅","❌")</f>
        <v>❌</v>
      </c>
      <c r="H6818" s="3">
        <f t="shared" si="213"/>
        <v>54.603999999999999</v>
      </c>
      <c r="I6818" s="3">
        <v>5</v>
      </c>
      <c r="J6818" s="4">
        <v>45592</v>
      </c>
      <c r="K6818" s="3" t="s">
        <v>16</v>
      </c>
      <c r="L6818" s="3" t="s">
        <v>28</v>
      </c>
      <c r="M6818" s="3">
        <v>89.67</v>
      </c>
      <c r="N6818" s="3" t="s">
        <v>40</v>
      </c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  <c r="AC6818" s="5"/>
    </row>
    <row r="6819" spans="1:29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 t="str">
        <f>IF(AND(D6819="East",Table_1[[#This Row],[category]]="Clothing"),"✅","❌")</f>
        <v>❌</v>
      </c>
      <c r="H6819" s="3">
        <f t="shared" si="213"/>
        <v>183.11</v>
      </c>
      <c r="I6819" s="3">
        <v>9</v>
      </c>
      <c r="J6819" s="4">
        <v>45154</v>
      </c>
      <c r="K6819" s="3" t="s">
        <v>22</v>
      </c>
      <c r="L6819" s="3" t="s">
        <v>17</v>
      </c>
      <c r="M6819" s="3">
        <v>201.33</v>
      </c>
      <c r="N6819" s="3" t="s">
        <v>35</v>
      </c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  <c r="AC6819" s="5"/>
    </row>
    <row r="6820" spans="1:29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 t="str">
        <f>IF(AND(D6820="East",Table_1[[#This Row],[category]]="Clothing"),"✅","❌")</f>
        <v>❌</v>
      </c>
      <c r="H6820" s="3">
        <f t="shared" si="213"/>
        <v>345.14000000000004</v>
      </c>
      <c r="I6820" s="3">
        <v>9</v>
      </c>
      <c r="J6820" s="4">
        <v>45104</v>
      </c>
      <c r="K6820" s="3" t="s">
        <v>16</v>
      </c>
      <c r="L6820" s="3" t="s">
        <v>23</v>
      </c>
      <c r="M6820" s="3">
        <v>770.21</v>
      </c>
      <c r="N6820" s="3" t="s">
        <v>18</v>
      </c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  <c r="AC6820" s="5"/>
    </row>
    <row r="6821" spans="1:29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 t="str">
        <f>IF(AND(D6821="East",Table_1[[#This Row],[category]]="Clothing"),"✅","❌")</f>
        <v>❌</v>
      </c>
      <c r="H6821" s="3">
        <f t="shared" si="213"/>
        <v>183.79900000000001</v>
      </c>
      <c r="I6821" s="3">
        <v>8</v>
      </c>
      <c r="J6821" s="4">
        <v>45649</v>
      </c>
      <c r="K6821" s="3" t="s">
        <v>32</v>
      </c>
      <c r="L6821" s="3" t="s">
        <v>28</v>
      </c>
      <c r="M6821" s="3">
        <v>180.86</v>
      </c>
      <c r="N6821" s="3" t="s">
        <v>18</v>
      </c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  <c r="AC6821" s="5"/>
    </row>
    <row r="6822" spans="1:29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 t="str">
        <f>IF(AND(D6822="East",Table_1[[#This Row],[category]]="Clothing"),"✅","❌")</f>
        <v>❌</v>
      </c>
      <c r="H6822" s="3">
        <f t="shared" si="213"/>
        <v>362.947</v>
      </c>
      <c r="I6822" s="3">
        <v>3</v>
      </c>
      <c r="J6822" s="4">
        <v>45111</v>
      </c>
      <c r="K6822" s="3" t="s">
        <v>22</v>
      </c>
      <c r="L6822" s="3" t="s">
        <v>28</v>
      </c>
      <c r="M6822" s="3">
        <v>432.17</v>
      </c>
      <c r="N6822" s="3" t="s">
        <v>24</v>
      </c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  <c r="AC6822" s="5"/>
    </row>
    <row r="6823" spans="1:29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 t="str">
        <f>IF(AND(D6823="East",Table_1[[#This Row],[category]]="Clothing"),"✅","❌")</f>
        <v>❌</v>
      </c>
      <c r="H6823" s="3">
        <f t="shared" si="213"/>
        <v>411.93900000000008</v>
      </c>
      <c r="I6823" s="3">
        <v>9</v>
      </c>
      <c r="J6823" s="4">
        <v>45388</v>
      </c>
      <c r="K6823" s="3" t="s">
        <v>16</v>
      </c>
      <c r="L6823" s="3" t="s">
        <v>23</v>
      </c>
      <c r="M6823" s="3">
        <v>760.95</v>
      </c>
      <c r="N6823" s="3" t="s">
        <v>40</v>
      </c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  <c r="AC6823" s="5"/>
    </row>
    <row r="6824" spans="1:29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 t="str">
        <f>IF(AND(D6824="East",Table_1[[#This Row],[category]]="Clothing"),"✅","❌")</f>
        <v>❌</v>
      </c>
      <c r="H6824" s="3">
        <f t="shared" si="213"/>
        <v>336.44499999999999</v>
      </c>
      <c r="I6824" s="3">
        <v>6</v>
      </c>
      <c r="J6824" s="4">
        <v>45493</v>
      </c>
      <c r="K6824" s="3" t="s">
        <v>32</v>
      </c>
      <c r="L6824" s="3" t="s">
        <v>28</v>
      </c>
      <c r="M6824" s="3">
        <v>963.48</v>
      </c>
      <c r="N6824" s="3" t="s">
        <v>18</v>
      </c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  <c r="AC6824" s="5"/>
    </row>
    <row r="6825" spans="1:29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 t="str">
        <f>IF(AND(D6825="East",Table_1[[#This Row],[category]]="Clothing"),"✅","❌")</f>
        <v>✅</v>
      </c>
      <c r="H6825" s="3">
        <f t="shared" si="213"/>
        <v>237.90100000000004</v>
      </c>
      <c r="I6825" s="3">
        <v>9</v>
      </c>
      <c r="J6825" s="4">
        <v>45622</v>
      </c>
      <c r="K6825" s="3" t="s">
        <v>16</v>
      </c>
      <c r="L6825" s="3" t="s">
        <v>28</v>
      </c>
      <c r="M6825" s="3">
        <v>136.19</v>
      </c>
      <c r="N6825" s="3" t="s">
        <v>29</v>
      </c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  <c r="AC6825" s="5"/>
    </row>
    <row r="6826" spans="1:29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 t="str">
        <f>IF(AND(D6826="East",Table_1[[#This Row],[category]]="Clothing"),"✅","❌")</f>
        <v>❌</v>
      </c>
      <c r="H6826" s="3">
        <f t="shared" si="213"/>
        <v>154.804</v>
      </c>
      <c r="I6826" s="3">
        <v>1</v>
      </c>
      <c r="J6826" s="4">
        <v>45027</v>
      </c>
      <c r="K6826" s="3" t="s">
        <v>16</v>
      </c>
      <c r="L6826" s="3" t="s">
        <v>28</v>
      </c>
      <c r="M6826" s="3">
        <v>338.41</v>
      </c>
      <c r="N6826" s="3" t="s">
        <v>18</v>
      </c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  <c r="AC6826" s="5"/>
    </row>
    <row r="6827" spans="1:29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 t="str">
        <f>IF(AND(D6827="East",Table_1[[#This Row],[category]]="Clothing"),"✅","❌")</f>
        <v>❌</v>
      </c>
      <c r="H6827" s="3">
        <f t="shared" si="213"/>
        <v>70.958000000000013</v>
      </c>
      <c r="I6827" s="3">
        <v>1</v>
      </c>
      <c r="J6827" s="4">
        <v>45567</v>
      </c>
      <c r="K6827" s="3" t="s">
        <v>32</v>
      </c>
      <c r="L6827" s="3" t="s">
        <v>23</v>
      </c>
      <c r="M6827" s="3">
        <v>188.96</v>
      </c>
      <c r="N6827" s="3" t="s">
        <v>24</v>
      </c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  <c r="AC6827" s="5"/>
    </row>
    <row r="6828" spans="1:29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 t="str">
        <f>IF(AND(D6828="East",Table_1[[#This Row],[category]]="Clothing"),"✅","❌")</f>
        <v>❌</v>
      </c>
      <c r="H6828" s="3">
        <f t="shared" si="213"/>
        <v>251.88900000000001</v>
      </c>
      <c r="I6828" s="3">
        <v>6</v>
      </c>
      <c r="J6828" s="4">
        <v>45126</v>
      </c>
      <c r="K6828" s="3" t="s">
        <v>22</v>
      </c>
      <c r="L6828" s="3" t="s">
        <v>17</v>
      </c>
      <c r="M6828" s="3">
        <v>587.99</v>
      </c>
      <c r="N6828" s="3" t="s">
        <v>29</v>
      </c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  <c r="AC6828" s="5"/>
    </row>
    <row r="6829" spans="1:29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 t="str">
        <f>IF(AND(D6829="East",Table_1[[#This Row],[category]]="Clothing"),"✅","❌")</f>
        <v>❌</v>
      </c>
      <c r="H6829" s="3">
        <f t="shared" si="213"/>
        <v>362.60300000000007</v>
      </c>
      <c r="I6829" s="3">
        <v>4</v>
      </c>
      <c r="J6829" s="4">
        <v>45487</v>
      </c>
      <c r="K6829" s="3" t="s">
        <v>16</v>
      </c>
      <c r="L6829" s="3" t="s">
        <v>28</v>
      </c>
      <c r="M6829" s="3">
        <v>618.19000000000005</v>
      </c>
      <c r="N6829" s="3" t="s">
        <v>49</v>
      </c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  <c r="AC6829" s="5"/>
    </row>
    <row r="6830" spans="1:29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 t="str">
        <f>IF(AND(D6830="East",Table_1[[#This Row],[category]]="Clothing"),"✅","❌")</f>
        <v>❌</v>
      </c>
      <c r="H6830" s="3">
        <f t="shared" si="213"/>
        <v>278.63900000000001</v>
      </c>
      <c r="I6830" s="3">
        <v>5</v>
      </c>
      <c r="J6830" s="4">
        <v>45313</v>
      </c>
      <c r="K6830" s="3" t="s">
        <v>16</v>
      </c>
      <c r="L6830" s="3" t="s">
        <v>23</v>
      </c>
      <c r="M6830" s="3">
        <v>736.58</v>
      </c>
      <c r="N6830" s="3" t="s">
        <v>40</v>
      </c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  <c r="AC6830" s="5"/>
    </row>
    <row r="6831" spans="1:29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 t="str">
        <f>IF(AND(D6831="East",Table_1[[#This Row],[category]]="Clothing"),"✅","❌")</f>
        <v>❌</v>
      </c>
      <c r="H6831" s="3">
        <f t="shared" si="213"/>
        <v>363.52600000000007</v>
      </c>
      <c r="I6831" s="3">
        <v>5</v>
      </c>
      <c r="J6831" s="4">
        <v>45288</v>
      </c>
      <c r="K6831" s="3" t="s">
        <v>32</v>
      </c>
      <c r="L6831" s="3" t="s">
        <v>23</v>
      </c>
      <c r="M6831" s="3">
        <v>892.73</v>
      </c>
      <c r="N6831" s="3" t="s">
        <v>40</v>
      </c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  <c r="AC6831" s="5"/>
    </row>
    <row r="6832" spans="1:29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 t="str">
        <f>IF(AND(D6832="East",Table_1[[#This Row],[category]]="Clothing"),"✅","❌")</f>
        <v>❌</v>
      </c>
      <c r="H6832" s="3">
        <f t="shared" si="213"/>
        <v>174.25800000000001</v>
      </c>
      <c r="I6832" s="3">
        <v>3</v>
      </c>
      <c r="J6832" s="4">
        <v>45357</v>
      </c>
      <c r="K6832" s="3" t="s">
        <v>22</v>
      </c>
      <c r="L6832" s="3" t="s">
        <v>17</v>
      </c>
      <c r="M6832" s="3">
        <v>406.77</v>
      </c>
      <c r="N6832" s="3" t="s">
        <v>24</v>
      </c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  <c r="AC6832" s="5"/>
    </row>
    <row r="6833" spans="1:29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 t="str">
        <f>IF(AND(D6833="East",Table_1[[#This Row],[category]]="Clothing"),"✅","❌")</f>
        <v>❌</v>
      </c>
      <c r="H6833" s="3">
        <f t="shared" si="213"/>
        <v>42.730000000000004</v>
      </c>
      <c r="I6833" s="3">
        <v>9</v>
      </c>
      <c r="J6833" s="4">
        <v>45654</v>
      </c>
      <c r="K6833" s="3" t="s">
        <v>22</v>
      </c>
      <c r="L6833" s="3" t="s">
        <v>28</v>
      </c>
      <c r="M6833" s="3">
        <v>32.700000000000003</v>
      </c>
      <c r="N6833" s="3" t="s">
        <v>24</v>
      </c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  <c r="AC6833" s="5"/>
    </row>
    <row r="6834" spans="1:29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 t="str">
        <f>IF(AND(D6834="East",Table_1[[#This Row],[category]]="Clothing"),"✅","❌")</f>
        <v>✅</v>
      </c>
      <c r="H6834" s="3">
        <f t="shared" si="213"/>
        <v>387.83800000000002</v>
      </c>
      <c r="I6834" s="3">
        <v>1</v>
      </c>
      <c r="J6834" s="4">
        <v>45319</v>
      </c>
      <c r="K6834" s="3" t="s">
        <v>16</v>
      </c>
      <c r="L6834" s="3" t="s">
        <v>23</v>
      </c>
      <c r="M6834" s="3">
        <v>877.18</v>
      </c>
      <c r="N6834" s="3" t="s">
        <v>35</v>
      </c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  <c r="AC6834" s="5"/>
    </row>
    <row r="6835" spans="1:29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 t="str">
        <f>IF(AND(D6835="East",Table_1[[#This Row],[category]]="Clothing"),"✅","❌")</f>
        <v>❌</v>
      </c>
      <c r="H6835" s="3">
        <f t="shared" si="213"/>
        <v>117.66500000000002</v>
      </c>
      <c r="I6835" s="3">
        <v>6</v>
      </c>
      <c r="J6835" s="4">
        <v>45610</v>
      </c>
      <c r="K6835" s="3" t="s">
        <v>22</v>
      </c>
      <c r="L6835" s="3" t="s">
        <v>28</v>
      </c>
      <c r="M6835" s="3">
        <v>104.6</v>
      </c>
      <c r="N6835" s="3" t="s">
        <v>24</v>
      </c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  <c r="AC6835" s="5"/>
    </row>
    <row r="6836" spans="1:29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 t="str">
        <f>IF(AND(D6836="East",Table_1[[#This Row],[category]]="Clothing"),"✅","❌")</f>
        <v>❌</v>
      </c>
      <c r="H6836" s="3">
        <f t="shared" si="213"/>
        <v>311.98</v>
      </c>
      <c r="I6836" s="3">
        <v>2</v>
      </c>
      <c r="J6836" s="4">
        <v>45072</v>
      </c>
      <c r="K6836" s="3" t="s">
        <v>16</v>
      </c>
      <c r="L6836" s="3" t="s">
        <v>28</v>
      </c>
      <c r="M6836" s="3">
        <v>856.42</v>
      </c>
      <c r="N6836" s="3" t="s">
        <v>49</v>
      </c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  <c r="AC6836" s="5"/>
    </row>
    <row r="6837" spans="1:29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 t="str">
        <f>IF(AND(D6837="East",Table_1[[#This Row],[category]]="Clothing"),"✅","❌")</f>
        <v>❌</v>
      </c>
      <c r="H6837" s="3">
        <f t="shared" si="213"/>
        <v>404.10300000000007</v>
      </c>
      <c r="I6837" s="3">
        <v>2</v>
      </c>
      <c r="J6837" s="4">
        <v>45484</v>
      </c>
      <c r="K6837" s="3" t="s">
        <v>22</v>
      </c>
      <c r="L6837" s="3" t="s">
        <v>23</v>
      </c>
      <c r="M6837" s="3">
        <v>856.84</v>
      </c>
      <c r="N6837" s="3" t="s">
        <v>35</v>
      </c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  <c r="AC6837" s="5"/>
    </row>
    <row r="6838" spans="1:29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 t="str">
        <f>IF(AND(D6838="East",Table_1[[#This Row],[category]]="Clothing"),"✅","❌")</f>
        <v>❌</v>
      </c>
      <c r="H6838" s="3">
        <f t="shared" si="213"/>
        <v>78.164000000000001</v>
      </c>
      <c r="I6838" s="3">
        <v>9</v>
      </c>
      <c r="J6838" s="4">
        <v>45437</v>
      </c>
      <c r="K6838" s="3" t="s">
        <v>16</v>
      </c>
      <c r="L6838" s="3" t="s">
        <v>17</v>
      </c>
      <c r="M6838" s="3">
        <v>210.62</v>
      </c>
      <c r="N6838" s="3" t="s">
        <v>35</v>
      </c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  <c r="AC6838" s="5"/>
    </row>
    <row r="6839" spans="1:29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 t="str">
        <f>IF(AND(D6839="East",Table_1[[#This Row],[category]]="Clothing"),"✅","❌")</f>
        <v>❌</v>
      </c>
      <c r="H6839" s="3">
        <f t="shared" si="213"/>
        <v>303.262</v>
      </c>
      <c r="I6839" s="3">
        <v>2</v>
      </c>
      <c r="J6839" s="4">
        <v>45349</v>
      </c>
      <c r="K6839" s="3" t="s">
        <v>32</v>
      </c>
      <c r="L6839" s="3" t="s">
        <v>23</v>
      </c>
      <c r="M6839" s="3">
        <v>281.31</v>
      </c>
      <c r="N6839" s="3" t="s">
        <v>40</v>
      </c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  <c r="AC6839" s="5"/>
    </row>
    <row r="6840" spans="1:29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 t="str">
        <f>IF(AND(D6840="East",Table_1[[#This Row],[category]]="Clothing"),"✅","❌")</f>
        <v>❌</v>
      </c>
      <c r="H6840" s="3">
        <f t="shared" si="213"/>
        <v>347.79300000000001</v>
      </c>
      <c r="I6840" s="3">
        <v>9</v>
      </c>
      <c r="J6840" s="4">
        <v>45018</v>
      </c>
      <c r="K6840" s="3" t="s">
        <v>16</v>
      </c>
      <c r="L6840" s="3" t="s">
        <v>28</v>
      </c>
      <c r="M6840" s="3">
        <v>676.98</v>
      </c>
      <c r="N6840" s="3" t="s">
        <v>29</v>
      </c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  <c r="AC6840" s="5"/>
    </row>
    <row r="6841" spans="1:29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 t="str">
        <f>IF(AND(D6841="East",Table_1[[#This Row],[category]]="Clothing"),"✅","❌")</f>
        <v>❌</v>
      </c>
      <c r="H6841" s="3">
        <f t="shared" si="213"/>
        <v>375.8</v>
      </c>
      <c r="I6841" s="3">
        <v>8</v>
      </c>
      <c r="J6841" s="4">
        <v>45625</v>
      </c>
      <c r="K6841" s="3" t="s">
        <v>32</v>
      </c>
      <c r="L6841" s="3" t="s">
        <v>17</v>
      </c>
      <c r="M6841" s="3">
        <v>201.06</v>
      </c>
      <c r="N6841" s="3" t="s">
        <v>24</v>
      </c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  <c r="AC6841" s="5"/>
    </row>
    <row r="6842" spans="1:29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 t="str">
        <f>IF(AND(D6842="East",Table_1[[#This Row],[category]]="Clothing"),"✅","❌")</f>
        <v>❌</v>
      </c>
      <c r="H6842" s="3">
        <f t="shared" si="213"/>
        <v>82.357000000000014</v>
      </c>
      <c r="I6842" s="3">
        <v>7</v>
      </c>
      <c r="J6842" s="4">
        <v>45483</v>
      </c>
      <c r="K6842" s="3" t="s">
        <v>22</v>
      </c>
      <c r="L6842" s="3" t="s">
        <v>23</v>
      </c>
      <c r="M6842" s="3">
        <v>60.29</v>
      </c>
      <c r="N6842" s="3" t="s">
        <v>24</v>
      </c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  <c r="AC6842" s="5"/>
    </row>
    <row r="6843" spans="1:29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 t="str">
        <f>IF(AND(D6843="East",Table_1[[#This Row],[category]]="Clothing"),"✅","❌")</f>
        <v>❌</v>
      </c>
      <c r="H6843" s="3">
        <f t="shared" si="213"/>
        <v>414.30700000000002</v>
      </c>
      <c r="I6843" s="3">
        <v>8</v>
      </c>
      <c r="J6843" s="4">
        <v>45634</v>
      </c>
      <c r="K6843" s="3" t="s">
        <v>22</v>
      </c>
      <c r="L6843" s="3" t="s">
        <v>28</v>
      </c>
      <c r="M6843" s="3">
        <v>566.92999999999995</v>
      </c>
      <c r="N6843" s="3" t="s">
        <v>35</v>
      </c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  <c r="AC6843" s="5"/>
    </row>
    <row r="6844" spans="1:29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 t="str">
        <f>IF(AND(D6844="East",Table_1[[#This Row],[category]]="Clothing"),"✅","❌")</f>
        <v>❌</v>
      </c>
      <c r="H6844" s="3">
        <f t="shared" si="213"/>
        <v>56.13300000000001</v>
      </c>
      <c r="I6844" s="3">
        <v>9</v>
      </c>
      <c r="J6844" s="4">
        <v>44958</v>
      </c>
      <c r="K6844" s="3" t="s">
        <v>32</v>
      </c>
      <c r="L6844" s="3" t="s">
        <v>28</v>
      </c>
      <c r="M6844" s="3">
        <v>67.78</v>
      </c>
      <c r="N6844" s="3" t="s">
        <v>18</v>
      </c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  <c r="AC6844" s="5"/>
    </row>
    <row r="6845" spans="1:29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 t="str">
        <f>IF(AND(D6845="East",Table_1[[#This Row],[category]]="Clothing"),"✅","❌")</f>
        <v>❌</v>
      </c>
      <c r="H6845" s="3">
        <f t="shared" si="213"/>
        <v>264.596</v>
      </c>
      <c r="I6845" s="3">
        <v>9</v>
      </c>
      <c r="J6845" s="4">
        <v>45105</v>
      </c>
      <c r="K6845" s="3" t="s">
        <v>22</v>
      </c>
      <c r="L6845" s="3" t="s">
        <v>23</v>
      </c>
      <c r="M6845" s="3">
        <v>661.88</v>
      </c>
      <c r="N6845" s="3" t="s">
        <v>49</v>
      </c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  <c r="AC6845" s="5"/>
    </row>
    <row r="6846" spans="1:29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 t="str">
        <f>IF(AND(D6846="East",Table_1[[#This Row],[category]]="Clothing"),"✅","❌")</f>
        <v>❌</v>
      </c>
      <c r="H6846" s="3">
        <f t="shared" si="213"/>
        <v>227.27199999999999</v>
      </c>
      <c r="I6846" s="3">
        <v>3</v>
      </c>
      <c r="J6846" s="4">
        <v>45170</v>
      </c>
      <c r="K6846" s="3" t="s">
        <v>32</v>
      </c>
      <c r="L6846" s="3" t="s">
        <v>17</v>
      </c>
      <c r="M6846" s="3">
        <v>422.59</v>
      </c>
      <c r="N6846" s="3" t="s">
        <v>40</v>
      </c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  <c r="AC6846" s="5"/>
    </row>
    <row r="6847" spans="1:29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 t="str">
        <f>IF(AND(D6847="East",Table_1[[#This Row],[category]]="Clothing"),"✅","❌")</f>
        <v>❌</v>
      </c>
      <c r="H6847" s="3">
        <f t="shared" si="213"/>
        <v>118.66500000000002</v>
      </c>
      <c r="I6847" s="3">
        <v>1</v>
      </c>
      <c r="J6847" s="4">
        <v>45491</v>
      </c>
      <c r="K6847" s="3" t="s">
        <v>32</v>
      </c>
      <c r="L6847" s="3" t="s">
        <v>23</v>
      </c>
      <c r="M6847" s="3">
        <v>327.77</v>
      </c>
      <c r="N6847" s="3" t="s">
        <v>40</v>
      </c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  <c r="AC6847" s="5"/>
    </row>
    <row r="6848" spans="1:29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 t="str">
        <f>IF(AND(D6848="East",Table_1[[#This Row],[category]]="Clothing"),"✅","❌")</f>
        <v>❌</v>
      </c>
      <c r="H6848" s="3">
        <f t="shared" si="213"/>
        <v>157.94600000000003</v>
      </c>
      <c r="I6848" s="3">
        <v>8</v>
      </c>
      <c r="J6848" s="4">
        <v>45037</v>
      </c>
      <c r="K6848" s="3" t="s">
        <v>16</v>
      </c>
      <c r="L6848" s="3" t="s">
        <v>28</v>
      </c>
      <c r="M6848" s="3">
        <v>455.05</v>
      </c>
      <c r="N6848" s="3" t="s">
        <v>29</v>
      </c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  <c r="AC6848" s="5"/>
    </row>
    <row r="6849" spans="1:29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 t="str">
        <f>IF(AND(D6849="East",Table_1[[#This Row],[category]]="Clothing"),"✅","❌")</f>
        <v>✅</v>
      </c>
      <c r="H6849" s="3">
        <f t="shared" si="213"/>
        <v>90.574000000000012</v>
      </c>
      <c r="I6849" s="3">
        <v>4</v>
      </c>
      <c r="J6849" s="4">
        <v>45418</v>
      </c>
      <c r="K6849" s="3" t="s">
        <v>16</v>
      </c>
      <c r="L6849" s="3" t="s">
        <v>28</v>
      </c>
      <c r="M6849" s="3">
        <v>242.51</v>
      </c>
      <c r="N6849" s="3" t="s">
        <v>49</v>
      </c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  <c r="AC6849" s="5"/>
    </row>
    <row r="6850" spans="1:29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 t="str">
        <f>IF(AND(D6850="East",Table_1[[#This Row],[category]]="Clothing"),"✅","❌")</f>
        <v>❌</v>
      </c>
      <c r="H6850" s="3">
        <f t="shared" ref="H6850:H6913" si="215">E6850*10%</f>
        <v>218.60599999999999</v>
      </c>
      <c r="I6850" s="3">
        <v>5</v>
      </c>
      <c r="J6850" s="4">
        <v>45321</v>
      </c>
      <c r="K6850" s="3" t="s">
        <v>16</v>
      </c>
      <c r="L6850" s="3" t="s">
        <v>23</v>
      </c>
      <c r="M6850" s="3">
        <v>264.79000000000002</v>
      </c>
      <c r="N6850" s="3" t="s">
        <v>49</v>
      </c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  <c r="AC6850" s="5"/>
    </row>
    <row r="6851" spans="1:29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 t="str">
        <f>IF(AND(D6851="East",Table_1[[#This Row],[category]]="Clothing"),"✅","❌")</f>
        <v>❌</v>
      </c>
      <c r="H6851" s="3">
        <f t="shared" si="215"/>
        <v>27.400000000000002</v>
      </c>
      <c r="I6851" s="3">
        <v>6</v>
      </c>
      <c r="J6851" s="4">
        <v>45116</v>
      </c>
      <c r="K6851" s="3" t="s">
        <v>32</v>
      </c>
      <c r="L6851" s="3" t="s">
        <v>23</v>
      </c>
      <c r="M6851" s="3">
        <v>55.59</v>
      </c>
      <c r="N6851" s="3" t="s">
        <v>49</v>
      </c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  <c r="AC6851" s="5"/>
    </row>
    <row r="6852" spans="1:29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 t="str">
        <f>IF(AND(D6852="East",Table_1[[#This Row],[category]]="Clothing"),"✅","❌")</f>
        <v>❌</v>
      </c>
      <c r="H6852" s="3">
        <f t="shared" si="215"/>
        <v>445.56800000000004</v>
      </c>
      <c r="I6852" s="3">
        <v>6</v>
      </c>
      <c r="J6852" s="4">
        <v>45204</v>
      </c>
      <c r="K6852" s="3" t="s">
        <v>16</v>
      </c>
      <c r="L6852" s="3" t="s">
        <v>17</v>
      </c>
      <c r="M6852" s="3">
        <v>1071.3699999999999</v>
      </c>
      <c r="N6852" s="3" t="s">
        <v>40</v>
      </c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  <c r="AC6852" s="5"/>
    </row>
    <row r="6853" spans="1:29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 t="str">
        <f>IF(AND(D6853="East",Table_1[[#This Row],[category]]="Clothing"),"✅","❌")</f>
        <v>❌</v>
      </c>
      <c r="H6853" s="3">
        <f t="shared" si="215"/>
        <v>90.109000000000009</v>
      </c>
      <c r="I6853" s="3">
        <v>7</v>
      </c>
      <c r="J6853" s="4">
        <v>45618</v>
      </c>
      <c r="K6853" s="3" t="s">
        <v>32</v>
      </c>
      <c r="L6853" s="3" t="s">
        <v>28</v>
      </c>
      <c r="M6853" s="3">
        <v>164.73</v>
      </c>
      <c r="N6853" s="3" t="s">
        <v>18</v>
      </c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  <c r="AC6853" s="5"/>
    </row>
    <row r="6854" spans="1:29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 t="str">
        <f>IF(AND(D6854="East",Table_1[[#This Row],[category]]="Clothing"),"✅","❌")</f>
        <v>❌</v>
      </c>
      <c r="H6854" s="3">
        <f t="shared" si="215"/>
        <v>444.149</v>
      </c>
      <c r="I6854" s="3">
        <v>3</v>
      </c>
      <c r="J6854" s="4">
        <v>45440</v>
      </c>
      <c r="K6854" s="3" t="s">
        <v>16</v>
      </c>
      <c r="L6854" s="3" t="s">
        <v>28</v>
      </c>
      <c r="M6854" s="3">
        <v>592.54</v>
      </c>
      <c r="N6854" s="3" t="s">
        <v>40</v>
      </c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  <c r="AC6854" s="5"/>
    </row>
    <row r="6855" spans="1:29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 t="str">
        <f>IF(AND(D6855="East",Table_1[[#This Row],[category]]="Clothing"),"✅","❌")</f>
        <v>❌</v>
      </c>
      <c r="H6855" s="3">
        <f t="shared" si="215"/>
        <v>433.15300000000002</v>
      </c>
      <c r="I6855" s="3">
        <v>2</v>
      </c>
      <c r="J6855" s="4">
        <v>45537</v>
      </c>
      <c r="K6855" s="3" t="s">
        <v>16</v>
      </c>
      <c r="L6855" s="3" t="s">
        <v>23</v>
      </c>
      <c r="M6855" s="3">
        <v>414.09</v>
      </c>
      <c r="N6855" s="3" t="s">
        <v>40</v>
      </c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  <c r="AC6855" s="5"/>
    </row>
    <row r="6856" spans="1:29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 t="str">
        <f>IF(AND(D6856="East",Table_1[[#This Row],[category]]="Clothing"),"✅","❌")</f>
        <v>❌</v>
      </c>
      <c r="H6856" s="3">
        <f t="shared" si="215"/>
        <v>231.322</v>
      </c>
      <c r="I6856" s="3">
        <v>9</v>
      </c>
      <c r="J6856" s="4">
        <v>45532</v>
      </c>
      <c r="K6856" s="3" t="s">
        <v>32</v>
      </c>
      <c r="L6856" s="3" t="s">
        <v>28</v>
      </c>
      <c r="M6856" s="3">
        <v>672.87</v>
      </c>
      <c r="N6856" s="3" t="s">
        <v>40</v>
      </c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  <c r="AC6856" s="5"/>
    </row>
    <row r="6857" spans="1:29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 t="str">
        <f>IF(AND(D6857="East",Table_1[[#This Row],[category]]="Clothing"),"✅","❌")</f>
        <v>❌</v>
      </c>
      <c r="H6857" s="3">
        <f t="shared" si="215"/>
        <v>253.88600000000002</v>
      </c>
      <c r="I6857" s="3">
        <v>2</v>
      </c>
      <c r="J6857" s="4">
        <v>45173</v>
      </c>
      <c r="K6857" s="3" t="s">
        <v>16</v>
      </c>
      <c r="L6857" s="3" t="s">
        <v>28</v>
      </c>
      <c r="M6857" s="3">
        <v>257.83999999999997</v>
      </c>
      <c r="N6857" s="3" t="s">
        <v>18</v>
      </c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  <c r="AC6857" s="5"/>
    </row>
    <row r="6858" spans="1:29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 t="str">
        <f>IF(AND(D6858="East",Table_1[[#This Row],[category]]="Clothing"),"✅","❌")</f>
        <v>❌</v>
      </c>
      <c r="H6858" s="3">
        <f t="shared" si="215"/>
        <v>157.93800000000002</v>
      </c>
      <c r="I6858" s="3">
        <v>9</v>
      </c>
      <c r="J6858" s="4">
        <v>45444</v>
      </c>
      <c r="K6858" s="3" t="s">
        <v>32</v>
      </c>
      <c r="L6858" s="3" t="s">
        <v>23</v>
      </c>
      <c r="M6858" s="3">
        <v>399.42</v>
      </c>
      <c r="N6858" s="3" t="s">
        <v>40</v>
      </c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  <c r="AC6858" s="5"/>
    </row>
    <row r="6859" spans="1:29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 t="str">
        <f>IF(AND(D6859="East",Table_1[[#This Row],[category]]="Clothing"),"✅","❌")</f>
        <v>❌</v>
      </c>
      <c r="H6859" s="3">
        <f t="shared" si="215"/>
        <v>498.46899999999999</v>
      </c>
      <c r="I6859" s="3">
        <v>4</v>
      </c>
      <c r="J6859" s="4">
        <v>44966</v>
      </c>
      <c r="K6859" s="3" t="s">
        <v>22</v>
      </c>
      <c r="L6859" s="3" t="s">
        <v>23</v>
      </c>
      <c r="M6859" s="3">
        <v>415.19</v>
      </c>
      <c r="N6859" s="3" t="s">
        <v>40</v>
      </c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  <c r="AC6859" s="5"/>
    </row>
    <row r="6860" spans="1:29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 t="str">
        <f>IF(AND(D6860="East",Table_1[[#This Row],[category]]="Clothing"),"✅","❌")</f>
        <v>❌</v>
      </c>
      <c r="H6860" s="3">
        <f t="shared" si="215"/>
        <v>338.67800000000005</v>
      </c>
      <c r="I6860" s="3">
        <v>1</v>
      </c>
      <c r="J6860" s="4">
        <v>45190</v>
      </c>
      <c r="K6860" s="3" t="s">
        <v>32</v>
      </c>
      <c r="L6860" s="3" t="s">
        <v>28</v>
      </c>
      <c r="M6860" s="3">
        <v>1006.02</v>
      </c>
      <c r="N6860" s="3" t="s">
        <v>49</v>
      </c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  <c r="AC6860" s="5"/>
    </row>
    <row r="6861" spans="1:29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 t="str">
        <f>IF(AND(D6861="East",Table_1[[#This Row],[category]]="Clothing"),"✅","❌")</f>
        <v>❌</v>
      </c>
      <c r="H6861" s="3">
        <f t="shared" si="215"/>
        <v>476.38599999999997</v>
      </c>
      <c r="I6861" s="3">
        <v>3</v>
      </c>
      <c r="J6861" s="4">
        <v>45557</v>
      </c>
      <c r="K6861" s="3" t="s">
        <v>32</v>
      </c>
      <c r="L6861" s="3" t="s">
        <v>17</v>
      </c>
      <c r="M6861" s="3">
        <v>640.07000000000005</v>
      </c>
      <c r="N6861" s="3" t="s">
        <v>49</v>
      </c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  <c r="AC6861" s="5"/>
    </row>
    <row r="6862" spans="1:29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 t="str">
        <f>IF(AND(D6862="East",Table_1[[#This Row],[category]]="Clothing"),"✅","❌")</f>
        <v>❌</v>
      </c>
      <c r="H6862" s="3">
        <f t="shared" si="215"/>
        <v>213.25</v>
      </c>
      <c r="I6862" s="3">
        <v>2</v>
      </c>
      <c r="J6862" s="4">
        <v>45190</v>
      </c>
      <c r="K6862" s="3" t="s">
        <v>16</v>
      </c>
      <c r="L6862" s="3" t="s">
        <v>23</v>
      </c>
      <c r="M6862" s="3">
        <v>521.70000000000005</v>
      </c>
      <c r="N6862" s="3" t="s">
        <v>24</v>
      </c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  <c r="AC6862" s="5"/>
    </row>
    <row r="6863" spans="1:29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 t="str">
        <f>IF(AND(D6863="East",Table_1[[#This Row],[category]]="Clothing"),"✅","❌")</f>
        <v>❌</v>
      </c>
      <c r="H6863" s="3">
        <f t="shared" si="215"/>
        <v>442.678</v>
      </c>
      <c r="I6863" s="3">
        <v>4</v>
      </c>
      <c r="J6863" s="4">
        <v>44990</v>
      </c>
      <c r="K6863" s="3" t="s">
        <v>22</v>
      </c>
      <c r="L6863" s="3" t="s">
        <v>23</v>
      </c>
      <c r="M6863" s="3">
        <v>390.11</v>
      </c>
      <c r="N6863" s="3" t="s">
        <v>29</v>
      </c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  <c r="AC6863" s="5"/>
    </row>
    <row r="6864" spans="1:29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 t="str">
        <f>IF(AND(D6864="East",Table_1[[#This Row],[category]]="Clothing"),"✅","❌")</f>
        <v>❌</v>
      </c>
      <c r="H6864" s="3">
        <f t="shared" si="215"/>
        <v>229.63499999999999</v>
      </c>
      <c r="I6864" s="3">
        <v>2</v>
      </c>
      <c r="J6864" s="4">
        <v>45029</v>
      </c>
      <c r="K6864" s="3" t="s">
        <v>22</v>
      </c>
      <c r="L6864" s="3" t="s">
        <v>17</v>
      </c>
      <c r="M6864" s="3">
        <v>526.42999999999995</v>
      </c>
      <c r="N6864" s="3" t="s">
        <v>35</v>
      </c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  <c r="AC6864" s="5"/>
    </row>
    <row r="6865" spans="1:29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 t="str">
        <f>IF(AND(D6865="East",Table_1[[#This Row],[category]]="Clothing"),"✅","❌")</f>
        <v>❌</v>
      </c>
      <c r="H6865" s="3">
        <f t="shared" si="215"/>
        <v>434.74600000000004</v>
      </c>
      <c r="I6865" s="3">
        <v>6</v>
      </c>
      <c r="J6865" s="4">
        <v>45573</v>
      </c>
      <c r="K6865" s="3" t="s">
        <v>32</v>
      </c>
      <c r="L6865" s="3" t="s">
        <v>28</v>
      </c>
      <c r="M6865" s="3">
        <v>967.69</v>
      </c>
      <c r="N6865" s="3" t="s">
        <v>18</v>
      </c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  <c r="AC6865" s="5"/>
    </row>
    <row r="6866" spans="1:29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 t="str">
        <f>IF(AND(D6866="East",Table_1[[#This Row],[category]]="Clothing"),"✅","❌")</f>
        <v>❌</v>
      </c>
      <c r="H6866" s="3">
        <f t="shared" si="215"/>
        <v>74.153999999999996</v>
      </c>
      <c r="I6866" s="3">
        <v>1</v>
      </c>
      <c r="J6866" s="4">
        <v>45168</v>
      </c>
      <c r="K6866" s="3" t="s">
        <v>16</v>
      </c>
      <c r="L6866" s="3" t="s">
        <v>28</v>
      </c>
      <c r="M6866" s="3">
        <v>107.47</v>
      </c>
      <c r="N6866" s="3" t="s">
        <v>29</v>
      </c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  <c r="AC6866" s="5"/>
    </row>
    <row r="6867" spans="1:29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 t="str">
        <f>IF(AND(D6867="East",Table_1[[#This Row],[category]]="Clothing"),"✅","❌")</f>
        <v>❌</v>
      </c>
      <c r="H6867" s="3">
        <f t="shared" si="215"/>
        <v>322.05900000000003</v>
      </c>
      <c r="I6867" s="3">
        <v>5</v>
      </c>
      <c r="J6867" s="4">
        <v>45605</v>
      </c>
      <c r="K6867" s="3" t="s">
        <v>22</v>
      </c>
      <c r="L6867" s="3" t="s">
        <v>17</v>
      </c>
      <c r="M6867" s="3">
        <v>193.48</v>
      </c>
      <c r="N6867" s="3" t="s">
        <v>40</v>
      </c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  <c r="AC6867" s="5"/>
    </row>
    <row r="6868" spans="1:29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 t="str">
        <f>IF(AND(D6868="East",Table_1[[#This Row],[category]]="Clothing"),"✅","❌")</f>
        <v>❌</v>
      </c>
      <c r="H6868" s="3">
        <f t="shared" si="215"/>
        <v>342.56500000000005</v>
      </c>
      <c r="I6868" s="3">
        <v>9</v>
      </c>
      <c r="J6868" s="4">
        <v>45183</v>
      </c>
      <c r="K6868" s="3" t="s">
        <v>32</v>
      </c>
      <c r="L6868" s="3" t="s">
        <v>17</v>
      </c>
      <c r="M6868" s="3">
        <v>524.16</v>
      </c>
      <c r="N6868" s="3" t="s">
        <v>40</v>
      </c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  <c r="AC6868" s="5"/>
    </row>
    <row r="6869" spans="1:29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 t="str">
        <f>IF(AND(D6869="East",Table_1[[#This Row],[category]]="Clothing"),"✅","❌")</f>
        <v>❌</v>
      </c>
      <c r="H6869" s="3">
        <f t="shared" si="215"/>
        <v>331.524</v>
      </c>
      <c r="I6869" s="3">
        <v>1</v>
      </c>
      <c r="J6869" s="4">
        <v>45537</v>
      </c>
      <c r="K6869" s="3" t="s">
        <v>16</v>
      </c>
      <c r="L6869" s="3" t="s">
        <v>17</v>
      </c>
      <c r="M6869" s="3">
        <v>629.66999999999996</v>
      </c>
      <c r="N6869" s="3" t="s">
        <v>24</v>
      </c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  <c r="AC6869" s="5"/>
    </row>
    <row r="6870" spans="1:29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 t="str">
        <f>IF(AND(D6870="East",Table_1[[#This Row],[category]]="Clothing"),"✅","❌")</f>
        <v>❌</v>
      </c>
      <c r="H6870" s="3">
        <f t="shared" si="215"/>
        <v>229.04400000000001</v>
      </c>
      <c r="I6870" s="3">
        <v>4</v>
      </c>
      <c r="J6870" s="4">
        <v>44972</v>
      </c>
      <c r="K6870" s="3" t="s">
        <v>32</v>
      </c>
      <c r="L6870" s="3" t="s">
        <v>23</v>
      </c>
      <c r="M6870" s="3">
        <v>146.13</v>
      </c>
      <c r="N6870" s="3" t="s">
        <v>35</v>
      </c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  <c r="AC6870" s="5"/>
    </row>
    <row r="6871" spans="1:29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 t="str">
        <f>IF(AND(D6871="East",Table_1[[#This Row],[category]]="Clothing"),"✅","❌")</f>
        <v>❌</v>
      </c>
      <c r="H6871" s="3">
        <f t="shared" si="215"/>
        <v>345.11900000000003</v>
      </c>
      <c r="I6871" s="3">
        <v>2</v>
      </c>
      <c r="J6871" s="4">
        <v>45169</v>
      </c>
      <c r="K6871" s="3" t="s">
        <v>22</v>
      </c>
      <c r="L6871" s="3" t="s">
        <v>23</v>
      </c>
      <c r="M6871" s="3">
        <v>404.73</v>
      </c>
      <c r="N6871" s="3" t="s">
        <v>49</v>
      </c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  <c r="AC6871" s="5"/>
    </row>
    <row r="6872" spans="1:29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 t="str">
        <f>IF(AND(D6872="East",Table_1[[#This Row],[category]]="Clothing"),"✅","❌")</f>
        <v>❌</v>
      </c>
      <c r="H6872" s="3">
        <f t="shared" si="215"/>
        <v>127.33699999999999</v>
      </c>
      <c r="I6872" s="3">
        <v>2</v>
      </c>
      <c r="J6872" s="4">
        <v>45164</v>
      </c>
      <c r="K6872" s="3" t="s">
        <v>16</v>
      </c>
      <c r="L6872" s="3" t="s">
        <v>23</v>
      </c>
      <c r="M6872" s="3">
        <v>375.37</v>
      </c>
      <c r="N6872" s="3" t="s">
        <v>18</v>
      </c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  <c r="AC6872" s="5"/>
    </row>
    <row r="6873" spans="1:29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 t="str">
        <f>IF(AND(D6873="East",Table_1[[#This Row],[category]]="Clothing"),"✅","❌")</f>
        <v>❌</v>
      </c>
      <c r="H6873" s="3">
        <f t="shared" si="215"/>
        <v>301.96600000000001</v>
      </c>
      <c r="I6873" s="3">
        <v>5</v>
      </c>
      <c r="J6873" s="4">
        <v>45005</v>
      </c>
      <c r="K6873" s="3" t="s">
        <v>22</v>
      </c>
      <c r="L6873" s="3" t="s">
        <v>17</v>
      </c>
      <c r="M6873" s="3">
        <v>845.43</v>
      </c>
      <c r="N6873" s="3" t="s">
        <v>29</v>
      </c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  <c r="AC6873" s="5"/>
    </row>
    <row r="6874" spans="1:29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 t="str">
        <f>IF(AND(D6874="East",Table_1[[#This Row],[category]]="Clothing"),"✅","❌")</f>
        <v>❌</v>
      </c>
      <c r="H6874" s="3">
        <f t="shared" si="215"/>
        <v>281.57499999999999</v>
      </c>
      <c r="I6874" s="3">
        <v>2</v>
      </c>
      <c r="J6874" s="4">
        <v>44962</v>
      </c>
      <c r="K6874" s="3" t="s">
        <v>32</v>
      </c>
      <c r="L6874" s="3" t="s">
        <v>17</v>
      </c>
      <c r="M6874" s="3">
        <v>716.38</v>
      </c>
      <c r="N6874" s="3" t="s">
        <v>49</v>
      </c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  <c r="AC6874" s="5"/>
    </row>
    <row r="6875" spans="1:29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 t="str">
        <f>IF(AND(D6875="East",Table_1[[#This Row],[category]]="Clothing"),"✅","❌")</f>
        <v>❌</v>
      </c>
      <c r="H6875" s="3">
        <f t="shared" si="215"/>
        <v>165.98599999999999</v>
      </c>
      <c r="I6875" s="3">
        <v>5</v>
      </c>
      <c r="J6875" s="4">
        <v>45374</v>
      </c>
      <c r="K6875" s="3" t="s">
        <v>22</v>
      </c>
      <c r="L6875" s="3" t="s">
        <v>28</v>
      </c>
      <c r="M6875" s="3">
        <v>145.30000000000001</v>
      </c>
      <c r="N6875" s="3" t="s">
        <v>29</v>
      </c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  <c r="AC6875" s="5"/>
    </row>
    <row r="6876" spans="1:29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 t="str">
        <f>IF(AND(D6876="East",Table_1[[#This Row],[category]]="Clothing"),"✅","❌")</f>
        <v>❌</v>
      </c>
      <c r="H6876" s="3">
        <f t="shared" si="215"/>
        <v>391.64300000000003</v>
      </c>
      <c r="I6876" s="3">
        <v>1</v>
      </c>
      <c r="J6876" s="4">
        <v>44950</v>
      </c>
      <c r="K6876" s="3" t="s">
        <v>16</v>
      </c>
      <c r="L6876" s="3" t="s">
        <v>17</v>
      </c>
      <c r="M6876" s="3">
        <v>593.1</v>
      </c>
      <c r="N6876" s="3" t="s">
        <v>24</v>
      </c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  <c r="AC6876" s="5"/>
    </row>
    <row r="6877" spans="1:29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 t="str">
        <f>IF(AND(D6877="East",Table_1[[#This Row],[category]]="Clothing"),"✅","❌")</f>
        <v>❌</v>
      </c>
      <c r="H6877" s="3">
        <f t="shared" si="215"/>
        <v>49.627000000000002</v>
      </c>
      <c r="I6877" s="3">
        <v>5</v>
      </c>
      <c r="J6877" s="4">
        <v>45444</v>
      </c>
      <c r="K6877" s="3" t="s">
        <v>22</v>
      </c>
      <c r="L6877" s="3" t="s">
        <v>28</v>
      </c>
      <c r="M6877" s="3">
        <v>50.55</v>
      </c>
      <c r="N6877" s="3" t="s">
        <v>35</v>
      </c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  <c r="AC6877" s="5"/>
    </row>
    <row r="6878" spans="1:29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 t="str">
        <f>IF(AND(D6878="East",Table_1[[#This Row],[category]]="Clothing"),"✅","❌")</f>
        <v>❌</v>
      </c>
      <c r="H6878" s="3">
        <f t="shared" si="215"/>
        <v>94.004999999999995</v>
      </c>
      <c r="I6878" s="3">
        <v>3</v>
      </c>
      <c r="J6878" s="4">
        <v>45173</v>
      </c>
      <c r="K6878" s="3" t="s">
        <v>22</v>
      </c>
      <c r="L6878" s="3" t="s">
        <v>23</v>
      </c>
      <c r="M6878" s="3">
        <v>97.63</v>
      </c>
      <c r="N6878" s="3" t="s">
        <v>24</v>
      </c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  <c r="AC6878" s="5"/>
    </row>
    <row r="6879" spans="1:29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 t="str">
        <f>IF(AND(D6879="East",Table_1[[#This Row],[category]]="Clothing"),"✅","❌")</f>
        <v>❌</v>
      </c>
      <c r="H6879" s="3">
        <f t="shared" si="215"/>
        <v>240.864</v>
      </c>
      <c r="I6879" s="3">
        <v>2</v>
      </c>
      <c r="J6879" s="4">
        <v>45475</v>
      </c>
      <c r="K6879" s="3" t="s">
        <v>16</v>
      </c>
      <c r="L6879" s="3" t="s">
        <v>28</v>
      </c>
      <c r="M6879" s="3">
        <v>650.54</v>
      </c>
      <c r="N6879" s="3" t="s">
        <v>29</v>
      </c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  <c r="AC6879" s="5"/>
    </row>
    <row r="6880" spans="1:29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 t="str">
        <f>IF(AND(D6880="East",Table_1[[#This Row],[category]]="Clothing"),"✅","❌")</f>
        <v>❌</v>
      </c>
      <c r="H6880" s="3">
        <f t="shared" si="215"/>
        <v>446.95100000000002</v>
      </c>
      <c r="I6880" s="3">
        <v>4</v>
      </c>
      <c r="J6880" s="4">
        <v>45547</v>
      </c>
      <c r="K6880" s="3" t="s">
        <v>32</v>
      </c>
      <c r="L6880" s="3" t="s">
        <v>17</v>
      </c>
      <c r="M6880" s="3">
        <v>684.17</v>
      </c>
      <c r="N6880" s="3" t="s">
        <v>29</v>
      </c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  <c r="AC6880" s="5"/>
    </row>
    <row r="6881" spans="1:29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 t="str">
        <f>IF(AND(D6881="East",Table_1[[#This Row],[category]]="Clothing"),"✅","❌")</f>
        <v>❌</v>
      </c>
      <c r="H6881" s="3">
        <f t="shared" si="215"/>
        <v>291.82800000000003</v>
      </c>
      <c r="I6881" s="3">
        <v>1</v>
      </c>
      <c r="J6881" s="4">
        <v>45607</v>
      </c>
      <c r="K6881" s="3" t="s">
        <v>16</v>
      </c>
      <c r="L6881" s="3" t="s">
        <v>23</v>
      </c>
      <c r="M6881" s="3">
        <v>765.31</v>
      </c>
      <c r="N6881" s="3" t="s">
        <v>49</v>
      </c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  <c r="AC6881" s="5"/>
    </row>
    <row r="6882" spans="1:29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 t="str">
        <f>IF(AND(D6882="East",Table_1[[#This Row],[category]]="Clothing"),"✅","❌")</f>
        <v>❌</v>
      </c>
      <c r="H6882" s="3">
        <f t="shared" si="215"/>
        <v>422.61300000000006</v>
      </c>
      <c r="I6882" s="3">
        <v>3</v>
      </c>
      <c r="J6882" s="4">
        <v>44959</v>
      </c>
      <c r="K6882" s="3" t="s">
        <v>32</v>
      </c>
      <c r="L6882" s="3" t="s">
        <v>28</v>
      </c>
      <c r="M6882" s="3">
        <v>598.64</v>
      </c>
      <c r="N6882" s="3" t="s">
        <v>40</v>
      </c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  <c r="AC6882" s="5"/>
    </row>
    <row r="6883" spans="1:29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 t="str">
        <f>IF(AND(D6883="East",Table_1[[#This Row],[category]]="Clothing"),"✅","❌")</f>
        <v>❌</v>
      </c>
      <c r="H6883" s="3">
        <f t="shared" si="215"/>
        <v>263.60900000000004</v>
      </c>
      <c r="I6883" s="3">
        <v>1</v>
      </c>
      <c r="J6883" s="4">
        <v>45012</v>
      </c>
      <c r="K6883" s="3" t="s">
        <v>32</v>
      </c>
      <c r="L6883" s="3" t="s">
        <v>28</v>
      </c>
      <c r="M6883" s="3">
        <v>167.5</v>
      </c>
      <c r="N6883" s="3" t="s">
        <v>24</v>
      </c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  <c r="AC6883" s="5"/>
    </row>
    <row r="6884" spans="1:29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 t="str">
        <f>IF(AND(D6884="East",Table_1[[#This Row],[category]]="Clothing"),"✅","❌")</f>
        <v>❌</v>
      </c>
      <c r="H6884" s="3">
        <f t="shared" si="215"/>
        <v>394.87300000000005</v>
      </c>
      <c r="I6884" s="3">
        <v>8</v>
      </c>
      <c r="J6884" s="4">
        <v>45092</v>
      </c>
      <c r="K6884" s="3" t="s">
        <v>22</v>
      </c>
      <c r="L6884" s="3" t="s">
        <v>28</v>
      </c>
      <c r="M6884" s="3">
        <v>330.12</v>
      </c>
      <c r="N6884" s="3" t="s">
        <v>40</v>
      </c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  <c r="AC6884" s="5"/>
    </row>
    <row r="6885" spans="1:29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 t="str">
        <f>IF(AND(D6885="East",Table_1[[#This Row],[category]]="Clothing"),"✅","❌")</f>
        <v>❌</v>
      </c>
      <c r="H6885" s="3">
        <f t="shared" si="215"/>
        <v>169.64100000000002</v>
      </c>
      <c r="I6885" s="3">
        <v>5</v>
      </c>
      <c r="J6885" s="4">
        <v>45404</v>
      </c>
      <c r="K6885" s="3" t="s">
        <v>16</v>
      </c>
      <c r="L6885" s="3" t="s">
        <v>28</v>
      </c>
      <c r="M6885" s="3">
        <v>103.88</v>
      </c>
      <c r="N6885" s="3" t="s">
        <v>29</v>
      </c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  <c r="AC6885" s="5"/>
    </row>
    <row r="6886" spans="1:29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 t="str">
        <f>IF(AND(D6886="East",Table_1[[#This Row],[category]]="Clothing"),"✅","❌")</f>
        <v>❌</v>
      </c>
      <c r="H6886" s="3">
        <f t="shared" si="215"/>
        <v>409.42</v>
      </c>
      <c r="I6886" s="3">
        <v>1</v>
      </c>
      <c r="J6886" s="4">
        <v>45596</v>
      </c>
      <c r="K6886" s="3" t="s">
        <v>32</v>
      </c>
      <c r="L6886" s="3" t="s">
        <v>23</v>
      </c>
      <c r="M6886" s="3">
        <v>490.09</v>
      </c>
      <c r="N6886" s="3" t="s">
        <v>29</v>
      </c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  <c r="AC6886" s="5"/>
    </row>
    <row r="6887" spans="1:29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 t="str">
        <f>IF(AND(D6887="East",Table_1[[#This Row],[category]]="Clothing"),"✅","❌")</f>
        <v>❌</v>
      </c>
      <c r="H6887" s="3">
        <f t="shared" si="215"/>
        <v>206.82600000000002</v>
      </c>
      <c r="I6887" s="3">
        <v>2</v>
      </c>
      <c r="J6887" s="4">
        <v>45101</v>
      </c>
      <c r="K6887" s="3" t="s">
        <v>32</v>
      </c>
      <c r="L6887" s="3" t="s">
        <v>23</v>
      </c>
      <c r="M6887" s="3">
        <v>371.52</v>
      </c>
      <c r="N6887" s="3" t="s">
        <v>24</v>
      </c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  <c r="AC6887" s="5"/>
    </row>
    <row r="6888" spans="1:29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 t="str">
        <f>IF(AND(D6888="East",Table_1[[#This Row],[category]]="Clothing"),"✅","❌")</f>
        <v>❌</v>
      </c>
      <c r="H6888" s="3">
        <f t="shared" si="215"/>
        <v>283.827</v>
      </c>
      <c r="I6888" s="3">
        <v>9</v>
      </c>
      <c r="J6888" s="4">
        <v>45538</v>
      </c>
      <c r="K6888" s="3" t="s">
        <v>32</v>
      </c>
      <c r="L6888" s="3" t="s">
        <v>17</v>
      </c>
      <c r="M6888" s="3">
        <v>298.02999999999997</v>
      </c>
      <c r="N6888" s="3" t="s">
        <v>35</v>
      </c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  <c r="AC6888" s="5"/>
    </row>
    <row r="6889" spans="1:29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 t="str">
        <f>IF(AND(D6889="East",Table_1[[#This Row],[category]]="Clothing"),"✅","❌")</f>
        <v>❌</v>
      </c>
      <c r="H6889" s="3">
        <f t="shared" si="215"/>
        <v>96.182000000000016</v>
      </c>
      <c r="I6889" s="3">
        <v>7</v>
      </c>
      <c r="J6889" s="4">
        <v>45564</v>
      </c>
      <c r="K6889" s="3" t="s">
        <v>22</v>
      </c>
      <c r="L6889" s="3" t="s">
        <v>23</v>
      </c>
      <c r="M6889" s="3">
        <v>187.1</v>
      </c>
      <c r="N6889" s="3" t="s">
        <v>24</v>
      </c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  <c r="AC6889" s="5"/>
    </row>
    <row r="6890" spans="1:29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 t="str">
        <f>IF(AND(D6890="East",Table_1[[#This Row],[category]]="Clothing"),"✅","❌")</f>
        <v>❌</v>
      </c>
      <c r="H6890" s="3">
        <f t="shared" si="215"/>
        <v>461.012</v>
      </c>
      <c r="I6890" s="3">
        <v>3</v>
      </c>
      <c r="J6890" s="4">
        <v>45123</v>
      </c>
      <c r="K6890" s="3" t="s">
        <v>16</v>
      </c>
      <c r="L6890" s="3" t="s">
        <v>17</v>
      </c>
      <c r="M6890" s="3">
        <v>569.72</v>
      </c>
      <c r="N6890" s="3" t="s">
        <v>18</v>
      </c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  <c r="AC6890" s="5"/>
    </row>
    <row r="6891" spans="1:29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 t="str">
        <f>IF(AND(D6891="East",Table_1[[#This Row],[category]]="Clothing"),"✅","❌")</f>
        <v>❌</v>
      </c>
      <c r="H6891" s="3">
        <f t="shared" si="215"/>
        <v>353.71500000000003</v>
      </c>
      <c r="I6891" s="3">
        <v>1</v>
      </c>
      <c r="J6891" s="4">
        <v>45164</v>
      </c>
      <c r="K6891" s="3" t="s">
        <v>22</v>
      </c>
      <c r="L6891" s="3" t="s">
        <v>17</v>
      </c>
      <c r="M6891" s="3">
        <v>607.14</v>
      </c>
      <c r="N6891" s="3" t="s">
        <v>29</v>
      </c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  <c r="AC6891" s="5"/>
    </row>
    <row r="6892" spans="1:29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 t="str">
        <f>IF(AND(D6892="East",Table_1[[#This Row],[category]]="Clothing"),"✅","❌")</f>
        <v>❌</v>
      </c>
      <c r="H6892" s="3">
        <f t="shared" si="215"/>
        <v>430.83900000000006</v>
      </c>
      <c r="I6892" s="3">
        <v>2</v>
      </c>
      <c r="J6892" s="4">
        <v>45574</v>
      </c>
      <c r="K6892" s="3" t="s">
        <v>32</v>
      </c>
      <c r="L6892" s="3" t="s">
        <v>23</v>
      </c>
      <c r="M6892" s="3">
        <v>553.19000000000005</v>
      </c>
      <c r="N6892" s="3" t="s">
        <v>29</v>
      </c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  <c r="AC6892" s="5"/>
    </row>
    <row r="6893" spans="1:29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 t="str">
        <f>IF(AND(D6893="East",Table_1[[#This Row],[category]]="Clothing"),"✅","❌")</f>
        <v>❌</v>
      </c>
      <c r="H6893" s="3">
        <f t="shared" si="215"/>
        <v>111.85300000000001</v>
      </c>
      <c r="I6893" s="3">
        <v>7</v>
      </c>
      <c r="J6893" s="4">
        <v>45499</v>
      </c>
      <c r="K6893" s="3" t="s">
        <v>32</v>
      </c>
      <c r="L6893" s="3" t="s">
        <v>17</v>
      </c>
      <c r="M6893" s="3">
        <v>223.37</v>
      </c>
      <c r="N6893" s="3" t="s">
        <v>40</v>
      </c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  <c r="AC6893" s="5"/>
    </row>
    <row r="6894" spans="1:29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 t="str">
        <f>IF(AND(D6894="East",Table_1[[#This Row],[category]]="Clothing"),"✅","❌")</f>
        <v>❌</v>
      </c>
      <c r="H6894" s="3">
        <f t="shared" si="215"/>
        <v>43.164999999999999</v>
      </c>
      <c r="I6894" s="3">
        <v>8</v>
      </c>
      <c r="J6894" s="4">
        <v>45061</v>
      </c>
      <c r="K6894" s="3" t="s">
        <v>16</v>
      </c>
      <c r="L6894" s="3" t="s">
        <v>23</v>
      </c>
      <c r="M6894" s="3">
        <v>90.2</v>
      </c>
      <c r="N6894" s="3" t="s">
        <v>18</v>
      </c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  <c r="AC6894" s="5"/>
    </row>
    <row r="6895" spans="1:29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 t="str">
        <f>IF(AND(D6895="East",Table_1[[#This Row],[category]]="Clothing"),"✅","❌")</f>
        <v>❌</v>
      </c>
      <c r="H6895" s="3">
        <f t="shared" si="215"/>
        <v>175.233</v>
      </c>
      <c r="I6895" s="3">
        <v>5</v>
      </c>
      <c r="J6895" s="4">
        <v>45429</v>
      </c>
      <c r="K6895" s="3" t="s">
        <v>16</v>
      </c>
      <c r="L6895" s="3" t="s">
        <v>28</v>
      </c>
      <c r="M6895" s="3">
        <v>464.15</v>
      </c>
      <c r="N6895" s="3" t="s">
        <v>35</v>
      </c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  <c r="AC6895" s="5"/>
    </row>
    <row r="6896" spans="1:29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 t="str">
        <f>IF(AND(D6896="East",Table_1[[#This Row],[category]]="Clothing"),"✅","❌")</f>
        <v>❌</v>
      </c>
      <c r="H6896" s="3">
        <f t="shared" si="215"/>
        <v>263.17600000000004</v>
      </c>
      <c r="I6896" s="3">
        <v>4</v>
      </c>
      <c r="J6896" s="4">
        <v>45393</v>
      </c>
      <c r="K6896" s="3" t="s">
        <v>16</v>
      </c>
      <c r="L6896" s="3" t="s">
        <v>17</v>
      </c>
      <c r="M6896" s="3">
        <v>674.5</v>
      </c>
      <c r="N6896" s="3" t="s">
        <v>29</v>
      </c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  <c r="AC6896" s="5"/>
    </row>
    <row r="6897" spans="1:29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 t="str">
        <f>IF(AND(D6897="East",Table_1[[#This Row],[category]]="Clothing"),"✅","❌")</f>
        <v>❌</v>
      </c>
      <c r="H6897" s="3">
        <f t="shared" si="215"/>
        <v>403.16100000000006</v>
      </c>
      <c r="I6897" s="3">
        <v>4</v>
      </c>
      <c r="J6897" s="4">
        <v>44955</v>
      </c>
      <c r="K6897" s="3" t="s">
        <v>32</v>
      </c>
      <c r="L6897" s="3" t="s">
        <v>23</v>
      </c>
      <c r="M6897" s="3">
        <v>756.26</v>
      </c>
      <c r="N6897" s="3" t="s">
        <v>40</v>
      </c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  <c r="AC6897" s="5"/>
    </row>
    <row r="6898" spans="1:29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 t="str">
        <f>IF(AND(D6898="East",Table_1[[#This Row],[category]]="Clothing"),"✅","❌")</f>
        <v>❌</v>
      </c>
      <c r="H6898" s="3">
        <f t="shared" si="215"/>
        <v>204.88600000000002</v>
      </c>
      <c r="I6898" s="3">
        <v>5</v>
      </c>
      <c r="J6898" s="4">
        <v>45174</v>
      </c>
      <c r="K6898" s="3" t="s">
        <v>32</v>
      </c>
      <c r="L6898" s="3" t="s">
        <v>28</v>
      </c>
      <c r="M6898" s="3">
        <v>306.19</v>
      </c>
      <c r="N6898" s="3" t="s">
        <v>49</v>
      </c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  <c r="AC6898" s="5"/>
    </row>
    <row r="6899" spans="1:29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 t="str">
        <f>IF(AND(D6899="East",Table_1[[#This Row],[category]]="Clothing"),"✅","❌")</f>
        <v>❌</v>
      </c>
      <c r="H6899" s="3">
        <f t="shared" si="215"/>
        <v>142.28</v>
      </c>
      <c r="I6899" s="3">
        <v>7</v>
      </c>
      <c r="J6899" s="4">
        <v>45059</v>
      </c>
      <c r="K6899" s="3" t="s">
        <v>32</v>
      </c>
      <c r="L6899" s="3" t="s">
        <v>17</v>
      </c>
      <c r="M6899" s="3">
        <v>146.21</v>
      </c>
      <c r="N6899" s="3" t="s">
        <v>24</v>
      </c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  <c r="AC6899" s="5"/>
    </row>
    <row r="6900" spans="1:29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 t="str">
        <f>IF(AND(D6900="East",Table_1[[#This Row],[category]]="Clothing"),"✅","❌")</f>
        <v>✅</v>
      </c>
      <c r="H6900" s="3">
        <f t="shared" si="215"/>
        <v>192.54700000000003</v>
      </c>
      <c r="I6900" s="3">
        <v>7</v>
      </c>
      <c r="J6900" s="4">
        <v>45253</v>
      </c>
      <c r="K6900" s="3" t="s">
        <v>16</v>
      </c>
      <c r="L6900" s="3" t="s">
        <v>28</v>
      </c>
      <c r="M6900" s="3">
        <v>393.63</v>
      </c>
      <c r="N6900" s="3" t="s">
        <v>49</v>
      </c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  <c r="AC6900" s="5"/>
    </row>
    <row r="6901" spans="1:29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 t="str">
        <f>IF(AND(D6901="East",Table_1[[#This Row],[category]]="Clothing"),"✅","❌")</f>
        <v>❌</v>
      </c>
      <c r="H6901" s="3">
        <f t="shared" si="215"/>
        <v>354.76800000000003</v>
      </c>
      <c r="I6901" s="3">
        <v>4</v>
      </c>
      <c r="J6901" s="4">
        <v>45163</v>
      </c>
      <c r="K6901" s="3" t="s">
        <v>22</v>
      </c>
      <c r="L6901" s="3" t="s">
        <v>28</v>
      </c>
      <c r="M6901" s="3">
        <v>661.4</v>
      </c>
      <c r="N6901" s="3" t="s">
        <v>18</v>
      </c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  <c r="AC6901" s="5"/>
    </row>
    <row r="6902" spans="1:29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 t="str">
        <f>IF(AND(D6902="East",Table_1[[#This Row],[category]]="Clothing"),"✅","❌")</f>
        <v>❌</v>
      </c>
      <c r="H6902" s="3">
        <f t="shared" si="215"/>
        <v>174.74700000000001</v>
      </c>
      <c r="I6902" s="3">
        <v>1</v>
      </c>
      <c r="J6902" s="4">
        <v>45100</v>
      </c>
      <c r="K6902" s="3" t="s">
        <v>22</v>
      </c>
      <c r="L6902" s="3" t="s">
        <v>28</v>
      </c>
      <c r="M6902" s="3">
        <v>103.78</v>
      </c>
      <c r="N6902" s="3" t="s">
        <v>35</v>
      </c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  <c r="AC6902" s="5"/>
    </row>
    <row r="6903" spans="1:29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 t="str">
        <f>IF(AND(D6903="East",Table_1[[#This Row],[category]]="Clothing"),"✅","❌")</f>
        <v>❌</v>
      </c>
      <c r="H6903" s="3">
        <f t="shared" si="215"/>
        <v>489.791</v>
      </c>
      <c r="I6903" s="3">
        <v>5</v>
      </c>
      <c r="J6903" s="4">
        <v>45518</v>
      </c>
      <c r="K6903" s="3" t="s">
        <v>32</v>
      </c>
      <c r="L6903" s="3" t="s">
        <v>23</v>
      </c>
      <c r="M6903" s="3">
        <v>290.66000000000003</v>
      </c>
      <c r="N6903" s="3" t="s">
        <v>24</v>
      </c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  <c r="AC6903" s="5"/>
    </row>
    <row r="6904" spans="1:29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 t="str">
        <f>IF(AND(D6904="East",Table_1[[#This Row],[category]]="Clothing"),"✅","❌")</f>
        <v>❌</v>
      </c>
      <c r="H6904" s="3">
        <f t="shared" si="215"/>
        <v>95.740000000000009</v>
      </c>
      <c r="I6904" s="3">
        <v>7</v>
      </c>
      <c r="J6904" s="4">
        <v>45499</v>
      </c>
      <c r="K6904" s="3" t="s">
        <v>32</v>
      </c>
      <c r="L6904" s="3" t="s">
        <v>28</v>
      </c>
      <c r="M6904" s="3">
        <v>83.79</v>
      </c>
      <c r="N6904" s="3" t="s">
        <v>24</v>
      </c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  <c r="AC6904" s="5"/>
    </row>
    <row r="6905" spans="1:29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 t="str">
        <f>IF(AND(D6905="East",Table_1[[#This Row],[category]]="Clothing"),"✅","❌")</f>
        <v>✅</v>
      </c>
      <c r="H6905" s="3">
        <f t="shared" si="215"/>
        <v>379.01700000000005</v>
      </c>
      <c r="I6905" s="3">
        <v>4</v>
      </c>
      <c r="J6905" s="4">
        <v>45169</v>
      </c>
      <c r="K6905" s="3" t="s">
        <v>22</v>
      </c>
      <c r="L6905" s="3" t="s">
        <v>28</v>
      </c>
      <c r="M6905" s="3">
        <v>869.18</v>
      </c>
      <c r="N6905" s="3" t="s">
        <v>40</v>
      </c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  <c r="AC6905" s="5"/>
    </row>
    <row r="6906" spans="1:29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 t="str">
        <f>IF(AND(D6906="East",Table_1[[#This Row],[category]]="Clothing"),"✅","❌")</f>
        <v>❌</v>
      </c>
      <c r="H6906" s="3">
        <f t="shared" si="215"/>
        <v>298.69</v>
      </c>
      <c r="I6906" s="3">
        <v>7</v>
      </c>
      <c r="J6906" s="4">
        <v>45564</v>
      </c>
      <c r="K6906" s="3" t="s">
        <v>22</v>
      </c>
      <c r="L6906" s="3" t="s">
        <v>28</v>
      </c>
      <c r="M6906" s="3">
        <v>790.97</v>
      </c>
      <c r="N6906" s="3" t="s">
        <v>49</v>
      </c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  <c r="AC6906" s="5"/>
    </row>
    <row r="6907" spans="1:29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 t="str">
        <f>IF(AND(D6907="East",Table_1[[#This Row],[category]]="Clothing"),"✅","❌")</f>
        <v>❌</v>
      </c>
      <c r="H6907" s="3">
        <f t="shared" si="215"/>
        <v>124.21700000000001</v>
      </c>
      <c r="I6907" s="3">
        <v>8</v>
      </c>
      <c r="J6907" s="4">
        <v>45260</v>
      </c>
      <c r="K6907" s="3" t="s">
        <v>32</v>
      </c>
      <c r="L6907" s="3" t="s">
        <v>28</v>
      </c>
      <c r="M6907" s="3">
        <v>70.040000000000006</v>
      </c>
      <c r="N6907" s="3" t="s">
        <v>49</v>
      </c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  <c r="AC6907" s="5"/>
    </row>
    <row r="6908" spans="1:29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 t="str">
        <f>IF(AND(D6908="East",Table_1[[#This Row],[category]]="Clothing"),"✅","❌")</f>
        <v>❌</v>
      </c>
      <c r="H6908" s="3">
        <f t="shared" si="215"/>
        <v>379.27100000000002</v>
      </c>
      <c r="I6908" s="3">
        <v>2</v>
      </c>
      <c r="J6908" s="4">
        <v>45336</v>
      </c>
      <c r="K6908" s="3" t="s">
        <v>16</v>
      </c>
      <c r="L6908" s="3" t="s">
        <v>28</v>
      </c>
      <c r="M6908" s="3">
        <v>965.44</v>
      </c>
      <c r="N6908" s="3" t="s">
        <v>29</v>
      </c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  <c r="AC6908" s="5"/>
    </row>
    <row r="6909" spans="1:29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 t="str">
        <f>IF(AND(D6909="East",Table_1[[#This Row],[category]]="Clothing"),"✅","❌")</f>
        <v>❌</v>
      </c>
      <c r="H6909" s="3">
        <f t="shared" si="215"/>
        <v>229.29499999999999</v>
      </c>
      <c r="I6909" s="3">
        <v>2</v>
      </c>
      <c r="J6909" s="4">
        <v>45637</v>
      </c>
      <c r="K6909" s="3" t="s">
        <v>32</v>
      </c>
      <c r="L6909" s="3" t="s">
        <v>17</v>
      </c>
      <c r="M6909" s="3">
        <v>381.42</v>
      </c>
      <c r="N6909" s="3" t="s">
        <v>35</v>
      </c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  <c r="AC6909" s="5"/>
    </row>
    <row r="6910" spans="1:29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 t="str">
        <f>IF(AND(D6910="East",Table_1[[#This Row],[category]]="Clothing"),"✅","❌")</f>
        <v>❌</v>
      </c>
      <c r="H6910" s="3">
        <f t="shared" si="215"/>
        <v>344.375</v>
      </c>
      <c r="I6910" s="3">
        <v>5</v>
      </c>
      <c r="J6910" s="4">
        <v>45450</v>
      </c>
      <c r="K6910" s="3" t="s">
        <v>16</v>
      </c>
      <c r="L6910" s="3" t="s">
        <v>28</v>
      </c>
      <c r="M6910" s="3">
        <v>517.61</v>
      </c>
      <c r="N6910" s="3" t="s">
        <v>49</v>
      </c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  <c r="AC6910" s="5"/>
    </row>
    <row r="6911" spans="1:29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 t="str">
        <f>IF(AND(D6911="East",Table_1[[#This Row],[category]]="Clothing"),"✅","❌")</f>
        <v>❌</v>
      </c>
      <c r="H6911" s="3">
        <f t="shared" si="215"/>
        <v>334.50600000000003</v>
      </c>
      <c r="I6911" s="3">
        <v>3</v>
      </c>
      <c r="J6911" s="4">
        <v>45221</v>
      </c>
      <c r="K6911" s="3" t="s">
        <v>22</v>
      </c>
      <c r="L6911" s="3" t="s">
        <v>17</v>
      </c>
      <c r="M6911" s="3">
        <v>622.75</v>
      </c>
      <c r="N6911" s="3" t="s">
        <v>35</v>
      </c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  <c r="AC6911" s="5"/>
    </row>
    <row r="6912" spans="1:29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 t="str">
        <f>IF(AND(D6912="East",Table_1[[#This Row],[category]]="Clothing"),"✅","❌")</f>
        <v>❌</v>
      </c>
      <c r="H6912" s="3">
        <f t="shared" si="215"/>
        <v>64.215000000000003</v>
      </c>
      <c r="I6912" s="3">
        <v>4</v>
      </c>
      <c r="J6912" s="4">
        <v>45576</v>
      </c>
      <c r="K6912" s="3" t="s">
        <v>22</v>
      </c>
      <c r="L6912" s="3" t="s">
        <v>17</v>
      </c>
      <c r="M6912" s="3">
        <v>182.53</v>
      </c>
      <c r="N6912" s="3" t="s">
        <v>49</v>
      </c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  <c r="AC6912" s="5"/>
    </row>
    <row r="6913" spans="1:29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 t="str">
        <f>IF(AND(D6913="East",Table_1[[#This Row],[category]]="Clothing"),"✅","❌")</f>
        <v>❌</v>
      </c>
      <c r="H6913" s="3">
        <f t="shared" si="215"/>
        <v>421.59200000000004</v>
      </c>
      <c r="I6913" s="3">
        <v>1</v>
      </c>
      <c r="J6913" s="4">
        <v>45533</v>
      </c>
      <c r="K6913" s="3" t="s">
        <v>22</v>
      </c>
      <c r="L6913" s="3" t="s">
        <v>17</v>
      </c>
      <c r="M6913" s="3">
        <v>810.39</v>
      </c>
      <c r="N6913" s="3" t="s">
        <v>49</v>
      </c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  <c r="AC6913" s="5"/>
    </row>
    <row r="6914" spans="1:29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 t="str">
        <f>IF(AND(D6914="East",Table_1[[#This Row],[category]]="Clothing"),"✅","❌")</f>
        <v>❌</v>
      </c>
      <c r="H6914" s="3">
        <f t="shared" ref="H6914:H6977" si="217">E6914*10%</f>
        <v>343.923</v>
      </c>
      <c r="I6914" s="3">
        <v>4</v>
      </c>
      <c r="J6914" s="4">
        <v>45112</v>
      </c>
      <c r="K6914" s="3" t="s">
        <v>22</v>
      </c>
      <c r="L6914" s="3" t="s">
        <v>28</v>
      </c>
      <c r="M6914" s="3">
        <v>261.88</v>
      </c>
      <c r="N6914" s="3" t="s">
        <v>49</v>
      </c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  <c r="AC6914" s="5"/>
    </row>
    <row r="6915" spans="1:29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 t="str">
        <f>IF(AND(D6915="East",Table_1[[#This Row],[category]]="Clothing"),"✅","❌")</f>
        <v>❌</v>
      </c>
      <c r="H6915" s="3">
        <f t="shared" si="217"/>
        <v>392.48700000000002</v>
      </c>
      <c r="I6915" s="3">
        <v>4</v>
      </c>
      <c r="J6915" s="4">
        <v>45312</v>
      </c>
      <c r="K6915" s="3" t="s">
        <v>32</v>
      </c>
      <c r="L6915" s="3" t="s">
        <v>28</v>
      </c>
      <c r="M6915" s="3">
        <v>659.16</v>
      </c>
      <c r="N6915" s="3" t="s">
        <v>18</v>
      </c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  <c r="AC6915" s="5"/>
    </row>
    <row r="6916" spans="1:29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 t="str">
        <f>IF(AND(D6916="East",Table_1[[#This Row],[category]]="Clothing"),"✅","❌")</f>
        <v>❌</v>
      </c>
      <c r="H6916" s="3">
        <f t="shared" si="217"/>
        <v>229.40500000000003</v>
      </c>
      <c r="I6916" s="3">
        <v>4</v>
      </c>
      <c r="J6916" s="4">
        <v>45648</v>
      </c>
      <c r="K6916" s="3" t="s">
        <v>22</v>
      </c>
      <c r="L6916" s="3" t="s">
        <v>28</v>
      </c>
      <c r="M6916" s="3">
        <v>675.51</v>
      </c>
      <c r="N6916" s="3" t="s">
        <v>35</v>
      </c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  <c r="AC6916" s="5"/>
    </row>
    <row r="6917" spans="1:29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 t="str">
        <f>IF(AND(D6917="East",Table_1[[#This Row],[category]]="Clothing"),"✅","❌")</f>
        <v>✅</v>
      </c>
      <c r="H6917" s="3">
        <f t="shared" si="217"/>
        <v>105.58</v>
      </c>
      <c r="I6917" s="3">
        <v>3</v>
      </c>
      <c r="J6917" s="4">
        <v>45014</v>
      </c>
      <c r="K6917" s="3" t="s">
        <v>16</v>
      </c>
      <c r="L6917" s="3" t="s">
        <v>17</v>
      </c>
      <c r="M6917" s="3">
        <v>95.9</v>
      </c>
      <c r="N6917" s="3" t="s">
        <v>18</v>
      </c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  <c r="AC6917" s="5"/>
    </row>
    <row r="6918" spans="1:29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 t="str">
        <f>IF(AND(D6918="East",Table_1[[#This Row],[category]]="Clothing"),"✅","❌")</f>
        <v>✅</v>
      </c>
      <c r="H6918" s="3">
        <f t="shared" si="217"/>
        <v>169.84500000000003</v>
      </c>
      <c r="I6918" s="3">
        <v>2</v>
      </c>
      <c r="J6918" s="4">
        <v>45562</v>
      </c>
      <c r="K6918" s="3" t="s">
        <v>16</v>
      </c>
      <c r="L6918" s="3" t="s">
        <v>28</v>
      </c>
      <c r="M6918" s="3">
        <v>281.17</v>
      </c>
      <c r="N6918" s="3" t="s">
        <v>40</v>
      </c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  <c r="AC6918" s="5"/>
    </row>
    <row r="6919" spans="1:29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 t="str">
        <f>IF(AND(D6919="East",Table_1[[#This Row],[category]]="Clothing"),"✅","❌")</f>
        <v>❌</v>
      </c>
      <c r="H6919" s="3">
        <f t="shared" si="217"/>
        <v>451.72</v>
      </c>
      <c r="I6919" s="3">
        <v>4</v>
      </c>
      <c r="J6919" s="4">
        <v>45265</v>
      </c>
      <c r="K6919" s="3" t="s">
        <v>32</v>
      </c>
      <c r="L6919" s="3" t="s">
        <v>23</v>
      </c>
      <c r="M6919" s="3">
        <v>1013.06</v>
      </c>
      <c r="N6919" s="3" t="s">
        <v>40</v>
      </c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  <c r="AC6919" s="5"/>
    </row>
    <row r="6920" spans="1:29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 t="str">
        <f>IF(AND(D6920="East",Table_1[[#This Row],[category]]="Clothing"),"✅","❌")</f>
        <v>❌</v>
      </c>
      <c r="H6920" s="3">
        <f t="shared" si="217"/>
        <v>469.62900000000002</v>
      </c>
      <c r="I6920" s="3">
        <v>8</v>
      </c>
      <c r="J6920" s="4">
        <v>44989</v>
      </c>
      <c r="K6920" s="3" t="s">
        <v>22</v>
      </c>
      <c r="L6920" s="3" t="s">
        <v>23</v>
      </c>
      <c r="M6920" s="3">
        <v>663.32</v>
      </c>
      <c r="N6920" s="3" t="s">
        <v>29</v>
      </c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  <c r="AC6920" s="5"/>
    </row>
    <row r="6921" spans="1:29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 t="str">
        <f>IF(AND(D6921="East",Table_1[[#This Row],[category]]="Clothing"),"✅","❌")</f>
        <v>❌</v>
      </c>
      <c r="H6921" s="3">
        <f t="shared" si="217"/>
        <v>246.11500000000001</v>
      </c>
      <c r="I6921" s="3">
        <v>3</v>
      </c>
      <c r="J6921" s="4">
        <v>45619</v>
      </c>
      <c r="K6921" s="3" t="s">
        <v>22</v>
      </c>
      <c r="L6921" s="3" t="s">
        <v>17</v>
      </c>
      <c r="M6921" s="3">
        <v>596.25</v>
      </c>
      <c r="N6921" s="3" t="s">
        <v>29</v>
      </c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  <c r="AC6921" s="5"/>
    </row>
    <row r="6922" spans="1:29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 t="str">
        <f>IF(AND(D6922="East",Table_1[[#This Row],[category]]="Clothing"),"✅","❌")</f>
        <v>❌</v>
      </c>
      <c r="H6922" s="3">
        <f t="shared" si="217"/>
        <v>156.41</v>
      </c>
      <c r="I6922" s="3">
        <v>6</v>
      </c>
      <c r="J6922" s="4">
        <v>45304</v>
      </c>
      <c r="K6922" s="3" t="s">
        <v>16</v>
      </c>
      <c r="L6922" s="3" t="s">
        <v>23</v>
      </c>
      <c r="M6922" s="3">
        <v>161.16999999999999</v>
      </c>
      <c r="N6922" s="3" t="s">
        <v>18</v>
      </c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  <c r="AC6922" s="5"/>
    </row>
    <row r="6923" spans="1:29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 t="str">
        <f>IF(AND(D6923="East",Table_1[[#This Row],[category]]="Clothing"),"✅","❌")</f>
        <v>❌</v>
      </c>
      <c r="H6923" s="3">
        <f t="shared" si="217"/>
        <v>367.85200000000003</v>
      </c>
      <c r="I6923" s="3">
        <v>2</v>
      </c>
      <c r="J6923" s="4">
        <v>45215</v>
      </c>
      <c r="K6923" s="3" t="s">
        <v>22</v>
      </c>
      <c r="L6923" s="3" t="s">
        <v>23</v>
      </c>
      <c r="M6923" s="3">
        <v>269.95999999999998</v>
      </c>
      <c r="N6923" s="3" t="s">
        <v>29</v>
      </c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  <c r="AC6923" s="5"/>
    </row>
    <row r="6924" spans="1:29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 t="str">
        <f>IF(AND(D6924="East",Table_1[[#This Row],[category]]="Clothing"),"✅","❌")</f>
        <v>❌</v>
      </c>
      <c r="H6924" s="3">
        <f t="shared" si="217"/>
        <v>385.33699999999999</v>
      </c>
      <c r="I6924" s="3">
        <v>1</v>
      </c>
      <c r="J6924" s="4">
        <v>45349</v>
      </c>
      <c r="K6924" s="3" t="s">
        <v>16</v>
      </c>
      <c r="L6924" s="3" t="s">
        <v>28</v>
      </c>
      <c r="M6924" s="3">
        <v>509.68</v>
      </c>
      <c r="N6924" s="3" t="s">
        <v>35</v>
      </c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  <c r="AC6924" s="5"/>
    </row>
    <row r="6925" spans="1:29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 t="str">
        <f>IF(AND(D6925="East",Table_1[[#This Row],[category]]="Clothing"),"✅","❌")</f>
        <v>❌</v>
      </c>
      <c r="H6925" s="3">
        <f t="shared" si="217"/>
        <v>409.57800000000003</v>
      </c>
      <c r="I6925" s="3">
        <v>7</v>
      </c>
      <c r="J6925" s="4">
        <v>44988</v>
      </c>
      <c r="K6925" s="3" t="s">
        <v>16</v>
      </c>
      <c r="L6925" s="3" t="s">
        <v>23</v>
      </c>
      <c r="M6925" s="3">
        <v>1094.2</v>
      </c>
      <c r="N6925" s="3" t="s">
        <v>18</v>
      </c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  <c r="AC6925" s="5"/>
    </row>
    <row r="6926" spans="1:29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 t="str">
        <f>IF(AND(D6926="East",Table_1[[#This Row],[category]]="Clothing"),"✅","❌")</f>
        <v>❌</v>
      </c>
      <c r="H6926" s="3">
        <f t="shared" si="217"/>
        <v>25.231000000000002</v>
      </c>
      <c r="I6926" s="3">
        <v>6</v>
      </c>
      <c r="J6926" s="4">
        <v>45331</v>
      </c>
      <c r="K6926" s="3" t="s">
        <v>32</v>
      </c>
      <c r="L6926" s="3" t="s">
        <v>17</v>
      </c>
      <c r="M6926" s="3">
        <v>57.67</v>
      </c>
      <c r="N6926" s="3" t="s">
        <v>18</v>
      </c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  <c r="AC6926" s="5"/>
    </row>
    <row r="6927" spans="1:29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 t="str">
        <f>IF(AND(D6927="East",Table_1[[#This Row],[category]]="Clothing"),"✅","❌")</f>
        <v>❌</v>
      </c>
      <c r="H6927" s="3">
        <f t="shared" si="217"/>
        <v>14.77</v>
      </c>
      <c r="I6927" s="3">
        <v>4</v>
      </c>
      <c r="J6927" s="4">
        <v>45107</v>
      </c>
      <c r="K6927" s="3" t="s">
        <v>32</v>
      </c>
      <c r="L6927" s="3" t="s">
        <v>28</v>
      </c>
      <c r="M6927" s="3">
        <v>43.68</v>
      </c>
      <c r="N6927" s="3" t="s">
        <v>18</v>
      </c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  <c r="AC6927" s="5"/>
    </row>
    <row r="6928" spans="1:29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 t="str">
        <f>IF(AND(D6928="East",Table_1[[#This Row],[category]]="Clothing"),"✅","❌")</f>
        <v>❌</v>
      </c>
      <c r="H6928" s="3">
        <f t="shared" si="217"/>
        <v>185.006</v>
      </c>
      <c r="I6928" s="3">
        <v>7</v>
      </c>
      <c r="J6928" s="4">
        <v>45500</v>
      </c>
      <c r="K6928" s="3" t="s">
        <v>32</v>
      </c>
      <c r="L6928" s="3" t="s">
        <v>23</v>
      </c>
      <c r="M6928" s="3">
        <v>245.04</v>
      </c>
      <c r="N6928" s="3" t="s">
        <v>49</v>
      </c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  <c r="AC6928" s="5"/>
    </row>
    <row r="6929" spans="1:29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 t="str">
        <f>IF(AND(D6929="East",Table_1[[#This Row],[category]]="Clothing"),"✅","❌")</f>
        <v>❌</v>
      </c>
      <c r="H6929" s="3">
        <f t="shared" si="217"/>
        <v>84.723000000000013</v>
      </c>
      <c r="I6929" s="3">
        <v>6</v>
      </c>
      <c r="J6929" s="4">
        <v>45520</v>
      </c>
      <c r="K6929" s="3" t="s">
        <v>22</v>
      </c>
      <c r="L6929" s="3" t="s">
        <v>28</v>
      </c>
      <c r="M6929" s="3">
        <v>148.78</v>
      </c>
      <c r="N6929" s="3" t="s">
        <v>18</v>
      </c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  <c r="AC6929" s="5"/>
    </row>
    <row r="6930" spans="1:29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 t="str">
        <f>IF(AND(D6930="East",Table_1[[#This Row],[category]]="Clothing"),"✅","❌")</f>
        <v>❌</v>
      </c>
      <c r="H6930" s="3">
        <f t="shared" si="217"/>
        <v>404.44100000000003</v>
      </c>
      <c r="I6930" s="3">
        <v>2</v>
      </c>
      <c r="J6930" s="4">
        <v>45354</v>
      </c>
      <c r="K6930" s="3" t="s">
        <v>22</v>
      </c>
      <c r="L6930" s="3" t="s">
        <v>23</v>
      </c>
      <c r="M6930" s="3">
        <v>630.29999999999995</v>
      </c>
      <c r="N6930" s="3" t="s">
        <v>29</v>
      </c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  <c r="AC6930" s="5"/>
    </row>
    <row r="6931" spans="1:29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 t="str">
        <f>IF(AND(D6931="East",Table_1[[#This Row],[category]]="Clothing"),"✅","❌")</f>
        <v>❌</v>
      </c>
      <c r="H6931" s="3">
        <f t="shared" si="217"/>
        <v>271.09300000000002</v>
      </c>
      <c r="I6931" s="3">
        <v>4</v>
      </c>
      <c r="J6931" s="4">
        <v>45062</v>
      </c>
      <c r="K6931" s="3" t="s">
        <v>22</v>
      </c>
      <c r="L6931" s="3" t="s">
        <v>28</v>
      </c>
      <c r="M6931" s="3">
        <v>465.8</v>
      </c>
      <c r="N6931" s="3" t="s">
        <v>49</v>
      </c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  <c r="AC6931" s="5"/>
    </row>
    <row r="6932" spans="1:29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 t="str">
        <f>IF(AND(D6932="East",Table_1[[#This Row],[category]]="Clothing"),"✅","❌")</f>
        <v>❌</v>
      </c>
      <c r="H6932" s="3">
        <f t="shared" si="217"/>
        <v>414.42100000000005</v>
      </c>
      <c r="I6932" s="3">
        <v>9</v>
      </c>
      <c r="J6932" s="4">
        <v>45258</v>
      </c>
      <c r="K6932" s="3" t="s">
        <v>22</v>
      </c>
      <c r="L6932" s="3" t="s">
        <v>23</v>
      </c>
      <c r="M6932" s="3">
        <v>353.99</v>
      </c>
      <c r="N6932" s="3" t="s">
        <v>40</v>
      </c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  <c r="AC6932" s="5"/>
    </row>
    <row r="6933" spans="1:29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 t="str">
        <f>IF(AND(D6933="East",Table_1[[#This Row],[category]]="Clothing"),"✅","❌")</f>
        <v>❌</v>
      </c>
      <c r="H6933" s="3">
        <f t="shared" si="217"/>
        <v>96.687000000000012</v>
      </c>
      <c r="I6933" s="3">
        <v>8</v>
      </c>
      <c r="J6933" s="4">
        <v>44937</v>
      </c>
      <c r="K6933" s="3" t="s">
        <v>32</v>
      </c>
      <c r="L6933" s="3" t="s">
        <v>28</v>
      </c>
      <c r="M6933" s="3">
        <v>96</v>
      </c>
      <c r="N6933" s="3" t="s">
        <v>49</v>
      </c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  <c r="AC6933" s="5"/>
    </row>
    <row r="6934" spans="1:29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 t="str">
        <f>IF(AND(D6934="East",Table_1[[#This Row],[category]]="Clothing"),"✅","❌")</f>
        <v>❌</v>
      </c>
      <c r="H6934" s="3">
        <f t="shared" si="217"/>
        <v>317.339</v>
      </c>
      <c r="I6934" s="3">
        <v>6</v>
      </c>
      <c r="J6934" s="4">
        <v>45198</v>
      </c>
      <c r="K6934" s="3" t="s">
        <v>16</v>
      </c>
      <c r="L6934" s="3" t="s">
        <v>17</v>
      </c>
      <c r="M6934" s="3">
        <v>555.80999999999995</v>
      </c>
      <c r="N6934" s="3" t="s">
        <v>49</v>
      </c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  <c r="AC6934" s="5"/>
    </row>
    <row r="6935" spans="1:29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 t="str">
        <f>IF(AND(D6935="East",Table_1[[#This Row],[category]]="Clothing"),"✅","❌")</f>
        <v>❌</v>
      </c>
      <c r="H6935" s="3">
        <f t="shared" si="217"/>
        <v>294.28400000000005</v>
      </c>
      <c r="I6935" s="3">
        <v>1</v>
      </c>
      <c r="J6935" s="4">
        <v>45221</v>
      </c>
      <c r="K6935" s="3" t="s">
        <v>16</v>
      </c>
      <c r="L6935" s="3" t="s">
        <v>23</v>
      </c>
      <c r="M6935" s="3">
        <v>859.45</v>
      </c>
      <c r="N6935" s="3" t="s">
        <v>24</v>
      </c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  <c r="AC6935" s="5"/>
    </row>
    <row r="6936" spans="1:29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 t="str">
        <f>IF(AND(D6936="East",Table_1[[#This Row],[category]]="Clothing"),"✅","❌")</f>
        <v>✅</v>
      </c>
      <c r="H6936" s="3">
        <f t="shared" si="217"/>
        <v>176.785</v>
      </c>
      <c r="I6936" s="3">
        <v>7</v>
      </c>
      <c r="J6936" s="4">
        <v>45340</v>
      </c>
      <c r="K6936" s="3" t="s">
        <v>32</v>
      </c>
      <c r="L6936" s="3" t="s">
        <v>17</v>
      </c>
      <c r="M6936" s="3">
        <v>505.9</v>
      </c>
      <c r="N6936" s="3" t="s">
        <v>29</v>
      </c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  <c r="AC6936" s="5"/>
    </row>
    <row r="6937" spans="1:29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 t="str">
        <f>IF(AND(D6937="East",Table_1[[#This Row],[category]]="Clothing"),"✅","❌")</f>
        <v>❌</v>
      </c>
      <c r="H6937" s="3">
        <f t="shared" si="217"/>
        <v>263.37</v>
      </c>
      <c r="I6937" s="3">
        <v>1</v>
      </c>
      <c r="J6937" s="4">
        <v>45002</v>
      </c>
      <c r="K6937" s="3" t="s">
        <v>16</v>
      </c>
      <c r="L6937" s="3" t="s">
        <v>23</v>
      </c>
      <c r="M6937" s="3">
        <v>193.57</v>
      </c>
      <c r="N6937" s="3" t="s">
        <v>29</v>
      </c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  <c r="AC6937" s="5"/>
    </row>
    <row r="6938" spans="1:29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 t="str">
        <f>IF(AND(D6938="East",Table_1[[#This Row],[category]]="Clothing"),"✅","❌")</f>
        <v>❌</v>
      </c>
      <c r="H6938" s="3">
        <f t="shared" si="217"/>
        <v>298.62299999999999</v>
      </c>
      <c r="I6938" s="3">
        <v>8</v>
      </c>
      <c r="J6938" s="4">
        <v>45437</v>
      </c>
      <c r="K6938" s="3" t="s">
        <v>32</v>
      </c>
      <c r="L6938" s="3" t="s">
        <v>17</v>
      </c>
      <c r="M6938" s="3">
        <v>584.33000000000004</v>
      </c>
      <c r="N6938" s="3" t="s">
        <v>40</v>
      </c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  <c r="AC6938" s="5"/>
    </row>
    <row r="6939" spans="1:29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 t="str">
        <f>IF(AND(D6939="East",Table_1[[#This Row],[category]]="Clothing"),"✅","❌")</f>
        <v>❌</v>
      </c>
      <c r="H6939" s="3">
        <f t="shared" si="217"/>
        <v>445.84899999999999</v>
      </c>
      <c r="I6939" s="3">
        <v>3</v>
      </c>
      <c r="J6939" s="4">
        <v>44989</v>
      </c>
      <c r="K6939" s="3" t="s">
        <v>22</v>
      </c>
      <c r="L6939" s="3" t="s">
        <v>28</v>
      </c>
      <c r="M6939" s="3">
        <v>914.3</v>
      </c>
      <c r="N6939" s="3" t="s">
        <v>18</v>
      </c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  <c r="AC6939" s="5"/>
    </row>
    <row r="6940" spans="1:29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 t="str">
        <f>IF(AND(D6940="East",Table_1[[#This Row],[category]]="Clothing"),"✅","❌")</f>
        <v>❌</v>
      </c>
      <c r="H6940" s="3">
        <f t="shared" si="217"/>
        <v>37.262999999999998</v>
      </c>
      <c r="I6940" s="3">
        <v>9</v>
      </c>
      <c r="J6940" s="4">
        <v>45468</v>
      </c>
      <c r="K6940" s="3" t="s">
        <v>32</v>
      </c>
      <c r="L6940" s="3" t="s">
        <v>23</v>
      </c>
      <c r="M6940" s="3">
        <v>77.87</v>
      </c>
      <c r="N6940" s="3" t="s">
        <v>29</v>
      </c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  <c r="AC6940" s="5"/>
    </row>
    <row r="6941" spans="1:29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 t="str">
        <f>IF(AND(D6941="East",Table_1[[#This Row],[category]]="Clothing"),"✅","❌")</f>
        <v>❌</v>
      </c>
      <c r="H6941" s="3">
        <f t="shared" si="217"/>
        <v>413.45299999999997</v>
      </c>
      <c r="I6941" s="3">
        <v>5</v>
      </c>
      <c r="J6941" s="4">
        <v>45611</v>
      </c>
      <c r="K6941" s="3" t="s">
        <v>32</v>
      </c>
      <c r="L6941" s="3" t="s">
        <v>28</v>
      </c>
      <c r="M6941" s="3">
        <v>870.37</v>
      </c>
      <c r="N6941" s="3" t="s">
        <v>18</v>
      </c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  <c r="AC6941" s="5"/>
    </row>
    <row r="6942" spans="1:29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 t="str">
        <f>IF(AND(D6942="East",Table_1[[#This Row],[category]]="Clothing"),"✅","❌")</f>
        <v>❌</v>
      </c>
      <c r="H6942" s="3">
        <f t="shared" si="217"/>
        <v>490.27700000000004</v>
      </c>
      <c r="I6942" s="3">
        <v>6</v>
      </c>
      <c r="J6942" s="4">
        <v>45099</v>
      </c>
      <c r="K6942" s="3" t="s">
        <v>22</v>
      </c>
      <c r="L6942" s="3" t="s">
        <v>23</v>
      </c>
      <c r="M6942" s="3">
        <v>320.47000000000003</v>
      </c>
      <c r="N6942" s="3" t="s">
        <v>29</v>
      </c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  <c r="AC6942" s="5"/>
    </row>
    <row r="6943" spans="1:29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 t="str">
        <f>IF(AND(D6943="East",Table_1[[#This Row],[category]]="Clothing"),"✅","❌")</f>
        <v>❌</v>
      </c>
      <c r="H6943" s="3">
        <f t="shared" si="217"/>
        <v>368.57</v>
      </c>
      <c r="I6943" s="3">
        <v>4</v>
      </c>
      <c r="J6943" s="4">
        <v>45252</v>
      </c>
      <c r="K6943" s="3" t="s">
        <v>22</v>
      </c>
      <c r="L6943" s="3" t="s">
        <v>23</v>
      </c>
      <c r="M6943" s="3">
        <v>651.71</v>
      </c>
      <c r="N6943" s="3" t="s">
        <v>29</v>
      </c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  <c r="AC6943" s="5"/>
    </row>
    <row r="6944" spans="1:29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 t="str">
        <f>IF(AND(D6944="East",Table_1[[#This Row],[category]]="Clothing"),"✅","❌")</f>
        <v>❌</v>
      </c>
      <c r="H6944" s="3">
        <f t="shared" si="217"/>
        <v>371.3</v>
      </c>
      <c r="I6944" s="3">
        <v>6</v>
      </c>
      <c r="J6944" s="4">
        <v>45424</v>
      </c>
      <c r="K6944" s="3" t="s">
        <v>22</v>
      </c>
      <c r="L6944" s="3" t="s">
        <v>17</v>
      </c>
      <c r="M6944" s="3">
        <v>187.75</v>
      </c>
      <c r="N6944" s="3" t="s">
        <v>49</v>
      </c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  <c r="AC6944" s="5"/>
    </row>
    <row r="6945" spans="1:29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 t="str">
        <f>IF(AND(D6945="East",Table_1[[#This Row],[category]]="Clothing"),"✅","❌")</f>
        <v>❌</v>
      </c>
      <c r="H6945" s="3">
        <f t="shared" si="217"/>
        <v>116.807</v>
      </c>
      <c r="I6945" s="3">
        <v>9</v>
      </c>
      <c r="J6945" s="4">
        <v>45361</v>
      </c>
      <c r="K6945" s="3" t="s">
        <v>16</v>
      </c>
      <c r="L6945" s="3" t="s">
        <v>23</v>
      </c>
      <c r="M6945" s="3">
        <v>326.49</v>
      </c>
      <c r="N6945" s="3" t="s">
        <v>49</v>
      </c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  <c r="AC6945" s="5"/>
    </row>
    <row r="6946" spans="1:29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 t="str">
        <f>IF(AND(D6946="East",Table_1[[#This Row],[category]]="Clothing"),"✅","❌")</f>
        <v>✅</v>
      </c>
      <c r="H6946" s="3">
        <f t="shared" si="217"/>
        <v>266.30599999999998</v>
      </c>
      <c r="I6946" s="3">
        <v>7</v>
      </c>
      <c r="J6946" s="4">
        <v>45124</v>
      </c>
      <c r="K6946" s="3" t="s">
        <v>32</v>
      </c>
      <c r="L6946" s="3" t="s">
        <v>17</v>
      </c>
      <c r="M6946" s="3">
        <v>144.41</v>
      </c>
      <c r="N6946" s="3" t="s">
        <v>49</v>
      </c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  <c r="AC6946" s="5"/>
    </row>
    <row r="6947" spans="1:29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 t="str">
        <f>IF(AND(D6947="East",Table_1[[#This Row],[category]]="Clothing"),"✅","❌")</f>
        <v>❌</v>
      </c>
      <c r="H6947" s="3">
        <f t="shared" si="217"/>
        <v>355.91100000000006</v>
      </c>
      <c r="I6947" s="3">
        <v>2</v>
      </c>
      <c r="J6947" s="4">
        <v>44978</v>
      </c>
      <c r="K6947" s="3" t="s">
        <v>16</v>
      </c>
      <c r="L6947" s="3" t="s">
        <v>23</v>
      </c>
      <c r="M6947" s="3">
        <v>869.61</v>
      </c>
      <c r="N6947" s="3" t="s">
        <v>24</v>
      </c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  <c r="AC6947" s="5"/>
    </row>
    <row r="6948" spans="1:29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 t="str">
        <f>IF(AND(D6948="East",Table_1[[#This Row],[category]]="Clothing"),"✅","❌")</f>
        <v>❌</v>
      </c>
      <c r="H6948" s="3">
        <f t="shared" si="217"/>
        <v>305.11799999999999</v>
      </c>
      <c r="I6948" s="3">
        <v>6</v>
      </c>
      <c r="J6948" s="4">
        <v>45485</v>
      </c>
      <c r="K6948" s="3" t="s">
        <v>16</v>
      </c>
      <c r="L6948" s="3" t="s">
        <v>23</v>
      </c>
      <c r="M6948" s="3">
        <v>335.75</v>
      </c>
      <c r="N6948" s="3" t="s">
        <v>24</v>
      </c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  <c r="AC6948" s="5"/>
    </row>
    <row r="6949" spans="1:29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 t="str">
        <f>IF(AND(D6949="East",Table_1[[#This Row],[category]]="Clothing"),"✅","❌")</f>
        <v>❌</v>
      </c>
      <c r="H6949" s="3">
        <f t="shared" si="217"/>
        <v>198.71400000000003</v>
      </c>
      <c r="I6949" s="3">
        <v>9</v>
      </c>
      <c r="J6949" s="4">
        <v>45107</v>
      </c>
      <c r="K6949" s="3" t="s">
        <v>32</v>
      </c>
      <c r="L6949" s="3" t="s">
        <v>23</v>
      </c>
      <c r="M6949" s="3">
        <v>390.67</v>
      </c>
      <c r="N6949" s="3" t="s">
        <v>24</v>
      </c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  <c r="AC6949" s="5"/>
    </row>
    <row r="6950" spans="1:29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 t="str">
        <f>IF(AND(D6950="East",Table_1[[#This Row],[category]]="Clothing"),"✅","❌")</f>
        <v>❌</v>
      </c>
      <c r="H6950" s="3">
        <f t="shared" si="217"/>
        <v>470.65800000000002</v>
      </c>
      <c r="I6950" s="3">
        <v>8</v>
      </c>
      <c r="J6950" s="4">
        <v>45280</v>
      </c>
      <c r="K6950" s="3" t="s">
        <v>16</v>
      </c>
      <c r="L6950" s="3" t="s">
        <v>17</v>
      </c>
      <c r="M6950" s="3">
        <v>766.58</v>
      </c>
      <c r="N6950" s="3" t="s">
        <v>29</v>
      </c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  <c r="AC6950" s="5"/>
    </row>
    <row r="6951" spans="1:29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 t="str">
        <f>IF(AND(D6951="East",Table_1[[#This Row],[category]]="Clothing"),"✅","❌")</f>
        <v>❌</v>
      </c>
      <c r="H6951" s="3">
        <f t="shared" si="217"/>
        <v>261.85399999999998</v>
      </c>
      <c r="I6951" s="3">
        <v>1</v>
      </c>
      <c r="J6951" s="4">
        <v>45329</v>
      </c>
      <c r="K6951" s="3" t="s">
        <v>16</v>
      </c>
      <c r="L6951" s="3" t="s">
        <v>17</v>
      </c>
      <c r="M6951" s="3">
        <v>486.93</v>
      </c>
      <c r="N6951" s="3" t="s">
        <v>18</v>
      </c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  <c r="AC6951" s="5"/>
    </row>
    <row r="6952" spans="1:29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 t="str">
        <f>IF(AND(D6952="East",Table_1[[#This Row],[category]]="Clothing"),"✅","❌")</f>
        <v>❌</v>
      </c>
      <c r="H6952" s="3">
        <f t="shared" si="217"/>
        <v>485.23900000000003</v>
      </c>
      <c r="I6952" s="3">
        <v>5</v>
      </c>
      <c r="J6952" s="4">
        <v>45652</v>
      </c>
      <c r="K6952" s="3" t="s">
        <v>22</v>
      </c>
      <c r="L6952" s="3" t="s">
        <v>17</v>
      </c>
      <c r="M6952" s="3">
        <v>971.93</v>
      </c>
      <c r="N6952" s="3" t="s">
        <v>29</v>
      </c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  <c r="AC6952" s="5"/>
    </row>
    <row r="6953" spans="1:29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 t="str">
        <f>IF(AND(D6953="East",Table_1[[#This Row],[category]]="Clothing"),"✅","❌")</f>
        <v>❌</v>
      </c>
      <c r="H6953" s="3">
        <f t="shared" si="217"/>
        <v>286.29899999999998</v>
      </c>
      <c r="I6953" s="3">
        <v>6</v>
      </c>
      <c r="J6953" s="4">
        <v>45191</v>
      </c>
      <c r="K6953" s="3" t="s">
        <v>22</v>
      </c>
      <c r="L6953" s="3" t="s">
        <v>28</v>
      </c>
      <c r="M6953" s="3">
        <v>846.9</v>
      </c>
      <c r="N6953" s="3" t="s">
        <v>24</v>
      </c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  <c r="AC6953" s="5"/>
    </row>
    <row r="6954" spans="1:29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 t="str">
        <f>IF(AND(D6954="East",Table_1[[#This Row],[category]]="Clothing"),"✅","❌")</f>
        <v>❌</v>
      </c>
      <c r="H6954" s="3">
        <f t="shared" si="217"/>
        <v>398.75800000000004</v>
      </c>
      <c r="I6954" s="3">
        <v>9</v>
      </c>
      <c r="J6954" s="4">
        <v>45580</v>
      </c>
      <c r="K6954" s="3" t="s">
        <v>22</v>
      </c>
      <c r="L6954" s="3" t="s">
        <v>23</v>
      </c>
      <c r="M6954" s="3">
        <v>978.47</v>
      </c>
      <c r="N6954" s="3" t="s">
        <v>29</v>
      </c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  <c r="AC6954" s="5"/>
    </row>
    <row r="6955" spans="1:29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 t="str">
        <f>IF(AND(D6955="East",Table_1[[#This Row],[category]]="Clothing"),"✅","❌")</f>
        <v>❌</v>
      </c>
      <c r="H6955" s="3">
        <f t="shared" si="217"/>
        <v>373.59100000000001</v>
      </c>
      <c r="I6955" s="3">
        <v>4</v>
      </c>
      <c r="J6955" s="4">
        <v>45441</v>
      </c>
      <c r="K6955" s="3" t="s">
        <v>16</v>
      </c>
      <c r="L6955" s="3" t="s">
        <v>28</v>
      </c>
      <c r="M6955" s="3">
        <v>935.45</v>
      </c>
      <c r="N6955" s="3" t="s">
        <v>49</v>
      </c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  <c r="AC6955" s="5"/>
    </row>
    <row r="6956" spans="1:29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 t="str">
        <f>IF(AND(D6956="East",Table_1[[#This Row],[category]]="Clothing"),"✅","❌")</f>
        <v>❌</v>
      </c>
      <c r="H6956" s="3">
        <f t="shared" si="217"/>
        <v>333.80400000000003</v>
      </c>
      <c r="I6956" s="3">
        <v>1</v>
      </c>
      <c r="J6956" s="4">
        <v>45305</v>
      </c>
      <c r="K6956" s="3" t="s">
        <v>16</v>
      </c>
      <c r="L6956" s="3" t="s">
        <v>17</v>
      </c>
      <c r="M6956" s="3">
        <v>915.3</v>
      </c>
      <c r="N6956" s="3" t="s">
        <v>18</v>
      </c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  <c r="AC6956" s="5"/>
    </row>
    <row r="6957" spans="1:29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 t="str">
        <f>IF(AND(D6957="East",Table_1[[#This Row],[category]]="Clothing"),"✅","❌")</f>
        <v>❌</v>
      </c>
      <c r="H6957" s="3">
        <f t="shared" si="217"/>
        <v>17.086000000000002</v>
      </c>
      <c r="I6957" s="3">
        <v>6</v>
      </c>
      <c r="J6957" s="4">
        <v>45172</v>
      </c>
      <c r="K6957" s="3" t="s">
        <v>22</v>
      </c>
      <c r="L6957" s="3" t="s">
        <v>28</v>
      </c>
      <c r="M6957" s="3">
        <v>47.45</v>
      </c>
      <c r="N6957" s="3" t="s">
        <v>29</v>
      </c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  <c r="AC6957" s="5"/>
    </row>
    <row r="6958" spans="1:29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 t="str">
        <f>IF(AND(D6958="East",Table_1[[#This Row],[category]]="Clothing"),"✅","❌")</f>
        <v>❌</v>
      </c>
      <c r="H6958" s="3">
        <f t="shared" si="217"/>
        <v>47.94</v>
      </c>
      <c r="I6958" s="3">
        <v>9</v>
      </c>
      <c r="J6958" s="4">
        <v>45575</v>
      </c>
      <c r="K6958" s="3" t="s">
        <v>32</v>
      </c>
      <c r="L6958" s="3" t="s">
        <v>23</v>
      </c>
      <c r="M6958" s="3">
        <v>126.23</v>
      </c>
      <c r="N6958" s="3" t="s">
        <v>18</v>
      </c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  <c r="AC6958" s="5"/>
    </row>
    <row r="6959" spans="1:29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 t="str">
        <f>IF(AND(D6959="East",Table_1[[#This Row],[category]]="Clothing"),"✅","❌")</f>
        <v>❌</v>
      </c>
      <c r="H6959" s="3">
        <f t="shared" si="217"/>
        <v>294.92700000000002</v>
      </c>
      <c r="I6959" s="3">
        <v>6</v>
      </c>
      <c r="J6959" s="4">
        <v>44936</v>
      </c>
      <c r="K6959" s="3" t="s">
        <v>22</v>
      </c>
      <c r="L6959" s="3" t="s">
        <v>17</v>
      </c>
      <c r="M6959" s="3">
        <v>700.11</v>
      </c>
      <c r="N6959" s="3" t="s">
        <v>29</v>
      </c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  <c r="AC6959" s="5"/>
    </row>
    <row r="6960" spans="1:29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 t="str">
        <f>IF(AND(D6960="East",Table_1[[#This Row],[category]]="Clothing"),"✅","❌")</f>
        <v>❌</v>
      </c>
      <c r="H6960" s="3">
        <f t="shared" si="217"/>
        <v>456.77299999999997</v>
      </c>
      <c r="I6960" s="3">
        <v>7</v>
      </c>
      <c r="J6960" s="4">
        <v>45570</v>
      </c>
      <c r="K6960" s="3" t="s">
        <v>32</v>
      </c>
      <c r="L6960" s="3" t="s">
        <v>23</v>
      </c>
      <c r="M6960" s="3">
        <v>229.22</v>
      </c>
      <c r="N6960" s="3" t="s">
        <v>35</v>
      </c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  <c r="AC6960" s="5"/>
    </row>
    <row r="6961" spans="1:29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 t="str">
        <f>IF(AND(D6961="East",Table_1[[#This Row],[category]]="Clothing"),"✅","❌")</f>
        <v>❌</v>
      </c>
      <c r="H6961" s="3">
        <f t="shared" si="217"/>
        <v>304.55900000000003</v>
      </c>
      <c r="I6961" s="3">
        <v>4</v>
      </c>
      <c r="J6961" s="4">
        <v>45231</v>
      </c>
      <c r="K6961" s="3" t="s">
        <v>32</v>
      </c>
      <c r="L6961" s="3" t="s">
        <v>17</v>
      </c>
      <c r="M6961" s="3">
        <v>610.34</v>
      </c>
      <c r="N6961" s="3" t="s">
        <v>24</v>
      </c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  <c r="AC6961" s="5"/>
    </row>
    <row r="6962" spans="1:29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 t="str">
        <f>IF(AND(D6962="East",Table_1[[#This Row],[category]]="Clothing"),"✅","❌")</f>
        <v>❌</v>
      </c>
      <c r="H6962" s="3">
        <f t="shared" si="217"/>
        <v>125.63800000000002</v>
      </c>
      <c r="I6962" s="3">
        <v>2</v>
      </c>
      <c r="J6962" s="4">
        <v>45178</v>
      </c>
      <c r="K6962" s="3" t="s">
        <v>16</v>
      </c>
      <c r="L6962" s="3" t="s">
        <v>28</v>
      </c>
      <c r="M6962" s="3">
        <v>83.6</v>
      </c>
      <c r="N6962" s="3" t="s">
        <v>40</v>
      </c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  <c r="AC6962" s="5"/>
    </row>
    <row r="6963" spans="1:29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 t="str">
        <f>IF(AND(D6963="East",Table_1[[#This Row],[category]]="Clothing"),"✅","❌")</f>
        <v>❌</v>
      </c>
      <c r="H6963" s="3">
        <f t="shared" si="217"/>
        <v>166.90700000000001</v>
      </c>
      <c r="I6963" s="3">
        <v>3</v>
      </c>
      <c r="J6963" s="4">
        <v>45395</v>
      </c>
      <c r="K6963" s="3" t="s">
        <v>22</v>
      </c>
      <c r="L6963" s="3" t="s">
        <v>17</v>
      </c>
      <c r="M6963" s="3">
        <v>88.6</v>
      </c>
      <c r="N6963" s="3" t="s">
        <v>29</v>
      </c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  <c r="AC6963" s="5"/>
    </row>
    <row r="6964" spans="1:29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 t="str">
        <f>IF(AND(D6964="East",Table_1[[#This Row],[category]]="Clothing"),"✅","❌")</f>
        <v>❌</v>
      </c>
      <c r="H6964" s="3">
        <f t="shared" si="217"/>
        <v>315.34800000000001</v>
      </c>
      <c r="I6964" s="3">
        <v>1</v>
      </c>
      <c r="J6964" s="4">
        <v>45074</v>
      </c>
      <c r="K6964" s="3" t="s">
        <v>32</v>
      </c>
      <c r="L6964" s="3" t="s">
        <v>17</v>
      </c>
      <c r="M6964" s="3">
        <v>173.62</v>
      </c>
      <c r="N6964" s="3" t="s">
        <v>18</v>
      </c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  <c r="AC6964" s="5"/>
    </row>
    <row r="6965" spans="1:29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 t="str">
        <f>IF(AND(D6965="East",Table_1[[#This Row],[category]]="Clothing"),"✅","❌")</f>
        <v>❌</v>
      </c>
      <c r="H6965" s="3">
        <f t="shared" si="217"/>
        <v>302.55700000000002</v>
      </c>
      <c r="I6965" s="3">
        <v>2</v>
      </c>
      <c r="J6965" s="4">
        <v>45084</v>
      </c>
      <c r="K6965" s="3" t="s">
        <v>16</v>
      </c>
      <c r="L6965" s="3" t="s">
        <v>17</v>
      </c>
      <c r="M6965" s="3">
        <v>857.95</v>
      </c>
      <c r="N6965" s="3" t="s">
        <v>24</v>
      </c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  <c r="AC6965" s="5"/>
    </row>
    <row r="6966" spans="1:29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 t="str">
        <f>IF(AND(D6966="East",Table_1[[#This Row],[category]]="Clothing"),"✅","❌")</f>
        <v>❌</v>
      </c>
      <c r="H6966" s="3">
        <f t="shared" si="217"/>
        <v>478.29399999999998</v>
      </c>
      <c r="I6966" s="3">
        <v>7</v>
      </c>
      <c r="J6966" s="4">
        <v>45221</v>
      </c>
      <c r="K6966" s="3" t="s">
        <v>16</v>
      </c>
      <c r="L6966" s="3" t="s">
        <v>17</v>
      </c>
      <c r="M6966" s="3">
        <v>582.09</v>
      </c>
      <c r="N6966" s="3" t="s">
        <v>49</v>
      </c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  <c r="AC6966" s="5"/>
    </row>
    <row r="6967" spans="1:29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 t="str">
        <f>IF(AND(D6967="East",Table_1[[#This Row],[category]]="Clothing"),"✅","❌")</f>
        <v>❌</v>
      </c>
      <c r="H6967" s="3">
        <f t="shared" si="217"/>
        <v>269.25100000000003</v>
      </c>
      <c r="I6967" s="3">
        <v>9</v>
      </c>
      <c r="J6967" s="4">
        <v>45049</v>
      </c>
      <c r="K6967" s="3" t="s">
        <v>16</v>
      </c>
      <c r="L6967" s="3" t="s">
        <v>23</v>
      </c>
      <c r="M6967" s="3">
        <v>517.87</v>
      </c>
      <c r="N6967" s="3" t="s">
        <v>40</v>
      </c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  <c r="AC6967" s="5"/>
    </row>
    <row r="6968" spans="1:29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 t="str">
        <f>IF(AND(D6968="East",Table_1[[#This Row],[category]]="Clothing"),"✅","❌")</f>
        <v>❌</v>
      </c>
      <c r="H6968" s="3">
        <f t="shared" si="217"/>
        <v>183.95699999999999</v>
      </c>
      <c r="I6968" s="3">
        <v>9</v>
      </c>
      <c r="J6968" s="4">
        <v>45432</v>
      </c>
      <c r="K6968" s="3" t="s">
        <v>22</v>
      </c>
      <c r="L6968" s="3" t="s">
        <v>28</v>
      </c>
      <c r="M6968" s="3">
        <v>179.56</v>
      </c>
      <c r="N6968" s="3" t="s">
        <v>40</v>
      </c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  <c r="AC6968" s="5"/>
    </row>
    <row r="6969" spans="1:29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 t="str">
        <f>IF(AND(D6969="East",Table_1[[#This Row],[category]]="Clothing"),"✅","❌")</f>
        <v>❌</v>
      </c>
      <c r="H6969" s="3">
        <f t="shared" si="217"/>
        <v>267.24600000000004</v>
      </c>
      <c r="I6969" s="3">
        <v>9</v>
      </c>
      <c r="J6969" s="4">
        <v>45581</v>
      </c>
      <c r="K6969" s="3" t="s">
        <v>16</v>
      </c>
      <c r="L6969" s="3" t="s">
        <v>23</v>
      </c>
      <c r="M6969" s="3">
        <v>639.42999999999995</v>
      </c>
      <c r="N6969" s="3" t="s">
        <v>35</v>
      </c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  <c r="AC6969" s="5"/>
    </row>
    <row r="6970" spans="1:29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 t="str">
        <f>IF(AND(D6970="East",Table_1[[#This Row],[category]]="Clothing"),"✅","❌")</f>
        <v>❌</v>
      </c>
      <c r="H6970" s="3">
        <f t="shared" si="217"/>
        <v>395.25500000000005</v>
      </c>
      <c r="I6970" s="3">
        <v>1</v>
      </c>
      <c r="J6970" s="4">
        <v>45624</v>
      </c>
      <c r="K6970" s="3" t="s">
        <v>16</v>
      </c>
      <c r="L6970" s="3" t="s">
        <v>28</v>
      </c>
      <c r="M6970" s="3">
        <v>995.83</v>
      </c>
      <c r="N6970" s="3" t="s">
        <v>35</v>
      </c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  <c r="AC6970" s="5"/>
    </row>
    <row r="6971" spans="1:29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 t="str">
        <f>IF(AND(D6971="East",Table_1[[#This Row],[category]]="Clothing"),"✅","❌")</f>
        <v>❌</v>
      </c>
      <c r="H6971" s="3">
        <f t="shared" si="217"/>
        <v>274.77800000000002</v>
      </c>
      <c r="I6971" s="3">
        <v>7</v>
      </c>
      <c r="J6971" s="4">
        <v>45043</v>
      </c>
      <c r="K6971" s="3" t="s">
        <v>32</v>
      </c>
      <c r="L6971" s="3" t="s">
        <v>28</v>
      </c>
      <c r="M6971" s="3">
        <v>380.47</v>
      </c>
      <c r="N6971" s="3" t="s">
        <v>29</v>
      </c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  <c r="AC6971" s="5"/>
    </row>
    <row r="6972" spans="1:29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 t="str">
        <f>IF(AND(D6972="East",Table_1[[#This Row],[category]]="Clothing"),"✅","❌")</f>
        <v>❌</v>
      </c>
      <c r="H6972" s="3">
        <f t="shared" si="217"/>
        <v>169.76600000000002</v>
      </c>
      <c r="I6972" s="3">
        <v>7</v>
      </c>
      <c r="J6972" s="4">
        <v>45577</v>
      </c>
      <c r="K6972" s="3" t="s">
        <v>32</v>
      </c>
      <c r="L6972" s="3" t="s">
        <v>23</v>
      </c>
      <c r="M6972" s="3">
        <v>89.67</v>
      </c>
      <c r="N6972" s="3" t="s">
        <v>40</v>
      </c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  <c r="AC6972" s="5"/>
    </row>
    <row r="6973" spans="1:29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 t="str">
        <f>IF(AND(D6973="East",Table_1[[#This Row],[category]]="Clothing"),"✅","❌")</f>
        <v>❌</v>
      </c>
      <c r="H6973" s="3">
        <f t="shared" si="217"/>
        <v>175.92400000000001</v>
      </c>
      <c r="I6973" s="3">
        <v>9</v>
      </c>
      <c r="J6973" s="4">
        <v>45384</v>
      </c>
      <c r="K6973" s="3" t="s">
        <v>32</v>
      </c>
      <c r="L6973" s="3" t="s">
        <v>23</v>
      </c>
      <c r="M6973" s="3">
        <v>367.62</v>
      </c>
      <c r="N6973" s="3" t="s">
        <v>18</v>
      </c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  <c r="AC6973" s="5"/>
    </row>
    <row r="6974" spans="1:29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 t="str">
        <f>IF(AND(D6974="East",Table_1[[#This Row],[category]]="Clothing"),"✅","❌")</f>
        <v>❌</v>
      </c>
      <c r="H6974" s="3">
        <f t="shared" si="217"/>
        <v>380.83800000000002</v>
      </c>
      <c r="I6974" s="3">
        <v>9</v>
      </c>
      <c r="J6974" s="4">
        <v>45546</v>
      </c>
      <c r="K6974" s="3" t="s">
        <v>32</v>
      </c>
      <c r="L6974" s="3" t="s">
        <v>23</v>
      </c>
      <c r="M6974" s="3">
        <v>1023.12</v>
      </c>
      <c r="N6974" s="3" t="s">
        <v>49</v>
      </c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  <c r="AC6974" s="5"/>
    </row>
    <row r="6975" spans="1:29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 t="str">
        <f>IF(AND(D6975="East",Table_1[[#This Row],[category]]="Clothing"),"✅","❌")</f>
        <v>❌</v>
      </c>
      <c r="H6975" s="3">
        <f t="shared" si="217"/>
        <v>42.56</v>
      </c>
      <c r="I6975" s="3">
        <v>1</v>
      </c>
      <c r="J6975" s="4">
        <v>45556</v>
      </c>
      <c r="K6975" s="3" t="s">
        <v>22</v>
      </c>
      <c r="L6975" s="3" t="s">
        <v>28</v>
      </c>
      <c r="M6975" s="3">
        <v>34.85</v>
      </c>
      <c r="N6975" s="3" t="s">
        <v>40</v>
      </c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  <c r="AC6975" s="5"/>
    </row>
    <row r="6976" spans="1:29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 t="str">
        <f>IF(AND(D6976="East",Table_1[[#This Row],[category]]="Clothing"),"✅","❌")</f>
        <v>❌</v>
      </c>
      <c r="H6976" s="3">
        <f t="shared" si="217"/>
        <v>144.63</v>
      </c>
      <c r="I6976" s="3">
        <v>5</v>
      </c>
      <c r="J6976" s="4">
        <v>45048</v>
      </c>
      <c r="K6976" s="3" t="s">
        <v>16</v>
      </c>
      <c r="L6976" s="3" t="s">
        <v>28</v>
      </c>
      <c r="M6976" s="3">
        <v>326.04000000000002</v>
      </c>
      <c r="N6976" s="3" t="s">
        <v>24</v>
      </c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  <c r="AC6976" s="5"/>
    </row>
    <row r="6977" spans="1:29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 t="str">
        <f>IF(AND(D6977="East",Table_1[[#This Row],[category]]="Clothing"),"✅","❌")</f>
        <v>❌</v>
      </c>
      <c r="H6977" s="3">
        <f t="shared" si="217"/>
        <v>84.988</v>
      </c>
      <c r="I6977" s="3">
        <v>2</v>
      </c>
      <c r="J6977" s="4">
        <v>45649</v>
      </c>
      <c r="K6977" s="3" t="s">
        <v>32</v>
      </c>
      <c r="L6977" s="3" t="s">
        <v>23</v>
      </c>
      <c r="M6977" s="3">
        <v>99.14</v>
      </c>
      <c r="N6977" s="3" t="s">
        <v>49</v>
      </c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  <c r="AC6977" s="5"/>
    </row>
    <row r="6978" spans="1:29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 t="str">
        <f>IF(AND(D6978="East",Table_1[[#This Row],[category]]="Clothing"),"✅","❌")</f>
        <v>❌</v>
      </c>
      <c r="H6978" s="3">
        <f t="shared" ref="H6978:H7041" si="219">E6978*10%</f>
        <v>472.89100000000002</v>
      </c>
      <c r="I6978" s="3">
        <v>6</v>
      </c>
      <c r="J6978" s="4">
        <v>44981</v>
      </c>
      <c r="K6978" s="3" t="s">
        <v>22</v>
      </c>
      <c r="L6978" s="3" t="s">
        <v>17</v>
      </c>
      <c r="M6978" s="3">
        <v>751.43</v>
      </c>
      <c r="N6978" s="3" t="s">
        <v>24</v>
      </c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  <c r="AC6978" s="5"/>
    </row>
    <row r="6979" spans="1:29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 t="str">
        <f>IF(AND(D6979="East",Table_1[[#This Row],[category]]="Clothing"),"✅","❌")</f>
        <v>❌</v>
      </c>
      <c r="H6979" s="3">
        <f t="shared" si="219"/>
        <v>54.146000000000008</v>
      </c>
      <c r="I6979" s="3">
        <v>2</v>
      </c>
      <c r="J6979" s="4">
        <v>45471</v>
      </c>
      <c r="K6979" s="3" t="s">
        <v>32</v>
      </c>
      <c r="L6979" s="3" t="s">
        <v>17</v>
      </c>
      <c r="M6979" s="3">
        <v>72.25</v>
      </c>
      <c r="N6979" s="3" t="s">
        <v>29</v>
      </c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  <c r="AC6979" s="5"/>
    </row>
    <row r="6980" spans="1:29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 t="str">
        <f>IF(AND(D6980="East",Table_1[[#This Row],[category]]="Clothing"),"✅","❌")</f>
        <v>❌</v>
      </c>
      <c r="H6980" s="3">
        <f t="shared" si="219"/>
        <v>381.51</v>
      </c>
      <c r="I6980" s="3">
        <v>6</v>
      </c>
      <c r="J6980" s="4">
        <v>45314</v>
      </c>
      <c r="K6980" s="3" t="s">
        <v>22</v>
      </c>
      <c r="L6980" s="3" t="s">
        <v>17</v>
      </c>
      <c r="M6980" s="3">
        <v>1055.3800000000001</v>
      </c>
      <c r="N6980" s="3" t="s">
        <v>35</v>
      </c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  <c r="AC6980" s="5"/>
    </row>
    <row r="6981" spans="1:29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 t="str">
        <f>IF(AND(D6981="East",Table_1[[#This Row],[category]]="Clothing"),"✅","❌")</f>
        <v>❌</v>
      </c>
      <c r="H6981" s="3">
        <f t="shared" si="219"/>
        <v>318.90900000000005</v>
      </c>
      <c r="I6981" s="3">
        <v>7</v>
      </c>
      <c r="J6981" s="4">
        <v>45378</v>
      </c>
      <c r="K6981" s="3" t="s">
        <v>16</v>
      </c>
      <c r="L6981" s="3" t="s">
        <v>28</v>
      </c>
      <c r="M6981" s="3">
        <v>398.58</v>
      </c>
      <c r="N6981" s="3" t="s">
        <v>35</v>
      </c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  <c r="AC6981" s="5"/>
    </row>
    <row r="6982" spans="1:29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 t="str">
        <f>IF(AND(D6982="East",Table_1[[#This Row],[category]]="Clothing"),"✅","❌")</f>
        <v>❌</v>
      </c>
      <c r="H6982" s="3">
        <f t="shared" si="219"/>
        <v>320.07400000000001</v>
      </c>
      <c r="I6982" s="3">
        <v>6</v>
      </c>
      <c r="J6982" s="4">
        <v>45169</v>
      </c>
      <c r="K6982" s="3" t="s">
        <v>16</v>
      </c>
      <c r="L6982" s="3" t="s">
        <v>28</v>
      </c>
      <c r="M6982" s="3">
        <v>927.92</v>
      </c>
      <c r="N6982" s="3" t="s">
        <v>49</v>
      </c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  <c r="AC6982" s="5"/>
    </row>
    <row r="6983" spans="1:29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 t="str">
        <f>IF(AND(D6983="East",Table_1[[#This Row],[category]]="Clothing"),"✅","❌")</f>
        <v>❌</v>
      </c>
      <c r="H6983" s="3">
        <f t="shared" si="219"/>
        <v>384.08200000000005</v>
      </c>
      <c r="I6983" s="3">
        <v>1</v>
      </c>
      <c r="J6983" s="4">
        <v>45184</v>
      </c>
      <c r="K6983" s="3" t="s">
        <v>32</v>
      </c>
      <c r="L6983" s="3" t="s">
        <v>17</v>
      </c>
      <c r="M6983" s="3">
        <v>302.67</v>
      </c>
      <c r="N6983" s="3" t="s">
        <v>24</v>
      </c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  <c r="AC6983" s="5"/>
    </row>
    <row r="6984" spans="1:29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 t="str">
        <f>IF(AND(D6984="East",Table_1[[#This Row],[category]]="Clothing"),"✅","❌")</f>
        <v>❌</v>
      </c>
      <c r="H6984" s="3">
        <f t="shared" si="219"/>
        <v>206.239</v>
      </c>
      <c r="I6984" s="3">
        <v>4</v>
      </c>
      <c r="J6984" s="4">
        <v>45086</v>
      </c>
      <c r="K6984" s="3" t="s">
        <v>16</v>
      </c>
      <c r="L6984" s="3" t="s">
        <v>17</v>
      </c>
      <c r="M6984" s="3">
        <v>579.07000000000005</v>
      </c>
      <c r="N6984" s="3" t="s">
        <v>18</v>
      </c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  <c r="AC6984" s="5"/>
    </row>
    <row r="6985" spans="1:29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 t="str">
        <f>IF(AND(D6985="East",Table_1[[#This Row],[category]]="Clothing"),"✅","❌")</f>
        <v>❌</v>
      </c>
      <c r="H6985" s="3">
        <f t="shared" si="219"/>
        <v>206.364</v>
      </c>
      <c r="I6985" s="3">
        <v>3</v>
      </c>
      <c r="J6985" s="4">
        <v>44952</v>
      </c>
      <c r="K6985" s="3" t="s">
        <v>16</v>
      </c>
      <c r="L6985" s="3" t="s">
        <v>23</v>
      </c>
      <c r="M6985" s="3">
        <v>444.13</v>
      </c>
      <c r="N6985" s="3" t="s">
        <v>18</v>
      </c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  <c r="AC6985" s="5"/>
    </row>
    <row r="6986" spans="1:29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 t="str">
        <f>IF(AND(D6986="East",Table_1[[#This Row],[category]]="Clothing"),"✅","❌")</f>
        <v>❌</v>
      </c>
      <c r="H6986" s="3">
        <f t="shared" si="219"/>
        <v>151.46600000000001</v>
      </c>
      <c r="I6986" s="3">
        <v>5</v>
      </c>
      <c r="J6986" s="4">
        <v>45186</v>
      </c>
      <c r="K6986" s="3" t="s">
        <v>32</v>
      </c>
      <c r="L6986" s="3" t="s">
        <v>23</v>
      </c>
      <c r="M6986" s="3">
        <v>176.55</v>
      </c>
      <c r="N6986" s="3" t="s">
        <v>24</v>
      </c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  <c r="AC6986" s="5"/>
    </row>
    <row r="6987" spans="1:29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 t="str">
        <f>IF(AND(D6987="East",Table_1[[#This Row],[category]]="Clothing"),"✅","❌")</f>
        <v>✅</v>
      </c>
      <c r="H6987" s="3">
        <f t="shared" si="219"/>
        <v>302.89800000000002</v>
      </c>
      <c r="I6987" s="3">
        <v>7</v>
      </c>
      <c r="J6987" s="4">
        <v>45030</v>
      </c>
      <c r="K6987" s="3" t="s">
        <v>32</v>
      </c>
      <c r="L6987" s="3" t="s">
        <v>17</v>
      </c>
      <c r="M6987" s="3">
        <v>171.07</v>
      </c>
      <c r="N6987" s="3" t="s">
        <v>29</v>
      </c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  <c r="AC6987" s="5"/>
    </row>
    <row r="6988" spans="1:29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 t="str">
        <f>IF(AND(D6988="East",Table_1[[#This Row],[category]]="Clothing"),"✅","❌")</f>
        <v>❌</v>
      </c>
      <c r="H6988" s="3">
        <f t="shared" si="219"/>
        <v>465.60500000000002</v>
      </c>
      <c r="I6988" s="3">
        <v>3</v>
      </c>
      <c r="J6988" s="4">
        <v>45648</v>
      </c>
      <c r="K6988" s="3" t="s">
        <v>22</v>
      </c>
      <c r="L6988" s="3" t="s">
        <v>17</v>
      </c>
      <c r="M6988" s="3">
        <v>407.98</v>
      </c>
      <c r="N6988" s="3" t="s">
        <v>29</v>
      </c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  <c r="AC6988" s="5"/>
    </row>
    <row r="6989" spans="1:29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 t="str">
        <f>IF(AND(D6989="East",Table_1[[#This Row],[category]]="Clothing"),"✅","❌")</f>
        <v>❌</v>
      </c>
      <c r="H6989" s="3">
        <f t="shared" si="219"/>
        <v>462.75200000000007</v>
      </c>
      <c r="I6989" s="3">
        <v>1</v>
      </c>
      <c r="J6989" s="4">
        <v>45619</v>
      </c>
      <c r="K6989" s="3" t="s">
        <v>22</v>
      </c>
      <c r="L6989" s="3" t="s">
        <v>17</v>
      </c>
      <c r="M6989" s="3">
        <v>1307.76</v>
      </c>
      <c r="N6989" s="3" t="s">
        <v>18</v>
      </c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  <c r="AC6989" s="5"/>
    </row>
    <row r="6990" spans="1:29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 t="str">
        <f>IF(AND(D6990="East",Table_1[[#This Row],[category]]="Clothing"),"✅","❌")</f>
        <v>❌</v>
      </c>
      <c r="H6990" s="3">
        <f t="shared" si="219"/>
        <v>354.45100000000002</v>
      </c>
      <c r="I6990" s="3">
        <v>9</v>
      </c>
      <c r="J6990" s="4">
        <v>45310</v>
      </c>
      <c r="K6990" s="3" t="s">
        <v>22</v>
      </c>
      <c r="L6990" s="3" t="s">
        <v>28</v>
      </c>
      <c r="M6990" s="3">
        <v>619.26</v>
      </c>
      <c r="N6990" s="3" t="s">
        <v>24</v>
      </c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  <c r="AC6990" s="5"/>
    </row>
    <row r="6991" spans="1:29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 t="str">
        <f>IF(AND(D6991="East",Table_1[[#This Row],[category]]="Clothing"),"✅","❌")</f>
        <v>❌</v>
      </c>
      <c r="H6991" s="3">
        <f t="shared" si="219"/>
        <v>454.03100000000006</v>
      </c>
      <c r="I6991" s="3">
        <v>6</v>
      </c>
      <c r="J6991" s="4">
        <v>45160</v>
      </c>
      <c r="K6991" s="3" t="s">
        <v>16</v>
      </c>
      <c r="L6991" s="3" t="s">
        <v>28</v>
      </c>
      <c r="M6991" s="3">
        <v>882.14</v>
      </c>
      <c r="N6991" s="3" t="s">
        <v>29</v>
      </c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  <c r="AC6991" s="5"/>
    </row>
    <row r="6992" spans="1:29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 t="str">
        <f>IF(AND(D6992="East",Table_1[[#This Row],[category]]="Clothing"),"✅","❌")</f>
        <v>❌</v>
      </c>
      <c r="H6992" s="3">
        <f t="shared" si="219"/>
        <v>482.12400000000002</v>
      </c>
      <c r="I6992" s="3">
        <v>6</v>
      </c>
      <c r="J6992" s="4">
        <v>45507</v>
      </c>
      <c r="K6992" s="3" t="s">
        <v>22</v>
      </c>
      <c r="L6992" s="3" t="s">
        <v>17</v>
      </c>
      <c r="M6992" s="3">
        <v>1240.4100000000001</v>
      </c>
      <c r="N6992" s="3" t="s">
        <v>49</v>
      </c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  <c r="AC6992" s="5"/>
    </row>
    <row r="6993" spans="1:29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 t="str">
        <f>IF(AND(D6993="East",Table_1[[#This Row],[category]]="Clothing"),"✅","❌")</f>
        <v>❌</v>
      </c>
      <c r="H6993" s="3">
        <f t="shared" si="219"/>
        <v>399.60100000000006</v>
      </c>
      <c r="I6993" s="3">
        <v>4</v>
      </c>
      <c r="J6993" s="4">
        <v>45350</v>
      </c>
      <c r="K6993" s="3" t="s">
        <v>16</v>
      </c>
      <c r="L6993" s="3" t="s">
        <v>28</v>
      </c>
      <c r="M6993" s="3">
        <v>823.26</v>
      </c>
      <c r="N6993" s="3" t="s">
        <v>49</v>
      </c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  <c r="AC6993" s="5"/>
    </row>
    <row r="6994" spans="1:29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 t="str">
        <f>IF(AND(D6994="East",Table_1[[#This Row],[category]]="Clothing"),"✅","❌")</f>
        <v>❌</v>
      </c>
      <c r="H6994" s="3">
        <f t="shared" si="219"/>
        <v>209.83800000000002</v>
      </c>
      <c r="I6994" s="3">
        <v>1</v>
      </c>
      <c r="J6994" s="4">
        <v>45420</v>
      </c>
      <c r="K6994" s="3" t="s">
        <v>22</v>
      </c>
      <c r="L6994" s="3" t="s">
        <v>28</v>
      </c>
      <c r="M6994" s="3">
        <v>210.23</v>
      </c>
      <c r="N6994" s="3" t="s">
        <v>24</v>
      </c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  <c r="AC6994" s="5"/>
    </row>
    <row r="6995" spans="1:29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 t="str">
        <f>IF(AND(D6995="East",Table_1[[#This Row],[category]]="Clothing"),"✅","❌")</f>
        <v>✅</v>
      </c>
      <c r="H6995" s="3">
        <f t="shared" si="219"/>
        <v>246.78000000000003</v>
      </c>
      <c r="I6995" s="3">
        <v>9</v>
      </c>
      <c r="J6995" s="4">
        <v>45099</v>
      </c>
      <c r="K6995" s="3" t="s">
        <v>16</v>
      </c>
      <c r="L6995" s="3" t="s">
        <v>28</v>
      </c>
      <c r="M6995" s="3">
        <v>476.92</v>
      </c>
      <c r="N6995" s="3" t="s">
        <v>24</v>
      </c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  <c r="AC6995" s="5"/>
    </row>
    <row r="6996" spans="1:29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 t="str">
        <f>IF(AND(D6996="East",Table_1[[#This Row],[category]]="Clothing"),"✅","❌")</f>
        <v>✅</v>
      </c>
      <c r="H6996" s="3">
        <f t="shared" si="219"/>
        <v>466.31600000000003</v>
      </c>
      <c r="I6996" s="3">
        <v>7</v>
      </c>
      <c r="J6996" s="4">
        <v>45530</v>
      </c>
      <c r="K6996" s="3" t="s">
        <v>22</v>
      </c>
      <c r="L6996" s="3" t="s">
        <v>17</v>
      </c>
      <c r="M6996" s="3">
        <v>997.26</v>
      </c>
      <c r="N6996" s="3" t="s">
        <v>40</v>
      </c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  <c r="AC6996" s="5"/>
    </row>
    <row r="6997" spans="1:29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 t="str">
        <f>IF(AND(D6997="East",Table_1[[#This Row],[category]]="Clothing"),"✅","❌")</f>
        <v>❌</v>
      </c>
      <c r="H6997" s="3">
        <f t="shared" si="219"/>
        <v>338.30400000000003</v>
      </c>
      <c r="I6997" s="3">
        <v>7</v>
      </c>
      <c r="J6997" s="4">
        <v>45471</v>
      </c>
      <c r="K6997" s="3" t="s">
        <v>16</v>
      </c>
      <c r="L6997" s="3" t="s">
        <v>23</v>
      </c>
      <c r="M6997" s="3">
        <v>370.02</v>
      </c>
      <c r="N6997" s="3" t="s">
        <v>35</v>
      </c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  <c r="AC6997" s="5"/>
    </row>
    <row r="6998" spans="1:29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 t="str">
        <f>IF(AND(D6998="East",Table_1[[#This Row],[category]]="Clothing"),"✅","❌")</f>
        <v>❌</v>
      </c>
      <c r="H6998" s="3">
        <f t="shared" si="219"/>
        <v>412.14</v>
      </c>
      <c r="I6998" s="3">
        <v>7</v>
      </c>
      <c r="J6998" s="4">
        <v>45160</v>
      </c>
      <c r="K6998" s="3" t="s">
        <v>32</v>
      </c>
      <c r="L6998" s="3" t="s">
        <v>28</v>
      </c>
      <c r="M6998" s="3">
        <v>1165.99</v>
      </c>
      <c r="N6998" s="3" t="s">
        <v>18</v>
      </c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  <c r="AC6998" s="5"/>
    </row>
    <row r="6999" spans="1:29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 t="str">
        <f>IF(AND(D6999="East",Table_1[[#This Row],[category]]="Clothing"),"✅","❌")</f>
        <v>❌</v>
      </c>
      <c r="H6999" s="3">
        <f t="shared" si="219"/>
        <v>66.896000000000001</v>
      </c>
      <c r="I6999" s="3">
        <v>7</v>
      </c>
      <c r="J6999" s="4">
        <v>44939</v>
      </c>
      <c r="K6999" s="3" t="s">
        <v>16</v>
      </c>
      <c r="L6999" s="3" t="s">
        <v>17</v>
      </c>
      <c r="M6999" s="3">
        <v>63.03</v>
      </c>
      <c r="N6999" s="3" t="s">
        <v>24</v>
      </c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  <c r="AC6999" s="5"/>
    </row>
    <row r="7000" spans="1:29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 t="str">
        <f>IF(AND(D7000="East",Table_1[[#This Row],[category]]="Clothing"),"✅","❌")</f>
        <v>❌</v>
      </c>
      <c r="H7000" s="3">
        <f t="shared" si="219"/>
        <v>105.012</v>
      </c>
      <c r="I7000" s="3">
        <v>8</v>
      </c>
      <c r="J7000" s="4">
        <v>45117</v>
      </c>
      <c r="K7000" s="3" t="s">
        <v>32</v>
      </c>
      <c r="L7000" s="3" t="s">
        <v>23</v>
      </c>
      <c r="M7000" s="3">
        <v>239.43</v>
      </c>
      <c r="N7000" s="3" t="s">
        <v>49</v>
      </c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  <c r="AC7000" s="5"/>
    </row>
    <row r="7001" spans="1:29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 t="str">
        <f>IF(AND(D7001="East",Table_1[[#This Row],[category]]="Clothing"),"✅","❌")</f>
        <v>✅</v>
      </c>
      <c r="H7001" s="3">
        <f t="shared" si="219"/>
        <v>178.61300000000003</v>
      </c>
      <c r="I7001" s="3">
        <v>8</v>
      </c>
      <c r="J7001" s="4">
        <v>45305</v>
      </c>
      <c r="K7001" s="3" t="s">
        <v>32</v>
      </c>
      <c r="L7001" s="3" t="s">
        <v>17</v>
      </c>
      <c r="M7001" s="3">
        <v>494.02</v>
      </c>
      <c r="N7001" s="3" t="s">
        <v>40</v>
      </c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  <c r="AC7001" s="5"/>
    </row>
    <row r="7002" spans="1:29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 t="str">
        <f>IF(AND(D7002="East",Table_1[[#This Row],[category]]="Clothing"),"✅","❌")</f>
        <v>❌</v>
      </c>
      <c r="H7002" s="3">
        <f t="shared" si="219"/>
        <v>102.238</v>
      </c>
      <c r="I7002" s="3">
        <v>3</v>
      </c>
      <c r="J7002" s="4">
        <v>44932</v>
      </c>
      <c r="K7002" s="3" t="s">
        <v>16</v>
      </c>
      <c r="L7002" s="3" t="s">
        <v>17</v>
      </c>
      <c r="M7002" s="3">
        <v>135.5</v>
      </c>
      <c r="N7002" s="3" t="s">
        <v>24</v>
      </c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  <c r="AC7002" s="5"/>
    </row>
    <row r="7003" spans="1:29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 t="str">
        <f>IF(AND(D7003="East",Table_1[[#This Row],[category]]="Clothing"),"✅","❌")</f>
        <v>❌</v>
      </c>
      <c r="H7003" s="3">
        <f t="shared" si="219"/>
        <v>454.16800000000006</v>
      </c>
      <c r="I7003" s="3">
        <v>8</v>
      </c>
      <c r="J7003" s="4">
        <v>44985</v>
      </c>
      <c r="K7003" s="3" t="s">
        <v>16</v>
      </c>
      <c r="L7003" s="3" t="s">
        <v>28</v>
      </c>
      <c r="M7003" s="3">
        <v>1193.74</v>
      </c>
      <c r="N7003" s="3" t="s">
        <v>18</v>
      </c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  <c r="AC7003" s="5"/>
    </row>
    <row r="7004" spans="1:29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 t="str">
        <f>IF(AND(D7004="East",Table_1[[#This Row],[category]]="Clothing"),"✅","❌")</f>
        <v>❌</v>
      </c>
      <c r="H7004" s="3">
        <f t="shared" si="219"/>
        <v>116.27600000000001</v>
      </c>
      <c r="I7004" s="3">
        <v>4</v>
      </c>
      <c r="J7004" s="4">
        <v>45106</v>
      </c>
      <c r="K7004" s="3" t="s">
        <v>32</v>
      </c>
      <c r="L7004" s="3" t="s">
        <v>17</v>
      </c>
      <c r="M7004" s="3">
        <v>229.8</v>
      </c>
      <c r="N7004" s="3" t="s">
        <v>24</v>
      </c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  <c r="AC7004" s="5"/>
    </row>
    <row r="7005" spans="1:29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 t="str">
        <f>IF(AND(D7005="East",Table_1[[#This Row],[category]]="Clothing"),"✅","❌")</f>
        <v>❌</v>
      </c>
      <c r="H7005" s="3">
        <f t="shared" si="219"/>
        <v>283.02</v>
      </c>
      <c r="I7005" s="3">
        <v>7</v>
      </c>
      <c r="J7005" s="4">
        <v>45386</v>
      </c>
      <c r="K7005" s="3" t="s">
        <v>22</v>
      </c>
      <c r="L7005" s="3" t="s">
        <v>28</v>
      </c>
      <c r="M7005" s="3">
        <v>356.91</v>
      </c>
      <c r="N7005" s="3" t="s">
        <v>40</v>
      </c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  <c r="AC7005" s="5"/>
    </row>
    <row r="7006" spans="1:29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 t="str">
        <f>IF(AND(D7006="East",Table_1[[#This Row],[category]]="Clothing"),"✅","❌")</f>
        <v>❌</v>
      </c>
      <c r="H7006" s="3">
        <f t="shared" si="219"/>
        <v>51.872000000000007</v>
      </c>
      <c r="I7006" s="3">
        <v>5</v>
      </c>
      <c r="J7006" s="4">
        <v>45076</v>
      </c>
      <c r="K7006" s="3" t="s">
        <v>32</v>
      </c>
      <c r="L7006" s="3" t="s">
        <v>23</v>
      </c>
      <c r="M7006" s="3">
        <v>120.81</v>
      </c>
      <c r="N7006" s="3" t="s">
        <v>18</v>
      </c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  <c r="AC7006" s="5"/>
    </row>
    <row r="7007" spans="1:29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 t="str">
        <f>IF(AND(D7007="East",Table_1[[#This Row],[category]]="Clothing"),"✅","❌")</f>
        <v>❌</v>
      </c>
      <c r="H7007" s="3">
        <f t="shared" si="219"/>
        <v>85.930999999999997</v>
      </c>
      <c r="I7007" s="3">
        <v>4</v>
      </c>
      <c r="J7007" s="4">
        <v>45179</v>
      </c>
      <c r="K7007" s="3" t="s">
        <v>22</v>
      </c>
      <c r="L7007" s="3" t="s">
        <v>23</v>
      </c>
      <c r="M7007" s="3">
        <v>131.69</v>
      </c>
      <c r="N7007" s="3" t="s">
        <v>29</v>
      </c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  <c r="AC7007" s="5"/>
    </row>
    <row r="7008" spans="1:29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 t="str">
        <f>IF(AND(D7008="East",Table_1[[#This Row],[category]]="Clothing"),"✅","❌")</f>
        <v>❌</v>
      </c>
      <c r="H7008" s="3">
        <f t="shared" si="219"/>
        <v>131.233</v>
      </c>
      <c r="I7008" s="3">
        <v>4</v>
      </c>
      <c r="J7008" s="4">
        <v>45551</v>
      </c>
      <c r="K7008" s="3" t="s">
        <v>32</v>
      </c>
      <c r="L7008" s="3" t="s">
        <v>28</v>
      </c>
      <c r="M7008" s="3">
        <v>131.86000000000001</v>
      </c>
      <c r="N7008" s="3" t="s">
        <v>35</v>
      </c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  <c r="AC7008" s="5"/>
    </row>
    <row r="7009" spans="1:29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 t="str">
        <f>IF(AND(D7009="East",Table_1[[#This Row],[category]]="Clothing"),"✅","❌")</f>
        <v>❌</v>
      </c>
      <c r="H7009" s="3">
        <f t="shared" si="219"/>
        <v>491.61800000000005</v>
      </c>
      <c r="I7009" s="3">
        <v>6</v>
      </c>
      <c r="J7009" s="4">
        <v>44958</v>
      </c>
      <c r="K7009" s="3" t="s">
        <v>32</v>
      </c>
      <c r="L7009" s="3" t="s">
        <v>23</v>
      </c>
      <c r="M7009" s="3">
        <v>1372.84</v>
      </c>
      <c r="N7009" s="3" t="s">
        <v>24</v>
      </c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  <c r="AC7009" s="5"/>
    </row>
    <row r="7010" spans="1:29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 t="str">
        <f>IF(AND(D7010="East",Table_1[[#This Row],[category]]="Clothing"),"✅","❌")</f>
        <v>❌</v>
      </c>
      <c r="H7010" s="3">
        <f t="shared" si="219"/>
        <v>400.56100000000004</v>
      </c>
      <c r="I7010" s="3">
        <v>2</v>
      </c>
      <c r="J7010" s="4">
        <v>45081</v>
      </c>
      <c r="K7010" s="3" t="s">
        <v>32</v>
      </c>
      <c r="L7010" s="3" t="s">
        <v>28</v>
      </c>
      <c r="M7010" s="3">
        <v>705.38</v>
      </c>
      <c r="N7010" s="3" t="s">
        <v>18</v>
      </c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  <c r="AC7010" s="5"/>
    </row>
    <row r="7011" spans="1:29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 t="str">
        <f>IF(AND(D7011="East",Table_1[[#This Row],[category]]="Clothing"),"✅","❌")</f>
        <v>❌</v>
      </c>
      <c r="H7011" s="3">
        <f t="shared" si="219"/>
        <v>340.04200000000003</v>
      </c>
      <c r="I7011" s="3">
        <v>5</v>
      </c>
      <c r="J7011" s="4">
        <v>45415</v>
      </c>
      <c r="K7011" s="3" t="s">
        <v>16</v>
      </c>
      <c r="L7011" s="3" t="s">
        <v>28</v>
      </c>
      <c r="M7011" s="3">
        <v>844.33</v>
      </c>
      <c r="N7011" s="3" t="s">
        <v>49</v>
      </c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  <c r="AC7011" s="5"/>
    </row>
    <row r="7012" spans="1:29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 t="str">
        <f>IF(AND(D7012="East",Table_1[[#This Row],[category]]="Clothing"),"✅","❌")</f>
        <v>❌</v>
      </c>
      <c r="H7012" s="3">
        <f t="shared" si="219"/>
        <v>458.96800000000007</v>
      </c>
      <c r="I7012" s="3">
        <v>8</v>
      </c>
      <c r="J7012" s="4">
        <v>45532</v>
      </c>
      <c r="K7012" s="3" t="s">
        <v>16</v>
      </c>
      <c r="L7012" s="3" t="s">
        <v>23</v>
      </c>
      <c r="M7012" s="3">
        <v>1315.36</v>
      </c>
      <c r="N7012" s="3" t="s">
        <v>29</v>
      </c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  <c r="AC7012" s="5"/>
    </row>
    <row r="7013" spans="1:29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 t="str">
        <f>IF(AND(D7013="East",Table_1[[#This Row],[category]]="Clothing"),"✅","❌")</f>
        <v>❌</v>
      </c>
      <c r="H7013" s="3">
        <f t="shared" si="219"/>
        <v>478.54200000000003</v>
      </c>
      <c r="I7013" s="3">
        <v>2</v>
      </c>
      <c r="J7013" s="4">
        <v>45491</v>
      </c>
      <c r="K7013" s="3" t="s">
        <v>16</v>
      </c>
      <c r="L7013" s="3" t="s">
        <v>23</v>
      </c>
      <c r="M7013" s="3">
        <v>1117.49</v>
      </c>
      <c r="N7013" s="3" t="s">
        <v>24</v>
      </c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  <c r="AC7013" s="5"/>
    </row>
    <row r="7014" spans="1:29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 t="str">
        <f>IF(AND(D7014="East",Table_1[[#This Row],[category]]="Clothing"),"✅","❌")</f>
        <v>✅</v>
      </c>
      <c r="H7014" s="3">
        <f t="shared" si="219"/>
        <v>232.25100000000003</v>
      </c>
      <c r="I7014" s="3">
        <v>5</v>
      </c>
      <c r="J7014" s="4">
        <v>45126</v>
      </c>
      <c r="K7014" s="3" t="s">
        <v>32</v>
      </c>
      <c r="L7014" s="3" t="s">
        <v>17</v>
      </c>
      <c r="M7014" s="3">
        <v>388.89</v>
      </c>
      <c r="N7014" s="3" t="s">
        <v>40</v>
      </c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  <c r="AC7014" s="5"/>
    </row>
    <row r="7015" spans="1:29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 t="str">
        <f>IF(AND(D7015="East",Table_1[[#This Row],[category]]="Clothing"),"✅","❌")</f>
        <v>❌</v>
      </c>
      <c r="H7015" s="3">
        <f t="shared" si="219"/>
        <v>170.56800000000001</v>
      </c>
      <c r="I7015" s="3">
        <v>7</v>
      </c>
      <c r="J7015" s="4">
        <v>45645</v>
      </c>
      <c r="K7015" s="3" t="s">
        <v>32</v>
      </c>
      <c r="L7015" s="3" t="s">
        <v>28</v>
      </c>
      <c r="M7015" s="3">
        <v>450.84</v>
      </c>
      <c r="N7015" s="3" t="s">
        <v>18</v>
      </c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  <c r="AC7015" s="5"/>
    </row>
    <row r="7016" spans="1:29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 t="str">
        <f>IF(AND(D7016="East",Table_1[[#This Row],[category]]="Clothing"),"✅","❌")</f>
        <v>❌</v>
      </c>
      <c r="H7016" s="3">
        <f t="shared" si="219"/>
        <v>164.505</v>
      </c>
      <c r="I7016" s="3">
        <v>5</v>
      </c>
      <c r="J7016" s="4">
        <v>45008</v>
      </c>
      <c r="K7016" s="3" t="s">
        <v>16</v>
      </c>
      <c r="L7016" s="3" t="s">
        <v>23</v>
      </c>
      <c r="M7016" s="3">
        <v>324.33</v>
      </c>
      <c r="N7016" s="3" t="s">
        <v>29</v>
      </c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  <c r="AC7016" s="5"/>
    </row>
    <row r="7017" spans="1:29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 t="str">
        <f>IF(AND(D7017="East",Table_1[[#This Row],[category]]="Clothing"),"✅","❌")</f>
        <v>❌</v>
      </c>
      <c r="H7017" s="3">
        <f t="shared" si="219"/>
        <v>27.507000000000001</v>
      </c>
      <c r="I7017" s="3">
        <v>9</v>
      </c>
      <c r="J7017" s="4">
        <v>45021</v>
      </c>
      <c r="K7017" s="3" t="s">
        <v>16</v>
      </c>
      <c r="L7017" s="3" t="s">
        <v>23</v>
      </c>
      <c r="M7017" s="3">
        <v>20.67</v>
      </c>
      <c r="N7017" s="3" t="s">
        <v>24</v>
      </c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  <c r="AC7017" s="5"/>
    </row>
    <row r="7018" spans="1:29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 t="str">
        <f>IF(AND(D7018="East",Table_1[[#This Row],[category]]="Clothing"),"✅","❌")</f>
        <v>❌</v>
      </c>
      <c r="H7018" s="3">
        <f t="shared" si="219"/>
        <v>147.023</v>
      </c>
      <c r="I7018" s="3">
        <v>9</v>
      </c>
      <c r="J7018" s="4">
        <v>45084</v>
      </c>
      <c r="K7018" s="3" t="s">
        <v>16</v>
      </c>
      <c r="L7018" s="3" t="s">
        <v>23</v>
      </c>
      <c r="M7018" s="3">
        <v>298.35000000000002</v>
      </c>
      <c r="N7018" s="3" t="s">
        <v>18</v>
      </c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  <c r="AC7018" s="5"/>
    </row>
    <row r="7019" spans="1:29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 t="str">
        <f>IF(AND(D7019="East",Table_1[[#This Row],[category]]="Clothing"),"✅","❌")</f>
        <v>❌</v>
      </c>
      <c r="H7019" s="3">
        <f t="shared" si="219"/>
        <v>183.97300000000001</v>
      </c>
      <c r="I7019" s="3">
        <v>8</v>
      </c>
      <c r="J7019" s="4">
        <v>45442</v>
      </c>
      <c r="K7019" s="3" t="s">
        <v>16</v>
      </c>
      <c r="L7019" s="3" t="s">
        <v>17</v>
      </c>
      <c r="M7019" s="3">
        <v>94.46</v>
      </c>
      <c r="N7019" s="3" t="s">
        <v>29</v>
      </c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  <c r="AC7019" s="5"/>
    </row>
    <row r="7020" spans="1:29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 t="str">
        <f>IF(AND(D7020="East",Table_1[[#This Row],[category]]="Clothing"),"✅","❌")</f>
        <v>❌</v>
      </c>
      <c r="H7020" s="3">
        <f t="shared" si="219"/>
        <v>28.080000000000002</v>
      </c>
      <c r="I7020" s="3">
        <v>9</v>
      </c>
      <c r="J7020" s="4">
        <v>45247</v>
      </c>
      <c r="K7020" s="3" t="s">
        <v>32</v>
      </c>
      <c r="L7020" s="3" t="s">
        <v>23</v>
      </c>
      <c r="M7020" s="3">
        <v>82.54</v>
      </c>
      <c r="N7020" s="3" t="s">
        <v>40</v>
      </c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  <c r="AC7020" s="5"/>
    </row>
    <row r="7021" spans="1:29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 t="str">
        <f>IF(AND(D7021="East",Table_1[[#This Row],[category]]="Clothing"),"✅","❌")</f>
        <v>❌</v>
      </c>
      <c r="H7021" s="3">
        <f t="shared" si="219"/>
        <v>442.47600000000006</v>
      </c>
      <c r="I7021" s="3">
        <v>2</v>
      </c>
      <c r="J7021" s="4">
        <v>45107</v>
      </c>
      <c r="K7021" s="3" t="s">
        <v>22</v>
      </c>
      <c r="L7021" s="3" t="s">
        <v>23</v>
      </c>
      <c r="M7021" s="3">
        <v>797.35</v>
      </c>
      <c r="N7021" s="3" t="s">
        <v>18</v>
      </c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  <c r="AC7021" s="5"/>
    </row>
    <row r="7022" spans="1:29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 t="str">
        <f>IF(AND(D7022="East",Table_1[[#This Row],[category]]="Clothing"),"✅","❌")</f>
        <v>❌</v>
      </c>
      <c r="H7022" s="3">
        <f t="shared" si="219"/>
        <v>425.45000000000005</v>
      </c>
      <c r="I7022" s="3">
        <v>3</v>
      </c>
      <c r="J7022" s="4">
        <v>45483</v>
      </c>
      <c r="K7022" s="3" t="s">
        <v>16</v>
      </c>
      <c r="L7022" s="3" t="s">
        <v>28</v>
      </c>
      <c r="M7022" s="3">
        <v>310.81</v>
      </c>
      <c r="N7022" s="3" t="s">
        <v>49</v>
      </c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  <c r="AC7022" s="5"/>
    </row>
    <row r="7023" spans="1:29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 t="str">
        <f>IF(AND(D7023="East",Table_1[[#This Row],[category]]="Clothing"),"✅","❌")</f>
        <v>❌</v>
      </c>
      <c r="H7023" s="3">
        <f t="shared" si="219"/>
        <v>133.23499999999999</v>
      </c>
      <c r="I7023" s="3">
        <v>4</v>
      </c>
      <c r="J7023" s="4">
        <v>45494</v>
      </c>
      <c r="K7023" s="3" t="s">
        <v>32</v>
      </c>
      <c r="L7023" s="3" t="s">
        <v>23</v>
      </c>
      <c r="M7023" s="3">
        <v>166.39</v>
      </c>
      <c r="N7023" s="3" t="s">
        <v>40</v>
      </c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  <c r="AC7023" s="5"/>
    </row>
    <row r="7024" spans="1:29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 t="str">
        <f>IF(AND(D7024="East",Table_1[[#This Row],[category]]="Clothing"),"✅","❌")</f>
        <v>❌</v>
      </c>
      <c r="H7024" s="3">
        <f t="shared" si="219"/>
        <v>403.25400000000002</v>
      </c>
      <c r="I7024" s="3">
        <v>5</v>
      </c>
      <c r="J7024" s="4">
        <v>45337</v>
      </c>
      <c r="K7024" s="3" t="s">
        <v>22</v>
      </c>
      <c r="L7024" s="3" t="s">
        <v>17</v>
      </c>
      <c r="M7024" s="3">
        <v>865.76</v>
      </c>
      <c r="N7024" s="3" t="s">
        <v>29</v>
      </c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  <c r="AC7024" s="5"/>
    </row>
    <row r="7025" spans="1:29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 t="str">
        <f>IF(AND(D7025="East",Table_1[[#This Row],[category]]="Clothing"),"✅","❌")</f>
        <v>❌</v>
      </c>
      <c r="H7025" s="3">
        <f t="shared" si="219"/>
        <v>400.14400000000001</v>
      </c>
      <c r="I7025" s="3">
        <v>2</v>
      </c>
      <c r="J7025" s="4">
        <v>45114</v>
      </c>
      <c r="K7025" s="3" t="s">
        <v>16</v>
      </c>
      <c r="L7025" s="3" t="s">
        <v>28</v>
      </c>
      <c r="M7025" s="3">
        <v>488.97</v>
      </c>
      <c r="N7025" s="3" t="s">
        <v>49</v>
      </c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  <c r="AC7025" s="5"/>
    </row>
    <row r="7026" spans="1:29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 t="str">
        <f>IF(AND(D7026="East",Table_1[[#This Row],[category]]="Clothing"),"✅","❌")</f>
        <v>❌</v>
      </c>
      <c r="H7026" s="3">
        <f t="shared" si="219"/>
        <v>174.15600000000001</v>
      </c>
      <c r="I7026" s="3">
        <v>4</v>
      </c>
      <c r="J7026" s="4">
        <v>45220</v>
      </c>
      <c r="K7026" s="3" t="s">
        <v>32</v>
      </c>
      <c r="L7026" s="3" t="s">
        <v>23</v>
      </c>
      <c r="M7026" s="3">
        <v>270.36</v>
      </c>
      <c r="N7026" s="3" t="s">
        <v>18</v>
      </c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  <c r="AC7026" s="5"/>
    </row>
    <row r="7027" spans="1:29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 t="str">
        <f>IF(AND(D7027="East",Table_1[[#This Row],[category]]="Clothing"),"✅","❌")</f>
        <v>❌</v>
      </c>
      <c r="H7027" s="3">
        <f t="shared" si="219"/>
        <v>351.56300000000005</v>
      </c>
      <c r="I7027" s="3">
        <v>4</v>
      </c>
      <c r="J7027" s="4">
        <v>45633</v>
      </c>
      <c r="K7027" s="3" t="s">
        <v>16</v>
      </c>
      <c r="L7027" s="3" t="s">
        <v>28</v>
      </c>
      <c r="M7027" s="3">
        <v>438.45</v>
      </c>
      <c r="N7027" s="3" t="s">
        <v>49</v>
      </c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  <c r="AC7027" s="5"/>
    </row>
    <row r="7028" spans="1:29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 t="str">
        <f>IF(AND(D7028="East",Table_1[[#This Row],[category]]="Clothing"),"✅","❌")</f>
        <v>❌</v>
      </c>
      <c r="H7028" s="3">
        <f t="shared" si="219"/>
        <v>152.03</v>
      </c>
      <c r="I7028" s="3">
        <v>5</v>
      </c>
      <c r="J7028" s="4">
        <v>45417</v>
      </c>
      <c r="K7028" s="3" t="s">
        <v>32</v>
      </c>
      <c r="L7028" s="3" t="s">
        <v>17</v>
      </c>
      <c r="M7028" s="3">
        <v>315.08</v>
      </c>
      <c r="N7028" s="3" t="s">
        <v>40</v>
      </c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  <c r="AC7028" s="5"/>
    </row>
    <row r="7029" spans="1:29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 t="str">
        <f>IF(AND(D7029="East",Table_1[[#This Row],[category]]="Clothing"),"✅","❌")</f>
        <v>❌</v>
      </c>
      <c r="H7029" s="3">
        <f t="shared" si="219"/>
        <v>44.435000000000002</v>
      </c>
      <c r="I7029" s="3">
        <v>6</v>
      </c>
      <c r="J7029" s="4">
        <v>45632</v>
      </c>
      <c r="K7029" s="3" t="s">
        <v>32</v>
      </c>
      <c r="L7029" s="3" t="s">
        <v>17</v>
      </c>
      <c r="M7029" s="3">
        <v>53.78</v>
      </c>
      <c r="N7029" s="3" t="s">
        <v>18</v>
      </c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  <c r="AC7029" s="5"/>
    </row>
    <row r="7030" spans="1:29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 t="str">
        <f>IF(AND(D7030="East",Table_1[[#This Row],[category]]="Clothing"),"✅","❌")</f>
        <v>❌</v>
      </c>
      <c r="H7030" s="3">
        <f t="shared" si="219"/>
        <v>257.35100000000006</v>
      </c>
      <c r="I7030" s="3">
        <v>1</v>
      </c>
      <c r="J7030" s="4">
        <v>45125</v>
      </c>
      <c r="K7030" s="3" t="s">
        <v>32</v>
      </c>
      <c r="L7030" s="3" t="s">
        <v>17</v>
      </c>
      <c r="M7030" s="3">
        <v>651.77</v>
      </c>
      <c r="N7030" s="3" t="s">
        <v>18</v>
      </c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  <c r="AC7030" s="5"/>
    </row>
    <row r="7031" spans="1:29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 t="str">
        <f>IF(AND(D7031="East",Table_1[[#This Row],[category]]="Clothing"),"✅","❌")</f>
        <v>❌</v>
      </c>
      <c r="H7031" s="3">
        <f t="shared" si="219"/>
        <v>224.78000000000003</v>
      </c>
      <c r="I7031" s="3">
        <v>6</v>
      </c>
      <c r="J7031" s="4">
        <v>44972</v>
      </c>
      <c r="K7031" s="3" t="s">
        <v>22</v>
      </c>
      <c r="L7031" s="3" t="s">
        <v>23</v>
      </c>
      <c r="M7031" s="3">
        <v>519.58000000000004</v>
      </c>
      <c r="N7031" s="3" t="s">
        <v>24</v>
      </c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  <c r="AC7031" s="5"/>
    </row>
    <row r="7032" spans="1:29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 t="str">
        <f>IF(AND(D7032="East",Table_1[[#This Row],[category]]="Clothing"),"✅","❌")</f>
        <v>❌</v>
      </c>
      <c r="H7032" s="3">
        <f t="shared" si="219"/>
        <v>77.695000000000007</v>
      </c>
      <c r="I7032" s="3">
        <v>9</v>
      </c>
      <c r="J7032" s="4">
        <v>45376</v>
      </c>
      <c r="K7032" s="3" t="s">
        <v>22</v>
      </c>
      <c r="L7032" s="3" t="s">
        <v>23</v>
      </c>
      <c r="M7032" s="3">
        <v>102.03</v>
      </c>
      <c r="N7032" s="3" t="s">
        <v>49</v>
      </c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  <c r="AC7032" s="5"/>
    </row>
    <row r="7033" spans="1:29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 t="str">
        <f>IF(AND(D7033="East",Table_1[[#This Row],[category]]="Clothing"),"✅","❌")</f>
        <v>❌</v>
      </c>
      <c r="H7033" s="3">
        <f t="shared" si="219"/>
        <v>250.37100000000001</v>
      </c>
      <c r="I7033" s="3">
        <v>3</v>
      </c>
      <c r="J7033" s="4">
        <v>45129</v>
      </c>
      <c r="K7033" s="3" t="s">
        <v>16</v>
      </c>
      <c r="L7033" s="3" t="s">
        <v>17</v>
      </c>
      <c r="M7033" s="3">
        <v>516.04999999999995</v>
      </c>
      <c r="N7033" s="3" t="s">
        <v>18</v>
      </c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  <c r="AC7033" s="5"/>
    </row>
    <row r="7034" spans="1:29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 t="str">
        <f>IF(AND(D7034="East",Table_1[[#This Row],[category]]="Clothing"),"✅","❌")</f>
        <v>❌</v>
      </c>
      <c r="H7034" s="3">
        <f t="shared" si="219"/>
        <v>475.19399999999996</v>
      </c>
      <c r="I7034" s="3">
        <v>2</v>
      </c>
      <c r="J7034" s="4">
        <v>45548</v>
      </c>
      <c r="K7034" s="3" t="s">
        <v>16</v>
      </c>
      <c r="L7034" s="3" t="s">
        <v>17</v>
      </c>
      <c r="M7034" s="3">
        <v>814.04</v>
      </c>
      <c r="N7034" s="3" t="s">
        <v>40</v>
      </c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  <c r="AC7034" s="5"/>
    </row>
    <row r="7035" spans="1:29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 t="str">
        <f>IF(AND(D7035="East",Table_1[[#This Row],[category]]="Clothing"),"✅","❌")</f>
        <v>❌</v>
      </c>
      <c r="H7035" s="3">
        <f t="shared" si="219"/>
        <v>368.38300000000004</v>
      </c>
      <c r="I7035" s="3">
        <v>8</v>
      </c>
      <c r="J7035" s="4">
        <v>45004</v>
      </c>
      <c r="K7035" s="3" t="s">
        <v>16</v>
      </c>
      <c r="L7035" s="3" t="s">
        <v>23</v>
      </c>
      <c r="M7035" s="3">
        <v>233.97</v>
      </c>
      <c r="N7035" s="3" t="s">
        <v>49</v>
      </c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  <c r="AC7035" s="5"/>
    </row>
    <row r="7036" spans="1:29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 t="str">
        <f>IF(AND(D7036="East",Table_1[[#This Row],[category]]="Clothing"),"✅","❌")</f>
        <v>❌</v>
      </c>
      <c r="H7036" s="3">
        <f t="shared" si="219"/>
        <v>372.04700000000003</v>
      </c>
      <c r="I7036" s="3">
        <v>2</v>
      </c>
      <c r="J7036" s="4">
        <v>45153</v>
      </c>
      <c r="K7036" s="3" t="s">
        <v>16</v>
      </c>
      <c r="L7036" s="3" t="s">
        <v>23</v>
      </c>
      <c r="M7036" s="3">
        <v>571.98</v>
      </c>
      <c r="N7036" s="3" t="s">
        <v>35</v>
      </c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  <c r="AC7036" s="5"/>
    </row>
    <row r="7037" spans="1:29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 t="str">
        <f>IF(AND(D7037="East",Table_1[[#This Row],[category]]="Clothing"),"✅","❌")</f>
        <v>❌</v>
      </c>
      <c r="H7037" s="3">
        <f t="shared" si="219"/>
        <v>381.20000000000005</v>
      </c>
      <c r="I7037" s="3">
        <v>8</v>
      </c>
      <c r="J7037" s="4">
        <v>45532</v>
      </c>
      <c r="K7037" s="3" t="s">
        <v>32</v>
      </c>
      <c r="L7037" s="3" t="s">
        <v>17</v>
      </c>
      <c r="M7037" s="3">
        <v>315.89999999999998</v>
      </c>
      <c r="N7037" s="3" t="s">
        <v>24</v>
      </c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  <c r="AC7037" s="5"/>
    </row>
    <row r="7038" spans="1:29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 t="str">
        <f>IF(AND(D7038="East",Table_1[[#This Row],[category]]="Clothing"),"✅","❌")</f>
        <v>❌</v>
      </c>
      <c r="H7038" s="3">
        <f t="shared" si="219"/>
        <v>374.87100000000004</v>
      </c>
      <c r="I7038" s="3">
        <v>4</v>
      </c>
      <c r="J7038" s="4">
        <v>45559</v>
      </c>
      <c r="K7038" s="3" t="s">
        <v>32</v>
      </c>
      <c r="L7038" s="3" t="s">
        <v>17</v>
      </c>
      <c r="M7038" s="3">
        <v>298.87</v>
      </c>
      <c r="N7038" s="3" t="s">
        <v>49</v>
      </c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  <c r="AC7038" s="5"/>
    </row>
    <row r="7039" spans="1:29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 t="str">
        <f>IF(AND(D7039="East",Table_1[[#This Row],[category]]="Clothing"),"✅","❌")</f>
        <v>❌</v>
      </c>
      <c r="H7039" s="3">
        <f t="shared" si="219"/>
        <v>19.752000000000002</v>
      </c>
      <c r="I7039" s="3">
        <v>9</v>
      </c>
      <c r="J7039" s="4">
        <v>45608</v>
      </c>
      <c r="K7039" s="3" t="s">
        <v>22</v>
      </c>
      <c r="L7039" s="3" t="s">
        <v>28</v>
      </c>
      <c r="M7039" s="3">
        <v>17.77</v>
      </c>
      <c r="N7039" s="3" t="s">
        <v>35</v>
      </c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  <c r="AC7039" s="5"/>
    </row>
    <row r="7040" spans="1:29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 t="str">
        <f>IF(AND(D7040="East",Table_1[[#This Row],[category]]="Clothing"),"✅","❌")</f>
        <v>❌</v>
      </c>
      <c r="H7040" s="3">
        <f t="shared" si="219"/>
        <v>463.09899999999999</v>
      </c>
      <c r="I7040" s="3">
        <v>4</v>
      </c>
      <c r="J7040" s="4">
        <v>45318</v>
      </c>
      <c r="K7040" s="3" t="s">
        <v>32</v>
      </c>
      <c r="L7040" s="3" t="s">
        <v>28</v>
      </c>
      <c r="M7040" s="3">
        <v>727.68</v>
      </c>
      <c r="N7040" s="3" t="s">
        <v>18</v>
      </c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  <c r="AC7040" s="5"/>
    </row>
    <row r="7041" spans="1:29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 t="str">
        <f>IF(AND(D7041="East",Table_1[[#This Row],[category]]="Clothing"),"✅","❌")</f>
        <v>❌</v>
      </c>
      <c r="H7041" s="3">
        <f t="shared" si="219"/>
        <v>416.76800000000003</v>
      </c>
      <c r="I7041" s="3">
        <v>1</v>
      </c>
      <c r="J7041" s="4">
        <v>45462</v>
      </c>
      <c r="K7041" s="3" t="s">
        <v>16</v>
      </c>
      <c r="L7041" s="3" t="s">
        <v>23</v>
      </c>
      <c r="M7041" s="3">
        <v>1164.01</v>
      </c>
      <c r="N7041" s="3" t="s">
        <v>35</v>
      </c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  <c r="AC7041" s="5"/>
    </row>
    <row r="7042" spans="1:29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 t="str">
        <f>IF(AND(D7042="East",Table_1[[#This Row],[category]]="Clothing"),"✅","❌")</f>
        <v>❌</v>
      </c>
      <c r="H7042" s="3">
        <f t="shared" ref="H7042:H7105" si="221">E7042*10%</f>
        <v>144.54400000000001</v>
      </c>
      <c r="I7042" s="3">
        <v>8</v>
      </c>
      <c r="J7042" s="4">
        <v>45540</v>
      </c>
      <c r="K7042" s="3" t="s">
        <v>32</v>
      </c>
      <c r="L7042" s="3" t="s">
        <v>17</v>
      </c>
      <c r="M7042" s="3">
        <v>351.09</v>
      </c>
      <c r="N7042" s="3" t="s">
        <v>29</v>
      </c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  <c r="AC7042" s="5"/>
    </row>
    <row r="7043" spans="1:29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 t="str">
        <f>IF(AND(D7043="East",Table_1[[#This Row],[category]]="Clothing"),"✅","❌")</f>
        <v>❌</v>
      </c>
      <c r="H7043" s="3">
        <f t="shared" si="221"/>
        <v>280.84399999999999</v>
      </c>
      <c r="I7043" s="3">
        <v>1</v>
      </c>
      <c r="J7043" s="4">
        <v>44936</v>
      </c>
      <c r="K7043" s="3" t="s">
        <v>22</v>
      </c>
      <c r="L7043" s="3" t="s">
        <v>23</v>
      </c>
      <c r="M7043" s="3">
        <v>739.5</v>
      </c>
      <c r="N7043" s="3" t="s">
        <v>29</v>
      </c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  <c r="AC7043" s="5"/>
    </row>
    <row r="7044" spans="1:29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 t="str">
        <f>IF(AND(D7044="East",Table_1[[#This Row],[category]]="Clothing"),"✅","❌")</f>
        <v>❌</v>
      </c>
      <c r="H7044" s="3">
        <f t="shared" si="221"/>
        <v>311.35300000000007</v>
      </c>
      <c r="I7044" s="3">
        <v>5</v>
      </c>
      <c r="J7044" s="4">
        <v>45316</v>
      </c>
      <c r="K7044" s="3" t="s">
        <v>32</v>
      </c>
      <c r="L7044" s="3" t="s">
        <v>28</v>
      </c>
      <c r="M7044" s="3">
        <v>728.42</v>
      </c>
      <c r="N7044" s="3" t="s">
        <v>49</v>
      </c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  <c r="AC7044" s="5"/>
    </row>
    <row r="7045" spans="1:29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 t="str">
        <f>IF(AND(D7045="East",Table_1[[#This Row],[category]]="Clothing"),"✅","❌")</f>
        <v>❌</v>
      </c>
      <c r="H7045" s="3">
        <f t="shared" si="221"/>
        <v>74.653000000000006</v>
      </c>
      <c r="I7045" s="3">
        <v>7</v>
      </c>
      <c r="J7045" s="4">
        <v>45088</v>
      </c>
      <c r="K7045" s="3" t="s">
        <v>22</v>
      </c>
      <c r="L7045" s="3" t="s">
        <v>23</v>
      </c>
      <c r="M7045" s="3">
        <v>218.29</v>
      </c>
      <c r="N7045" s="3" t="s">
        <v>29</v>
      </c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  <c r="AC7045" s="5"/>
    </row>
    <row r="7046" spans="1:29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 t="str">
        <f>IF(AND(D7046="East",Table_1[[#This Row],[category]]="Clothing"),"✅","❌")</f>
        <v>❌</v>
      </c>
      <c r="H7046" s="3">
        <f t="shared" si="221"/>
        <v>134.44200000000001</v>
      </c>
      <c r="I7046" s="3">
        <v>3</v>
      </c>
      <c r="J7046" s="4">
        <v>45587</v>
      </c>
      <c r="K7046" s="3" t="s">
        <v>22</v>
      </c>
      <c r="L7046" s="3" t="s">
        <v>23</v>
      </c>
      <c r="M7046" s="3">
        <v>316.19</v>
      </c>
      <c r="N7046" s="3" t="s">
        <v>29</v>
      </c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  <c r="AC7046" s="5"/>
    </row>
    <row r="7047" spans="1:29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 t="str">
        <f>IF(AND(D7047="East",Table_1[[#This Row],[category]]="Clothing"),"✅","❌")</f>
        <v>❌</v>
      </c>
      <c r="H7047" s="3">
        <f t="shared" si="221"/>
        <v>21.393000000000001</v>
      </c>
      <c r="I7047" s="3">
        <v>6</v>
      </c>
      <c r="J7047" s="4">
        <v>45428</v>
      </c>
      <c r="K7047" s="3" t="s">
        <v>32</v>
      </c>
      <c r="L7047" s="3" t="s">
        <v>23</v>
      </c>
      <c r="M7047" s="3">
        <v>53</v>
      </c>
      <c r="N7047" s="3" t="s">
        <v>24</v>
      </c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  <c r="AC7047" s="5"/>
    </row>
    <row r="7048" spans="1:29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 t="str">
        <f>IF(AND(D7048="East",Table_1[[#This Row],[category]]="Clothing"),"✅","❌")</f>
        <v>❌</v>
      </c>
      <c r="H7048" s="3">
        <f t="shared" si="221"/>
        <v>433.33600000000001</v>
      </c>
      <c r="I7048" s="3">
        <v>1</v>
      </c>
      <c r="J7048" s="4">
        <v>45019</v>
      </c>
      <c r="K7048" s="3" t="s">
        <v>22</v>
      </c>
      <c r="L7048" s="3" t="s">
        <v>23</v>
      </c>
      <c r="M7048" s="3">
        <v>1097.6400000000001</v>
      </c>
      <c r="N7048" s="3" t="s">
        <v>35</v>
      </c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  <c r="AC7048" s="5"/>
    </row>
    <row r="7049" spans="1:29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 t="str">
        <f>IF(AND(D7049="East",Table_1[[#This Row],[category]]="Clothing"),"✅","❌")</f>
        <v>❌</v>
      </c>
      <c r="H7049" s="3">
        <f t="shared" si="221"/>
        <v>22.203000000000003</v>
      </c>
      <c r="I7049" s="3">
        <v>6</v>
      </c>
      <c r="J7049" s="4">
        <v>45122</v>
      </c>
      <c r="K7049" s="3" t="s">
        <v>32</v>
      </c>
      <c r="L7049" s="3" t="s">
        <v>17</v>
      </c>
      <c r="M7049" s="3">
        <v>49.32</v>
      </c>
      <c r="N7049" s="3" t="s">
        <v>18</v>
      </c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  <c r="AC7049" s="5"/>
    </row>
    <row r="7050" spans="1:29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 t="str">
        <f>IF(AND(D7050="East",Table_1[[#This Row],[category]]="Clothing"),"✅","❌")</f>
        <v>❌</v>
      </c>
      <c r="H7050" s="3">
        <f t="shared" si="221"/>
        <v>166.161</v>
      </c>
      <c r="I7050" s="3">
        <v>5</v>
      </c>
      <c r="J7050" s="4">
        <v>45017</v>
      </c>
      <c r="K7050" s="3" t="s">
        <v>22</v>
      </c>
      <c r="L7050" s="3" t="s">
        <v>17</v>
      </c>
      <c r="M7050" s="3">
        <v>167.85</v>
      </c>
      <c r="N7050" s="3" t="s">
        <v>24</v>
      </c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  <c r="AC7050" s="5"/>
    </row>
    <row r="7051" spans="1:29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 t="str">
        <f>IF(AND(D7051="East",Table_1[[#This Row],[category]]="Clothing"),"✅","❌")</f>
        <v>❌</v>
      </c>
      <c r="H7051" s="3">
        <f t="shared" si="221"/>
        <v>48.341000000000008</v>
      </c>
      <c r="I7051" s="3">
        <v>2</v>
      </c>
      <c r="J7051" s="4">
        <v>45062</v>
      </c>
      <c r="K7051" s="3" t="s">
        <v>32</v>
      </c>
      <c r="L7051" s="3" t="s">
        <v>23</v>
      </c>
      <c r="M7051" s="3">
        <v>141.52000000000001</v>
      </c>
      <c r="N7051" s="3" t="s">
        <v>35</v>
      </c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  <c r="AC7051" s="5"/>
    </row>
    <row r="7052" spans="1:29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 t="str">
        <f>IF(AND(D7052="East",Table_1[[#This Row],[category]]="Clothing"),"✅","❌")</f>
        <v>❌</v>
      </c>
      <c r="H7052" s="3">
        <f t="shared" si="221"/>
        <v>392.88900000000001</v>
      </c>
      <c r="I7052" s="3">
        <v>4</v>
      </c>
      <c r="J7052" s="4">
        <v>45421</v>
      </c>
      <c r="K7052" s="3" t="s">
        <v>22</v>
      </c>
      <c r="L7052" s="3" t="s">
        <v>28</v>
      </c>
      <c r="M7052" s="3">
        <v>668.72</v>
      </c>
      <c r="N7052" s="3" t="s">
        <v>24</v>
      </c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  <c r="AC7052" s="5"/>
    </row>
    <row r="7053" spans="1:29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 t="str">
        <f>IF(AND(D7053="East",Table_1[[#This Row],[category]]="Clothing"),"✅","❌")</f>
        <v>❌</v>
      </c>
      <c r="H7053" s="3">
        <f t="shared" si="221"/>
        <v>463.24200000000002</v>
      </c>
      <c r="I7053" s="3">
        <v>7</v>
      </c>
      <c r="J7053" s="4">
        <v>45190</v>
      </c>
      <c r="K7053" s="3" t="s">
        <v>16</v>
      </c>
      <c r="L7053" s="3" t="s">
        <v>17</v>
      </c>
      <c r="M7053" s="3">
        <v>1192.0999999999999</v>
      </c>
      <c r="N7053" s="3" t="s">
        <v>49</v>
      </c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  <c r="AC7053" s="5"/>
    </row>
    <row r="7054" spans="1:29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 t="str">
        <f>IF(AND(D7054="East",Table_1[[#This Row],[category]]="Clothing"),"✅","❌")</f>
        <v>❌</v>
      </c>
      <c r="H7054" s="3">
        <f t="shared" si="221"/>
        <v>285.78000000000003</v>
      </c>
      <c r="I7054" s="3">
        <v>6</v>
      </c>
      <c r="J7054" s="4">
        <v>44946</v>
      </c>
      <c r="K7054" s="3" t="s">
        <v>16</v>
      </c>
      <c r="L7054" s="3" t="s">
        <v>23</v>
      </c>
      <c r="M7054" s="3">
        <v>713.64</v>
      </c>
      <c r="N7054" s="3" t="s">
        <v>49</v>
      </c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  <c r="AC7054" s="5"/>
    </row>
    <row r="7055" spans="1:29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 t="str">
        <f>IF(AND(D7055="East",Table_1[[#This Row],[category]]="Clothing"),"✅","❌")</f>
        <v>❌</v>
      </c>
      <c r="H7055" s="3">
        <f t="shared" si="221"/>
        <v>78.388000000000005</v>
      </c>
      <c r="I7055" s="3">
        <v>6</v>
      </c>
      <c r="J7055" s="4">
        <v>45314</v>
      </c>
      <c r="K7055" s="3" t="s">
        <v>32</v>
      </c>
      <c r="L7055" s="3" t="s">
        <v>17</v>
      </c>
      <c r="M7055" s="3">
        <v>122.98</v>
      </c>
      <c r="N7055" s="3" t="s">
        <v>18</v>
      </c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  <c r="AC7055" s="5"/>
    </row>
    <row r="7056" spans="1:29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 t="str">
        <f>IF(AND(D7056="East",Table_1[[#This Row],[category]]="Clothing"),"✅","❌")</f>
        <v>❌</v>
      </c>
      <c r="H7056" s="3">
        <f t="shared" si="221"/>
        <v>283.49899999999997</v>
      </c>
      <c r="I7056" s="3">
        <v>9</v>
      </c>
      <c r="J7056" s="4">
        <v>45183</v>
      </c>
      <c r="K7056" s="3" t="s">
        <v>22</v>
      </c>
      <c r="L7056" s="3" t="s">
        <v>23</v>
      </c>
      <c r="M7056" s="3">
        <v>736.82</v>
      </c>
      <c r="N7056" s="3" t="s">
        <v>40</v>
      </c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  <c r="AC7056" s="5"/>
    </row>
    <row r="7057" spans="1:29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 t="str">
        <f>IF(AND(D7057="East",Table_1[[#This Row],[category]]="Clothing"),"✅","❌")</f>
        <v>❌</v>
      </c>
      <c r="H7057" s="3">
        <f t="shared" si="221"/>
        <v>387.46700000000004</v>
      </c>
      <c r="I7057" s="3">
        <v>2</v>
      </c>
      <c r="J7057" s="4">
        <v>45435</v>
      </c>
      <c r="K7057" s="3" t="s">
        <v>22</v>
      </c>
      <c r="L7057" s="3" t="s">
        <v>17</v>
      </c>
      <c r="M7057" s="3">
        <v>434.28</v>
      </c>
      <c r="N7057" s="3" t="s">
        <v>24</v>
      </c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  <c r="AC7057" s="5"/>
    </row>
    <row r="7058" spans="1:29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 t="str">
        <f>IF(AND(D7058="East",Table_1[[#This Row],[category]]="Clothing"),"✅","❌")</f>
        <v>❌</v>
      </c>
      <c r="H7058" s="3">
        <f t="shared" si="221"/>
        <v>362.024</v>
      </c>
      <c r="I7058" s="3">
        <v>1</v>
      </c>
      <c r="J7058" s="4">
        <v>45523</v>
      </c>
      <c r="K7058" s="3" t="s">
        <v>16</v>
      </c>
      <c r="L7058" s="3" t="s">
        <v>17</v>
      </c>
      <c r="M7058" s="3">
        <v>501.85</v>
      </c>
      <c r="N7058" s="3" t="s">
        <v>24</v>
      </c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  <c r="AC7058" s="5"/>
    </row>
    <row r="7059" spans="1:29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 t="str">
        <f>IF(AND(D7059="East",Table_1[[#This Row],[category]]="Clothing"),"✅","❌")</f>
        <v>❌</v>
      </c>
      <c r="H7059" s="3">
        <f t="shared" si="221"/>
        <v>373.44200000000001</v>
      </c>
      <c r="I7059" s="3">
        <v>2</v>
      </c>
      <c r="J7059" s="4">
        <v>45556</v>
      </c>
      <c r="K7059" s="3" t="s">
        <v>16</v>
      </c>
      <c r="L7059" s="3" t="s">
        <v>23</v>
      </c>
      <c r="M7059" s="3">
        <v>400.54</v>
      </c>
      <c r="N7059" s="3" t="s">
        <v>40</v>
      </c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  <c r="AC7059" s="5"/>
    </row>
    <row r="7060" spans="1:29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 t="str">
        <f>IF(AND(D7060="East",Table_1[[#This Row],[category]]="Clothing"),"✅","❌")</f>
        <v>❌</v>
      </c>
      <c r="H7060" s="3">
        <f t="shared" si="221"/>
        <v>146.79500000000002</v>
      </c>
      <c r="I7060" s="3">
        <v>3</v>
      </c>
      <c r="J7060" s="4">
        <v>45020</v>
      </c>
      <c r="K7060" s="3" t="s">
        <v>32</v>
      </c>
      <c r="L7060" s="3" t="s">
        <v>17</v>
      </c>
      <c r="M7060" s="3">
        <v>94.43</v>
      </c>
      <c r="N7060" s="3" t="s">
        <v>29</v>
      </c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  <c r="AC7060" s="5"/>
    </row>
    <row r="7061" spans="1:29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 t="str">
        <f>IF(AND(D7061="East",Table_1[[#This Row],[category]]="Clothing"),"✅","❌")</f>
        <v>❌</v>
      </c>
      <c r="H7061" s="3">
        <f t="shared" si="221"/>
        <v>46.131</v>
      </c>
      <c r="I7061" s="3">
        <v>9</v>
      </c>
      <c r="J7061" s="4">
        <v>45195</v>
      </c>
      <c r="K7061" s="3" t="s">
        <v>22</v>
      </c>
      <c r="L7061" s="3" t="s">
        <v>17</v>
      </c>
      <c r="M7061" s="3">
        <v>50.15</v>
      </c>
      <c r="N7061" s="3" t="s">
        <v>24</v>
      </c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  <c r="AC7061" s="5"/>
    </row>
    <row r="7062" spans="1:29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 t="str">
        <f>IF(AND(D7062="East",Table_1[[#This Row],[category]]="Clothing"),"✅","❌")</f>
        <v>❌</v>
      </c>
      <c r="H7062" s="3">
        <f t="shared" si="221"/>
        <v>82.992000000000004</v>
      </c>
      <c r="I7062" s="3">
        <v>9</v>
      </c>
      <c r="J7062" s="4">
        <v>45603</v>
      </c>
      <c r="K7062" s="3" t="s">
        <v>22</v>
      </c>
      <c r="L7062" s="3" t="s">
        <v>23</v>
      </c>
      <c r="M7062" s="3">
        <v>176.07</v>
      </c>
      <c r="N7062" s="3" t="s">
        <v>35</v>
      </c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  <c r="AC7062" s="5"/>
    </row>
    <row r="7063" spans="1:29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 t="str">
        <f>IF(AND(D7063="East",Table_1[[#This Row],[category]]="Clothing"),"✅","❌")</f>
        <v>❌</v>
      </c>
      <c r="H7063" s="3">
        <f t="shared" si="221"/>
        <v>478.19799999999998</v>
      </c>
      <c r="I7063" s="3">
        <v>5</v>
      </c>
      <c r="J7063" s="4">
        <v>45591</v>
      </c>
      <c r="K7063" s="3" t="s">
        <v>32</v>
      </c>
      <c r="L7063" s="3" t="s">
        <v>23</v>
      </c>
      <c r="M7063" s="3">
        <v>1149.57</v>
      </c>
      <c r="N7063" s="3" t="s">
        <v>24</v>
      </c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  <c r="AC7063" s="5"/>
    </row>
    <row r="7064" spans="1:29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 t="str">
        <f>IF(AND(D7064="East",Table_1[[#This Row],[category]]="Clothing"),"✅","❌")</f>
        <v>❌</v>
      </c>
      <c r="H7064" s="3">
        <f t="shared" si="221"/>
        <v>310.62200000000001</v>
      </c>
      <c r="I7064" s="3">
        <v>7</v>
      </c>
      <c r="J7064" s="4">
        <v>45630</v>
      </c>
      <c r="K7064" s="3" t="s">
        <v>22</v>
      </c>
      <c r="L7064" s="3" t="s">
        <v>23</v>
      </c>
      <c r="M7064" s="3">
        <v>428.2</v>
      </c>
      <c r="N7064" s="3" t="s">
        <v>18</v>
      </c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  <c r="AC7064" s="5"/>
    </row>
    <row r="7065" spans="1:29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 t="str">
        <f>IF(AND(D7065="East",Table_1[[#This Row],[category]]="Clothing"),"✅","❌")</f>
        <v>✅</v>
      </c>
      <c r="H7065" s="3">
        <f t="shared" si="221"/>
        <v>366.67100000000005</v>
      </c>
      <c r="I7065" s="3">
        <v>3</v>
      </c>
      <c r="J7065" s="4">
        <v>45324</v>
      </c>
      <c r="K7065" s="3" t="s">
        <v>16</v>
      </c>
      <c r="L7065" s="3" t="s">
        <v>23</v>
      </c>
      <c r="M7065" s="3">
        <v>859.33</v>
      </c>
      <c r="N7065" s="3" t="s">
        <v>29</v>
      </c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  <c r="AC7065" s="5"/>
    </row>
    <row r="7066" spans="1:29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 t="str">
        <f>IF(AND(D7066="East",Table_1[[#This Row],[category]]="Clothing"),"✅","❌")</f>
        <v>❌</v>
      </c>
      <c r="H7066" s="3">
        <f t="shared" si="221"/>
        <v>450.54200000000003</v>
      </c>
      <c r="I7066" s="3">
        <v>2</v>
      </c>
      <c r="J7066" s="4">
        <v>45352</v>
      </c>
      <c r="K7066" s="3" t="s">
        <v>22</v>
      </c>
      <c r="L7066" s="3" t="s">
        <v>28</v>
      </c>
      <c r="M7066" s="3">
        <v>233.21</v>
      </c>
      <c r="N7066" s="3" t="s">
        <v>49</v>
      </c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  <c r="AC7066" s="5"/>
    </row>
    <row r="7067" spans="1:29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 t="str">
        <f>IF(AND(D7067="East",Table_1[[#This Row],[category]]="Clothing"),"✅","❌")</f>
        <v>❌</v>
      </c>
      <c r="H7067" s="3">
        <f t="shared" si="221"/>
        <v>427.85</v>
      </c>
      <c r="I7067" s="3">
        <v>6</v>
      </c>
      <c r="J7067" s="4">
        <v>45114</v>
      </c>
      <c r="K7067" s="3" t="s">
        <v>22</v>
      </c>
      <c r="L7067" s="3" t="s">
        <v>17</v>
      </c>
      <c r="M7067" s="3">
        <v>1025.8800000000001</v>
      </c>
      <c r="N7067" s="3" t="s">
        <v>49</v>
      </c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  <c r="AC7067" s="5"/>
    </row>
    <row r="7068" spans="1:29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 t="str">
        <f>IF(AND(D7068="East",Table_1[[#This Row],[category]]="Clothing"),"✅","❌")</f>
        <v>❌</v>
      </c>
      <c r="H7068" s="3">
        <f t="shared" si="221"/>
        <v>117.01700000000001</v>
      </c>
      <c r="I7068" s="3">
        <v>6</v>
      </c>
      <c r="J7068" s="4">
        <v>45496</v>
      </c>
      <c r="K7068" s="3" t="s">
        <v>22</v>
      </c>
      <c r="L7068" s="3" t="s">
        <v>23</v>
      </c>
      <c r="M7068" s="3">
        <v>304.17</v>
      </c>
      <c r="N7068" s="3" t="s">
        <v>18</v>
      </c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  <c r="AC7068" s="5"/>
    </row>
    <row r="7069" spans="1:29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 t="str">
        <f>IF(AND(D7069="East",Table_1[[#This Row],[category]]="Clothing"),"✅","❌")</f>
        <v>❌</v>
      </c>
      <c r="H7069" s="3">
        <f t="shared" si="221"/>
        <v>38.449000000000005</v>
      </c>
      <c r="I7069" s="3">
        <v>5</v>
      </c>
      <c r="J7069" s="4">
        <v>45418</v>
      </c>
      <c r="K7069" s="3" t="s">
        <v>22</v>
      </c>
      <c r="L7069" s="3" t="s">
        <v>23</v>
      </c>
      <c r="M7069" s="3">
        <v>114.58</v>
      </c>
      <c r="N7069" s="3" t="s">
        <v>40</v>
      </c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  <c r="AC7069" s="5"/>
    </row>
    <row r="7070" spans="1:29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 t="str">
        <f>IF(AND(D7070="East",Table_1[[#This Row],[category]]="Clothing"),"✅","❌")</f>
        <v>❌</v>
      </c>
      <c r="H7070" s="3">
        <f t="shared" si="221"/>
        <v>463.31300000000005</v>
      </c>
      <c r="I7070" s="3">
        <v>1</v>
      </c>
      <c r="J7070" s="4">
        <v>45144</v>
      </c>
      <c r="K7070" s="3" t="s">
        <v>16</v>
      </c>
      <c r="L7070" s="3" t="s">
        <v>28</v>
      </c>
      <c r="M7070" s="3">
        <v>1267.7</v>
      </c>
      <c r="N7070" s="3" t="s">
        <v>49</v>
      </c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  <c r="AC7070" s="5"/>
    </row>
    <row r="7071" spans="1:29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 t="str">
        <f>IF(AND(D7071="East",Table_1[[#This Row],[category]]="Clothing"),"✅","❌")</f>
        <v>❌</v>
      </c>
      <c r="H7071" s="3">
        <f t="shared" si="221"/>
        <v>491.01700000000005</v>
      </c>
      <c r="I7071" s="3">
        <v>2</v>
      </c>
      <c r="J7071" s="4">
        <v>45303</v>
      </c>
      <c r="K7071" s="3" t="s">
        <v>22</v>
      </c>
      <c r="L7071" s="3" t="s">
        <v>17</v>
      </c>
      <c r="M7071" s="3">
        <v>1094.04</v>
      </c>
      <c r="N7071" s="3" t="s">
        <v>29</v>
      </c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  <c r="AC7071" s="5"/>
    </row>
    <row r="7072" spans="1:29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 t="str">
        <f>IF(AND(D7072="East",Table_1[[#This Row],[category]]="Clothing"),"✅","❌")</f>
        <v>❌</v>
      </c>
      <c r="H7072" s="3">
        <f t="shared" si="221"/>
        <v>287.99899999999997</v>
      </c>
      <c r="I7072" s="3">
        <v>7</v>
      </c>
      <c r="J7072" s="4">
        <v>45378</v>
      </c>
      <c r="K7072" s="3" t="s">
        <v>32</v>
      </c>
      <c r="L7072" s="3" t="s">
        <v>28</v>
      </c>
      <c r="M7072" s="3">
        <v>393.82</v>
      </c>
      <c r="N7072" s="3" t="s">
        <v>49</v>
      </c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  <c r="AC7072" s="5"/>
    </row>
    <row r="7073" spans="1:29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 t="str">
        <f>IF(AND(D7073="East",Table_1[[#This Row],[category]]="Clothing"),"✅","❌")</f>
        <v>❌</v>
      </c>
      <c r="H7073" s="3">
        <f t="shared" si="221"/>
        <v>445.31700000000001</v>
      </c>
      <c r="I7073" s="3">
        <v>2</v>
      </c>
      <c r="J7073" s="4">
        <v>45593</v>
      </c>
      <c r="K7073" s="3" t="s">
        <v>22</v>
      </c>
      <c r="L7073" s="3" t="s">
        <v>23</v>
      </c>
      <c r="M7073" s="3">
        <v>539.34</v>
      </c>
      <c r="N7073" s="3" t="s">
        <v>40</v>
      </c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  <c r="AC7073" s="5"/>
    </row>
    <row r="7074" spans="1:29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 t="str">
        <f>IF(AND(D7074="East",Table_1[[#This Row],[category]]="Clothing"),"✅","❌")</f>
        <v>❌</v>
      </c>
      <c r="H7074" s="3">
        <f t="shared" si="221"/>
        <v>123.59000000000002</v>
      </c>
      <c r="I7074" s="3">
        <v>5</v>
      </c>
      <c r="J7074" s="4">
        <v>44973</v>
      </c>
      <c r="K7074" s="3" t="s">
        <v>32</v>
      </c>
      <c r="L7074" s="3" t="s">
        <v>17</v>
      </c>
      <c r="M7074" s="3">
        <v>97.92</v>
      </c>
      <c r="N7074" s="3" t="s">
        <v>24</v>
      </c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  <c r="AC7074" s="5"/>
    </row>
    <row r="7075" spans="1:29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 t="str">
        <f>IF(AND(D7075="East",Table_1[[#This Row],[category]]="Clothing"),"✅","❌")</f>
        <v>❌</v>
      </c>
      <c r="H7075" s="3">
        <f t="shared" si="221"/>
        <v>64.409000000000006</v>
      </c>
      <c r="I7075" s="3">
        <v>4</v>
      </c>
      <c r="J7075" s="4">
        <v>45085</v>
      </c>
      <c r="K7075" s="3" t="s">
        <v>32</v>
      </c>
      <c r="L7075" s="3" t="s">
        <v>17</v>
      </c>
      <c r="M7075" s="3">
        <v>78.400000000000006</v>
      </c>
      <c r="N7075" s="3" t="s">
        <v>18</v>
      </c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  <c r="AC7075" s="5"/>
    </row>
    <row r="7076" spans="1:29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 t="str">
        <f>IF(AND(D7076="East",Table_1[[#This Row],[category]]="Clothing"),"✅","❌")</f>
        <v>❌</v>
      </c>
      <c r="H7076" s="3">
        <f t="shared" si="221"/>
        <v>254.91</v>
      </c>
      <c r="I7076" s="3">
        <v>1</v>
      </c>
      <c r="J7076" s="4">
        <v>45425</v>
      </c>
      <c r="K7076" s="3" t="s">
        <v>32</v>
      </c>
      <c r="L7076" s="3" t="s">
        <v>17</v>
      </c>
      <c r="M7076" s="3">
        <v>321.95</v>
      </c>
      <c r="N7076" s="3" t="s">
        <v>29</v>
      </c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  <c r="AC7076" s="5"/>
    </row>
    <row r="7077" spans="1:29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 t="str">
        <f>IF(AND(D7077="East",Table_1[[#This Row],[category]]="Clothing"),"✅","❌")</f>
        <v>❌</v>
      </c>
      <c r="H7077" s="3">
        <f t="shared" si="221"/>
        <v>407.48</v>
      </c>
      <c r="I7077" s="3">
        <v>5</v>
      </c>
      <c r="J7077" s="4">
        <v>45525</v>
      </c>
      <c r="K7077" s="3" t="s">
        <v>22</v>
      </c>
      <c r="L7077" s="3" t="s">
        <v>17</v>
      </c>
      <c r="M7077" s="3">
        <v>930.81</v>
      </c>
      <c r="N7077" s="3" t="s">
        <v>40</v>
      </c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  <c r="AC7077" s="5"/>
    </row>
    <row r="7078" spans="1:29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 t="str">
        <f>IF(AND(D7078="East",Table_1[[#This Row],[category]]="Clothing"),"✅","❌")</f>
        <v>❌</v>
      </c>
      <c r="H7078" s="3">
        <f t="shared" si="221"/>
        <v>330.78000000000003</v>
      </c>
      <c r="I7078" s="3">
        <v>1</v>
      </c>
      <c r="J7078" s="4">
        <v>45550</v>
      </c>
      <c r="K7078" s="3" t="s">
        <v>16</v>
      </c>
      <c r="L7078" s="3" t="s">
        <v>23</v>
      </c>
      <c r="M7078" s="3">
        <v>766.08</v>
      </c>
      <c r="N7078" s="3" t="s">
        <v>18</v>
      </c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  <c r="AC7078" s="5"/>
    </row>
    <row r="7079" spans="1:29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 t="str">
        <f>IF(AND(D7079="East",Table_1[[#This Row],[category]]="Clothing"),"✅","❌")</f>
        <v>❌</v>
      </c>
      <c r="H7079" s="3">
        <f t="shared" si="221"/>
        <v>322.28700000000003</v>
      </c>
      <c r="I7079" s="3">
        <v>3</v>
      </c>
      <c r="J7079" s="4">
        <v>45246</v>
      </c>
      <c r="K7079" s="3" t="s">
        <v>32</v>
      </c>
      <c r="L7079" s="3" t="s">
        <v>28</v>
      </c>
      <c r="M7079" s="3">
        <v>580.96</v>
      </c>
      <c r="N7079" s="3" t="s">
        <v>49</v>
      </c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  <c r="AC7079" s="5"/>
    </row>
    <row r="7080" spans="1:29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 t="str">
        <f>IF(AND(D7080="East",Table_1[[#This Row],[category]]="Clothing"),"✅","❌")</f>
        <v>❌</v>
      </c>
      <c r="H7080" s="3">
        <f t="shared" si="221"/>
        <v>18.555000000000003</v>
      </c>
      <c r="I7080" s="3">
        <v>9</v>
      </c>
      <c r="J7080" s="4">
        <v>45437</v>
      </c>
      <c r="K7080" s="3" t="s">
        <v>32</v>
      </c>
      <c r="L7080" s="3" t="s">
        <v>17</v>
      </c>
      <c r="M7080" s="3">
        <v>45.1</v>
      </c>
      <c r="N7080" s="3" t="s">
        <v>24</v>
      </c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  <c r="AC7080" s="5"/>
    </row>
    <row r="7081" spans="1:29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 t="str">
        <f>IF(AND(D7081="East",Table_1[[#This Row],[category]]="Clothing"),"✅","❌")</f>
        <v>❌</v>
      </c>
      <c r="H7081" s="3">
        <f t="shared" si="221"/>
        <v>165.572</v>
      </c>
      <c r="I7081" s="3">
        <v>7</v>
      </c>
      <c r="J7081" s="4">
        <v>45558</v>
      </c>
      <c r="K7081" s="3" t="s">
        <v>22</v>
      </c>
      <c r="L7081" s="3" t="s">
        <v>28</v>
      </c>
      <c r="M7081" s="3">
        <v>224.41</v>
      </c>
      <c r="N7081" s="3" t="s">
        <v>49</v>
      </c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  <c r="AC7081" s="5"/>
    </row>
    <row r="7082" spans="1:29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 t="str">
        <f>IF(AND(D7082="East",Table_1[[#This Row],[category]]="Clothing"),"✅","❌")</f>
        <v>❌</v>
      </c>
      <c r="H7082" s="3">
        <f t="shared" si="221"/>
        <v>470.35300000000001</v>
      </c>
      <c r="I7082" s="3">
        <v>2</v>
      </c>
      <c r="J7082" s="4">
        <v>45105</v>
      </c>
      <c r="K7082" s="3" t="s">
        <v>16</v>
      </c>
      <c r="L7082" s="3" t="s">
        <v>28</v>
      </c>
      <c r="M7082" s="3">
        <v>788.71</v>
      </c>
      <c r="N7082" s="3" t="s">
        <v>24</v>
      </c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  <c r="AC7082" s="5"/>
    </row>
    <row r="7083" spans="1:29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 t="str">
        <f>IF(AND(D7083="East",Table_1[[#This Row],[category]]="Clothing"),"✅","❌")</f>
        <v>❌</v>
      </c>
      <c r="H7083" s="3">
        <f t="shared" si="221"/>
        <v>75.794000000000011</v>
      </c>
      <c r="I7083" s="3">
        <v>5</v>
      </c>
      <c r="J7083" s="4">
        <v>45066</v>
      </c>
      <c r="K7083" s="3" t="s">
        <v>16</v>
      </c>
      <c r="L7083" s="3" t="s">
        <v>28</v>
      </c>
      <c r="M7083" s="3">
        <v>47.05</v>
      </c>
      <c r="N7083" s="3" t="s">
        <v>24</v>
      </c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  <c r="AC7083" s="5"/>
    </row>
    <row r="7084" spans="1:29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 t="str">
        <f>IF(AND(D7084="East",Table_1[[#This Row],[category]]="Clothing"),"✅","❌")</f>
        <v>❌</v>
      </c>
      <c r="H7084" s="3">
        <f t="shared" si="221"/>
        <v>365.91900000000004</v>
      </c>
      <c r="I7084" s="3">
        <v>4</v>
      </c>
      <c r="J7084" s="4">
        <v>45017</v>
      </c>
      <c r="K7084" s="3" t="s">
        <v>32</v>
      </c>
      <c r="L7084" s="3" t="s">
        <v>17</v>
      </c>
      <c r="M7084" s="3">
        <v>673.84</v>
      </c>
      <c r="N7084" s="3" t="s">
        <v>24</v>
      </c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  <c r="AC7084" s="5"/>
    </row>
    <row r="7085" spans="1:29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 t="str">
        <f>IF(AND(D7085="East",Table_1[[#This Row],[category]]="Clothing"),"✅","❌")</f>
        <v>❌</v>
      </c>
      <c r="H7085" s="3">
        <f t="shared" si="221"/>
        <v>382.06200000000001</v>
      </c>
      <c r="I7085" s="3">
        <v>7</v>
      </c>
      <c r="J7085" s="4">
        <v>44951</v>
      </c>
      <c r="K7085" s="3" t="s">
        <v>22</v>
      </c>
      <c r="L7085" s="3" t="s">
        <v>23</v>
      </c>
      <c r="M7085" s="3">
        <v>561.29999999999995</v>
      </c>
      <c r="N7085" s="3" t="s">
        <v>24</v>
      </c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  <c r="AC7085" s="5"/>
    </row>
    <row r="7086" spans="1:29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 t="str">
        <f>IF(AND(D7086="East",Table_1[[#This Row],[category]]="Clothing"),"✅","❌")</f>
        <v>❌</v>
      </c>
      <c r="H7086" s="3">
        <f t="shared" si="221"/>
        <v>369.08800000000002</v>
      </c>
      <c r="I7086" s="3">
        <v>4</v>
      </c>
      <c r="J7086" s="4">
        <v>44960</v>
      </c>
      <c r="K7086" s="3" t="s">
        <v>22</v>
      </c>
      <c r="L7086" s="3" t="s">
        <v>17</v>
      </c>
      <c r="M7086" s="3">
        <v>245.92</v>
      </c>
      <c r="N7086" s="3" t="s">
        <v>29</v>
      </c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  <c r="AC7086" s="5"/>
    </row>
    <row r="7087" spans="1:29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 t="str">
        <f>IF(AND(D7087="East",Table_1[[#This Row],[category]]="Clothing"),"✅","❌")</f>
        <v>❌</v>
      </c>
      <c r="H7087" s="3">
        <f t="shared" si="221"/>
        <v>494.75</v>
      </c>
      <c r="I7087" s="3">
        <v>9</v>
      </c>
      <c r="J7087" s="4">
        <v>45241</v>
      </c>
      <c r="K7087" s="3" t="s">
        <v>22</v>
      </c>
      <c r="L7087" s="3" t="s">
        <v>28</v>
      </c>
      <c r="M7087" s="3">
        <v>362.25</v>
      </c>
      <c r="N7087" s="3" t="s">
        <v>49</v>
      </c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  <c r="AC7087" s="5"/>
    </row>
    <row r="7088" spans="1:29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 t="str">
        <f>IF(AND(D7088="East",Table_1[[#This Row],[category]]="Clothing"),"✅","❌")</f>
        <v>❌</v>
      </c>
      <c r="H7088" s="3">
        <f t="shared" si="221"/>
        <v>210.512</v>
      </c>
      <c r="I7088" s="3">
        <v>3</v>
      </c>
      <c r="J7088" s="4">
        <v>45203</v>
      </c>
      <c r="K7088" s="3" t="s">
        <v>32</v>
      </c>
      <c r="L7088" s="3" t="s">
        <v>28</v>
      </c>
      <c r="M7088" s="3">
        <v>451.25</v>
      </c>
      <c r="N7088" s="3" t="s">
        <v>24</v>
      </c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  <c r="AC7088" s="5"/>
    </row>
    <row r="7089" spans="1:29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 t="str">
        <f>IF(AND(D7089="East",Table_1[[#This Row],[category]]="Clothing"),"✅","❌")</f>
        <v>❌</v>
      </c>
      <c r="H7089" s="3">
        <f t="shared" si="221"/>
        <v>344.27500000000003</v>
      </c>
      <c r="I7089" s="3">
        <v>6</v>
      </c>
      <c r="J7089" s="4">
        <v>44949</v>
      </c>
      <c r="K7089" s="3" t="s">
        <v>32</v>
      </c>
      <c r="L7089" s="3" t="s">
        <v>28</v>
      </c>
      <c r="M7089" s="3">
        <v>811.98</v>
      </c>
      <c r="N7089" s="3" t="s">
        <v>24</v>
      </c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  <c r="AC7089" s="5"/>
    </row>
    <row r="7090" spans="1:29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 t="str">
        <f>IF(AND(D7090="East",Table_1[[#This Row],[category]]="Clothing"),"✅","❌")</f>
        <v>❌</v>
      </c>
      <c r="H7090" s="3">
        <f t="shared" si="221"/>
        <v>104.89100000000002</v>
      </c>
      <c r="I7090" s="3">
        <v>5</v>
      </c>
      <c r="J7090" s="4">
        <v>45237</v>
      </c>
      <c r="K7090" s="3" t="s">
        <v>22</v>
      </c>
      <c r="L7090" s="3" t="s">
        <v>28</v>
      </c>
      <c r="M7090" s="3">
        <v>78.239999999999995</v>
      </c>
      <c r="N7090" s="3" t="s">
        <v>40</v>
      </c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  <c r="AC7090" s="5"/>
    </row>
    <row r="7091" spans="1:29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 t="str">
        <f>IF(AND(D7091="East",Table_1[[#This Row],[category]]="Clothing"),"✅","❌")</f>
        <v>❌</v>
      </c>
      <c r="H7091" s="3">
        <f t="shared" si="221"/>
        <v>205.858</v>
      </c>
      <c r="I7091" s="3">
        <v>8</v>
      </c>
      <c r="J7091" s="4">
        <v>45011</v>
      </c>
      <c r="K7091" s="3" t="s">
        <v>32</v>
      </c>
      <c r="L7091" s="3" t="s">
        <v>23</v>
      </c>
      <c r="M7091" s="3">
        <v>501.71</v>
      </c>
      <c r="N7091" s="3" t="s">
        <v>24</v>
      </c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  <c r="AC7091" s="5"/>
    </row>
    <row r="7092" spans="1:29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 t="str">
        <f>IF(AND(D7092="East",Table_1[[#This Row],[category]]="Clothing"),"✅","❌")</f>
        <v>❌</v>
      </c>
      <c r="H7092" s="3">
        <f t="shared" si="221"/>
        <v>250.86500000000001</v>
      </c>
      <c r="I7092" s="3">
        <v>1</v>
      </c>
      <c r="J7092" s="4">
        <v>45554</v>
      </c>
      <c r="K7092" s="3" t="s">
        <v>16</v>
      </c>
      <c r="L7092" s="3" t="s">
        <v>17</v>
      </c>
      <c r="M7092" s="3">
        <v>667.03</v>
      </c>
      <c r="N7092" s="3" t="s">
        <v>18</v>
      </c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  <c r="AC7092" s="5"/>
    </row>
    <row r="7093" spans="1:29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 t="str">
        <f>IF(AND(D7093="East",Table_1[[#This Row],[category]]="Clothing"),"✅","❌")</f>
        <v>❌</v>
      </c>
      <c r="H7093" s="3">
        <f t="shared" si="221"/>
        <v>115.26500000000001</v>
      </c>
      <c r="I7093" s="3">
        <v>2</v>
      </c>
      <c r="J7093" s="4">
        <v>45421</v>
      </c>
      <c r="K7093" s="3" t="s">
        <v>22</v>
      </c>
      <c r="L7093" s="3" t="s">
        <v>28</v>
      </c>
      <c r="M7093" s="3">
        <v>220.77</v>
      </c>
      <c r="N7093" s="3" t="s">
        <v>35</v>
      </c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  <c r="AC7093" s="5"/>
    </row>
    <row r="7094" spans="1:29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 t="str">
        <f>IF(AND(D7094="East",Table_1[[#This Row],[category]]="Clothing"),"✅","❌")</f>
        <v>❌</v>
      </c>
      <c r="H7094" s="3">
        <f t="shared" si="221"/>
        <v>454.33699999999999</v>
      </c>
      <c r="I7094" s="3">
        <v>7</v>
      </c>
      <c r="J7094" s="4">
        <v>45331</v>
      </c>
      <c r="K7094" s="3" t="s">
        <v>22</v>
      </c>
      <c r="L7094" s="3" t="s">
        <v>23</v>
      </c>
      <c r="M7094" s="3">
        <v>782.29</v>
      </c>
      <c r="N7094" s="3" t="s">
        <v>35</v>
      </c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  <c r="AC7094" s="5"/>
    </row>
    <row r="7095" spans="1:29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 t="str">
        <f>IF(AND(D7095="East",Table_1[[#This Row],[category]]="Clothing"),"✅","❌")</f>
        <v>❌</v>
      </c>
      <c r="H7095" s="3">
        <f t="shared" si="221"/>
        <v>360.93700000000001</v>
      </c>
      <c r="I7095" s="3">
        <v>1</v>
      </c>
      <c r="J7095" s="4">
        <v>45448</v>
      </c>
      <c r="K7095" s="3" t="s">
        <v>22</v>
      </c>
      <c r="L7095" s="3" t="s">
        <v>23</v>
      </c>
      <c r="M7095" s="3">
        <v>595.6</v>
      </c>
      <c r="N7095" s="3" t="s">
        <v>24</v>
      </c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  <c r="AC7095" s="5"/>
    </row>
    <row r="7096" spans="1:29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 t="str">
        <f>IF(AND(D7096="East",Table_1[[#This Row],[category]]="Clothing"),"✅","❌")</f>
        <v>❌</v>
      </c>
      <c r="H7096" s="3">
        <f t="shared" si="221"/>
        <v>149.04100000000003</v>
      </c>
      <c r="I7096" s="3">
        <v>5</v>
      </c>
      <c r="J7096" s="4">
        <v>45516</v>
      </c>
      <c r="K7096" s="3" t="s">
        <v>16</v>
      </c>
      <c r="L7096" s="3" t="s">
        <v>17</v>
      </c>
      <c r="M7096" s="3">
        <v>185.06</v>
      </c>
      <c r="N7096" s="3" t="s">
        <v>18</v>
      </c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  <c r="AC7096" s="5"/>
    </row>
    <row r="7097" spans="1:29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 t="str">
        <f>IF(AND(D7097="East",Table_1[[#This Row],[category]]="Clothing"),"✅","❌")</f>
        <v>❌</v>
      </c>
      <c r="H7097" s="3">
        <f t="shared" si="221"/>
        <v>76.129000000000005</v>
      </c>
      <c r="I7097" s="3">
        <v>8</v>
      </c>
      <c r="J7097" s="4">
        <v>45411</v>
      </c>
      <c r="K7097" s="3" t="s">
        <v>22</v>
      </c>
      <c r="L7097" s="3" t="s">
        <v>28</v>
      </c>
      <c r="M7097" s="3">
        <v>208.81</v>
      </c>
      <c r="N7097" s="3" t="s">
        <v>18</v>
      </c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  <c r="AC7097" s="5"/>
    </row>
    <row r="7098" spans="1:29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 t="str">
        <f>IF(AND(D7098="East",Table_1[[#This Row],[category]]="Clothing"),"✅","❌")</f>
        <v>❌</v>
      </c>
      <c r="H7098" s="3">
        <f t="shared" si="221"/>
        <v>151.05500000000001</v>
      </c>
      <c r="I7098" s="3">
        <v>5</v>
      </c>
      <c r="J7098" s="4">
        <v>45207</v>
      </c>
      <c r="K7098" s="3" t="s">
        <v>16</v>
      </c>
      <c r="L7098" s="3" t="s">
        <v>23</v>
      </c>
      <c r="M7098" s="3">
        <v>403.6</v>
      </c>
      <c r="N7098" s="3" t="s">
        <v>29</v>
      </c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  <c r="AC7098" s="5"/>
    </row>
    <row r="7099" spans="1:29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 t="str">
        <f>IF(AND(D7099="East",Table_1[[#This Row],[category]]="Clothing"),"✅","❌")</f>
        <v>❌</v>
      </c>
      <c r="H7099" s="3">
        <f t="shared" si="221"/>
        <v>315.26300000000003</v>
      </c>
      <c r="I7099" s="3">
        <v>5</v>
      </c>
      <c r="J7099" s="4">
        <v>45330</v>
      </c>
      <c r="K7099" s="3" t="s">
        <v>22</v>
      </c>
      <c r="L7099" s="3" t="s">
        <v>17</v>
      </c>
      <c r="M7099" s="3">
        <v>560.80999999999995</v>
      </c>
      <c r="N7099" s="3" t="s">
        <v>35</v>
      </c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  <c r="AC7099" s="5"/>
    </row>
    <row r="7100" spans="1:29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 t="str">
        <f>IF(AND(D7100="East",Table_1[[#This Row],[category]]="Clothing"),"✅","❌")</f>
        <v>❌</v>
      </c>
      <c r="H7100" s="3">
        <f t="shared" si="221"/>
        <v>414.94</v>
      </c>
      <c r="I7100" s="3">
        <v>9</v>
      </c>
      <c r="J7100" s="4">
        <v>45480</v>
      </c>
      <c r="K7100" s="3" t="s">
        <v>22</v>
      </c>
      <c r="L7100" s="3" t="s">
        <v>17</v>
      </c>
      <c r="M7100" s="3">
        <v>458.96</v>
      </c>
      <c r="N7100" s="3" t="s">
        <v>40</v>
      </c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  <c r="AC7100" s="5"/>
    </row>
    <row r="7101" spans="1:29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 t="str">
        <f>IF(AND(D7101="East",Table_1[[#This Row],[category]]="Clothing"),"✅","❌")</f>
        <v>❌</v>
      </c>
      <c r="H7101" s="3">
        <f t="shared" si="221"/>
        <v>256.55200000000002</v>
      </c>
      <c r="I7101" s="3">
        <v>5</v>
      </c>
      <c r="J7101" s="4">
        <v>45060</v>
      </c>
      <c r="K7101" s="3" t="s">
        <v>32</v>
      </c>
      <c r="L7101" s="3" t="s">
        <v>23</v>
      </c>
      <c r="M7101" s="3">
        <v>712.1</v>
      </c>
      <c r="N7101" s="3" t="s">
        <v>40</v>
      </c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  <c r="AC7101" s="5"/>
    </row>
    <row r="7102" spans="1:29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 t="str">
        <f>IF(AND(D7102="East",Table_1[[#This Row],[category]]="Clothing"),"✅","❌")</f>
        <v>❌</v>
      </c>
      <c r="H7102" s="3">
        <f t="shared" si="221"/>
        <v>60.222000000000008</v>
      </c>
      <c r="I7102" s="3">
        <v>1</v>
      </c>
      <c r="J7102" s="4">
        <v>45558</v>
      </c>
      <c r="K7102" s="3" t="s">
        <v>32</v>
      </c>
      <c r="L7102" s="3" t="s">
        <v>23</v>
      </c>
      <c r="M7102" s="3">
        <v>140.22</v>
      </c>
      <c r="N7102" s="3" t="s">
        <v>49</v>
      </c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  <c r="AC7102" s="5"/>
    </row>
    <row r="7103" spans="1:29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 t="str">
        <f>IF(AND(D7103="East",Table_1[[#This Row],[category]]="Clothing"),"✅","❌")</f>
        <v>❌</v>
      </c>
      <c r="H7103" s="3">
        <f t="shared" si="221"/>
        <v>132.16400000000002</v>
      </c>
      <c r="I7103" s="3">
        <v>3</v>
      </c>
      <c r="J7103" s="4">
        <v>44932</v>
      </c>
      <c r="K7103" s="3" t="s">
        <v>32</v>
      </c>
      <c r="L7103" s="3" t="s">
        <v>28</v>
      </c>
      <c r="M7103" s="3">
        <v>337.95</v>
      </c>
      <c r="N7103" s="3" t="s">
        <v>35</v>
      </c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  <c r="AC7103" s="5"/>
    </row>
    <row r="7104" spans="1:29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 t="str">
        <f>IF(AND(D7104="East",Table_1[[#This Row],[category]]="Clothing"),"✅","❌")</f>
        <v>❌</v>
      </c>
      <c r="H7104" s="3">
        <f t="shared" si="221"/>
        <v>179.12100000000001</v>
      </c>
      <c r="I7104" s="3">
        <v>5</v>
      </c>
      <c r="J7104" s="4">
        <v>45414</v>
      </c>
      <c r="K7104" s="3" t="s">
        <v>16</v>
      </c>
      <c r="L7104" s="3" t="s">
        <v>17</v>
      </c>
      <c r="M7104" s="3">
        <v>460.21</v>
      </c>
      <c r="N7104" s="3" t="s">
        <v>29</v>
      </c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  <c r="AC7104" s="5"/>
    </row>
    <row r="7105" spans="1:29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 t="str">
        <f>IF(AND(D7105="East",Table_1[[#This Row],[category]]="Clothing"),"✅","❌")</f>
        <v>❌</v>
      </c>
      <c r="H7105" s="3">
        <f t="shared" si="221"/>
        <v>321.70700000000005</v>
      </c>
      <c r="I7105" s="3">
        <v>8</v>
      </c>
      <c r="J7105" s="4">
        <v>45369</v>
      </c>
      <c r="K7105" s="3" t="s">
        <v>16</v>
      </c>
      <c r="L7105" s="3" t="s">
        <v>17</v>
      </c>
      <c r="M7105" s="3">
        <v>312.77999999999997</v>
      </c>
      <c r="N7105" s="3" t="s">
        <v>35</v>
      </c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  <c r="AC7105" s="5"/>
    </row>
    <row r="7106" spans="1:29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 t="str">
        <f>IF(AND(D7106="East",Table_1[[#This Row],[category]]="Clothing"),"✅","❌")</f>
        <v>❌</v>
      </c>
      <c r="H7106" s="3">
        <f t="shared" ref="H7106:H7169" si="223">E7106*10%</f>
        <v>130.85499999999999</v>
      </c>
      <c r="I7106" s="3">
        <v>2</v>
      </c>
      <c r="J7106" s="4">
        <v>45528</v>
      </c>
      <c r="K7106" s="3" t="s">
        <v>16</v>
      </c>
      <c r="L7106" s="3" t="s">
        <v>28</v>
      </c>
      <c r="M7106" s="3">
        <v>83.11</v>
      </c>
      <c r="N7106" s="3" t="s">
        <v>35</v>
      </c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  <c r="AC7106" s="5"/>
    </row>
    <row r="7107" spans="1:29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 t="str">
        <f>IF(AND(D7107="East",Table_1[[#This Row],[category]]="Clothing"),"✅","❌")</f>
        <v>❌</v>
      </c>
      <c r="H7107" s="3">
        <f t="shared" si="223"/>
        <v>124.625</v>
      </c>
      <c r="I7107" s="3">
        <v>4</v>
      </c>
      <c r="J7107" s="4">
        <v>45246</v>
      </c>
      <c r="K7107" s="3" t="s">
        <v>16</v>
      </c>
      <c r="L7107" s="3" t="s">
        <v>28</v>
      </c>
      <c r="M7107" s="3">
        <v>219.72</v>
      </c>
      <c r="N7107" s="3" t="s">
        <v>49</v>
      </c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  <c r="AC7107" s="5"/>
    </row>
    <row r="7108" spans="1:29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 t="str">
        <f>IF(AND(D7108="East",Table_1[[#This Row],[category]]="Clothing"),"✅","❌")</f>
        <v>❌</v>
      </c>
      <c r="H7108" s="3">
        <f t="shared" si="223"/>
        <v>150.239</v>
      </c>
      <c r="I7108" s="3">
        <v>4</v>
      </c>
      <c r="J7108" s="4">
        <v>45519</v>
      </c>
      <c r="K7108" s="3" t="s">
        <v>22</v>
      </c>
      <c r="L7108" s="3" t="s">
        <v>17</v>
      </c>
      <c r="M7108" s="3">
        <v>250.18</v>
      </c>
      <c r="N7108" s="3" t="s">
        <v>29</v>
      </c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  <c r="AC7108" s="5"/>
    </row>
    <row r="7109" spans="1:29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 t="str">
        <f>IF(AND(D7109="East",Table_1[[#This Row],[category]]="Clothing"),"✅","❌")</f>
        <v>❌</v>
      </c>
      <c r="H7109" s="3">
        <f t="shared" si="223"/>
        <v>300.339</v>
      </c>
      <c r="I7109" s="3">
        <v>3</v>
      </c>
      <c r="J7109" s="4">
        <v>45057</v>
      </c>
      <c r="K7109" s="3" t="s">
        <v>16</v>
      </c>
      <c r="L7109" s="3" t="s">
        <v>17</v>
      </c>
      <c r="M7109" s="3">
        <v>391.49</v>
      </c>
      <c r="N7109" s="3" t="s">
        <v>24</v>
      </c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  <c r="AC7109" s="5"/>
    </row>
    <row r="7110" spans="1:29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 t="str">
        <f>IF(AND(D7110="East",Table_1[[#This Row],[category]]="Clothing"),"✅","❌")</f>
        <v>❌</v>
      </c>
      <c r="H7110" s="3">
        <f t="shared" si="223"/>
        <v>251.38900000000001</v>
      </c>
      <c r="I7110" s="3">
        <v>6</v>
      </c>
      <c r="J7110" s="4">
        <v>45006</v>
      </c>
      <c r="K7110" s="3" t="s">
        <v>16</v>
      </c>
      <c r="L7110" s="3" t="s">
        <v>28</v>
      </c>
      <c r="M7110" s="3">
        <v>580.30999999999995</v>
      </c>
      <c r="N7110" s="3" t="s">
        <v>29</v>
      </c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  <c r="AC7110" s="5"/>
    </row>
    <row r="7111" spans="1:29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 t="str">
        <f>IF(AND(D7111="East",Table_1[[#This Row],[category]]="Clothing"),"✅","❌")</f>
        <v>❌</v>
      </c>
      <c r="H7111" s="3">
        <f t="shared" si="223"/>
        <v>422.40200000000004</v>
      </c>
      <c r="I7111" s="3">
        <v>2</v>
      </c>
      <c r="J7111" s="4">
        <v>45215</v>
      </c>
      <c r="K7111" s="3" t="s">
        <v>32</v>
      </c>
      <c r="L7111" s="3" t="s">
        <v>23</v>
      </c>
      <c r="M7111" s="3">
        <v>851.91</v>
      </c>
      <c r="N7111" s="3" t="s">
        <v>35</v>
      </c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  <c r="AC7111" s="5"/>
    </row>
    <row r="7112" spans="1:29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 t="str">
        <f>IF(AND(D7112="East",Table_1[[#This Row],[category]]="Clothing"),"✅","❌")</f>
        <v>❌</v>
      </c>
      <c r="H7112" s="3">
        <f t="shared" si="223"/>
        <v>351.98700000000002</v>
      </c>
      <c r="I7112" s="3">
        <v>3</v>
      </c>
      <c r="J7112" s="4">
        <v>45425</v>
      </c>
      <c r="K7112" s="3" t="s">
        <v>32</v>
      </c>
      <c r="L7112" s="3" t="s">
        <v>17</v>
      </c>
      <c r="M7112" s="3">
        <v>514.99</v>
      </c>
      <c r="N7112" s="3" t="s">
        <v>24</v>
      </c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  <c r="AC7112" s="5"/>
    </row>
    <row r="7113" spans="1:29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 t="str">
        <f>IF(AND(D7113="East",Table_1[[#This Row],[category]]="Clothing"),"✅","❌")</f>
        <v>❌</v>
      </c>
      <c r="H7113" s="3">
        <f t="shared" si="223"/>
        <v>336.74299999999999</v>
      </c>
      <c r="I7113" s="3">
        <v>2</v>
      </c>
      <c r="J7113" s="4">
        <v>45280</v>
      </c>
      <c r="K7113" s="3" t="s">
        <v>32</v>
      </c>
      <c r="L7113" s="3" t="s">
        <v>23</v>
      </c>
      <c r="M7113" s="3">
        <v>579.36</v>
      </c>
      <c r="N7113" s="3" t="s">
        <v>49</v>
      </c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  <c r="AC7113" s="5"/>
    </row>
    <row r="7114" spans="1:29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 t="str">
        <f>IF(AND(D7114="East",Table_1[[#This Row],[category]]="Clothing"),"✅","❌")</f>
        <v>❌</v>
      </c>
      <c r="H7114" s="3">
        <f t="shared" si="223"/>
        <v>85.778999999999996</v>
      </c>
      <c r="I7114" s="3">
        <v>8</v>
      </c>
      <c r="J7114" s="4">
        <v>45062</v>
      </c>
      <c r="K7114" s="3" t="s">
        <v>32</v>
      </c>
      <c r="L7114" s="3" t="s">
        <v>17</v>
      </c>
      <c r="M7114" s="3">
        <v>158.55000000000001</v>
      </c>
      <c r="N7114" s="3" t="s">
        <v>35</v>
      </c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  <c r="AC7114" s="5"/>
    </row>
    <row r="7115" spans="1:29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 t="str">
        <f>IF(AND(D7115="East",Table_1[[#This Row],[category]]="Clothing"),"✅","❌")</f>
        <v>❌</v>
      </c>
      <c r="H7115" s="3">
        <f t="shared" si="223"/>
        <v>37.062000000000005</v>
      </c>
      <c r="I7115" s="3">
        <v>2</v>
      </c>
      <c r="J7115" s="4">
        <v>45595</v>
      </c>
      <c r="K7115" s="3" t="s">
        <v>16</v>
      </c>
      <c r="L7115" s="3" t="s">
        <v>17</v>
      </c>
      <c r="M7115" s="3">
        <v>105.7</v>
      </c>
      <c r="N7115" s="3" t="s">
        <v>18</v>
      </c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  <c r="AC7115" s="5"/>
    </row>
    <row r="7116" spans="1:29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 t="str">
        <f>IF(AND(D7116="East",Table_1[[#This Row],[category]]="Clothing"),"✅","❌")</f>
        <v>❌</v>
      </c>
      <c r="H7116" s="3">
        <f t="shared" si="223"/>
        <v>259.899</v>
      </c>
      <c r="I7116" s="3">
        <v>5</v>
      </c>
      <c r="J7116" s="4">
        <v>45282</v>
      </c>
      <c r="K7116" s="3" t="s">
        <v>16</v>
      </c>
      <c r="L7116" s="3" t="s">
        <v>23</v>
      </c>
      <c r="M7116" s="3">
        <v>466.39</v>
      </c>
      <c r="N7116" s="3" t="s">
        <v>29</v>
      </c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  <c r="AC7116" s="5"/>
    </row>
    <row r="7117" spans="1:29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 t="str">
        <f>IF(AND(D7117="East",Table_1[[#This Row],[category]]="Clothing"),"✅","❌")</f>
        <v>❌</v>
      </c>
      <c r="H7117" s="3">
        <f t="shared" si="223"/>
        <v>45.104000000000006</v>
      </c>
      <c r="I7117" s="3">
        <v>4</v>
      </c>
      <c r="J7117" s="4">
        <v>45073</v>
      </c>
      <c r="K7117" s="3" t="s">
        <v>16</v>
      </c>
      <c r="L7117" s="3" t="s">
        <v>28</v>
      </c>
      <c r="M7117" s="3">
        <v>96.35</v>
      </c>
      <c r="N7117" s="3" t="s">
        <v>40</v>
      </c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  <c r="AC7117" s="5"/>
    </row>
    <row r="7118" spans="1:29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 t="str">
        <f>IF(AND(D7118="East",Table_1[[#This Row],[category]]="Clothing"),"✅","❌")</f>
        <v>❌</v>
      </c>
      <c r="H7118" s="3">
        <f t="shared" si="223"/>
        <v>188.36900000000003</v>
      </c>
      <c r="I7118" s="3">
        <v>1</v>
      </c>
      <c r="J7118" s="4">
        <v>45628</v>
      </c>
      <c r="K7118" s="3" t="s">
        <v>32</v>
      </c>
      <c r="L7118" s="3" t="s">
        <v>28</v>
      </c>
      <c r="M7118" s="3">
        <v>522.74</v>
      </c>
      <c r="N7118" s="3" t="s">
        <v>35</v>
      </c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  <c r="AC7118" s="5"/>
    </row>
    <row r="7119" spans="1:29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 t="str">
        <f>IF(AND(D7119="East",Table_1[[#This Row],[category]]="Clothing"),"✅","❌")</f>
        <v>❌</v>
      </c>
      <c r="H7119" s="3">
        <f t="shared" si="223"/>
        <v>22.795000000000002</v>
      </c>
      <c r="I7119" s="3">
        <v>7</v>
      </c>
      <c r="J7119" s="4">
        <v>45414</v>
      </c>
      <c r="K7119" s="3" t="s">
        <v>22</v>
      </c>
      <c r="L7119" s="3" t="s">
        <v>17</v>
      </c>
      <c r="M7119" s="3">
        <v>52.24</v>
      </c>
      <c r="N7119" s="3" t="s">
        <v>35</v>
      </c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  <c r="AC7119" s="5"/>
    </row>
    <row r="7120" spans="1:29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 t="str">
        <f>IF(AND(D7120="East",Table_1[[#This Row],[category]]="Clothing"),"✅","❌")</f>
        <v>✅</v>
      </c>
      <c r="H7120" s="3">
        <f t="shared" si="223"/>
        <v>96.63600000000001</v>
      </c>
      <c r="I7120" s="3">
        <v>6</v>
      </c>
      <c r="J7120" s="4">
        <v>45506</v>
      </c>
      <c r="K7120" s="3" t="s">
        <v>22</v>
      </c>
      <c r="L7120" s="3" t="s">
        <v>23</v>
      </c>
      <c r="M7120" s="3">
        <v>179.84</v>
      </c>
      <c r="N7120" s="3" t="s">
        <v>29</v>
      </c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  <c r="AC7120" s="5"/>
    </row>
    <row r="7121" spans="1:29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 t="str">
        <f>IF(AND(D7121="East",Table_1[[#This Row],[category]]="Clothing"),"✅","❌")</f>
        <v>✅</v>
      </c>
      <c r="H7121" s="3">
        <f t="shared" si="223"/>
        <v>64.08</v>
      </c>
      <c r="I7121" s="3">
        <v>1</v>
      </c>
      <c r="J7121" s="4">
        <v>45172</v>
      </c>
      <c r="K7121" s="3" t="s">
        <v>32</v>
      </c>
      <c r="L7121" s="3" t="s">
        <v>23</v>
      </c>
      <c r="M7121" s="3">
        <v>96.38</v>
      </c>
      <c r="N7121" s="3" t="s">
        <v>40</v>
      </c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  <c r="AC7121" s="5"/>
    </row>
    <row r="7122" spans="1:29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 t="str">
        <f>IF(AND(D7122="East",Table_1[[#This Row],[category]]="Clothing"),"✅","❌")</f>
        <v>❌</v>
      </c>
      <c r="H7122" s="3">
        <f t="shared" si="223"/>
        <v>402.483</v>
      </c>
      <c r="I7122" s="3">
        <v>9</v>
      </c>
      <c r="J7122" s="4">
        <v>45177</v>
      </c>
      <c r="K7122" s="3" t="s">
        <v>22</v>
      </c>
      <c r="L7122" s="3" t="s">
        <v>23</v>
      </c>
      <c r="M7122" s="3">
        <v>314.17</v>
      </c>
      <c r="N7122" s="3" t="s">
        <v>24</v>
      </c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  <c r="AC7122" s="5"/>
    </row>
    <row r="7123" spans="1:29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 t="str">
        <f>IF(AND(D7123="East",Table_1[[#This Row],[category]]="Clothing"),"✅","❌")</f>
        <v>❌</v>
      </c>
      <c r="H7123" s="3">
        <f t="shared" si="223"/>
        <v>179.602</v>
      </c>
      <c r="I7123" s="3">
        <v>4</v>
      </c>
      <c r="J7123" s="4">
        <v>45047</v>
      </c>
      <c r="K7123" s="3" t="s">
        <v>32</v>
      </c>
      <c r="L7123" s="3" t="s">
        <v>17</v>
      </c>
      <c r="M7123" s="3">
        <v>442.72</v>
      </c>
      <c r="N7123" s="3" t="s">
        <v>24</v>
      </c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  <c r="AC7123" s="5"/>
    </row>
    <row r="7124" spans="1:29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 t="str">
        <f>IF(AND(D7124="East",Table_1[[#This Row],[category]]="Clothing"),"✅","❌")</f>
        <v>❌</v>
      </c>
      <c r="H7124" s="3">
        <f t="shared" si="223"/>
        <v>48.635000000000005</v>
      </c>
      <c r="I7124" s="3">
        <v>1</v>
      </c>
      <c r="J7124" s="4">
        <v>45594</v>
      </c>
      <c r="K7124" s="3" t="s">
        <v>22</v>
      </c>
      <c r="L7124" s="3" t="s">
        <v>17</v>
      </c>
      <c r="M7124" s="3">
        <v>120.03</v>
      </c>
      <c r="N7124" s="3" t="s">
        <v>18</v>
      </c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  <c r="AC7124" s="5"/>
    </row>
    <row r="7125" spans="1:29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 t="str">
        <f>IF(AND(D7125="East",Table_1[[#This Row],[category]]="Clothing"),"✅","❌")</f>
        <v>✅</v>
      </c>
      <c r="H7125" s="3">
        <f t="shared" si="223"/>
        <v>140.08500000000001</v>
      </c>
      <c r="I7125" s="3">
        <v>8</v>
      </c>
      <c r="J7125" s="4">
        <v>45368</v>
      </c>
      <c r="K7125" s="3" t="s">
        <v>32</v>
      </c>
      <c r="L7125" s="3" t="s">
        <v>23</v>
      </c>
      <c r="M7125" s="3">
        <v>410.43</v>
      </c>
      <c r="N7125" s="3" t="s">
        <v>18</v>
      </c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  <c r="AC7125" s="5"/>
    </row>
    <row r="7126" spans="1:29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 t="str">
        <f>IF(AND(D7126="East",Table_1[[#This Row],[category]]="Clothing"),"✅","❌")</f>
        <v>❌</v>
      </c>
      <c r="H7126" s="3">
        <f t="shared" si="223"/>
        <v>344.57600000000002</v>
      </c>
      <c r="I7126" s="3">
        <v>1</v>
      </c>
      <c r="J7126" s="4">
        <v>45601</v>
      </c>
      <c r="K7126" s="3" t="s">
        <v>32</v>
      </c>
      <c r="L7126" s="3" t="s">
        <v>23</v>
      </c>
      <c r="M7126" s="3">
        <v>612.80999999999995</v>
      </c>
      <c r="N7126" s="3" t="s">
        <v>40</v>
      </c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  <c r="AC7126" s="5"/>
    </row>
    <row r="7127" spans="1:29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 t="str">
        <f>IF(AND(D7127="East",Table_1[[#This Row],[category]]="Clothing"),"✅","❌")</f>
        <v>❌</v>
      </c>
      <c r="H7127" s="3">
        <f t="shared" si="223"/>
        <v>375.36100000000005</v>
      </c>
      <c r="I7127" s="3">
        <v>2</v>
      </c>
      <c r="J7127" s="4">
        <v>45442</v>
      </c>
      <c r="K7127" s="3" t="s">
        <v>22</v>
      </c>
      <c r="L7127" s="3" t="s">
        <v>23</v>
      </c>
      <c r="M7127" s="3">
        <v>846.33</v>
      </c>
      <c r="N7127" s="3" t="s">
        <v>18</v>
      </c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  <c r="AC7127" s="5"/>
    </row>
    <row r="7128" spans="1:29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 t="str">
        <f>IF(AND(D7128="East",Table_1[[#This Row],[category]]="Clothing"),"✅","❌")</f>
        <v>❌</v>
      </c>
      <c r="H7128" s="3">
        <f t="shared" si="223"/>
        <v>68.734000000000009</v>
      </c>
      <c r="I7128" s="3">
        <v>5</v>
      </c>
      <c r="J7128" s="4">
        <v>45483</v>
      </c>
      <c r="K7128" s="3" t="s">
        <v>22</v>
      </c>
      <c r="L7128" s="3" t="s">
        <v>23</v>
      </c>
      <c r="M7128" s="3">
        <v>202.41</v>
      </c>
      <c r="N7128" s="3" t="s">
        <v>24</v>
      </c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  <c r="AC7128" s="5"/>
    </row>
    <row r="7129" spans="1:29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 t="str">
        <f>IF(AND(D7129="East",Table_1[[#This Row],[category]]="Clothing"),"✅","❌")</f>
        <v>❌</v>
      </c>
      <c r="H7129" s="3">
        <f t="shared" si="223"/>
        <v>391.49800000000005</v>
      </c>
      <c r="I7129" s="3">
        <v>1</v>
      </c>
      <c r="J7129" s="4">
        <v>45099</v>
      </c>
      <c r="K7129" s="3" t="s">
        <v>22</v>
      </c>
      <c r="L7129" s="3" t="s">
        <v>17</v>
      </c>
      <c r="M7129" s="3">
        <v>794.97</v>
      </c>
      <c r="N7129" s="3" t="s">
        <v>18</v>
      </c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  <c r="AC7129" s="5"/>
    </row>
    <row r="7130" spans="1:29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 t="str">
        <f>IF(AND(D7130="East",Table_1[[#This Row],[category]]="Clothing"),"✅","❌")</f>
        <v>❌</v>
      </c>
      <c r="H7130" s="3">
        <f t="shared" si="223"/>
        <v>191.57400000000001</v>
      </c>
      <c r="I7130" s="3">
        <v>1</v>
      </c>
      <c r="J7130" s="4">
        <v>45232</v>
      </c>
      <c r="K7130" s="3" t="s">
        <v>16</v>
      </c>
      <c r="L7130" s="3" t="s">
        <v>28</v>
      </c>
      <c r="M7130" s="3">
        <v>490.7</v>
      </c>
      <c r="N7130" s="3" t="s">
        <v>49</v>
      </c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  <c r="AC7130" s="5"/>
    </row>
    <row r="7131" spans="1:29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 t="str">
        <f>IF(AND(D7131="East",Table_1[[#This Row],[category]]="Clothing"),"✅","❌")</f>
        <v>❌</v>
      </c>
      <c r="H7131" s="3">
        <f t="shared" si="223"/>
        <v>342.89800000000002</v>
      </c>
      <c r="I7131" s="3">
        <v>6</v>
      </c>
      <c r="J7131" s="4">
        <v>45123</v>
      </c>
      <c r="K7131" s="3" t="s">
        <v>16</v>
      </c>
      <c r="L7131" s="3" t="s">
        <v>28</v>
      </c>
      <c r="M7131" s="3">
        <v>523.54</v>
      </c>
      <c r="N7131" s="3" t="s">
        <v>29</v>
      </c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  <c r="AC7131" s="5"/>
    </row>
    <row r="7132" spans="1:29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 t="str">
        <f>IF(AND(D7132="East",Table_1[[#This Row],[category]]="Clothing"),"✅","❌")</f>
        <v>❌</v>
      </c>
      <c r="H7132" s="3">
        <f t="shared" si="223"/>
        <v>339.03899999999999</v>
      </c>
      <c r="I7132" s="3">
        <v>1</v>
      </c>
      <c r="J7132" s="4">
        <v>45219</v>
      </c>
      <c r="K7132" s="3" t="s">
        <v>32</v>
      </c>
      <c r="L7132" s="3" t="s">
        <v>28</v>
      </c>
      <c r="M7132" s="3">
        <v>327.52</v>
      </c>
      <c r="N7132" s="3" t="s">
        <v>18</v>
      </c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  <c r="AC7132" s="5"/>
    </row>
    <row r="7133" spans="1:29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 t="str">
        <f>IF(AND(D7133="East",Table_1[[#This Row],[category]]="Clothing"),"✅","❌")</f>
        <v>❌</v>
      </c>
      <c r="H7133" s="3">
        <f t="shared" si="223"/>
        <v>398.86</v>
      </c>
      <c r="I7133" s="3">
        <v>5</v>
      </c>
      <c r="J7133" s="4">
        <v>45567</v>
      </c>
      <c r="K7133" s="3" t="s">
        <v>16</v>
      </c>
      <c r="L7133" s="3" t="s">
        <v>28</v>
      </c>
      <c r="M7133" s="3">
        <v>1040.02</v>
      </c>
      <c r="N7133" s="3" t="s">
        <v>40</v>
      </c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  <c r="AC7133" s="5"/>
    </row>
    <row r="7134" spans="1:29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 t="str">
        <f>IF(AND(D7134="East",Table_1[[#This Row],[category]]="Clothing"),"✅","❌")</f>
        <v>❌</v>
      </c>
      <c r="H7134" s="3">
        <f t="shared" si="223"/>
        <v>351.62</v>
      </c>
      <c r="I7134" s="3">
        <v>5</v>
      </c>
      <c r="J7134" s="4">
        <v>45466</v>
      </c>
      <c r="K7134" s="3" t="s">
        <v>16</v>
      </c>
      <c r="L7134" s="3" t="s">
        <v>28</v>
      </c>
      <c r="M7134" s="3">
        <v>554.15</v>
      </c>
      <c r="N7134" s="3" t="s">
        <v>49</v>
      </c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  <c r="AC7134" s="5"/>
    </row>
    <row r="7135" spans="1:29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 t="str">
        <f>IF(AND(D7135="East",Table_1[[#This Row],[category]]="Clothing"),"✅","❌")</f>
        <v>❌</v>
      </c>
      <c r="H7135" s="3">
        <f t="shared" si="223"/>
        <v>29.045000000000002</v>
      </c>
      <c r="I7135" s="3">
        <v>2</v>
      </c>
      <c r="J7135" s="4">
        <v>45016</v>
      </c>
      <c r="K7135" s="3" t="s">
        <v>22</v>
      </c>
      <c r="L7135" s="3" t="s">
        <v>28</v>
      </c>
      <c r="M7135" s="3">
        <v>68.540000000000006</v>
      </c>
      <c r="N7135" s="3" t="s">
        <v>35</v>
      </c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  <c r="AC7135" s="5"/>
    </row>
    <row r="7136" spans="1:29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 t="str">
        <f>IF(AND(D7136="East",Table_1[[#This Row],[category]]="Clothing"),"✅","❌")</f>
        <v>❌</v>
      </c>
      <c r="H7136" s="3">
        <f t="shared" si="223"/>
        <v>264.54599999999999</v>
      </c>
      <c r="I7136" s="3">
        <v>3</v>
      </c>
      <c r="J7136" s="4">
        <v>45335</v>
      </c>
      <c r="K7136" s="3" t="s">
        <v>22</v>
      </c>
      <c r="L7136" s="3" t="s">
        <v>23</v>
      </c>
      <c r="M7136" s="3">
        <v>480.1</v>
      </c>
      <c r="N7136" s="3" t="s">
        <v>29</v>
      </c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  <c r="AC7136" s="5"/>
    </row>
    <row r="7137" spans="1:29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 t="str">
        <f>IF(AND(D7137="East",Table_1[[#This Row],[category]]="Clothing"),"✅","❌")</f>
        <v>❌</v>
      </c>
      <c r="H7137" s="3">
        <f t="shared" si="223"/>
        <v>91.429000000000002</v>
      </c>
      <c r="I7137" s="3">
        <v>3</v>
      </c>
      <c r="J7137" s="4">
        <v>45486</v>
      </c>
      <c r="K7137" s="3" t="s">
        <v>16</v>
      </c>
      <c r="L7137" s="3" t="s">
        <v>23</v>
      </c>
      <c r="M7137" s="3">
        <v>150.19</v>
      </c>
      <c r="N7137" s="3" t="s">
        <v>49</v>
      </c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  <c r="AC7137" s="5"/>
    </row>
    <row r="7138" spans="1:29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 t="str">
        <f>IF(AND(D7138="East",Table_1[[#This Row],[category]]="Clothing"),"✅","❌")</f>
        <v>❌</v>
      </c>
      <c r="H7138" s="3">
        <f t="shared" si="223"/>
        <v>485.28300000000002</v>
      </c>
      <c r="I7138" s="3">
        <v>3</v>
      </c>
      <c r="J7138" s="4">
        <v>45552</v>
      </c>
      <c r="K7138" s="3" t="s">
        <v>32</v>
      </c>
      <c r="L7138" s="3" t="s">
        <v>28</v>
      </c>
      <c r="M7138" s="3">
        <v>305.14</v>
      </c>
      <c r="N7138" s="3" t="s">
        <v>18</v>
      </c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  <c r="AC7138" s="5"/>
    </row>
    <row r="7139" spans="1:29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 t="str">
        <f>IF(AND(D7139="East",Table_1[[#This Row],[category]]="Clothing"),"✅","❌")</f>
        <v>❌</v>
      </c>
      <c r="H7139" s="3">
        <f t="shared" si="223"/>
        <v>135.35900000000001</v>
      </c>
      <c r="I7139" s="3">
        <v>3</v>
      </c>
      <c r="J7139" s="4">
        <v>45118</v>
      </c>
      <c r="K7139" s="3" t="s">
        <v>16</v>
      </c>
      <c r="L7139" s="3" t="s">
        <v>28</v>
      </c>
      <c r="M7139" s="3">
        <v>327.91</v>
      </c>
      <c r="N7139" s="3" t="s">
        <v>18</v>
      </c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  <c r="AC7139" s="5"/>
    </row>
    <row r="7140" spans="1:29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 t="str">
        <f>IF(AND(D7140="East",Table_1[[#This Row],[category]]="Clothing"),"✅","❌")</f>
        <v>❌</v>
      </c>
      <c r="H7140" s="3">
        <f t="shared" si="223"/>
        <v>215.85300000000004</v>
      </c>
      <c r="I7140" s="3">
        <v>4</v>
      </c>
      <c r="J7140" s="4">
        <v>45427</v>
      </c>
      <c r="K7140" s="3" t="s">
        <v>22</v>
      </c>
      <c r="L7140" s="3" t="s">
        <v>17</v>
      </c>
      <c r="M7140" s="3">
        <v>281.29000000000002</v>
      </c>
      <c r="N7140" s="3" t="s">
        <v>24</v>
      </c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  <c r="AC7140" s="5"/>
    </row>
    <row r="7141" spans="1:29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 t="str">
        <f>IF(AND(D7141="East",Table_1[[#This Row],[category]]="Clothing"),"✅","❌")</f>
        <v>❌</v>
      </c>
      <c r="H7141" s="3">
        <f t="shared" si="223"/>
        <v>106.384</v>
      </c>
      <c r="I7141" s="3">
        <v>1</v>
      </c>
      <c r="J7141" s="4">
        <v>45121</v>
      </c>
      <c r="K7141" s="3" t="s">
        <v>32</v>
      </c>
      <c r="L7141" s="3" t="s">
        <v>17</v>
      </c>
      <c r="M7141" s="3">
        <v>157.16</v>
      </c>
      <c r="N7141" s="3" t="s">
        <v>40</v>
      </c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  <c r="AC7141" s="5"/>
    </row>
    <row r="7142" spans="1:29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 t="str">
        <f>IF(AND(D7142="East",Table_1[[#This Row],[category]]="Clothing"),"✅","❌")</f>
        <v>❌</v>
      </c>
      <c r="H7142" s="3">
        <f t="shared" si="223"/>
        <v>75.948999999999998</v>
      </c>
      <c r="I7142" s="3">
        <v>4</v>
      </c>
      <c r="J7142" s="4">
        <v>45497</v>
      </c>
      <c r="K7142" s="3" t="s">
        <v>32</v>
      </c>
      <c r="L7142" s="3" t="s">
        <v>17</v>
      </c>
      <c r="M7142" s="3">
        <v>104.34</v>
      </c>
      <c r="N7142" s="3" t="s">
        <v>24</v>
      </c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  <c r="AC7142" s="5"/>
    </row>
    <row r="7143" spans="1:29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 t="str">
        <f>IF(AND(D7143="East",Table_1[[#This Row],[category]]="Clothing"),"✅","❌")</f>
        <v>❌</v>
      </c>
      <c r="H7143" s="3">
        <f t="shared" si="223"/>
        <v>304.45600000000002</v>
      </c>
      <c r="I7143" s="3">
        <v>4</v>
      </c>
      <c r="J7143" s="4">
        <v>45057</v>
      </c>
      <c r="K7143" s="3" t="s">
        <v>16</v>
      </c>
      <c r="L7143" s="3" t="s">
        <v>28</v>
      </c>
      <c r="M7143" s="3">
        <v>680.58</v>
      </c>
      <c r="N7143" s="3" t="s">
        <v>35</v>
      </c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  <c r="AC7143" s="5"/>
    </row>
    <row r="7144" spans="1:29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 t="str">
        <f>IF(AND(D7144="East",Table_1[[#This Row],[category]]="Clothing"),"✅","❌")</f>
        <v>❌</v>
      </c>
      <c r="H7144" s="3">
        <f t="shared" si="223"/>
        <v>251.65800000000002</v>
      </c>
      <c r="I7144" s="3">
        <v>8</v>
      </c>
      <c r="J7144" s="4">
        <v>45371</v>
      </c>
      <c r="K7144" s="3" t="s">
        <v>16</v>
      </c>
      <c r="L7144" s="3" t="s">
        <v>17</v>
      </c>
      <c r="M7144" s="3">
        <v>574.55999999999995</v>
      </c>
      <c r="N7144" s="3" t="s">
        <v>24</v>
      </c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  <c r="AC7144" s="5"/>
    </row>
    <row r="7145" spans="1:29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 t="str">
        <f>IF(AND(D7145="East",Table_1[[#This Row],[category]]="Clothing"),"✅","❌")</f>
        <v>❌</v>
      </c>
      <c r="H7145" s="3">
        <f t="shared" si="223"/>
        <v>193.583</v>
      </c>
      <c r="I7145" s="3">
        <v>4</v>
      </c>
      <c r="J7145" s="4">
        <v>45040</v>
      </c>
      <c r="K7145" s="3" t="s">
        <v>16</v>
      </c>
      <c r="L7145" s="3" t="s">
        <v>17</v>
      </c>
      <c r="M7145" s="3">
        <v>491.38</v>
      </c>
      <c r="N7145" s="3" t="s">
        <v>40</v>
      </c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  <c r="AC7145" s="5"/>
    </row>
    <row r="7146" spans="1:29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 t="str">
        <f>IF(AND(D7146="East",Table_1[[#This Row],[category]]="Clothing"),"✅","❌")</f>
        <v>❌</v>
      </c>
      <c r="H7146" s="3">
        <f t="shared" si="223"/>
        <v>51.854999999999997</v>
      </c>
      <c r="I7146" s="3">
        <v>5</v>
      </c>
      <c r="J7146" s="4">
        <v>45596</v>
      </c>
      <c r="K7146" s="3" t="s">
        <v>22</v>
      </c>
      <c r="L7146" s="3" t="s">
        <v>28</v>
      </c>
      <c r="M7146" s="3">
        <v>113.64</v>
      </c>
      <c r="N7146" s="3" t="s">
        <v>18</v>
      </c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  <c r="AC7146" s="5"/>
    </row>
    <row r="7147" spans="1:29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 t="str">
        <f>IF(AND(D7147="East",Table_1[[#This Row],[category]]="Clothing"),"✅","❌")</f>
        <v>❌</v>
      </c>
      <c r="H7147" s="3">
        <f t="shared" si="223"/>
        <v>370.62</v>
      </c>
      <c r="I7147" s="3">
        <v>4</v>
      </c>
      <c r="J7147" s="4">
        <v>45062</v>
      </c>
      <c r="K7147" s="3" t="s">
        <v>32</v>
      </c>
      <c r="L7147" s="3" t="s">
        <v>28</v>
      </c>
      <c r="M7147" s="3">
        <v>1026.2</v>
      </c>
      <c r="N7147" s="3" t="s">
        <v>35</v>
      </c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  <c r="AC7147" s="5"/>
    </row>
    <row r="7148" spans="1:29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 t="str">
        <f>IF(AND(D7148="East",Table_1[[#This Row],[category]]="Clothing"),"✅","❌")</f>
        <v>❌</v>
      </c>
      <c r="H7148" s="3">
        <f t="shared" si="223"/>
        <v>12.87</v>
      </c>
      <c r="I7148" s="3">
        <v>5</v>
      </c>
      <c r="J7148" s="4">
        <v>45412</v>
      </c>
      <c r="K7148" s="3" t="s">
        <v>32</v>
      </c>
      <c r="L7148" s="3" t="s">
        <v>28</v>
      </c>
      <c r="M7148" s="3">
        <v>14.2</v>
      </c>
      <c r="N7148" s="3" t="s">
        <v>24</v>
      </c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  <c r="AC7148" s="5"/>
    </row>
    <row r="7149" spans="1:29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 t="str">
        <f>IF(AND(D7149="East",Table_1[[#This Row],[category]]="Clothing"),"✅","❌")</f>
        <v>❌</v>
      </c>
      <c r="H7149" s="3">
        <f t="shared" si="223"/>
        <v>234.25400000000002</v>
      </c>
      <c r="I7149" s="3">
        <v>3</v>
      </c>
      <c r="J7149" s="4">
        <v>45130</v>
      </c>
      <c r="K7149" s="3" t="s">
        <v>32</v>
      </c>
      <c r="L7149" s="3" t="s">
        <v>23</v>
      </c>
      <c r="M7149" s="3">
        <v>407.05</v>
      </c>
      <c r="N7149" s="3" t="s">
        <v>18</v>
      </c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  <c r="AC7149" s="5"/>
    </row>
    <row r="7150" spans="1:29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 t="str">
        <f>IF(AND(D7150="East",Table_1[[#This Row],[category]]="Clothing"),"✅","❌")</f>
        <v>❌</v>
      </c>
      <c r="H7150" s="3">
        <f t="shared" si="223"/>
        <v>319.96000000000004</v>
      </c>
      <c r="I7150" s="3">
        <v>3</v>
      </c>
      <c r="J7150" s="4">
        <v>45008</v>
      </c>
      <c r="K7150" s="3" t="s">
        <v>16</v>
      </c>
      <c r="L7150" s="3" t="s">
        <v>28</v>
      </c>
      <c r="M7150" s="3">
        <v>935.08</v>
      </c>
      <c r="N7150" s="3" t="s">
        <v>40</v>
      </c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  <c r="AC7150" s="5"/>
    </row>
    <row r="7151" spans="1:29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 t="str">
        <f>IF(AND(D7151="East",Table_1[[#This Row],[category]]="Clothing"),"✅","❌")</f>
        <v>❌</v>
      </c>
      <c r="H7151" s="3">
        <f t="shared" si="223"/>
        <v>221.048</v>
      </c>
      <c r="I7151" s="3">
        <v>8</v>
      </c>
      <c r="J7151" s="4">
        <v>45134</v>
      </c>
      <c r="K7151" s="3" t="s">
        <v>22</v>
      </c>
      <c r="L7151" s="3" t="s">
        <v>17</v>
      </c>
      <c r="M7151" s="3">
        <v>248.32</v>
      </c>
      <c r="N7151" s="3" t="s">
        <v>24</v>
      </c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  <c r="AC7151" s="5"/>
    </row>
    <row r="7152" spans="1:29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 t="str">
        <f>IF(AND(D7152="East",Table_1[[#This Row],[category]]="Clothing"),"✅","❌")</f>
        <v>❌</v>
      </c>
      <c r="H7152" s="3">
        <f t="shared" si="223"/>
        <v>71.841999999999999</v>
      </c>
      <c r="I7152" s="3">
        <v>1</v>
      </c>
      <c r="J7152" s="4">
        <v>44980</v>
      </c>
      <c r="K7152" s="3" t="s">
        <v>32</v>
      </c>
      <c r="L7152" s="3" t="s">
        <v>28</v>
      </c>
      <c r="M7152" s="3">
        <v>166.22</v>
      </c>
      <c r="N7152" s="3" t="s">
        <v>29</v>
      </c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  <c r="AC7152" s="5"/>
    </row>
    <row r="7153" spans="1:29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 t="str">
        <f>IF(AND(D7153="East",Table_1[[#This Row],[category]]="Clothing"),"✅","❌")</f>
        <v>❌</v>
      </c>
      <c r="H7153" s="3">
        <f t="shared" si="223"/>
        <v>391.34200000000004</v>
      </c>
      <c r="I7153" s="3">
        <v>3</v>
      </c>
      <c r="J7153" s="4">
        <v>44969</v>
      </c>
      <c r="K7153" s="3" t="s">
        <v>16</v>
      </c>
      <c r="L7153" s="3" t="s">
        <v>23</v>
      </c>
      <c r="M7153" s="3">
        <v>502.93</v>
      </c>
      <c r="N7153" s="3" t="s">
        <v>40</v>
      </c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  <c r="AC7153" s="5"/>
    </row>
    <row r="7154" spans="1:29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 t="str">
        <f>IF(AND(D7154="East",Table_1[[#This Row],[category]]="Clothing"),"✅","❌")</f>
        <v>✅</v>
      </c>
      <c r="H7154" s="3">
        <f t="shared" si="223"/>
        <v>168.733</v>
      </c>
      <c r="I7154" s="3">
        <v>2</v>
      </c>
      <c r="J7154" s="4">
        <v>45223</v>
      </c>
      <c r="K7154" s="3" t="s">
        <v>32</v>
      </c>
      <c r="L7154" s="3" t="s">
        <v>23</v>
      </c>
      <c r="M7154" s="3">
        <v>276.92</v>
      </c>
      <c r="N7154" s="3" t="s">
        <v>49</v>
      </c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  <c r="AC7154" s="5"/>
    </row>
    <row r="7155" spans="1:29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 t="str">
        <f>IF(AND(D7155="East",Table_1[[#This Row],[category]]="Clothing"),"✅","❌")</f>
        <v>❌</v>
      </c>
      <c r="H7155" s="3">
        <f t="shared" si="223"/>
        <v>76.03</v>
      </c>
      <c r="I7155" s="3">
        <v>6</v>
      </c>
      <c r="J7155" s="4">
        <v>45409</v>
      </c>
      <c r="K7155" s="3" t="s">
        <v>22</v>
      </c>
      <c r="L7155" s="3" t="s">
        <v>17</v>
      </c>
      <c r="M7155" s="3">
        <v>140.27000000000001</v>
      </c>
      <c r="N7155" s="3" t="s">
        <v>29</v>
      </c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  <c r="AC7155" s="5"/>
    </row>
    <row r="7156" spans="1:29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 t="str">
        <f>IF(AND(D7156="East",Table_1[[#This Row],[category]]="Clothing"),"✅","❌")</f>
        <v>❌</v>
      </c>
      <c r="H7156" s="3">
        <f t="shared" si="223"/>
        <v>279.63000000000005</v>
      </c>
      <c r="I7156" s="3">
        <v>8</v>
      </c>
      <c r="J7156" s="4">
        <v>45265</v>
      </c>
      <c r="K7156" s="3" t="s">
        <v>16</v>
      </c>
      <c r="L7156" s="3" t="s">
        <v>23</v>
      </c>
      <c r="M7156" s="3">
        <v>698.75</v>
      </c>
      <c r="N7156" s="3" t="s">
        <v>29</v>
      </c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  <c r="AC7156" s="5"/>
    </row>
    <row r="7157" spans="1:29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 t="str">
        <f>IF(AND(D7157="East",Table_1[[#This Row],[category]]="Clothing"),"✅","❌")</f>
        <v>❌</v>
      </c>
      <c r="H7157" s="3">
        <f t="shared" si="223"/>
        <v>19.394000000000002</v>
      </c>
      <c r="I7157" s="3">
        <v>6</v>
      </c>
      <c r="J7157" s="4">
        <v>45322</v>
      </c>
      <c r="K7157" s="3" t="s">
        <v>32</v>
      </c>
      <c r="L7157" s="3" t="s">
        <v>17</v>
      </c>
      <c r="M7157" s="3">
        <v>39.75</v>
      </c>
      <c r="N7157" s="3" t="s">
        <v>29</v>
      </c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  <c r="AC7157" s="5"/>
    </row>
    <row r="7158" spans="1:29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 t="str">
        <f>IF(AND(D7158="East",Table_1[[#This Row],[category]]="Clothing"),"✅","❌")</f>
        <v>❌</v>
      </c>
      <c r="H7158" s="3">
        <f t="shared" si="223"/>
        <v>168.79100000000003</v>
      </c>
      <c r="I7158" s="3">
        <v>4</v>
      </c>
      <c r="J7158" s="4">
        <v>44980</v>
      </c>
      <c r="K7158" s="3" t="s">
        <v>32</v>
      </c>
      <c r="L7158" s="3" t="s">
        <v>23</v>
      </c>
      <c r="M7158" s="3">
        <v>84.82</v>
      </c>
      <c r="N7158" s="3" t="s">
        <v>40</v>
      </c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  <c r="AC7158" s="5"/>
    </row>
    <row r="7159" spans="1:29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 t="str">
        <f>IF(AND(D7159="East",Table_1[[#This Row],[category]]="Clothing"),"✅","❌")</f>
        <v>❌</v>
      </c>
      <c r="H7159" s="3">
        <f t="shared" si="223"/>
        <v>377.81500000000005</v>
      </c>
      <c r="I7159" s="3">
        <v>3</v>
      </c>
      <c r="J7159" s="4">
        <v>45119</v>
      </c>
      <c r="K7159" s="3" t="s">
        <v>22</v>
      </c>
      <c r="L7159" s="3" t="s">
        <v>23</v>
      </c>
      <c r="M7159" s="3">
        <v>506.77</v>
      </c>
      <c r="N7159" s="3" t="s">
        <v>29</v>
      </c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  <c r="AC7159" s="5"/>
    </row>
    <row r="7160" spans="1:29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 t="str">
        <f>IF(AND(D7160="East",Table_1[[#This Row],[category]]="Clothing"),"✅","❌")</f>
        <v>❌</v>
      </c>
      <c r="H7160" s="3">
        <f t="shared" si="223"/>
        <v>457.22900000000004</v>
      </c>
      <c r="I7160" s="3">
        <v>4</v>
      </c>
      <c r="J7160" s="4">
        <v>45649</v>
      </c>
      <c r="K7160" s="3" t="s">
        <v>22</v>
      </c>
      <c r="L7160" s="3" t="s">
        <v>28</v>
      </c>
      <c r="M7160" s="3">
        <v>623.96</v>
      </c>
      <c r="N7160" s="3" t="s">
        <v>35</v>
      </c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  <c r="AC7160" s="5"/>
    </row>
    <row r="7161" spans="1:29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 t="str">
        <f>IF(AND(D7161="East",Table_1[[#This Row],[category]]="Clothing"),"✅","❌")</f>
        <v>❌</v>
      </c>
      <c r="H7161" s="3">
        <f t="shared" si="223"/>
        <v>299.94600000000003</v>
      </c>
      <c r="I7161" s="3">
        <v>8</v>
      </c>
      <c r="J7161" s="4">
        <v>45243</v>
      </c>
      <c r="K7161" s="3" t="s">
        <v>22</v>
      </c>
      <c r="L7161" s="3" t="s">
        <v>23</v>
      </c>
      <c r="M7161" s="3">
        <v>517.6</v>
      </c>
      <c r="N7161" s="3" t="s">
        <v>49</v>
      </c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  <c r="AC7161" s="5"/>
    </row>
    <row r="7162" spans="1:29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 t="str">
        <f>IF(AND(D7162="East",Table_1[[#This Row],[category]]="Clothing"),"✅","❌")</f>
        <v>❌</v>
      </c>
      <c r="H7162" s="3">
        <f t="shared" si="223"/>
        <v>116.63</v>
      </c>
      <c r="I7162" s="3">
        <v>9</v>
      </c>
      <c r="J7162" s="4">
        <v>45042</v>
      </c>
      <c r="K7162" s="3" t="s">
        <v>16</v>
      </c>
      <c r="L7162" s="3" t="s">
        <v>23</v>
      </c>
      <c r="M7162" s="3">
        <v>322.77999999999997</v>
      </c>
      <c r="N7162" s="3" t="s">
        <v>40</v>
      </c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  <c r="AC7162" s="5"/>
    </row>
    <row r="7163" spans="1:29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 t="str">
        <f>IF(AND(D7163="East",Table_1[[#This Row],[category]]="Clothing"),"✅","❌")</f>
        <v>❌</v>
      </c>
      <c r="H7163" s="3">
        <f t="shared" si="223"/>
        <v>117.80000000000001</v>
      </c>
      <c r="I7163" s="3">
        <v>8</v>
      </c>
      <c r="J7163" s="4">
        <v>45046</v>
      </c>
      <c r="K7163" s="3" t="s">
        <v>22</v>
      </c>
      <c r="L7163" s="3" t="s">
        <v>28</v>
      </c>
      <c r="M7163" s="3">
        <v>327.81</v>
      </c>
      <c r="N7163" s="3" t="s">
        <v>40</v>
      </c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  <c r="AC7163" s="5"/>
    </row>
    <row r="7164" spans="1:29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 t="str">
        <f>IF(AND(D7164="East",Table_1[[#This Row],[category]]="Clothing"),"✅","❌")</f>
        <v>❌</v>
      </c>
      <c r="H7164" s="3">
        <f t="shared" si="223"/>
        <v>305.89699999999999</v>
      </c>
      <c r="I7164" s="3">
        <v>9</v>
      </c>
      <c r="J7164" s="4">
        <v>44944</v>
      </c>
      <c r="K7164" s="3" t="s">
        <v>22</v>
      </c>
      <c r="L7164" s="3" t="s">
        <v>28</v>
      </c>
      <c r="M7164" s="3">
        <v>504.61</v>
      </c>
      <c r="N7164" s="3" t="s">
        <v>40</v>
      </c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  <c r="AC7164" s="5"/>
    </row>
    <row r="7165" spans="1:29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 t="str">
        <f>IF(AND(D7165="East",Table_1[[#This Row],[category]]="Clothing"),"✅","❌")</f>
        <v>❌</v>
      </c>
      <c r="H7165" s="3">
        <f t="shared" si="223"/>
        <v>209.31300000000002</v>
      </c>
      <c r="I7165" s="3">
        <v>8</v>
      </c>
      <c r="J7165" s="4">
        <v>45139</v>
      </c>
      <c r="K7165" s="3" t="s">
        <v>32</v>
      </c>
      <c r="L7165" s="3" t="s">
        <v>23</v>
      </c>
      <c r="M7165" s="3">
        <v>484.38</v>
      </c>
      <c r="N7165" s="3" t="s">
        <v>24</v>
      </c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  <c r="AC7165" s="5"/>
    </row>
    <row r="7166" spans="1:29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 t="str">
        <f>IF(AND(D7166="East",Table_1[[#This Row],[category]]="Clothing"),"✅","❌")</f>
        <v>❌</v>
      </c>
      <c r="H7166" s="3">
        <f t="shared" si="223"/>
        <v>96.860000000000014</v>
      </c>
      <c r="I7166" s="3">
        <v>5</v>
      </c>
      <c r="J7166" s="4">
        <v>45184</v>
      </c>
      <c r="K7166" s="3" t="s">
        <v>22</v>
      </c>
      <c r="L7166" s="3" t="s">
        <v>28</v>
      </c>
      <c r="M7166" s="3">
        <v>134.09</v>
      </c>
      <c r="N7166" s="3" t="s">
        <v>24</v>
      </c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  <c r="AC7166" s="5"/>
    </row>
    <row r="7167" spans="1:29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 t="str">
        <f>IF(AND(D7167="East",Table_1[[#This Row],[category]]="Clothing"),"✅","❌")</f>
        <v>❌</v>
      </c>
      <c r="H7167" s="3">
        <f t="shared" si="223"/>
        <v>395.82500000000005</v>
      </c>
      <c r="I7167" s="3">
        <v>5</v>
      </c>
      <c r="J7167" s="4">
        <v>45017</v>
      </c>
      <c r="K7167" s="3" t="s">
        <v>32</v>
      </c>
      <c r="L7167" s="3" t="s">
        <v>23</v>
      </c>
      <c r="M7167" s="3">
        <v>482.41</v>
      </c>
      <c r="N7167" s="3" t="s">
        <v>35</v>
      </c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  <c r="AC7167" s="5"/>
    </row>
    <row r="7168" spans="1:29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 t="str">
        <f>IF(AND(D7168="East",Table_1[[#This Row],[category]]="Clothing"),"✅","❌")</f>
        <v>✅</v>
      </c>
      <c r="H7168" s="3">
        <f t="shared" si="223"/>
        <v>108.11900000000001</v>
      </c>
      <c r="I7168" s="3">
        <v>1</v>
      </c>
      <c r="J7168" s="4">
        <v>45302</v>
      </c>
      <c r="K7168" s="3" t="s">
        <v>22</v>
      </c>
      <c r="L7168" s="3" t="s">
        <v>23</v>
      </c>
      <c r="M7168" s="3">
        <v>179.11</v>
      </c>
      <c r="N7168" s="3" t="s">
        <v>18</v>
      </c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  <c r="AC7168" s="5"/>
    </row>
    <row r="7169" spans="1:29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 t="str">
        <f>IF(AND(D7169="East",Table_1[[#This Row],[category]]="Clothing"),"✅","❌")</f>
        <v>❌</v>
      </c>
      <c r="H7169" s="3">
        <f t="shared" si="223"/>
        <v>167.60400000000001</v>
      </c>
      <c r="I7169" s="3">
        <v>8</v>
      </c>
      <c r="J7169" s="4">
        <v>45246</v>
      </c>
      <c r="K7169" s="3" t="s">
        <v>16</v>
      </c>
      <c r="L7169" s="3" t="s">
        <v>23</v>
      </c>
      <c r="M7169" s="3">
        <v>438.42</v>
      </c>
      <c r="N7169" s="3" t="s">
        <v>35</v>
      </c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  <c r="AC7169" s="5"/>
    </row>
    <row r="7170" spans="1:29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 t="str">
        <f>IF(AND(D7170="East",Table_1[[#This Row],[category]]="Clothing"),"✅","❌")</f>
        <v>❌</v>
      </c>
      <c r="H7170" s="3">
        <f t="shared" ref="H7170:H7233" si="225">E7170*10%</f>
        <v>40.1</v>
      </c>
      <c r="I7170" s="3">
        <v>2</v>
      </c>
      <c r="J7170" s="4">
        <v>45456</v>
      </c>
      <c r="K7170" s="3" t="s">
        <v>32</v>
      </c>
      <c r="L7170" s="3" t="s">
        <v>28</v>
      </c>
      <c r="M7170" s="3">
        <v>72.290000000000006</v>
      </c>
      <c r="N7170" s="3" t="s">
        <v>18</v>
      </c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  <c r="AC7170" s="5"/>
    </row>
    <row r="7171" spans="1:29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 t="str">
        <f>IF(AND(D7171="East",Table_1[[#This Row],[category]]="Clothing"),"✅","❌")</f>
        <v>❌</v>
      </c>
      <c r="H7171" s="3">
        <f t="shared" si="225"/>
        <v>353.67200000000003</v>
      </c>
      <c r="I7171" s="3">
        <v>6</v>
      </c>
      <c r="J7171" s="4">
        <v>45510</v>
      </c>
      <c r="K7171" s="3" t="s">
        <v>22</v>
      </c>
      <c r="L7171" s="3" t="s">
        <v>28</v>
      </c>
      <c r="M7171" s="3">
        <v>594.5</v>
      </c>
      <c r="N7171" s="3" t="s">
        <v>29</v>
      </c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  <c r="AC7171" s="5"/>
    </row>
    <row r="7172" spans="1:29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 t="str">
        <f>IF(AND(D7172="East",Table_1[[#This Row],[category]]="Clothing"),"✅","❌")</f>
        <v>❌</v>
      </c>
      <c r="H7172" s="3">
        <f t="shared" si="225"/>
        <v>144.886</v>
      </c>
      <c r="I7172" s="3">
        <v>6</v>
      </c>
      <c r="J7172" s="4">
        <v>45134</v>
      </c>
      <c r="K7172" s="3" t="s">
        <v>32</v>
      </c>
      <c r="L7172" s="3" t="s">
        <v>23</v>
      </c>
      <c r="M7172" s="3">
        <v>129.56</v>
      </c>
      <c r="N7172" s="3" t="s">
        <v>24</v>
      </c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  <c r="AC7172" s="5"/>
    </row>
    <row r="7173" spans="1:29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 t="str">
        <f>IF(AND(D7173="East",Table_1[[#This Row],[category]]="Clothing"),"✅","❌")</f>
        <v>❌</v>
      </c>
      <c r="H7173" s="3">
        <f t="shared" si="225"/>
        <v>124.105</v>
      </c>
      <c r="I7173" s="3">
        <v>4</v>
      </c>
      <c r="J7173" s="4">
        <v>45017</v>
      </c>
      <c r="K7173" s="3" t="s">
        <v>32</v>
      </c>
      <c r="L7173" s="3" t="s">
        <v>28</v>
      </c>
      <c r="M7173" s="3">
        <v>292.49</v>
      </c>
      <c r="N7173" s="3" t="s">
        <v>35</v>
      </c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  <c r="AC7173" s="5"/>
    </row>
    <row r="7174" spans="1:29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 t="str">
        <f>IF(AND(D7174="East",Table_1[[#This Row],[category]]="Clothing"),"✅","❌")</f>
        <v>❌</v>
      </c>
      <c r="H7174" s="3">
        <f t="shared" si="225"/>
        <v>158.64600000000002</v>
      </c>
      <c r="I7174" s="3">
        <v>9</v>
      </c>
      <c r="J7174" s="4">
        <v>44970</v>
      </c>
      <c r="K7174" s="3" t="s">
        <v>16</v>
      </c>
      <c r="L7174" s="3" t="s">
        <v>17</v>
      </c>
      <c r="M7174" s="3">
        <v>222.98</v>
      </c>
      <c r="N7174" s="3" t="s">
        <v>29</v>
      </c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  <c r="AC7174" s="5"/>
    </row>
    <row r="7175" spans="1:29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 t="str">
        <f>IF(AND(D7175="East",Table_1[[#This Row],[category]]="Clothing"),"✅","❌")</f>
        <v>✅</v>
      </c>
      <c r="H7175" s="3">
        <f t="shared" si="225"/>
        <v>438.32400000000001</v>
      </c>
      <c r="I7175" s="3">
        <v>3</v>
      </c>
      <c r="J7175" s="4">
        <v>45549</v>
      </c>
      <c r="K7175" s="3" t="s">
        <v>32</v>
      </c>
      <c r="L7175" s="3" t="s">
        <v>28</v>
      </c>
      <c r="M7175" s="3">
        <v>1046.8599999999999</v>
      </c>
      <c r="N7175" s="3" t="s">
        <v>29</v>
      </c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  <c r="AC7175" s="5"/>
    </row>
    <row r="7176" spans="1:29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 t="str">
        <f>IF(AND(D7176="East",Table_1[[#This Row],[category]]="Clothing"),"✅","❌")</f>
        <v>❌</v>
      </c>
      <c r="H7176" s="3">
        <f t="shared" si="225"/>
        <v>263.82900000000001</v>
      </c>
      <c r="I7176" s="3">
        <v>8</v>
      </c>
      <c r="J7176" s="4">
        <v>45470</v>
      </c>
      <c r="K7176" s="3" t="s">
        <v>32</v>
      </c>
      <c r="L7176" s="3" t="s">
        <v>28</v>
      </c>
      <c r="M7176" s="3">
        <v>772.03</v>
      </c>
      <c r="N7176" s="3" t="s">
        <v>40</v>
      </c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  <c r="AC7176" s="5"/>
    </row>
    <row r="7177" spans="1:29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 t="str">
        <f>IF(AND(D7177="East",Table_1[[#This Row],[category]]="Clothing"),"✅","❌")</f>
        <v>❌</v>
      </c>
      <c r="H7177" s="3">
        <f t="shared" si="225"/>
        <v>87.364000000000004</v>
      </c>
      <c r="I7177" s="3">
        <v>2</v>
      </c>
      <c r="J7177" s="4">
        <v>45211</v>
      </c>
      <c r="K7177" s="3" t="s">
        <v>22</v>
      </c>
      <c r="L7177" s="3" t="s">
        <v>28</v>
      </c>
      <c r="M7177" s="3">
        <v>63.53</v>
      </c>
      <c r="N7177" s="3" t="s">
        <v>24</v>
      </c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  <c r="AC7177" s="5"/>
    </row>
    <row r="7178" spans="1:29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 t="str">
        <f>IF(AND(D7178="East",Table_1[[#This Row],[category]]="Clothing"),"✅","❌")</f>
        <v>❌</v>
      </c>
      <c r="H7178" s="3">
        <f t="shared" si="225"/>
        <v>389.49600000000004</v>
      </c>
      <c r="I7178" s="3">
        <v>5</v>
      </c>
      <c r="J7178" s="4">
        <v>45185</v>
      </c>
      <c r="K7178" s="3" t="s">
        <v>22</v>
      </c>
      <c r="L7178" s="3" t="s">
        <v>17</v>
      </c>
      <c r="M7178" s="3">
        <v>1034.31</v>
      </c>
      <c r="N7178" s="3" t="s">
        <v>29</v>
      </c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  <c r="AC7178" s="5"/>
    </row>
    <row r="7179" spans="1:29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 t="str">
        <f>IF(AND(D7179="East",Table_1[[#This Row],[category]]="Clothing"),"✅","❌")</f>
        <v>❌</v>
      </c>
      <c r="H7179" s="3">
        <f t="shared" si="225"/>
        <v>112.14200000000001</v>
      </c>
      <c r="I7179" s="3">
        <v>6</v>
      </c>
      <c r="J7179" s="4">
        <v>45250</v>
      </c>
      <c r="K7179" s="3" t="s">
        <v>16</v>
      </c>
      <c r="L7179" s="3" t="s">
        <v>23</v>
      </c>
      <c r="M7179" s="3">
        <v>102.89</v>
      </c>
      <c r="N7179" s="3" t="s">
        <v>29</v>
      </c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  <c r="AC7179" s="5"/>
    </row>
    <row r="7180" spans="1:29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 t="str">
        <f>IF(AND(D7180="East",Table_1[[#This Row],[category]]="Clothing"),"✅","❌")</f>
        <v>❌</v>
      </c>
      <c r="H7180" s="3">
        <f t="shared" si="225"/>
        <v>212.11300000000003</v>
      </c>
      <c r="I7180" s="3">
        <v>2</v>
      </c>
      <c r="J7180" s="4">
        <v>45146</v>
      </c>
      <c r="K7180" s="3" t="s">
        <v>16</v>
      </c>
      <c r="L7180" s="3" t="s">
        <v>23</v>
      </c>
      <c r="M7180" s="3">
        <v>566.82000000000005</v>
      </c>
      <c r="N7180" s="3" t="s">
        <v>29</v>
      </c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  <c r="AC7180" s="5"/>
    </row>
    <row r="7181" spans="1:29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 t="str">
        <f>IF(AND(D7181="East",Table_1[[#This Row],[category]]="Clothing"),"✅","❌")</f>
        <v>❌</v>
      </c>
      <c r="H7181" s="3">
        <f t="shared" si="225"/>
        <v>288.35700000000003</v>
      </c>
      <c r="I7181" s="3">
        <v>7</v>
      </c>
      <c r="J7181" s="4">
        <v>45030</v>
      </c>
      <c r="K7181" s="3" t="s">
        <v>16</v>
      </c>
      <c r="L7181" s="3" t="s">
        <v>17</v>
      </c>
      <c r="M7181" s="3">
        <v>668.46</v>
      </c>
      <c r="N7181" s="3" t="s">
        <v>35</v>
      </c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  <c r="AC7181" s="5"/>
    </row>
    <row r="7182" spans="1:29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 t="str">
        <f>IF(AND(D7182="East",Table_1[[#This Row],[category]]="Clothing"),"✅","❌")</f>
        <v>❌</v>
      </c>
      <c r="H7182" s="3">
        <f t="shared" si="225"/>
        <v>296.37700000000001</v>
      </c>
      <c r="I7182" s="3">
        <v>5</v>
      </c>
      <c r="J7182" s="4">
        <v>45337</v>
      </c>
      <c r="K7182" s="3" t="s">
        <v>22</v>
      </c>
      <c r="L7182" s="3" t="s">
        <v>28</v>
      </c>
      <c r="M7182" s="3">
        <v>460.79</v>
      </c>
      <c r="N7182" s="3" t="s">
        <v>49</v>
      </c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  <c r="AC7182" s="5"/>
    </row>
    <row r="7183" spans="1:29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 t="str">
        <f>IF(AND(D7183="East",Table_1[[#This Row],[category]]="Clothing"),"✅","❌")</f>
        <v>❌</v>
      </c>
      <c r="H7183" s="3">
        <f t="shared" si="225"/>
        <v>43.826000000000001</v>
      </c>
      <c r="I7183" s="3">
        <v>4</v>
      </c>
      <c r="J7183" s="4">
        <v>45377</v>
      </c>
      <c r="K7183" s="3" t="s">
        <v>32</v>
      </c>
      <c r="L7183" s="3" t="s">
        <v>28</v>
      </c>
      <c r="M7183" s="3">
        <v>71.89</v>
      </c>
      <c r="N7183" s="3" t="s">
        <v>24</v>
      </c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  <c r="AC7183" s="5"/>
    </row>
    <row r="7184" spans="1:29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 t="str">
        <f>IF(AND(D7184="East",Table_1[[#This Row],[category]]="Clothing"),"✅","❌")</f>
        <v>❌</v>
      </c>
      <c r="H7184" s="3">
        <f t="shared" si="225"/>
        <v>420.03400000000005</v>
      </c>
      <c r="I7184" s="3">
        <v>4</v>
      </c>
      <c r="J7184" s="4">
        <v>45605</v>
      </c>
      <c r="K7184" s="3" t="s">
        <v>22</v>
      </c>
      <c r="L7184" s="3" t="s">
        <v>28</v>
      </c>
      <c r="M7184" s="3">
        <v>515.6</v>
      </c>
      <c r="N7184" s="3" t="s">
        <v>29</v>
      </c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  <c r="AC7184" s="5"/>
    </row>
    <row r="7185" spans="1:29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 t="str">
        <f>IF(AND(D7185="East",Table_1[[#This Row],[category]]="Clothing"),"✅","❌")</f>
        <v>❌</v>
      </c>
      <c r="H7185" s="3">
        <f t="shared" si="225"/>
        <v>244.92100000000002</v>
      </c>
      <c r="I7185" s="3">
        <v>2</v>
      </c>
      <c r="J7185" s="4">
        <v>45628</v>
      </c>
      <c r="K7185" s="3" t="s">
        <v>32</v>
      </c>
      <c r="L7185" s="3" t="s">
        <v>17</v>
      </c>
      <c r="M7185" s="3">
        <v>550.55999999999995</v>
      </c>
      <c r="N7185" s="3" t="s">
        <v>49</v>
      </c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  <c r="AC7185" s="5"/>
    </row>
    <row r="7186" spans="1:29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 t="str">
        <f>IF(AND(D7186="East",Table_1[[#This Row],[category]]="Clothing"),"✅","❌")</f>
        <v>❌</v>
      </c>
      <c r="H7186" s="3">
        <f t="shared" si="225"/>
        <v>494.73800000000006</v>
      </c>
      <c r="I7186" s="3">
        <v>9</v>
      </c>
      <c r="J7186" s="4">
        <v>45187</v>
      </c>
      <c r="K7186" s="3" t="s">
        <v>16</v>
      </c>
      <c r="L7186" s="3" t="s">
        <v>28</v>
      </c>
      <c r="M7186" s="3">
        <v>1356.67</v>
      </c>
      <c r="N7186" s="3" t="s">
        <v>29</v>
      </c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  <c r="AC7186" s="5"/>
    </row>
    <row r="7187" spans="1:29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 t="str">
        <f>IF(AND(D7187="East",Table_1[[#This Row],[category]]="Clothing"),"✅","❌")</f>
        <v>❌</v>
      </c>
      <c r="H7187" s="3">
        <f t="shared" si="225"/>
        <v>361.54700000000003</v>
      </c>
      <c r="I7187" s="3">
        <v>1</v>
      </c>
      <c r="J7187" s="4">
        <v>45018</v>
      </c>
      <c r="K7187" s="3" t="s">
        <v>32</v>
      </c>
      <c r="L7187" s="3" t="s">
        <v>17</v>
      </c>
      <c r="M7187" s="3">
        <v>707.58</v>
      </c>
      <c r="N7187" s="3" t="s">
        <v>49</v>
      </c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  <c r="AC7187" s="5"/>
    </row>
    <row r="7188" spans="1:29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 t="str">
        <f>IF(AND(D7188="East",Table_1[[#This Row],[category]]="Clothing"),"✅","❌")</f>
        <v>❌</v>
      </c>
      <c r="H7188" s="3">
        <f t="shared" si="225"/>
        <v>496.35900000000004</v>
      </c>
      <c r="I7188" s="3">
        <v>1</v>
      </c>
      <c r="J7188" s="4">
        <v>45627</v>
      </c>
      <c r="K7188" s="3" t="s">
        <v>22</v>
      </c>
      <c r="L7188" s="3" t="s">
        <v>28</v>
      </c>
      <c r="M7188" s="3">
        <v>612.84</v>
      </c>
      <c r="N7188" s="3" t="s">
        <v>35</v>
      </c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  <c r="AC7188" s="5"/>
    </row>
    <row r="7189" spans="1:29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 t="str">
        <f>IF(AND(D7189="East",Table_1[[#This Row],[category]]="Clothing"),"✅","❌")</f>
        <v>❌</v>
      </c>
      <c r="H7189" s="3">
        <f t="shared" si="225"/>
        <v>232.20300000000003</v>
      </c>
      <c r="I7189" s="3">
        <v>4</v>
      </c>
      <c r="J7189" s="4">
        <v>45559</v>
      </c>
      <c r="K7189" s="3" t="s">
        <v>16</v>
      </c>
      <c r="L7189" s="3" t="s">
        <v>23</v>
      </c>
      <c r="M7189" s="3">
        <v>532.42999999999995</v>
      </c>
      <c r="N7189" s="3" t="s">
        <v>40</v>
      </c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  <c r="AC7189" s="5"/>
    </row>
    <row r="7190" spans="1:29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 t="str">
        <f>IF(AND(D7190="East",Table_1[[#This Row],[category]]="Clothing"),"✅","❌")</f>
        <v>❌</v>
      </c>
      <c r="H7190" s="3">
        <f t="shared" si="225"/>
        <v>78.983000000000004</v>
      </c>
      <c r="I7190" s="3">
        <v>3</v>
      </c>
      <c r="J7190" s="4">
        <v>45177</v>
      </c>
      <c r="K7190" s="3" t="s">
        <v>22</v>
      </c>
      <c r="L7190" s="3" t="s">
        <v>28</v>
      </c>
      <c r="M7190" s="3">
        <v>89.6</v>
      </c>
      <c r="N7190" s="3" t="s">
        <v>18</v>
      </c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  <c r="AC7190" s="5"/>
    </row>
    <row r="7191" spans="1:29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 t="str">
        <f>IF(AND(D7191="East",Table_1[[#This Row],[category]]="Clothing"),"✅","❌")</f>
        <v>❌</v>
      </c>
      <c r="H7191" s="3">
        <f t="shared" si="225"/>
        <v>366.38200000000006</v>
      </c>
      <c r="I7191" s="3">
        <v>9</v>
      </c>
      <c r="J7191" s="4">
        <v>45586</v>
      </c>
      <c r="K7191" s="3" t="s">
        <v>32</v>
      </c>
      <c r="L7191" s="3" t="s">
        <v>17</v>
      </c>
      <c r="M7191" s="3">
        <v>426.62</v>
      </c>
      <c r="N7191" s="3" t="s">
        <v>49</v>
      </c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  <c r="AC7191" s="5"/>
    </row>
    <row r="7192" spans="1:29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 t="str">
        <f>IF(AND(D7192="East",Table_1[[#This Row],[category]]="Clothing"),"✅","❌")</f>
        <v>❌</v>
      </c>
      <c r="H7192" s="3">
        <f t="shared" si="225"/>
        <v>391.10300000000007</v>
      </c>
      <c r="I7192" s="3">
        <v>7</v>
      </c>
      <c r="J7192" s="4">
        <v>45115</v>
      </c>
      <c r="K7192" s="3" t="s">
        <v>32</v>
      </c>
      <c r="L7192" s="3" t="s">
        <v>23</v>
      </c>
      <c r="M7192" s="3">
        <v>819.25</v>
      </c>
      <c r="N7192" s="3" t="s">
        <v>49</v>
      </c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  <c r="AC7192" s="5"/>
    </row>
    <row r="7193" spans="1:29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 t="str">
        <f>IF(AND(D7193="East",Table_1[[#This Row],[category]]="Clothing"),"✅","❌")</f>
        <v>❌</v>
      </c>
      <c r="H7193" s="3">
        <f t="shared" si="225"/>
        <v>427.88900000000007</v>
      </c>
      <c r="I7193" s="3">
        <v>2</v>
      </c>
      <c r="J7193" s="4">
        <v>45641</v>
      </c>
      <c r="K7193" s="3" t="s">
        <v>16</v>
      </c>
      <c r="L7193" s="3" t="s">
        <v>23</v>
      </c>
      <c r="M7193" s="3">
        <v>315.41000000000003</v>
      </c>
      <c r="N7193" s="3" t="s">
        <v>29</v>
      </c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  <c r="AC7193" s="5"/>
    </row>
    <row r="7194" spans="1:29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 t="str">
        <f>IF(AND(D7194="East",Table_1[[#This Row],[category]]="Clothing"),"✅","❌")</f>
        <v>❌</v>
      </c>
      <c r="H7194" s="3">
        <f t="shared" si="225"/>
        <v>157.71</v>
      </c>
      <c r="I7194" s="3">
        <v>4</v>
      </c>
      <c r="J7194" s="4">
        <v>45086</v>
      </c>
      <c r="K7194" s="3" t="s">
        <v>22</v>
      </c>
      <c r="L7194" s="3" t="s">
        <v>23</v>
      </c>
      <c r="M7194" s="3">
        <v>234.97</v>
      </c>
      <c r="N7194" s="3" t="s">
        <v>29</v>
      </c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  <c r="AC7194" s="5"/>
    </row>
    <row r="7195" spans="1:29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 t="str">
        <f>IF(AND(D7195="East",Table_1[[#This Row],[category]]="Clothing"),"✅","❌")</f>
        <v>❌</v>
      </c>
      <c r="H7195" s="3">
        <f t="shared" si="225"/>
        <v>260.23500000000001</v>
      </c>
      <c r="I7195" s="3">
        <v>5</v>
      </c>
      <c r="J7195" s="4">
        <v>45433</v>
      </c>
      <c r="K7195" s="3" t="s">
        <v>22</v>
      </c>
      <c r="L7195" s="3" t="s">
        <v>17</v>
      </c>
      <c r="M7195" s="3">
        <v>369.75</v>
      </c>
      <c r="N7195" s="3" t="s">
        <v>18</v>
      </c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  <c r="AC7195" s="5"/>
    </row>
    <row r="7196" spans="1:29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 t="str">
        <f>IF(AND(D7196="East",Table_1[[#This Row],[category]]="Clothing"),"✅","❌")</f>
        <v>❌</v>
      </c>
      <c r="H7196" s="3">
        <f t="shared" si="225"/>
        <v>430.178</v>
      </c>
      <c r="I7196" s="3">
        <v>4</v>
      </c>
      <c r="J7196" s="4">
        <v>45490</v>
      </c>
      <c r="K7196" s="3" t="s">
        <v>16</v>
      </c>
      <c r="L7196" s="3" t="s">
        <v>28</v>
      </c>
      <c r="M7196" s="3">
        <v>271.99</v>
      </c>
      <c r="N7196" s="3" t="s">
        <v>24</v>
      </c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  <c r="AC7196" s="5"/>
    </row>
    <row r="7197" spans="1:29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 t="str">
        <f>IF(AND(D7197="East",Table_1[[#This Row],[category]]="Clothing"),"✅","❌")</f>
        <v>❌</v>
      </c>
      <c r="H7197" s="3">
        <f t="shared" si="225"/>
        <v>433.721</v>
      </c>
      <c r="I7197" s="3">
        <v>4</v>
      </c>
      <c r="J7197" s="4">
        <v>45566</v>
      </c>
      <c r="K7197" s="3" t="s">
        <v>32</v>
      </c>
      <c r="L7197" s="3" t="s">
        <v>28</v>
      </c>
      <c r="M7197" s="3">
        <v>1212.28</v>
      </c>
      <c r="N7197" s="3" t="s">
        <v>49</v>
      </c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  <c r="AC7197" s="5"/>
    </row>
    <row r="7198" spans="1:29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 t="str">
        <f>IF(AND(D7198="East",Table_1[[#This Row],[category]]="Clothing"),"✅","❌")</f>
        <v>❌</v>
      </c>
      <c r="H7198" s="3">
        <f t="shared" si="225"/>
        <v>22.585000000000001</v>
      </c>
      <c r="I7198" s="3">
        <v>4</v>
      </c>
      <c r="J7198" s="4">
        <v>45605</v>
      </c>
      <c r="K7198" s="3" t="s">
        <v>32</v>
      </c>
      <c r="L7198" s="3" t="s">
        <v>17</v>
      </c>
      <c r="M7198" s="3">
        <v>64.239999999999995</v>
      </c>
      <c r="N7198" s="3" t="s">
        <v>29</v>
      </c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  <c r="AC7198" s="5"/>
    </row>
    <row r="7199" spans="1:29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 t="str">
        <f>IF(AND(D7199="East",Table_1[[#This Row],[category]]="Clothing"),"✅","❌")</f>
        <v>❌</v>
      </c>
      <c r="H7199" s="3">
        <f t="shared" si="225"/>
        <v>338.74900000000002</v>
      </c>
      <c r="I7199" s="3">
        <v>8</v>
      </c>
      <c r="J7199" s="4">
        <v>45607</v>
      </c>
      <c r="K7199" s="3" t="s">
        <v>16</v>
      </c>
      <c r="L7199" s="3" t="s">
        <v>28</v>
      </c>
      <c r="M7199" s="3">
        <v>505.84</v>
      </c>
      <c r="N7199" s="3" t="s">
        <v>40</v>
      </c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  <c r="AC7199" s="5"/>
    </row>
    <row r="7200" spans="1:29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 t="str">
        <f>IF(AND(D7200="East",Table_1[[#This Row],[category]]="Clothing"),"✅","❌")</f>
        <v>❌</v>
      </c>
      <c r="H7200" s="3">
        <f t="shared" si="225"/>
        <v>304.827</v>
      </c>
      <c r="I7200" s="3">
        <v>7</v>
      </c>
      <c r="J7200" s="4">
        <v>45165</v>
      </c>
      <c r="K7200" s="3" t="s">
        <v>32</v>
      </c>
      <c r="L7200" s="3" t="s">
        <v>17</v>
      </c>
      <c r="M7200" s="3">
        <v>433.95</v>
      </c>
      <c r="N7200" s="3" t="s">
        <v>29</v>
      </c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  <c r="AC7200" s="5"/>
    </row>
    <row r="7201" spans="1:29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 t="str">
        <f>IF(AND(D7201="East",Table_1[[#This Row],[category]]="Clothing"),"✅","❌")</f>
        <v>✅</v>
      </c>
      <c r="H7201" s="3">
        <f t="shared" si="225"/>
        <v>50.836000000000006</v>
      </c>
      <c r="I7201" s="3">
        <v>4</v>
      </c>
      <c r="J7201" s="4">
        <v>45305</v>
      </c>
      <c r="K7201" s="3" t="s">
        <v>16</v>
      </c>
      <c r="L7201" s="3" t="s">
        <v>28</v>
      </c>
      <c r="M7201" s="3">
        <v>40.869999999999997</v>
      </c>
      <c r="N7201" s="3" t="s">
        <v>29</v>
      </c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  <c r="AC7201" s="5"/>
    </row>
    <row r="7202" spans="1:29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 t="str">
        <f>IF(AND(D7202="East",Table_1[[#This Row],[category]]="Clothing"),"✅","❌")</f>
        <v>❌</v>
      </c>
      <c r="H7202" s="3">
        <f t="shared" si="225"/>
        <v>465.76700000000005</v>
      </c>
      <c r="I7202" s="3">
        <v>1</v>
      </c>
      <c r="J7202" s="4">
        <v>44993</v>
      </c>
      <c r="K7202" s="3" t="s">
        <v>22</v>
      </c>
      <c r="L7202" s="3" t="s">
        <v>23</v>
      </c>
      <c r="M7202" s="3">
        <v>887.91</v>
      </c>
      <c r="N7202" s="3" t="s">
        <v>29</v>
      </c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  <c r="AC7202" s="5"/>
    </row>
    <row r="7203" spans="1:29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 t="str">
        <f>IF(AND(D7203="East",Table_1[[#This Row],[category]]="Clothing"),"✅","❌")</f>
        <v>✅</v>
      </c>
      <c r="H7203" s="3">
        <f t="shared" si="225"/>
        <v>228.23200000000003</v>
      </c>
      <c r="I7203" s="3">
        <v>6</v>
      </c>
      <c r="J7203" s="4">
        <v>45515</v>
      </c>
      <c r="K7203" s="3" t="s">
        <v>32</v>
      </c>
      <c r="L7203" s="3" t="s">
        <v>23</v>
      </c>
      <c r="M7203" s="3">
        <v>312.47000000000003</v>
      </c>
      <c r="N7203" s="3" t="s">
        <v>35</v>
      </c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  <c r="AC7203" s="5"/>
    </row>
    <row r="7204" spans="1:29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 t="str">
        <f>IF(AND(D7204="East",Table_1[[#This Row],[category]]="Clothing"),"✅","❌")</f>
        <v>❌</v>
      </c>
      <c r="H7204" s="3">
        <f t="shared" si="225"/>
        <v>340.38600000000002</v>
      </c>
      <c r="I7204" s="3">
        <v>5</v>
      </c>
      <c r="J7204" s="4">
        <v>45351</v>
      </c>
      <c r="K7204" s="3" t="s">
        <v>16</v>
      </c>
      <c r="L7204" s="3" t="s">
        <v>17</v>
      </c>
      <c r="M7204" s="3">
        <v>887.44</v>
      </c>
      <c r="N7204" s="3" t="s">
        <v>49</v>
      </c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  <c r="AC7204" s="5"/>
    </row>
    <row r="7205" spans="1:29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 t="str">
        <f>IF(AND(D7205="East",Table_1[[#This Row],[category]]="Clothing"),"✅","❌")</f>
        <v>❌</v>
      </c>
      <c r="H7205" s="3">
        <f t="shared" si="225"/>
        <v>442.57100000000003</v>
      </c>
      <c r="I7205" s="3">
        <v>5</v>
      </c>
      <c r="J7205" s="4">
        <v>45483</v>
      </c>
      <c r="K7205" s="3" t="s">
        <v>16</v>
      </c>
      <c r="L7205" s="3" t="s">
        <v>17</v>
      </c>
      <c r="M7205" s="3">
        <v>1032.42</v>
      </c>
      <c r="N7205" s="3" t="s">
        <v>49</v>
      </c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  <c r="AC7205" s="5"/>
    </row>
    <row r="7206" spans="1:29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 t="str">
        <f>IF(AND(D7206="East",Table_1[[#This Row],[category]]="Clothing"),"✅","❌")</f>
        <v>❌</v>
      </c>
      <c r="H7206" s="3">
        <f t="shared" si="225"/>
        <v>73.759</v>
      </c>
      <c r="I7206" s="3">
        <v>6</v>
      </c>
      <c r="J7206" s="4">
        <v>45590</v>
      </c>
      <c r="K7206" s="3" t="s">
        <v>32</v>
      </c>
      <c r="L7206" s="3" t="s">
        <v>17</v>
      </c>
      <c r="M7206" s="3">
        <v>59.6</v>
      </c>
      <c r="N7206" s="3" t="s">
        <v>40</v>
      </c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  <c r="AC7206" s="5"/>
    </row>
    <row r="7207" spans="1:29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 t="str">
        <f>IF(AND(D7207="East",Table_1[[#This Row],[category]]="Clothing"),"✅","❌")</f>
        <v>❌</v>
      </c>
      <c r="H7207" s="3">
        <f t="shared" si="225"/>
        <v>429.36300000000006</v>
      </c>
      <c r="I7207" s="3">
        <v>8</v>
      </c>
      <c r="J7207" s="4">
        <v>45098</v>
      </c>
      <c r="K7207" s="3" t="s">
        <v>16</v>
      </c>
      <c r="L7207" s="3" t="s">
        <v>23</v>
      </c>
      <c r="M7207" s="3">
        <v>445</v>
      </c>
      <c r="N7207" s="3" t="s">
        <v>24</v>
      </c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  <c r="AC7207" s="5"/>
    </row>
    <row r="7208" spans="1:29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 t="str">
        <f>IF(AND(D7208="East",Table_1[[#This Row],[category]]="Clothing"),"✅","❌")</f>
        <v>❌</v>
      </c>
      <c r="H7208" s="3">
        <f t="shared" si="225"/>
        <v>364.91</v>
      </c>
      <c r="I7208" s="3">
        <v>6</v>
      </c>
      <c r="J7208" s="4">
        <v>45104</v>
      </c>
      <c r="K7208" s="3" t="s">
        <v>16</v>
      </c>
      <c r="L7208" s="3" t="s">
        <v>28</v>
      </c>
      <c r="M7208" s="3">
        <v>290.2</v>
      </c>
      <c r="N7208" s="3" t="s">
        <v>40</v>
      </c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  <c r="AC7208" s="5"/>
    </row>
    <row r="7209" spans="1:29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 t="str">
        <f>IF(AND(D7209="East",Table_1[[#This Row],[category]]="Clothing"),"✅","❌")</f>
        <v>❌</v>
      </c>
      <c r="H7209" s="3">
        <f t="shared" si="225"/>
        <v>421.40000000000003</v>
      </c>
      <c r="I7209" s="3">
        <v>6</v>
      </c>
      <c r="J7209" s="4">
        <v>44999</v>
      </c>
      <c r="K7209" s="3" t="s">
        <v>16</v>
      </c>
      <c r="L7209" s="3" t="s">
        <v>17</v>
      </c>
      <c r="M7209" s="3">
        <v>353.64</v>
      </c>
      <c r="N7209" s="3" t="s">
        <v>40</v>
      </c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  <c r="AC7209" s="5"/>
    </row>
    <row r="7210" spans="1:29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 t="str">
        <f>IF(AND(D7210="East",Table_1[[#This Row],[category]]="Clothing"),"✅","❌")</f>
        <v>❌</v>
      </c>
      <c r="H7210" s="3">
        <f t="shared" si="225"/>
        <v>252.46900000000002</v>
      </c>
      <c r="I7210" s="3">
        <v>7</v>
      </c>
      <c r="J7210" s="4">
        <v>45071</v>
      </c>
      <c r="K7210" s="3" t="s">
        <v>22</v>
      </c>
      <c r="L7210" s="3" t="s">
        <v>17</v>
      </c>
      <c r="M7210" s="3">
        <v>168.47</v>
      </c>
      <c r="N7210" s="3" t="s">
        <v>29</v>
      </c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  <c r="AC7210" s="5"/>
    </row>
    <row r="7211" spans="1:29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 t="str">
        <f>IF(AND(D7211="East",Table_1[[#This Row],[category]]="Clothing"),"✅","❌")</f>
        <v>❌</v>
      </c>
      <c r="H7211" s="3">
        <f t="shared" si="225"/>
        <v>26.408000000000001</v>
      </c>
      <c r="I7211" s="3">
        <v>8</v>
      </c>
      <c r="J7211" s="4">
        <v>45483</v>
      </c>
      <c r="K7211" s="3" t="s">
        <v>16</v>
      </c>
      <c r="L7211" s="3" t="s">
        <v>23</v>
      </c>
      <c r="M7211" s="3">
        <v>37.369999999999997</v>
      </c>
      <c r="N7211" s="3" t="s">
        <v>29</v>
      </c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  <c r="AC7211" s="5"/>
    </row>
    <row r="7212" spans="1:29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 t="str">
        <f>IF(AND(D7212="East",Table_1[[#This Row],[category]]="Clothing"),"✅","❌")</f>
        <v>❌</v>
      </c>
      <c r="H7212" s="3">
        <f t="shared" si="225"/>
        <v>338.55300000000005</v>
      </c>
      <c r="I7212" s="3">
        <v>4</v>
      </c>
      <c r="J7212" s="4">
        <v>45104</v>
      </c>
      <c r="K7212" s="3" t="s">
        <v>16</v>
      </c>
      <c r="L7212" s="3" t="s">
        <v>23</v>
      </c>
      <c r="M7212" s="3">
        <v>682.07</v>
      </c>
      <c r="N7212" s="3" t="s">
        <v>40</v>
      </c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  <c r="AC7212" s="5"/>
    </row>
    <row r="7213" spans="1:29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 t="str">
        <f>IF(AND(D7213="East",Table_1[[#This Row],[category]]="Clothing"),"✅","❌")</f>
        <v>❌</v>
      </c>
      <c r="H7213" s="3">
        <f t="shared" si="225"/>
        <v>193.52100000000002</v>
      </c>
      <c r="I7213" s="3">
        <v>7</v>
      </c>
      <c r="J7213" s="4">
        <v>44993</v>
      </c>
      <c r="K7213" s="3" t="s">
        <v>22</v>
      </c>
      <c r="L7213" s="3" t="s">
        <v>17</v>
      </c>
      <c r="M7213" s="3">
        <v>562.71</v>
      </c>
      <c r="N7213" s="3" t="s">
        <v>49</v>
      </c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  <c r="AC7213" s="5"/>
    </row>
    <row r="7214" spans="1:29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 t="str">
        <f>IF(AND(D7214="East",Table_1[[#This Row],[category]]="Clothing"),"✅","❌")</f>
        <v>❌</v>
      </c>
      <c r="H7214" s="3">
        <f t="shared" si="225"/>
        <v>207.18400000000003</v>
      </c>
      <c r="I7214" s="3">
        <v>8</v>
      </c>
      <c r="J7214" s="4">
        <v>44965</v>
      </c>
      <c r="K7214" s="3" t="s">
        <v>32</v>
      </c>
      <c r="L7214" s="3" t="s">
        <v>23</v>
      </c>
      <c r="M7214" s="3">
        <v>323.37</v>
      </c>
      <c r="N7214" s="3" t="s">
        <v>18</v>
      </c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  <c r="AC7214" s="5"/>
    </row>
    <row r="7215" spans="1:29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 t="str">
        <f>IF(AND(D7215="East",Table_1[[#This Row],[category]]="Clothing"),"✅","❌")</f>
        <v>❌</v>
      </c>
      <c r="H7215" s="3">
        <f t="shared" si="225"/>
        <v>226.21799999999999</v>
      </c>
      <c r="I7215" s="3">
        <v>6</v>
      </c>
      <c r="J7215" s="4">
        <v>45548</v>
      </c>
      <c r="K7215" s="3" t="s">
        <v>16</v>
      </c>
      <c r="L7215" s="3" t="s">
        <v>23</v>
      </c>
      <c r="M7215" s="3">
        <v>651.41999999999996</v>
      </c>
      <c r="N7215" s="3" t="s">
        <v>24</v>
      </c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  <c r="AC7215" s="5"/>
    </row>
    <row r="7216" spans="1:29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 t="str">
        <f>IF(AND(D7216="East",Table_1[[#This Row],[category]]="Clothing"),"✅","❌")</f>
        <v>❌</v>
      </c>
      <c r="H7216" s="3">
        <f t="shared" si="225"/>
        <v>251.52600000000004</v>
      </c>
      <c r="I7216" s="3">
        <v>9</v>
      </c>
      <c r="J7216" s="4">
        <v>45619</v>
      </c>
      <c r="K7216" s="3" t="s">
        <v>16</v>
      </c>
      <c r="L7216" s="3" t="s">
        <v>28</v>
      </c>
      <c r="M7216" s="3">
        <v>185.52</v>
      </c>
      <c r="N7216" s="3" t="s">
        <v>24</v>
      </c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  <c r="AC7216" s="5"/>
    </row>
    <row r="7217" spans="1:29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 t="str">
        <f>IF(AND(D7217="East",Table_1[[#This Row],[category]]="Clothing"),"✅","❌")</f>
        <v>❌</v>
      </c>
      <c r="H7217" s="3">
        <f t="shared" si="225"/>
        <v>334.34800000000001</v>
      </c>
      <c r="I7217" s="3">
        <v>6</v>
      </c>
      <c r="J7217" s="4">
        <v>45293</v>
      </c>
      <c r="K7217" s="3" t="s">
        <v>22</v>
      </c>
      <c r="L7217" s="3" t="s">
        <v>28</v>
      </c>
      <c r="M7217" s="3">
        <v>303.62</v>
      </c>
      <c r="N7217" s="3" t="s">
        <v>49</v>
      </c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  <c r="AC7217" s="5"/>
    </row>
    <row r="7218" spans="1:29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 t="str">
        <f>IF(AND(D7218="East",Table_1[[#This Row],[category]]="Clothing"),"✅","❌")</f>
        <v>❌</v>
      </c>
      <c r="H7218" s="3">
        <f t="shared" si="225"/>
        <v>366.12</v>
      </c>
      <c r="I7218" s="3">
        <v>4</v>
      </c>
      <c r="J7218" s="4">
        <v>45556</v>
      </c>
      <c r="K7218" s="3" t="s">
        <v>16</v>
      </c>
      <c r="L7218" s="3" t="s">
        <v>17</v>
      </c>
      <c r="M7218" s="3">
        <v>550.98</v>
      </c>
      <c r="N7218" s="3" t="s">
        <v>29</v>
      </c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  <c r="AC7218" s="5"/>
    </row>
    <row r="7219" spans="1:29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 t="str">
        <f>IF(AND(D7219="East",Table_1[[#This Row],[category]]="Clothing"),"✅","❌")</f>
        <v>❌</v>
      </c>
      <c r="H7219" s="3">
        <f t="shared" si="225"/>
        <v>390.65300000000002</v>
      </c>
      <c r="I7219" s="3">
        <v>6</v>
      </c>
      <c r="J7219" s="4">
        <v>45376</v>
      </c>
      <c r="K7219" s="3" t="s">
        <v>22</v>
      </c>
      <c r="L7219" s="3" t="s">
        <v>23</v>
      </c>
      <c r="M7219" s="3">
        <v>579.78</v>
      </c>
      <c r="N7219" s="3" t="s">
        <v>24</v>
      </c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  <c r="AC7219" s="5"/>
    </row>
    <row r="7220" spans="1:29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 t="str">
        <f>IF(AND(D7220="East",Table_1[[#This Row],[category]]="Clothing"),"✅","❌")</f>
        <v>❌</v>
      </c>
      <c r="H7220" s="3">
        <f t="shared" si="225"/>
        <v>339.08699999999999</v>
      </c>
      <c r="I7220" s="3">
        <v>2</v>
      </c>
      <c r="J7220" s="4">
        <v>45063</v>
      </c>
      <c r="K7220" s="3" t="s">
        <v>22</v>
      </c>
      <c r="L7220" s="3" t="s">
        <v>28</v>
      </c>
      <c r="M7220" s="3">
        <v>184.19</v>
      </c>
      <c r="N7220" s="3" t="s">
        <v>40</v>
      </c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  <c r="AC7220" s="5"/>
    </row>
    <row r="7221" spans="1:29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 t="str">
        <f>IF(AND(D7221="East",Table_1[[#This Row],[category]]="Clothing"),"✅","❌")</f>
        <v>❌</v>
      </c>
      <c r="H7221" s="3">
        <f t="shared" si="225"/>
        <v>403.70500000000004</v>
      </c>
      <c r="I7221" s="3">
        <v>8</v>
      </c>
      <c r="J7221" s="4">
        <v>45178</v>
      </c>
      <c r="K7221" s="3" t="s">
        <v>22</v>
      </c>
      <c r="L7221" s="3" t="s">
        <v>28</v>
      </c>
      <c r="M7221" s="3">
        <v>261.63</v>
      </c>
      <c r="N7221" s="3" t="s">
        <v>35</v>
      </c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  <c r="AC7221" s="5"/>
    </row>
    <row r="7222" spans="1:29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 t="str">
        <f>IF(AND(D7222="East",Table_1[[#This Row],[category]]="Clothing"),"✅","❌")</f>
        <v>❌</v>
      </c>
      <c r="H7222" s="3">
        <f t="shared" si="225"/>
        <v>69.852999999999994</v>
      </c>
      <c r="I7222" s="3">
        <v>6</v>
      </c>
      <c r="J7222" s="4">
        <v>45070</v>
      </c>
      <c r="K7222" s="3" t="s">
        <v>32</v>
      </c>
      <c r="L7222" s="3" t="s">
        <v>17</v>
      </c>
      <c r="M7222" s="3">
        <v>91.81</v>
      </c>
      <c r="N7222" s="3" t="s">
        <v>40</v>
      </c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  <c r="AC7222" s="5"/>
    </row>
    <row r="7223" spans="1:29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 t="str">
        <f>IF(AND(D7223="East",Table_1[[#This Row],[category]]="Clothing"),"✅","❌")</f>
        <v>❌</v>
      </c>
      <c r="H7223" s="3">
        <f t="shared" si="225"/>
        <v>420.041</v>
      </c>
      <c r="I7223" s="3">
        <v>4</v>
      </c>
      <c r="J7223" s="4">
        <v>45068</v>
      </c>
      <c r="K7223" s="3" t="s">
        <v>32</v>
      </c>
      <c r="L7223" s="3" t="s">
        <v>23</v>
      </c>
      <c r="M7223" s="3">
        <v>539.22</v>
      </c>
      <c r="N7223" s="3" t="s">
        <v>24</v>
      </c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  <c r="AC7223" s="5"/>
    </row>
    <row r="7224" spans="1:29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 t="str">
        <f>IF(AND(D7224="East",Table_1[[#This Row],[category]]="Clothing"),"✅","❌")</f>
        <v>❌</v>
      </c>
      <c r="H7224" s="3">
        <f t="shared" si="225"/>
        <v>199.76700000000002</v>
      </c>
      <c r="I7224" s="3">
        <v>7</v>
      </c>
      <c r="J7224" s="4">
        <v>45438</v>
      </c>
      <c r="K7224" s="3" t="s">
        <v>22</v>
      </c>
      <c r="L7224" s="3" t="s">
        <v>23</v>
      </c>
      <c r="M7224" s="3">
        <v>242.69</v>
      </c>
      <c r="N7224" s="3" t="s">
        <v>29</v>
      </c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  <c r="AC7224" s="5"/>
    </row>
    <row r="7225" spans="1:29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 t="str">
        <f>IF(AND(D7225="East",Table_1[[#This Row],[category]]="Clothing"),"✅","❌")</f>
        <v>❌</v>
      </c>
      <c r="H7225" s="3">
        <f t="shared" si="225"/>
        <v>269.10100000000006</v>
      </c>
      <c r="I7225" s="3">
        <v>8</v>
      </c>
      <c r="J7225" s="4">
        <v>45002</v>
      </c>
      <c r="K7225" s="3" t="s">
        <v>22</v>
      </c>
      <c r="L7225" s="3" t="s">
        <v>17</v>
      </c>
      <c r="M7225" s="3">
        <v>486.51</v>
      </c>
      <c r="N7225" s="3" t="s">
        <v>24</v>
      </c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  <c r="AC7225" s="5"/>
    </row>
    <row r="7226" spans="1:29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 t="str">
        <f>IF(AND(D7226="East",Table_1[[#This Row],[category]]="Clothing"),"✅","❌")</f>
        <v>❌</v>
      </c>
      <c r="H7226" s="3">
        <f t="shared" si="225"/>
        <v>222.55200000000002</v>
      </c>
      <c r="I7226" s="3">
        <v>3</v>
      </c>
      <c r="J7226" s="4">
        <v>45313</v>
      </c>
      <c r="K7226" s="3" t="s">
        <v>32</v>
      </c>
      <c r="L7226" s="3" t="s">
        <v>17</v>
      </c>
      <c r="M7226" s="3">
        <v>221.81</v>
      </c>
      <c r="N7226" s="3" t="s">
        <v>24</v>
      </c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  <c r="AC7226" s="5"/>
    </row>
    <row r="7227" spans="1:29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 t="str">
        <f>IF(AND(D7227="East",Table_1[[#This Row],[category]]="Clothing"),"✅","❌")</f>
        <v>❌</v>
      </c>
      <c r="H7227" s="3">
        <f t="shared" si="225"/>
        <v>243.10100000000003</v>
      </c>
      <c r="I7227" s="3">
        <v>3</v>
      </c>
      <c r="J7227" s="4">
        <v>45450</v>
      </c>
      <c r="K7227" s="3" t="s">
        <v>32</v>
      </c>
      <c r="L7227" s="3" t="s">
        <v>28</v>
      </c>
      <c r="M7227" s="3">
        <v>429.17</v>
      </c>
      <c r="N7227" s="3" t="s">
        <v>18</v>
      </c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  <c r="AC7227" s="5"/>
    </row>
    <row r="7228" spans="1:29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 t="str">
        <f>IF(AND(D7228="East",Table_1[[#This Row],[category]]="Clothing"),"✅","❌")</f>
        <v>❌</v>
      </c>
      <c r="H7228" s="3">
        <f t="shared" si="225"/>
        <v>149.85999999999999</v>
      </c>
      <c r="I7228" s="3">
        <v>3</v>
      </c>
      <c r="J7228" s="4">
        <v>45210</v>
      </c>
      <c r="K7228" s="3" t="s">
        <v>16</v>
      </c>
      <c r="L7228" s="3" t="s">
        <v>28</v>
      </c>
      <c r="M7228" s="3">
        <v>93.94</v>
      </c>
      <c r="N7228" s="3" t="s">
        <v>40</v>
      </c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  <c r="AC7228" s="5"/>
    </row>
    <row r="7229" spans="1:29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 t="str">
        <f>IF(AND(D7229="East",Table_1[[#This Row],[category]]="Clothing"),"✅","❌")</f>
        <v>❌</v>
      </c>
      <c r="H7229" s="3">
        <f t="shared" si="225"/>
        <v>93.27600000000001</v>
      </c>
      <c r="I7229" s="3">
        <v>3</v>
      </c>
      <c r="J7229" s="4">
        <v>45595</v>
      </c>
      <c r="K7229" s="3" t="s">
        <v>16</v>
      </c>
      <c r="L7229" s="3" t="s">
        <v>17</v>
      </c>
      <c r="M7229" s="3">
        <v>162.74</v>
      </c>
      <c r="N7229" s="3" t="s">
        <v>49</v>
      </c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  <c r="AC7229" s="5"/>
    </row>
    <row r="7230" spans="1:29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 t="str">
        <f>IF(AND(D7230="East",Table_1[[#This Row],[category]]="Clothing"),"✅","❌")</f>
        <v>❌</v>
      </c>
      <c r="H7230" s="3">
        <f t="shared" si="225"/>
        <v>61.398000000000003</v>
      </c>
      <c r="I7230" s="3">
        <v>2</v>
      </c>
      <c r="J7230" s="4">
        <v>45331</v>
      </c>
      <c r="K7230" s="3" t="s">
        <v>22</v>
      </c>
      <c r="L7230" s="3" t="s">
        <v>17</v>
      </c>
      <c r="M7230" s="3">
        <v>145.53</v>
      </c>
      <c r="N7230" s="3" t="s">
        <v>24</v>
      </c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  <c r="AC7230" s="5"/>
    </row>
    <row r="7231" spans="1:29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 t="str">
        <f>IF(AND(D7231="East",Table_1[[#This Row],[category]]="Clothing"),"✅","❌")</f>
        <v>❌</v>
      </c>
      <c r="H7231" s="3">
        <f t="shared" si="225"/>
        <v>231.185</v>
      </c>
      <c r="I7231" s="3">
        <v>5</v>
      </c>
      <c r="J7231" s="4">
        <v>45579</v>
      </c>
      <c r="K7231" s="3" t="s">
        <v>32</v>
      </c>
      <c r="L7231" s="3" t="s">
        <v>17</v>
      </c>
      <c r="M7231" s="3">
        <v>648.91</v>
      </c>
      <c r="N7231" s="3" t="s">
        <v>29</v>
      </c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  <c r="AC7231" s="5"/>
    </row>
    <row r="7232" spans="1:29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 t="str">
        <f>IF(AND(D7232="East",Table_1[[#This Row],[category]]="Clothing"),"✅","❌")</f>
        <v>❌</v>
      </c>
      <c r="H7232" s="3">
        <f t="shared" si="225"/>
        <v>71.378</v>
      </c>
      <c r="I7232" s="3">
        <v>6</v>
      </c>
      <c r="J7232" s="4">
        <v>45578</v>
      </c>
      <c r="K7232" s="3" t="s">
        <v>32</v>
      </c>
      <c r="L7232" s="3" t="s">
        <v>23</v>
      </c>
      <c r="M7232" s="3">
        <v>195.44</v>
      </c>
      <c r="N7232" s="3" t="s">
        <v>35</v>
      </c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  <c r="AC7232" s="5"/>
    </row>
    <row r="7233" spans="1:29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 t="str">
        <f>IF(AND(D7233="East",Table_1[[#This Row],[category]]="Clothing"),"✅","❌")</f>
        <v>❌</v>
      </c>
      <c r="H7233" s="3">
        <f t="shared" si="225"/>
        <v>130.04400000000001</v>
      </c>
      <c r="I7233" s="3">
        <v>1</v>
      </c>
      <c r="J7233" s="4">
        <v>45274</v>
      </c>
      <c r="K7233" s="3" t="s">
        <v>16</v>
      </c>
      <c r="L7233" s="3" t="s">
        <v>23</v>
      </c>
      <c r="M7233" s="3">
        <v>275.38</v>
      </c>
      <c r="N7233" s="3" t="s">
        <v>29</v>
      </c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  <c r="AC7233" s="5"/>
    </row>
    <row r="7234" spans="1:29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 t="str">
        <f>IF(AND(D7234="East",Table_1[[#This Row],[category]]="Clothing"),"✅","❌")</f>
        <v>❌</v>
      </c>
      <c r="H7234" s="3">
        <f t="shared" ref="H7234:H7297" si="227">E7234*10%</f>
        <v>75.472000000000008</v>
      </c>
      <c r="I7234" s="3">
        <v>6</v>
      </c>
      <c r="J7234" s="4">
        <v>45463</v>
      </c>
      <c r="K7234" s="3" t="s">
        <v>22</v>
      </c>
      <c r="L7234" s="3" t="s">
        <v>28</v>
      </c>
      <c r="M7234" s="3">
        <v>223.09</v>
      </c>
      <c r="N7234" s="3" t="s">
        <v>40</v>
      </c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  <c r="AC7234" s="5"/>
    </row>
    <row r="7235" spans="1:29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 t="str">
        <f>IF(AND(D7235="East",Table_1[[#This Row],[category]]="Clothing"),"✅","❌")</f>
        <v>✅</v>
      </c>
      <c r="H7235" s="3">
        <f t="shared" si="227"/>
        <v>63.469000000000008</v>
      </c>
      <c r="I7235" s="3">
        <v>7</v>
      </c>
      <c r="J7235" s="4">
        <v>45308</v>
      </c>
      <c r="K7235" s="3" t="s">
        <v>32</v>
      </c>
      <c r="L7235" s="3" t="s">
        <v>28</v>
      </c>
      <c r="M7235" s="3">
        <v>89.89</v>
      </c>
      <c r="N7235" s="3" t="s">
        <v>24</v>
      </c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  <c r="AC7235" s="5"/>
    </row>
    <row r="7236" spans="1:29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 t="str">
        <f>IF(AND(D7236="East",Table_1[[#This Row],[category]]="Clothing"),"✅","❌")</f>
        <v>❌</v>
      </c>
      <c r="H7236" s="3">
        <f t="shared" si="227"/>
        <v>442.40600000000006</v>
      </c>
      <c r="I7236" s="3">
        <v>2</v>
      </c>
      <c r="J7236" s="4">
        <v>44989</v>
      </c>
      <c r="K7236" s="3" t="s">
        <v>32</v>
      </c>
      <c r="L7236" s="3" t="s">
        <v>17</v>
      </c>
      <c r="M7236" s="3">
        <v>987.83</v>
      </c>
      <c r="N7236" s="3" t="s">
        <v>35</v>
      </c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  <c r="AC7236" s="5"/>
    </row>
    <row r="7237" spans="1:29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 t="str">
        <f>IF(AND(D7237="East",Table_1[[#This Row],[category]]="Clothing"),"✅","❌")</f>
        <v>❌</v>
      </c>
      <c r="H7237" s="3">
        <f t="shared" si="227"/>
        <v>340.27300000000002</v>
      </c>
      <c r="I7237" s="3">
        <v>1</v>
      </c>
      <c r="J7237" s="4">
        <v>45585</v>
      </c>
      <c r="K7237" s="3" t="s">
        <v>32</v>
      </c>
      <c r="L7237" s="3" t="s">
        <v>17</v>
      </c>
      <c r="M7237" s="3">
        <v>1011.65</v>
      </c>
      <c r="N7237" s="3" t="s">
        <v>49</v>
      </c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  <c r="AC7237" s="5"/>
    </row>
    <row r="7238" spans="1:29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 t="str">
        <f>IF(AND(D7238="East",Table_1[[#This Row],[category]]="Clothing"),"✅","❌")</f>
        <v>❌</v>
      </c>
      <c r="H7238" s="3">
        <f t="shared" si="227"/>
        <v>462.64200000000005</v>
      </c>
      <c r="I7238" s="3">
        <v>7</v>
      </c>
      <c r="J7238" s="4">
        <v>45119</v>
      </c>
      <c r="K7238" s="3" t="s">
        <v>22</v>
      </c>
      <c r="L7238" s="3" t="s">
        <v>17</v>
      </c>
      <c r="M7238" s="3">
        <v>1034.8800000000001</v>
      </c>
      <c r="N7238" s="3" t="s">
        <v>40</v>
      </c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  <c r="AC7238" s="5"/>
    </row>
    <row r="7239" spans="1:29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 t="str">
        <f>IF(AND(D7239="East",Table_1[[#This Row],[category]]="Clothing"),"✅","❌")</f>
        <v>❌</v>
      </c>
      <c r="H7239" s="3">
        <f t="shared" si="227"/>
        <v>325.56600000000003</v>
      </c>
      <c r="I7239" s="3">
        <v>6</v>
      </c>
      <c r="J7239" s="4">
        <v>45315</v>
      </c>
      <c r="K7239" s="3" t="s">
        <v>22</v>
      </c>
      <c r="L7239" s="3" t="s">
        <v>28</v>
      </c>
      <c r="M7239" s="3">
        <v>373.66</v>
      </c>
      <c r="N7239" s="3" t="s">
        <v>29</v>
      </c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  <c r="AC7239" s="5"/>
    </row>
    <row r="7240" spans="1:29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 t="str">
        <f>IF(AND(D7240="East",Table_1[[#This Row],[category]]="Clothing"),"✅","❌")</f>
        <v>❌</v>
      </c>
      <c r="H7240" s="3">
        <f t="shared" si="227"/>
        <v>423.536</v>
      </c>
      <c r="I7240" s="3">
        <v>3</v>
      </c>
      <c r="J7240" s="4">
        <v>45431</v>
      </c>
      <c r="K7240" s="3" t="s">
        <v>32</v>
      </c>
      <c r="L7240" s="3" t="s">
        <v>28</v>
      </c>
      <c r="M7240" s="3">
        <v>1072.3</v>
      </c>
      <c r="N7240" s="3" t="s">
        <v>49</v>
      </c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  <c r="AC7240" s="5"/>
    </row>
    <row r="7241" spans="1:29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 t="str">
        <f>IF(AND(D7241="East",Table_1[[#This Row],[category]]="Clothing"),"✅","❌")</f>
        <v>❌</v>
      </c>
      <c r="H7241" s="3">
        <f t="shared" si="227"/>
        <v>282.096</v>
      </c>
      <c r="I7241" s="3">
        <v>2</v>
      </c>
      <c r="J7241" s="4">
        <v>45105</v>
      </c>
      <c r="K7241" s="3" t="s">
        <v>22</v>
      </c>
      <c r="L7241" s="3" t="s">
        <v>28</v>
      </c>
      <c r="M7241" s="3">
        <v>388.09</v>
      </c>
      <c r="N7241" s="3" t="s">
        <v>24</v>
      </c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  <c r="AC7241" s="5"/>
    </row>
    <row r="7242" spans="1:29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 t="str">
        <f>IF(AND(D7242="East",Table_1[[#This Row],[category]]="Clothing"),"✅","❌")</f>
        <v>❌</v>
      </c>
      <c r="H7242" s="3">
        <f t="shared" si="227"/>
        <v>236.68899999999999</v>
      </c>
      <c r="I7242" s="3">
        <v>2</v>
      </c>
      <c r="J7242" s="4">
        <v>45257</v>
      </c>
      <c r="K7242" s="3" t="s">
        <v>16</v>
      </c>
      <c r="L7242" s="3" t="s">
        <v>17</v>
      </c>
      <c r="M7242" s="3">
        <v>285.23</v>
      </c>
      <c r="N7242" s="3" t="s">
        <v>24</v>
      </c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  <c r="AC7242" s="5"/>
    </row>
    <row r="7243" spans="1:29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 t="str">
        <f>IF(AND(D7243="East",Table_1[[#This Row],[category]]="Clothing"),"✅","❌")</f>
        <v>❌</v>
      </c>
      <c r="H7243" s="3">
        <f t="shared" si="227"/>
        <v>268.95400000000001</v>
      </c>
      <c r="I7243" s="3">
        <v>2</v>
      </c>
      <c r="J7243" s="4">
        <v>45104</v>
      </c>
      <c r="K7243" s="3" t="s">
        <v>16</v>
      </c>
      <c r="L7243" s="3" t="s">
        <v>28</v>
      </c>
      <c r="M7243" s="3">
        <v>690.83</v>
      </c>
      <c r="N7243" s="3" t="s">
        <v>18</v>
      </c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  <c r="AC7243" s="5"/>
    </row>
    <row r="7244" spans="1:29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 t="str">
        <f>IF(AND(D7244="East",Table_1[[#This Row],[category]]="Clothing"),"✅","❌")</f>
        <v>❌</v>
      </c>
      <c r="H7244" s="3">
        <f t="shared" si="227"/>
        <v>166.91</v>
      </c>
      <c r="I7244" s="3">
        <v>8</v>
      </c>
      <c r="J7244" s="4">
        <v>45047</v>
      </c>
      <c r="K7244" s="3" t="s">
        <v>16</v>
      </c>
      <c r="L7244" s="3" t="s">
        <v>28</v>
      </c>
      <c r="M7244" s="3">
        <v>250.83</v>
      </c>
      <c r="N7244" s="3" t="s">
        <v>18</v>
      </c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  <c r="AC7244" s="5"/>
    </row>
    <row r="7245" spans="1:29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 t="str">
        <f>IF(AND(D7245="East",Table_1[[#This Row],[category]]="Clothing"),"✅","❌")</f>
        <v>❌</v>
      </c>
      <c r="H7245" s="3">
        <f t="shared" si="227"/>
        <v>332.40600000000001</v>
      </c>
      <c r="I7245" s="3">
        <v>1</v>
      </c>
      <c r="J7245" s="4">
        <v>45137</v>
      </c>
      <c r="K7245" s="3" t="s">
        <v>22</v>
      </c>
      <c r="L7245" s="3" t="s">
        <v>23</v>
      </c>
      <c r="M7245" s="3">
        <v>702.67</v>
      </c>
      <c r="N7245" s="3" t="s">
        <v>18</v>
      </c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  <c r="AC7245" s="5"/>
    </row>
    <row r="7246" spans="1:29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 t="str">
        <f>IF(AND(D7246="East",Table_1[[#This Row],[category]]="Clothing"),"✅","❌")</f>
        <v>❌</v>
      </c>
      <c r="H7246" s="3">
        <f t="shared" si="227"/>
        <v>449.61599999999999</v>
      </c>
      <c r="I7246" s="3">
        <v>3</v>
      </c>
      <c r="J7246" s="4">
        <v>45383</v>
      </c>
      <c r="K7246" s="3" t="s">
        <v>16</v>
      </c>
      <c r="L7246" s="3" t="s">
        <v>23</v>
      </c>
      <c r="M7246" s="3">
        <v>1200.3499999999999</v>
      </c>
      <c r="N7246" s="3" t="s">
        <v>24</v>
      </c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  <c r="AC7246" s="5"/>
    </row>
    <row r="7247" spans="1:29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 t="str">
        <f>IF(AND(D7247="East",Table_1[[#This Row],[category]]="Clothing"),"✅","❌")</f>
        <v>❌</v>
      </c>
      <c r="H7247" s="3">
        <f t="shared" si="227"/>
        <v>393.35300000000007</v>
      </c>
      <c r="I7247" s="3">
        <v>8</v>
      </c>
      <c r="J7247" s="4">
        <v>45459</v>
      </c>
      <c r="K7247" s="3" t="s">
        <v>32</v>
      </c>
      <c r="L7247" s="3" t="s">
        <v>17</v>
      </c>
      <c r="M7247" s="3">
        <v>346.82</v>
      </c>
      <c r="N7247" s="3" t="s">
        <v>49</v>
      </c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  <c r="AC7247" s="5"/>
    </row>
    <row r="7248" spans="1:29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 t="str">
        <f>IF(AND(D7248="East",Table_1[[#This Row],[category]]="Clothing"),"✅","❌")</f>
        <v>❌</v>
      </c>
      <c r="H7248" s="3">
        <f t="shared" si="227"/>
        <v>236.38000000000002</v>
      </c>
      <c r="I7248" s="3">
        <v>6</v>
      </c>
      <c r="J7248" s="4">
        <v>45533</v>
      </c>
      <c r="K7248" s="3" t="s">
        <v>32</v>
      </c>
      <c r="L7248" s="3" t="s">
        <v>23</v>
      </c>
      <c r="M7248" s="3">
        <v>481.59</v>
      </c>
      <c r="N7248" s="3" t="s">
        <v>18</v>
      </c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  <c r="AC7248" s="5"/>
    </row>
    <row r="7249" spans="1:29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 t="str">
        <f>IF(AND(D7249="East",Table_1[[#This Row],[category]]="Clothing"),"✅","❌")</f>
        <v>❌</v>
      </c>
      <c r="H7249" s="3">
        <f t="shared" si="227"/>
        <v>477.42</v>
      </c>
      <c r="I7249" s="3">
        <v>7</v>
      </c>
      <c r="J7249" s="4">
        <v>45075</v>
      </c>
      <c r="K7249" s="3" t="s">
        <v>22</v>
      </c>
      <c r="L7249" s="3" t="s">
        <v>28</v>
      </c>
      <c r="M7249" s="3">
        <v>453.28</v>
      </c>
      <c r="N7249" s="3" t="s">
        <v>24</v>
      </c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  <c r="AC7249" s="5"/>
    </row>
    <row r="7250" spans="1:29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 t="str">
        <f>IF(AND(D7250="East",Table_1[[#This Row],[category]]="Clothing"),"✅","❌")</f>
        <v>❌</v>
      </c>
      <c r="H7250" s="3">
        <f t="shared" si="227"/>
        <v>492.85699999999997</v>
      </c>
      <c r="I7250" s="3">
        <v>2</v>
      </c>
      <c r="J7250" s="4">
        <v>45485</v>
      </c>
      <c r="K7250" s="3" t="s">
        <v>16</v>
      </c>
      <c r="L7250" s="3" t="s">
        <v>28</v>
      </c>
      <c r="M7250" s="3">
        <v>990.43</v>
      </c>
      <c r="N7250" s="3" t="s">
        <v>35</v>
      </c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  <c r="AC7250" s="5"/>
    </row>
    <row r="7251" spans="1:29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 t="str">
        <f>IF(AND(D7251="East",Table_1[[#This Row],[category]]="Clothing"),"✅","❌")</f>
        <v>❌</v>
      </c>
      <c r="H7251" s="3">
        <f t="shared" si="227"/>
        <v>251.61900000000003</v>
      </c>
      <c r="I7251" s="3">
        <v>9</v>
      </c>
      <c r="J7251" s="4">
        <v>45033</v>
      </c>
      <c r="K7251" s="3" t="s">
        <v>22</v>
      </c>
      <c r="L7251" s="3" t="s">
        <v>23</v>
      </c>
      <c r="M7251" s="3">
        <v>434.46</v>
      </c>
      <c r="N7251" s="3" t="s">
        <v>49</v>
      </c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  <c r="AC7251" s="5"/>
    </row>
    <row r="7252" spans="1:29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 t="str">
        <f>IF(AND(D7252="East",Table_1[[#This Row],[category]]="Clothing"),"✅","❌")</f>
        <v>❌</v>
      </c>
      <c r="H7252" s="3">
        <f t="shared" si="227"/>
        <v>433.67399999999998</v>
      </c>
      <c r="I7252" s="3">
        <v>7</v>
      </c>
      <c r="J7252" s="4">
        <v>45536</v>
      </c>
      <c r="K7252" s="3" t="s">
        <v>22</v>
      </c>
      <c r="L7252" s="3" t="s">
        <v>23</v>
      </c>
      <c r="M7252" s="3">
        <v>1163.51</v>
      </c>
      <c r="N7252" s="3" t="s">
        <v>35</v>
      </c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  <c r="AC7252" s="5"/>
    </row>
    <row r="7253" spans="1:29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 t="str">
        <f>IF(AND(D7253="East",Table_1[[#This Row],[category]]="Clothing"),"✅","❌")</f>
        <v>❌</v>
      </c>
      <c r="H7253" s="3">
        <f t="shared" si="227"/>
        <v>12.337000000000002</v>
      </c>
      <c r="I7253" s="3">
        <v>3</v>
      </c>
      <c r="J7253" s="4">
        <v>44997</v>
      </c>
      <c r="K7253" s="3" t="s">
        <v>22</v>
      </c>
      <c r="L7253" s="3" t="s">
        <v>23</v>
      </c>
      <c r="M7253" s="3">
        <v>33.950000000000003</v>
      </c>
      <c r="N7253" s="3" t="s">
        <v>40</v>
      </c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  <c r="AC7253" s="5"/>
    </row>
    <row r="7254" spans="1:29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 t="str">
        <f>IF(AND(D7254="East",Table_1[[#This Row],[category]]="Clothing"),"✅","❌")</f>
        <v>❌</v>
      </c>
      <c r="H7254" s="3">
        <f t="shared" si="227"/>
        <v>42.661000000000001</v>
      </c>
      <c r="I7254" s="3">
        <v>9</v>
      </c>
      <c r="J7254" s="4">
        <v>45582</v>
      </c>
      <c r="K7254" s="3" t="s">
        <v>32</v>
      </c>
      <c r="L7254" s="3" t="s">
        <v>28</v>
      </c>
      <c r="M7254" s="3">
        <v>103.5</v>
      </c>
      <c r="N7254" s="3" t="s">
        <v>18</v>
      </c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  <c r="AC7254" s="5"/>
    </row>
    <row r="7255" spans="1:29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 t="str">
        <f>IF(AND(D7255="East",Table_1[[#This Row],[category]]="Clothing"),"✅","❌")</f>
        <v>❌</v>
      </c>
      <c r="H7255" s="3">
        <f t="shared" si="227"/>
        <v>20.971000000000004</v>
      </c>
      <c r="I7255" s="3">
        <v>3</v>
      </c>
      <c r="J7255" s="4">
        <v>45205</v>
      </c>
      <c r="K7255" s="3" t="s">
        <v>22</v>
      </c>
      <c r="L7255" s="3" t="s">
        <v>28</v>
      </c>
      <c r="M7255" s="3">
        <v>43.44</v>
      </c>
      <c r="N7255" s="3" t="s">
        <v>29</v>
      </c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  <c r="AC7255" s="5"/>
    </row>
    <row r="7256" spans="1:29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 t="str">
        <f>IF(AND(D7256="East",Table_1[[#This Row],[category]]="Clothing"),"✅","❌")</f>
        <v>✅</v>
      </c>
      <c r="H7256" s="3">
        <f t="shared" si="227"/>
        <v>388.85</v>
      </c>
      <c r="I7256" s="3">
        <v>8</v>
      </c>
      <c r="J7256" s="4">
        <v>45007</v>
      </c>
      <c r="K7256" s="3" t="s">
        <v>32</v>
      </c>
      <c r="L7256" s="3" t="s">
        <v>17</v>
      </c>
      <c r="M7256" s="3">
        <v>469.52</v>
      </c>
      <c r="N7256" s="3" t="s">
        <v>35</v>
      </c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  <c r="AC7256" s="5"/>
    </row>
    <row r="7257" spans="1:29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 t="str">
        <f>IF(AND(D7257="East",Table_1[[#This Row],[category]]="Clothing"),"✅","❌")</f>
        <v>❌</v>
      </c>
      <c r="H7257" s="3">
        <f t="shared" si="227"/>
        <v>49.092000000000006</v>
      </c>
      <c r="I7257" s="3">
        <v>7</v>
      </c>
      <c r="J7257" s="4">
        <v>45530</v>
      </c>
      <c r="K7257" s="3" t="s">
        <v>22</v>
      </c>
      <c r="L7257" s="3" t="s">
        <v>23</v>
      </c>
      <c r="M7257" s="3">
        <v>84.42</v>
      </c>
      <c r="N7257" s="3" t="s">
        <v>18</v>
      </c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  <c r="AC7257" s="5"/>
    </row>
    <row r="7258" spans="1:29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 t="str">
        <f>IF(AND(D7258="East",Table_1[[#This Row],[category]]="Clothing"),"✅","❌")</f>
        <v>❌</v>
      </c>
      <c r="H7258" s="3">
        <f t="shared" si="227"/>
        <v>18.355</v>
      </c>
      <c r="I7258" s="3">
        <v>3</v>
      </c>
      <c r="J7258" s="4">
        <v>44965</v>
      </c>
      <c r="K7258" s="3" t="s">
        <v>16</v>
      </c>
      <c r="L7258" s="3" t="s">
        <v>17</v>
      </c>
      <c r="M7258" s="3">
        <v>16.27</v>
      </c>
      <c r="N7258" s="3" t="s">
        <v>18</v>
      </c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  <c r="AC7258" s="5"/>
    </row>
    <row r="7259" spans="1:29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 t="str">
        <f>IF(AND(D7259="East",Table_1[[#This Row],[category]]="Clothing"),"✅","❌")</f>
        <v>❌</v>
      </c>
      <c r="H7259" s="3">
        <f t="shared" si="227"/>
        <v>82.235000000000014</v>
      </c>
      <c r="I7259" s="3">
        <v>5</v>
      </c>
      <c r="J7259" s="4">
        <v>45545</v>
      </c>
      <c r="K7259" s="3" t="s">
        <v>32</v>
      </c>
      <c r="L7259" s="3" t="s">
        <v>17</v>
      </c>
      <c r="M7259" s="3">
        <v>42.76</v>
      </c>
      <c r="N7259" s="3" t="s">
        <v>40</v>
      </c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  <c r="AC7259" s="5"/>
    </row>
    <row r="7260" spans="1:29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 t="str">
        <f>IF(AND(D7260="East",Table_1[[#This Row],[category]]="Clothing"),"✅","❌")</f>
        <v>❌</v>
      </c>
      <c r="H7260" s="3">
        <f t="shared" si="227"/>
        <v>160.084</v>
      </c>
      <c r="I7260" s="3">
        <v>7</v>
      </c>
      <c r="J7260" s="4">
        <v>45520</v>
      </c>
      <c r="K7260" s="3" t="s">
        <v>22</v>
      </c>
      <c r="L7260" s="3" t="s">
        <v>28</v>
      </c>
      <c r="M7260" s="3">
        <v>306.98</v>
      </c>
      <c r="N7260" s="3" t="s">
        <v>35</v>
      </c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  <c r="AC7260" s="5"/>
    </row>
    <row r="7261" spans="1:29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 t="str">
        <f>IF(AND(D7261="East",Table_1[[#This Row],[category]]="Clothing"),"✅","❌")</f>
        <v>❌</v>
      </c>
      <c r="H7261" s="3">
        <f t="shared" si="227"/>
        <v>237.70300000000003</v>
      </c>
      <c r="I7261" s="3">
        <v>3</v>
      </c>
      <c r="J7261" s="4">
        <v>45356</v>
      </c>
      <c r="K7261" s="3" t="s">
        <v>16</v>
      </c>
      <c r="L7261" s="3" t="s">
        <v>23</v>
      </c>
      <c r="M7261" s="3">
        <v>274.64</v>
      </c>
      <c r="N7261" s="3" t="s">
        <v>24</v>
      </c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  <c r="AC7261" s="5"/>
    </row>
    <row r="7262" spans="1:29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 t="str">
        <f>IF(AND(D7262="East",Table_1[[#This Row],[category]]="Clothing"),"✅","❌")</f>
        <v>❌</v>
      </c>
      <c r="H7262" s="3">
        <f t="shared" si="227"/>
        <v>42.048000000000002</v>
      </c>
      <c r="I7262" s="3">
        <v>2</v>
      </c>
      <c r="J7262" s="4">
        <v>45263</v>
      </c>
      <c r="K7262" s="3" t="s">
        <v>22</v>
      </c>
      <c r="L7262" s="3" t="s">
        <v>17</v>
      </c>
      <c r="M7262" s="3">
        <v>50.4</v>
      </c>
      <c r="N7262" s="3" t="s">
        <v>29</v>
      </c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  <c r="AC7262" s="5"/>
    </row>
    <row r="7263" spans="1:29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 t="str">
        <f>IF(AND(D7263="East",Table_1[[#This Row],[category]]="Clothing"),"✅","❌")</f>
        <v>❌</v>
      </c>
      <c r="H7263" s="3">
        <f t="shared" si="227"/>
        <v>254.50100000000003</v>
      </c>
      <c r="I7263" s="3">
        <v>9</v>
      </c>
      <c r="J7263" s="4">
        <v>45061</v>
      </c>
      <c r="K7263" s="3" t="s">
        <v>16</v>
      </c>
      <c r="L7263" s="3" t="s">
        <v>17</v>
      </c>
      <c r="M7263" s="3">
        <v>240.7</v>
      </c>
      <c r="N7263" s="3" t="s">
        <v>35</v>
      </c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  <c r="AC7263" s="5"/>
    </row>
    <row r="7264" spans="1:29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 t="str">
        <f>IF(AND(D7264="East",Table_1[[#This Row],[category]]="Clothing"),"✅","❌")</f>
        <v>❌</v>
      </c>
      <c r="H7264" s="3">
        <f t="shared" si="227"/>
        <v>131.55000000000001</v>
      </c>
      <c r="I7264" s="3">
        <v>2</v>
      </c>
      <c r="J7264" s="4">
        <v>45389</v>
      </c>
      <c r="K7264" s="3" t="s">
        <v>32</v>
      </c>
      <c r="L7264" s="3" t="s">
        <v>23</v>
      </c>
      <c r="M7264" s="3">
        <v>91.27</v>
      </c>
      <c r="N7264" s="3" t="s">
        <v>24</v>
      </c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  <c r="AC7264" s="5"/>
    </row>
    <row r="7265" spans="1:29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 t="str">
        <f>IF(AND(D7265="East",Table_1[[#This Row],[category]]="Clothing"),"✅","❌")</f>
        <v>❌</v>
      </c>
      <c r="H7265" s="3">
        <f t="shared" si="227"/>
        <v>144.44200000000001</v>
      </c>
      <c r="I7265" s="3">
        <v>3</v>
      </c>
      <c r="J7265" s="4">
        <v>45040</v>
      </c>
      <c r="K7265" s="3" t="s">
        <v>32</v>
      </c>
      <c r="L7265" s="3" t="s">
        <v>17</v>
      </c>
      <c r="M7265" s="3">
        <v>162.05000000000001</v>
      </c>
      <c r="N7265" s="3" t="s">
        <v>29</v>
      </c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  <c r="AC7265" s="5"/>
    </row>
    <row r="7266" spans="1:29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 t="str">
        <f>IF(AND(D7266="East",Table_1[[#This Row],[category]]="Clothing"),"✅","❌")</f>
        <v>❌</v>
      </c>
      <c r="H7266" s="3">
        <f t="shared" si="227"/>
        <v>412.73199999999997</v>
      </c>
      <c r="I7266" s="3">
        <v>1</v>
      </c>
      <c r="J7266" s="4">
        <v>45367</v>
      </c>
      <c r="K7266" s="3" t="s">
        <v>22</v>
      </c>
      <c r="L7266" s="3" t="s">
        <v>28</v>
      </c>
      <c r="M7266" s="3">
        <v>448.4</v>
      </c>
      <c r="N7266" s="3" t="s">
        <v>24</v>
      </c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  <c r="AC7266" s="5"/>
    </row>
    <row r="7267" spans="1:29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 t="str">
        <f>IF(AND(D7267="East",Table_1[[#This Row],[category]]="Clothing"),"✅","❌")</f>
        <v>❌</v>
      </c>
      <c r="H7267" s="3">
        <f t="shared" si="227"/>
        <v>493.59300000000007</v>
      </c>
      <c r="I7267" s="3">
        <v>1</v>
      </c>
      <c r="J7267" s="4">
        <v>45208</v>
      </c>
      <c r="K7267" s="3" t="s">
        <v>22</v>
      </c>
      <c r="L7267" s="3" t="s">
        <v>23</v>
      </c>
      <c r="M7267" s="3">
        <v>756.04</v>
      </c>
      <c r="N7267" s="3" t="s">
        <v>35</v>
      </c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  <c r="AC7267" s="5"/>
    </row>
    <row r="7268" spans="1:29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 t="str">
        <f>IF(AND(D7268="East",Table_1[[#This Row],[category]]="Clothing"),"✅","❌")</f>
        <v>❌</v>
      </c>
      <c r="H7268" s="3">
        <f t="shared" si="227"/>
        <v>237.29300000000001</v>
      </c>
      <c r="I7268" s="3">
        <v>1</v>
      </c>
      <c r="J7268" s="4">
        <v>45206</v>
      </c>
      <c r="K7268" s="3" t="s">
        <v>22</v>
      </c>
      <c r="L7268" s="3" t="s">
        <v>23</v>
      </c>
      <c r="M7268" s="3">
        <v>163.84</v>
      </c>
      <c r="N7268" s="3" t="s">
        <v>49</v>
      </c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  <c r="AC7268" s="5"/>
    </row>
    <row r="7269" spans="1:29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 t="str">
        <f>IF(AND(D7269="East",Table_1[[#This Row],[category]]="Clothing"),"✅","❌")</f>
        <v>❌</v>
      </c>
      <c r="H7269" s="3">
        <f t="shared" si="227"/>
        <v>167.66800000000001</v>
      </c>
      <c r="I7269" s="3">
        <v>3</v>
      </c>
      <c r="J7269" s="4">
        <v>45652</v>
      </c>
      <c r="K7269" s="3" t="s">
        <v>16</v>
      </c>
      <c r="L7269" s="3" t="s">
        <v>23</v>
      </c>
      <c r="M7269" s="3">
        <v>278.36</v>
      </c>
      <c r="N7269" s="3" t="s">
        <v>18</v>
      </c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  <c r="AC7269" s="5"/>
    </row>
    <row r="7270" spans="1:29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 t="str">
        <f>IF(AND(D7270="East",Table_1[[#This Row],[category]]="Clothing"),"✅","❌")</f>
        <v>❌</v>
      </c>
      <c r="H7270" s="3">
        <f t="shared" si="227"/>
        <v>466.41000000000008</v>
      </c>
      <c r="I7270" s="3">
        <v>6</v>
      </c>
      <c r="J7270" s="4">
        <v>45190</v>
      </c>
      <c r="K7270" s="3" t="s">
        <v>32</v>
      </c>
      <c r="L7270" s="3" t="s">
        <v>23</v>
      </c>
      <c r="M7270" s="3">
        <v>297.52</v>
      </c>
      <c r="N7270" s="3" t="s">
        <v>24</v>
      </c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  <c r="AC7270" s="5"/>
    </row>
    <row r="7271" spans="1:29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 t="str">
        <f>IF(AND(D7271="East",Table_1[[#This Row],[category]]="Clothing"),"✅","❌")</f>
        <v>❌</v>
      </c>
      <c r="H7271" s="3">
        <f t="shared" si="227"/>
        <v>255.22</v>
      </c>
      <c r="I7271" s="3">
        <v>3</v>
      </c>
      <c r="J7271" s="4">
        <v>45535</v>
      </c>
      <c r="K7271" s="3" t="s">
        <v>22</v>
      </c>
      <c r="L7271" s="3" t="s">
        <v>17</v>
      </c>
      <c r="M7271" s="3">
        <v>252.53</v>
      </c>
      <c r="N7271" s="3" t="s">
        <v>40</v>
      </c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  <c r="AC7271" s="5"/>
    </row>
    <row r="7272" spans="1:29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 t="str">
        <f>IF(AND(D7272="East",Table_1[[#This Row],[category]]="Clothing"),"✅","❌")</f>
        <v>❌</v>
      </c>
      <c r="H7272" s="3">
        <f t="shared" si="227"/>
        <v>367.87300000000005</v>
      </c>
      <c r="I7272" s="3">
        <v>4</v>
      </c>
      <c r="J7272" s="4">
        <v>44931</v>
      </c>
      <c r="K7272" s="3" t="s">
        <v>16</v>
      </c>
      <c r="L7272" s="3" t="s">
        <v>28</v>
      </c>
      <c r="M7272" s="3">
        <v>959.47</v>
      </c>
      <c r="N7272" s="3" t="s">
        <v>24</v>
      </c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  <c r="AC7272" s="5"/>
    </row>
    <row r="7273" spans="1:29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 t="str">
        <f>IF(AND(D7273="East",Table_1[[#This Row],[category]]="Clothing"),"✅","❌")</f>
        <v>❌</v>
      </c>
      <c r="H7273" s="3">
        <f t="shared" si="227"/>
        <v>212.733</v>
      </c>
      <c r="I7273" s="3">
        <v>2</v>
      </c>
      <c r="J7273" s="4">
        <v>45115</v>
      </c>
      <c r="K7273" s="3" t="s">
        <v>16</v>
      </c>
      <c r="L7273" s="3" t="s">
        <v>17</v>
      </c>
      <c r="M7273" s="3">
        <v>140.29</v>
      </c>
      <c r="N7273" s="3" t="s">
        <v>49</v>
      </c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  <c r="AC7273" s="5"/>
    </row>
    <row r="7274" spans="1:29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 t="str">
        <f>IF(AND(D7274="East",Table_1[[#This Row],[category]]="Clothing"),"✅","❌")</f>
        <v>❌</v>
      </c>
      <c r="H7274" s="3">
        <f t="shared" si="227"/>
        <v>109.24900000000001</v>
      </c>
      <c r="I7274" s="3">
        <v>7</v>
      </c>
      <c r="J7274" s="4">
        <v>45147</v>
      </c>
      <c r="K7274" s="3" t="s">
        <v>32</v>
      </c>
      <c r="L7274" s="3" t="s">
        <v>28</v>
      </c>
      <c r="M7274" s="3">
        <v>83.23</v>
      </c>
      <c r="N7274" s="3" t="s">
        <v>24</v>
      </c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  <c r="AC7274" s="5"/>
    </row>
    <row r="7275" spans="1:29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 t="str">
        <f>IF(AND(D7275="East",Table_1[[#This Row],[category]]="Clothing"),"✅","❌")</f>
        <v>❌</v>
      </c>
      <c r="H7275" s="3">
        <f t="shared" si="227"/>
        <v>330.89400000000001</v>
      </c>
      <c r="I7275" s="3">
        <v>4</v>
      </c>
      <c r="J7275" s="4">
        <v>45568</v>
      </c>
      <c r="K7275" s="3" t="s">
        <v>32</v>
      </c>
      <c r="L7275" s="3" t="s">
        <v>28</v>
      </c>
      <c r="M7275" s="3">
        <v>648.84</v>
      </c>
      <c r="N7275" s="3" t="s">
        <v>35</v>
      </c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  <c r="AC7275" s="5"/>
    </row>
    <row r="7276" spans="1:29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 t="str">
        <f>IF(AND(D7276="East",Table_1[[#This Row],[category]]="Clothing"),"✅","❌")</f>
        <v>❌</v>
      </c>
      <c r="H7276" s="3">
        <f t="shared" si="227"/>
        <v>335.77300000000002</v>
      </c>
      <c r="I7276" s="3">
        <v>1</v>
      </c>
      <c r="J7276" s="4">
        <v>45216</v>
      </c>
      <c r="K7276" s="3" t="s">
        <v>22</v>
      </c>
      <c r="L7276" s="3" t="s">
        <v>23</v>
      </c>
      <c r="M7276" s="3">
        <v>388.55</v>
      </c>
      <c r="N7276" s="3" t="s">
        <v>24</v>
      </c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  <c r="AC7276" s="5"/>
    </row>
    <row r="7277" spans="1:29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 t="str">
        <f>IF(AND(D7277="East",Table_1[[#This Row],[category]]="Clothing"),"✅","❌")</f>
        <v>✅</v>
      </c>
      <c r="H7277" s="3">
        <f t="shared" si="227"/>
        <v>235.49</v>
      </c>
      <c r="I7277" s="3">
        <v>4</v>
      </c>
      <c r="J7277" s="4">
        <v>45287</v>
      </c>
      <c r="K7277" s="3" t="s">
        <v>32</v>
      </c>
      <c r="L7277" s="3" t="s">
        <v>28</v>
      </c>
      <c r="M7277" s="3">
        <v>573.05999999999995</v>
      </c>
      <c r="N7277" s="3" t="s">
        <v>49</v>
      </c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  <c r="AC7277" s="5"/>
    </row>
    <row r="7278" spans="1:29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 t="str">
        <f>IF(AND(D7278="East",Table_1[[#This Row],[category]]="Clothing"),"✅","❌")</f>
        <v>❌</v>
      </c>
      <c r="H7278" s="3">
        <f t="shared" si="227"/>
        <v>142.27500000000001</v>
      </c>
      <c r="I7278" s="3">
        <v>4</v>
      </c>
      <c r="J7278" s="4">
        <v>45094</v>
      </c>
      <c r="K7278" s="3" t="s">
        <v>22</v>
      </c>
      <c r="L7278" s="3" t="s">
        <v>23</v>
      </c>
      <c r="M7278" s="3">
        <v>223.11</v>
      </c>
      <c r="N7278" s="3" t="s">
        <v>40</v>
      </c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  <c r="AC7278" s="5"/>
    </row>
    <row r="7279" spans="1:29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 t="str">
        <f>IF(AND(D7279="East",Table_1[[#This Row],[category]]="Clothing"),"✅","❌")</f>
        <v>❌</v>
      </c>
      <c r="H7279" s="3">
        <f t="shared" si="227"/>
        <v>417.58900000000006</v>
      </c>
      <c r="I7279" s="3">
        <v>3</v>
      </c>
      <c r="J7279" s="4">
        <v>45139</v>
      </c>
      <c r="K7279" s="3" t="s">
        <v>32</v>
      </c>
      <c r="L7279" s="3" t="s">
        <v>17</v>
      </c>
      <c r="M7279" s="3">
        <v>806.75</v>
      </c>
      <c r="N7279" s="3" t="s">
        <v>29</v>
      </c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  <c r="AC7279" s="5"/>
    </row>
    <row r="7280" spans="1:29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 t="str">
        <f>IF(AND(D7280="East",Table_1[[#This Row],[category]]="Clothing"),"✅","❌")</f>
        <v>❌</v>
      </c>
      <c r="H7280" s="3">
        <f t="shared" si="227"/>
        <v>144.90600000000001</v>
      </c>
      <c r="I7280" s="3">
        <v>8</v>
      </c>
      <c r="J7280" s="4">
        <v>45350</v>
      </c>
      <c r="K7280" s="3" t="s">
        <v>16</v>
      </c>
      <c r="L7280" s="3" t="s">
        <v>23</v>
      </c>
      <c r="M7280" s="3">
        <v>112.51</v>
      </c>
      <c r="N7280" s="3" t="s">
        <v>49</v>
      </c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  <c r="AC7280" s="5"/>
    </row>
    <row r="7281" spans="1:29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 t="str">
        <f>IF(AND(D7281="East",Table_1[[#This Row],[category]]="Clothing"),"✅","❌")</f>
        <v>✅</v>
      </c>
      <c r="H7281" s="3">
        <f t="shared" si="227"/>
        <v>332.92200000000003</v>
      </c>
      <c r="I7281" s="3">
        <v>7</v>
      </c>
      <c r="J7281" s="4">
        <v>45464</v>
      </c>
      <c r="K7281" s="3" t="s">
        <v>32</v>
      </c>
      <c r="L7281" s="3" t="s">
        <v>28</v>
      </c>
      <c r="M7281" s="3">
        <v>746.92</v>
      </c>
      <c r="N7281" s="3" t="s">
        <v>24</v>
      </c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  <c r="AC7281" s="5"/>
    </row>
    <row r="7282" spans="1:29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 t="str">
        <f>IF(AND(D7282="East",Table_1[[#This Row],[category]]="Clothing"),"✅","❌")</f>
        <v>❌</v>
      </c>
      <c r="H7282" s="3">
        <f t="shared" si="227"/>
        <v>198.15300000000002</v>
      </c>
      <c r="I7282" s="3">
        <v>3</v>
      </c>
      <c r="J7282" s="4">
        <v>44978</v>
      </c>
      <c r="K7282" s="3" t="s">
        <v>16</v>
      </c>
      <c r="L7282" s="3" t="s">
        <v>28</v>
      </c>
      <c r="M7282" s="3">
        <v>568.05999999999995</v>
      </c>
      <c r="N7282" s="3" t="s">
        <v>24</v>
      </c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  <c r="AC7282" s="5"/>
    </row>
    <row r="7283" spans="1:29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 t="str">
        <f>IF(AND(D7283="East",Table_1[[#This Row],[category]]="Clothing"),"✅","❌")</f>
        <v>❌</v>
      </c>
      <c r="H7283" s="3">
        <f t="shared" si="227"/>
        <v>241.51599999999999</v>
      </c>
      <c r="I7283" s="3">
        <v>4</v>
      </c>
      <c r="J7283" s="4">
        <v>45466</v>
      </c>
      <c r="K7283" s="3" t="s">
        <v>16</v>
      </c>
      <c r="L7283" s="3" t="s">
        <v>23</v>
      </c>
      <c r="M7283" s="3">
        <v>700.79</v>
      </c>
      <c r="N7283" s="3" t="s">
        <v>35</v>
      </c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  <c r="AC7283" s="5"/>
    </row>
    <row r="7284" spans="1:29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 t="str">
        <f>IF(AND(D7284="East",Table_1[[#This Row],[category]]="Clothing"),"✅","❌")</f>
        <v>❌</v>
      </c>
      <c r="H7284" s="3">
        <f t="shared" si="227"/>
        <v>113.58699999999999</v>
      </c>
      <c r="I7284" s="3">
        <v>8</v>
      </c>
      <c r="J7284" s="4">
        <v>45602</v>
      </c>
      <c r="K7284" s="3" t="s">
        <v>16</v>
      </c>
      <c r="L7284" s="3" t="s">
        <v>17</v>
      </c>
      <c r="M7284" s="3">
        <v>241.18</v>
      </c>
      <c r="N7284" s="3" t="s">
        <v>35</v>
      </c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  <c r="AC7284" s="5"/>
    </row>
    <row r="7285" spans="1:29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 t="str">
        <f>IF(AND(D7285="East",Table_1[[#This Row],[category]]="Clothing"),"✅","❌")</f>
        <v>❌</v>
      </c>
      <c r="H7285" s="3">
        <f t="shared" si="227"/>
        <v>328.245</v>
      </c>
      <c r="I7285" s="3">
        <v>3</v>
      </c>
      <c r="J7285" s="4">
        <v>45399</v>
      </c>
      <c r="K7285" s="3" t="s">
        <v>22</v>
      </c>
      <c r="L7285" s="3" t="s">
        <v>17</v>
      </c>
      <c r="M7285" s="3">
        <v>231.81</v>
      </c>
      <c r="N7285" s="3" t="s">
        <v>18</v>
      </c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  <c r="AC7285" s="5"/>
    </row>
    <row r="7286" spans="1:29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 t="str">
        <f>IF(AND(D7286="East",Table_1[[#This Row],[category]]="Clothing"),"✅","❌")</f>
        <v>✅</v>
      </c>
      <c r="H7286" s="3">
        <f t="shared" si="227"/>
        <v>120.655</v>
      </c>
      <c r="I7286" s="3">
        <v>5</v>
      </c>
      <c r="J7286" s="4">
        <v>45086</v>
      </c>
      <c r="K7286" s="3" t="s">
        <v>16</v>
      </c>
      <c r="L7286" s="3" t="s">
        <v>23</v>
      </c>
      <c r="M7286" s="3">
        <v>319.35000000000002</v>
      </c>
      <c r="N7286" s="3" t="s">
        <v>49</v>
      </c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  <c r="AC7286" s="5"/>
    </row>
    <row r="7287" spans="1:29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 t="str">
        <f>IF(AND(D7287="East",Table_1[[#This Row],[category]]="Clothing"),"✅","❌")</f>
        <v>❌</v>
      </c>
      <c r="H7287" s="3">
        <f t="shared" si="227"/>
        <v>248</v>
      </c>
      <c r="I7287" s="3">
        <v>5</v>
      </c>
      <c r="J7287" s="4">
        <v>44994</v>
      </c>
      <c r="K7287" s="3" t="s">
        <v>22</v>
      </c>
      <c r="L7287" s="3" t="s">
        <v>17</v>
      </c>
      <c r="M7287" s="3">
        <v>739.87</v>
      </c>
      <c r="N7287" s="3" t="s">
        <v>29</v>
      </c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  <c r="AC7287" s="5"/>
    </row>
    <row r="7288" spans="1:29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 t="str">
        <f>IF(AND(D7288="East",Table_1[[#This Row],[category]]="Clothing"),"✅","❌")</f>
        <v>❌</v>
      </c>
      <c r="H7288" s="3">
        <f t="shared" si="227"/>
        <v>170.94500000000002</v>
      </c>
      <c r="I7288" s="3">
        <v>5</v>
      </c>
      <c r="J7288" s="4">
        <v>45160</v>
      </c>
      <c r="K7288" s="3" t="s">
        <v>16</v>
      </c>
      <c r="L7288" s="3" t="s">
        <v>17</v>
      </c>
      <c r="M7288" s="3">
        <v>143</v>
      </c>
      <c r="N7288" s="3" t="s">
        <v>35</v>
      </c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  <c r="AC7288" s="5"/>
    </row>
    <row r="7289" spans="1:29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 t="str">
        <f>IF(AND(D7289="East",Table_1[[#This Row],[category]]="Clothing"),"✅","❌")</f>
        <v>❌</v>
      </c>
      <c r="H7289" s="3">
        <f t="shared" si="227"/>
        <v>482.16700000000003</v>
      </c>
      <c r="I7289" s="3">
        <v>5</v>
      </c>
      <c r="J7289" s="4">
        <v>45147</v>
      </c>
      <c r="K7289" s="3" t="s">
        <v>16</v>
      </c>
      <c r="L7289" s="3" t="s">
        <v>17</v>
      </c>
      <c r="M7289" s="3">
        <v>1240.47</v>
      </c>
      <c r="N7289" s="3" t="s">
        <v>18</v>
      </c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  <c r="AC7289" s="5"/>
    </row>
    <row r="7290" spans="1:29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 t="str">
        <f>IF(AND(D7290="East",Table_1[[#This Row],[category]]="Clothing"),"✅","❌")</f>
        <v>❌</v>
      </c>
      <c r="H7290" s="3">
        <f t="shared" si="227"/>
        <v>491.28800000000001</v>
      </c>
      <c r="I7290" s="3">
        <v>9</v>
      </c>
      <c r="J7290" s="4">
        <v>44945</v>
      </c>
      <c r="K7290" s="3" t="s">
        <v>22</v>
      </c>
      <c r="L7290" s="3" t="s">
        <v>23</v>
      </c>
      <c r="M7290" s="3">
        <v>436.71</v>
      </c>
      <c r="N7290" s="3" t="s">
        <v>49</v>
      </c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  <c r="AC7290" s="5"/>
    </row>
    <row r="7291" spans="1:29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 t="str">
        <f>IF(AND(D7291="East",Table_1[[#This Row],[category]]="Clothing"),"✅","❌")</f>
        <v>❌</v>
      </c>
      <c r="H7291" s="3">
        <f t="shared" si="227"/>
        <v>379.21100000000001</v>
      </c>
      <c r="I7291" s="3">
        <v>5</v>
      </c>
      <c r="J7291" s="4">
        <v>45541</v>
      </c>
      <c r="K7291" s="3" t="s">
        <v>32</v>
      </c>
      <c r="L7291" s="3" t="s">
        <v>23</v>
      </c>
      <c r="M7291" s="3">
        <v>613.80999999999995</v>
      </c>
      <c r="N7291" s="3" t="s">
        <v>40</v>
      </c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  <c r="AC7291" s="5"/>
    </row>
    <row r="7292" spans="1:29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 t="str">
        <f>IF(AND(D7292="East",Table_1[[#This Row],[category]]="Clothing"),"✅","❌")</f>
        <v>❌</v>
      </c>
      <c r="H7292" s="3">
        <f t="shared" si="227"/>
        <v>492.12</v>
      </c>
      <c r="I7292" s="3">
        <v>9</v>
      </c>
      <c r="J7292" s="4">
        <v>45617</v>
      </c>
      <c r="K7292" s="3" t="s">
        <v>22</v>
      </c>
      <c r="L7292" s="3" t="s">
        <v>28</v>
      </c>
      <c r="M7292" s="3">
        <v>1383.79</v>
      </c>
      <c r="N7292" s="3" t="s">
        <v>49</v>
      </c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  <c r="AC7292" s="5"/>
    </row>
    <row r="7293" spans="1:29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 t="str">
        <f>IF(AND(D7293="East",Table_1[[#This Row],[category]]="Clothing"),"✅","❌")</f>
        <v>❌</v>
      </c>
      <c r="H7293" s="3">
        <f t="shared" si="227"/>
        <v>65.64</v>
      </c>
      <c r="I7293" s="3">
        <v>9</v>
      </c>
      <c r="J7293" s="4">
        <v>45161</v>
      </c>
      <c r="K7293" s="3" t="s">
        <v>16</v>
      </c>
      <c r="L7293" s="3" t="s">
        <v>28</v>
      </c>
      <c r="M7293" s="3">
        <v>185.77</v>
      </c>
      <c r="N7293" s="3" t="s">
        <v>18</v>
      </c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  <c r="AC7293" s="5"/>
    </row>
    <row r="7294" spans="1:29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 t="str">
        <f>IF(AND(D7294="East",Table_1[[#This Row],[category]]="Clothing"),"✅","❌")</f>
        <v>❌</v>
      </c>
      <c r="H7294" s="3">
        <f t="shared" si="227"/>
        <v>496.23900000000003</v>
      </c>
      <c r="I7294" s="3">
        <v>4</v>
      </c>
      <c r="J7294" s="4">
        <v>45171</v>
      </c>
      <c r="K7294" s="3" t="s">
        <v>22</v>
      </c>
      <c r="L7294" s="3" t="s">
        <v>28</v>
      </c>
      <c r="M7294" s="3">
        <v>933.7</v>
      </c>
      <c r="N7294" s="3" t="s">
        <v>35</v>
      </c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  <c r="AC7294" s="5"/>
    </row>
    <row r="7295" spans="1:29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 t="str">
        <f>IF(AND(D7295="East",Table_1[[#This Row],[category]]="Clothing"),"✅","❌")</f>
        <v>❌</v>
      </c>
      <c r="H7295" s="3">
        <f t="shared" si="227"/>
        <v>60.741999999999997</v>
      </c>
      <c r="I7295" s="3">
        <v>9</v>
      </c>
      <c r="J7295" s="4">
        <v>45441</v>
      </c>
      <c r="K7295" s="3" t="s">
        <v>22</v>
      </c>
      <c r="L7295" s="3" t="s">
        <v>23</v>
      </c>
      <c r="M7295" s="3">
        <v>172.57</v>
      </c>
      <c r="N7295" s="3" t="s">
        <v>40</v>
      </c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  <c r="AC7295" s="5"/>
    </row>
    <row r="7296" spans="1:29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 t="str">
        <f>IF(AND(D7296="East",Table_1[[#This Row],[category]]="Clothing"),"✅","❌")</f>
        <v>❌</v>
      </c>
      <c r="H7296" s="3">
        <f t="shared" si="227"/>
        <v>213.57100000000003</v>
      </c>
      <c r="I7296" s="3">
        <v>2</v>
      </c>
      <c r="J7296" s="4">
        <v>45146</v>
      </c>
      <c r="K7296" s="3" t="s">
        <v>32</v>
      </c>
      <c r="L7296" s="3" t="s">
        <v>23</v>
      </c>
      <c r="M7296" s="3">
        <v>126.95</v>
      </c>
      <c r="N7296" s="3" t="s">
        <v>24</v>
      </c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  <c r="AC7296" s="5"/>
    </row>
    <row r="7297" spans="1:29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 t="str">
        <f>IF(AND(D7297="East",Table_1[[#This Row],[category]]="Clothing"),"✅","❌")</f>
        <v>❌</v>
      </c>
      <c r="H7297" s="3">
        <f t="shared" si="227"/>
        <v>127.084</v>
      </c>
      <c r="I7297" s="3">
        <v>3</v>
      </c>
      <c r="J7297" s="4">
        <v>45042</v>
      </c>
      <c r="K7297" s="3" t="s">
        <v>22</v>
      </c>
      <c r="L7297" s="3" t="s">
        <v>23</v>
      </c>
      <c r="M7297" s="3">
        <v>281.55</v>
      </c>
      <c r="N7297" s="3" t="s">
        <v>35</v>
      </c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  <c r="AC7297" s="5"/>
    </row>
    <row r="7298" spans="1:29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 t="str">
        <f>IF(AND(D7298="East",Table_1[[#This Row],[category]]="Clothing"),"✅","❌")</f>
        <v>❌</v>
      </c>
      <c r="H7298" s="3">
        <f t="shared" ref="H7298:H7361" si="229">E7298*10%</f>
        <v>477.38500000000005</v>
      </c>
      <c r="I7298" s="3">
        <v>1</v>
      </c>
      <c r="J7298" s="4">
        <v>45130</v>
      </c>
      <c r="K7298" s="3" t="s">
        <v>32</v>
      </c>
      <c r="L7298" s="3" t="s">
        <v>23</v>
      </c>
      <c r="M7298" s="3">
        <v>749.8</v>
      </c>
      <c r="N7298" s="3" t="s">
        <v>29</v>
      </c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  <c r="AC7298" s="5"/>
    </row>
    <row r="7299" spans="1:29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 t="str">
        <f>IF(AND(D7299="East",Table_1[[#This Row],[category]]="Clothing"),"✅","❌")</f>
        <v>❌</v>
      </c>
      <c r="H7299" s="3">
        <f t="shared" si="229"/>
        <v>321.53700000000003</v>
      </c>
      <c r="I7299" s="3">
        <v>7</v>
      </c>
      <c r="J7299" s="4">
        <v>45270</v>
      </c>
      <c r="K7299" s="3" t="s">
        <v>22</v>
      </c>
      <c r="L7299" s="3" t="s">
        <v>23</v>
      </c>
      <c r="M7299" s="3">
        <v>605.96</v>
      </c>
      <c r="N7299" s="3" t="s">
        <v>18</v>
      </c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  <c r="AC7299" s="5"/>
    </row>
    <row r="7300" spans="1:29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 t="str">
        <f>IF(AND(D7300="East",Table_1[[#This Row],[category]]="Clothing"),"✅","❌")</f>
        <v>❌</v>
      </c>
      <c r="H7300" s="3">
        <f t="shared" si="229"/>
        <v>302.59200000000004</v>
      </c>
      <c r="I7300" s="3">
        <v>9</v>
      </c>
      <c r="J7300" s="4">
        <v>44969</v>
      </c>
      <c r="K7300" s="3" t="s">
        <v>22</v>
      </c>
      <c r="L7300" s="3" t="s">
        <v>17</v>
      </c>
      <c r="M7300" s="3">
        <v>297.7</v>
      </c>
      <c r="N7300" s="3" t="s">
        <v>49</v>
      </c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  <c r="AC7300" s="5"/>
    </row>
    <row r="7301" spans="1:29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 t="str">
        <f>IF(AND(D7301="East",Table_1[[#This Row],[category]]="Clothing"),"✅","❌")</f>
        <v>❌</v>
      </c>
      <c r="H7301" s="3">
        <f t="shared" si="229"/>
        <v>498.745</v>
      </c>
      <c r="I7301" s="3">
        <v>3</v>
      </c>
      <c r="J7301" s="4">
        <v>45576</v>
      </c>
      <c r="K7301" s="3" t="s">
        <v>32</v>
      </c>
      <c r="L7301" s="3" t="s">
        <v>28</v>
      </c>
      <c r="M7301" s="3">
        <v>500.96</v>
      </c>
      <c r="N7301" s="3" t="s">
        <v>29</v>
      </c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  <c r="AC7301" s="5"/>
    </row>
    <row r="7302" spans="1:29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 t="str">
        <f>IF(AND(D7302="East",Table_1[[#This Row],[category]]="Clothing"),"✅","❌")</f>
        <v>❌</v>
      </c>
      <c r="H7302" s="3">
        <f t="shared" si="229"/>
        <v>310.089</v>
      </c>
      <c r="I7302" s="3">
        <v>8</v>
      </c>
      <c r="J7302" s="4">
        <v>45023</v>
      </c>
      <c r="K7302" s="3" t="s">
        <v>32</v>
      </c>
      <c r="L7302" s="3" t="s">
        <v>23</v>
      </c>
      <c r="M7302" s="3">
        <v>720.48</v>
      </c>
      <c r="N7302" s="3" t="s">
        <v>29</v>
      </c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  <c r="AC7302" s="5"/>
    </row>
    <row r="7303" spans="1:29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 t="str">
        <f>IF(AND(D7303="East",Table_1[[#This Row],[category]]="Clothing"),"✅","❌")</f>
        <v>❌</v>
      </c>
      <c r="H7303" s="3">
        <f t="shared" si="229"/>
        <v>326.61799999999999</v>
      </c>
      <c r="I7303" s="3">
        <v>1</v>
      </c>
      <c r="J7303" s="4">
        <v>45654</v>
      </c>
      <c r="K7303" s="3" t="s">
        <v>22</v>
      </c>
      <c r="L7303" s="3" t="s">
        <v>28</v>
      </c>
      <c r="M7303" s="3">
        <v>790.46</v>
      </c>
      <c r="N7303" s="3" t="s">
        <v>40</v>
      </c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  <c r="AC7303" s="5"/>
    </row>
    <row r="7304" spans="1:29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 t="str">
        <f>IF(AND(D7304="East",Table_1[[#This Row],[category]]="Clothing"),"✅","❌")</f>
        <v>❌</v>
      </c>
      <c r="H7304" s="3">
        <f t="shared" si="229"/>
        <v>31.939</v>
      </c>
      <c r="I7304" s="3">
        <v>6</v>
      </c>
      <c r="J7304" s="4">
        <v>45378</v>
      </c>
      <c r="K7304" s="3" t="s">
        <v>32</v>
      </c>
      <c r="L7304" s="3" t="s">
        <v>23</v>
      </c>
      <c r="M7304" s="3">
        <v>67.099999999999994</v>
      </c>
      <c r="N7304" s="3" t="s">
        <v>40</v>
      </c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  <c r="AC7304" s="5"/>
    </row>
    <row r="7305" spans="1:29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 t="str">
        <f>IF(AND(D7305="East",Table_1[[#This Row],[category]]="Clothing"),"✅","❌")</f>
        <v>❌</v>
      </c>
      <c r="H7305" s="3">
        <f t="shared" si="229"/>
        <v>430.93500000000006</v>
      </c>
      <c r="I7305" s="3">
        <v>6</v>
      </c>
      <c r="J7305" s="4">
        <v>45256</v>
      </c>
      <c r="K7305" s="3" t="s">
        <v>22</v>
      </c>
      <c r="L7305" s="3" t="s">
        <v>28</v>
      </c>
      <c r="M7305" s="3">
        <v>587.86</v>
      </c>
      <c r="N7305" s="3" t="s">
        <v>24</v>
      </c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  <c r="AC7305" s="5"/>
    </row>
    <row r="7306" spans="1:29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 t="str">
        <f>IF(AND(D7306="East",Table_1[[#This Row],[category]]="Clothing"),"✅","❌")</f>
        <v>❌</v>
      </c>
      <c r="H7306" s="3">
        <f t="shared" si="229"/>
        <v>485.34399999999999</v>
      </c>
      <c r="I7306" s="3">
        <v>5</v>
      </c>
      <c r="J7306" s="4">
        <v>45035</v>
      </c>
      <c r="K7306" s="3" t="s">
        <v>22</v>
      </c>
      <c r="L7306" s="3" t="s">
        <v>23</v>
      </c>
      <c r="M7306" s="3">
        <v>1099.3900000000001</v>
      </c>
      <c r="N7306" s="3" t="s">
        <v>29</v>
      </c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  <c r="AC7306" s="5"/>
    </row>
    <row r="7307" spans="1:29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 t="str">
        <f>IF(AND(D7307="East",Table_1[[#This Row],[category]]="Clothing"),"✅","❌")</f>
        <v>❌</v>
      </c>
      <c r="H7307" s="3">
        <f t="shared" si="229"/>
        <v>480.55200000000008</v>
      </c>
      <c r="I7307" s="3">
        <v>4</v>
      </c>
      <c r="J7307" s="4">
        <v>45404</v>
      </c>
      <c r="K7307" s="3" t="s">
        <v>32</v>
      </c>
      <c r="L7307" s="3" t="s">
        <v>23</v>
      </c>
      <c r="M7307" s="3">
        <v>862.54</v>
      </c>
      <c r="N7307" s="3" t="s">
        <v>24</v>
      </c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  <c r="AC7307" s="5"/>
    </row>
    <row r="7308" spans="1:29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 t="str">
        <f>IF(AND(D7308="East",Table_1[[#This Row],[category]]="Clothing"),"✅","❌")</f>
        <v>❌</v>
      </c>
      <c r="H7308" s="3">
        <f t="shared" si="229"/>
        <v>118.34200000000001</v>
      </c>
      <c r="I7308" s="3">
        <v>3</v>
      </c>
      <c r="J7308" s="4">
        <v>45489</v>
      </c>
      <c r="K7308" s="3" t="s">
        <v>16</v>
      </c>
      <c r="L7308" s="3" t="s">
        <v>28</v>
      </c>
      <c r="M7308" s="3">
        <v>266.58999999999997</v>
      </c>
      <c r="N7308" s="3" t="s">
        <v>35</v>
      </c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  <c r="AC7308" s="5"/>
    </row>
    <row r="7309" spans="1:29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 t="str">
        <f>IF(AND(D7309="East",Table_1[[#This Row],[category]]="Clothing"),"✅","❌")</f>
        <v>❌</v>
      </c>
      <c r="H7309" s="3">
        <f t="shared" si="229"/>
        <v>120.69900000000001</v>
      </c>
      <c r="I7309" s="3">
        <v>4</v>
      </c>
      <c r="J7309" s="4">
        <v>45564</v>
      </c>
      <c r="K7309" s="3" t="s">
        <v>16</v>
      </c>
      <c r="L7309" s="3" t="s">
        <v>17</v>
      </c>
      <c r="M7309" s="3">
        <v>125.33</v>
      </c>
      <c r="N7309" s="3" t="s">
        <v>18</v>
      </c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  <c r="AC7309" s="5"/>
    </row>
    <row r="7310" spans="1:29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 t="str">
        <f>IF(AND(D7310="East",Table_1[[#This Row],[category]]="Clothing"),"✅","❌")</f>
        <v>❌</v>
      </c>
      <c r="H7310" s="3">
        <f t="shared" si="229"/>
        <v>189.36300000000003</v>
      </c>
      <c r="I7310" s="3">
        <v>7</v>
      </c>
      <c r="J7310" s="4">
        <v>45462</v>
      </c>
      <c r="K7310" s="3" t="s">
        <v>16</v>
      </c>
      <c r="L7310" s="3" t="s">
        <v>23</v>
      </c>
      <c r="M7310" s="3">
        <v>327.55</v>
      </c>
      <c r="N7310" s="3" t="s">
        <v>29</v>
      </c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  <c r="AC7310" s="5"/>
    </row>
    <row r="7311" spans="1:29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 t="str">
        <f>IF(AND(D7311="East",Table_1[[#This Row],[category]]="Clothing"),"✅","❌")</f>
        <v>❌</v>
      </c>
      <c r="H7311" s="3">
        <f t="shared" si="229"/>
        <v>162.00300000000001</v>
      </c>
      <c r="I7311" s="3">
        <v>7</v>
      </c>
      <c r="J7311" s="4">
        <v>45105</v>
      </c>
      <c r="K7311" s="3" t="s">
        <v>16</v>
      </c>
      <c r="L7311" s="3" t="s">
        <v>17</v>
      </c>
      <c r="M7311" s="3">
        <v>131.94999999999999</v>
      </c>
      <c r="N7311" s="3" t="s">
        <v>49</v>
      </c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  <c r="AC7311" s="5"/>
    </row>
    <row r="7312" spans="1:29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 t="str">
        <f>IF(AND(D7312="East",Table_1[[#This Row],[category]]="Clothing"),"✅","❌")</f>
        <v>❌</v>
      </c>
      <c r="H7312" s="3">
        <f t="shared" si="229"/>
        <v>159.751</v>
      </c>
      <c r="I7312" s="3">
        <v>3</v>
      </c>
      <c r="J7312" s="4">
        <v>45633</v>
      </c>
      <c r="K7312" s="3" t="s">
        <v>32</v>
      </c>
      <c r="L7312" s="3" t="s">
        <v>17</v>
      </c>
      <c r="M7312" s="3">
        <v>464.22</v>
      </c>
      <c r="N7312" s="3" t="s">
        <v>18</v>
      </c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  <c r="AC7312" s="5"/>
    </row>
    <row r="7313" spans="1:29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 t="str">
        <f>IF(AND(D7313="East",Table_1[[#This Row],[category]]="Clothing"),"✅","❌")</f>
        <v>❌</v>
      </c>
      <c r="H7313" s="3">
        <f t="shared" si="229"/>
        <v>306.55599999999998</v>
      </c>
      <c r="I7313" s="3">
        <v>3</v>
      </c>
      <c r="J7313" s="4">
        <v>45351</v>
      </c>
      <c r="K7313" s="3" t="s">
        <v>22</v>
      </c>
      <c r="L7313" s="3" t="s">
        <v>28</v>
      </c>
      <c r="M7313" s="3">
        <v>914.79</v>
      </c>
      <c r="N7313" s="3" t="s">
        <v>24</v>
      </c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  <c r="AC7313" s="5"/>
    </row>
    <row r="7314" spans="1:29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 t="str">
        <f>IF(AND(D7314="East",Table_1[[#This Row],[category]]="Clothing"),"✅","❌")</f>
        <v>❌</v>
      </c>
      <c r="H7314" s="3">
        <f t="shared" si="229"/>
        <v>404.74800000000005</v>
      </c>
      <c r="I7314" s="3">
        <v>3</v>
      </c>
      <c r="J7314" s="4">
        <v>45448</v>
      </c>
      <c r="K7314" s="3" t="s">
        <v>16</v>
      </c>
      <c r="L7314" s="3" t="s">
        <v>23</v>
      </c>
      <c r="M7314" s="3">
        <v>636.73</v>
      </c>
      <c r="N7314" s="3" t="s">
        <v>18</v>
      </c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  <c r="AC7314" s="5"/>
    </row>
    <row r="7315" spans="1:29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 t="str">
        <f>IF(AND(D7315="East",Table_1[[#This Row],[category]]="Clothing"),"✅","❌")</f>
        <v>❌</v>
      </c>
      <c r="H7315" s="3">
        <f t="shared" si="229"/>
        <v>469.01600000000002</v>
      </c>
      <c r="I7315" s="3">
        <v>5</v>
      </c>
      <c r="J7315" s="4">
        <v>45444</v>
      </c>
      <c r="K7315" s="3" t="s">
        <v>22</v>
      </c>
      <c r="L7315" s="3" t="s">
        <v>28</v>
      </c>
      <c r="M7315" s="3">
        <v>699.17</v>
      </c>
      <c r="N7315" s="3" t="s">
        <v>49</v>
      </c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  <c r="AC7315" s="5"/>
    </row>
    <row r="7316" spans="1:29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 t="str">
        <f>IF(AND(D7316="East",Table_1[[#This Row],[category]]="Clothing"),"✅","❌")</f>
        <v>❌</v>
      </c>
      <c r="H7316" s="3">
        <f t="shared" si="229"/>
        <v>43.252000000000002</v>
      </c>
      <c r="I7316" s="3">
        <v>1</v>
      </c>
      <c r="J7316" s="4">
        <v>45643</v>
      </c>
      <c r="K7316" s="3" t="s">
        <v>32</v>
      </c>
      <c r="L7316" s="3" t="s">
        <v>23</v>
      </c>
      <c r="M7316" s="3">
        <v>67.89</v>
      </c>
      <c r="N7316" s="3" t="s">
        <v>40</v>
      </c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  <c r="AC7316" s="5"/>
    </row>
    <row r="7317" spans="1:29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 t="str">
        <f>IF(AND(D7317="East",Table_1[[#This Row],[category]]="Clothing"),"✅","❌")</f>
        <v>✅</v>
      </c>
      <c r="H7317" s="3">
        <f t="shared" si="229"/>
        <v>146.209</v>
      </c>
      <c r="I7317" s="3">
        <v>7</v>
      </c>
      <c r="J7317" s="4">
        <v>44967</v>
      </c>
      <c r="K7317" s="3" t="s">
        <v>32</v>
      </c>
      <c r="L7317" s="3" t="s">
        <v>17</v>
      </c>
      <c r="M7317" s="3">
        <v>141.29</v>
      </c>
      <c r="N7317" s="3" t="s">
        <v>49</v>
      </c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  <c r="AC7317" s="5"/>
    </row>
    <row r="7318" spans="1:29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 t="str">
        <f>IF(AND(D7318="East",Table_1[[#This Row],[category]]="Clothing"),"✅","❌")</f>
        <v>❌</v>
      </c>
      <c r="H7318" s="3">
        <f t="shared" si="229"/>
        <v>134.95699999999999</v>
      </c>
      <c r="I7318" s="3">
        <v>8</v>
      </c>
      <c r="J7318" s="4">
        <v>45168</v>
      </c>
      <c r="K7318" s="3" t="s">
        <v>16</v>
      </c>
      <c r="L7318" s="3" t="s">
        <v>17</v>
      </c>
      <c r="M7318" s="3">
        <v>137.68</v>
      </c>
      <c r="N7318" s="3" t="s">
        <v>40</v>
      </c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  <c r="AC7318" s="5"/>
    </row>
    <row r="7319" spans="1:29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 t="str">
        <f>IF(AND(D7319="East",Table_1[[#This Row],[category]]="Clothing"),"✅","❌")</f>
        <v>❌</v>
      </c>
      <c r="H7319" s="3">
        <f t="shared" si="229"/>
        <v>185.14500000000001</v>
      </c>
      <c r="I7319" s="3">
        <v>7</v>
      </c>
      <c r="J7319" s="4">
        <v>45519</v>
      </c>
      <c r="K7319" s="3" t="s">
        <v>22</v>
      </c>
      <c r="L7319" s="3" t="s">
        <v>17</v>
      </c>
      <c r="M7319" s="3">
        <v>543.85</v>
      </c>
      <c r="N7319" s="3" t="s">
        <v>40</v>
      </c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  <c r="AC7319" s="5"/>
    </row>
    <row r="7320" spans="1:29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 t="str">
        <f>IF(AND(D7320="East",Table_1[[#This Row],[category]]="Clothing"),"✅","❌")</f>
        <v>❌</v>
      </c>
      <c r="H7320" s="3">
        <f t="shared" si="229"/>
        <v>217.92399999999998</v>
      </c>
      <c r="I7320" s="3">
        <v>8</v>
      </c>
      <c r="J7320" s="4">
        <v>45544</v>
      </c>
      <c r="K7320" s="3" t="s">
        <v>32</v>
      </c>
      <c r="L7320" s="3" t="s">
        <v>23</v>
      </c>
      <c r="M7320" s="3">
        <v>293.69</v>
      </c>
      <c r="N7320" s="3" t="s">
        <v>18</v>
      </c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  <c r="AC7320" s="5"/>
    </row>
    <row r="7321" spans="1:29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 t="str">
        <f>IF(AND(D7321="East",Table_1[[#This Row],[category]]="Clothing"),"✅","❌")</f>
        <v>❌</v>
      </c>
      <c r="H7321" s="3">
        <f t="shared" si="229"/>
        <v>200.69400000000002</v>
      </c>
      <c r="I7321" s="3">
        <v>9</v>
      </c>
      <c r="J7321" s="4">
        <v>45381</v>
      </c>
      <c r="K7321" s="3" t="s">
        <v>16</v>
      </c>
      <c r="L7321" s="3" t="s">
        <v>23</v>
      </c>
      <c r="M7321" s="3">
        <v>537.01</v>
      </c>
      <c r="N7321" s="3" t="s">
        <v>40</v>
      </c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  <c r="AC7321" s="5"/>
    </row>
    <row r="7322" spans="1:29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 t="str">
        <f>IF(AND(D7322="East",Table_1[[#This Row],[category]]="Clothing"),"✅","❌")</f>
        <v>❌</v>
      </c>
      <c r="H7322" s="3">
        <f t="shared" si="229"/>
        <v>476.55200000000008</v>
      </c>
      <c r="I7322" s="3">
        <v>4</v>
      </c>
      <c r="J7322" s="4">
        <v>45505</v>
      </c>
      <c r="K7322" s="3" t="s">
        <v>22</v>
      </c>
      <c r="L7322" s="3" t="s">
        <v>17</v>
      </c>
      <c r="M7322" s="3">
        <v>247.39</v>
      </c>
      <c r="N7322" s="3" t="s">
        <v>18</v>
      </c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  <c r="AC7322" s="5"/>
    </row>
    <row r="7323" spans="1:29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 t="str">
        <f>IF(AND(D7323="East",Table_1[[#This Row],[category]]="Clothing"),"✅","❌")</f>
        <v>❌</v>
      </c>
      <c r="H7323" s="3">
        <f t="shared" si="229"/>
        <v>224.19299999999998</v>
      </c>
      <c r="I7323" s="3">
        <v>3</v>
      </c>
      <c r="J7323" s="4">
        <v>44980</v>
      </c>
      <c r="K7323" s="3" t="s">
        <v>16</v>
      </c>
      <c r="L7323" s="3" t="s">
        <v>17</v>
      </c>
      <c r="M7323" s="3">
        <v>446.31</v>
      </c>
      <c r="N7323" s="3" t="s">
        <v>35</v>
      </c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  <c r="AC7323" s="5"/>
    </row>
    <row r="7324" spans="1:29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 t="str">
        <f>IF(AND(D7324="East",Table_1[[#This Row],[category]]="Clothing"),"✅","❌")</f>
        <v>❌</v>
      </c>
      <c r="H7324" s="3">
        <f t="shared" si="229"/>
        <v>280.28000000000003</v>
      </c>
      <c r="I7324" s="3">
        <v>7</v>
      </c>
      <c r="J7324" s="4">
        <v>45565</v>
      </c>
      <c r="K7324" s="3" t="s">
        <v>22</v>
      </c>
      <c r="L7324" s="3" t="s">
        <v>17</v>
      </c>
      <c r="M7324" s="3">
        <v>299.72000000000003</v>
      </c>
      <c r="N7324" s="3" t="s">
        <v>49</v>
      </c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  <c r="AC7324" s="5"/>
    </row>
    <row r="7325" spans="1:29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 t="str">
        <f>IF(AND(D7325="East",Table_1[[#This Row],[category]]="Clothing"),"✅","❌")</f>
        <v>❌</v>
      </c>
      <c r="H7325" s="3">
        <f t="shared" si="229"/>
        <v>376.83000000000004</v>
      </c>
      <c r="I7325" s="3">
        <v>9</v>
      </c>
      <c r="J7325" s="4">
        <v>45641</v>
      </c>
      <c r="K7325" s="3" t="s">
        <v>22</v>
      </c>
      <c r="L7325" s="3" t="s">
        <v>17</v>
      </c>
      <c r="M7325" s="3">
        <v>725.43</v>
      </c>
      <c r="N7325" s="3" t="s">
        <v>49</v>
      </c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  <c r="AC7325" s="5"/>
    </row>
    <row r="7326" spans="1:29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 t="str">
        <f>IF(AND(D7326="East",Table_1[[#This Row],[category]]="Clothing"),"✅","❌")</f>
        <v>❌</v>
      </c>
      <c r="H7326" s="3">
        <f t="shared" si="229"/>
        <v>365.29200000000003</v>
      </c>
      <c r="I7326" s="3">
        <v>9</v>
      </c>
      <c r="J7326" s="4">
        <v>45002</v>
      </c>
      <c r="K7326" s="3" t="s">
        <v>22</v>
      </c>
      <c r="L7326" s="3" t="s">
        <v>23</v>
      </c>
      <c r="M7326" s="3">
        <v>794.51</v>
      </c>
      <c r="N7326" s="3" t="s">
        <v>40</v>
      </c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  <c r="AC7326" s="5"/>
    </row>
    <row r="7327" spans="1:29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 t="str">
        <f>IF(AND(D7327="East",Table_1[[#This Row],[category]]="Clothing"),"✅","❌")</f>
        <v>❌</v>
      </c>
      <c r="H7327" s="3">
        <f t="shared" si="229"/>
        <v>295.65300000000002</v>
      </c>
      <c r="I7327" s="3">
        <v>8</v>
      </c>
      <c r="J7327" s="4">
        <v>45604</v>
      </c>
      <c r="K7327" s="3" t="s">
        <v>32</v>
      </c>
      <c r="L7327" s="3" t="s">
        <v>23</v>
      </c>
      <c r="M7327" s="3">
        <v>748.86</v>
      </c>
      <c r="N7327" s="3" t="s">
        <v>40</v>
      </c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  <c r="AC7327" s="5"/>
    </row>
    <row r="7328" spans="1:29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 t="str">
        <f>IF(AND(D7328="East",Table_1[[#This Row],[category]]="Clothing"),"✅","❌")</f>
        <v>❌</v>
      </c>
      <c r="H7328" s="3">
        <f t="shared" si="229"/>
        <v>431.80799999999999</v>
      </c>
      <c r="I7328" s="3">
        <v>3</v>
      </c>
      <c r="J7328" s="4">
        <v>45100</v>
      </c>
      <c r="K7328" s="3" t="s">
        <v>16</v>
      </c>
      <c r="L7328" s="3" t="s">
        <v>23</v>
      </c>
      <c r="M7328" s="3">
        <v>480.67</v>
      </c>
      <c r="N7328" s="3" t="s">
        <v>35</v>
      </c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  <c r="AC7328" s="5"/>
    </row>
    <row r="7329" spans="1:29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 t="str">
        <f>IF(AND(D7329="East",Table_1[[#This Row],[category]]="Clothing"),"✅","❌")</f>
        <v>❌</v>
      </c>
      <c r="H7329" s="3">
        <f t="shared" si="229"/>
        <v>315.84899999999999</v>
      </c>
      <c r="I7329" s="3">
        <v>6</v>
      </c>
      <c r="J7329" s="4">
        <v>45102</v>
      </c>
      <c r="K7329" s="3" t="s">
        <v>22</v>
      </c>
      <c r="L7329" s="3" t="s">
        <v>28</v>
      </c>
      <c r="M7329" s="3">
        <v>662.37</v>
      </c>
      <c r="N7329" s="3" t="s">
        <v>24</v>
      </c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  <c r="AC7329" s="5"/>
    </row>
    <row r="7330" spans="1:29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 t="str">
        <f>IF(AND(D7330="East",Table_1[[#This Row],[category]]="Clothing"),"✅","❌")</f>
        <v>❌</v>
      </c>
      <c r="H7330" s="3">
        <f t="shared" si="229"/>
        <v>438.63200000000001</v>
      </c>
      <c r="I7330" s="3">
        <v>2</v>
      </c>
      <c r="J7330" s="4">
        <v>45224</v>
      </c>
      <c r="K7330" s="3" t="s">
        <v>22</v>
      </c>
      <c r="L7330" s="3" t="s">
        <v>17</v>
      </c>
      <c r="M7330" s="3">
        <v>223.82</v>
      </c>
      <c r="N7330" s="3" t="s">
        <v>35</v>
      </c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  <c r="AC7330" s="5"/>
    </row>
    <row r="7331" spans="1:29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 t="str">
        <f>IF(AND(D7331="East",Table_1[[#This Row],[category]]="Clothing"),"✅","❌")</f>
        <v>❌</v>
      </c>
      <c r="H7331" s="3">
        <f t="shared" si="229"/>
        <v>158.35500000000002</v>
      </c>
      <c r="I7331" s="3">
        <v>6</v>
      </c>
      <c r="J7331" s="4">
        <v>44954</v>
      </c>
      <c r="K7331" s="3" t="s">
        <v>16</v>
      </c>
      <c r="L7331" s="3" t="s">
        <v>28</v>
      </c>
      <c r="M7331" s="3">
        <v>474.77</v>
      </c>
      <c r="N7331" s="3" t="s">
        <v>24</v>
      </c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  <c r="AC7331" s="5"/>
    </row>
    <row r="7332" spans="1:29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 t="str">
        <f>IF(AND(D7332="East",Table_1[[#This Row],[category]]="Clothing"),"✅","❌")</f>
        <v>❌</v>
      </c>
      <c r="H7332" s="3">
        <f t="shared" si="229"/>
        <v>74.691999999999993</v>
      </c>
      <c r="I7332" s="3">
        <v>5</v>
      </c>
      <c r="J7332" s="4">
        <v>45103</v>
      </c>
      <c r="K7332" s="3" t="s">
        <v>32</v>
      </c>
      <c r="L7332" s="3" t="s">
        <v>17</v>
      </c>
      <c r="M7332" s="3">
        <v>115.48</v>
      </c>
      <c r="N7332" s="3" t="s">
        <v>18</v>
      </c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  <c r="AC7332" s="5"/>
    </row>
    <row r="7333" spans="1:29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 t="str">
        <f>IF(AND(D7333="East",Table_1[[#This Row],[category]]="Clothing"),"✅","❌")</f>
        <v>❌</v>
      </c>
      <c r="H7333" s="3">
        <f t="shared" si="229"/>
        <v>411.565</v>
      </c>
      <c r="I7333" s="3">
        <v>4</v>
      </c>
      <c r="J7333" s="4">
        <v>45640</v>
      </c>
      <c r="K7333" s="3" t="s">
        <v>16</v>
      </c>
      <c r="L7333" s="3" t="s">
        <v>28</v>
      </c>
      <c r="M7333" s="3">
        <v>409.99</v>
      </c>
      <c r="N7333" s="3" t="s">
        <v>24</v>
      </c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  <c r="AC7333" s="5"/>
    </row>
    <row r="7334" spans="1:29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 t="str">
        <f>IF(AND(D7334="East",Table_1[[#This Row],[category]]="Clothing"),"✅","❌")</f>
        <v>❌</v>
      </c>
      <c r="H7334" s="3">
        <f t="shared" si="229"/>
        <v>197.434</v>
      </c>
      <c r="I7334" s="3">
        <v>3</v>
      </c>
      <c r="J7334" s="4">
        <v>45119</v>
      </c>
      <c r="K7334" s="3" t="s">
        <v>22</v>
      </c>
      <c r="L7334" s="3" t="s">
        <v>23</v>
      </c>
      <c r="M7334" s="3">
        <v>416.84</v>
      </c>
      <c r="N7334" s="3" t="s">
        <v>29</v>
      </c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  <c r="AC7334" s="5"/>
    </row>
    <row r="7335" spans="1:29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 t="str">
        <f>IF(AND(D7335="East",Table_1[[#This Row],[category]]="Clothing"),"✅","❌")</f>
        <v>❌</v>
      </c>
      <c r="H7335" s="3">
        <f t="shared" si="229"/>
        <v>329.03100000000001</v>
      </c>
      <c r="I7335" s="3">
        <v>8</v>
      </c>
      <c r="J7335" s="4">
        <v>45174</v>
      </c>
      <c r="K7335" s="3" t="s">
        <v>22</v>
      </c>
      <c r="L7335" s="3" t="s">
        <v>17</v>
      </c>
      <c r="M7335" s="3">
        <v>603.85</v>
      </c>
      <c r="N7335" s="3" t="s">
        <v>24</v>
      </c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  <c r="AC7335" s="5"/>
    </row>
    <row r="7336" spans="1:29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 t="str">
        <f>IF(AND(D7336="East",Table_1[[#This Row],[category]]="Clothing"),"✅","❌")</f>
        <v>❌</v>
      </c>
      <c r="H7336" s="3">
        <f t="shared" si="229"/>
        <v>371.28200000000004</v>
      </c>
      <c r="I7336" s="3">
        <v>6</v>
      </c>
      <c r="J7336" s="4">
        <v>45431</v>
      </c>
      <c r="K7336" s="3" t="s">
        <v>16</v>
      </c>
      <c r="L7336" s="3" t="s">
        <v>17</v>
      </c>
      <c r="M7336" s="3">
        <v>188.59</v>
      </c>
      <c r="N7336" s="3" t="s">
        <v>35</v>
      </c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  <c r="AC7336" s="5"/>
    </row>
    <row r="7337" spans="1:29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 t="str">
        <f>IF(AND(D7337="East",Table_1[[#This Row],[category]]="Clothing"),"✅","❌")</f>
        <v>❌</v>
      </c>
      <c r="H7337" s="3">
        <f t="shared" si="229"/>
        <v>170.08800000000002</v>
      </c>
      <c r="I7337" s="3">
        <v>9</v>
      </c>
      <c r="J7337" s="4">
        <v>45070</v>
      </c>
      <c r="K7337" s="3" t="s">
        <v>16</v>
      </c>
      <c r="L7337" s="3" t="s">
        <v>17</v>
      </c>
      <c r="M7337" s="3">
        <v>255.92</v>
      </c>
      <c r="N7337" s="3" t="s">
        <v>35</v>
      </c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  <c r="AC7337" s="5"/>
    </row>
    <row r="7338" spans="1:29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 t="str">
        <f>IF(AND(D7338="East",Table_1[[#This Row],[category]]="Clothing"),"✅","❌")</f>
        <v>✅</v>
      </c>
      <c r="H7338" s="3">
        <f t="shared" si="229"/>
        <v>257.53000000000003</v>
      </c>
      <c r="I7338" s="3">
        <v>3</v>
      </c>
      <c r="J7338" s="4">
        <v>45236</v>
      </c>
      <c r="K7338" s="3" t="s">
        <v>32</v>
      </c>
      <c r="L7338" s="3" t="s">
        <v>23</v>
      </c>
      <c r="M7338" s="3">
        <v>661.85</v>
      </c>
      <c r="N7338" s="3" t="s">
        <v>49</v>
      </c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  <c r="AC7338" s="5"/>
    </row>
    <row r="7339" spans="1:29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 t="str">
        <f>IF(AND(D7339="East",Table_1[[#This Row],[category]]="Clothing"),"✅","❌")</f>
        <v>✅</v>
      </c>
      <c r="H7339" s="3">
        <f t="shared" si="229"/>
        <v>448.51400000000007</v>
      </c>
      <c r="I7339" s="3">
        <v>5</v>
      </c>
      <c r="J7339" s="4">
        <v>45201</v>
      </c>
      <c r="K7339" s="3" t="s">
        <v>22</v>
      </c>
      <c r="L7339" s="3" t="s">
        <v>23</v>
      </c>
      <c r="M7339" s="3">
        <v>514.89</v>
      </c>
      <c r="N7339" s="3" t="s">
        <v>49</v>
      </c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  <c r="AC7339" s="5"/>
    </row>
    <row r="7340" spans="1:29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 t="str">
        <f>IF(AND(D7340="East",Table_1[[#This Row],[category]]="Clothing"),"✅","❌")</f>
        <v>❌</v>
      </c>
      <c r="H7340" s="3">
        <f t="shared" si="229"/>
        <v>441.09899999999999</v>
      </c>
      <c r="I7340" s="3">
        <v>4</v>
      </c>
      <c r="J7340" s="4">
        <v>45017</v>
      </c>
      <c r="K7340" s="3" t="s">
        <v>22</v>
      </c>
      <c r="L7340" s="3" t="s">
        <v>17</v>
      </c>
      <c r="M7340" s="3">
        <v>1279.26</v>
      </c>
      <c r="N7340" s="3" t="s">
        <v>35</v>
      </c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  <c r="AC7340" s="5"/>
    </row>
    <row r="7341" spans="1:29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 t="str">
        <f>IF(AND(D7341="East",Table_1[[#This Row],[category]]="Clothing"),"✅","❌")</f>
        <v>❌</v>
      </c>
      <c r="H7341" s="3">
        <f t="shared" si="229"/>
        <v>377.185</v>
      </c>
      <c r="I7341" s="3">
        <v>6</v>
      </c>
      <c r="J7341" s="4">
        <v>45310</v>
      </c>
      <c r="K7341" s="3" t="s">
        <v>16</v>
      </c>
      <c r="L7341" s="3" t="s">
        <v>28</v>
      </c>
      <c r="M7341" s="3">
        <v>1003.85</v>
      </c>
      <c r="N7341" s="3" t="s">
        <v>35</v>
      </c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  <c r="AC7341" s="5"/>
    </row>
    <row r="7342" spans="1:29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 t="str">
        <f>IF(AND(D7342="East",Table_1[[#This Row],[category]]="Clothing"),"✅","❌")</f>
        <v>❌</v>
      </c>
      <c r="H7342" s="3">
        <f t="shared" si="229"/>
        <v>383.74200000000002</v>
      </c>
      <c r="I7342" s="3">
        <v>2</v>
      </c>
      <c r="J7342" s="4">
        <v>45087</v>
      </c>
      <c r="K7342" s="3" t="s">
        <v>16</v>
      </c>
      <c r="L7342" s="3" t="s">
        <v>23</v>
      </c>
      <c r="M7342" s="3">
        <v>547.65</v>
      </c>
      <c r="N7342" s="3" t="s">
        <v>49</v>
      </c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  <c r="AC7342" s="5"/>
    </row>
    <row r="7343" spans="1:29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 t="str">
        <f>IF(AND(D7343="East",Table_1[[#This Row],[category]]="Clothing"),"✅","❌")</f>
        <v>❌</v>
      </c>
      <c r="H7343" s="3">
        <f t="shared" si="229"/>
        <v>449.86500000000001</v>
      </c>
      <c r="I7343" s="3">
        <v>6</v>
      </c>
      <c r="J7343" s="4">
        <v>45585</v>
      </c>
      <c r="K7343" s="3" t="s">
        <v>22</v>
      </c>
      <c r="L7343" s="3" t="s">
        <v>28</v>
      </c>
      <c r="M7343" s="3">
        <v>676.04</v>
      </c>
      <c r="N7343" s="3" t="s">
        <v>35</v>
      </c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  <c r="AC7343" s="5"/>
    </row>
    <row r="7344" spans="1:29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 t="str">
        <f>IF(AND(D7344="East",Table_1[[#This Row],[category]]="Clothing"),"✅","❌")</f>
        <v>❌</v>
      </c>
      <c r="H7344" s="3">
        <f t="shared" si="229"/>
        <v>370.80300000000005</v>
      </c>
      <c r="I7344" s="3">
        <v>3</v>
      </c>
      <c r="J7344" s="4">
        <v>45099</v>
      </c>
      <c r="K7344" s="3" t="s">
        <v>22</v>
      </c>
      <c r="L7344" s="3" t="s">
        <v>28</v>
      </c>
      <c r="M7344" s="3">
        <v>604.80999999999995</v>
      </c>
      <c r="N7344" s="3" t="s">
        <v>35</v>
      </c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  <c r="AC7344" s="5"/>
    </row>
    <row r="7345" spans="1:29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 t="str">
        <f>IF(AND(D7345="East",Table_1[[#This Row],[category]]="Clothing"),"✅","❌")</f>
        <v>❌</v>
      </c>
      <c r="H7345" s="3">
        <f t="shared" si="229"/>
        <v>176.39700000000002</v>
      </c>
      <c r="I7345" s="3">
        <v>8</v>
      </c>
      <c r="J7345" s="4">
        <v>45339</v>
      </c>
      <c r="K7345" s="3" t="s">
        <v>32</v>
      </c>
      <c r="L7345" s="3" t="s">
        <v>23</v>
      </c>
      <c r="M7345" s="3">
        <v>369.18</v>
      </c>
      <c r="N7345" s="3" t="s">
        <v>29</v>
      </c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  <c r="AC7345" s="5"/>
    </row>
    <row r="7346" spans="1:29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 t="str">
        <f>IF(AND(D7346="East",Table_1[[#This Row],[category]]="Clothing"),"✅","❌")</f>
        <v>❌</v>
      </c>
      <c r="H7346" s="3">
        <f t="shared" si="229"/>
        <v>69.184000000000012</v>
      </c>
      <c r="I7346" s="3">
        <v>6</v>
      </c>
      <c r="J7346" s="4">
        <v>44951</v>
      </c>
      <c r="K7346" s="3" t="s">
        <v>22</v>
      </c>
      <c r="L7346" s="3" t="s">
        <v>23</v>
      </c>
      <c r="M7346" s="3">
        <v>91.29</v>
      </c>
      <c r="N7346" s="3" t="s">
        <v>24</v>
      </c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  <c r="AC7346" s="5"/>
    </row>
    <row r="7347" spans="1:29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 t="str">
        <f>IF(AND(D7347="East",Table_1[[#This Row],[category]]="Clothing"),"✅","❌")</f>
        <v>❌</v>
      </c>
      <c r="H7347" s="3">
        <f t="shared" si="229"/>
        <v>216.72300000000001</v>
      </c>
      <c r="I7347" s="3">
        <v>8</v>
      </c>
      <c r="J7347" s="4">
        <v>45232</v>
      </c>
      <c r="K7347" s="3" t="s">
        <v>22</v>
      </c>
      <c r="L7347" s="3" t="s">
        <v>23</v>
      </c>
      <c r="M7347" s="3">
        <v>108.94</v>
      </c>
      <c r="N7347" s="3" t="s">
        <v>35</v>
      </c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  <c r="AC7347" s="5"/>
    </row>
    <row r="7348" spans="1:29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 t="str">
        <f>IF(AND(D7348="East",Table_1[[#This Row],[category]]="Clothing"),"✅","❌")</f>
        <v>❌</v>
      </c>
      <c r="H7348" s="3">
        <f t="shared" si="229"/>
        <v>52.798000000000002</v>
      </c>
      <c r="I7348" s="3">
        <v>7</v>
      </c>
      <c r="J7348" s="4">
        <v>45025</v>
      </c>
      <c r="K7348" s="3" t="s">
        <v>16</v>
      </c>
      <c r="L7348" s="3" t="s">
        <v>23</v>
      </c>
      <c r="M7348" s="3">
        <v>84.03</v>
      </c>
      <c r="N7348" s="3" t="s">
        <v>40</v>
      </c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  <c r="AC7348" s="5"/>
    </row>
    <row r="7349" spans="1:29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 t="str">
        <f>IF(AND(D7349="East",Table_1[[#This Row],[category]]="Clothing"),"✅","❌")</f>
        <v>❌</v>
      </c>
      <c r="H7349" s="3">
        <f t="shared" si="229"/>
        <v>66.727999999999994</v>
      </c>
      <c r="I7349" s="3">
        <v>6</v>
      </c>
      <c r="J7349" s="4">
        <v>45650</v>
      </c>
      <c r="K7349" s="3" t="s">
        <v>32</v>
      </c>
      <c r="L7349" s="3" t="s">
        <v>28</v>
      </c>
      <c r="M7349" s="3">
        <v>115.9</v>
      </c>
      <c r="N7349" s="3" t="s">
        <v>40</v>
      </c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  <c r="AC7349" s="5"/>
    </row>
    <row r="7350" spans="1:29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 t="str">
        <f>IF(AND(D7350="East",Table_1[[#This Row],[category]]="Clothing"),"✅","❌")</f>
        <v>❌</v>
      </c>
      <c r="H7350" s="3">
        <f t="shared" si="229"/>
        <v>475.58400000000006</v>
      </c>
      <c r="I7350" s="3">
        <v>9</v>
      </c>
      <c r="J7350" s="4">
        <v>45396</v>
      </c>
      <c r="K7350" s="3" t="s">
        <v>22</v>
      </c>
      <c r="L7350" s="3" t="s">
        <v>17</v>
      </c>
      <c r="M7350" s="3">
        <v>1081.17</v>
      </c>
      <c r="N7350" s="3" t="s">
        <v>29</v>
      </c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  <c r="AC7350" s="5"/>
    </row>
    <row r="7351" spans="1:29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 t="str">
        <f>IF(AND(D7351="East",Table_1[[#This Row],[category]]="Clothing"),"✅","❌")</f>
        <v>❌</v>
      </c>
      <c r="H7351" s="3">
        <f t="shared" si="229"/>
        <v>341.185</v>
      </c>
      <c r="I7351" s="3">
        <v>9</v>
      </c>
      <c r="J7351" s="4">
        <v>45554</v>
      </c>
      <c r="K7351" s="3" t="s">
        <v>16</v>
      </c>
      <c r="L7351" s="3" t="s">
        <v>17</v>
      </c>
      <c r="M7351" s="3">
        <v>186.08</v>
      </c>
      <c r="N7351" s="3" t="s">
        <v>35</v>
      </c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  <c r="AC7351" s="5"/>
    </row>
    <row r="7352" spans="1:29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 t="str">
        <f>IF(AND(D7352="East",Table_1[[#This Row],[category]]="Clothing"),"✅","❌")</f>
        <v>❌</v>
      </c>
      <c r="H7352" s="3">
        <f t="shared" si="229"/>
        <v>427.28800000000001</v>
      </c>
      <c r="I7352" s="3">
        <v>4</v>
      </c>
      <c r="J7352" s="4">
        <v>45386</v>
      </c>
      <c r="K7352" s="3" t="s">
        <v>22</v>
      </c>
      <c r="L7352" s="3" t="s">
        <v>17</v>
      </c>
      <c r="M7352" s="3">
        <v>888.73</v>
      </c>
      <c r="N7352" s="3" t="s">
        <v>29</v>
      </c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  <c r="AC7352" s="5"/>
    </row>
    <row r="7353" spans="1:29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 t="str">
        <f>IF(AND(D7353="East",Table_1[[#This Row],[category]]="Clothing"),"✅","❌")</f>
        <v>❌</v>
      </c>
      <c r="H7353" s="3">
        <f t="shared" si="229"/>
        <v>325.02100000000002</v>
      </c>
      <c r="I7353" s="3">
        <v>8</v>
      </c>
      <c r="J7353" s="4">
        <v>45448</v>
      </c>
      <c r="K7353" s="3" t="s">
        <v>22</v>
      </c>
      <c r="L7353" s="3" t="s">
        <v>28</v>
      </c>
      <c r="M7353" s="3">
        <v>224.44</v>
      </c>
      <c r="N7353" s="3" t="s">
        <v>35</v>
      </c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  <c r="AC7353" s="5"/>
    </row>
    <row r="7354" spans="1:29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 t="str">
        <f>IF(AND(D7354="East",Table_1[[#This Row],[category]]="Clothing"),"✅","❌")</f>
        <v>❌</v>
      </c>
      <c r="H7354" s="3">
        <f t="shared" si="229"/>
        <v>215.08500000000001</v>
      </c>
      <c r="I7354" s="3">
        <v>3</v>
      </c>
      <c r="J7354" s="4">
        <v>45504</v>
      </c>
      <c r="K7354" s="3" t="s">
        <v>32</v>
      </c>
      <c r="L7354" s="3" t="s">
        <v>23</v>
      </c>
      <c r="M7354" s="3">
        <v>390.04</v>
      </c>
      <c r="N7354" s="3" t="s">
        <v>35</v>
      </c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  <c r="AC7354" s="5"/>
    </row>
    <row r="7355" spans="1:29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 t="str">
        <f>IF(AND(D7355="East",Table_1[[#This Row],[category]]="Clothing"),"✅","❌")</f>
        <v>❌</v>
      </c>
      <c r="H7355" s="3">
        <f t="shared" si="229"/>
        <v>22.328000000000003</v>
      </c>
      <c r="I7355" s="3">
        <v>5</v>
      </c>
      <c r="J7355" s="4">
        <v>45459</v>
      </c>
      <c r="K7355" s="3" t="s">
        <v>22</v>
      </c>
      <c r="L7355" s="3" t="s">
        <v>28</v>
      </c>
      <c r="M7355" s="3">
        <v>22.39</v>
      </c>
      <c r="N7355" s="3" t="s">
        <v>35</v>
      </c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  <c r="AC7355" s="5"/>
    </row>
    <row r="7356" spans="1:29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 t="str">
        <f>IF(AND(D7356="East",Table_1[[#This Row],[category]]="Clothing"),"✅","❌")</f>
        <v>❌</v>
      </c>
      <c r="H7356" s="3">
        <f t="shared" si="229"/>
        <v>478.36000000000007</v>
      </c>
      <c r="I7356" s="3">
        <v>3</v>
      </c>
      <c r="J7356" s="4">
        <v>45377</v>
      </c>
      <c r="K7356" s="3" t="s">
        <v>16</v>
      </c>
      <c r="L7356" s="3" t="s">
        <v>17</v>
      </c>
      <c r="M7356" s="3">
        <v>1290.9100000000001</v>
      </c>
      <c r="N7356" s="3" t="s">
        <v>40</v>
      </c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  <c r="AC7356" s="5"/>
    </row>
    <row r="7357" spans="1:29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 t="str">
        <f>IF(AND(D7357="East",Table_1[[#This Row],[category]]="Clothing"),"✅","❌")</f>
        <v>✅</v>
      </c>
      <c r="H7357" s="3">
        <f t="shared" si="229"/>
        <v>44.757000000000005</v>
      </c>
      <c r="I7357" s="3">
        <v>4</v>
      </c>
      <c r="J7357" s="4">
        <v>45552</v>
      </c>
      <c r="K7357" s="3" t="s">
        <v>22</v>
      </c>
      <c r="L7357" s="3" t="s">
        <v>17</v>
      </c>
      <c r="M7357" s="3">
        <v>70.16</v>
      </c>
      <c r="N7357" s="3" t="s">
        <v>40</v>
      </c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  <c r="AC7357" s="5"/>
    </row>
    <row r="7358" spans="1:29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 t="str">
        <f>IF(AND(D7358="East",Table_1[[#This Row],[category]]="Clothing"),"✅","❌")</f>
        <v>❌</v>
      </c>
      <c r="H7358" s="3">
        <f t="shared" si="229"/>
        <v>308.98</v>
      </c>
      <c r="I7358" s="3">
        <v>5</v>
      </c>
      <c r="J7358" s="4">
        <v>45567</v>
      </c>
      <c r="K7358" s="3" t="s">
        <v>16</v>
      </c>
      <c r="L7358" s="3" t="s">
        <v>23</v>
      </c>
      <c r="M7358" s="3">
        <v>250.7</v>
      </c>
      <c r="N7358" s="3" t="s">
        <v>18</v>
      </c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  <c r="AC7358" s="5"/>
    </row>
    <row r="7359" spans="1:29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 t="str">
        <f>IF(AND(D7359="East",Table_1[[#This Row],[category]]="Clothing"),"✅","❌")</f>
        <v>❌</v>
      </c>
      <c r="H7359" s="3">
        <f t="shared" si="229"/>
        <v>60.08</v>
      </c>
      <c r="I7359" s="3">
        <v>8</v>
      </c>
      <c r="J7359" s="4">
        <v>45253</v>
      </c>
      <c r="K7359" s="3" t="s">
        <v>22</v>
      </c>
      <c r="L7359" s="3" t="s">
        <v>28</v>
      </c>
      <c r="M7359" s="3">
        <v>34.18</v>
      </c>
      <c r="N7359" s="3" t="s">
        <v>29</v>
      </c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  <c r="AC7359" s="5"/>
    </row>
    <row r="7360" spans="1:29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 t="str">
        <f>IF(AND(D7360="East",Table_1[[#This Row],[category]]="Clothing"),"✅","❌")</f>
        <v>❌</v>
      </c>
      <c r="H7360" s="3">
        <f t="shared" si="229"/>
        <v>149.232</v>
      </c>
      <c r="I7360" s="3">
        <v>8</v>
      </c>
      <c r="J7360" s="4">
        <v>45544</v>
      </c>
      <c r="K7360" s="3" t="s">
        <v>16</v>
      </c>
      <c r="L7360" s="3" t="s">
        <v>17</v>
      </c>
      <c r="M7360" s="3">
        <v>392.49</v>
      </c>
      <c r="N7360" s="3" t="s">
        <v>24</v>
      </c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  <c r="AC7360" s="5"/>
    </row>
    <row r="7361" spans="1:29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 t="str">
        <f>IF(AND(D7361="East",Table_1[[#This Row],[category]]="Clothing"),"✅","❌")</f>
        <v>✅</v>
      </c>
      <c r="H7361" s="3">
        <f t="shared" si="229"/>
        <v>101.051</v>
      </c>
      <c r="I7361" s="3">
        <v>3</v>
      </c>
      <c r="J7361" s="4">
        <v>45331</v>
      </c>
      <c r="K7361" s="3" t="s">
        <v>16</v>
      </c>
      <c r="L7361" s="3" t="s">
        <v>23</v>
      </c>
      <c r="M7361" s="3">
        <v>287.39</v>
      </c>
      <c r="N7361" s="3" t="s">
        <v>49</v>
      </c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  <c r="AC7361" s="5"/>
    </row>
    <row r="7362" spans="1:29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 t="str">
        <f>IF(AND(D7362="East",Table_1[[#This Row],[category]]="Clothing"),"✅","❌")</f>
        <v>❌</v>
      </c>
      <c r="H7362" s="3">
        <f t="shared" ref="H7362:H7425" si="231">E7362*10%</f>
        <v>281.32100000000003</v>
      </c>
      <c r="I7362" s="3">
        <v>8</v>
      </c>
      <c r="J7362" s="4">
        <v>45620</v>
      </c>
      <c r="K7362" s="3" t="s">
        <v>22</v>
      </c>
      <c r="L7362" s="3" t="s">
        <v>17</v>
      </c>
      <c r="M7362" s="3">
        <v>651.46</v>
      </c>
      <c r="N7362" s="3" t="s">
        <v>29</v>
      </c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  <c r="AC7362" s="5"/>
    </row>
    <row r="7363" spans="1:29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 t="str">
        <f>IF(AND(D7363="East",Table_1[[#This Row],[category]]="Clothing"),"✅","❌")</f>
        <v>✅</v>
      </c>
      <c r="H7363" s="3">
        <f t="shared" si="231"/>
        <v>444.66700000000003</v>
      </c>
      <c r="I7363" s="3">
        <v>4</v>
      </c>
      <c r="J7363" s="4">
        <v>45222</v>
      </c>
      <c r="K7363" s="3" t="s">
        <v>16</v>
      </c>
      <c r="L7363" s="3" t="s">
        <v>23</v>
      </c>
      <c r="M7363" s="3">
        <v>960.57</v>
      </c>
      <c r="N7363" s="3" t="s">
        <v>29</v>
      </c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  <c r="AC7363" s="5"/>
    </row>
    <row r="7364" spans="1:29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 t="str">
        <f>IF(AND(D7364="East",Table_1[[#This Row],[category]]="Clothing"),"✅","❌")</f>
        <v>❌</v>
      </c>
      <c r="H7364" s="3">
        <f t="shared" si="231"/>
        <v>321.45500000000004</v>
      </c>
      <c r="I7364" s="3">
        <v>2</v>
      </c>
      <c r="J7364" s="4">
        <v>45629</v>
      </c>
      <c r="K7364" s="3" t="s">
        <v>16</v>
      </c>
      <c r="L7364" s="3" t="s">
        <v>28</v>
      </c>
      <c r="M7364" s="3">
        <v>360.5</v>
      </c>
      <c r="N7364" s="3" t="s">
        <v>40</v>
      </c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  <c r="AC7364" s="5"/>
    </row>
    <row r="7365" spans="1:29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 t="str">
        <f>IF(AND(D7365="East",Table_1[[#This Row],[category]]="Clothing"),"✅","❌")</f>
        <v>✅</v>
      </c>
      <c r="H7365" s="3">
        <f t="shared" si="231"/>
        <v>335.452</v>
      </c>
      <c r="I7365" s="3">
        <v>3</v>
      </c>
      <c r="J7365" s="4">
        <v>45233</v>
      </c>
      <c r="K7365" s="3" t="s">
        <v>22</v>
      </c>
      <c r="L7365" s="3" t="s">
        <v>23</v>
      </c>
      <c r="M7365" s="3">
        <v>776.06</v>
      </c>
      <c r="N7365" s="3" t="s">
        <v>35</v>
      </c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  <c r="AC7365" s="5"/>
    </row>
    <row r="7366" spans="1:29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 t="str">
        <f>IF(AND(D7366="East",Table_1[[#This Row],[category]]="Clothing"),"✅","❌")</f>
        <v>❌</v>
      </c>
      <c r="H7366" s="3">
        <f t="shared" si="231"/>
        <v>455.37600000000003</v>
      </c>
      <c r="I7366" s="3">
        <v>8</v>
      </c>
      <c r="J7366" s="4">
        <v>45178</v>
      </c>
      <c r="K7366" s="3" t="s">
        <v>22</v>
      </c>
      <c r="L7366" s="3" t="s">
        <v>17</v>
      </c>
      <c r="M7366" s="3">
        <v>402.44</v>
      </c>
      <c r="N7366" s="3" t="s">
        <v>24</v>
      </c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  <c r="AC7366" s="5"/>
    </row>
    <row r="7367" spans="1:29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 t="str">
        <f>IF(AND(D7367="East",Table_1[[#This Row],[category]]="Clothing"),"✅","❌")</f>
        <v>❌</v>
      </c>
      <c r="H7367" s="3">
        <f t="shared" si="231"/>
        <v>377.21800000000002</v>
      </c>
      <c r="I7367" s="3">
        <v>5</v>
      </c>
      <c r="J7367" s="4">
        <v>45502</v>
      </c>
      <c r="K7367" s="3" t="s">
        <v>22</v>
      </c>
      <c r="L7367" s="3" t="s">
        <v>17</v>
      </c>
      <c r="M7367" s="3">
        <v>957.5</v>
      </c>
      <c r="N7367" s="3" t="s">
        <v>29</v>
      </c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  <c r="AC7367" s="5"/>
    </row>
    <row r="7368" spans="1:29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 t="str">
        <f>IF(AND(D7368="East",Table_1[[#This Row],[category]]="Clothing"),"✅","❌")</f>
        <v>❌</v>
      </c>
      <c r="H7368" s="3">
        <f t="shared" si="231"/>
        <v>434.31800000000004</v>
      </c>
      <c r="I7368" s="3">
        <v>2</v>
      </c>
      <c r="J7368" s="4">
        <v>45497</v>
      </c>
      <c r="K7368" s="3" t="s">
        <v>32</v>
      </c>
      <c r="L7368" s="3" t="s">
        <v>23</v>
      </c>
      <c r="M7368" s="3">
        <v>691.77</v>
      </c>
      <c r="N7368" s="3" t="s">
        <v>29</v>
      </c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  <c r="AC7368" s="5"/>
    </row>
    <row r="7369" spans="1:29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 t="str">
        <f>IF(AND(D7369="East",Table_1[[#This Row],[category]]="Clothing"),"✅","❌")</f>
        <v>❌</v>
      </c>
      <c r="H7369" s="3">
        <f t="shared" si="231"/>
        <v>214.03200000000004</v>
      </c>
      <c r="I7369" s="3">
        <v>7</v>
      </c>
      <c r="J7369" s="4">
        <v>45173</v>
      </c>
      <c r="K7369" s="3" t="s">
        <v>16</v>
      </c>
      <c r="L7369" s="3" t="s">
        <v>17</v>
      </c>
      <c r="M7369" s="3">
        <v>575.04999999999995</v>
      </c>
      <c r="N7369" s="3" t="s">
        <v>29</v>
      </c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  <c r="AC7369" s="5"/>
    </row>
    <row r="7370" spans="1:29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 t="str">
        <f>IF(AND(D7370="East",Table_1[[#This Row],[category]]="Clothing"),"✅","❌")</f>
        <v>❌</v>
      </c>
      <c r="H7370" s="3">
        <f t="shared" si="231"/>
        <v>434.02500000000003</v>
      </c>
      <c r="I7370" s="3">
        <v>5</v>
      </c>
      <c r="J7370" s="4">
        <v>45357</v>
      </c>
      <c r="K7370" s="3" t="s">
        <v>16</v>
      </c>
      <c r="L7370" s="3" t="s">
        <v>17</v>
      </c>
      <c r="M7370" s="3">
        <v>589.25</v>
      </c>
      <c r="N7370" s="3" t="s">
        <v>18</v>
      </c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  <c r="AC7370" s="5"/>
    </row>
    <row r="7371" spans="1:29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 t="str">
        <f>IF(AND(D7371="East",Table_1[[#This Row],[category]]="Clothing"),"✅","❌")</f>
        <v>❌</v>
      </c>
      <c r="H7371" s="3">
        <f t="shared" si="231"/>
        <v>326.47199999999998</v>
      </c>
      <c r="I7371" s="3">
        <v>6</v>
      </c>
      <c r="J7371" s="4">
        <v>45018</v>
      </c>
      <c r="K7371" s="3" t="s">
        <v>32</v>
      </c>
      <c r="L7371" s="3" t="s">
        <v>17</v>
      </c>
      <c r="M7371" s="3">
        <v>172.5</v>
      </c>
      <c r="N7371" s="3" t="s">
        <v>40</v>
      </c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  <c r="AC7371" s="5"/>
    </row>
    <row r="7372" spans="1:29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 t="str">
        <f>IF(AND(D7372="East",Table_1[[#This Row],[category]]="Clothing"),"✅","❌")</f>
        <v>❌</v>
      </c>
      <c r="H7372" s="3">
        <f t="shared" si="231"/>
        <v>76.448000000000008</v>
      </c>
      <c r="I7372" s="3">
        <v>2</v>
      </c>
      <c r="J7372" s="4">
        <v>44995</v>
      </c>
      <c r="K7372" s="3" t="s">
        <v>32</v>
      </c>
      <c r="L7372" s="3" t="s">
        <v>17</v>
      </c>
      <c r="M7372" s="3">
        <v>193.42</v>
      </c>
      <c r="N7372" s="3" t="s">
        <v>40</v>
      </c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  <c r="AC7372" s="5"/>
    </row>
    <row r="7373" spans="1:29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 t="str">
        <f>IF(AND(D7373="East",Table_1[[#This Row],[category]]="Clothing"),"✅","❌")</f>
        <v>❌</v>
      </c>
      <c r="H7373" s="3">
        <f t="shared" si="231"/>
        <v>28.969000000000001</v>
      </c>
      <c r="I7373" s="3">
        <v>7</v>
      </c>
      <c r="J7373" s="4">
        <v>45345</v>
      </c>
      <c r="K7373" s="3" t="s">
        <v>16</v>
      </c>
      <c r="L7373" s="3" t="s">
        <v>23</v>
      </c>
      <c r="M7373" s="3">
        <v>78.319999999999993</v>
      </c>
      <c r="N7373" s="3" t="s">
        <v>18</v>
      </c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  <c r="AC7373" s="5"/>
    </row>
    <row r="7374" spans="1:29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 t="str">
        <f>IF(AND(D7374="East",Table_1[[#This Row],[category]]="Clothing"),"✅","❌")</f>
        <v>❌</v>
      </c>
      <c r="H7374" s="3">
        <f t="shared" si="231"/>
        <v>129.577</v>
      </c>
      <c r="I7374" s="3">
        <v>1</v>
      </c>
      <c r="J7374" s="4">
        <v>45480</v>
      </c>
      <c r="K7374" s="3" t="s">
        <v>22</v>
      </c>
      <c r="L7374" s="3" t="s">
        <v>23</v>
      </c>
      <c r="M7374" s="3">
        <v>70.900000000000006</v>
      </c>
      <c r="N7374" s="3" t="s">
        <v>18</v>
      </c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  <c r="AC7374" s="5"/>
    </row>
    <row r="7375" spans="1:29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 t="str">
        <f>IF(AND(D7375="East",Table_1[[#This Row],[category]]="Clothing"),"✅","❌")</f>
        <v>❌</v>
      </c>
      <c r="H7375" s="3">
        <f t="shared" si="231"/>
        <v>195.39100000000002</v>
      </c>
      <c r="I7375" s="3">
        <v>5</v>
      </c>
      <c r="J7375" s="4">
        <v>45522</v>
      </c>
      <c r="K7375" s="3" t="s">
        <v>32</v>
      </c>
      <c r="L7375" s="3" t="s">
        <v>28</v>
      </c>
      <c r="M7375" s="3">
        <v>223.01</v>
      </c>
      <c r="N7375" s="3" t="s">
        <v>18</v>
      </c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  <c r="AC7375" s="5"/>
    </row>
    <row r="7376" spans="1:29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 t="str">
        <f>IF(AND(D7376="East",Table_1[[#This Row],[category]]="Clothing"),"✅","❌")</f>
        <v>❌</v>
      </c>
      <c r="H7376" s="3">
        <f t="shared" si="231"/>
        <v>420.40800000000002</v>
      </c>
      <c r="I7376" s="3">
        <v>9</v>
      </c>
      <c r="J7376" s="4">
        <v>44943</v>
      </c>
      <c r="K7376" s="3" t="s">
        <v>32</v>
      </c>
      <c r="L7376" s="3" t="s">
        <v>17</v>
      </c>
      <c r="M7376" s="3">
        <v>543.9</v>
      </c>
      <c r="N7376" s="3" t="s">
        <v>24</v>
      </c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  <c r="AC7376" s="5"/>
    </row>
    <row r="7377" spans="1:29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 t="str">
        <f>IF(AND(D7377="East",Table_1[[#This Row],[category]]="Clothing"),"✅","❌")</f>
        <v>❌</v>
      </c>
      <c r="H7377" s="3">
        <f t="shared" si="231"/>
        <v>373.21000000000004</v>
      </c>
      <c r="I7377" s="3">
        <v>7</v>
      </c>
      <c r="J7377" s="4">
        <v>45375</v>
      </c>
      <c r="K7377" s="3" t="s">
        <v>22</v>
      </c>
      <c r="L7377" s="3" t="s">
        <v>28</v>
      </c>
      <c r="M7377" s="3">
        <v>744.7</v>
      </c>
      <c r="N7377" s="3" t="s">
        <v>18</v>
      </c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  <c r="AC7377" s="5"/>
    </row>
    <row r="7378" spans="1:29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 t="str">
        <f>IF(AND(D7378="East",Table_1[[#This Row],[category]]="Clothing"),"✅","❌")</f>
        <v>❌</v>
      </c>
      <c r="H7378" s="3">
        <f t="shared" si="231"/>
        <v>478.13400000000001</v>
      </c>
      <c r="I7378" s="3">
        <v>9</v>
      </c>
      <c r="J7378" s="4">
        <v>44983</v>
      </c>
      <c r="K7378" s="3" t="s">
        <v>22</v>
      </c>
      <c r="L7378" s="3" t="s">
        <v>23</v>
      </c>
      <c r="M7378" s="3">
        <v>521.30999999999995</v>
      </c>
      <c r="N7378" s="3" t="s">
        <v>24</v>
      </c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  <c r="AC7378" s="5"/>
    </row>
    <row r="7379" spans="1:29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 t="str">
        <f>IF(AND(D7379="East",Table_1[[#This Row],[category]]="Clothing"),"✅","❌")</f>
        <v>❌</v>
      </c>
      <c r="H7379" s="3">
        <f t="shared" si="231"/>
        <v>283.99600000000004</v>
      </c>
      <c r="I7379" s="3">
        <v>9</v>
      </c>
      <c r="J7379" s="4">
        <v>45192</v>
      </c>
      <c r="K7379" s="3" t="s">
        <v>16</v>
      </c>
      <c r="L7379" s="3" t="s">
        <v>17</v>
      </c>
      <c r="M7379" s="3">
        <v>799.48</v>
      </c>
      <c r="N7379" s="3" t="s">
        <v>40</v>
      </c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  <c r="AC7379" s="5"/>
    </row>
    <row r="7380" spans="1:29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 t="str">
        <f>IF(AND(D7380="East",Table_1[[#This Row],[category]]="Clothing"),"✅","❌")</f>
        <v>❌</v>
      </c>
      <c r="H7380" s="3">
        <f t="shared" si="231"/>
        <v>376.39300000000003</v>
      </c>
      <c r="I7380" s="3">
        <v>1</v>
      </c>
      <c r="J7380" s="4">
        <v>45618</v>
      </c>
      <c r="K7380" s="3" t="s">
        <v>22</v>
      </c>
      <c r="L7380" s="3" t="s">
        <v>17</v>
      </c>
      <c r="M7380" s="3">
        <v>1094.6600000000001</v>
      </c>
      <c r="N7380" s="3" t="s">
        <v>18</v>
      </c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  <c r="AC7380" s="5"/>
    </row>
    <row r="7381" spans="1:29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 t="str">
        <f>IF(AND(D7381="East",Table_1[[#This Row],[category]]="Clothing"),"✅","❌")</f>
        <v>❌</v>
      </c>
      <c r="H7381" s="3">
        <f t="shared" si="231"/>
        <v>144.88900000000001</v>
      </c>
      <c r="I7381" s="3">
        <v>8</v>
      </c>
      <c r="J7381" s="4">
        <v>45196</v>
      </c>
      <c r="K7381" s="3" t="s">
        <v>32</v>
      </c>
      <c r="L7381" s="3" t="s">
        <v>23</v>
      </c>
      <c r="M7381" s="3">
        <v>284.48</v>
      </c>
      <c r="N7381" s="3" t="s">
        <v>40</v>
      </c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  <c r="AC7381" s="5"/>
    </row>
    <row r="7382" spans="1:29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 t="str">
        <f>IF(AND(D7382="East",Table_1[[#This Row],[category]]="Clothing"),"✅","❌")</f>
        <v>❌</v>
      </c>
      <c r="H7382" s="3">
        <f t="shared" si="231"/>
        <v>342.99299999999999</v>
      </c>
      <c r="I7382" s="3">
        <v>7</v>
      </c>
      <c r="J7382" s="4">
        <v>45319</v>
      </c>
      <c r="K7382" s="3" t="s">
        <v>16</v>
      </c>
      <c r="L7382" s="3" t="s">
        <v>23</v>
      </c>
      <c r="M7382" s="3">
        <v>1016.73</v>
      </c>
      <c r="N7382" s="3" t="s">
        <v>35</v>
      </c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  <c r="AC7382" s="5"/>
    </row>
    <row r="7383" spans="1:29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 t="str">
        <f>IF(AND(D7383="East",Table_1[[#This Row],[category]]="Clothing"),"✅","❌")</f>
        <v>✅</v>
      </c>
      <c r="H7383" s="3">
        <f t="shared" si="231"/>
        <v>356.01400000000001</v>
      </c>
      <c r="I7383" s="3">
        <v>2</v>
      </c>
      <c r="J7383" s="4">
        <v>45406</v>
      </c>
      <c r="K7383" s="3" t="s">
        <v>16</v>
      </c>
      <c r="L7383" s="3" t="s">
        <v>23</v>
      </c>
      <c r="M7383" s="3">
        <v>329.91</v>
      </c>
      <c r="N7383" s="3" t="s">
        <v>29</v>
      </c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  <c r="AC7383" s="5"/>
    </row>
    <row r="7384" spans="1:29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 t="str">
        <f>IF(AND(D7384="East",Table_1[[#This Row],[category]]="Clothing"),"✅","❌")</f>
        <v>❌</v>
      </c>
      <c r="H7384" s="3">
        <f t="shared" si="231"/>
        <v>425.72399999999999</v>
      </c>
      <c r="I7384" s="3">
        <v>3</v>
      </c>
      <c r="J7384" s="4">
        <v>45513</v>
      </c>
      <c r="K7384" s="3" t="s">
        <v>16</v>
      </c>
      <c r="L7384" s="3" t="s">
        <v>28</v>
      </c>
      <c r="M7384" s="3">
        <v>335.62</v>
      </c>
      <c r="N7384" s="3" t="s">
        <v>49</v>
      </c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  <c r="AC7384" s="5"/>
    </row>
    <row r="7385" spans="1:29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 t="str">
        <f>IF(AND(D7385="East",Table_1[[#This Row],[category]]="Clothing"),"✅","❌")</f>
        <v>❌</v>
      </c>
      <c r="H7385" s="3">
        <f t="shared" si="231"/>
        <v>272.83800000000002</v>
      </c>
      <c r="I7385" s="3">
        <v>6</v>
      </c>
      <c r="J7385" s="4">
        <v>44949</v>
      </c>
      <c r="K7385" s="3" t="s">
        <v>22</v>
      </c>
      <c r="L7385" s="3" t="s">
        <v>23</v>
      </c>
      <c r="M7385" s="3">
        <v>413.18</v>
      </c>
      <c r="N7385" s="3" t="s">
        <v>40</v>
      </c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  <c r="AC7385" s="5"/>
    </row>
    <row r="7386" spans="1:29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 t="str">
        <f>IF(AND(D7386="East",Table_1[[#This Row],[category]]="Clothing"),"✅","❌")</f>
        <v>❌</v>
      </c>
      <c r="H7386" s="3">
        <f t="shared" si="231"/>
        <v>328.01300000000003</v>
      </c>
      <c r="I7386" s="3">
        <v>3</v>
      </c>
      <c r="J7386" s="4">
        <v>44964</v>
      </c>
      <c r="K7386" s="3" t="s">
        <v>22</v>
      </c>
      <c r="L7386" s="3" t="s">
        <v>28</v>
      </c>
      <c r="M7386" s="3">
        <v>816.5</v>
      </c>
      <c r="N7386" s="3" t="s">
        <v>40</v>
      </c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  <c r="AC7386" s="5"/>
    </row>
    <row r="7387" spans="1:29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 t="str">
        <f>IF(AND(D7387="East",Table_1[[#This Row],[category]]="Clothing"),"✅","❌")</f>
        <v>❌</v>
      </c>
      <c r="H7387" s="3">
        <f t="shared" si="231"/>
        <v>109.49400000000001</v>
      </c>
      <c r="I7387" s="3">
        <v>8</v>
      </c>
      <c r="J7387" s="4">
        <v>45640</v>
      </c>
      <c r="K7387" s="3" t="s">
        <v>22</v>
      </c>
      <c r="L7387" s="3" t="s">
        <v>23</v>
      </c>
      <c r="M7387" s="3">
        <v>216.04</v>
      </c>
      <c r="N7387" s="3" t="s">
        <v>24</v>
      </c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  <c r="AC7387" s="5"/>
    </row>
    <row r="7388" spans="1:29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 t="str">
        <f>IF(AND(D7388="East",Table_1[[#This Row],[category]]="Clothing"),"✅","❌")</f>
        <v>❌</v>
      </c>
      <c r="H7388" s="3">
        <f t="shared" si="231"/>
        <v>371.012</v>
      </c>
      <c r="I7388" s="3">
        <v>4</v>
      </c>
      <c r="J7388" s="4">
        <v>45637</v>
      </c>
      <c r="K7388" s="3" t="s">
        <v>22</v>
      </c>
      <c r="L7388" s="3" t="s">
        <v>28</v>
      </c>
      <c r="M7388" s="3">
        <v>769.79</v>
      </c>
      <c r="N7388" s="3" t="s">
        <v>49</v>
      </c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  <c r="AC7388" s="5"/>
    </row>
    <row r="7389" spans="1:29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 t="str">
        <f>IF(AND(D7389="East",Table_1[[#This Row],[category]]="Clothing"),"✅","❌")</f>
        <v>❌</v>
      </c>
      <c r="H7389" s="3">
        <f t="shared" si="231"/>
        <v>420.82200000000006</v>
      </c>
      <c r="I7389" s="3">
        <v>7</v>
      </c>
      <c r="J7389" s="4">
        <v>45390</v>
      </c>
      <c r="K7389" s="3" t="s">
        <v>32</v>
      </c>
      <c r="L7389" s="3" t="s">
        <v>17</v>
      </c>
      <c r="M7389" s="3">
        <v>1219.0899999999999</v>
      </c>
      <c r="N7389" s="3" t="s">
        <v>35</v>
      </c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  <c r="AC7389" s="5"/>
    </row>
    <row r="7390" spans="1:29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 t="str">
        <f>IF(AND(D7390="East",Table_1[[#This Row],[category]]="Clothing"),"✅","❌")</f>
        <v>✅</v>
      </c>
      <c r="H7390" s="3">
        <f t="shared" si="231"/>
        <v>300.93099999999998</v>
      </c>
      <c r="I7390" s="3">
        <v>4</v>
      </c>
      <c r="J7390" s="4">
        <v>45133</v>
      </c>
      <c r="K7390" s="3" t="s">
        <v>32</v>
      </c>
      <c r="L7390" s="3" t="s">
        <v>23</v>
      </c>
      <c r="M7390" s="3">
        <v>600.37</v>
      </c>
      <c r="N7390" s="3" t="s">
        <v>35</v>
      </c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  <c r="AC7390" s="5"/>
    </row>
    <row r="7391" spans="1:29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 t="str">
        <f>IF(AND(D7391="East",Table_1[[#This Row],[category]]="Clothing"),"✅","❌")</f>
        <v>❌</v>
      </c>
      <c r="H7391" s="3">
        <f t="shared" si="231"/>
        <v>66.679999999999993</v>
      </c>
      <c r="I7391" s="3">
        <v>2</v>
      </c>
      <c r="J7391" s="4">
        <v>45217</v>
      </c>
      <c r="K7391" s="3" t="s">
        <v>16</v>
      </c>
      <c r="L7391" s="3" t="s">
        <v>28</v>
      </c>
      <c r="M7391" s="3">
        <v>105.62</v>
      </c>
      <c r="N7391" s="3" t="s">
        <v>29</v>
      </c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  <c r="AC7391" s="5"/>
    </row>
    <row r="7392" spans="1:29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 t="str">
        <f>IF(AND(D7392="East",Table_1[[#This Row],[category]]="Clothing"),"✅","❌")</f>
        <v>❌</v>
      </c>
      <c r="H7392" s="3">
        <f t="shared" si="231"/>
        <v>163.30000000000001</v>
      </c>
      <c r="I7392" s="3">
        <v>7</v>
      </c>
      <c r="J7392" s="4">
        <v>44941</v>
      </c>
      <c r="K7392" s="3" t="s">
        <v>32</v>
      </c>
      <c r="L7392" s="3" t="s">
        <v>17</v>
      </c>
      <c r="M7392" s="3">
        <v>402.05</v>
      </c>
      <c r="N7392" s="3" t="s">
        <v>18</v>
      </c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  <c r="AC7392" s="5"/>
    </row>
    <row r="7393" spans="1:29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 t="str">
        <f>IF(AND(D7393="East",Table_1[[#This Row],[category]]="Clothing"),"✅","❌")</f>
        <v>❌</v>
      </c>
      <c r="H7393" s="3">
        <f t="shared" si="231"/>
        <v>243.00200000000001</v>
      </c>
      <c r="I7393" s="3">
        <v>8</v>
      </c>
      <c r="J7393" s="4">
        <v>44941</v>
      </c>
      <c r="K7393" s="3" t="s">
        <v>22</v>
      </c>
      <c r="L7393" s="3" t="s">
        <v>23</v>
      </c>
      <c r="M7393" s="3">
        <v>586.17999999999995</v>
      </c>
      <c r="N7393" s="3" t="s">
        <v>29</v>
      </c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  <c r="AC7393" s="5"/>
    </row>
    <row r="7394" spans="1:29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 t="str">
        <f>IF(AND(D7394="East",Table_1[[#This Row],[category]]="Clothing"),"✅","❌")</f>
        <v>❌</v>
      </c>
      <c r="H7394" s="3">
        <f t="shared" si="231"/>
        <v>341.81</v>
      </c>
      <c r="I7394" s="3">
        <v>1</v>
      </c>
      <c r="J7394" s="4">
        <v>45010</v>
      </c>
      <c r="K7394" s="3" t="s">
        <v>22</v>
      </c>
      <c r="L7394" s="3" t="s">
        <v>28</v>
      </c>
      <c r="M7394" s="3">
        <v>980.13</v>
      </c>
      <c r="N7394" s="3" t="s">
        <v>24</v>
      </c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  <c r="AC7394" s="5"/>
    </row>
    <row r="7395" spans="1:29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 t="str">
        <f>IF(AND(D7395="East",Table_1[[#This Row],[category]]="Clothing"),"✅","❌")</f>
        <v>❌</v>
      </c>
      <c r="H7395" s="3">
        <f t="shared" si="231"/>
        <v>166.96</v>
      </c>
      <c r="I7395" s="3">
        <v>5</v>
      </c>
      <c r="J7395" s="4">
        <v>45268</v>
      </c>
      <c r="K7395" s="3" t="s">
        <v>32</v>
      </c>
      <c r="L7395" s="3" t="s">
        <v>23</v>
      </c>
      <c r="M7395" s="3">
        <v>339.86</v>
      </c>
      <c r="N7395" s="3" t="s">
        <v>49</v>
      </c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  <c r="AC7395" s="5"/>
    </row>
    <row r="7396" spans="1:29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 t="str">
        <f>IF(AND(D7396="East",Table_1[[#This Row],[category]]="Clothing"),"✅","❌")</f>
        <v>✅</v>
      </c>
      <c r="H7396" s="3">
        <f t="shared" si="231"/>
        <v>421.74300000000005</v>
      </c>
      <c r="I7396" s="3">
        <v>8</v>
      </c>
      <c r="J7396" s="4">
        <v>45406</v>
      </c>
      <c r="K7396" s="3" t="s">
        <v>32</v>
      </c>
      <c r="L7396" s="3" t="s">
        <v>17</v>
      </c>
      <c r="M7396" s="3">
        <v>226.49</v>
      </c>
      <c r="N7396" s="3" t="s">
        <v>24</v>
      </c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  <c r="AC7396" s="5"/>
    </row>
    <row r="7397" spans="1:29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 t="str">
        <f>IF(AND(D7397="East",Table_1[[#This Row],[category]]="Clothing"),"✅","❌")</f>
        <v>❌</v>
      </c>
      <c r="H7397" s="3">
        <f t="shared" si="231"/>
        <v>192.17700000000002</v>
      </c>
      <c r="I7397" s="3">
        <v>1</v>
      </c>
      <c r="J7397" s="4">
        <v>45112</v>
      </c>
      <c r="K7397" s="3" t="s">
        <v>32</v>
      </c>
      <c r="L7397" s="3" t="s">
        <v>17</v>
      </c>
      <c r="M7397" s="3">
        <v>256.45999999999998</v>
      </c>
      <c r="N7397" s="3" t="s">
        <v>24</v>
      </c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  <c r="AC7397" s="5"/>
    </row>
    <row r="7398" spans="1:29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 t="str">
        <f>IF(AND(D7398="East",Table_1[[#This Row],[category]]="Clothing"),"✅","❌")</f>
        <v>❌</v>
      </c>
      <c r="H7398" s="3">
        <f t="shared" si="231"/>
        <v>30.99</v>
      </c>
      <c r="I7398" s="3">
        <v>3</v>
      </c>
      <c r="J7398" s="4">
        <v>45528</v>
      </c>
      <c r="K7398" s="3" t="s">
        <v>22</v>
      </c>
      <c r="L7398" s="3" t="s">
        <v>23</v>
      </c>
      <c r="M7398" s="3">
        <v>48.15</v>
      </c>
      <c r="N7398" s="3" t="s">
        <v>18</v>
      </c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  <c r="AC7398" s="5"/>
    </row>
    <row r="7399" spans="1:29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 t="str">
        <f>IF(AND(D7399="East",Table_1[[#This Row],[category]]="Clothing"),"✅","❌")</f>
        <v>❌</v>
      </c>
      <c r="H7399" s="3">
        <f t="shared" si="231"/>
        <v>399.05700000000002</v>
      </c>
      <c r="I7399" s="3">
        <v>2</v>
      </c>
      <c r="J7399" s="4">
        <v>45281</v>
      </c>
      <c r="K7399" s="3" t="s">
        <v>22</v>
      </c>
      <c r="L7399" s="3" t="s">
        <v>28</v>
      </c>
      <c r="M7399" s="3">
        <v>923.58</v>
      </c>
      <c r="N7399" s="3" t="s">
        <v>18</v>
      </c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  <c r="AC7399" s="5"/>
    </row>
    <row r="7400" spans="1:29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 t="str">
        <f>IF(AND(D7400="East",Table_1[[#This Row],[category]]="Clothing"),"✅","❌")</f>
        <v>❌</v>
      </c>
      <c r="H7400" s="3">
        <f t="shared" si="231"/>
        <v>325.66900000000004</v>
      </c>
      <c r="I7400" s="3">
        <v>3</v>
      </c>
      <c r="J7400" s="4">
        <v>45020</v>
      </c>
      <c r="K7400" s="3" t="s">
        <v>16</v>
      </c>
      <c r="L7400" s="3" t="s">
        <v>28</v>
      </c>
      <c r="M7400" s="3">
        <v>647.04999999999995</v>
      </c>
      <c r="N7400" s="3" t="s">
        <v>24</v>
      </c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  <c r="AC7400" s="5"/>
    </row>
    <row r="7401" spans="1:29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 t="str">
        <f>IF(AND(D7401="East",Table_1[[#This Row],[category]]="Clothing"),"✅","❌")</f>
        <v>❌</v>
      </c>
      <c r="H7401" s="3">
        <f t="shared" si="231"/>
        <v>402.95900000000006</v>
      </c>
      <c r="I7401" s="3">
        <v>3</v>
      </c>
      <c r="J7401" s="4">
        <v>45547</v>
      </c>
      <c r="K7401" s="3" t="s">
        <v>16</v>
      </c>
      <c r="L7401" s="3" t="s">
        <v>23</v>
      </c>
      <c r="M7401" s="3">
        <v>841.58</v>
      </c>
      <c r="N7401" s="3" t="s">
        <v>49</v>
      </c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  <c r="AC7401" s="5"/>
    </row>
    <row r="7402" spans="1:29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 t="str">
        <f>IF(AND(D7402="East",Table_1[[#This Row],[category]]="Clothing"),"✅","❌")</f>
        <v>❌</v>
      </c>
      <c r="H7402" s="3">
        <f t="shared" si="231"/>
        <v>180.95600000000002</v>
      </c>
      <c r="I7402" s="3">
        <v>3</v>
      </c>
      <c r="J7402" s="4">
        <v>45120</v>
      </c>
      <c r="K7402" s="3" t="s">
        <v>16</v>
      </c>
      <c r="L7402" s="3" t="s">
        <v>28</v>
      </c>
      <c r="M7402" s="3">
        <v>210.35</v>
      </c>
      <c r="N7402" s="3" t="s">
        <v>40</v>
      </c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  <c r="AC7402" s="5"/>
    </row>
    <row r="7403" spans="1:29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 t="str">
        <f>IF(AND(D7403="East",Table_1[[#This Row],[category]]="Clothing"),"✅","❌")</f>
        <v>❌</v>
      </c>
      <c r="H7403" s="3">
        <f t="shared" si="231"/>
        <v>18.638999999999999</v>
      </c>
      <c r="I7403" s="3">
        <v>1</v>
      </c>
      <c r="J7403" s="4">
        <v>45445</v>
      </c>
      <c r="K7403" s="3" t="s">
        <v>32</v>
      </c>
      <c r="L7403" s="3" t="s">
        <v>28</v>
      </c>
      <c r="M7403" s="3">
        <v>47.96</v>
      </c>
      <c r="N7403" s="3" t="s">
        <v>29</v>
      </c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  <c r="AC7403" s="5"/>
    </row>
    <row r="7404" spans="1:29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 t="str">
        <f>IF(AND(D7404="East",Table_1[[#This Row],[category]]="Clothing"),"✅","❌")</f>
        <v>❌</v>
      </c>
      <c r="H7404" s="3">
        <f t="shared" si="231"/>
        <v>46.139000000000003</v>
      </c>
      <c r="I7404" s="3">
        <v>3</v>
      </c>
      <c r="J7404" s="4">
        <v>45061</v>
      </c>
      <c r="K7404" s="3" t="s">
        <v>32</v>
      </c>
      <c r="L7404" s="3" t="s">
        <v>17</v>
      </c>
      <c r="M7404" s="3">
        <v>59.98</v>
      </c>
      <c r="N7404" s="3" t="s">
        <v>49</v>
      </c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  <c r="AC7404" s="5"/>
    </row>
    <row r="7405" spans="1:29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 t="str">
        <f>IF(AND(D7405="East",Table_1[[#This Row],[category]]="Clothing"),"✅","❌")</f>
        <v>❌</v>
      </c>
      <c r="H7405" s="3">
        <f t="shared" si="231"/>
        <v>64.782000000000011</v>
      </c>
      <c r="I7405" s="3">
        <v>2</v>
      </c>
      <c r="J7405" s="4">
        <v>45592</v>
      </c>
      <c r="K7405" s="3" t="s">
        <v>22</v>
      </c>
      <c r="L7405" s="3" t="s">
        <v>28</v>
      </c>
      <c r="M7405" s="3">
        <v>148.32</v>
      </c>
      <c r="N7405" s="3" t="s">
        <v>49</v>
      </c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  <c r="AC7405" s="5"/>
    </row>
    <row r="7406" spans="1:29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 t="str">
        <f>IF(AND(D7406="East",Table_1[[#This Row],[category]]="Clothing"),"✅","❌")</f>
        <v>❌</v>
      </c>
      <c r="H7406" s="3">
        <f t="shared" si="231"/>
        <v>404.52199999999999</v>
      </c>
      <c r="I7406" s="3">
        <v>9</v>
      </c>
      <c r="J7406" s="4">
        <v>45432</v>
      </c>
      <c r="K7406" s="3" t="s">
        <v>32</v>
      </c>
      <c r="L7406" s="3" t="s">
        <v>23</v>
      </c>
      <c r="M7406" s="3">
        <v>467.46</v>
      </c>
      <c r="N7406" s="3" t="s">
        <v>29</v>
      </c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  <c r="AC7406" s="5"/>
    </row>
    <row r="7407" spans="1:29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 t="str">
        <f>IF(AND(D7407="East",Table_1[[#This Row],[category]]="Clothing"),"✅","❌")</f>
        <v>❌</v>
      </c>
      <c r="H7407" s="3">
        <f t="shared" si="231"/>
        <v>157.703</v>
      </c>
      <c r="I7407" s="3">
        <v>8</v>
      </c>
      <c r="J7407" s="4">
        <v>45423</v>
      </c>
      <c r="K7407" s="3" t="s">
        <v>22</v>
      </c>
      <c r="L7407" s="3" t="s">
        <v>17</v>
      </c>
      <c r="M7407" s="3">
        <v>328.28</v>
      </c>
      <c r="N7407" s="3" t="s">
        <v>49</v>
      </c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  <c r="AC7407" s="5"/>
    </row>
    <row r="7408" spans="1:29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 t="str">
        <f>IF(AND(D7408="East",Table_1[[#This Row],[category]]="Clothing"),"✅","❌")</f>
        <v>❌</v>
      </c>
      <c r="H7408" s="3">
        <f t="shared" si="231"/>
        <v>498.97</v>
      </c>
      <c r="I7408" s="3">
        <v>6</v>
      </c>
      <c r="J7408" s="4">
        <v>45257</v>
      </c>
      <c r="K7408" s="3" t="s">
        <v>22</v>
      </c>
      <c r="L7408" s="3" t="s">
        <v>23</v>
      </c>
      <c r="M7408" s="3">
        <v>883.57</v>
      </c>
      <c r="N7408" s="3" t="s">
        <v>40</v>
      </c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  <c r="AC7408" s="5"/>
    </row>
    <row r="7409" spans="1:29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 t="str">
        <f>IF(AND(D7409="East",Table_1[[#This Row],[category]]="Clothing"),"✅","❌")</f>
        <v>❌</v>
      </c>
      <c r="H7409" s="3">
        <f t="shared" si="231"/>
        <v>381.61</v>
      </c>
      <c r="I7409" s="3">
        <v>7</v>
      </c>
      <c r="J7409" s="4">
        <v>45599</v>
      </c>
      <c r="K7409" s="3" t="s">
        <v>32</v>
      </c>
      <c r="L7409" s="3" t="s">
        <v>17</v>
      </c>
      <c r="M7409" s="3">
        <v>313.85000000000002</v>
      </c>
      <c r="N7409" s="3" t="s">
        <v>29</v>
      </c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  <c r="AC7409" s="5"/>
    </row>
    <row r="7410" spans="1:29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 t="str">
        <f>IF(AND(D7410="East",Table_1[[#This Row],[category]]="Clothing"),"✅","❌")</f>
        <v>✅</v>
      </c>
      <c r="H7410" s="3">
        <f t="shared" si="231"/>
        <v>304.56599999999997</v>
      </c>
      <c r="I7410" s="3">
        <v>1</v>
      </c>
      <c r="J7410" s="4">
        <v>45370</v>
      </c>
      <c r="K7410" s="3" t="s">
        <v>32</v>
      </c>
      <c r="L7410" s="3" t="s">
        <v>28</v>
      </c>
      <c r="M7410" s="3">
        <v>383.93</v>
      </c>
      <c r="N7410" s="3" t="s">
        <v>49</v>
      </c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  <c r="AC7410" s="5"/>
    </row>
    <row r="7411" spans="1:29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 t="str">
        <f>IF(AND(D7411="East",Table_1[[#This Row],[category]]="Clothing"),"✅","❌")</f>
        <v>❌</v>
      </c>
      <c r="H7411" s="3">
        <f t="shared" si="231"/>
        <v>491.97399999999999</v>
      </c>
      <c r="I7411" s="3">
        <v>7</v>
      </c>
      <c r="J7411" s="4">
        <v>45581</v>
      </c>
      <c r="K7411" s="3" t="s">
        <v>22</v>
      </c>
      <c r="L7411" s="3" t="s">
        <v>23</v>
      </c>
      <c r="M7411" s="3">
        <v>911.8</v>
      </c>
      <c r="N7411" s="3" t="s">
        <v>18</v>
      </c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  <c r="AC7411" s="5"/>
    </row>
    <row r="7412" spans="1:29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 t="str">
        <f>IF(AND(D7412="East",Table_1[[#This Row],[category]]="Clothing"),"✅","❌")</f>
        <v>❌</v>
      </c>
      <c r="H7412" s="3">
        <f t="shared" si="231"/>
        <v>164.99200000000002</v>
      </c>
      <c r="I7412" s="3">
        <v>8</v>
      </c>
      <c r="J7412" s="4">
        <v>45549</v>
      </c>
      <c r="K7412" s="3" t="s">
        <v>22</v>
      </c>
      <c r="L7412" s="3" t="s">
        <v>23</v>
      </c>
      <c r="M7412" s="3">
        <v>263.60000000000002</v>
      </c>
      <c r="N7412" s="3" t="s">
        <v>29</v>
      </c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  <c r="AC7412" s="5"/>
    </row>
    <row r="7413" spans="1:29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 t="str">
        <f>IF(AND(D7413="East",Table_1[[#This Row],[category]]="Clothing"),"✅","❌")</f>
        <v>❌</v>
      </c>
      <c r="H7413" s="3">
        <f t="shared" si="231"/>
        <v>91.152000000000001</v>
      </c>
      <c r="I7413" s="3">
        <v>8</v>
      </c>
      <c r="J7413" s="4">
        <v>45035</v>
      </c>
      <c r="K7413" s="3" t="s">
        <v>22</v>
      </c>
      <c r="L7413" s="3" t="s">
        <v>28</v>
      </c>
      <c r="M7413" s="3">
        <v>137.6</v>
      </c>
      <c r="N7413" s="3" t="s">
        <v>49</v>
      </c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  <c r="AC7413" s="5"/>
    </row>
    <row r="7414" spans="1:29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 t="str">
        <f>IF(AND(D7414="East",Table_1[[#This Row],[category]]="Clothing"),"✅","❌")</f>
        <v>❌</v>
      </c>
      <c r="H7414" s="3">
        <f t="shared" si="231"/>
        <v>371.26400000000001</v>
      </c>
      <c r="I7414" s="3">
        <v>6</v>
      </c>
      <c r="J7414" s="4">
        <v>45494</v>
      </c>
      <c r="K7414" s="3" t="s">
        <v>32</v>
      </c>
      <c r="L7414" s="3" t="s">
        <v>17</v>
      </c>
      <c r="M7414" s="3">
        <v>857.34</v>
      </c>
      <c r="N7414" s="3" t="s">
        <v>40</v>
      </c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  <c r="AC7414" s="5"/>
    </row>
    <row r="7415" spans="1:29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 t="str">
        <f>IF(AND(D7415="East",Table_1[[#This Row],[category]]="Clothing"),"✅","❌")</f>
        <v>❌</v>
      </c>
      <c r="H7415" s="3">
        <f t="shared" si="231"/>
        <v>146.261</v>
      </c>
      <c r="I7415" s="3">
        <v>7</v>
      </c>
      <c r="J7415" s="4">
        <v>45642</v>
      </c>
      <c r="K7415" s="3" t="s">
        <v>22</v>
      </c>
      <c r="L7415" s="3" t="s">
        <v>23</v>
      </c>
      <c r="M7415" s="3">
        <v>335.14</v>
      </c>
      <c r="N7415" s="3" t="s">
        <v>18</v>
      </c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  <c r="AC7415" s="5"/>
    </row>
    <row r="7416" spans="1:29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 t="str">
        <f>IF(AND(D7416="East",Table_1[[#This Row],[category]]="Clothing"),"✅","❌")</f>
        <v>❌</v>
      </c>
      <c r="H7416" s="3">
        <f t="shared" si="231"/>
        <v>480.90800000000002</v>
      </c>
      <c r="I7416" s="3">
        <v>2</v>
      </c>
      <c r="J7416" s="4">
        <v>45100</v>
      </c>
      <c r="K7416" s="3" t="s">
        <v>16</v>
      </c>
      <c r="L7416" s="3" t="s">
        <v>23</v>
      </c>
      <c r="M7416" s="3">
        <v>1434.36</v>
      </c>
      <c r="N7416" s="3" t="s">
        <v>40</v>
      </c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  <c r="AC7416" s="5"/>
    </row>
    <row r="7417" spans="1:29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 t="str">
        <f>IF(AND(D7417="East",Table_1[[#This Row],[category]]="Clothing"),"✅","❌")</f>
        <v>❌</v>
      </c>
      <c r="H7417" s="3">
        <f t="shared" si="231"/>
        <v>494.154</v>
      </c>
      <c r="I7417" s="3">
        <v>4</v>
      </c>
      <c r="J7417" s="4">
        <v>45584</v>
      </c>
      <c r="K7417" s="3" t="s">
        <v>22</v>
      </c>
      <c r="L7417" s="3" t="s">
        <v>28</v>
      </c>
      <c r="M7417" s="3">
        <v>398.3</v>
      </c>
      <c r="N7417" s="3" t="s">
        <v>49</v>
      </c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  <c r="AC7417" s="5"/>
    </row>
    <row r="7418" spans="1:29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 t="str">
        <f>IF(AND(D7418="East",Table_1[[#This Row],[category]]="Clothing"),"✅","❌")</f>
        <v>❌</v>
      </c>
      <c r="H7418" s="3">
        <f t="shared" si="231"/>
        <v>463.93800000000005</v>
      </c>
      <c r="I7418" s="3">
        <v>8</v>
      </c>
      <c r="J7418" s="4">
        <v>45255</v>
      </c>
      <c r="K7418" s="3" t="s">
        <v>32</v>
      </c>
      <c r="L7418" s="3" t="s">
        <v>23</v>
      </c>
      <c r="M7418" s="3">
        <v>519.96</v>
      </c>
      <c r="N7418" s="3" t="s">
        <v>18</v>
      </c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  <c r="AC7418" s="5"/>
    </row>
    <row r="7419" spans="1:29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 t="str">
        <f>IF(AND(D7419="East",Table_1[[#This Row],[category]]="Clothing"),"✅","❌")</f>
        <v>❌</v>
      </c>
      <c r="H7419" s="3">
        <f t="shared" si="231"/>
        <v>472.93299999999999</v>
      </c>
      <c r="I7419" s="3">
        <v>4</v>
      </c>
      <c r="J7419" s="4">
        <v>45440</v>
      </c>
      <c r="K7419" s="3" t="s">
        <v>22</v>
      </c>
      <c r="L7419" s="3" t="s">
        <v>17</v>
      </c>
      <c r="M7419" s="3">
        <v>577.48</v>
      </c>
      <c r="N7419" s="3" t="s">
        <v>29</v>
      </c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  <c r="AC7419" s="5"/>
    </row>
    <row r="7420" spans="1:29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 t="str">
        <f>IF(AND(D7420="East",Table_1[[#This Row],[category]]="Clothing"),"✅","❌")</f>
        <v>❌</v>
      </c>
      <c r="H7420" s="3">
        <f t="shared" si="231"/>
        <v>311.67100000000005</v>
      </c>
      <c r="I7420" s="3">
        <v>8</v>
      </c>
      <c r="J7420" s="4">
        <v>45077</v>
      </c>
      <c r="K7420" s="3" t="s">
        <v>16</v>
      </c>
      <c r="L7420" s="3" t="s">
        <v>17</v>
      </c>
      <c r="M7420" s="3">
        <v>396.69</v>
      </c>
      <c r="N7420" s="3" t="s">
        <v>18</v>
      </c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  <c r="AC7420" s="5"/>
    </row>
    <row r="7421" spans="1:29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 t="str">
        <f>IF(AND(D7421="East",Table_1[[#This Row],[category]]="Clothing"),"✅","❌")</f>
        <v>❌</v>
      </c>
      <c r="H7421" s="3">
        <f t="shared" si="231"/>
        <v>349.13800000000003</v>
      </c>
      <c r="I7421" s="3">
        <v>4</v>
      </c>
      <c r="J7421" s="4">
        <v>45027</v>
      </c>
      <c r="K7421" s="3" t="s">
        <v>32</v>
      </c>
      <c r="L7421" s="3" t="s">
        <v>23</v>
      </c>
      <c r="M7421" s="3">
        <v>463.68</v>
      </c>
      <c r="N7421" s="3" t="s">
        <v>24</v>
      </c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  <c r="AC7421" s="5"/>
    </row>
    <row r="7422" spans="1:29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 t="str">
        <f>IF(AND(D7422="East",Table_1[[#This Row],[category]]="Clothing"),"✅","❌")</f>
        <v>❌</v>
      </c>
      <c r="H7422" s="3">
        <f t="shared" si="231"/>
        <v>56.180999999999997</v>
      </c>
      <c r="I7422" s="3">
        <v>9</v>
      </c>
      <c r="J7422" s="4">
        <v>45340</v>
      </c>
      <c r="K7422" s="3" t="s">
        <v>22</v>
      </c>
      <c r="L7422" s="3" t="s">
        <v>28</v>
      </c>
      <c r="M7422" s="3">
        <v>107.65</v>
      </c>
      <c r="N7422" s="3" t="s">
        <v>24</v>
      </c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  <c r="AC7422" s="5"/>
    </row>
    <row r="7423" spans="1:29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 t="str">
        <f>IF(AND(D7423="East",Table_1[[#This Row],[category]]="Clothing"),"✅","❌")</f>
        <v>❌</v>
      </c>
      <c r="H7423" s="3">
        <f t="shared" si="231"/>
        <v>383.89499999999998</v>
      </c>
      <c r="I7423" s="3">
        <v>1</v>
      </c>
      <c r="J7423" s="4">
        <v>45328</v>
      </c>
      <c r="K7423" s="3" t="s">
        <v>22</v>
      </c>
      <c r="L7423" s="3" t="s">
        <v>28</v>
      </c>
      <c r="M7423" s="3">
        <v>237.54</v>
      </c>
      <c r="N7423" s="3" t="s">
        <v>40</v>
      </c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  <c r="AC7423" s="5"/>
    </row>
    <row r="7424" spans="1:29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 t="str">
        <f>IF(AND(D7424="East",Table_1[[#This Row],[category]]="Clothing"),"✅","❌")</f>
        <v>❌</v>
      </c>
      <c r="H7424" s="3">
        <f t="shared" si="231"/>
        <v>109.011</v>
      </c>
      <c r="I7424" s="3">
        <v>6</v>
      </c>
      <c r="J7424" s="4">
        <v>45523</v>
      </c>
      <c r="K7424" s="3" t="s">
        <v>32</v>
      </c>
      <c r="L7424" s="3" t="s">
        <v>28</v>
      </c>
      <c r="M7424" s="3">
        <v>181.42</v>
      </c>
      <c r="N7424" s="3" t="s">
        <v>24</v>
      </c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  <c r="AC7424" s="5"/>
    </row>
    <row r="7425" spans="1:29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 t="str">
        <f>IF(AND(D7425="East",Table_1[[#This Row],[category]]="Clothing"),"✅","❌")</f>
        <v>❌</v>
      </c>
      <c r="H7425" s="3">
        <f t="shared" si="231"/>
        <v>421.76000000000005</v>
      </c>
      <c r="I7425" s="3">
        <v>1</v>
      </c>
      <c r="J7425" s="4">
        <v>45537</v>
      </c>
      <c r="K7425" s="3" t="s">
        <v>32</v>
      </c>
      <c r="L7425" s="3" t="s">
        <v>17</v>
      </c>
      <c r="M7425" s="3">
        <v>957.8</v>
      </c>
      <c r="N7425" s="3" t="s">
        <v>35</v>
      </c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  <c r="AC7425" s="5"/>
    </row>
    <row r="7426" spans="1:29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 t="str">
        <f>IF(AND(D7426="East",Table_1[[#This Row],[category]]="Clothing"),"✅","❌")</f>
        <v>❌</v>
      </c>
      <c r="H7426" s="3">
        <f t="shared" ref="H7426:H7489" si="233">E7426*10%</f>
        <v>481.15100000000007</v>
      </c>
      <c r="I7426" s="3">
        <v>6</v>
      </c>
      <c r="J7426" s="4">
        <v>44997</v>
      </c>
      <c r="K7426" s="3" t="s">
        <v>22</v>
      </c>
      <c r="L7426" s="3" t="s">
        <v>17</v>
      </c>
      <c r="M7426" s="3">
        <v>1112.83</v>
      </c>
      <c r="N7426" s="3" t="s">
        <v>49</v>
      </c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  <c r="AC7426" s="5"/>
    </row>
    <row r="7427" spans="1:29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 t="str">
        <f>IF(AND(D7427="East",Table_1[[#This Row],[category]]="Clothing"),"✅","❌")</f>
        <v>❌</v>
      </c>
      <c r="H7427" s="3">
        <f t="shared" si="233"/>
        <v>114.06500000000001</v>
      </c>
      <c r="I7427" s="3">
        <v>4</v>
      </c>
      <c r="J7427" s="4">
        <v>45644</v>
      </c>
      <c r="K7427" s="3" t="s">
        <v>22</v>
      </c>
      <c r="L7427" s="3" t="s">
        <v>28</v>
      </c>
      <c r="M7427" s="3">
        <v>214.67</v>
      </c>
      <c r="N7427" s="3" t="s">
        <v>24</v>
      </c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  <c r="AC7427" s="5"/>
    </row>
    <row r="7428" spans="1:29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 t="str">
        <f>IF(AND(D7428="East",Table_1[[#This Row],[category]]="Clothing"),"✅","❌")</f>
        <v>❌</v>
      </c>
      <c r="H7428" s="3">
        <f t="shared" si="233"/>
        <v>48.235000000000007</v>
      </c>
      <c r="I7428" s="3">
        <v>8</v>
      </c>
      <c r="J7428" s="4">
        <v>45500</v>
      </c>
      <c r="K7428" s="3" t="s">
        <v>32</v>
      </c>
      <c r="L7428" s="3" t="s">
        <v>28</v>
      </c>
      <c r="M7428" s="3">
        <v>135.18</v>
      </c>
      <c r="N7428" s="3" t="s">
        <v>35</v>
      </c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  <c r="AC7428" s="5"/>
    </row>
    <row r="7429" spans="1:29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 t="str">
        <f>IF(AND(D7429="East",Table_1[[#This Row],[category]]="Clothing"),"✅","❌")</f>
        <v>❌</v>
      </c>
      <c r="H7429" s="3">
        <f t="shared" si="233"/>
        <v>247.10599999999999</v>
      </c>
      <c r="I7429" s="3">
        <v>8</v>
      </c>
      <c r="J7429" s="4">
        <v>45146</v>
      </c>
      <c r="K7429" s="3" t="s">
        <v>32</v>
      </c>
      <c r="L7429" s="3" t="s">
        <v>28</v>
      </c>
      <c r="M7429" s="3">
        <v>241.75</v>
      </c>
      <c r="N7429" s="3" t="s">
        <v>49</v>
      </c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  <c r="AC7429" s="5"/>
    </row>
    <row r="7430" spans="1:29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 t="str">
        <f>IF(AND(D7430="East",Table_1[[#This Row],[category]]="Clothing"),"✅","❌")</f>
        <v>❌</v>
      </c>
      <c r="H7430" s="3">
        <f t="shared" si="233"/>
        <v>397.85900000000004</v>
      </c>
      <c r="I7430" s="3">
        <v>9</v>
      </c>
      <c r="J7430" s="4">
        <v>45141</v>
      </c>
      <c r="K7430" s="3" t="s">
        <v>22</v>
      </c>
      <c r="L7430" s="3" t="s">
        <v>23</v>
      </c>
      <c r="M7430" s="3">
        <v>1179.5899999999999</v>
      </c>
      <c r="N7430" s="3" t="s">
        <v>35</v>
      </c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  <c r="AC7430" s="5"/>
    </row>
    <row r="7431" spans="1:29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 t="str">
        <f>IF(AND(D7431="East",Table_1[[#This Row],[category]]="Clothing"),"✅","❌")</f>
        <v>❌</v>
      </c>
      <c r="H7431" s="3">
        <f t="shared" si="233"/>
        <v>387.61400000000003</v>
      </c>
      <c r="I7431" s="3">
        <v>7</v>
      </c>
      <c r="J7431" s="4">
        <v>45348</v>
      </c>
      <c r="K7431" s="3" t="s">
        <v>32</v>
      </c>
      <c r="L7431" s="3" t="s">
        <v>23</v>
      </c>
      <c r="M7431" s="3">
        <v>356.69</v>
      </c>
      <c r="N7431" s="3" t="s">
        <v>18</v>
      </c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  <c r="AC7431" s="5"/>
    </row>
    <row r="7432" spans="1:29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 t="str">
        <f>IF(AND(D7432="East",Table_1[[#This Row],[category]]="Clothing"),"✅","❌")</f>
        <v>❌</v>
      </c>
      <c r="H7432" s="3">
        <f t="shared" si="233"/>
        <v>351.44100000000003</v>
      </c>
      <c r="I7432" s="3">
        <v>8</v>
      </c>
      <c r="J7432" s="4">
        <v>45092</v>
      </c>
      <c r="K7432" s="3" t="s">
        <v>32</v>
      </c>
      <c r="L7432" s="3" t="s">
        <v>17</v>
      </c>
      <c r="M7432" s="3">
        <v>477.62</v>
      </c>
      <c r="N7432" s="3" t="s">
        <v>18</v>
      </c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  <c r="AC7432" s="5"/>
    </row>
    <row r="7433" spans="1:29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 t="str">
        <f>IF(AND(D7433="East",Table_1[[#This Row],[category]]="Clothing"),"✅","❌")</f>
        <v>❌</v>
      </c>
      <c r="H7433" s="3">
        <f t="shared" si="233"/>
        <v>412.14100000000002</v>
      </c>
      <c r="I7433" s="3">
        <v>3</v>
      </c>
      <c r="J7433" s="4">
        <v>45415</v>
      </c>
      <c r="K7433" s="3" t="s">
        <v>22</v>
      </c>
      <c r="L7433" s="3" t="s">
        <v>28</v>
      </c>
      <c r="M7433" s="3">
        <v>259.27999999999997</v>
      </c>
      <c r="N7433" s="3" t="s">
        <v>29</v>
      </c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  <c r="AC7433" s="5"/>
    </row>
    <row r="7434" spans="1:29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 t="str">
        <f>IF(AND(D7434="East",Table_1[[#This Row],[category]]="Clothing"),"✅","❌")</f>
        <v>❌</v>
      </c>
      <c r="H7434" s="3">
        <f t="shared" si="233"/>
        <v>95.744000000000014</v>
      </c>
      <c r="I7434" s="3">
        <v>4</v>
      </c>
      <c r="J7434" s="4">
        <v>45273</v>
      </c>
      <c r="K7434" s="3" t="s">
        <v>22</v>
      </c>
      <c r="L7434" s="3" t="s">
        <v>28</v>
      </c>
      <c r="M7434" s="3">
        <v>278.16000000000003</v>
      </c>
      <c r="N7434" s="3" t="s">
        <v>18</v>
      </c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  <c r="AC7434" s="5"/>
    </row>
    <row r="7435" spans="1:29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 t="str">
        <f>IF(AND(D7435="East",Table_1[[#This Row],[category]]="Clothing"),"✅","❌")</f>
        <v>❌</v>
      </c>
      <c r="H7435" s="3">
        <f t="shared" si="233"/>
        <v>329.45000000000005</v>
      </c>
      <c r="I7435" s="3">
        <v>4</v>
      </c>
      <c r="J7435" s="4">
        <v>45109</v>
      </c>
      <c r="K7435" s="3" t="s">
        <v>32</v>
      </c>
      <c r="L7435" s="3" t="s">
        <v>17</v>
      </c>
      <c r="M7435" s="3">
        <v>643.24</v>
      </c>
      <c r="N7435" s="3" t="s">
        <v>24</v>
      </c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  <c r="AC7435" s="5"/>
    </row>
    <row r="7436" spans="1:29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 t="str">
        <f>IF(AND(D7436="East",Table_1[[#This Row],[category]]="Clothing"),"✅","❌")</f>
        <v>❌</v>
      </c>
      <c r="H7436" s="3">
        <f t="shared" si="233"/>
        <v>306.78300000000002</v>
      </c>
      <c r="I7436" s="3">
        <v>6</v>
      </c>
      <c r="J7436" s="4">
        <v>45493</v>
      </c>
      <c r="K7436" s="3" t="s">
        <v>16</v>
      </c>
      <c r="L7436" s="3" t="s">
        <v>28</v>
      </c>
      <c r="M7436" s="3">
        <v>671.24</v>
      </c>
      <c r="N7436" s="3" t="s">
        <v>18</v>
      </c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  <c r="AC7436" s="5"/>
    </row>
    <row r="7437" spans="1:29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 t="str">
        <f>IF(AND(D7437="East",Table_1[[#This Row],[category]]="Clothing"),"✅","❌")</f>
        <v>❌</v>
      </c>
      <c r="H7437" s="3">
        <f t="shared" si="233"/>
        <v>85.182000000000016</v>
      </c>
      <c r="I7437" s="3">
        <v>7</v>
      </c>
      <c r="J7437" s="4">
        <v>45186</v>
      </c>
      <c r="K7437" s="3" t="s">
        <v>32</v>
      </c>
      <c r="L7437" s="3" t="s">
        <v>17</v>
      </c>
      <c r="M7437" s="3">
        <v>247.09</v>
      </c>
      <c r="N7437" s="3" t="s">
        <v>24</v>
      </c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  <c r="AC7437" s="5"/>
    </row>
    <row r="7438" spans="1:29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 t="str">
        <f>IF(AND(D7438="East",Table_1[[#This Row],[category]]="Clothing"),"✅","❌")</f>
        <v>❌</v>
      </c>
      <c r="H7438" s="3">
        <f t="shared" si="233"/>
        <v>213.06900000000002</v>
      </c>
      <c r="I7438" s="3">
        <v>9</v>
      </c>
      <c r="J7438" s="4">
        <v>45113</v>
      </c>
      <c r="K7438" s="3" t="s">
        <v>32</v>
      </c>
      <c r="L7438" s="3" t="s">
        <v>17</v>
      </c>
      <c r="M7438" s="3">
        <v>509.39</v>
      </c>
      <c r="N7438" s="3" t="s">
        <v>35</v>
      </c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  <c r="AC7438" s="5"/>
    </row>
    <row r="7439" spans="1:29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 t="str">
        <f>IF(AND(D7439="East",Table_1[[#This Row],[category]]="Clothing"),"✅","❌")</f>
        <v>❌</v>
      </c>
      <c r="H7439" s="3">
        <f t="shared" si="233"/>
        <v>427.74</v>
      </c>
      <c r="I7439" s="3">
        <v>6</v>
      </c>
      <c r="J7439" s="4">
        <v>45317</v>
      </c>
      <c r="K7439" s="3" t="s">
        <v>16</v>
      </c>
      <c r="L7439" s="3" t="s">
        <v>17</v>
      </c>
      <c r="M7439" s="3">
        <v>1261.03</v>
      </c>
      <c r="N7439" s="3" t="s">
        <v>49</v>
      </c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  <c r="AC7439" s="5"/>
    </row>
    <row r="7440" spans="1:29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 t="str">
        <f>IF(AND(D7440="East",Table_1[[#This Row],[category]]="Clothing"),"✅","❌")</f>
        <v>❌</v>
      </c>
      <c r="H7440" s="3">
        <f t="shared" si="233"/>
        <v>486.18299999999999</v>
      </c>
      <c r="I7440" s="3">
        <v>2</v>
      </c>
      <c r="J7440" s="4">
        <v>45176</v>
      </c>
      <c r="K7440" s="3" t="s">
        <v>16</v>
      </c>
      <c r="L7440" s="3" t="s">
        <v>28</v>
      </c>
      <c r="M7440" s="3">
        <v>891.85</v>
      </c>
      <c r="N7440" s="3" t="s">
        <v>18</v>
      </c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  <c r="AC7440" s="5"/>
    </row>
    <row r="7441" spans="1:29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 t="str">
        <f>IF(AND(D7441="East",Table_1[[#This Row],[category]]="Clothing"),"✅","❌")</f>
        <v>❌</v>
      </c>
      <c r="H7441" s="3">
        <f t="shared" si="233"/>
        <v>336.06100000000004</v>
      </c>
      <c r="I7441" s="3">
        <v>7</v>
      </c>
      <c r="J7441" s="4">
        <v>45459</v>
      </c>
      <c r="K7441" s="3" t="s">
        <v>16</v>
      </c>
      <c r="L7441" s="3" t="s">
        <v>23</v>
      </c>
      <c r="M7441" s="3">
        <v>773.34</v>
      </c>
      <c r="N7441" s="3" t="s">
        <v>18</v>
      </c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  <c r="AC7441" s="5"/>
    </row>
    <row r="7442" spans="1:29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 t="str">
        <f>IF(AND(D7442="East",Table_1[[#This Row],[category]]="Clothing"),"✅","❌")</f>
        <v>❌</v>
      </c>
      <c r="H7442" s="3">
        <f t="shared" si="233"/>
        <v>461.75100000000003</v>
      </c>
      <c r="I7442" s="3">
        <v>9</v>
      </c>
      <c r="J7442" s="4">
        <v>45071</v>
      </c>
      <c r="K7442" s="3" t="s">
        <v>16</v>
      </c>
      <c r="L7442" s="3" t="s">
        <v>28</v>
      </c>
      <c r="M7442" s="3">
        <v>411.92</v>
      </c>
      <c r="N7442" s="3" t="s">
        <v>40</v>
      </c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  <c r="AC7442" s="5"/>
    </row>
    <row r="7443" spans="1:29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 t="str">
        <f>IF(AND(D7443="East",Table_1[[#This Row],[category]]="Clothing"),"✅","❌")</f>
        <v>❌</v>
      </c>
      <c r="H7443" s="3">
        <f t="shared" si="233"/>
        <v>74.703999999999994</v>
      </c>
      <c r="I7443" s="3">
        <v>8</v>
      </c>
      <c r="J7443" s="4">
        <v>45276</v>
      </c>
      <c r="K7443" s="3" t="s">
        <v>32</v>
      </c>
      <c r="L7443" s="3" t="s">
        <v>28</v>
      </c>
      <c r="M7443" s="3">
        <v>45.24</v>
      </c>
      <c r="N7443" s="3" t="s">
        <v>35</v>
      </c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  <c r="AC7443" s="5"/>
    </row>
    <row r="7444" spans="1:29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 t="str">
        <f>IF(AND(D7444="East",Table_1[[#This Row],[category]]="Clothing"),"✅","❌")</f>
        <v>❌</v>
      </c>
      <c r="H7444" s="3">
        <f t="shared" si="233"/>
        <v>487.78000000000003</v>
      </c>
      <c r="I7444" s="3">
        <v>4</v>
      </c>
      <c r="J7444" s="4">
        <v>45522</v>
      </c>
      <c r="K7444" s="3" t="s">
        <v>16</v>
      </c>
      <c r="L7444" s="3" t="s">
        <v>17</v>
      </c>
      <c r="M7444" s="3">
        <v>786.58</v>
      </c>
      <c r="N7444" s="3" t="s">
        <v>18</v>
      </c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  <c r="AC7444" s="5"/>
    </row>
    <row r="7445" spans="1:29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 t="str">
        <f>IF(AND(D7445="East",Table_1[[#This Row],[category]]="Clothing"),"✅","❌")</f>
        <v>❌</v>
      </c>
      <c r="H7445" s="3">
        <f t="shared" si="233"/>
        <v>26.418000000000003</v>
      </c>
      <c r="I7445" s="3">
        <v>2</v>
      </c>
      <c r="J7445" s="4">
        <v>45057</v>
      </c>
      <c r="K7445" s="3" t="s">
        <v>22</v>
      </c>
      <c r="L7445" s="3" t="s">
        <v>28</v>
      </c>
      <c r="M7445" s="3">
        <v>19.149999999999999</v>
      </c>
      <c r="N7445" s="3" t="s">
        <v>24</v>
      </c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  <c r="AC7445" s="5"/>
    </row>
    <row r="7446" spans="1:29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 t="str">
        <f>IF(AND(D7446="East",Table_1[[#This Row],[category]]="Clothing"),"✅","❌")</f>
        <v>❌</v>
      </c>
      <c r="H7446" s="3">
        <f t="shared" si="233"/>
        <v>268.35700000000003</v>
      </c>
      <c r="I7446" s="3">
        <v>8</v>
      </c>
      <c r="J7446" s="4">
        <v>45272</v>
      </c>
      <c r="K7446" s="3" t="s">
        <v>32</v>
      </c>
      <c r="L7446" s="3" t="s">
        <v>17</v>
      </c>
      <c r="M7446" s="3">
        <v>470.74</v>
      </c>
      <c r="N7446" s="3" t="s">
        <v>24</v>
      </c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  <c r="AC7446" s="5"/>
    </row>
    <row r="7447" spans="1:29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 t="str">
        <f>IF(AND(D7447="East",Table_1[[#This Row],[category]]="Clothing"),"✅","❌")</f>
        <v>❌</v>
      </c>
      <c r="H7447" s="3">
        <f t="shared" si="233"/>
        <v>152.59400000000002</v>
      </c>
      <c r="I7447" s="3">
        <v>6</v>
      </c>
      <c r="J7447" s="4">
        <v>45134</v>
      </c>
      <c r="K7447" s="3" t="s">
        <v>22</v>
      </c>
      <c r="L7447" s="3" t="s">
        <v>23</v>
      </c>
      <c r="M7447" s="3">
        <v>211.05</v>
      </c>
      <c r="N7447" s="3" t="s">
        <v>24</v>
      </c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  <c r="AC7447" s="5"/>
    </row>
    <row r="7448" spans="1:29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 t="str">
        <f>IF(AND(D7448="East",Table_1[[#This Row],[category]]="Clothing"),"✅","❌")</f>
        <v>❌</v>
      </c>
      <c r="H7448" s="3">
        <f t="shared" si="233"/>
        <v>408.81500000000005</v>
      </c>
      <c r="I7448" s="3">
        <v>8</v>
      </c>
      <c r="J7448" s="4">
        <v>45330</v>
      </c>
      <c r="K7448" s="3" t="s">
        <v>22</v>
      </c>
      <c r="L7448" s="3" t="s">
        <v>17</v>
      </c>
      <c r="M7448" s="3">
        <v>394.2</v>
      </c>
      <c r="N7448" s="3" t="s">
        <v>18</v>
      </c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  <c r="AC7448" s="5"/>
    </row>
    <row r="7449" spans="1:29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 t="str">
        <f>IF(AND(D7449="East",Table_1[[#This Row],[category]]="Clothing"),"✅","❌")</f>
        <v>❌</v>
      </c>
      <c r="H7449" s="3">
        <f t="shared" si="233"/>
        <v>116.596</v>
      </c>
      <c r="I7449" s="3">
        <v>9</v>
      </c>
      <c r="J7449" s="4">
        <v>45188</v>
      </c>
      <c r="K7449" s="3" t="s">
        <v>32</v>
      </c>
      <c r="L7449" s="3" t="s">
        <v>28</v>
      </c>
      <c r="M7449" s="3">
        <v>345.38</v>
      </c>
      <c r="N7449" s="3" t="s">
        <v>29</v>
      </c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  <c r="AC7449" s="5"/>
    </row>
    <row r="7450" spans="1:29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 t="str">
        <f>IF(AND(D7450="East",Table_1[[#This Row],[category]]="Clothing"),"✅","❌")</f>
        <v>❌</v>
      </c>
      <c r="H7450" s="3">
        <f t="shared" si="233"/>
        <v>15.65</v>
      </c>
      <c r="I7450" s="3">
        <v>3</v>
      </c>
      <c r="J7450" s="4">
        <v>45058</v>
      </c>
      <c r="K7450" s="3" t="s">
        <v>32</v>
      </c>
      <c r="L7450" s="3" t="s">
        <v>23</v>
      </c>
      <c r="M7450" s="3">
        <v>44.61</v>
      </c>
      <c r="N7450" s="3" t="s">
        <v>40</v>
      </c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  <c r="AC7450" s="5"/>
    </row>
    <row r="7451" spans="1:29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 t="str">
        <f>IF(AND(D7451="East",Table_1[[#This Row],[category]]="Clothing"),"✅","❌")</f>
        <v>❌</v>
      </c>
      <c r="H7451" s="3">
        <f t="shared" si="233"/>
        <v>213.15900000000002</v>
      </c>
      <c r="I7451" s="3">
        <v>8</v>
      </c>
      <c r="J7451" s="4">
        <v>45225</v>
      </c>
      <c r="K7451" s="3" t="s">
        <v>32</v>
      </c>
      <c r="L7451" s="3" t="s">
        <v>17</v>
      </c>
      <c r="M7451" s="3">
        <v>255.13</v>
      </c>
      <c r="N7451" s="3" t="s">
        <v>49</v>
      </c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  <c r="AC7451" s="5"/>
    </row>
    <row r="7452" spans="1:29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 t="str">
        <f>IF(AND(D7452="East",Table_1[[#This Row],[category]]="Clothing"),"✅","❌")</f>
        <v>❌</v>
      </c>
      <c r="H7452" s="3">
        <f t="shared" si="233"/>
        <v>41.413000000000004</v>
      </c>
      <c r="I7452" s="3">
        <v>8</v>
      </c>
      <c r="J7452" s="4">
        <v>45482</v>
      </c>
      <c r="K7452" s="3" t="s">
        <v>16</v>
      </c>
      <c r="L7452" s="3" t="s">
        <v>28</v>
      </c>
      <c r="M7452" s="3">
        <v>65</v>
      </c>
      <c r="N7452" s="3" t="s">
        <v>35</v>
      </c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  <c r="AC7452" s="5"/>
    </row>
    <row r="7453" spans="1:29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 t="str">
        <f>IF(AND(D7453="East",Table_1[[#This Row],[category]]="Clothing"),"✅","❌")</f>
        <v>❌</v>
      </c>
      <c r="H7453" s="3">
        <f t="shared" si="233"/>
        <v>152.14500000000001</v>
      </c>
      <c r="I7453" s="3">
        <v>5</v>
      </c>
      <c r="J7453" s="4">
        <v>45151</v>
      </c>
      <c r="K7453" s="3" t="s">
        <v>16</v>
      </c>
      <c r="L7453" s="3" t="s">
        <v>28</v>
      </c>
      <c r="M7453" s="3">
        <v>330.35</v>
      </c>
      <c r="N7453" s="3" t="s">
        <v>49</v>
      </c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  <c r="AC7453" s="5"/>
    </row>
    <row r="7454" spans="1:29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 t="str">
        <f>IF(AND(D7454="East",Table_1[[#This Row],[category]]="Clothing"),"✅","❌")</f>
        <v>❌</v>
      </c>
      <c r="H7454" s="3">
        <f t="shared" si="233"/>
        <v>325.43600000000004</v>
      </c>
      <c r="I7454" s="3">
        <v>6</v>
      </c>
      <c r="J7454" s="4">
        <v>45538</v>
      </c>
      <c r="K7454" s="3" t="s">
        <v>22</v>
      </c>
      <c r="L7454" s="3" t="s">
        <v>17</v>
      </c>
      <c r="M7454" s="3">
        <v>591.70000000000005</v>
      </c>
      <c r="N7454" s="3" t="s">
        <v>18</v>
      </c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  <c r="AC7454" s="5"/>
    </row>
    <row r="7455" spans="1:29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 t="str">
        <f>IF(AND(D7455="East",Table_1[[#This Row],[category]]="Clothing"),"✅","❌")</f>
        <v>❌</v>
      </c>
      <c r="H7455" s="3">
        <f t="shared" si="233"/>
        <v>154.405</v>
      </c>
      <c r="I7455" s="3">
        <v>5</v>
      </c>
      <c r="J7455" s="4">
        <v>45596</v>
      </c>
      <c r="K7455" s="3" t="s">
        <v>32</v>
      </c>
      <c r="L7455" s="3" t="s">
        <v>23</v>
      </c>
      <c r="M7455" s="3">
        <v>429.29</v>
      </c>
      <c r="N7455" s="3" t="s">
        <v>29</v>
      </c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  <c r="AC7455" s="5"/>
    </row>
    <row r="7456" spans="1:29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 t="str">
        <f>IF(AND(D7456="East",Table_1[[#This Row],[category]]="Clothing"),"✅","❌")</f>
        <v>❌</v>
      </c>
      <c r="H7456" s="3">
        <f t="shared" si="233"/>
        <v>130.43900000000002</v>
      </c>
      <c r="I7456" s="3">
        <v>6</v>
      </c>
      <c r="J7456" s="4">
        <v>45574</v>
      </c>
      <c r="K7456" s="3" t="s">
        <v>22</v>
      </c>
      <c r="L7456" s="3" t="s">
        <v>28</v>
      </c>
      <c r="M7456" s="3">
        <v>387.28</v>
      </c>
      <c r="N7456" s="3" t="s">
        <v>40</v>
      </c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  <c r="AC7456" s="5"/>
    </row>
    <row r="7457" spans="1:29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 t="str">
        <f>IF(AND(D7457="East",Table_1[[#This Row],[category]]="Clothing"),"✅","❌")</f>
        <v>❌</v>
      </c>
      <c r="H7457" s="3">
        <f t="shared" si="233"/>
        <v>86.192999999999998</v>
      </c>
      <c r="I7457" s="3">
        <v>1</v>
      </c>
      <c r="J7457" s="4">
        <v>45649</v>
      </c>
      <c r="K7457" s="3" t="s">
        <v>22</v>
      </c>
      <c r="L7457" s="3" t="s">
        <v>17</v>
      </c>
      <c r="M7457" s="3">
        <v>56.51</v>
      </c>
      <c r="N7457" s="3" t="s">
        <v>35</v>
      </c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  <c r="AC7457" s="5"/>
    </row>
    <row r="7458" spans="1:29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 t="str">
        <f>IF(AND(D7458="East",Table_1[[#This Row],[category]]="Clothing"),"✅","❌")</f>
        <v>❌</v>
      </c>
      <c r="H7458" s="3">
        <f t="shared" si="233"/>
        <v>76.234000000000009</v>
      </c>
      <c r="I7458" s="3">
        <v>2</v>
      </c>
      <c r="J7458" s="4">
        <v>45455</v>
      </c>
      <c r="K7458" s="3" t="s">
        <v>16</v>
      </c>
      <c r="L7458" s="3" t="s">
        <v>23</v>
      </c>
      <c r="M7458" s="3">
        <v>123.78</v>
      </c>
      <c r="N7458" s="3" t="s">
        <v>40</v>
      </c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  <c r="AC7458" s="5"/>
    </row>
    <row r="7459" spans="1:29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 t="str">
        <f>IF(AND(D7459="East",Table_1[[#This Row],[category]]="Clothing"),"✅","❌")</f>
        <v>❌</v>
      </c>
      <c r="H7459" s="3">
        <f t="shared" si="233"/>
        <v>267.67</v>
      </c>
      <c r="I7459" s="3">
        <v>8</v>
      </c>
      <c r="J7459" s="4">
        <v>45098</v>
      </c>
      <c r="K7459" s="3" t="s">
        <v>32</v>
      </c>
      <c r="L7459" s="3" t="s">
        <v>28</v>
      </c>
      <c r="M7459" s="3">
        <v>386.4</v>
      </c>
      <c r="N7459" s="3" t="s">
        <v>40</v>
      </c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  <c r="AC7459" s="5"/>
    </row>
    <row r="7460" spans="1:29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 t="str">
        <f>IF(AND(D7460="East",Table_1[[#This Row],[category]]="Clothing"),"✅","❌")</f>
        <v>❌</v>
      </c>
      <c r="H7460" s="3">
        <f t="shared" si="233"/>
        <v>343.93800000000005</v>
      </c>
      <c r="I7460" s="3">
        <v>1</v>
      </c>
      <c r="J7460" s="4">
        <v>45610</v>
      </c>
      <c r="K7460" s="3" t="s">
        <v>16</v>
      </c>
      <c r="L7460" s="3" t="s">
        <v>28</v>
      </c>
      <c r="M7460" s="3">
        <v>217.04</v>
      </c>
      <c r="N7460" s="3" t="s">
        <v>40</v>
      </c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  <c r="AC7460" s="5"/>
    </row>
    <row r="7461" spans="1:29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 t="str">
        <f>IF(AND(D7461="East",Table_1[[#This Row],[category]]="Clothing"),"✅","❌")</f>
        <v>❌</v>
      </c>
      <c r="H7461" s="3">
        <f t="shared" si="233"/>
        <v>231.839</v>
      </c>
      <c r="I7461" s="3">
        <v>9</v>
      </c>
      <c r="J7461" s="4">
        <v>45292</v>
      </c>
      <c r="K7461" s="3" t="s">
        <v>16</v>
      </c>
      <c r="L7461" s="3" t="s">
        <v>23</v>
      </c>
      <c r="M7461" s="3">
        <v>644.30999999999995</v>
      </c>
      <c r="N7461" s="3" t="s">
        <v>49</v>
      </c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  <c r="AC7461" s="5"/>
    </row>
    <row r="7462" spans="1:29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 t="str">
        <f>IF(AND(D7462="East",Table_1[[#This Row],[category]]="Clothing"),"✅","❌")</f>
        <v>❌</v>
      </c>
      <c r="H7462" s="3">
        <f t="shared" si="233"/>
        <v>70.566000000000003</v>
      </c>
      <c r="I7462" s="3">
        <v>7</v>
      </c>
      <c r="J7462" s="4">
        <v>45480</v>
      </c>
      <c r="K7462" s="3" t="s">
        <v>16</v>
      </c>
      <c r="L7462" s="3" t="s">
        <v>17</v>
      </c>
      <c r="M7462" s="3">
        <v>62.81</v>
      </c>
      <c r="N7462" s="3" t="s">
        <v>40</v>
      </c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  <c r="AC7462" s="5"/>
    </row>
    <row r="7463" spans="1:29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 t="str">
        <f>IF(AND(D7463="East",Table_1[[#This Row],[category]]="Clothing"),"✅","❌")</f>
        <v>❌</v>
      </c>
      <c r="H7463" s="3">
        <f t="shared" si="233"/>
        <v>327.40100000000007</v>
      </c>
      <c r="I7463" s="3">
        <v>1</v>
      </c>
      <c r="J7463" s="4">
        <v>45639</v>
      </c>
      <c r="K7463" s="3" t="s">
        <v>16</v>
      </c>
      <c r="L7463" s="3" t="s">
        <v>23</v>
      </c>
      <c r="M7463" s="3">
        <v>194.13</v>
      </c>
      <c r="N7463" s="3" t="s">
        <v>24</v>
      </c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  <c r="AC7463" s="5"/>
    </row>
    <row r="7464" spans="1:29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 t="str">
        <f>IF(AND(D7464="East",Table_1[[#This Row],[category]]="Clothing"),"✅","❌")</f>
        <v>❌</v>
      </c>
      <c r="H7464" s="3">
        <f t="shared" si="233"/>
        <v>282.99</v>
      </c>
      <c r="I7464" s="3">
        <v>5</v>
      </c>
      <c r="J7464" s="4">
        <v>45061</v>
      </c>
      <c r="K7464" s="3" t="s">
        <v>32</v>
      </c>
      <c r="L7464" s="3" t="s">
        <v>23</v>
      </c>
      <c r="M7464" s="3">
        <v>209.39</v>
      </c>
      <c r="N7464" s="3" t="s">
        <v>18</v>
      </c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  <c r="AC7464" s="5"/>
    </row>
    <row r="7465" spans="1:29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 t="str">
        <f>IF(AND(D7465="East",Table_1[[#This Row],[category]]="Clothing"),"✅","❌")</f>
        <v>❌</v>
      </c>
      <c r="H7465" s="3">
        <f t="shared" si="233"/>
        <v>196.82500000000002</v>
      </c>
      <c r="I7465" s="3">
        <v>2</v>
      </c>
      <c r="J7465" s="4">
        <v>45393</v>
      </c>
      <c r="K7465" s="3" t="s">
        <v>16</v>
      </c>
      <c r="L7465" s="3" t="s">
        <v>23</v>
      </c>
      <c r="M7465" s="3">
        <v>313.82</v>
      </c>
      <c r="N7465" s="3" t="s">
        <v>24</v>
      </c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  <c r="AC7465" s="5"/>
    </row>
    <row r="7466" spans="1:29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 t="str">
        <f>IF(AND(D7466="East",Table_1[[#This Row],[category]]="Clothing"),"✅","❌")</f>
        <v>❌</v>
      </c>
      <c r="H7466" s="3">
        <f t="shared" si="233"/>
        <v>171.72300000000001</v>
      </c>
      <c r="I7466" s="3">
        <v>1</v>
      </c>
      <c r="J7466" s="4">
        <v>45336</v>
      </c>
      <c r="K7466" s="3" t="s">
        <v>22</v>
      </c>
      <c r="L7466" s="3" t="s">
        <v>23</v>
      </c>
      <c r="M7466" s="3">
        <v>262.19</v>
      </c>
      <c r="N7466" s="3" t="s">
        <v>18</v>
      </c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  <c r="AC7466" s="5"/>
    </row>
    <row r="7467" spans="1:29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 t="str">
        <f>IF(AND(D7467="East",Table_1[[#This Row],[category]]="Clothing"),"✅","❌")</f>
        <v>❌</v>
      </c>
      <c r="H7467" s="3">
        <f t="shared" si="233"/>
        <v>99.745000000000005</v>
      </c>
      <c r="I7467" s="3">
        <v>1</v>
      </c>
      <c r="J7467" s="4">
        <v>45299</v>
      </c>
      <c r="K7467" s="3" t="s">
        <v>16</v>
      </c>
      <c r="L7467" s="3" t="s">
        <v>23</v>
      </c>
      <c r="M7467" s="3">
        <v>275.54000000000002</v>
      </c>
      <c r="N7467" s="3" t="s">
        <v>24</v>
      </c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  <c r="AC7467" s="5"/>
    </row>
    <row r="7468" spans="1:29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 t="str">
        <f>IF(AND(D7468="East",Table_1[[#This Row],[category]]="Clothing"),"✅","❌")</f>
        <v>❌</v>
      </c>
      <c r="H7468" s="3">
        <f t="shared" si="233"/>
        <v>81.687000000000012</v>
      </c>
      <c r="I7468" s="3">
        <v>5</v>
      </c>
      <c r="J7468" s="4">
        <v>45646</v>
      </c>
      <c r="K7468" s="3" t="s">
        <v>16</v>
      </c>
      <c r="L7468" s="3" t="s">
        <v>17</v>
      </c>
      <c r="M7468" s="3">
        <v>44.79</v>
      </c>
      <c r="N7468" s="3" t="s">
        <v>18</v>
      </c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  <c r="AC7468" s="5"/>
    </row>
    <row r="7469" spans="1:29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 t="str">
        <f>IF(AND(D7469="East",Table_1[[#This Row],[category]]="Clothing"),"✅","❌")</f>
        <v>❌</v>
      </c>
      <c r="H7469" s="3">
        <f t="shared" si="233"/>
        <v>175.99800000000002</v>
      </c>
      <c r="I7469" s="3">
        <v>4</v>
      </c>
      <c r="J7469" s="4">
        <v>45106</v>
      </c>
      <c r="K7469" s="3" t="s">
        <v>16</v>
      </c>
      <c r="L7469" s="3" t="s">
        <v>17</v>
      </c>
      <c r="M7469" s="3">
        <v>494.84</v>
      </c>
      <c r="N7469" s="3" t="s">
        <v>24</v>
      </c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  <c r="AC7469" s="5"/>
    </row>
    <row r="7470" spans="1:29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 t="str">
        <f>IF(AND(D7470="East",Table_1[[#This Row],[category]]="Clothing"),"✅","❌")</f>
        <v>❌</v>
      </c>
      <c r="H7470" s="3">
        <f t="shared" si="233"/>
        <v>30.399000000000001</v>
      </c>
      <c r="I7470" s="3">
        <v>5</v>
      </c>
      <c r="J7470" s="4">
        <v>45223</v>
      </c>
      <c r="K7470" s="3" t="s">
        <v>32</v>
      </c>
      <c r="L7470" s="3" t="s">
        <v>28</v>
      </c>
      <c r="M7470" s="3">
        <v>45.93</v>
      </c>
      <c r="N7470" s="3" t="s">
        <v>29</v>
      </c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  <c r="AC7470" s="5"/>
    </row>
    <row r="7471" spans="1:29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 t="str">
        <f>IF(AND(D7471="East",Table_1[[#This Row],[category]]="Clothing"),"✅","❌")</f>
        <v>❌</v>
      </c>
      <c r="H7471" s="3">
        <f t="shared" si="233"/>
        <v>223.947</v>
      </c>
      <c r="I7471" s="3">
        <v>6</v>
      </c>
      <c r="J7471" s="4">
        <v>45242</v>
      </c>
      <c r="K7471" s="3" t="s">
        <v>16</v>
      </c>
      <c r="L7471" s="3" t="s">
        <v>17</v>
      </c>
      <c r="M7471" s="3">
        <v>235.01</v>
      </c>
      <c r="N7471" s="3" t="s">
        <v>29</v>
      </c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  <c r="AC7471" s="5"/>
    </row>
    <row r="7472" spans="1:29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 t="str">
        <f>IF(AND(D7472="East",Table_1[[#This Row],[category]]="Clothing"),"✅","❌")</f>
        <v>❌</v>
      </c>
      <c r="H7472" s="3">
        <f t="shared" si="233"/>
        <v>304.77100000000002</v>
      </c>
      <c r="I7472" s="3">
        <v>1</v>
      </c>
      <c r="J7472" s="4">
        <v>44976</v>
      </c>
      <c r="K7472" s="3" t="s">
        <v>16</v>
      </c>
      <c r="L7472" s="3" t="s">
        <v>23</v>
      </c>
      <c r="M7472" s="3">
        <v>897.07</v>
      </c>
      <c r="N7472" s="3" t="s">
        <v>40</v>
      </c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  <c r="AC7472" s="5"/>
    </row>
    <row r="7473" spans="1:29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 t="str">
        <f>IF(AND(D7473="East",Table_1[[#This Row],[category]]="Clothing"),"✅","❌")</f>
        <v>❌</v>
      </c>
      <c r="H7473" s="3">
        <f t="shared" si="233"/>
        <v>471.411</v>
      </c>
      <c r="I7473" s="3">
        <v>2</v>
      </c>
      <c r="J7473" s="4">
        <v>45348</v>
      </c>
      <c r="K7473" s="3" t="s">
        <v>22</v>
      </c>
      <c r="L7473" s="3" t="s">
        <v>23</v>
      </c>
      <c r="M7473" s="3">
        <v>1313.11</v>
      </c>
      <c r="N7473" s="3" t="s">
        <v>24</v>
      </c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  <c r="AC7473" s="5"/>
    </row>
    <row r="7474" spans="1:29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 t="str">
        <f>IF(AND(D7474="East",Table_1[[#This Row],[category]]="Clothing"),"✅","❌")</f>
        <v>❌</v>
      </c>
      <c r="H7474" s="3">
        <f t="shared" si="233"/>
        <v>316.65600000000001</v>
      </c>
      <c r="I7474" s="3">
        <v>2</v>
      </c>
      <c r="J7474" s="4">
        <v>45564</v>
      </c>
      <c r="K7474" s="3" t="s">
        <v>16</v>
      </c>
      <c r="L7474" s="3" t="s">
        <v>23</v>
      </c>
      <c r="M7474" s="3">
        <v>656.39</v>
      </c>
      <c r="N7474" s="3" t="s">
        <v>35</v>
      </c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  <c r="AC7474" s="5"/>
    </row>
    <row r="7475" spans="1:29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 t="str">
        <f>IF(AND(D7475="East",Table_1[[#This Row],[category]]="Clothing"),"✅","❌")</f>
        <v>❌</v>
      </c>
      <c r="H7475" s="3">
        <f t="shared" si="233"/>
        <v>315.79700000000003</v>
      </c>
      <c r="I7475" s="3">
        <v>5</v>
      </c>
      <c r="J7475" s="4">
        <v>45225</v>
      </c>
      <c r="K7475" s="3" t="s">
        <v>16</v>
      </c>
      <c r="L7475" s="3" t="s">
        <v>28</v>
      </c>
      <c r="M7475" s="3">
        <v>228.79</v>
      </c>
      <c r="N7475" s="3" t="s">
        <v>29</v>
      </c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  <c r="AC7475" s="5"/>
    </row>
    <row r="7476" spans="1:29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 t="str">
        <f>IF(AND(D7476="East",Table_1[[#This Row],[category]]="Clothing"),"✅","❌")</f>
        <v>❌</v>
      </c>
      <c r="H7476" s="3">
        <f t="shared" si="233"/>
        <v>193.46300000000002</v>
      </c>
      <c r="I7476" s="3">
        <v>9</v>
      </c>
      <c r="J7476" s="4">
        <v>45100</v>
      </c>
      <c r="K7476" s="3" t="s">
        <v>32</v>
      </c>
      <c r="L7476" s="3" t="s">
        <v>17</v>
      </c>
      <c r="M7476" s="3">
        <v>470.09</v>
      </c>
      <c r="N7476" s="3" t="s">
        <v>49</v>
      </c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  <c r="AC7476" s="5"/>
    </row>
    <row r="7477" spans="1:29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 t="str">
        <f>IF(AND(D7477="East",Table_1[[#This Row],[category]]="Clothing"),"✅","❌")</f>
        <v>❌</v>
      </c>
      <c r="H7477" s="3">
        <f t="shared" si="233"/>
        <v>75.325000000000003</v>
      </c>
      <c r="I7477" s="3">
        <v>7</v>
      </c>
      <c r="J7477" s="4">
        <v>45250</v>
      </c>
      <c r="K7477" s="3" t="s">
        <v>16</v>
      </c>
      <c r="L7477" s="3" t="s">
        <v>23</v>
      </c>
      <c r="M7477" s="3">
        <v>52.21</v>
      </c>
      <c r="N7477" s="3" t="s">
        <v>18</v>
      </c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  <c r="AC7477" s="5"/>
    </row>
    <row r="7478" spans="1:29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 t="str">
        <f>IF(AND(D7478="East",Table_1[[#This Row],[category]]="Clothing"),"✅","❌")</f>
        <v>❌</v>
      </c>
      <c r="H7478" s="3">
        <f t="shared" si="233"/>
        <v>228.999</v>
      </c>
      <c r="I7478" s="3">
        <v>4</v>
      </c>
      <c r="J7478" s="4">
        <v>45204</v>
      </c>
      <c r="K7478" s="3" t="s">
        <v>16</v>
      </c>
      <c r="L7478" s="3" t="s">
        <v>28</v>
      </c>
      <c r="M7478" s="3">
        <v>263.45</v>
      </c>
      <c r="N7478" s="3" t="s">
        <v>40</v>
      </c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  <c r="AC7478" s="5"/>
    </row>
    <row r="7479" spans="1:29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 t="str">
        <f>IF(AND(D7479="East",Table_1[[#This Row],[category]]="Clothing"),"✅","❌")</f>
        <v>❌</v>
      </c>
      <c r="H7479" s="3">
        <f t="shared" si="233"/>
        <v>303.35100000000006</v>
      </c>
      <c r="I7479" s="3">
        <v>5</v>
      </c>
      <c r="J7479" s="4">
        <v>45635</v>
      </c>
      <c r="K7479" s="3" t="s">
        <v>16</v>
      </c>
      <c r="L7479" s="3" t="s">
        <v>17</v>
      </c>
      <c r="M7479" s="3">
        <v>610.08000000000004</v>
      </c>
      <c r="N7479" s="3" t="s">
        <v>49</v>
      </c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  <c r="AC7479" s="5"/>
    </row>
    <row r="7480" spans="1:29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 t="str">
        <f>IF(AND(D7480="East",Table_1[[#This Row],[category]]="Clothing"),"✅","❌")</f>
        <v>❌</v>
      </c>
      <c r="H7480" s="3">
        <f t="shared" si="233"/>
        <v>364.77600000000007</v>
      </c>
      <c r="I7480" s="3">
        <v>7</v>
      </c>
      <c r="J7480" s="4">
        <v>45447</v>
      </c>
      <c r="K7480" s="3" t="s">
        <v>22</v>
      </c>
      <c r="L7480" s="3" t="s">
        <v>28</v>
      </c>
      <c r="M7480" s="3">
        <v>214.29</v>
      </c>
      <c r="N7480" s="3" t="s">
        <v>49</v>
      </c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  <c r="AC7480" s="5"/>
    </row>
    <row r="7481" spans="1:29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 t="str">
        <f>IF(AND(D7481="East",Table_1[[#This Row],[category]]="Clothing"),"✅","❌")</f>
        <v>❌</v>
      </c>
      <c r="H7481" s="3">
        <f t="shared" si="233"/>
        <v>414.78300000000002</v>
      </c>
      <c r="I7481" s="3">
        <v>9</v>
      </c>
      <c r="J7481" s="4">
        <v>45009</v>
      </c>
      <c r="K7481" s="3" t="s">
        <v>16</v>
      </c>
      <c r="L7481" s="3" t="s">
        <v>17</v>
      </c>
      <c r="M7481" s="3">
        <v>515.91999999999996</v>
      </c>
      <c r="N7481" s="3" t="s">
        <v>35</v>
      </c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  <c r="AC7481" s="5"/>
    </row>
    <row r="7482" spans="1:29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 t="str">
        <f>IF(AND(D7482="East",Table_1[[#This Row],[category]]="Clothing"),"✅","❌")</f>
        <v>❌</v>
      </c>
      <c r="H7482" s="3">
        <f t="shared" si="233"/>
        <v>135.405</v>
      </c>
      <c r="I7482" s="3">
        <v>7</v>
      </c>
      <c r="J7482" s="4">
        <v>45135</v>
      </c>
      <c r="K7482" s="3" t="s">
        <v>32</v>
      </c>
      <c r="L7482" s="3" t="s">
        <v>28</v>
      </c>
      <c r="M7482" s="3">
        <v>188.95</v>
      </c>
      <c r="N7482" s="3" t="s">
        <v>24</v>
      </c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  <c r="AC7482" s="5"/>
    </row>
    <row r="7483" spans="1:29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 t="str">
        <f>IF(AND(D7483="East",Table_1[[#This Row],[category]]="Clothing"),"✅","❌")</f>
        <v>❌</v>
      </c>
      <c r="H7483" s="3">
        <f t="shared" si="233"/>
        <v>128.19800000000001</v>
      </c>
      <c r="I7483" s="3">
        <v>2</v>
      </c>
      <c r="J7483" s="4">
        <v>44962</v>
      </c>
      <c r="K7483" s="3" t="s">
        <v>32</v>
      </c>
      <c r="L7483" s="3" t="s">
        <v>28</v>
      </c>
      <c r="M7483" s="3">
        <v>80.58</v>
      </c>
      <c r="N7483" s="3" t="s">
        <v>24</v>
      </c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  <c r="AC7483" s="5"/>
    </row>
    <row r="7484" spans="1:29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 t="str">
        <f>IF(AND(D7484="East",Table_1[[#This Row],[category]]="Clothing"),"✅","❌")</f>
        <v>❌</v>
      </c>
      <c r="H7484" s="3">
        <f t="shared" si="233"/>
        <v>286.99700000000001</v>
      </c>
      <c r="I7484" s="3">
        <v>4</v>
      </c>
      <c r="J7484" s="4">
        <v>44953</v>
      </c>
      <c r="K7484" s="3" t="s">
        <v>22</v>
      </c>
      <c r="L7484" s="3" t="s">
        <v>17</v>
      </c>
      <c r="M7484" s="3">
        <v>549.4</v>
      </c>
      <c r="N7484" s="3" t="s">
        <v>18</v>
      </c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  <c r="AC7484" s="5"/>
    </row>
    <row r="7485" spans="1:29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 t="str">
        <f>IF(AND(D7485="East",Table_1[[#This Row],[category]]="Clothing"),"✅","❌")</f>
        <v>❌</v>
      </c>
      <c r="H7485" s="3">
        <f t="shared" si="233"/>
        <v>287.34699999999998</v>
      </c>
      <c r="I7485" s="3">
        <v>4</v>
      </c>
      <c r="J7485" s="4">
        <v>45074</v>
      </c>
      <c r="K7485" s="3" t="s">
        <v>16</v>
      </c>
      <c r="L7485" s="3" t="s">
        <v>28</v>
      </c>
      <c r="M7485" s="3">
        <v>628.79999999999995</v>
      </c>
      <c r="N7485" s="3" t="s">
        <v>18</v>
      </c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  <c r="AC7485" s="5"/>
    </row>
    <row r="7486" spans="1:29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 t="str">
        <f>IF(AND(D7486="East",Table_1[[#This Row],[category]]="Clothing"),"✅","❌")</f>
        <v>❌</v>
      </c>
      <c r="H7486" s="3">
        <f t="shared" si="233"/>
        <v>116.79400000000001</v>
      </c>
      <c r="I7486" s="3">
        <v>9</v>
      </c>
      <c r="J7486" s="4">
        <v>45505</v>
      </c>
      <c r="K7486" s="3" t="s">
        <v>22</v>
      </c>
      <c r="L7486" s="3" t="s">
        <v>28</v>
      </c>
      <c r="M7486" s="3">
        <v>85.96</v>
      </c>
      <c r="N7486" s="3" t="s">
        <v>29</v>
      </c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  <c r="AC7486" s="5"/>
    </row>
    <row r="7487" spans="1:29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 t="str">
        <f>IF(AND(D7487="East",Table_1[[#This Row],[category]]="Clothing"),"✅","❌")</f>
        <v>❌</v>
      </c>
      <c r="H7487" s="3">
        <f t="shared" si="233"/>
        <v>297.863</v>
      </c>
      <c r="I7487" s="3">
        <v>8</v>
      </c>
      <c r="J7487" s="4">
        <v>45555</v>
      </c>
      <c r="K7487" s="3" t="s">
        <v>16</v>
      </c>
      <c r="L7487" s="3" t="s">
        <v>23</v>
      </c>
      <c r="M7487" s="3">
        <v>428.47</v>
      </c>
      <c r="N7487" s="3" t="s">
        <v>29</v>
      </c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  <c r="AC7487" s="5"/>
    </row>
    <row r="7488" spans="1:29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 t="str">
        <f>IF(AND(D7488="East",Table_1[[#This Row],[category]]="Clothing"),"✅","❌")</f>
        <v>❌</v>
      </c>
      <c r="H7488" s="3">
        <f t="shared" si="233"/>
        <v>179.48099999999999</v>
      </c>
      <c r="I7488" s="3">
        <v>6</v>
      </c>
      <c r="J7488" s="4">
        <v>45321</v>
      </c>
      <c r="K7488" s="3" t="s">
        <v>32</v>
      </c>
      <c r="L7488" s="3" t="s">
        <v>23</v>
      </c>
      <c r="M7488" s="3">
        <v>232.85</v>
      </c>
      <c r="N7488" s="3" t="s">
        <v>49</v>
      </c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  <c r="AC7488" s="5"/>
    </row>
    <row r="7489" spans="1:29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 t="str">
        <f>IF(AND(D7489="East",Table_1[[#This Row],[category]]="Clothing"),"✅","❌")</f>
        <v>❌</v>
      </c>
      <c r="H7489" s="3">
        <f t="shared" si="233"/>
        <v>323.26400000000001</v>
      </c>
      <c r="I7489" s="3">
        <v>8</v>
      </c>
      <c r="J7489" s="4">
        <v>45511</v>
      </c>
      <c r="K7489" s="3" t="s">
        <v>16</v>
      </c>
      <c r="L7489" s="3" t="s">
        <v>23</v>
      </c>
      <c r="M7489" s="3">
        <v>558.65</v>
      </c>
      <c r="N7489" s="3" t="s">
        <v>49</v>
      </c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  <c r="AC7489" s="5"/>
    </row>
    <row r="7490" spans="1:29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 t="str">
        <f>IF(AND(D7490="East",Table_1[[#This Row],[category]]="Clothing"),"✅","❌")</f>
        <v>✅</v>
      </c>
      <c r="H7490" s="3">
        <f t="shared" ref="H7490:H7553" si="235">E7490*10%</f>
        <v>152.61199999999999</v>
      </c>
      <c r="I7490" s="3">
        <v>7</v>
      </c>
      <c r="J7490" s="4">
        <v>45293</v>
      </c>
      <c r="K7490" s="3" t="s">
        <v>22</v>
      </c>
      <c r="L7490" s="3" t="s">
        <v>23</v>
      </c>
      <c r="M7490" s="3">
        <v>432.18</v>
      </c>
      <c r="N7490" s="3" t="s">
        <v>49</v>
      </c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  <c r="AC7490" s="5"/>
    </row>
    <row r="7491" spans="1:29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 t="str">
        <f>IF(AND(D7491="East",Table_1[[#This Row],[category]]="Clothing"),"✅","❌")</f>
        <v>❌</v>
      </c>
      <c r="H7491" s="3">
        <f t="shared" si="235"/>
        <v>300.22300000000001</v>
      </c>
      <c r="I7491" s="3">
        <v>8</v>
      </c>
      <c r="J7491" s="4">
        <v>45254</v>
      </c>
      <c r="K7491" s="3" t="s">
        <v>22</v>
      </c>
      <c r="L7491" s="3" t="s">
        <v>17</v>
      </c>
      <c r="M7491" s="3">
        <v>517.16</v>
      </c>
      <c r="N7491" s="3" t="s">
        <v>18</v>
      </c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  <c r="AC7491" s="5"/>
    </row>
    <row r="7492" spans="1:29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 t="str">
        <f>IF(AND(D7492="East",Table_1[[#This Row],[category]]="Clothing"),"✅","❌")</f>
        <v>❌</v>
      </c>
      <c r="H7492" s="3">
        <f t="shared" si="235"/>
        <v>386.47199999999998</v>
      </c>
      <c r="I7492" s="3">
        <v>7</v>
      </c>
      <c r="J7492" s="4">
        <v>45201</v>
      </c>
      <c r="K7492" s="3" t="s">
        <v>32</v>
      </c>
      <c r="L7492" s="3" t="s">
        <v>23</v>
      </c>
      <c r="M7492" s="3">
        <v>195.88</v>
      </c>
      <c r="N7492" s="3" t="s">
        <v>49</v>
      </c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  <c r="AC7492" s="5"/>
    </row>
    <row r="7493" spans="1:29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 t="str">
        <f>IF(AND(D7493="East",Table_1[[#This Row],[category]]="Clothing"),"✅","❌")</f>
        <v>❌</v>
      </c>
      <c r="H7493" s="3">
        <f t="shared" si="235"/>
        <v>490.27800000000002</v>
      </c>
      <c r="I7493" s="3">
        <v>2</v>
      </c>
      <c r="J7493" s="4">
        <v>45460</v>
      </c>
      <c r="K7493" s="3" t="s">
        <v>22</v>
      </c>
      <c r="L7493" s="3" t="s">
        <v>23</v>
      </c>
      <c r="M7493" s="3">
        <v>289.49</v>
      </c>
      <c r="N7493" s="3" t="s">
        <v>24</v>
      </c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  <c r="AC7493" s="5"/>
    </row>
    <row r="7494" spans="1:29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 t="str">
        <f>IF(AND(D7494="East",Table_1[[#This Row],[category]]="Clothing"),"✅","❌")</f>
        <v>❌</v>
      </c>
      <c r="H7494" s="3">
        <f t="shared" si="235"/>
        <v>456.423</v>
      </c>
      <c r="I7494" s="3">
        <v>6</v>
      </c>
      <c r="J7494" s="4">
        <v>45454</v>
      </c>
      <c r="K7494" s="3" t="s">
        <v>32</v>
      </c>
      <c r="L7494" s="3" t="s">
        <v>23</v>
      </c>
      <c r="M7494" s="3">
        <v>617.55999999999995</v>
      </c>
      <c r="N7494" s="3" t="s">
        <v>18</v>
      </c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  <c r="AC7494" s="5"/>
    </row>
    <row r="7495" spans="1:29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 t="str">
        <f>IF(AND(D7495="East",Table_1[[#This Row],[category]]="Clothing"),"✅","❌")</f>
        <v>❌</v>
      </c>
      <c r="H7495" s="3">
        <f t="shared" si="235"/>
        <v>256.73400000000004</v>
      </c>
      <c r="I7495" s="3">
        <v>4</v>
      </c>
      <c r="J7495" s="4">
        <v>45073</v>
      </c>
      <c r="K7495" s="3" t="s">
        <v>32</v>
      </c>
      <c r="L7495" s="3" t="s">
        <v>23</v>
      </c>
      <c r="M7495" s="3">
        <v>195.52</v>
      </c>
      <c r="N7495" s="3" t="s">
        <v>29</v>
      </c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  <c r="AC7495" s="5"/>
    </row>
    <row r="7496" spans="1:29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 t="str">
        <f>IF(AND(D7496="East",Table_1[[#This Row],[category]]="Clothing"),"✅","❌")</f>
        <v>❌</v>
      </c>
      <c r="H7496" s="3">
        <f t="shared" si="235"/>
        <v>249.291</v>
      </c>
      <c r="I7496" s="3">
        <v>4</v>
      </c>
      <c r="J7496" s="4">
        <v>45526</v>
      </c>
      <c r="K7496" s="3" t="s">
        <v>22</v>
      </c>
      <c r="L7496" s="3" t="s">
        <v>17</v>
      </c>
      <c r="M7496" s="3">
        <v>310.32</v>
      </c>
      <c r="N7496" s="3" t="s">
        <v>35</v>
      </c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  <c r="AC7496" s="5"/>
    </row>
    <row r="7497" spans="1:29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 t="str">
        <f>IF(AND(D7497="East",Table_1[[#This Row],[category]]="Clothing"),"✅","❌")</f>
        <v>❌</v>
      </c>
      <c r="H7497" s="3">
        <f t="shared" si="235"/>
        <v>224.47300000000001</v>
      </c>
      <c r="I7497" s="3">
        <v>6</v>
      </c>
      <c r="J7497" s="4">
        <v>45200</v>
      </c>
      <c r="K7497" s="3" t="s">
        <v>32</v>
      </c>
      <c r="L7497" s="3" t="s">
        <v>28</v>
      </c>
      <c r="M7497" s="3">
        <v>471.52</v>
      </c>
      <c r="N7497" s="3" t="s">
        <v>29</v>
      </c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  <c r="AC7497" s="5"/>
    </row>
    <row r="7498" spans="1:29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 t="str">
        <f>IF(AND(D7498="East",Table_1[[#This Row],[category]]="Clothing"),"✅","❌")</f>
        <v>❌</v>
      </c>
      <c r="H7498" s="3">
        <f t="shared" si="235"/>
        <v>23.597999999999999</v>
      </c>
      <c r="I7498" s="3">
        <v>8</v>
      </c>
      <c r="J7498" s="4">
        <v>44996</v>
      </c>
      <c r="K7498" s="3" t="s">
        <v>22</v>
      </c>
      <c r="L7498" s="3" t="s">
        <v>28</v>
      </c>
      <c r="M7498" s="3">
        <v>27.05</v>
      </c>
      <c r="N7498" s="3" t="s">
        <v>18</v>
      </c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  <c r="AC7498" s="5"/>
    </row>
    <row r="7499" spans="1:29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 t="str">
        <f>IF(AND(D7499="East",Table_1[[#This Row],[category]]="Clothing"),"✅","❌")</f>
        <v>❌</v>
      </c>
      <c r="H7499" s="3">
        <f t="shared" si="235"/>
        <v>91.317999999999998</v>
      </c>
      <c r="I7499" s="3">
        <v>5</v>
      </c>
      <c r="J7499" s="4">
        <v>45127</v>
      </c>
      <c r="K7499" s="3" t="s">
        <v>16</v>
      </c>
      <c r="L7499" s="3" t="s">
        <v>17</v>
      </c>
      <c r="M7499" s="3">
        <v>71.86</v>
      </c>
      <c r="N7499" s="3" t="s">
        <v>18</v>
      </c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  <c r="AC7499" s="5"/>
    </row>
    <row r="7500" spans="1:29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 t="str">
        <f>IF(AND(D7500="East",Table_1[[#This Row],[category]]="Clothing"),"✅","❌")</f>
        <v>❌</v>
      </c>
      <c r="H7500" s="3">
        <f t="shared" si="235"/>
        <v>39.003</v>
      </c>
      <c r="I7500" s="3">
        <v>3</v>
      </c>
      <c r="J7500" s="4">
        <v>45614</v>
      </c>
      <c r="K7500" s="3" t="s">
        <v>32</v>
      </c>
      <c r="L7500" s="3" t="s">
        <v>17</v>
      </c>
      <c r="M7500" s="3">
        <v>87.88</v>
      </c>
      <c r="N7500" s="3" t="s">
        <v>29</v>
      </c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  <c r="AC7500" s="5"/>
    </row>
    <row r="7501" spans="1:29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 t="str">
        <f>IF(AND(D7501="East",Table_1[[#This Row],[category]]="Clothing"),"✅","❌")</f>
        <v>❌</v>
      </c>
      <c r="H7501" s="3">
        <f t="shared" si="235"/>
        <v>351.214</v>
      </c>
      <c r="I7501" s="3">
        <v>1</v>
      </c>
      <c r="J7501" s="4">
        <v>45574</v>
      </c>
      <c r="K7501" s="3" t="s">
        <v>16</v>
      </c>
      <c r="L7501" s="3" t="s">
        <v>28</v>
      </c>
      <c r="M7501" s="3">
        <v>980.96</v>
      </c>
      <c r="N7501" s="3" t="s">
        <v>29</v>
      </c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  <c r="AC7501" s="5"/>
    </row>
    <row r="7502" spans="1:29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 t="str">
        <f>IF(AND(D7502="East",Table_1[[#This Row],[category]]="Clothing"),"✅","❌")</f>
        <v>❌</v>
      </c>
      <c r="H7502" s="3">
        <f t="shared" si="235"/>
        <v>212.48500000000001</v>
      </c>
      <c r="I7502" s="3">
        <v>5</v>
      </c>
      <c r="J7502" s="4">
        <v>45060</v>
      </c>
      <c r="K7502" s="3" t="s">
        <v>16</v>
      </c>
      <c r="L7502" s="3" t="s">
        <v>23</v>
      </c>
      <c r="M7502" s="3">
        <v>589.94000000000005</v>
      </c>
      <c r="N7502" s="3" t="s">
        <v>18</v>
      </c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  <c r="AC7502" s="5"/>
    </row>
    <row r="7503" spans="1:29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 t="str">
        <f>IF(AND(D7503="East",Table_1[[#This Row],[category]]="Clothing"),"✅","❌")</f>
        <v>❌</v>
      </c>
      <c r="H7503" s="3">
        <f t="shared" si="235"/>
        <v>41.247000000000007</v>
      </c>
      <c r="I7503" s="3">
        <v>3</v>
      </c>
      <c r="J7503" s="4">
        <v>44954</v>
      </c>
      <c r="K7503" s="3" t="s">
        <v>32</v>
      </c>
      <c r="L7503" s="3" t="s">
        <v>23</v>
      </c>
      <c r="M7503" s="3">
        <v>87.94</v>
      </c>
      <c r="N7503" s="3" t="s">
        <v>40</v>
      </c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  <c r="AC7503" s="5"/>
    </row>
    <row r="7504" spans="1:29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 t="str">
        <f>IF(AND(D7504="East",Table_1[[#This Row],[category]]="Clothing"),"✅","❌")</f>
        <v>❌</v>
      </c>
      <c r="H7504" s="3">
        <f t="shared" si="235"/>
        <v>348.38200000000006</v>
      </c>
      <c r="I7504" s="3">
        <v>3</v>
      </c>
      <c r="J7504" s="4">
        <v>45007</v>
      </c>
      <c r="K7504" s="3" t="s">
        <v>22</v>
      </c>
      <c r="L7504" s="3" t="s">
        <v>17</v>
      </c>
      <c r="M7504" s="3">
        <v>335.37</v>
      </c>
      <c r="N7504" s="3" t="s">
        <v>29</v>
      </c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  <c r="AC7504" s="5"/>
    </row>
    <row r="7505" spans="1:29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 t="str">
        <f>IF(AND(D7505="East",Table_1[[#This Row],[category]]="Clothing"),"✅","❌")</f>
        <v>❌</v>
      </c>
      <c r="H7505" s="3">
        <f t="shared" si="235"/>
        <v>325.774</v>
      </c>
      <c r="I7505" s="3">
        <v>4</v>
      </c>
      <c r="J7505" s="4">
        <v>45139</v>
      </c>
      <c r="K7505" s="3" t="s">
        <v>22</v>
      </c>
      <c r="L7505" s="3" t="s">
        <v>17</v>
      </c>
      <c r="M7505" s="3">
        <v>874.05</v>
      </c>
      <c r="N7505" s="3" t="s">
        <v>49</v>
      </c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  <c r="AC7505" s="5"/>
    </row>
    <row r="7506" spans="1:29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 t="str">
        <f>IF(AND(D7506="East",Table_1[[#This Row],[category]]="Clothing"),"✅","❌")</f>
        <v>✅</v>
      </c>
      <c r="H7506" s="3">
        <f t="shared" si="235"/>
        <v>362.78200000000004</v>
      </c>
      <c r="I7506" s="3">
        <v>9</v>
      </c>
      <c r="J7506" s="4">
        <v>45152</v>
      </c>
      <c r="K7506" s="3" t="s">
        <v>16</v>
      </c>
      <c r="L7506" s="3" t="s">
        <v>17</v>
      </c>
      <c r="M7506" s="3">
        <v>872.28</v>
      </c>
      <c r="N7506" s="3" t="s">
        <v>24</v>
      </c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  <c r="AC7506" s="5"/>
    </row>
    <row r="7507" spans="1:29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 t="str">
        <f>IF(AND(D7507="East",Table_1[[#This Row],[category]]="Clothing"),"✅","❌")</f>
        <v>❌</v>
      </c>
      <c r="H7507" s="3">
        <f t="shared" si="235"/>
        <v>303.91900000000004</v>
      </c>
      <c r="I7507" s="3">
        <v>4</v>
      </c>
      <c r="J7507" s="4">
        <v>45496</v>
      </c>
      <c r="K7507" s="3" t="s">
        <v>22</v>
      </c>
      <c r="L7507" s="3" t="s">
        <v>23</v>
      </c>
      <c r="M7507" s="3">
        <v>789.35</v>
      </c>
      <c r="N7507" s="3" t="s">
        <v>29</v>
      </c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  <c r="AC7507" s="5"/>
    </row>
    <row r="7508" spans="1:29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 t="str">
        <f>IF(AND(D7508="East",Table_1[[#This Row],[category]]="Clothing"),"✅","❌")</f>
        <v>❌</v>
      </c>
      <c r="H7508" s="3">
        <f t="shared" si="235"/>
        <v>89.153999999999996</v>
      </c>
      <c r="I7508" s="3">
        <v>5</v>
      </c>
      <c r="J7508" s="4">
        <v>45350</v>
      </c>
      <c r="K7508" s="3" t="s">
        <v>32</v>
      </c>
      <c r="L7508" s="3" t="s">
        <v>28</v>
      </c>
      <c r="M7508" s="3">
        <v>77.7</v>
      </c>
      <c r="N7508" s="3" t="s">
        <v>35</v>
      </c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  <c r="AC7508" s="5"/>
    </row>
    <row r="7509" spans="1:29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 t="str">
        <f>IF(AND(D7509="East",Table_1[[#This Row],[category]]="Clothing"),"✅","❌")</f>
        <v>❌</v>
      </c>
      <c r="H7509" s="3">
        <f t="shared" si="235"/>
        <v>40.082000000000001</v>
      </c>
      <c r="I7509" s="3">
        <v>5</v>
      </c>
      <c r="J7509" s="4">
        <v>45339</v>
      </c>
      <c r="K7509" s="3" t="s">
        <v>16</v>
      </c>
      <c r="L7509" s="3" t="s">
        <v>23</v>
      </c>
      <c r="M7509" s="3">
        <v>68.55</v>
      </c>
      <c r="N7509" s="3" t="s">
        <v>18</v>
      </c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  <c r="AC7509" s="5"/>
    </row>
    <row r="7510" spans="1:29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 t="str">
        <f>IF(AND(D7510="East",Table_1[[#This Row],[category]]="Clothing"),"✅","❌")</f>
        <v>❌</v>
      </c>
      <c r="H7510" s="3">
        <f t="shared" si="235"/>
        <v>410.399</v>
      </c>
      <c r="I7510" s="3">
        <v>1</v>
      </c>
      <c r="J7510" s="4">
        <v>45058</v>
      </c>
      <c r="K7510" s="3" t="s">
        <v>22</v>
      </c>
      <c r="L7510" s="3" t="s">
        <v>28</v>
      </c>
      <c r="M7510" s="3">
        <v>752.08</v>
      </c>
      <c r="N7510" s="3" t="s">
        <v>35</v>
      </c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  <c r="AC7510" s="5"/>
    </row>
    <row r="7511" spans="1:29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 t="str">
        <f>IF(AND(D7511="East",Table_1[[#This Row],[category]]="Clothing"),"✅","❌")</f>
        <v>❌</v>
      </c>
      <c r="H7511" s="3">
        <f t="shared" si="235"/>
        <v>115.74600000000001</v>
      </c>
      <c r="I7511" s="3">
        <v>7</v>
      </c>
      <c r="J7511" s="4">
        <v>45110</v>
      </c>
      <c r="K7511" s="3" t="s">
        <v>22</v>
      </c>
      <c r="L7511" s="3" t="s">
        <v>17</v>
      </c>
      <c r="M7511" s="3">
        <v>282.16000000000003</v>
      </c>
      <c r="N7511" s="3" t="s">
        <v>35</v>
      </c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  <c r="AC7511" s="5"/>
    </row>
    <row r="7512" spans="1:29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 t="str">
        <f>IF(AND(D7512="East",Table_1[[#This Row],[category]]="Clothing"),"✅","❌")</f>
        <v>❌</v>
      </c>
      <c r="H7512" s="3">
        <f t="shared" si="235"/>
        <v>275.839</v>
      </c>
      <c r="I7512" s="3">
        <v>2</v>
      </c>
      <c r="J7512" s="4">
        <v>45458</v>
      </c>
      <c r="K7512" s="3" t="s">
        <v>16</v>
      </c>
      <c r="L7512" s="3" t="s">
        <v>28</v>
      </c>
      <c r="M7512" s="3">
        <v>362.47</v>
      </c>
      <c r="N7512" s="3" t="s">
        <v>40</v>
      </c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  <c r="AC7512" s="5"/>
    </row>
    <row r="7513" spans="1:29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 t="str">
        <f>IF(AND(D7513="East",Table_1[[#This Row],[category]]="Clothing"),"✅","❌")</f>
        <v>❌</v>
      </c>
      <c r="H7513" s="3">
        <f t="shared" si="235"/>
        <v>247.756</v>
      </c>
      <c r="I7513" s="3">
        <v>6</v>
      </c>
      <c r="J7513" s="4">
        <v>45220</v>
      </c>
      <c r="K7513" s="3" t="s">
        <v>22</v>
      </c>
      <c r="L7513" s="3" t="s">
        <v>28</v>
      </c>
      <c r="M7513" s="3">
        <v>338.55</v>
      </c>
      <c r="N7513" s="3" t="s">
        <v>29</v>
      </c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  <c r="AC7513" s="5"/>
    </row>
    <row r="7514" spans="1:29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 t="str">
        <f>IF(AND(D7514="East",Table_1[[#This Row],[category]]="Clothing"),"✅","❌")</f>
        <v>❌</v>
      </c>
      <c r="H7514" s="3">
        <f t="shared" si="235"/>
        <v>461.31600000000003</v>
      </c>
      <c r="I7514" s="3">
        <v>4</v>
      </c>
      <c r="J7514" s="4">
        <v>45402</v>
      </c>
      <c r="K7514" s="3" t="s">
        <v>22</v>
      </c>
      <c r="L7514" s="3" t="s">
        <v>23</v>
      </c>
      <c r="M7514" s="3">
        <v>1252.33</v>
      </c>
      <c r="N7514" s="3" t="s">
        <v>49</v>
      </c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  <c r="AC7514" s="5"/>
    </row>
    <row r="7515" spans="1:29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 t="str">
        <f>IF(AND(D7515="East",Table_1[[#This Row],[category]]="Clothing"),"✅","❌")</f>
        <v>❌</v>
      </c>
      <c r="H7515" s="3">
        <f t="shared" si="235"/>
        <v>280.69499999999999</v>
      </c>
      <c r="I7515" s="3">
        <v>5</v>
      </c>
      <c r="J7515" s="4">
        <v>45079</v>
      </c>
      <c r="K7515" s="3" t="s">
        <v>16</v>
      </c>
      <c r="L7515" s="3" t="s">
        <v>23</v>
      </c>
      <c r="M7515" s="3">
        <v>659.88</v>
      </c>
      <c r="N7515" s="3" t="s">
        <v>24</v>
      </c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  <c r="AC7515" s="5"/>
    </row>
    <row r="7516" spans="1:29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 t="str">
        <f>IF(AND(D7516="East",Table_1[[#This Row],[category]]="Clothing"),"✅","❌")</f>
        <v>❌</v>
      </c>
      <c r="H7516" s="3">
        <f t="shared" si="235"/>
        <v>294.20800000000003</v>
      </c>
      <c r="I7516" s="3">
        <v>5</v>
      </c>
      <c r="J7516" s="4">
        <v>44957</v>
      </c>
      <c r="K7516" s="3" t="s">
        <v>16</v>
      </c>
      <c r="L7516" s="3" t="s">
        <v>28</v>
      </c>
      <c r="M7516" s="3">
        <v>617.20000000000005</v>
      </c>
      <c r="N7516" s="3" t="s">
        <v>29</v>
      </c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  <c r="AC7516" s="5"/>
    </row>
    <row r="7517" spans="1:29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 t="str">
        <f>IF(AND(D7517="East",Table_1[[#This Row],[category]]="Clothing"),"✅","❌")</f>
        <v>❌</v>
      </c>
      <c r="H7517" s="3">
        <f t="shared" si="235"/>
        <v>166.55700000000002</v>
      </c>
      <c r="I7517" s="3">
        <v>4</v>
      </c>
      <c r="J7517" s="4">
        <v>44967</v>
      </c>
      <c r="K7517" s="3" t="s">
        <v>32</v>
      </c>
      <c r="L7517" s="3" t="s">
        <v>17</v>
      </c>
      <c r="M7517" s="3">
        <v>133.62</v>
      </c>
      <c r="N7517" s="3" t="s">
        <v>18</v>
      </c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  <c r="AC7517" s="5"/>
    </row>
    <row r="7518" spans="1:29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 t="str">
        <f>IF(AND(D7518="East",Table_1[[#This Row],[category]]="Clothing"),"✅","❌")</f>
        <v>❌</v>
      </c>
      <c r="H7518" s="3">
        <f t="shared" si="235"/>
        <v>479.76000000000005</v>
      </c>
      <c r="I7518" s="3">
        <v>2</v>
      </c>
      <c r="J7518" s="4">
        <v>45551</v>
      </c>
      <c r="K7518" s="3" t="s">
        <v>16</v>
      </c>
      <c r="L7518" s="3" t="s">
        <v>23</v>
      </c>
      <c r="M7518" s="3">
        <v>322.52999999999997</v>
      </c>
      <c r="N7518" s="3" t="s">
        <v>29</v>
      </c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  <c r="AC7518" s="5"/>
    </row>
    <row r="7519" spans="1:29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 t="str">
        <f>IF(AND(D7519="East",Table_1[[#This Row],[category]]="Clothing"),"✅","❌")</f>
        <v>❌</v>
      </c>
      <c r="H7519" s="3">
        <f t="shared" si="235"/>
        <v>310.06300000000005</v>
      </c>
      <c r="I7519" s="3">
        <v>8</v>
      </c>
      <c r="J7519" s="4">
        <v>44957</v>
      </c>
      <c r="K7519" s="3" t="s">
        <v>16</v>
      </c>
      <c r="L7519" s="3" t="s">
        <v>23</v>
      </c>
      <c r="M7519" s="3">
        <v>655.49</v>
      </c>
      <c r="N7519" s="3" t="s">
        <v>40</v>
      </c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  <c r="AC7519" s="5"/>
    </row>
    <row r="7520" spans="1:29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 t="str">
        <f>IF(AND(D7520="East",Table_1[[#This Row],[category]]="Clothing"),"✅","❌")</f>
        <v>❌</v>
      </c>
      <c r="H7520" s="3">
        <f t="shared" si="235"/>
        <v>12.440000000000001</v>
      </c>
      <c r="I7520" s="3">
        <v>1</v>
      </c>
      <c r="J7520" s="4">
        <v>45113</v>
      </c>
      <c r="K7520" s="3" t="s">
        <v>16</v>
      </c>
      <c r="L7520" s="3" t="s">
        <v>23</v>
      </c>
      <c r="M7520" s="3">
        <v>22.17</v>
      </c>
      <c r="N7520" s="3" t="s">
        <v>49</v>
      </c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  <c r="AC7520" s="5"/>
    </row>
    <row r="7521" spans="1:29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 t="str">
        <f>IF(AND(D7521="East",Table_1[[#This Row],[category]]="Clothing"),"✅","❌")</f>
        <v>❌</v>
      </c>
      <c r="H7521" s="3">
        <f t="shared" si="235"/>
        <v>282.48</v>
      </c>
      <c r="I7521" s="3">
        <v>9</v>
      </c>
      <c r="J7521" s="4">
        <v>45275</v>
      </c>
      <c r="K7521" s="3" t="s">
        <v>32</v>
      </c>
      <c r="L7521" s="3" t="s">
        <v>23</v>
      </c>
      <c r="M7521" s="3">
        <v>836.53</v>
      </c>
      <c r="N7521" s="3" t="s">
        <v>18</v>
      </c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  <c r="AC7521" s="5"/>
    </row>
    <row r="7522" spans="1:29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 t="str">
        <f>IF(AND(D7522="East",Table_1[[#This Row],[category]]="Clothing"),"✅","❌")</f>
        <v>❌</v>
      </c>
      <c r="H7522" s="3">
        <f t="shared" si="235"/>
        <v>188.29400000000001</v>
      </c>
      <c r="I7522" s="3">
        <v>6</v>
      </c>
      <c r="J7522" s="4">
        <v>45529</v>
      </c>
      <c r="K7522" s="3" t="s">
        <v>16</v>
      </c>
      <c r="L7522" s="3" t="s">
        <v>23</v>
      </c>
      <c r="M7522" s="3">
        <v>495.28</v>
      </c>
      <c r="N7522" s="3" t="s">
        <v>18</v>
      </c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  <c r="AC7522" s="5"/>
    </row>
    <row r="7523" spans="1:29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 t="str">
        <f>IF(AND(D7523="East",Table_1[[#This Row],[category]]="Clothing"),"✅","❌")</f>
        <v>❌</v>
      </c>
      <c r="H7523" s="3">
        <f t="shared" si="235"/>
        <v>25.735000000000003</v>
      </c>
      <c r="I7523" s="3">
        <v>4</v>
      </c>
      <c r="J7523" s="4">
        <v>45282</v>
      </c>
      <c r="K7523" s="3" t="s">
        <v>16</v>
      </c>
      <c r="L7523" s="3" t="s">
        <v>28</v>
      </c>
      <c r="M7523" s="3">
        <v>49.55</v>
      </c>
      <c r="N7523" s="3" t="s">
        <v>35</v>
      </c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  <c r="AC7523" s="5"/>
    </row>
    <row r="7524" spans="1:29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 t="str">
        <f>IF(AND(D7524="East",Table_1[[#This Row],[category]]="Clothing"),"✅","❌")</f>
        <v>❌</v>
      </c>
      <c r="H7524" s="3">
        <f t="shared" si="235"/>
        <v>221.45900000000003</v>
      </c>
      <c r="I7524" s="3">
        <v>6</v>
      </c>
      <c r="J7524" s="4">
        <v>45000</v>
      </c>
      <c r="K7524" s="3" t="s">
        <v>16</v>
      </c>
      <c r="L7524" s="3" t="s">
        <v>28</v>
      </c>
      <c r="M7524" s="3">
        <v>176.77</v>
      </c>
      <c r="N7524" s="3" t="s">
        <v>18</v>
      </c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  <c r="AC7524" s="5"/>
    </row>
    <row r="7525" spans="1:29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 t="str">
        <f>IF(AND(D7525="East",Table_1[[#This Row],[category]]="Clothing"),"✅","❌")</f>
        <v>❌</v>
      </c>
      <c r="H7525" s="3">
        <f t="shared" si="235"/>
        <v>389.048</v>
      </c>
      <c r="I7525" s="3">
        <v>9</v>
      </c>
      <c r="J7525" s="4">
        <v>44941</v>
      </c>
      <c r="K7525" s="3" t="s">
        <v>16</v>
      </c>
      <c r="L7525" s="3" t="s">
        <v>28</v>
      </c>
      <c r="M7525" s="3">
        <v>290.08</v>
      </c>
      <c r="N7525" s="3" t="s">
        <v>40</v>
      </c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  <c r="AC7525" s="5"/>
    </row>
    <row r="7526" spans="1:29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 t="str">
        <f>IF(AND(D7526="East",Table_1[[#This Row],[category]]="Clothing"),"✅","❌")</f>
        <v>❌</v>
      </c>
      <c r="H7526" s="3">
        <f t="shared" si="235"/>
        <v>256.85700000000003</v>
      </c>
      <c r="I7526" s="3">
        <v>9</v>
      </c>
      <c r="J7526" s="4">
        <v>45324</v>
      </c>
      <c r="K7526" s="3" t="s">
        <v>32</v>
      </c>
      <c r="L7526" s="3" t="s">
        <v>17</v>
      </c>
      <c r="M7526" s="3">
        <v>424.91</v>
      </c>
      <c r="N7526" s="3" t="s">
        <v>35</v>
      </c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  <c r="AC7526" s="5"/>
    </row>
    <row r="7527" spans="1:29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 t="str">
        <f>IF(AND(D7527="East",Table_1[[#This Row],[category]]="Clothing"),"✅","❌")</f>
        <v>❌</v>
      </c>
      <c r="H7527" s="3">
        <f t="shared" si="235"/>
        <v>323.33500000000004</v>
      </c>
      <c r="I7527" s="3">
        <v>3</v>
      </c>
      <c r="J7527" s="4">
        <v>45011</v>
      </c>
      <c r="K7527" s="3" t="s">
        <v>22</v>
      </c>
      <c r="L7527" s="3" t="s">
        <v>23</v>
      </c>
      <c r="M7527" s="3">
        <v>282.39</v>
      </c>
      <c r="N7527" s="3" t="s">
        <v>29</v>
      </c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  <c r="AC7527" s="5"/>
    </row>
    <row r="7528" spans="1:29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 t="str">
        <f>IF(AND(D7528="East",Table_1[[#This Row],[category]]="Clothing"),"✅","❌")</f>
        <v>❌</v>
      </c>
      <c r="H7528" s="3">
        <f t="shared" si="235"/>
        <v>323.47300000000001</v>
      </c>
      <c r="I7528" s="3">
        <v>8</v>
      </c>
      <c r="J7528" s="4">
        <v>45206</v>
      </c>
      <c r="K7528" s="3" t="s">
        <v>32</v>
      </c>
      <c r="L7528" s="3" t="s">
        <v>23</v>
      </c>
      <c r="M7528" s="3">
        <v>715.84</v>
      </c>
      <c r="N7528" s="3" t="s">
        <v>49</v>
      </c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  <c r="AC7528" s="5"/>
    </row>
    <row r="7529" spans="1:29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 t="str">
        <f>IF(AND(D7529="East",Table_1[[#This Row],[category]]="Clothing"),"✅","❌")</f>
        <v>❌</v>
      </c>
      <c r="H7529" s="3">
        <f t="shared" si="235"/>
        <v>338.79899999999998</v>
      </c>
      <c r="I7529" s="3">
        <v>1</v>
      </c>
      <c r="J7529" s="4">
        <v>45167</v>
      </c>
      <c r="K7529" s="3" t="s">
        <v>22</v>
      </c>
      <c r="L7529" s="3" t="s">
        <v>17</v>
      </c>
      <c r="M7529" s="3">
        <v>209.34</v>
      </c>
      <c r="N7529" s="3" t="s">
        <v>49</v>
      </c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  <c r="AC7529" s="5"/>
    </row>
    <row r="7530" spans="1:29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 t="str">
        <f>IF(AND(D7530="East",Table_1[[#This Row],[category]]="Clothing"),"✅","❌")</f>
        <v>❌</v>
      </c>
      <c r="H7530" s="3">
        <f t="shared" si="235"/>
        <v>199.92200000000003</v>
      </c>
      <c r="I7530" s="3">
        <v>9</v>
      </c>
      <c r="J7530" s="4">
        <v>45031</v>
      </c>
      <c r="K7530" s="3" t="s">
        <v>22</v>
      </c>
      <c r="L7530" s="3" t="s">
        <v>17</v>
      </c>
      <c r="M7530" s="3">
        <v>596.69000000000005</v>
      </c>
      <c r="N7530" s="3" t="s">
        <v>18</v>
      </c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  <c r="AC7530" s="5"/>
    </row>
    <row r="7531" spans="1:29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 t="str">
        <f>IF(AND(D7531="East",Table_1[[#This Row],[category]]="Clothing"),"✅","❌")</f>
        <v>❌</v>
      </c>
      <c r="H7531" s="3">
        <f t="shared" si="235"/>
        <v>191.30200000000002</v>
      </c>
      <c r="I7531" s="3">
        <v>7</v>
      </c>
      <c r="J7531" s="4">
        <v>45506</v>
      </c>
      <c r="K7531" s="3" t="s">
        <v>32</v>
      </c>
      <c r="L7531" s="3" t="s">
        <v>23</v>
      </c>
      <c r="M7531" s="3">
        <v>548.01</v>
      </c>
      <c r="N7531" s="3" t="s">
        <v>49</v>
      </c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  <c r="AC7531" s="5"/>
    </row>
    <row r="7532" spans="1:29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 t="str">
        <f>IF(AND(D7532="East",Table_1[[#This Row],[category]]="Clothing"),"✅","❌")</f>
        <v>❌</v>
      </c>
      <c r="H7532" s="3">
        <f t="shared" si="235"/>
        <v>12.246</v>
      </c>
      <c r="I7532" s="3">
        <v>7</v>
      </c>
      <c r="J7532" s="4">
        <v>45657</v>
      </c>
      <c r="K7532" s="3" t="s">
        <v>22</v>
      </c>
      <c r="L7532" s="3" t="s">
        <v>23</v>
      </c>
      <c r="M7532" s="3">
        <v>24.62</v>
      </c>
      <c r="N7532" s="3" t="s">
        <v>29</v>
      </c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  <c r="AC7532" s="5"/>
    </row>
    <row r="7533" spans="1:29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 t="str">
        <f>IF(AND(D7533="East",Table_1[[#This Row],[category]]="Clothing"),"✅","❌")</f>
        <v>❌</v>
      </c>
      <c r="H7533" s="3">
        <f t="shared" si="235"/>
        <v>85.569000000000017</v>
      </c>
      <c r="I7533" s="3">
        <v>6</v>
      </c>
      <c r="J7533" s="4">
        <v>45324</v>
      </c>
      <c r="K7533" s="3" t="s">
        <v>16</v>
      </c>
      <c r="L7533" s="3" t="s">
        <v>28</v>
      </c>
      <c r="M7533" s="3">
        <v>85.15</v>
      </c>
      <c r="N7533" s="3" t="s">
        <v>24</v>
      </c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  <c r="AC7533" s="5"/>
    </row>
    <row r="7534" spans="1:29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 t="str">
        <f>IF(AND(D7534="East",Table_1[[#This Row],[category]]="Clothing"),"✅","❌")</f>
        <v>❌</v>
      </c>
      <c r="H7534" s="3">
        <f t="shared" si="235"/>
        <v>475.89700000000005</v>
      </c>
      <c r="I7534" s="3">
        <v>1</v>
      </c>
      <c r="J7534" s="4">
        <v>44965</v>
      </c>
      <c r="K7534" s="3" t="s">
        <v>16</v>
      </c>
      <c r="L7534" s="3" t="s">
        <v>28</v>
      </c>
      <c r="M7534" s="3">
        <v>573.79</v>
      </c>
      <c r="N7534" s="3" t="s">
        <v>49</v>
      </c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  <c r="AC7534" s="5"/>
    </row>
    <row r="7535" spans="1:29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 t="str">
        <f>IF(AND(D7535="East",Table_1[[#This Row],[category]]="Clothing"),"✅","❌")</f>
        <v>❌</v>
      </c>
      <c r="H7535" s="3">
        <f t="shared" si="235"/>
        <v>422.78400000000005</v>
      </c>
      <c r="I7535" s="3">
        <v>2</v>
      </c>
      <c r="J7535" s="4">
        <v>45214</v>
      </c>
      <c r="K7535" s="3" t="s">
        <v>32</v>
      </c>
      <c r="L7535" s="3" t="s">
        <v>23</v>
      </c>
      <c r="M7535" s="3">
        <v>522.59</v>
      </c>
      <c r="N7535" s="3" t="s">
        <v>35</v>
      </c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  <c r="AC7535" s="5"/>
    </row>
    <row r="7536" spans="1:29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 t="str">
        <f>IF(AND(D7536="East",Table_1[[#This Row],[category]]="Clothing"),"✅","❌")</f>
        <v>❌</v>
      </c>
      <c r="H7536" s="3">
        <f t="shared" si="235"/>
        <v>144.803</v>
      </c>
      <c r="I7536" s="3">
        <v>3</v>
      </c>
      <c r="J7536" s="4">
        <v>45613</v>
      </c>
      <c r="K7536" s="3" t="s">
        <v>22</v>
      </c>
      <c r="L7536" s="3" t="s">
        <v>23</v>
      </c>
      <c r="M7536" s="3">
        <v>139.85</v>
      </c>
      <c r="N7536" s="3" t="s">
        <v>18</v>
      </c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  <c r="AC7536" s="5"/>
    </row>
    <row r="7537" spans="1:29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 t="str">
        <f>IF(AND(D7537="East",Table_1[[#This Row],[category]]="Clothing"),"✅","❌")</f>
        <v>❌</v>
      </c>
      <c r="H7537" s="3">
        <f t="shared" si="235"/>
        <v>206.58400000000003</v>
      </c>
      <c r="I7537" s="3">
        <v>1</v>
      </c>
      <c r="J7537" s="4">
        <v>45035</v>
      </c>
      <c r="K7537" s="3" t="s">
        <v>16</v>
      </c>
      <c r="L7537" s="3" t="s">
        <v>23</v>
      </c>
      <c r="M7537" s="3">
        <v>160.08000000000001</v>
      </c>
      <c r="N7537" s="3" t="s">
        <v>40</v>
      </c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  <c r="AC7537" s="5"/>
    </row>
    <row r="7538" spans="1:29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 t="str">
        <f>IF(AND(D7538="East",Table_1[[#This Row],[category]]="Clothing"),"✅","❌")</f>
        <v>❌</v>
      </c>
      <c r="H7538" s="3">
        <f t="shared" si="235"/>
        <v>470.56099999999998</v>
      </c>
      <c r="I7538" s="3">
        <v>5</v>
      </c>
      <c r="J7538" s="4">
        <v>45656</v>
      </c>
      <c r="K7538" s="3" t="s">
        <v>32</v>
      </c>
      <c r="L7538" s="3" t="s">
        <v>17</v>
      </c>
      <c r="M7538" s="3">
        <v>1015.32</v>
      </c>
      <c r="N7538" s="3" t="s">
        <v>49</v>
      </c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  <c r="AC7538" s="5"/>
    </row>
    <row r="7539" spans="1:29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 t="str">
        <f>IF(AND(D7539="East",Table_1[[#This Row],[category]]="Clothing"),"✅","❌")</f>
        <v>❌</v>
      </c>
      <c r="H7539" s="3">
        <f t="shared" si="235"/>
        <v>132.71800000000002</v>
      </c>
      <c r="I7539" s="3">
        <v>5</v>
      </c>
      <c r="J7539" s="4">
        <v>45232</v>
      </c>
      <c r="K7539" s="3" t="s">
        <v>32</v>
      </c>
      <c r="L7539" s="3" t="s">
        <v>28</v>
      </c>
      <c r="M7539" s="3">
        <v>314.49</v>
      </c>
      <c r="N7539" s="3" t="s">
        <v>49</v>
      </c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  <c r="AC7539" s="5"/>
    </row>
    <row r="7540" spans="1:29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 t="str">
        <f>IF(AND(D7540="East",Table_1[[#This Row],[category]]="Clothing"),"✅","❌")</f>
        <v>❌</v>
      </c>
      <c r="H7540" s="3">
        <f t="shared" si="235"/>
        <v>270.94099999999997</v>
      </c>
      <c r="I7540" s="3">
        <v>6</v>
      </c>
      <c r="J7540" s="4">
        <v>45462</v>
      </c>
      <c r="K7540" s="3" t="s">
        <v>22</v>
      </c>
      <c r="L7540" s="3" t="s">
        <v>23</v>
      </c>
      <c r="M7540" s="3">
        <v>301</v>
      </c>
      <c r="N7540" s="3" t="s">
        <v>18</v>
      </c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  <c r="AC7540" s="5"/>
    </row>
    <row r="7541" spans="1:29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 t="str">
        <f>IF(AND(D7541="East",Table_1[[#This Row],[category]]="Clothing"),"✅","❌")</f>
        <v>❌</v>
      </c>
      <c r="H7541" s="3">
        <f t="shared" si="235"/>
        <v>20.819000000000003</v>
      </c>
      <c r="I7541" s="3">
        <v>7</v>
      </c>
      <c r="J7541" s="4">
        <v>45521</v>
      </c>
      <c r="K7541" s="3" t="s">
        <v>22</v>
      </c>
      <c r="L7541" s="3" t="s">
        <v>23</v>
      </c>
      <c r="M7541" s="3">
        <v>49.89</v>
      </c>
      <c r="N7541" s="3" t="s">
        <v>24</v>
      </c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  <c r="AC7541" s="5"/>
    </row>
    <row r="7542" spans="1:29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 t="str">
        <f>IF(AND(D7542="East",Table_1[[#This Row],[category]]="Clothing"),"✅","❌")</f>
        <v>❌</v>
      </c>
      <c r="H7542" s="3">
        <f t="shared" si="235"/>
        <v>313.67</v>
      </c>
      <c r="I7542" s="3">
        <v>9</v>
      </c>
      <c r="J7542" s="4">
        <v>45165</v>
      </c>
      <c r="K7542" s="3" t="s">
        <v>32</v>
      </c>
      <c r="L7542" s="3" t="s">
        <v>17</v>
      </c>
      <c r="M7542" s="3">
        <v>286.2</v>
      </c>
      <c r="N7542" s="3" t="s">
        <v>35</v>
      </c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  <c r="AC7542" s="5"/>
    </row>
    <row r="7543" spans="1:29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 t="str">
        <f>IF(AND(D7543="East",Table_1[[#This Row],[category]]="Clothing"),"✅","❌")</f>
        <v>❌</v>
      </c>
      <c r="H7543" s="3">
        <f t="shared" si="235"/>
        <v>465.73599999999999</v>
      </c>
      <c r="I7543" s="3">
        <v>7</v>
      </c>
      <c r="J7543" s="4">
        <v>45292</v>
      </c>
      <c r="K7543" s="3" t="s">
        <v>22</v>
      </c>
      <c r="L7543" s="3" t="s">
        <v>23</v>
      </c>
      <c r="M7543" s="3">
        <v>504.13</v>
      </c>
      <c r="N7543" s="3" t="s">
        <v>24</v>
      </c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  <c r="AC7543" s="5"/>
    </row>
    <row r="7544" spans="1:29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 t="str">
        <f>IF(AND(D7544="East",Table_1[[#This Row],[category]]="Clothing"),"✅","❌")</f>
        <v>❌</v>
      </c>
      <c r="H7544" s="3">
        <f t="shared" si="235"/>
        <v>443.524</v>
      </c>
      <c r="I7544" s="3">
        <v>6</v>
      </c>
      <c r="J7544" s="4">
        <v>45462</v>
      </c>
      <c r="K7544" s="3" t="s">
        <v>16</v>
      </c>
      <c r="L7544" s="3" t="s">
        <v>28</v>
      </c>
      <c r="M7544" s="3">
        <v>1091.46</v>
      </c>
      <c r="N7544" s="3" t="s">
        <v>18</v>
      </c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  <c r="AC7544" s="5"/>
    </row>
    <row r="7545" spans="1:29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 t="str">
        <f>IF(AND(D7545="East",Table_1[[#This Row],[category]]="Clothing"),"✅","❌")</f>
        <v>❌</v>
      </c>
      <c r="H7545" s="3">
        <f t="shared" si="235"/>
        <v>255.96500000000003</v>
      </c>
      <c r="I7545" s="3">
        <v>9</v>
      </c>
      <c r="J7545" s="4">
        <v>45518</v>
      </c>
      <c r="K7545" s="3" t="s">
        <v>32</v>
      </c>
      <c r="L7545" s="3" t="s">
        <v>28</v>
      </c>
      <c r="M7545" s="3">
        <v>753.63</v>
      </c>
      <c r="N7545" s="3" t="s">
        <v>40</v>
      </c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  <c r="AC7545" s="5"/>
    </row>
    <row r="7546" spans="1:29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 t="str">
        <f>IF(AND(D7546="East",Table_1[[#This Row],[category]]="Clothing"),"✅","❌")</f>
        <v>❌</v>
      </c>
      <c r="H7546" s="3">
        <f t="shared" si="235"/>
        <v>328.32500000000005</v>
      </c>
      <c r="I7546" s="3">
        <v>2</v>
      </c>
      <c r="J7546" s="4">
        <v>45353</v>
      </c>
      <c r="K7546" s="3" t="s">
        <v>32</v>
      </c>
      <c r="L7546" s="3" t="s">
        <v>23</v>
      </c>
      <c r="M7546" s="3">
        <v>802.64</v>
      </c>
      <c r="N7546" s="3" t="s">
        <v>24</v>
      </c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  <c r="AC7546" s="5"/>
    </row>
    <row r="7547" spans="1:29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 t="str">
        <f>IF(AND(D7547="East",Table_1[[#This Row],[category]]="Clothing"),"✅","❌")</f>
        <v>❌</v>
      </c>
      <c r="H7547" s="3">
        <f t="shared" si="235"/>
        <v>289.20100000000002</v>
      </c>
      <c r="I7547" s="3">
        <v>6</v>
      </c>
      <c r="J7547" s="4">
        <v>45435</v>
      </c>
      <c r="K7547" s="3" t="s">
        <v>32</v>
      </c>
      <c r="L7547" s="3" t="s">
        <v>23</v>
      </c>
      <c r="M7547" s="3">
        <v>287.32</v>
      </c>
      <c r="N7547" s="3" t="s">
        <v>24</v>
      </c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  <c r="AC7547" s="5"/>
    </row>
    <row r="7548" spans="1:29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 t="str">
        <f>IF(AND(D7548="East",Table_1[[#This Row],[category]]="Clothing"),"✅","❌")</f>
        <v>❌</v>
      </c>
      <c r="H7548" s="3">
        <f t="shared" si="235"/>
        <v>42.817000000000007</v>
      </c>
      <c r="I7548" s="3">
        <v>5</v>
      </c>
      <c r="J7548" s="4">
        <v>45284</v>
      </c>
      <c r="K7548" s="3" t="s">
        <v>32</v>
      </c>
      <c r="L7548" s="3" t="s">
        <v>28</v>
      </c>
      <c r="M7548" s="3">
        <v>53.3</v>
      </c>
      <c r="N7548" s="3" t="s">
        <v>18</v>
      </c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  <c r="AC7548" s="5"/>
    </row>
    <row r="7549" spans="1:29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 t="str">
        <f>IF(AND(D7549="East",Table_1[[#This Row],[category]]="Clothing"),"✅","❌")</f>
        <v>❌</v>
      </c>
      <c r="H7549" s="3">
        <f t="shared" si="235"/>
        <v>87.775000000000006</v>
      </c>
      <c r="I7549" s="3">
        <v>6</v>
      </c>
      <c r="J7549" s="4">
        <v>45096</v>
      </c>
      <c r="K7549" s="3" t="s">
        <v>16</v>
      </c>
      <c r="L7549" s="3" t="s">
        <v>17</v>
      </c>
      <c r="M7549" s="3">
        <v>184.26</v>
      </c>
      <c r="N7549" s="3" t="s">
        <v>24</v>
      </c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  <c r="AC7549" s="5"/>
    </row>
    <row r="7550" spans="1:29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 t="str">
        <f>IF(AND(D7550="East",Table_1[[#This Row],[category]]="Clothing"),"✅","❌")</f>
        <v>❌</v>
      </c>
      <c r="H7550" s="3">
        <f t="shared" si="235"/>
        <v>482.27</v>
      </c>
      <c r="I7550" s="3">
        <v>1</v>
      </c>
      <c r="J7550" s="4">
        <v>45112</v>
      </c>
      <c r="K7550" s="3" t="s">
        <v>22</v>
      </c>
      <c r="L7550" s="3" t="s">
        <v>23</v>
      </c>
      <c r="M7550" s="3">
        <v>1392.23</v>
      </c>
      <c r="N7550" s="3" t="s">
        <v>18</v>
      </c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  <c r="AC7550" s="5"/>
    </row>
    <row r="7551" spans="1:29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 t="str">
        <f>IF(AND(D7551="East",Table_1[[#This Row],[category]]="Clothing"),"✅","❌")</f>
        <v>❌</v>
      </c>
      <c r="H7551" s="3">
        <f t="shared" si="235"/>
        <v>135.42500000000001</v>
      </c>
      <c r="I7551" s="3">
        <v>5</v>
      </c>
      <c r="J7551" s="4">
        <v>45308</v>
      </c>
      <c r="K7551" s="3" t="s">
        <v>22</v>
      </c>
      <c r="L7551" s="3" t="s">
        <v>23</v>
      </c>
      <c r="M7551" s="3">
        <v>404.47</v>
      </c>
      <c r="N7551" s="3" t="s">
        <v>49</v>
      </c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  <c r="AC7551" s="5"/>
    </row>
    <row r="7552" spans="1:29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 t="str">
        <f>IF(AND(D7552="East",Table_1[[#This Row],[category]]="Clothing"),"✅","❌")</f>
        <v>❌</v>
      </c>
      <c r="H7552" s="3">
        <f t="shared" si="235"/>
        <v>198.38</v>
      </c>
      <c r="I7552" s="3">
        <v>8</v>
      </c>
      <c r="J7552" s="4">
        <v>45204</v>
      </c>
      <c r="K7552" s="3" t="s">
        <v>22</v>
      </c>
      <c r="L7552" s="3" t="s">
        <v>17</v>
      </c>
      <c r="M7552" s="3">
        <v>390.61</v>
      </c>
      <c r="N7552" s="3" t="s">
        <v>40</v>
      </c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  <c r="AC7552" s="5"/>
    </row>
    <row r="7553" spans="1:29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 t="str">
        <f>IF(AND(D7553="East",Table_1[[#This Row],[category]]="Clothing"),"✅","❌")</f>
        <v>❌</v>
      </c>
      <c r="H7553" s="3">
        <f t="shared" si="235"/>
        <v>259.38299999999998</v>
      </c>
      <c r="I7553" s="3">
        <v>3</v>
      </c>
      <c r="J7553" s="4">
        <v>45589</v>
      </c>
      <c r="K7553" s="3" t="s">
        <v>22</v>
      </c>
      <c r="L7553" s="3" t="s">
        <v>23</v>
      </c>
      <c r="M7553" s="3">
        <v>412.7</v>
      </c>
      <c r="N7553" s="3" t="s">
        <v>29</v>
      </c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  <c r="AC7553" s="5"/>
    </row>
    <row r="7554" spans="1:29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 t="str">
        <f>IF(AND(D7554="East",Table_1[[#This Row],[category]]="Clothing"),"✅","❌")</f>
        <v>❌</v>
      </c>
      <c r="H7554" s="3">
        <f t="shared" ref="H7554:H7617" si="237">E7554*10%</f>
        <v>489.77500000000003</v>
      </c>
      <c r="I7554" s="3">
        <v>3</v>
      </c>
      <c r="J7554" s="4">
        <v>45599</v>
      </c>
      <c r="K7554" s="3" t="s">
        <v>22</v>
      </c>
      <c r="L7554" s="3" t="s">
        <v>17</v>
      </c>
      <c r="M7554" s="3">
        <v>540.96</v>
      </c>
      <c r="N7554" s="3" t="s">
        <v>35</v>
      </c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  <c r="AC7554" s="5"/>
    </row>
    <row r="7555" spans="1:29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 t="str">
        <f>IF(AND(D7555="East",Table_1[[#This Row],[category]]="Clothing"),"✅","❌")</f>
        <v>❌</v>
      </c>
      <c r="H7555" s="3">
        <f t="shared" si="237"/>
        <v>348.09699999999998</v>
      </c>
      <c r="I7555" s="3">
        <v>7</v>
      </c>
      <c r="J7555" s="4">
        <v>45030</v>
      </c>
      <c r="K7555" s="3" t="s">
        <v>32</v>
      </c>
      <c r="L7555" s="3" t="s">
        <v>28</v>
      </c>
      <c r="M7555" s="3">
        <v>240.36</v>
      </c>
      <c r="N7555" s="3" t="s">
        <v>18</v>
      </c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  <c r="AC7555" s="5"/>
    </row>
    <row r="7556" spans="1:29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 t="str">
        <f>IF(AND(D7556="East",Table_1[[#This Row],[category]]="Clothing"),"✅","❌")</f>
        <v>❌</v>
      </c>
      <c r="H7556" s="3">
        <f t="shared" si="237"/>
        <v>318.50300000000004</v>
      </c>
      <c r="I7556" s="3">
        <v>7</v>
      </c>
      <c r="J7556" s="4">
        <v>45438</v>
      </c>
      <c r="K7556" s="3" t="s">
        <v>22</v>
      </c>
      <c r="L7556" s="3" t="s">
        <v>17</v>
      </c>
      <c r="M7556" s="3">
        <v>403.84</v>
      </c>
      <c r="N7556" s="3" t="s">
        <v>24</v>
      </c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  <c r="AC7556" s="5"/>
    </row>
    <row r="7557" spans="1:29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 t="str">
        <f>IF(AND(D7557="East",Table_1[[#This Row],[category]]="Clothing"),"✅","❌")</f>
        <v>❌</v>
      </c>
      <c r="H7557" s="3">
        <f t="shared" si="237"/>
        <v>266.95600000000002</v>
      </c>
      <c r="I7557" s="3">
        <v>2</v>
      </c>
      <c r="J7557" s="4">
        <v>45071</v>
      </c>
      <c r="K7557" s="3" t="s">
        <v>32</v>
      </c>
      <c r="L7557" s="3" t="s">
        <v>23</v>
      </c>
      <c r="M7557" s="3">
        <v>507.13</v>
      </c>
      <c r="N7557" s="3" t="s">
        <v>29</v>
      </c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  <c r="AC7557" s="5"/>
    </row>
    <row r="7558" spans="1:29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 t="str">
        <f>IF(AND(D7558="East",Table_1[[#This Row],[category]]="Clothing"),"✅","❌")</f>
        <v>❌</v>
      </c>
      <c r="H7558" s="3">
        <f t="shared" si="237"/>
        <v>353.33000000000004</v>
      </c>
      <c r="I7558" s="3">
        <v>8</v>
      </c>
      <c r="J7558" s="4">
        <v>45362</v>
      </c>
      <c r="K7558" s="3" t="s">
        <v>22</v>
      </c>
      <c r="L7558" s="3" t="s">
        <v>23</v>
      </c>
      <c r="M7558" s="3">
        <v>740.98</v>
      </c>
      <c r="N7558" s="3" t="s">
        <v>49</v>
      </c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  <c r="AC7558" s="5"/>
    </row>
    <row r="7559" spans="1:29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 t="str">
        <f>IF(AND(D7559="East",Table_1[[#This Row],[category]]="Clothing"),"✅","❌")</f>
        <v>❌</v>
      </c>
      <c r="H7559" s="3">
        <f t="shared" si="237"/>
        <v>335.36799999999999</v>
      </c>
      <c r="I7559" s="3">
        <v>5</v>
      </c>
      <c r="J7559" s="4">
        <v>45492</v>
      </c>
      <c r="K7559" s="3" t="s">
        <v>16</v>
      </c>
      <c r="L7559" s="3" t="s">
        <v>23</v>
      </c>
      <c r="M7559" s="3">
        <v>445.07</v>
      </c>
      <c r="N7559" s="3" t="s">
        <v>40</v>
      </c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  <c r="AC7559" s="5"/>
    </row>
    <row r="7560" spans="1:29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 t="str">
        <f>IF(AND(D7560="East",Table_1[[#This Row],[category]]="Clothing"),"✅","❌")</f>
        <v>✅</v>
      </c>
      <c r="H7560" s="3">
        <f t="shared" si="237"/>
        <v>452.39200000000005</v>
      </c>
      <c r="I7560" s="3">
        <v>9</v>
      </c>
      <c r="J7560" s="4">
        <v>45307</v>
      </c>
      <c r="K7560" s="3" t="s">
        <v>16</v>
      </c>
      <c r="L7560" s="3" t="s">
        <v>17</v>
      </c>
      <c r="M7560" s="3">
        <v>1311.42</v>
      </c>
      <c r="N7560" s="3" t="s">
        <v>40</v>
      </c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  <c r="AC7560" s="5"/>
    </row>
    <row r="7561" spans="1:29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 t="str">
        <f>IF(AND(D7561="East",Table_1[[#This Row],[category]]="Clothing"),"✅","❌")</f>
        <v>❌</v>
      </c>
      <c r="H7561" s="3">
        <f t="shared" si="237"/>
        <v>275.49899999999997</v>
      </c>
      <c r="I7561" s="3">
        <v>1</v>
      </c>
      <c r="J7561" s="4">
        <v>45463</v>
      </c>
      <c r="K7561" s="3" t="s">
        <v>16</v>
      </c>
      <c r="L7561" s="3" t="s">
        <v>23</v>
      </c>
      <c r="M7561" s="3">
        <v>202.73</v>
      </c>
      <c r="N7561" s="3" t="s">
        <v>49</v>
      </c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  <c r="AC7561" s="5"/>
    </row>
    <row r="7562" spans="1:29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 t="str">
        <f>IF(AND(D7562="East",Table_1[[#This Row],[category]]="Clothing"),"✅","❌")</f>
        <v>❌</v>
      </c>
      <c r="H7562" s="3">
        <f t="shared" si="237"/>
        <v>216.53600000000003</v>
      </c>
      <c r="I7562" s="3">
        <v>4</v>
      </c>
      <c r="J7562" s="4">
        <v>44972</v>
      </c>
      <c r="K7562" s="3" t="s">
        <v>22</v>
      </c>
      <c r="L7562" s="3" t="s">
        <v>23</v>
      </c>
      <c r="M7562" s="3">
        <v>492.34</v>
      </c>
      <c r="N7562" s="3" t="s">
        <v>49</v>
      </c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  <c r="AC7562" s="5"/>
    </row>
    <row r="7563" spans="1:29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 t="str">
        <f>IF(AND(D7563="East",Table_1[[#This Row],[category]]="Clothing"),"✅","❌")</f>
        <v>❌</v>
      </c>
      <c r="H7563" s="3">
        <f t="shared" si="237"/>
        <v>405.50900000000001</v>
      </c>
      <c r="I7563" s="3">
        <v>8</v>
      </c>
      <c r="J7563" s="4">
        <v>45030</v>
      </c>
      <c r="K7563" s="3" t="s">
        <v>22</v>
      </c>
      <c r="L7563" s="3" t="s">
        <v>23</v>
      </c>
      <c r="M7563" s="3">
        <v>584.92999999999995</v>
      </c>
      <c r="N7563" s="3" t="s">
        <v>35</v>
      </c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  <c r="AC7563" s="5"/>
    </row>
    <row r="7564" spans="1:29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 t="str">
        <f>IF(AND(D7564="East",Table_1[[#This Row],[category]]="Clothing"),"✅","❌")</f>
        <v>❌</v>
      </c>
      <c r="H7564" s="3">
        <f t="shared" si="237"/>
        <v>401.89400000000001</v>
      </c>
      <c r="I7564" s="3">
        <v>9</v>
      </c>
      <c r="J7564" s="4">
        <v>45183</v>
      </c>
      <c r="K7564" s="3" t="s">
        <v>22</v>
      </c>
      <c r="L7564" s="3" t="s">
        <v>17</v>
      </c>
      <c r="M7564" s="3">
        <v>984.17</v>
      </c>
      <c r="N7564" s="3" t="s">
        <v>29</v>
      </c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  <c r="AC7564" s="5"/>
    </row>
    <row r="7565" spans="1:29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 t="str">
        <f>IF(AND(D7565="East",Table_1[[#This Row],[category]]="Clothing"),"✅","❌")</f>
        <v>❌</v>
      </c>
      <c r="H7565" s="3">
        <f t="shared" si="237"/>
        <v>93.220000000000013</v>
      </c>
      <c r="I7565" s="3">
        <v>9</v>
      </c>
      <c r="J7565" s="4">
        <v>45496</v>
      </c>
      <c r="K7565" s="3" t="s">
        <v>22</v>
      </c>
      <c r="L7565" s="3" t="s">
        <v>28</v>
      </c>
      <c r="M7565" s="3">
        <v>241.15</v>
      </c>
      <c r="N7565" s="3" t="s">
        <v>18</v>
      </c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  <c r="AC7565" s="5"/>
    </row>
    <row r="7566" spans="1:29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 t="str">
        <f>IF(AND(D7566="East",Table_1[[#This Row],[category]]="Clothing"),"✅","❌")</f>
        <v>❌</v>
      </c>
      <c r="H7566" s="3">
        <f t="shared" si="237"/>
        <v>126.02800000000001</v>
      </c>
      <c r="I7566" s="3">
        <v>1</v>
      </c>
      <c r="J7566" s="4">
        <v>45560</v>
      </c>
      <c r="K7566" s="3" t="s">
        <v>22</v>
      </c>
      <c r="L7566" s="3" t="s">
        <v>17</v>
      </c>
      <c r="M7566" s="3">
        <v>291.48</v>
      </c>
      <c r="N7566" s="3" t="s">
        <v>49</v>
      </c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  <c r="AC7566" s="5"/>
    </row>
    <row r="7567" spans="1:29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 t="str">
        <f>IF(AND(D7567="East",Table_1[[#This Row],[category]]="Clothing"),"✅","❌")</f>
        <v>❌</v>
      </c>
      <c r="H7567" s="3">
        <f t="shared" si="237"/>
        <v>479.733</v>
      </c>
      <c r="I7567" s="3">
        <v>1</v>
      </c>
      <c r="J7567" s="4">
        <v>45084</v>
      </c>
      <c r="K7567" s="3" t="s">
        <v>16</v>
      </c>
      <c r="L7567" s="3" t="s">
        <v>17</v>
      </c>
      <c r="M7567" s="3">
        <v>924.57</v>
      </c>
      <c r="N7567" s="3" t="s">
        <v>40</v>
      </c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  <c r="AC7567" s="5"/>
    </row>
    <row r="7568" spans="1:29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 t="str">
        <f>IF(AND(D7568="East",Table_1[[#This Row],[category]]="Clothing"),"✅","❌")</f>
        <v>✅</v>
      </c>
      <c r="H7568" s="3">
        <f t="shared" si="237"/>
        <v>227.614</v>
      </c>
      <c r="I7568" s="3">
        <v>7</v>
      </c>
      <c r="J7568" s="4">
        <v>45414</v>
      </c>
      <c r="K7568" s="3" t="s">
        <v>22</v>
      </c>
      <c r="L7568" s="3" t="s">
        <v>28</v>
      </c>
      <c r="M7568" s="3">
        <v>157.86000000000001</v>
      </c>
      <c r="N7568" s="3" t="s">
        <v>49</v>
      </c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  <c r="AC7568" s="5"/>
    </row>
    <row r="7569" spans="1:29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 t="str">
        <f>IF(AND(D7569="East",Table_1[[#This Row],[category]]="Clothing"),"✅","❌")</f>
        <v>✅</v>
      </c>
      <c r="H7569" s="3">
        <f t="shared" si="237"/>
        <v>264.63400000000001</v>
      </c>
      <c r="I7569" s="3">
        <v>6</v>
      </c>
      <c r="J7569" s="4">
        <v>44948</v>
      </c>
      <c r="K7569" s="3" t="s">
        <v>32</v>
      </c>
      <c r="L7569" s="3" t="s">
        <v>23</v>
      </c>
      <c r="M7569" s="3">
        <v>225.43</v>
      </c>
      <c r="N7569" s="3" t="s">
        <v>49</v>
      </c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  <c r="AC7569" s="5"/>
    </row>
    <row r="7570" spans="1:29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 t="str">
        <f>IF(AND(D7570="East",Table_1[[#This Row],[category]]="Clothing"),"✅","❌")</f>
        <v>❌</v>
      </c>
      <c r="H7570" s="3">
        <f t="shared" si="237"/>
        <v>161.97800000000001</v>
      </c>
      <c r="I7570" s="3">
        <v>7</v>
      </c>
      <c r="J7570" s="4">
        <v>45080</v>
      </c>
      <c r="K7570" s="3" t="s">
        <v>22</v>
      </c>
      <c r="L7570" s="3" t="s">
        <v>23</v>
      </c>
      <c r="M7570" s="3">
        <v>322.70999999999998</v>
      </c>
      <c r="N7570" s="3" t="s">
        <v>24</v>
      </c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  <c r="AC7570" s="5"/>
    </row>
    <row r="7571" spans="1:29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 t="str">
        <f>IF(AND(D7571="East",Table_1[[#This Row],[category]]="Clothing"),"✅","❌")</f>
        <v>❌</v>
      </c>
      <c r="H7571" s="3">
        <f t="shared" si="237"/>
        <v>245.72500000000002</v>
      </c>
      <c r="I7571" s="3">
        <v>8</v>
      </c>
      <c r="J7571" s="4">
        <v>45255</v>
      </c>
      <c r="K7571" s="3" t="s">
        <v>16</v>
      </c>
      <c r="L7571" s="3" t="s">
        <v>17</v>
      </c>
      <c r="M7571" s="3">
        <v>715.32</v>
      </c>
      <c r="N7571" s="3" t="s">
        <v>40</v>
      </c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  <c r="AC7571" s="5"/>
    </row>
    <row r="7572" spans="1:29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 t="str">
        <f>IF(AND(D7572="East",Table_1[[#This Row],[category]]="Clothing"),"✅","❌")</f>
        <v>❌</v>
      </c>
      <c r="H7572" s="3">
        <f t="shared" si="237"/>
        <v>374.245</v>
      </c>
      <c r="I7572" s="3">
        <v>6</v>
      </c>
      <c r="J7572" s="4">
        <v>45239</v>
      </c>
      <c r="K7572" s="3" t="s">
        <v>16</v>
      </c>
      <c r="L7572" s="3" t="s">
        <v>23</v>
      </c>
      <c r="M7572" s="3">
        <v>682.6</v>
      </c>
      <c r="N7572" s="3" t="s">
        <v>40</v>
      </c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  <c r="AC7572" s="5"/>
    </row>
    <row r="7573" spans="1:29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 t="str">
        <f>IF(AND(D7573="East",Table_1[[#This Row],[category]]="Clothing"),"✅","❌")</f>
        <v>❌</v>
      </c>
      <c r="H7573" s="3">
        <f t="shared" si="237"/>
        <v>246.34899999999999</v>
      </c>
      <c r="I7573" s="3">
        <v>7</v>
      </c>
      <c r="J7573" s="4">
        <v>45409</v>
      </c>
      <c r="K7573" s="3" t="s">
        <v>22</v>
      </c>
      <c r="L7573" s="3" t="s">
        <v>28</v>
      </c>
      <c r="M7573" s="3">
        <v>677.64</v>
      </c>
      <c r="N7573" s="3" t="s">
        <v>40</v>
      </c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  <c r="AC7573" s="5"/>
    </row>
    <row r="7574" spans="1:29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 t="str">
        <f>IF(AND(D7574="East",Table_1[[#This Row],[category]]="Clothing"),"✅","❌")</f>
        <v>❌</v>
      </c>
      <c r="H7574" s="3">
        <f t="shared" si="237"/>
        <v>164.24400000000003</v>
      </c>
      <c r="I7574" s="3">
        <v>7</v>
      </c>
      <c r="J7574" s="4">
        <v>45584</v>
      </c>
      <c r="K7574" s="3" t="s">
        <v>22</v>
      </c>
      <c r="L7574" s="3" t="s">
        <v>23</v>
      </c>
      <c r="M7574" s="3">
        <v>462.22</v>
      </c>
      <c r="N7574" s="3" t="s">
        <v>49</v>
      </c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  <c r="AC7574" s="5"/>
    </row>
    <row r="7575" spans="1:29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 t="str">
        <f>IF(AND(D7575="East",Table_1[[#This Row],[category]]="Clothing"),"✅","❌")</f>
        <v>❌</v>
      </c>
      <c r="H7575" s="3">
        <f t="shared" si="237"/>
        <v>57.04</v>
      </c>
      <c r="I7575" s="3">
        <v>7</v>
      </c>
      <c r="J7575" s="4">
        <v>45440</v>
      </c>
      <c r="K7575" s="3" t="s">
        <v>22</v>
      </c>
      <c r="L7575" s="3" t="s">
        <v>28</v>
      </c>
      <c r="M7575" s="3">
        <v>45.65</v>
      </c>
      <c r="N7575" s="3" t="s">
        <v>18</v>
      </c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  <c r="AC7575" s="5"/>
    </row>
    <row r="7576" spans="1:29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 t="str">
        <f>IF(AND(D7576="East",Table_1[[#This Row],[category]]="Clothing"),"✅","❌")</f>
        <v>❌</v>
      </c>
      <c r="H7576" s="3">
        <f t="shared" si="237"/>
        <v>464.84799999999996</v>
      </c>
      <c r="I7576" s="3">
        <v>2</v>
      </c>
      <c r="J7576" s="4">
        <v>45006</v>
      </c>
      <c r="K7576" s="3" t="s">
        <v>16</v>
      </c>
      <c r="L7576" s="3" t="s">
        <v>28</v>
      </c>
      <c r="M7576" s="3">
        <v>762.6</v>
      </c>
      <c r="N7576" s="3" t="s">
        <v>24</v>
      </c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  <c r="AC7576" s="5"/>
    </row>
    <row r="7577" spans="1:29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 t="str">
        <f>IF(AND(D7577="East",Table_1[[#This Row],[category]]="Clothing"),"✅","❌")</f>
        <v>❌</v>
      </c>
      <c r="H7577" s="3">
        <f t="shared" si="237"/>
        <v>437.11200000000002</v>
      </c>
      <c r="I7577" s="3">
        <v>3</v>
      </c>
      <c r="J7577" s="4">
        <v>45556</v>
      </c>
      <c r="K7577" s="3" t="s">
        <v>16</v>
      </c>
      <c r="L7577" s="3" t="s">
        <v>23</v>
      </c>
      <c r="M7577" s="3">
        <v>1041.22</v>
      </c>
      <c r="N7577" s="3" t="s">
        <v>24</v>
      </c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  <c r="AC7577" s="5"/>
    </row>
    <row r="7578" spans="1:29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 t="str">
        <f>IF(AND(D7578="East",Table_1[[#This Row],[category]]="Clothing"),"✅","❌")</f>
        <v>❌</v>
      </c>
      <c r="H7578" s="3">
        <f t="shared" si="237"/>
        <v>397.76900000000001</v>
      </c>
      <c r="I7578" s="3">
        <v>9</v>
      </c>
      <c r="J7578" s="4">
        <v>45030</v>
      </c>
      <c r="K7578" s="3" t="s">
        <v>22</v>
      </c>
      <c r="L7578" s="3" t="s">
        <v>17</v>
      </c>
      <c r="M7578" s="3">
        <v>605.17999999999995</v>
      </c>
      <c r="N7578" s="3" t="s">
        <v>40</v>
      </c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  <c r="AC7578" s="5"/>
    </row>
    <row r="7579" spans="1:29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 t="str">
        <f>IF(AND(D7579="East",Table_1[[#This Row],[category]]="Clothing"),"✅","❌")</f>
        <v>❌</v>
      </c>
      <c r="H7579" s="3">
        <f t="shared" si="237"/>
        <v>350.09500000000003</v>
      </c>
      <c r="I7579" s="3">
        <v>1</v>
      </c>
      <c r="J7579" s="4">
        <v>45324</v>
      </c>
      <c r="K7579" s="3" t="s">
        <v>16</v>
      </c>
      <c r="L7579" s="3" t="s">
        <v>23</v>
      </c>
      <c r="M7579" s="3">
        <v>431.93</v>
      </c>
      <c r="N7579" s="3" t="s">
        <v>35</v>
      </c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  <c r="AC7579" s="5"/>
    </row>
    <row r="7580" spans="1:29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 t="str">
        <f>IF(AND(D7580="East",Table_1[[#This Row],[category]]="Clothing"),"✅","❌")</f>
        <v>❌</v>
      </c>
      <c r="H7580" s="3">
        <f t="shared" si="237"/>
        <v>262.60000000000002</v>
      </c>
      <c r="I7580" s="3">
        <v>8</v>
      </c>
      <c r="J7580" s="4">
        <v>45141</v>
      </c>
      <c r="K7580" s="3" t="s">
        <v>16</v>
      </c>
      <c r="L7580" s="3" t="s">
        <v>17</v>
      </c>
      <c r="M7580" s="3">
        <v>731.39</v>
      </c>
      <c r="N7580" s="3" t="s">
        <v>24</v>
      </c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  <c r="AC7580" s="5"/>
    </row>
    <row r="7581" spans="1:29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 t="str">
        <f>IF(AND(D7581="East",Table_1[[#This Row],[category]]="Clothing"),"✅","❌")</f>
        <v>❌</v>
      </c>
      <c r="H7581" s="3">
        <f t="shared" si="237"/>
        <v>449.72399999999999</v>
      </c>
      <c r="I7581" s="3">
        <v>7</v>
      </c>
      <c r="J7581" s="4">
        <v>45584</v>
      </c>
      <c r="K7581" s="3" t="s">
        <v>22</v>
      </c>
      <c r="L7581" s="3" t="s">
        <v>23</v>
      </c>
      <c r="M7581" s="3">
        <v>896.31</v>
      </c>
      <c r="N7581" s="3" t="s">
        <v>35</v>
      </c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  <c r="AC7581" s="5"/>
    </row>
    <row r="7582" spans="1:29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 t="str">
        <f>IF(AND(D7582="East",Table_1[[#This Row],[category]]="Clothing"),"✅","❌")</f>
        <v>❌</v>
      </c>
      <c r="H7582" s="3">
        <f t="shared" si="237"/>
        <v>397.93400000000003</v>
      </c>
      <c r="I7582" s="3">
        <v>6</v>
      </c>
      <c r="J7582" s="4">
        <v>45366</v>
      </c>
      <c r="K7582" s="3" t="s">
        <v>22</v>
      </c>
      <c r="L7582" s="3" t="s">
        <v>23</v>
      </c>
      <c r="M7582" s="3">
        <v>823.87</v>
      </c>
      <c r="N7582" s="3" t="s">
        <v>18</v>
      </c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  <c r="AC7582" s="5"/>
    </row>
    <row r="7583" spans="1:29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 t="str">
        <f>IF(AND(D7583="East",Table_1[[#This Row],[category]]="Clothing"),"✅","❌")</f>
        <v>❌</v>
      </c>
      <c r="H7583" s="3">
        <f t="shared" si="237"/>
        <v>409.84500000000003</v>
      </c>
      <c r="I7583" s="3">
        <v>1</v>
      </c>
      <c r="J7583" s="4">
        <v>45564</v>
      </c>
      <c r="K7583" s="3" t="s">
        <v>16</v>
      </c>
      <c r="L7583" s="3" t="s">
        <v>17</v>
      </c>
      <c r="M7583" s="3">
        <v>920.95</v>
      </c>
      <c r="N7583" s="3" t="s">
        <v>18</v>
      </c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  <c r="AC7583" s="5"/>
    </row>
    <row r="7584" spans="1:29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 t="str">
        <f>IF(AND(D7584="East",Table_1[[#This Row],[category]]="Clothing"),"✅","❌")</f>
        <v>❌</v>
      </c>
      <c r="H7584" s="3">
        <f t="shared" si="237"/>
        <v>161.68</v>
      </c>
      <c r="I7584" s="3">
        <v>9</v>
      </c>
      <c r="J7584" s="4">
        <v>45472</v>
      </c>
      <c r="K7584" s="3" t="s">
        <v>22</v>
      </c>
      <c r="L7584" s="3" t="s">
        <v>23</v>
      </c>
      <c r="M7584" s="3">
        <v>474.07</v>
      </c>
      <c r="N7584" s="3" t="s">
        <v>24</v>
      </c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  <c r="AC7584" s="5"/>
    </row>
    <row r="7585" spans="1:29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 t="str">
        <f>IF(AND(D7585="East",Table_1[[#This Row],[category]]="Clothing"),"✅","❌")</f>
        <v>❌</v>
      </c>
      <c r="H7585" s="3">
        <f t="shared" si="237"/>
        <v>217.495</v>
      </c>
      <c r="I7585" s="3">
        <v>2</v>
      </c>
      <c r="J7585" s="4">
        <v>45131</v>
      </c>
      <c r="K7585" s="3" t="s">
        <v>22</v>
      </c>
      <c r="L7585" s="3" t="s">
        <v>17</v>
      </c>
      <c r="M7585" s="3">
        <v>443.35</v>
      </c>
      <c r="N7585" s="3" t="s">
        <v>49</v>
      </c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  <c r="AC7585" s="5"/>
    </row>
    <row r="7586" spans="1:29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 t="str">
        <f>IF(AND(D7586="East",Table_1[[#This Row],[category]]="Clothing"),"✅","❌")</f>
        <v>❌</v>
      </c>
      <c r="H7586" s="3">
        <f t="shared" si="237"/>
        <v>356.33300000000003</v>
      </c>
      <c r="I7586" s="3">
        <v>5</v>
      </c>
      <c r="J7586" s="4">
        <v>45656</v>
      </c>
      <c r="K7586" s="3" t="s">
        <v>16</v>
      </c>
      <c r="L7586" s="3" t="s">
        <v>28</v>
      </c>
      <c r="M7586" s="3">
        <v>192.61</v>
      </c>
      <c r="N7586" s="3" t="s">
        <v>24</v>
      </c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  <c r="AC7586" s="5"/>
    </row>
    <row r="7587" spans="1:29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 t="str">
        <f>IF(AND(D7587="East",Table_1[[#This Row],[category]]="Clothing"),"✅","❌")</f>
        <v>❌</v>
      </c>
      <c r="H7587" s="3">
        <f t="shared" si="237"/>
        <v>191.82100000000003</v>
      </c>
      <c r="I7587" s="3">
        <v>9</v>
      </c>
      <c r="J7587" s="4">
        <v>45286</v>
      </c>
      <c r="K7587" s="3" t="s">
        <v>32</v>
      </c>
      <c r="L7587" s="3" t="s">
        <v>28</v>
      </c>
      <c r="M7587" s="3">
        <v>559.32000000000005</v>
      </c>
      <c r="N7587" s="3" t="s">
        <v>35</v>
      </c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  <c r="AC7587" s="5"/>
    </row>
    <row r="7588" spans="1:29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 t="str">
        <f>IF(AND(D7588="East",Table_1[[#This Row],[category]]="Clothing"),"✅","❌")</f>
        <v>❌</v>
      </c>
      <c r="H7588" s="3">
        <f t="shared" si="237"/>
        <v>252.048</v>
      </c>
      <c r="I7588" s="3">
        <v>8</v>
      </c>
      <c r="J7588" s="4">
        <v>44950</v>
      </c>
      <c r="K7588" s="3" t="s">
        <v>32</v>
      </c>
      <c r="L7588" s="3" t="s">
        <v>23</v>
      </c>
      <c r="M7588" s="3">
        <v>269.20999999999998</v>
      </c>
      <c r="N7588" s="3" t="s">
        <v>18</v>
      </c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  <c r="AC7588" s="5"/>
    </row>
    <row r="7589" spans="1:29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 t="str">
        <f>IF(AND(D7589="East",Table_1[[#This Row],[category]]="Clothing"),"✅","❌")</f>
        <v>❌</v>
      </c>
      <c r="H7589" s="3">
        <f t="shared" si="237"/>
        <v>326.791</v>
      </c>
      <c r="I7589" s="3">
        <v>4</v>
      </c>
      <c r="J7589" s="4">
        <v>45502</v>
      </c>
      <c r="K7589" s="3" t="s">
        <v>32</v>
      </c>
      <c r="L7589" s="3" t="s">
        <v>17</v>
      </c>
      <c r="M7589" s="3">
        <v>948.83</v>
      </c>
      <c r="N7589" s="3" t="s">
        <v>24</v>
      </c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  <c r="AC7589" s="5"/>
    </row>
    <row r="7590" spans="1:29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 t="str">
        <f>IF(AND(D7590="East",Table_1[[#This Row],[category]]="Clothing"),"✅","❌")</f>
        <v>❌</v>
      </c>
      <c r="H7590" s="3">
        <f t="shared" si="237"/>
        <v>224.50200000000001</v>
      </c>
      <c r="I7590" s="3">
        <v>8</v>
      </c>
      <c r="J7590" s="4">
        <v>45391</v>
      </c>
      <c r="K7590" s="3" t="s">
        <v>16</v>
      </c>
      <c r="L7590" s="3" t="s">
        <v>17</v>
      </c>
      <c r="M7590" s="3">
        <v>334.99</v>
      </c>
      <c r="N7590" s="3" t="s">
        <v>29</v>
      </c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  <c r="AC7590" s="5"/>
    </row>
    <row r="7591" spans="1:29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 t="str">
        <f>IF(AND(D7591="East",Table_1[[#This Row],[category]]="Clothing"),"✅","❌")</f>
        <v>❌</v>
      </c>
      <c r="H7591" s="3">
        <f t="shared" si="237"/>
        <v>398.589</v>
      </c>
      <c r="I7591" s="3">
        <v>9</v>
      </c>
      <c r="J7591" s="4">
        <v>45583</v>
      </c>
      <c r="K7591" s="3" t="s">
        <v>32</v>
      </c>
      <c r="L7591" s="3" t="s">
        <v>28</v>
      </c>
      <c r="M7591" s="3">
        <v>1055.47</v>
      </c>
      <c r="N7591" s="3" t="s">
        <v>35</v>
      </c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  <c r="AC7591" s="5"/>
    </row>
    <row r="7592" spans="1:29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 t="str">
        <f>IF(AND(D7592="East",Table_1[[#This Row],[category]]="Clothing"),"✅","❌")</f>
        <v>❌</v>
      </c>
      <c r="H7592" s="3">
        <f t="shared" si="237"/>
        <v>66.977000000000004</v>
      </c>
      <c r="I7592" s="3">
        <v>5</v>
      </c>
      <c r="J7592" s="4">
        <v>45375</v>
      </c>
      <c r="K7592" s="3" t="s">
        <v>32</v>
      </c>
      <c r="L7592" s="3" t="s">
        <v>28</v>
      </c>
      <c r="M7592" s="3">
        <v>100.64</v>
      </c>
      <c r="N7592" s="3" t="s">
        <v>49</v>
      </c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  <c r="AC7592" s="5"/>
    </row>
    <row r="7593" spans="1:29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 t="str">
        <f>IF(AND(D7593="East",Table_1[[#This Row],[category]]="Clothing"),"✅","❌")</f>
        <v>❌</v>
      </c>
      <c r="H7593" s="3">
        <f t="shared" si="237"/>
        <v>361.84800000000001</v>
      </c>
      <c r="I7593" s="3">
        <v>1</v>
      </c>
      <c r="J7593" s="4">
        <v>45398</v>
      </c>
      <c r="K7593" s="3" t="s">
        <v>16</v>
      </c>
      <c r="L7593" s="3" t="s">
        <v>28</v>
      </c>
      <c r="M7593" s="3">
        <v>750.89</v>
      </c>
      <c r="N7593" s="3" t="s">
        <v>24</v>
      </c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  <c r="AC7593" s="5"/>
    </row>
    <row r="7594" spans="1:29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 t="str">
        <f>IF(AND(D7594="East",Table_1[[#This Row],[category]]="Clothing"),"✅","❌")</f>
        <v>❌</v>
      </c>
      <c r="H7594" s="3">
        <f t="shared" si="237"/>
        <v>81.153000000000006</v>
      </c>
      <c r="I7594" s="3">
        <v>6</v>
      </c>
      <c r="J7594" s="4">
        <v>45260</v>
      </c>
      <c r="K7594" s="3" t="s">
        <v>22</v>
      </c>
      <c r="L7594" s="3" t="s">
        <v>28</v>
      </c>
      <c r="M7594" s="3">
        <v>122.09</v>
      </c>
      <c r="N7594" s="3" t="s">
        <v>18</v>
      </c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  <c r="AC7594" s="5"/>
    </row>
    <row r="7595" spans="1:29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 t="str">
        <f>IF(AND(D7595="East",Table_1[[#This Row],[category]]="Clothing"),"✅","❌")</f>
        <v>❌</v>
      </c>
      <c r="H7595" s="3">
        <f t="shared" si="237"/>
        <v>469.541</v>
      </c>
      <c r="I7595" s="3">
        <v>4</v>
      </c>
      <c r="J7595" s="4">
        <v>45393</v>
      </c>
      <c r="K7595" s="3" t="s">
        <v>16</v>
      </c>
      <c r="L7595" s="3" t="s">
        <v>28</v>
      </c>
      <c r="M7595" s="3">
        <v>1102.1099999999999</v>
      </c>
      <c r="N7595" s="3" t="s">
        <v>49</v>
      </c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  <c r="AC7595" s="5"/>
    </row>
    <row r="7596" spans="1:29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 t="str">
        <f>IF(AND(D7596="East",Table_1[[#This Row],[category]]="Clothing"),"✅","❌")</f>
        <v>❌</v>
      </c>
      <c r="H7596" s="3">
        <f t="shared" si="237"/>
        <v>163.87800000000001</v>
      </c>
      <c r="I7596" s="3">
        <v>6</v>
      </c>
      <c r="J7596" s="4">
        <v>45156</v>
      </c>
      <c r="K7596" s="3" t="s">
        <v>22</v>
      </c>
      <c r="L7596" s="3" t="s">
        <v>17</v>
      </c>
      <c r="M7596" s="3">
        <v>411.95</v>
      </c>
      <c r="N7596" s="3" t="s">
        <v>29</v>
      </c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  <c r="AC7596" s="5"/>
    </row>
    <row r="7597" spans="1:29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 t="str">
        <f>IF(AND(D7597="East",Table_1[[#This Row],[category]]="Clothing"),"✅","❌")</f>
        <v>❌</v>
      </c>
      <c r="H7597" s="3">
        <f t="shared" si="237"/>
        <v>399.762</v>
      </c>
      <c r="I7597" s="3">
        <v>1</v>
      </c>
      <c r="J7597" s="4">
        <v>45474</v>
      </c>
      <c r="K7597" s="3" t="s">
        <v>22</v>
      </c>
      <c r="L7597" s="3" t="s">
        <v>28</v>
      </c>
      <c r="M7597" s="3">
        <v>1048.06</v>
      </c>
      <c r="N7597" s="3" t="s">
        <v>40</v>
      </c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  <c r="AC7597" s="5"/>
    </row>
    <row r="7598" spans="1:29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 t="str">
        <f>IF(AND(D7598="East",Table_1[[#This Row],[category]]="Clothing"),"✅","❌")</f>
        <v>❌</v>
      </c>
      <c r="H7598" s="3">
        <f t="shared" si="237"/>
        <v>265.49400000000003</v>
      </c>
      <c r="I7598" s="3">
        <v>4</v>
      </c>
      <c r="J7598" s="4">
        <v>45554</v>
      </c>
      <c r="K7598" s="3" t="s">
        <v>22</v>
      </c>
      <c r="L7598" s="3" t="s">
        <v>28</v>
      </c>
      <c r="M7598" s="3">
        <v>280.69</v>
      </c>
      <c r="N7598" s="3" t="s">
        <v>29</v>
      </c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  <c r="AC7598" s="5"/>
    </row>
    <row r="7599" spans="1:29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 t="str">
        <f>IF(AND(D7599="East",Table_1[[#This Row],[category]]="Clothing"),"✅","❌")</f>
        <v>❌</v>
      </c>
      <c r="H7599" s="3">
        <f t="shared" si="237"/>
        <v>54.63300000000001</v>
      </c>
      <c r="I7599" s="3">
        <v>5</v>
      </c>
      <c r="J7599" s="4">
        <v>45127</v>
      </c>
      <c r="K7599" s="3" t="s">
        <v>32</v>
      </c>
      <c r="L7599" s="3" t="s">
        <v>28</v>
      </c>
      <c r="M7599" s="3">
        <v>140.76</v>
      </c>
      <c r="N7599" s="3" t="s">
        <v>35</v>
      </c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  <c r="AC7599" s="5"/>
    </row>
    <row r="7600" spans="1:29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 t="str">
        <f>IF(AND(D7600="East",Table_1[[#This Row],[category]]="Clothing"),"✅","❌")</f>
        <v>❌</v>
      </c>
      <c r="H7600" s="3">
        <f t="shared" si="237"/>
        <v>295.46800000000002</v>
      </c>
      <c r="I7600" s="3">
        <v>6</v>
      </c>
      <c r="J7600" s="4">
        <v>45322</v>
      </c>
      <c r="K7600" s="3" t="s">
        <v>16</v>
      </c>
      <c r="L7600" s="3" t="s">
        <v>23</v>
      </c>
      <c r="M7600" s="3">
        <v>446.14</v>
      </c>
      <c r="N7600" s="3" t="s">
        <v>40</v>
      </c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  <c r="AC7600" s="5"/>
    </row>
    <row r="7601" spans="1:29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 t="str">
        <f>IF(AND(D7601="East",Table_1[[#This Row],[category]]="Clothing"),"✅","❌")</f>
        <v>❌</v>
      </c>
      <c r="H7601" s="3">
        <f t="shared" si="237"/>
        <v>456.96700000000004</v>
      </c>
      <c r="I7601" s="3">
        <v>5</v>
      </c>
      <c r="J7601" s="4">
        <v>45393</v>
      </c>
      <c r="K7601" s="3" t="s">
        <v>22</v>
      </c>
      <c r="L7601" s="3" t="s">
        <v>17</v>
      </c>
      <c r="M7601" s="3">
        <v>921.82</v>
      </c>
      <c r="N7601" s="3" t="s">
        <v>35</v>
      </c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  <c r="AC7601" s="5"/>
    </row>
    <row r="7602" spans="1:29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 t="str">
        <f>IF(AND(D7602="East",Table_1[[#This Row],[category]]="Clothing"),"✅","❌")</f>
        <v>❌</v>
      </c>
      <c r="H7602" s="3">
        <f t="shared" si="237"/>
        <v>87.045000000000016</v>
      </c>
      <c r="I7602" s="3">
        <v>2</v>
      </c>
      <c r="J7602" s="4">
        <v>45209</v>
      </c>
      <c r="K7602" s="3" t="s">
        <v>16</v>
      </c>
      <c r="L7602" s="3" t="s">
        <v>17</v>
      </c>
      <c r="M7602" s="3">
        <v>57.1</v>
      </c>
      <c r="N7602" s="3" t="s">
        <v>18</v>
      </c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  <c r="AC7602" s="5"/>
    </row>
    <row r="7603" spans="1:29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 t="str">
        <f>IF(AND(D7603="East",Table_1[[#This Row],[category]]="Clothing"),"✅","❌")</f>
        <v>❌</v>
      </c>
      <c r="H7603" s="3">
        <f t="shared" si="237"/>
        <v>167.44000000000003</v>
      </c>
      <c r="I7603" s="3">
        <v>3</v>
      </c>
      <c r="J7603" s="4">
        <v>45616</v>
      </c>
      <c r="K7603" s="3" t="s">
        <v>16</v>
      </c>
      <c r="L7603" s="3" t="s">
        <v>17</v>
      </c>
      <c r="M7603" s="3">
        <v>334.73</v>
      </c>
      <c r="N7603" s="3" t="s">
        <v>18</v>
      </c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  <c r="AC7603" s="5"/>
    </row>
    <row r="7604" spans="1:29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 t="str">
        <f>IF(AND(D7604="East",Table_1[[#This Row],[category]]="Clothing"),"✅","❌")</f>
        <v>❌</v>
      </c>
      <c r="H7604" s="3">
        <f t="shared" si="237"/>
        <v>225.18800000000002</v>
      </c>
      <c r="I7604" s="3">
        <v>5</v>
      </c>
      <c r="J7604" s="4">
        <v>45497</v>
      </c>
      <c r="K7604" s="3" t="s">
        <v>16</v>
      </c>
      <c r="L7604" s="3" t="s">
        <v>23</v>
      </c>
      <c r="M7604" s="3">
        <v>576.82000000000005</v>
      </c>
      <c r="N7604" s="3" t="s">
        <v>49</v>
      </c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  <c r="AC7604" s="5"/>
    </row>
    <row r="7605" spans="1:29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 t="str">
        <f>IF(AND(D7605="East",Table_1[[#This Row],[category]]="Clothing"),"✅","❌")</f>
        <v>❌</v>
      </c>
      <c r="H7605" s="3">
        <f t="shared" si="237"/>
        <v>144.77600000000001</v>
      </c>
      <c r="I7605" s="3">
        <v>7</v>
      </c>
      <c r="J7605" s="4">
        <v>45298</v>
      </c>
      <c r="K7605" s="3" t="s">
        <v>22</v>
      </c>
      <c r="L7605" s="3" t="s">
        <v>28</v>
      </c>
      <c r="M7605" s="3">
        <v>174.8</v>
      </c>
      <c r="N7605" s="3" t="s">
        <v>35</v>
      </c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  <c r="AC7605" s="5"/>
    </row>
    <row r="7606" spans="1:29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 t="str">
        <f>IF(AND(D7606="East",Table_1[[#This Row],[category]]="Clothing"),"✅","❌")</f>
        <v>❌</v>
      </c>
      <c r="H7606" s="3">
        <f t="shared" si="237"/>
        <v>472.45200000000006</v>
      </c>
      <c r="I7606" s="3">
        <v>4</v>
      </c>
      <c r="J7606" s="4">
        <v>45113</v>
      </c>
      <c r="K7606" s="3" t="s">
        <v>32</v>
      </c>
      <c r="L7606" s="3" t="s">
        <v>28</v>
      </c>
      <c r="M7606" s="3">
        <v>781.4</v>
      </c>
      <c r="N7606" s="3" t="s">
        <v>40</v>
      </c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  <c r="AC7606" s="5"/>
    </row>
    <row r="7607" spans="1:29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 t="str">
        <f>IF(AND(D7607="East",Table_1[[#This Row],[category]]="Clothing"),"✅","❌")</f>
        <v>❌</v>
      </c>
      <c r="H7607" s="3">
        <f t="shared" si="237"/>
        <v>194.97500000000002</v>
      </c>
      <c r="I7607" s="3">
        <v>6</v>
      </c>
      <c r="J7607" s="4">
        <v>45320</v>
      </c>
      <c r="K7607" s="3" t="s">
        <v>22</v>
      </c>
      <c r="L7607" s="3" t="s">
        <v>17</v>
      </c>
      <c r="M7607" s="3">
        <v>497.92</v>
      </c>
      <c r="N7607" s="3" t="s">
        <v>24</v>
      </c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  <c r="AC7607" s="5"/>
    </row>
    <row r="7608" spans="1:29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 t="str">
        <f>IF(AND(D7608="East",Table_1[[#This Row],[category]]="Clothing"),"✅","❌")</f>
        <v>❌</v>
      </c>
      <c r="H7608" s="3">
        <f t="shared" si="237"/>
        <v>332.45000000000005</v>
      </c>
      <c r="I7608" s="3">
        <v>9</v>
      </c>
      <c r="J7608" s="4">
        <v>45184</v>
      </c>
      <c r="K7608" s="3" t="s">
        <v>16</v>
      </c>
      <c r="L7608" s="3" t="s">
        <v>28</v>
      </c>
      <c r="M7608" s="3">
        <v>415.8</v>
      </c>
      <c r="N7608" s="3" t="s">
        <v>40</v>
      </c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  <c r="AC7608" s="5"/>
    </row>
    <row r="7609" spans="1:29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 t="str">
        <f>IF(AND(D7609="East",Table_1[[#This Row],[category]]="Clothing"),"✅","❌")</f>
        <v>❌</v>
      </c>
      <c r="H7609" s="3">
        <f t="shared" si="237"/>
        <v>119.71900000000001</v>
      </c>
      <c r="I7609" s="3">
        <v>7</v>
      </c>
      <c r="J7609" s="4">
        <v>45181</v>
      </c>
      <c r="K7609" s="3" t="s">
        <v>32</v>
      </c>
      <c r="L7609" s="3" t="s">
        <v>28</v>
      </c>
      <c r="M7609" s="3">
        <v>334.99</v>
      </c>
      <c r="N7609" s="3" t="s">
        <v>40</v>
      </c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  <c r="AC7609" s="5"/>
    </row>
    <row r="7610" spans="1:29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 t="str">
        <f>IF(AND(D7610="East",Table_1[[#This Row],[category]]="Clothing"),"✅","❌")</f>
        <v>❌</v>
      </c>
      <c r="H7610" s="3">
        <f t="shared" si="237"/>
        <v>117.65600000000001</v>
      </c>
      <c r="I7610" s="3">
        <v>3</v>
      </c>
      <c r="J7610" s="4">
        <v>45064</v>
      </c>
      <c r="K7610" s="3" t="s">
        <v>32</v>
      </c>
      <c r="L7610" s="3" t="s">
        <v>23</v>
      </c>
      <c r="M7610" s="3">
        <v>104.26</v>
      </c>
      <c r="N7610" s="3" t="s">
        <v>18</v>
      </c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  <c r="AC7610" s="5"/>
    </row>
    <row r="7611" spans="1:29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 t="str">
        <f>IF(AND(D7611="East",Table_1[[#This Row],[category]]="Clothing"),"✅","❌")</f>
        <v>❌</v>
      </c>
      <c r="H7611" s="3">
        <f t="shared" si="237"/>
        <v>96.165999999999997</v>
      </c>
      <c r="I7611" s="3">
        <v>5</v>
      </c>
      <c r="J7611" s="4">
        <v>45242</v>
      </c>
      <c r="K7611" s="3" t="s">
        <v>32</v>
      </c>
      <c r="L7611" s="3" t="s">
        <v>17</v>
      </c>
      <c r="M7611" s="3">
        <v>162.41999999999999</v>
      </c>
      <c r="N7611" s="3" t="s">
        <v>29</v>
      </c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  <c r="AC7611" s="5"/>
    </row>
    <row r="7612" spans="1:29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 t="str">
        <f>IF(AND(D7612="East",Table_1[[#This Row],[category]]="Clothing"),"✅","❌")</f>
        <v>❌</v>
      </c>
      <c r="H7612" s="3">
        <f t="shared" si="237"/>
        <v>223.05799999999999</v>
      </c>
      <c r="I7612" s="3">
        <v>9</v>
      </c>
      <c r="J7612" s="4">
        <v>45114</v>
      </c>
      <c r="K7612" s="3" t="s">
        <v>16</v>
      </c>
      <c r="L7612" s="3" t="s">
        <v>17</v>
      </c>
      <c r="M7612" s="3">
        <v>465.03</v>
      </c>
      <c r="N7612" s="3" t="s">
        <v>18</v>
      </c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  <c r="AC7612" s="5"/>
    </row>
    <row r="7613" spans="1:29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 t="str">
        <f>IF(AND(D7613="East",Table_1[[#This Row],[category]]="Clothing"),"✅","❌")</f>
        <v>❌</v>
      </c>
      <c r="H7613" s="3">
        <f t="shared" si="237"/>
        <v>271.10100000000006</v>
      </c>
      <c r="I7613" s="3">
        <v>5</v>
      </c>
      <c r="J7613" s="4">
        <v>45052</v>
      </c>
      <c r="K7613" s="3" t="s">
        <v>22</v>
      </c>
      <c r="L7613" s="3" t="s">
        <v>28</v>
      </c>
      <c r="M7613" s="3">
        <v>455.03</v>
      </c>
      <c r="N7613" s="3" t="s">
        <v>24</v>
      </c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  <c r="AC7613" s="5"/>
    </row>
    <row r="7614" spans="1:29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 t="str">
        <f>IF(AND(D7614="East",Table_1[[#This Row],[category]]="Clothing"),"✅","❌")</f>
        <v>❌</v>
      </c>
      <c r="H7614" s="3">
        <f t="shared" si="237"/>
        <v>15.266999999999999</v>
      </c>
      <c r="I7614" s="3">
        <v>3</v>
      </c>
      <c r="J7614" s="4">
        <v>45258</v>
      </c>
      <c r="K7614" s="3" t="s">
        <v>16</v>
      </c>
      <c r="L7614" s="3" t="s">
        <v>28</v>
      </c>
      <c r="M7614" s="3">
        <v>23.38</v>
      </c>
      <c r="N7614" s="3" t="s">
        <v>40</v>
      </c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  <c r="AC7614" s="5"/>
    </row>
    <row r="7615" spans="1:29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 t="str">
        <f>IF(AND(D7615="East",Table_1[[#This Row],[category]]="Clothing"),"✅","❌")</f>
        <v>❌</v>
      </c>
      <c r="H7615" s="3">
        <f t="shared" si="237"/>
        <v>418.13200000000001</v>
      </c>
      <c r="I7615" s="3">
        <v>8</v>
      </c>
      <c r="J7615" s="4">
        <v>45490</v>
      </c>
      <c r="K7615" s="3" t="s">
        <v>16</v>
      </c>
      <c r="L7615" s="3" t="s">
        <v>28</v>
      </c>
      <c r="M7615" s="3">
        <v>874.67</v>
      </c>
      <c r="N7615" s="3" t="s">
        <v>49</v>
      </c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  <c r="AC7615" s="5"/>
    </row>
    <row r="7616" spans="1:29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 t="str">
        <f>IF(AND(D7616="East",Table_1[[#This Row],[category]]="Clothing"),"✅","❌")</f>
        <v>❌</v>
      </c>
      <c r="H7616" s="3">
        <f t="shared" si="237"/>
        <v>261.24899999999997</v>
      </c>
      <c r="I7616" s="3">
        <v>7</v>
      </c>
      <c r="J7616" s="4">
        <v>45231</v>
      </c>
      <c r="K7616" s="3" t="s">
        <v>22</v>
      </c>
      <c r="L7616" s="3" t="s">
        <v>17</v>
      </c>
      <c r="M7616" s="3">
        <v>710.69</v>
      </c>
      <c r="N7616" s="3" t="s">
        <v>40</v>
      </c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  <c r="AC7616" s="5"/>
    </row>
    <row r="7617" spans="1:29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 t="str">
        <f>IF(AND(D7617="East",Table_1[[#This Row],[category]]="Clothing"),"✅","❌")</f>
        <v>❌</v>
      </c>
      <c r="H7617" s="3">
        <f t="shared" si="237"/>
        <v>87.033000000000015</v>
      </c>
      <c r="I7617" s="3">
        <v>5</v>
      </c>
      <c r="J7617" s="4">
        <v>45013</v>
      </c>
      <c r="K7617" s="3" t="s">
        <v>16</v>
      </c>
      <c r="L7617" s="3" t="s">
        <v>23</v>
      </c>
      <c r="M7617" s="3">
        <v>187.7</v>
      </c>
      <c r="N7617" s="3" t="s">
        <v>40</v>
      </c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  <c r="AC7617" s="5"/>
    </row>
    <row r="7618" spans="1:29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 t="str">
        <f>IF(AND(D7618="East",Table_1[[#This Row],[category]]="Clothing"),"✅","❌")</f>
        <v>❌</v>
      </c>
      <c r="H7618" s="3">
        <f t="shared" ref="H7618:H7681" si="239">E7618*10%</f>
        <v>42.974000000000004</v>
      </c>
      <c r="I7618" s="3">
        <v>5</v>
      </c>
      <c r="J7618" s="4">
        <v>45369</v>
      </c>
      <c r="K7618" s="3" t="s">
        <v>16</v>
      </c>
      <c r="L7618" s="3" t="s">
        <v>28</v>
      </c>
      <c r="M7618" s="3">
        <v>88.54</v>
      </c>
      <c r="N7618" s="3" t="s">
        <v>29</v>
      </c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  <c r="AC7618" s="5"/>
    </row>
    <row r="7619" spans="1:29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 t="str">
        <f>IF(AND(D7619="East",Table_1[[#This Row],[category]]="Clothing"),"✅","❌")</f>
        <v>❌</v>
      </c>
      <c r="H7619" s="3">
        <f t="shared" si="239"/>
        <v>40.968000000000004</v>
      </c>
      <c r="I7619" s="3">
        <v>1</v>
      </c>
      <c r="J7619" s="4">
        <v>45590</v>
      </c>
      <c r="K7619" s="3" t="s">
        <v>16</v>
      </c>
      <c r="L7619" s="3" t="s">
        <v>28</v>
      </c>
      <c r="M7619" s="3">
        <v>96.8</v>
      </c>
      <c r="N7619" s="3" t="s">
        <v>49</v>
      </c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  <c r="AC7619" s="5"/>
    </row>
    <row r="7620" spans="1:29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 t="str">
        <f>IF(AND(D7620="East",Table_1[[#This Row],[category]]="Clothing"),"✅","❌")</f>
        <v>❌</v>
      </c>
      <c r="H7620" s="3">
        <f t="shared" si="239"/>
        <v>136.245</v>
      </c>
      <c r="I7620" s="3">
        <v>8</v>
      </c>
      <c r="J7620" s="4">
        <v>45395</v>
      </c>
      <c r="K7620" s="3" t="s">
        <v>22</v>
      </c>
      <c r="L7620" s="3" t="s">
        <v>28</v>
      </c>
      <c r="M7620" s="3">
        <v>205.73</v>
      </c>
      <c r="N7620" s="3" t="s">
        <v>49</v>
      </c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  <c r="AC7620" s="5"/>
    </row>
    <row r="7621" spans="1:29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 t="str">
        <f>IF(AND(D7621="East",Table_1[[#This Row],[category]]="Clothing"),"✅","❌")</f>
        <v>❌</v>
      </c>
      <c r="H7621" s="3">
        <f t="shared" si="239"/>
        <v>254.65300000000002</v>
      </c>
      <c r="I7621" s="3">
        <v>6</v>
      </c>
      <c r="J7621" s="4">
        <v>45625</v>
      </c>
      <c r="K7621" s="3" t="s">
        <v>22</v>
      </c>
      <c r="L7621" s="3" t="s">
        <v>17</v>
      </c>
      <c r="M7621" s="3">
        <v>138.38</v>
      </c>
      <c r="N7621" s="3" t="s">
        <v>29</v>
      </c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  <c r="AC7621" s="5"/>
    </row>
    <row r="7622" spans="1:29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 t="str">
        <f>IF(AND(D7622="East",Table_1[[#This Row],[category]]="Clothing"),"✅","❌")</f>
        <v>❌</v>
      </c>
      <c r="H7622" s="3">
        <f t="shared" si="239"/>
        <v>431.51700000000005</v>
      </c>
      <c r="I7622" s="3">
        <v>5</v>
      </c>
      <c r="J7622" s="4">
        <v>45242</v>
      </c>
      <c r="K7622" s="3" t="s">
        <v>32</v>
      </c>
      <c r="L7622" s="3" t="s">
        <v>23</v>
      </c>
      <c r="M7622" s="3">
        <v>1228.6600000000001</v>
      </c>
      <c r="N7622" s="3" t="s">
        <v>35</v>
      </c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  <c r="AC7622" s="5"/>
    </row>
    <row r="7623" spans="1:29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 t="str">
        <f>IF(AND(D7623="East",Table_1[[#This Row],[category]]="Clothing"),"✅","❌")</f>
        <v>❌</v>
      </c>
      <c r="H7623" s="3">
        <f t="shared" si="239"/>
        <v>452.45299999999997</v>
      </c>
      <c r="I7623" s="3">
        <v>7</v>
      </c>
      <c r="J7623" s="4">
        <v>45472</v>
      </c>
      <c r="K7623" s="3" t="s">
        <v>22</v>
      </c>
      <c r="L7623" s="3" t="s">
        <v>28</v>
      </c>
      <c r="M7623" s="3">
        <v>572.66</v>
      </c>
      <c r="N7623" s="3" t="s">
        <v>29</v>
      </c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  <c r="AC7623" s="5"/>
    </row>
    <row r="7624" spans="1:29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 t="str">
        <f>IF(AND(D7624="East",Table_1[[#This Row],[category]]="Clothing"),"✅","❌")</f>
        <v>❌</v>
      </c>
      <c r="H7624" s="3">
        <f t="shared" si="239"/>
        <v>417.84100000000001</v>
      </c>
      <c r="I7624" s="3">
        <v>2</v>
      </c>
      <c r="J7624" s="4">
        <v>45255</v>
      </c>
      <c r="K7624" s="3" t="s">
        <v>22</v>
      </c>
      <c r="L7624" s="3" t="s">
        <v>28</v>
      </c>
      <c r="M7624" s="3">
        <v>1011.36</v>
      </c>
      <c r="N7624" s="3" t="s">
        <v>40</v>
      </c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  <c r="AC7624" s="5"/>
    </row>
    <row r="7625" spans="1:29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 t="str">
        <f>IF(AND(D7625="East",Table_1[[#This Row],[category]]="Clothing"),"✅","❌")</f>
        <v>❌</v>
      </c>
      <c r="H7625" s="3">
        <f t="shared" si="239"/>
        <v>170.99600000000001</v>
      </c>
      <c r="I7625" s="3">
        <v>3</v>
      </c>
      <c r="J7625" s="4">
        <v>45123</v>
      </c>
      <c r="K7625" s="3" t="s">
        <v>32</v>
      </c>
      <c r="L7625" s="3" t="s">
        <v>28</v>
      </c>
      <c r="M7625" s="3">
        <v>337.43</v>
      </c>
      <c r="N7625" s="3" t="s">
        <v>18</v>
      </c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  <c r="AC7625" s="5"/>
    </row>
    <row r="7626" spans="1:29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 t="str">
        <f>IF(AND(D7626="East",Table_1[[#This Row],[category]]="Clothing"),"✅","❌")</f>
        <v>❌</v>
      </c>
      <c r="H7626" s="3">
        <f t="shared" si="239"/>
        <v>160.21300000000002</v>
      </c>
      <c r="I7626" s="3">
        <v>9</v>
      </c>
      <c r="J7626" s="4">
        <v>45555</v>
      </c>
      <c r="K7626" s="3" t="s">
        <v>32</v>
      </c>
      <c r="L7626" s="3" t="s">
        <v>17</v>
      </c>
      <c r="M7626" s="3">
        <v>358.16</v>
      </c>
      <c r="N7626" s="3" t="s">
        <v>40</v>
      </c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  <c r="AC7626" s="5"/>
    </row>
    <row r="7627" spans="1:29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 t="str">
        <f>IF(AND(D7627="East",Table_1[[#This Row],[category]]="Clothing"),"✅","❌")</f>
        <v>❌</v>
      </c>
      <c r="H7627" s="3">
        <f t="shared" si="239"/>
        <v>493.85500000000002</v>
      </c>
      <c r="I7627" s="3">
        <v>5</v>
      </c>
      <c r="J7627" s="4">
        <v>45500</v>
      </c>
      <c r="K7627" s="3" t="s">
        <v>16</v>
      </c>
      <c r="L7627" s="3" t="s">
        <v>23</v>
      </c>
      <c r="M7627" s="3">
        <v>1256.6099999999999</v>
      </c>
      <c r="N7627" s="3" t="s">
        <v>49</v>
      </c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  <c r="AC7627" s="5"/>
    </row>
    <row r="7628" spans="1:29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 t="str">
        <f>IF(AND(D7628="East",Table_1[[#This Row],[category]]="Clothing"),"✅","❌")</f>
        <v>❌</v>
      </c>
      <c r="H7628" s="3">
        <f t="shared" si="239"/>
        <v>343.82800000000003</v>
      </c>
      <c r="I7628" s="3">
        <v>6</v>
      </c>
      <c r="J7628" s="4">
        <v>45353</v>
      </c>
      <c r="K7628" s="3" t="s">
        <v>32</v>
      </c>
      <c r="L7628" s="3" t="s">
        <v>28</v>
      </c>
      <c r="M7628" s="3">
        <v>595.32000000000005</v>
      </c>
      <c r="N7628" s="3" t="s">
        <v>29</v>
      </c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  <c r="AC7628" s="5"/>
    </row>
    <row r="7629" spans="1:29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 t="str">
        <f>IF(AND(D7629="East",Table_1[[#This Row],[category]]="Clothing"),"✅","❌")</f>
        <v>❌</v>
      </c>
      <c r="H7629" s="3">
        <f t="shared" si="239"/>
        <v>159.42600000000002</v>
      </c>
      <c r="I7629" s="3">
        <v>8</v>
      </c>
      <c r="J7629" s="4">
        <v>45188</v>
      </c>
      <c r="K7629" s="3" t="s">
        <v>22</v>
      </c>
      <c r="L7629" s="3" t="s">
        <v>28</v>
      </c>
      <c r="M7629" s="3">
        <v>93.29</v>
      </c>
      <c r="N7629" s="3" t="s">
        <v>49</v>
      </c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  <c r="AC7629" s="5"/>
    </row>
    <row r="7630" spans="1:29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 t="str">
        <f>IF(AND(D7630="East",Table_1[[#This Row],[category]]="Clothing"),"✅","❌")</f>
        <v>❌</v>
      </c>
      <c r="H7630" s="3">
        <f t="shared" si="239"/>
        <v>171.24900000000002</v>
      </c>
      <c r="I7630" s="3">
        <v>3</v>
      </c>
      <c r="J7630" s="4">
        <v>45224</v>
      </c>
      <c r="K7630" s="3" t="s">
        <v>32</v>
      </c>
      <c r="L7630" s="3" t="s">
        <v>17</v>
      </c>
      <c r="M7630" s="3">
        <v>498.02</v>
      </c>
      <c r="N7630" s="3" t="s">
        <v>49</v>
      </c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  <c r="AC7630" s="5"/>
    </row>
    <row r="7631" spans="1:29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 t="str">
        <f>IF(AND(D7631="East",Table_1[[#This Row],[category]]="Clothing"),"✅","❌")</f>
        <v>❌</v>
      </c>
      <c r="H7631" s="3">
        <f t="shared" si="239"/>
        <v>222.97600000000003</v>
      </c>
      <c r="I7631" s="3">
        <v>1</v>
      </c>
      <c r="J7631" s="4">
        <v>45547</v>
      </c>
      <c r="K7631" s="3" t="s">
        <v>22</v>
      </c>
      <c r="L7631" s="3" t="s">
        <v>28</v>
      </c>
      <c r="M7631" s="3">
        <v>559.04999999999995</v>
      </c>
      <c r="N7631" s="3" t="s">
        <v>40</v>
      </c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  <c r="AC7631" s="5"/>
    </row>
    <row r="7632" spans="1:29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 t="str">
        <f>IF(AND(D7632="East",Table_1[[#This Row],[category]]="Clothing"),"✅","❌")</f>
        <v>❌</v>
      </c>
      <c r="H7632" s="3">
        <f t="shared" si="239"/>
        <v>314.685</v>
      </c>
      <c r="I7632" s="3">
        <v>4</v>
      </c>
      <c r="J7632" s="4">
        <v>45358</v>
      </c>
      <c r="K7632" s="3" t="s">
        <v>16</v>
      </c>
      <c r="L7632" s="3" t="s">
        <v>17</v>
      </c>
      <c r="M7632" s="3">
        <v>662.69</v>
      </c>
      <c r="N7632" s="3" t="s">
        <v>49</v>
      </c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  <c r="AC7632" s="5"/>
    </row>
    <row r="7633" spans="1:29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 t="str">
        <f>IF(AND(D7633="East",Table_1[[#This Row],[category]]="Clothing"),"✅","❌")</f>
        <v>❌</v>
      </c>
      <c r="H7633" s="3">
        <f t="shared" si="239"/>
        <v>450.01000000000005</v>
      </c>
      <c r="I7633" s="3">
        <v>2</v>
      </c>
      <c r="J7633" s="4">
        <v>45082</v>
      </c>
      <c r="K7633" s="3" t="s">
        <v>16</v>
      </c>
      <c r="L7633" s="3" t="s">
        <v>23</v>
      </c>
      <c r="M7633" s="3">
        <v>1224.82</v>
      </c>
      <c r="N7633" s="3" t="s">
        <v>35</v>
      </c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  <c r="AC7633" s="5"/>
    </row>
    <row r="7634" spans="1:29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 t="str">
        <f>IF(AND(D7634="East",Table_1[[#This Row],[category]]="Clothing"),"✅","❌")</f>
        <v>❌</v>
      </c>
      <c r="H7634" s="3">
        <f t="shared" si="239"/>
        <v>107.17000000000002</v>
      </c>
      <c r="I7634" s="3">
        <v>9</v>
      </c>
      <c r="J7634" s="4">
        <v>45593</v>
      </c>
      <c r="K7634" s="3" t="s">
        <v>32</v>
      </c>
      <c r="L7634" s="3" t="s">
        <v>17</v>
      </c>
      <c r="M7634" s="3">
        <v>301.10000000000002</v>
      </c>
      <c r="N7634" s="3" t="s">
        <v>40</v>
      </c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  <c r="AC7634" s="5"/>
    </row>
    <row r="7635" spans="1:29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 t="str">
        <f>IF(AND(D7635="East",Table_1[[#This Row],[category]]="Clothing"),"✅","❌")</f>
        <v>❌</v>
      </c>
      <c r="H7635" s="3">
        <f t="shared" si="239"/>
        <v>51.358000000000004</v>
      </c>
      <c r="I7635" s="3">
        <v>4</v>
      </c>
      <c r="J7635" s="4">
        <v>45130</v>
      </c>
      <c r="K7635" s="3" t="s">
        <v>16</v>
      </c>
      <c r="L7635" s="3" t="s">
        <v>23</v>
      </c>
      <c r="M7635" s="3">
        <v>138.32</v>
      </c>
      <c r="N7635" s="3" t="s">
        <v>24</v>
      </c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  <c r="AC7635" s="5"/>
    </row>
    <row r="7636" spans="1:29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 t="str">
        <f>IF(AND(D7636="East",Table_1[[#This Row],[category]]="Clothing"),"✅","❌")</f>
        <v>❌</v>
      </c>
      <c r="H7636" s="3">
        <f t="shared" si="239"/>
        <v>208.81900000000002</v>
      </c>
      <c r="I7636" s="3">
        <v>9</v>
      </c>
      <c r="J7636" s="4">
        <v>45266</v>
      </c>
      <c r="K7636" s="3" t="s">
        <v>32</v>
      </c>
      <c r="L7636" s="3" t="s">
        <v>28</v>
      </c>
      <c r="M7636" s="3">
        <v>178.76</v>
      </c>
      <c r="N7636" s="3" t="s">
        <v>18</v>
      </c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  <c r="AC7636" s="5"/>
    </row>
    <row r="7637" spans="1:29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 t="str">
        <f>IF(AND(D7637="East",Table_1[[#This Row],[category]]="Clothing"),"✅","❌")</f>
        <v>✅</v>
      </c>
      <c r="H7637" s="3">
        <f t="shared" si="239"/>
        <v>130.273</v>
      </c>
      <c r="I7637" s="3">
        <v>7</v>
      </c>
      <c r="J7637" s="4">
        <v>45211</v>
      </c>
      <c r="K7637" s="3" t="s">
        <v>32</v>
      </c>
      <c r="L7637" s="3" t="s">
        <v>23</v>
      </c>
      <c r="M7637" s="3">
        <v>302.5</v>
      </c>
      <c r="N7637" s="3" t="s">
        <v>40</v>
      </c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  <c r="AC7637" s="5"/>
    </row>
    <row r="7638" spans="1:29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 t="str">
        <f>IF(AND(D7638="East",Table_1[[#This Row],[category]]="Clothing"),"✅","❌")</f>
        <v>❌</v>
      </c>
      <c r="H7638" s="3">
        <f t="shared" si="239"/>
        <v>292.25600000000003</v>
      </c>
      <c r="I7638" s="3">
        <v>7</v>
      </c>
      <c r="J7638" s="4">
        <v>45486</v>
      </c>
      <c r="K7638" s="3" t="s">
        <v>16</v>
      </c>
      <c r="L7638" s="3" t="s">
        <v>28</v>
      </c>
      <c r="M7638" s="3">
        <v>379.17</v>
      </c>
      <c r="N7638" s="3" t="s">
        <v>49</v>
      </c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  <c r="AC7638" s="5"/>
    </row>
    <row r="7639" spans="1:29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 t="str">
        <f>IF(AND(D7639="East",Table_1[[#This Row],[category]]="Clothing"),"✅","❌")</f>
        <v>❌</v>
      </c>
      <c r="H7639" s="3">
        <f t="shared" si="239"/>
        <v>352.61500000000001</v>
      </c>
      <c r="I7639" s="3">
        <v>1</v>
      </c>
      <c r="J7639" s="4">
        <v>45188</v>
      </c>
      <c r="K7639" s="3" t="s">
        <v>16</v>
      </c>
      <c r="L7639" s="3" t="s">
        <v>17</v>
      </c>
      <c r="M7639" s="3">
        <v>213.65</v>
      </c>
      <c r="N7639" s="3" t="s">
        <v>18</v>
      </c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  <c r="AC7639" s="5"/>
    </row>
    <row r="7640" spans="1:29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 t="str">
        <f>IF(AND(D7640="East",Table_1[[#This Row],[category]]="Clothing"),"✅","❌")</f>
        <v>❌</v>
      </c>
      <c r="H7640" s="3">
        <f t="shared" si="239"/>
        <v>162.261</v>
      </c>
      <c r="I7640" s="3">
        <v>2</v>
      </c>
      <c r="J7640" s="4">
        <v>45406</v>
      </c>
      <c r="K7640" s="3" t="s">
        <v>22</v>
      </c>
      <c r="L7640" s="3" t="s">
        <v>23</v>
      </c>
      <c r="M7640" s="3">
        <v>194.26</v>
      </c>
      <c r="N7640" s="3" t="s">
        <v>40</v>
      </c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  <c r="AC7640" s="5"/>
    </row>
    <row r="7641" spans="1:29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 t="str">
        <f>IF(AND(D7641="East",Table_1[[#This Row],[category]]="Clothing"),"✅","❌")</f>
        <v>✅</v>
      </c>
      <c r="H7641" s="3">
        <f t="shared" si="239"/>
        <v>345.87100000000004</v>
      </c>
      <c r="I7641" s="3">
        <v>7</v>
      </c>
      <c r="J7641" s="4">
        <v>45394</v>
      </c>
      <c r="K7641" s="3" t="s">
        <v>32</v>
      </c>
      <c r="L7641" s="3" t="s">
        <v>28</v>
      </c>
      <c r="M7641" s="3">
        <v>738.98</v>
      </c>
      <c r="N7641" s="3" t="s">
        <v>49</v>
      </c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  <c r="AC7641" s="5"/>
    </row>
    <row r="7642" spans="1:29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 t="str">
        <f>IF(AND(D7642="East",Table_1[[#This Row],[category]]="Clothing"),"✅","❌")</f>
        <v>❌</v>
      </c>
      <c r="H7642" s="3">
        <f t="shared" si="239"/>
        <v>178.14200000000002</v>
      </c>
      <c r="I7642" s="3">
        <v>5</v>
      </c>
      <c r="J7642" s="4">
        <v>45365</v>
      </c>
      <c r="K7642" s="3" t="s">
        <v>16</v>
      </c>
      <c r="L7642" s="3" t="s">
        <v>17</v>
      </c>
      <c r="M7642" s="3">
        <v>495.59</v>
      </c>
      <c r="N7642" s="3" t="s">
        <v>35</v>
      </c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  <c r="AC7642" s="5"/>
    </row>
    <row r="7643" spans="1:29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 t="str">
        <f>IF(AND(D7643="East",Table_1[[#This Row],[category]]="Clothing"),"✅","❌")</f>
        <v>❌</v>
      </c>
      <c r="H7643" s="3">
        <f t="shared" si="239"/>
        <v>321.13400000000001</v>
      </c>
      <c r="I7643" s="3">
        <v>7</v>
      </c>
      <c r="J7643" s="4">
        <v>45434</v>
      </c>
      <c r="K7643" s="3" t="s">
        <v>16</v>
      </c>
      <c r="L7643" s="3" t="s">
        <v>17</v>
      </c>
      <c r="M7643" s="3">
        <v>715.14</v>
      </c>
      <c r="N7643" s="3" t="s">
        <v>49</v>
      </c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  <c r="AC7643" s="5"/>
    </row>
    <row r="7644" spans="1:29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 t="str">
        <f>IF(AND(D7644="East",Table_1[[#This Row],[category]]="Clothing"),"✅","❌")</f>
        <v>❌</v>
      </c>
      <c r="H7644" s="3">
        <f t="shared" si="239"/>
        <v>320.20000000000005</v>
      </c>
      <c r="I7644" s="3">
        <v>3</v>
      </c>
      <c r="J7644" s="4">
        <v>45130</v>
      </c>
      <c r="K7644" s="3" t="s">
        <v>16</v>
      </c>
      <c r="L7644" s="3" t="s">
        <v>28</v>
      </c>
      <c r="M7644" s="3">
        <v>625.74</v>
      </c>
      <c r="N7644" s="3" t="s">
        <v>35</v>
      </c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  <c r="AC7644" s="5"/>
    </row>
    <row r="7645" spans="1:29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 t="str">
        <f>IF(AND(D7645="East",Table_1[[#This Row],[category]]="Clothing"),"✅","❌")</f>
        <v>❌</v>
      </c>
      <c r="H7645" s="3">
        <f t="shared" si="239"/>
        <v>146.298</v>
      </c>
      <c r="I7645" s="3">
        <v>8</v>
      </c>
      <c r="J7645" s="4">
        <v>45396</v>
      </c>
      <c r="K7645" s="3" t="s">
        <v>22</v>
      </c>
      <c r="L7645" s="3" t="s">
        <v>17</v>
      </c>
      <c r="M7645" s="3">
        <v>195.2</v>
      </c>
      <c r="N7645" s="3" t="s">
        <v>24</v>
      </c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  <c r="AC7645" s="5"/>
    </row>
    <row r="7646" spans="1:29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 t="str">
        <f>IF(AND(D7646="East",Table_1[[#This Row],[category]]="Clothing"),"✅","❌")</f>
        <v>❌</v>
      </c>
      <c r="H7646" s="3">
        <f t="shared" si="239"/>
        <v>321.50400000000002</v>
      </c>
      <c r="I7646" s="3">
        <v>4</v>
      </c>
      <c r="J7646" s="4">
        <v>45464</v>
      </c>
      <c r="K7646" s="3" t="s">
        <v>22</v>
      </c>
      <c r="L7646" s="3" t="s">
        <v>28</v>
      </c>
      <c r="M7646" s="3">
        <v>338.79</v>
      </c>
      <c r="N7646" s="3" t="s">
        <v>29</v>
      </c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  <c r="AC7646" s="5"/>
    </row>
    <row r="7647" spans="1:29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 t="str">
        <f>IF(AND(D7647="East",Table_1[[#This Row],[category]]="Clothing"),"✅","❌")</f>
        <v>❌</v>
      </c>
      <c r="H7647" s="3">
        <f t="shared" si="239"/>
        <v>196.66800000000001</v>
      </c>
      <c r="I7647" s="3">
        <v>8</v>
      </c>
      <c r="J7647" s="4">
        <v>44971</v>
      </c>
      <c r="K7647" s="3" t="s">
        <v>16</v>
      </c>
      <c r="L7647" s="3" t="s">
        <v>17</v>
      </c>
      <c r="M7647" s="3">
        <v>369.52</v>
      </c>
      <c r="N7647" s="3" t="s">
        <v>49</v>
      </c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  <c r="AC7647" s="5"/>
    </row>
    <row r="7648" spans="1:29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 t="str">
        <f>IF(AND(D7648="East",Table_1[[#This Row],[category]]="Clothing"),"✅","❌")</f>
        <v>❌</v>
      </c>
      <c r="H7648" s="3">
        <f t="shared" si="239"/>
        <v>174.86300000000003</v>
      </c>
      <c r="I7648" s="3">
        <v>6</v>
      </c>
      <c r="J7648" s="4">
        <v>45059</v>
      </c>
      <c r="K7648" s="3" t="s">
        <v>16</v>
      </c>
      <c r="L7648" s="3" t="s">
        <v>17</v>
      </c>
      <c r="M7648" s="3">
        <v>298.93</v>
      </c>
      <c r="N7648" s="3" t="s">
        <v>49</v>
      </c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  <c r="AC7648" s="5"/>
    </row>
    <row r="7649" spans="1:29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 t="str">
        <f>IF(AND(D7649="East",Table_1[[#This Row],[category]]="Clothing"),"✅","❌")</f>
        <v>❌</v>
      </c>
      <c r="H7649" s="3">
        <f t="shared" si="239"/>
        <v>151.751</v>
      </c>
      <c r="I7649" s="3">
        <v>9</v>
      </c>
      <c r="J7649" s="4">
        <v>45345</v>
      </c>
      <c r="K7649" s="3" t="s">
        <v>16</v>
      </c>
      <c r="L7649" s="3" t="s">
        <v>23</v>
      </c>
      <c r="M7649" s="3">
        <v>335.81</v>
      </c>
      <c r="N7649" s="3" t="s">
        <v>24</v>
      </c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  <c r="AC7649" s="5"/>
    </row>
    <row r="7650" spans="1:29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 t="str">
        <f>IF(AND(D7650="East",Table_1[[#This Row],[category]]="Clothing"),"✅","❌")</f>
        <v>❌</v>
      </c>
      <c r="H7650" s="3">
        <f t="shared" si="239"/>
        <v>179.36600000000001</v>
      </c>
      <c r="I7650" s="3">
        <v>6</v>
      </c>
      <c r="J7650" s="4">
        <v>45102</v>
      </c>
      <c r="K7650" s="3" t="s">
        <v>16</v>
      </c>
      <c r="L7650" s="3" t="s">
        <v>17</v>
      </c>
      <c r="M7650" s="3">
        <v>330.78</v>
      </c>
      <c r="N7650" s="3" t="s">
        <v>35</v>
      </c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  <c r="AC7650" s="5"/>
    </row>
    <row r="7651" spans="1:29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 t="str">
        <f>IF(AND(D7651="East",Table_1[[#This Row],[category]]="Clothing"),"✅","❌")</f>
        <v>❌</v>
      </c>
      <c r="H7651" s="3">
        <f t="shared" si="239"/>
        <v>395.50500000000005</v>
      </c>
      <c r="I7651" s="3">
        <v>4</v>
      </c>
      <c r="J7651" s="4">
        <v>45158</v>
      </c>
      <c r="K7651" s="3" t="s">
        <v>32</v>
      </c>
      <c r="L7651" s="3" t="s">
        <v>23</v>
      </c>
      <c r="M7651" s="3">
        <v>608.95000000000005</v>
      </c>
      <c r="N7651" s="3" t="s">
        <v>35</v>
      </c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  <c r="AC7651" s="5"/>
    </row>
    <row r="7652" spans="1:29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 t="str">
        <f>IF(AND(D7652="East",Table_1[[#This Row],[category]]="Clothing"),"✅","❌")</f>
        <v>❌</v>
      </c>
      <c r="H7652" s="3">
        <f t="shared" si="239"/>
        <v>130.13800000000001</v>
      </c>
      <c r="I7652" s="3">
        <v>3</v>
      </c>
      <c r="J7652" s="4">
        <v>45170</v>
      </c>
      <c r="K7652" s="3" t="s">
        <v>22</v>
      </c>
      <c r="L7652" s="3" t="s">
        <v>28</v>
      </c>
      <c r="M7652" s="3">
        <v>340.75</v>
      </c>
      <c r="N7652" s="3" t="s">
        <v>40</v>
      </c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  <c r="AC7652" s="5"/>
    </row>
    <row r="7653" spans="1:29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 t="str">
        <f>IF(AND(D7653="East",Table_1[[#This Row],[category]]="Clothing"),"✅","❌")</f>
        <v>❌</v>
      </c>
      <c r="H7653" s="3">
        <f t="shared" si="239"/>
        <v>344.17399999999998</v>
      </c>
      <c r="I7653" s="3">
        <v>4</v>
      </c>
      <c r="J7653" s="4">
        <v>45527</v>
      </c>
      <c r="K7653" s="3" t="s">
        <v>22</v>
      </c>
      <c r="L7653" s="3" t="s">
        <v>28</v>
      </c>
      <c r="M7653" s="3">
        <v>856.23</v>
      </c>
      <c r="N7653" s="3" t="s">
        <v>35</v>
      </c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  <c r="AC7653" s="5"/>
    </row>
    <row r="7654" spans="1:29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 t="str">
        <f>IF(AND(D7654="East",Table_1[[#This Row],[category]]="Clothing"),"✅","❌")</f>
        <v>❌</v>
      </c>
      <c r="H7654" s="3">
        <f t="shared" si="239"/>
        <v>451.30400000000003</v>
      </c>
      <c r="I7654" s="3">
        <v>7</v>
      </c>
      <c r="J7654" s="4">
        <v>44938</v>
      </c>
      <c r="K7654" s="3" t="s">
        <v>22</v>
      </c>
      <c r="L7654" s="3" t="s">
        <v>28</v>
      </c>
      <c r="M7654" s="3">
        <v>1143.47</v>
      </c>
      <c r="N7654" s="3" t="s">
        <v>18</v>
      </c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  <c r="AC7654" s="5"/>
    </row>
    <row r="7655" spans="1:29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 t="str">
        <f>IF(AND(D7655="East",Table_1[[#This Row],[category]]="Clothing"),"✅","❌")</f>
        <v>❌</v>
      </c>
      <c r="H7655" s="3">
        <f t="shared" si="239"/>
        <v>181.71</v>
      </c>
      <c r="I7655" s="3">
        <v>8</v>
      </c>
      <c r="J7655" s="4">
        <v>45012</v>
      </c>
      <c r="K7655" s="3" t="s">
        <v>32</v>
      </c>
      <c r="L7655" s="3" t="s">
        <v>28</v>
      </c>
      <c r="M7655" s="3">
        <v>132.24</v>
      </c>
      <c r="N7655" s="3" t="s">
        <v>49</v>
      </c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  <c r="AC7655" s="5"/>
    </row>
    <row r="7656" spans="1:29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 t="str">
        <f>IF(AND(D7656="East",Table_1[[#This Row],[category]]="Clothing"),"✅","❌")</f>
        <v>❌</v>
      </c>
      <c r="H7656" s="3">
        <f t="shared" si="239"/>
        <v>24.461000000000002</v>
      </c>
      <c r="I7656" s="3">
        <v>2</v>
      </c>
      <c r="J7656" s="4">
        <v>45376</v>
      </c>
      <c r="K7656" s="3" t="s">
        <v>22</v>
      </c>
      <c r="L7656" s="3" t="s">
        <v>17</v>
      </c>
      <c r="M7656" s="3">
        <v>21.35</v>
      </c>
      <c r="N7656" s="3" t="s">
        <v>18</v>
      </c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  <c r="AC7656" s="5"/>
    </row>
    <row r="7657" spans="1:29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 t="str">
        <f>IF(AND(D7657="East",Table_1[[#This Row],[category]]="Clothing"),"✅","❌")</f>
        <v>❌</v>
      </c>
      <c r="H7657" s="3">
        <f t="shared" si="239"/>
        <v>22.057000000000002</v>
      </c>
      <c r="I7657" s="3">
        <v>9</v>
      </c>
      <c r="J7657" s="4">
        <v>45310</v>
      </c>
      <c r="K7657" s="3" t="s">
        <v>22</v>
      </c>
      <c r="L7657" s="3" t="s">
        <v>28</v>
      </c>
      <c r="M7657" s="3">
        <v>22.08</v>
      </c>
      <c r="N7657" s="3" t="s">
        <v>29</v>
      </c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  <c r="AC7657" s="5"/>
    </row>
    <row r="7658" spans="1:29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 t="str">
        <f>IF(AND(D7658="East",Table_1[[#This Row],[category]]="Clothing"),"✅","❌")</f>
        <v>❌</v>
      </c>
      <c r="H7658" s="3">
        <f t="shared" si="239"/>
        <v>78.355999999999995</v>
      </c>
      <c r="I7658" s="3">
        <v>7</v>
      </c>
      <c r="J7658" s="4">
        <v>44978</v>
      </c>
      <c r="K7658" s="3" t="s">
        <v>32</v>
      </c>
      <c r="L7658" s="3" t="s">
        <v>17</v>
      </c>
      <c r="M7658" s="3">
        <v>217.42</v>
      </c>
      <c r="N7658" s="3" t="s">
        <v>29</v>
      </c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  <c r="AC7658" s="5"/>
    </row>
    <row r="7659" spans="1:29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 t="str">
        <f>IF(AND(D7659="East",Table_1[[#This Row],[category]]="Clothing"),"✅","❌")</f>
        <v>❌</v>
      </c>
      <c r="H7659" s="3">
        <f t="shared" si="239"/>
        <v>63.922000000000004</v>
      </c>
      <c r="I7659" s="3">
        <v>7</v>
      </c>
      <c r="J7659" s="4">
        <v>45568</v>
      </c>
      <c r="K7659" s="3" t="s">
        <v>22</v>
      </c>
      <c r="L7659" s="3" t="s">
        <v>17</v>
      </c>
      <c r="M7659" s="3">
        <v>89.77</v>
      </c>
      <c r="N7659" s="3" t="s">
        <v>18</v>
      </c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  <c r="AC7659" s="5"/>
    </row>
    <row r="7660" spans="1:29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 t="str">
        <f>IF(AND(D7660="East",Table_1[[#This Row],[category]]="Clothing"),"✅","❌")</f>
        <v>❌</v>
      </c>
      <c r="H7660" s="3">
        <f t="shared" si="239"/>
        <v>376.56200000000001</v>
      </c>
      <c r="I7660" s="3">
        <v>4</v>
      </c>
      <c r="J7660" s="4">
        <v>45588</v>
      </c>
      <c r="K7660" s="3" t="s">
        <v>16</v>
      </c>
      <c r="L7660" s="3" t="s">
        <v>28</v>
      </c>
      <c r="M7660" s="3">
        <v>804.96</v>
      </c>
      <c r="N7660" s="3" t="s">
        <v>29</v>
      </c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  <c r="AC7660" s="5"/>
    </row>
    <row r="7661" spans="1:29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 t="str">
        <f>IF(AND(D7661="East",Table_1[[#This Row],[category]]="Clothing"),"✅","❌")</f>
        <v>❌</v>
      </c>
      <c r="H7661" s="3">
        <f t="shared" si="239"/>
        <v>154.477</v>
      </c>
      <c r="I7661" s="3">
        <v>7</v>
      </c>
      <c r="J7661" s="4">
        <v>45584</v>
      </c>
      <c r="K7661" s="3" t="s">
        <v>16</v>
      </c>
      <c r="L7661" s="3" t="s">
        <v>28</v>
      </c>
      <c r="M7661" s="3">
        <v>93.6</v>
      </c>
      <c r="N7661" s="3" t="s">
        <v>24</v>
      </c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  <c r="AC7661" s="5"/>
    </row>
    <row r="7662" spans="1:29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 t="str">
        <f>IF(AND(D7662="East",Table_1[[#This Row],[category]]="Clothing"),"✅","❌")</f>
        <v>❌</v>
      </c>
      <c r="H7662" s="3">
        <f t="shared" si="239"/>
        <v>329.73</v>
      </c>
      <c r="I7662" s="3">
        <v>2</v>
      </c>
      <c r="J7662" s="4">
        <v>45430</v>
      </c>
      <c r="K7662" s="3" t="s">
        <v>16</v>
      </c>
      <c r="L7662" s="3" t="s">
        <v>28</v>
      </c>
      <c r="M7662" s="3">
        <v>769.25</v>
      </c>
      <c r="N7662" s="3" t="s">
        <v>49</v>
      </c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  <c r="AC7662" s="5"/>
    </row>
    <row r="7663" spans="1:29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 t="str">
        <f>IF(AND(D7663="East",Table_1[[#This Row],[category]]="Clothing"),"✅","❌")</f>
        <v>❌</v>
      </c>
      <c r="H7663" s="3">
        <f t="shared" si="239"/>
        <v>30.802999999999997</v>
      </c>
      <c r="I7663" s="3">
        <v>3</v>
      </c>
      <c r="J7663" s="4">
        <v>45545</v>
      </c>
      <c r="K7663" s="3" t="s">
        <v>32</v>
      </c>
      <c r="L7663" s="3" t="s">
        <v>17</v>
      </c>
      <c r="M7663" s="3">
        <v>74.16</v>
      </c>
      <c r="N7663" s="3" t="s">
        <v>49</v>
      </c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  <c r="AC7663" s="5"/>
    </row>
    <row r="7664" spans="1:29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 t="str">
        <f>IF(AND(D7664="East",Table_1[[#This Row],[category]]="Clothing"),"✅","❌")</f>
        <v>❌</v>
      </c>
      <c r="H7664" s="3">
        <f t="shared" si="239"/>
        <v>154.91300000000001</v>
      </c>
      <c r="I7664" s="3">
        <v>2</v>
      </c>
      <c r="J7664" s="4">
        <v>44968</v>
      </c>
      <c r="K7664" s="3" t="s">
        <v>32</v>
      </c>
      <c r="L7664" s="3" t="s">
        <v>17</v>
      </c>
      <c r="M7664" s="3">
        <v>366.21</v>
      </c>
      <c r="N7664" s="3" t="s">
        <v>24</v>
      </c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  <c r="AC7664" s="5"/>
    </row>
    <row r="7665" spans="1:29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 t="str">
        <f>IF(AND(D7665="East",Table_1[[#This Row],[category]]="Clothing"),"✅","❌")</f>
        <v>❌</v>
      </c>
      <c r="H7665" s="3">
        <f t="shared" si="239"/>
        <v>124.732</v>
      </c>
      <c r="I7665" s="3">
        <v>5</v>
      </c>
      <c r="J7665" s="4">
        <v>45330</v>
      </c>
      <c r="K7665" s="3" t="s">
        <v>22</v>
      </c>
      <c r="L7665" s="3" t="s">
        <v>28</v>
      </c>
      <c r="M7665" s="3">
        <v>75.92</v>
      </c>
      <c r="N7665" s="3" t="s">
        <v>40</v>
      </c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  <c r="AC7665" s="5"/>
    </row>
    <row r="7666" spans="1:29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 t="str">
        <f>IF(AND(D7666="East",Table_1[[#This Row],[category]]="Clothing"),"✅","❌")</f>
        <v>❌</v>
      </c>
      <c r="H7666" s="3">
        <f t="shared" si="239"/>
        <v>145.67100000000002</v>
      </c>
      <c r="I7666" s="3">
        <v>1</v>
      </c>
      <c r="J7666" s="4">
        <v>45546</v>
      </c>
      <c r="K7666" s="3" t="s">
        <v>22</v>
      </c>
      <c r="L7666" s="3" t="s">
        <v>23</v>
      </c>
      <c r="M7666" s="3">
        <v>108.63</v>
      </c>
      <c r="N7666" s="3" t="s">
        <v>40</v>
      </c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  <c r="AC7666" s="5"/>
    </row>
    <row r="7667" spans="1:29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 t="str">
        <f>IF(AND(D7667="East",Table_1[[#This Row],[category]]="Clothing"),"✅","❌")</f>
        <v>❌</v>
      </c>
      <c r="H7667" s="3">
        <f t="shared" si="239"/>
        <v>103.452</v>
      </c>
      <c r="I7667" s="3">
        <v>2</v>
      </c>
      <c r="J7667" s="4">
        <v>45293</v>
      </c>
      <c r="K7667" s="3" t="s">
        <v>16</v>
      </c>
      <c r="L7667" s="3" t="s">
        <v>23</v>
      </c>
      <c r="M7667" s="3">
        <v>243.78</v>
      </c>
      <c r="N7667" s="3" t="s">
        <v>35</v>
      </c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  <c r="AC7667" s="5"/>
    </row>
    <row r="7668" spans="1:29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 t="str">
        <f>IF(AND(D7668="East",Table_1[[#This Row],[category]]="Clothing"),"✅","❌")</f>
        <v>✅</v>
      </c>
      <c r="H7668" s="3">
        <f t="shared" si="239"/>
        <v>312.779</v>
      </c>
      <c r="I7668" s="3">
        <v>6</v>
      </c>
      <c r="J7668" s="4">
        <v>45642</v>
      </c>
      <c r="K7668" s="3" t="s">
        <v>32</v>
      </c>
      <c r="L7668" s="3" t="s">
        <v>28</v>
      </c>
      <c r="M7668" s="3">
        <v>646.54999999999995</v>
      </c>
      <c r="N7668" s="3" t="s">
        <v>35</v>
      </c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  <c r="AC7668" s="5"/>
    </row>
    <row r="7669" spans="1:29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 t="str">
        <f>IF(AND(D7669="East",Table_1[[#This Row],[category]]="Clothing"),"✅","❌")</f>
        <v>❌</v>
      </c>
      <c r="H7669" s="3">
        <f t="shared" si="239"/>
        <v>334.71000000000004</v>
      </c>
      <c r="I7669" s="3">
        <v>6</v>
      </c>
      <c r="J7669" s="4">
        <v>45172</v>
      </c>
      <c r="K7669" s="3" t="s">
        <v>22</v>
      </c>
      <c r="L7669" s="3" t="s">
        <v>28</v>
      </c>
      <c r="M7669" s="3">
        <v>471.98</v>
      </c>
      <c r="N7669" s="3" t="s">
        <v>29</v>
      </c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  <c r="AC7669" s="5"/>
    </row>
    <row r="7670" spans="1:29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 t="str">
        <f>IF(AND(D7670="East",Table_1[[#This Row],[category]]="Clothing"),"✅","❌")</f>
        <v>❌</v>
      </c>
      <c r="H7670" s="3">
        <f t="shared" si="239"/>
        <v>82.748000000000005</v>
      </c>
      <c r="I7670" s="3">
        <v>8</v>
      </c>
      <c r="J7670" s="4">
        <v>45325</v>
      </c>
      <c r="K7670" s="3" t="s">
        <v>16</v>
      </c>
      <c r="L7670" s="3" t="s">
        <v>17</v>
      </c>
      <c r="M7670" s="3">
        <v>156.05000000000001</v>
      </c>
      <c r="N7670" s="3" t="s">
        <v>40</v>
      </c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  <c r="AC7670" s="5"/>
    </row>
    <row r="7671" spans="1:29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 t="str">
        <f>IF(AND(D7671="East",Table_1[[#This Row],[category]]="Clothing"),"✅","❌")</f>
        <v>❌</v>
      </c>
      <c r="H7671" s="3">
        <f t="shared" si="239"/>
        <v>373.16200000000003</v>
      </c>
      <c r="I7671" s="3">
        <v>9</v>
      </c>
      <c r="J7671" s="4">
        <v>45409</v>
      </c>
      <c r="K7671" s="3" t="s">
        <v>22</v>
      </c>
      <c r="L7671" s="3" t="s">
        <v>23</v>
      </c>
      <c r="M7671" s="3">
        <v>189.97</v>
      </c>
      <c r="N7671" s="3" t="s">
        <v>35</v>
      </c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  <c r="AC7671" s="5"/>
    </row>
    <row r="7672" spans="1:29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 t="str">
        <f>IF(AND(D7672="East",Table_1[[#This Row],[category]]="Clothing"),"✅","❌")</f>
        <v>❌</v>
      </c>
      <c r="H7672" s="3">
        <f t="shared" si="239"/>
        <v>132.52200000000002</v>
      </c>
      <c r="I7672" s="3">
        <v>9</v>
      </c>
      <c r="J7672" s="4">
        <v>45492</v>
      </c>
      <c r="K7672" s="3" t="s">
        <v>16</v>
      </c>
      <c r="L7672" s="3" t="s">
        <v>17</v>
      </c>
      <c r="M7672" s="3">
        <v>209.11</v>
      </c>
      <c r="N7672" s="3" t="s">
        <v>40</v>
      </c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  <c r="AC7672" s="5"/>
    </row>
    <row r="7673" spans="1:29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 t="str">
        <f>IF(AND(D7673="East",Table_1[[#This Row],[category]]="Clothing"),"✅","❌")</f>
        <v>❌</v>
      </c>
      <c r="H7673" s="3">
        <f t="shared" si="239"/>
        <v>148.63200000000001</v>
      </c>
      <c r="I7673" s="3">
        <v>7</v>
      </c>
      <c r="J7673" s="4">
        <v>45089</v>
      </c>
      <c r="K7673" s="3" t="s">
        <v>16</v>
      </c>
      <c r="L7673" s="3" t="s">
        <v>28</v>
      </c>
      <c r="M7673" s="3">
        <v>136.38</v>
      </c>
      <c r="N7673" s="3" t="s">
        <v>29</v>
      </c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  <c r="AC7673" s="5"/>
    </row>
    <row r="7674" spans="1:29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 t="str">
        <f>IF(AND(D7674="East",Table_1[[#This Row],[category]]="Clothing"),"✅","❌")</f>
        <v>❌</v>
      </c>
      <c r="H7674" s="3">
        <f t="shared" si="239"/>
        <v>416.11599999999999</v>
      </c>
      <c r="I7674" s="3">
        <v>1</v>
      </c>
      <c r="J7674" s="4">
        <v>45580</v>
      </c>
      <c r="K7674" s="3" t="s">
        <v>22</v>
      </c>
      <c r="L7674" s="3" t="s">
        <v>17</v>
      </c>
      <c r="M7674" s="3">
        <v>1212.96</v>
      </c>
      <c r="N7674" s="3" t="s">
        <v>29</v>
      </c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  <c r="AC7674" s="5"/>
    </row>
    <row r="7675" spans="1:29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 t="str">
        <f>IF(AND(D7675="East",Table_1[[#This Row],[category]]="Clothing"),"✅","❌")</f>
        <v>❌</v>
      </c>
      <c r="H7675" s="3">
        <f t="shared" si="239"/>
        <v>451.57100000000003</v>
      </c>
      <c r="I7675" s="3">
        <v>4</v>
      </c>
      <c r="J7675" s="4">
        <v>45154</v>
      </c>
      <c r="K7675" s="3" t="s">
        <v>16</v>
      </c>
      <c r="L7675" s="3" t="s">
        <v>28</v>
      </c>
      <c r="M7675" s="3">
        <v>583.58000000000004</v>
      </c>
      <c r="N7675" s="3" t="s">
        <v>24</v>
      </c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  <c r="AC7675" s="5"/>
    </row>
    <row r="7676" spans="1:29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 t="str">
        <f>IF(AND(D7676="East",Table_1[[#This Row],[category]]="Clothing"),"✅","❌")</f>
        <v>❌</v>
      </c>
      <c r="H7676" s="3">
        <f t="shared" si="239"/>
        <v>414.13100000000009</v>
      </c>
      <c r="I7676" s="3">
        <v>7</v>
      </c>
      <c r="J7676" s="4">
        <v>45099</v>
      </c>
      <c r="K7676" s="3" t="s">
        <v>22</v>
      </c>
      <c r="L7676" s="3" t="s">
        <v>28</v>
      </c>
      <c r="M7676" s="3">
        <v>1032.27</v>
      </c>
      <c r="N7676" s="3" t="s">
        <v>29</v>
      </c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  <c r="AC7676" s="5"/>
    </row>
    <row r="7677" spans="1:29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 t="str">
        <f>IF(AND(D7677="East",Table_1[[#This Row],[category]]="Clothing"),"✅","❌")</f>
        <v>❌</v>
      </c>
      <c r="H7677" s="3">
        <f t="shared" si="239"/>
        <v>82.403999999999996</v>
      </c>
      <c r="I7677" s="3">
        <v>2</v>
      </c>
      <c r="J7677" s="4">
        <v>45444</v>
      </c>
      <c r="K7677" s="3" t="s">
        <v>22</v>
      </c>
      <c r="L7677" s="3" t="s">
        <v>28</v>
      </c>
      <c r="M7677" s="3">
        <v>67.400000000000006</v>
      </c>
      <c r="N7677" s="3" t="s">
        <v>24</v>
      </c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  <c r="AC7677" s="5"/>
    </row>
    <row r="7678" spans="1:29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 t="str">
        <f>IF(AND(D7678="East",Table_1[[#This Row],[category]]="Clothing"),"✅","❌")</f>
        <v>❌</v>
      </c>
      <c r="H7678" s="3">
        <f t="shared" si="239"/>
        <v>499.64100000000002</v>
      </c>
      <c r="I7678" s="3">
        <v>9</v>
      </c>
      <c r="J7678" s="4">
        <v>45450</v>
      </c>
      <c r="K7678" s="3" t="s">
        <v>22</v>
      </c>
      <c r="L7678" s="3" t="s">
        <v>28</v>
      </c>
      <c r="M7678" s="3">
        <v>474.78</v>
      </c>
      <c r="N7678" s="3" t="s">
        <v>40</v>
      </c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  <c r="AC7678" s="5"/>
    </row>
    <row r="7679" spans="1:29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 t="str">
        <f>IF(AND(D7679="East",Table_1[[#This Row],[category]]="Clothing"),"✅","❌")</f>
        <v>❌</v>
      </c>
      <c r="H7679" s="3">
        <f t="shared" si="239"/>
        <v>339.35599999999999</v>
      </c>
      <c r="I7679" s="3">
        <v>1</v>
      </c>
      <c r="J7679" s="4">
        <v>45480</v>
      </c>
      <c r="K7679" s="3" t="s">
        <v>16</v>
      </c>
      <c r="L7679" s="3" t="s">
        <v>17</v>
      </c>
      <c r="M7679" s="3">
        <v>761.9</v>
      </c>
      <c r="N7679" s="3" t="s">
        <v>35</v>
      </c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  <c r="AC7679" s="5"/>
    </row>
    <row r="7680" spans="1:29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 t="str">
        <f>IF(AND(D7680="East",Table_1[[#This Row],[category]]="Clothing"),"✅","❌")</f>
        <v>❌</v>
      </c>
      <c r="H7680" s="3">
        <f t="shared" si="239"/>
        <v>260.22800000000001</v>
      </c>
      <c r="I7680" s="3">
        <v>9</v>
      </c>
      <c r="J7680" s="4">
        <v>45558</v>
      </c>
      <c r="K7680" s="3" t="s">
        <v>32</v>
      </c>
      <c r="L7680" s="3" t="s">
        <v>17</v>
      </c>
      <c r="M7680" s="3">
        <v>632.99</v>
      </c>
      <c r="N7680" s="3" t="s">
        <v>29</v>
      </c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  <c r="AC7680" s="5"/>
    </row>
    <row r="7681" spans="1:29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 t="str">
        <f>IF(AND(D7681="East",Table_1[[#This Row],[category]]="Clothing"),"✅","❌")</f>
        <v>❌</v>
      </c>
      <c r="H7681" s="3">
        <f t="shared" si="239"/>
        <v>477.87200000000007</v>
      </c>
      <c r="I7681" s="3">
        <v>7</v>
      </c>
      <c r="J7681" s="4">
        <v>45515</v>
      </c>
      <c r="K7681" s="3" t="s">
        <v>32</v>
      </c>
      <c r="L7681" s="3" t="s">
        <v>17</v>
      </c>
      <c r="M7681" s="3">
        <v>1312.65</v>
      </c>
      <c r="N7681" s="3" t="s">
        <v>35</v>
      </c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  <c r="AC7681" s="5"/>
    </row>
    <row r="7682" spans="1:29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 t="str">
        <f>IF(AND(D7682="East",Table_1[[#This Row],[category]]="Clothing"),"✅","❌")</f>
        <v>❌</v>
      </c>
      <c r="H7682" s="3">
        <f t="shared" ref="H7682:H7745" si="241">E7682*10%</f>
        <v>410.51600000000002</v>
      </c>
      <c r="I7682" s="3">
        <v>6</v>
      </c>
      <c r="J7682" s="4">
        <v>45118</v>
      </c>
      <c r="K7682" s="3" t="s">
        <v>22</v>
      </c>
      <c r="L7682" s="3" t="s">
        <v>17</v>
      </c>
      <c r="M7682" s="3">
        <v>917.92</v>
      </c>
      <c r="N7682" s="3" t="s">
        <v>24</v>
      </c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  <c r="AC7682" s="5"/>
    </row>
    <row r="7683" spans="1:29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 t="str">
        <f>IF(AND(D7683="East",Table_1[[#This Row],[category]]="Clothing"),"✅","❌")</f>
        <v>❌</v>
      </c>
      <c r="H7683" s="3">
        <f t="shared" si="241"/>
        <v>348.95400000000001</v>
      </c>
      <c r="I7683" s="3">
        <v>7</v>
      </c>
      <c r="J7683" s="4">
        <v>45490</v>
      </c>
      <c r="K7683" s="3" t="s">
        <v>16</v>
      </c>
      <c r="L7683" s="3" t="s">
        <v>23</v>
      </c>
      <c r="M7683" s="3">
        <v>791.76</v>
      </c>
      <c r="N7683" s="3" t="s">
        <v>24</v>
      </c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  <c r="AC7683" s="5"/>
    </row>
    <row r="7684" spans="1:29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 t="str">
        <f>IF(AND(D7684="East",Table_1[[#This Row],[category]]="Clothing"),"✅","❌")</f>
        <v>❌</v>
      </c>
      <c r="H7684" s="3">
        <f t="shared" si="241"/>
        <v>420.815</v>
      </c>
      <c r="I7684" s="3">
        <v>2</v>
      </c>
      <c r="J7684" s="4">
        <v>45089</v>
      </c>
      <c r="K7684" s="3" t="s">
        <v>32</v>
      </c>
      <c r="L7684" s="3" t="s">
        <v>23</v>
      </c>
      <c r="M7684" s="3">
        <v>455.11</v>
      </c>
      <c r="N7684" s="3" t="s">
        <v>24</v>
      </c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  <c r="AC7684" s="5"/>
    </row>
    <row r="7685" spans="1:29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 t="str">
        <f>IF(AND(D7685="East",Table_1[[#This Row],[category]]="Clothing"),"✅","❌")</f>
        <v>❌</v>
      </c>
      <c r="H7685" s="3">
        <f t="shared" si="241"/>
        <v>198.87900000000002</v>
      </c>
      <c r="I7685" s="3">
        <v>2</v>
      </c>
      <c r="J7685" s="4">
        <v>45372</v>
      </c>
      <c r="K7685" s="3" t="s">
        <v>32</v>
      </c>
      <c r="L7685" s="3" t="s">
        <v>17</v>
      </c>
      <c r="M7685" s="3">
        <v>569.75</v>
      </c>
      <c r="N7685" s="3" t="s">
        <v>40</v>
      </c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  <c r="AC7685" s="5"/>
    </row>
    <row r="7686" spans="1:29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 t="str">
        <f>IF(AND(D7686="East",Table_1[[#This Row],[category]]="Clothing"),"✅","❌")</f>
        <v>❌</v>
      </c>
      <c r="H7686" s="3">
        <f t="shared" si="241"/>
        <v>345.375</v>
      </c>
      <c r="I7686" s="3">
        <v>3</v>
      </c>
      <c r="J7686" s="4">
        <v>45530</v>
      </c>
      <c r="K7686" s="3" t="s">
        <v>32</v>
      </c>
      <c r="L7686" s="3" t="s">
        <v>17</v>
      </c>
      <c r="M7686" s="3">
        <v>788.11</v>
      </c>
      <c r="N7686" s="3" t="s">
        <v>18</v>
      </c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  <c r="AC7686" s="5"/>
    </row>
    <row r="7687" spans="1:29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 t="str">
        <f>IF(AND(D7687="East",Table_1[[#This Row],[category]]="Clothing"),"✅","❌")</f>
        <v>❌</v>
      </c>
      <c r="H7687" s="3">
        <f t="shared" si="241"/>
        <v>103.384</v>
      </c>
      <c r="I7687" s="3">
        <v>6</v>
      </c>
      <c r="J7687" s="4">
        <v>45126</v>
      </c>
      <c r="K7687" s="3" t="s">
        <v>16</v>
      </c>
      <c r="L7687" s="3" t="s">
        <v>28</v>
      </c>
      <c r="M7687" s="3">
        <v>97.55</v>
      </c>
      <c r="N7687" s="3" t="s">
        <v>35</v>
      </c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  <c r="AC7687" s="5"/>
    </row>
    <row r="7688" spans="1:29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 t="str">
        <f>IF(AND(D7688="East",Table_1[[#This Row],[category]]="Clothing"),"✅","❌")</f>
        <v>❌</v>
      </c>
      <c r="H7688" s="3">
        <f t="shared" si="241"/>
        <v>494.12</v>
      </c>
      <c r="I7688" s="3">
        <v>1</v>
      </c>
      <c r="J7688" s="4">
        <v>45411</v>
      </c>
      <c r="K7688" s="3" t="s">
        <v>22</v>
      </c>
      <c r="L7688" s="3" t="s">
        <v>23</v>
      </c>
      <c r="M7688" s="3">
        <v>1048.72</v>
      </c>
      <c r="N7688" s="3" t="s">
        <v>18</v>
      </c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  <c r="AC7688" s="5"/>
    </row>
    <row r="7689" spans="1:29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 t="str">
        <f>IF(AND(D7689="East",Table_1[[#This Row],[category]]="Clothing"),"✅","❌")</f>
        <v>❌</v>
      </c>
      <c r="H7689" s="3">
        <f t="shared" si="241"/>
        <v>298.60100000000006</v>
      </c>
      <c r="I7689" s="3">
        <v>4</v>
      </c>
      <c r="J7689" s="4">
        <v>44963</v>
      </c>
      <c r="K7689" s="3" t="s">
        <v>16</v>
      </c>
      <c r="L7689" s="3" t="s">
        <v>23</v>
      </c>
      <c r="M7689" s="3">
        <v>753.68</v>
      </c>
      <c r="N7689" s="3" t="s">
        <v>18</v>
      </c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  <c r="AC7689" s="5"/>
    </row>
    <row r="7690" spans="1:29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 t="str">
        <f>IF(AND(D7690="East",Table_1[[#This Row],[category]]="Clothing"),"✅","❌")</f>
        <v>❌</v>
      </c>
      <c r="H7690" s="3">
        <f t="shared" si="241"/>
        <v>408.97600000000006</v>
      </c>
      <c r="I7690" s="3">
        <v>8</v>
      </c>
      <c r="J7690" s="4">
        <v>45334</v>
      </c>
      <c r="K7690" s="3" t="s">
        <v>16</v>
      </c>
      <c r="L7690" s="3" t="s">
        <v>17</v>
      </c>
      <c r="M7690" s="3">
        <v>678.18</v>
      </c>
      <c r="N7690" s="3" t="s">
        <v>29</v>
      </c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  <c r="AC7690" s="5"/>
    </row>
    <row r="7691" spans="1:29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 t="str">
        <f>IF(AND(D7691="East",Table_1[[#This Row],[category]]="Clothing"),"✅","❌")</f>
        <v>✅</v>
      </c>
      <c r="H7691" s="3">
        <f t="shared" si="241"/>
        <v>209.59699999999998</v>
      </c>
      <c r="I7691" s="3">
        <v>8</v>
      </c>
      <c r="J7691" s="4">
        <v>44998</v>
      </c>
      <c r="K7691" s="3" t="s">
        <v>16</v>
      </c>
      <c r="L7691" s="3" t="s">
        <v>17</v>
      </c>
      <c r="M7691" s="3">
        <v>281.7</v>
      </c>
      <c r="N7691" s="3" t="s">
        <v>35</v>
      </c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  <c r="AC7691" s="5"/>
    </row>
    <row r="7692" spans="1:29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 t="str">
        <f>IF(AND(D7692="East",Table_1[[#This Row],[category]]="Clothing"),"✅","❌")</f>
        <v>❌</v>
      </c>
      <c r="H7692" s="3">
        <f t="shared" si="241"/>
        <v>381.70900000000006</v>
      </c>
      <c r="I7692" s="3">
        <v>5</v>
      </c>
      <c r="J7692" s="4">
        <v>45500</v>
      </c>
      <c r="K7692" s="3" t="s">
        <v>16</v>
      </c>
      <c r="L7692" s="3" t="s">
        <v>17</v>
      </c>
      <c r="M7692" s="3">
        <v>1011.24</v>
      </c>
      <c r="N7692" s="3" t="s">
        <v>35</v>
      </c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  <c r="AC7692" s="5"/>
    </row>
    <row r="7693" spans="1:29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 t="str">
        <f>IF(AND(D7693="East",Table_1[[#This Row],[category]]="Clothing"),"✅","❌")</f>
        <v>❌</v>
      </c>
      <c r="H7693" s="3">
        <f t="shared" si="241"/>
        <v>199.81900000000002</v>
      </c>
      <c r="I7693" s="3">
        <v>7</v>
      </c>
      <c r="J7693" s="4">
        <v>45232</v>
      </c>
      <c r="K7693" s="3" t="s">
        <v>16</v>
      </c>
      <c r="L7693" s="3" t="s">
        <v>28</v>
      </c>
      <c r="M7693" s="3">
        <v>526.91</v>
      </c>
      <c r="N7693" s="3" t="s">
        <v>29</v>
      </c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  <c r="AC7693" s="5"/>
    </row>
    <row r="7694" spans="1:29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 t="str">
        <f>IF(AND(D7694="East",Table_1[[#This Row],[category]]="Clothing"),"✅","❌")</f>
        <v>❌</v>
      </c>
      <c r="H7694" s="3">
        <f t="shared" si="241"/>
        <v>299.10200000000003</v>
      </c>
      <c r="I7694" s="3">
        <v>5</v>
      </c>
      <c r="J7694" s="4">
        <v>45499</v>
      </c>
      <c r="K7694" s="3" t="s">
        <v>16</v>
      </c>
      <c r="L7694" s="3" t="s">
        <v>28</v>
      </c>
      <c r="M7694" s="3">
        <v>736.74</v>
      </c>
      <c r="N7694" s="3" t="s">
        <v>40</v>
      </c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  <c r="AC7694" s="5"/>
    </row>
    <row r="7695" spans="1:29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 t="str">
        <f>IF(AND(D7695="East",Table_1[[#This Row],[category]]="Clothing"),"✅","❌")</f>
        <v>❌</v>
      </c>
      <c r="H7695" s="3">
        <f t="shared" si="241"/>
        <v>391.28600000000006</v>
      </c>
      <c r="I7695" s="3">
        <v>4</v>
      </c>
      <c r="J7695" s="4">
        <v>45010</v>
      </c>
      <c r="K7695" s="3" t="s">
        <v>32</v>
      </c>
      <c r="L7695" s="3" t="s">
        <v>23</v>
      </c>
      <c r="M7695" s="3">
        <v>396.08</v>
      </c>
      <c r="N7695" s="3" t="s">
        <v>24</v>
      </c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  <c r="AC7695" s="5"/>
    </row>
    <row r="7696" spans="1:29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 t="str">
        <f>IF(AND(D7696="East",Table_1[[#This Row],[category]]="Clothing"),"✅","❌")</f>
        <v>❌</v>
      </c>
      <c r="H7696" s="3">
        <f t="shared" si="241"/>
        <v>67.072000000000003</v>
      </c>
      <c r="I7696" s="3">
        <v>6</v>
      </c>
      <c r="J7696" s="4">
        <v>45099</v>
      </c>
      <c r="K7696" s="3" t="s">
        <v>16</v>
      </c>
      <c r="L7696" s="3" t="s">
        <v>23</v>
      </c>
      <c r="M7696" s="3">
        <v>127.43</v>
      </c>
      <c r="N7696" s="3" t="s">
        <v>35</v>
      </c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  <c r="AC7696" s="5"/>
    </row>
    <row r="7697" spans="1:29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 t="str">
        <f>IF(AND(D7697="East",Table_1[[#This Row],[category]]="Clothing"),"✅","❌")</f>
        <v>❌</v>
      </c>
      <c r="H7697" s="3">
        <f t="shared" si="241"/>
        <v>184.82500000000002</v>
      </c>
      <c r="I7697" s="3">
        <v>8</v>
      </c>
      <c r="J7697" s="4">
        <v>45065</v>
      </c>
      <c r="K7697" s="3" t="s">
        <v>22</v>
      </c>
      <c r="L7697" s="3" t="s">
        <v>28</v>
      </c>
      <c r="M7697" s="3">
        <v>295.76</v>
      </c>
      <c r="N7697" s="3" t="s">
        <v>18</v>
      </c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  <c r="AC7697" s="5"/>
    </row>
    <row r="7698" spans="1:29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 t="str">
        <f>IF(AND(D7698="East",Table_1[[#This Row],[category]]="Clothing"),"✅","❌")</f>
        <v>❌</v>
      </c>
      <c r="H7698" s="3">
        <f t="shared" si="241"/>
        <v>277.01900000000001</v>
      </c>
      <c r="I7698" s="3">
        <v>1</v>
      </c>
      <c r="J7698" s="4">
        <v>44944</v>
      </c>
      <c r="K7698" s="3" t="s">
        <v>22</v>
      </c>
      <c r="L7698" s="3" t="s">
        <v>28</v>
      </c>
      <c r="M7698" s="3">
        <v>621.62</v>
      </c>
      <c r="N7698" s="3" t="s">
        <v>49</v>
      </c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  <c r="AC7698" s="5"/>
    </row>
    <row r="7699" spans="1:29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 t="str">
        <f>IF(AND(D7699="East",Table_1[[#This Row],[category]]="Clothing"),"✅","❌")</f>
        <v>❌</v>
      </c>
      <c r="H7699" s="3">
        <f t="shared" si="241"/>
        <v>173.65899999999999</v>
      </c>
      <c r="I7699" s="3">
        <v>3</v>
      </c>
      <c r="J7699" s="4">
        <v>45533</v>
      </c>
      <c r="K7699" s="3" t="s">
        <v>32</v>
      </c>
      <c r="L7699" s="3" t="s">
        <v>17</v>
      </c>
      <c r="M7699" s="3">
        <v>475.46</v>
      </c>
      <c r="N7699" s="3" t="s">
        <v>49</v>
      </c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  <c r="AC7699" s="5"/>
    </row>
    <row r="7700" spans="1:29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 t="str">
        <f>IF(AND(D7700="East",Table_1[[#This Row],[category]]="Clothing"),"✅","❌")</f>
        <v>❌</v>
      </c>
      <c r="H7700" s="3">
        <f t="shared" si="241"/>
        <v>161.49200000000002</v>
      </c>
      <c r="I7700" s="3">
        <v>4</v>
      </c>
      <c r="J7700" s="4">
        <v>45624</v>
      </c>
      <c r="K7700" s="3" t="s">
        <v>22</v>
      </c>
      <c r="L7700" s="3" t="s">
        <v>28</v>
      </c>
      <c r="M7700" s="3">
        <v>180.42</v>
      </c>
      <c r="N7700" s="3" t="s">
        <v>18</v>
      </c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  <c r="AC7700" s="5"/>
    </row>
    <row r="7701" spans="1:29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 t="str">
        <f>IF(AND(D7701="East",Table_1[[#This Row],[category]]="Clothing"),"✅","❌")</f>
        <v>❌</v>
      </c>
      <c r="H7701" s="3">
        <f t="shared" si="241"/>
        <v>148.01500000000001</v>
      </c>
      <c r="I7701" s="3">
        <v>5</v>
      </c>
      <c r="J7701" s="4">
        <v>45411</v>
      </c>
      <c r="K7701" s="3" t="s">
        <v>16</v>
      </c>
      <c r="L7701" s="3" t="s">
        <v>28</v>
      </c>
      <c r="M7701" s="3">
        <v>188.73</v>
      </c>
      <c r="N7701" s="3" t="s">
        <v>18</v>
      </c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  <c r="AC7701" s="5"/>
    </row>
    <row r="7702" spans="1:29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 t="str">
        <f>IF(AND(D7702="East",Table_1[[#This Row],[category]]="Clothing"),"✅","❌")</f>
        <v>❌</v>
      </c>
      <c r="H7702" s="3">
        <f t="shared" si="241"/>
        <v>121.61800000000001</v>
      </c>
      <c r="I7702" s="3">
        <v>1</v>
      </c>
      <c r="J7702" s="4">
        <v>44983</v>
      </c>
      <c r="K7702" s="3" t="s">
        <v>22</v>
      </c>
      <c r="L7702" s="3" t="s">
        <v>17</v>
      </c>
      <c r="M7702" s="3">
        <v>132.72</v>
      </c>
      <c r="N7702" s="3" t="s">
        <v>35</v>
      </c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  <c r="AC7702" s="5"/>
    </row>
    <row r="7703" spans="1:29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 t="str">
        <f>IF(AND(D7703="East",Table_1[[#This Row],[category]]="Clothing"),"✅","❌")</f>
        <v>❌</v>
      </c>
      <c r="H7703" s="3">
        <f t="shared" si="241"/>
        <v>425.96300000000002</v>
      </c>
      <c r="I7703" s="3">
        <v>9</v>
      </c>
      <c r="J7703" s="4">
        <v>45654</v>
      </c>
      <c r="K7703" s="3" t="s">
        <v>32</v>
      </c>
      <c r="L7703" s="3" t="s">
        <v>28</v>
      </c>
      <c r="M7703" s="3">
        <v>1018.81</v>
      </c>
      <c r="N7703" s="3" t="s">
        <v>40</v>
      </c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  <c r="AC7703" s="5"/>
    </row>
    <row r="7704" spans="1:29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 t="str">
        <f>IF(AND(D7704="East",Table_1[[#This Row],[category]]="Clothing"),"✅","❌")</f>
        <v>❌</v>
      </c>
      <c r="H7704" s="3">
        <f t="shared" si="241"/>
        <v>462.608</v>
      </c>
      <c r="I7704" s="3">
        <v>8</v>
      </c>
      <c r="J7704" s="4">
        <v>45050</v>
      </c>
      <c r="K7704" s="3" t="s">
        <v>32</v>
      </c>
      <c r="L7704" s="3" t="s">
        <v>17</v>
      </c>
      <c r="M7704" s="3">
        <v>806.06</v>
      </c>
      <c r="N7704" s="3" t="s">
        <v>40</v>
      </c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  <c r="AC7704" s="5"/>
    </row>
    <row r="7705" spans="1:29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 t="str">
        <f>IF(AND(D7705="East",Table_1[[#This Row],[category]]="Clothing"),"✅","❌")</f>
        <v>❌</v>
      </c>
      <c r="H7705" s="3">
        <f t="shared" si="241"/>
        <v>353.08300000000003</v>
      </c>
      <c r="I7705" s="3">
        <v>2</v>
      </c>
      <c r="J7705" s="4">
        <v>44994</v>
      </c>
      <c r="K7705" s="3" t="s">
        <v>22</v>
      </c>
      <c r="L7705" s="3" t="s">
        <v>28</v>
      </c>
      <c r="M7705" s="3">
        <v>596.99</v>
      </c>
      <c r="N7705" s="3" t="s">
        <v>35</v>
      </c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  <c r="AC7705" s="5"/>
    </row>
    <row r="7706" spans="1:29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 t="str">
        <f>IF(AND(D7706="East",Table_1[[#This Row],[category]]="Clothing"),"✅","❌")</f>
        <v>❌</v>
      </c>
      <c r="H7706" s="3">
        <f t="shared" si="241"/>
        <v>24.700000000000003</v>
      </c>
      <c r="I7706" s="3">
        <v>5</v>
      </c>
      <c r="J7706" s="4">
        <v>44954</v>
      </c>
      <c r="K7706" s="3" t="s">
        <v>16</v>
      </c>
      <c r="L7706" s="3" t="s">
        <v>17</v>
      </c>
      <c r="M7706" s="3">
        <v>42.95</v>
      </c>
      <c r="N7706" s="3" t="s">
        <v>29</v>
      </c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  <c r="AC7706" s="5"/>
    </row>
    <row r="7707" spans="1:29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 t="str">
        <f>IF(AND(D7707="East",Table_1[[#This Row],[category]]="Clothing"),"✅","❌")</f>
        <v>✅</v>
      </c>
      <c r="H7707" s="3">
        <f t="shared" si="241"/>
        <v>395.25400000000002</v>
      </c>
      <c r="I7707" s="3">
        <v>9</v>
      </c>
      <c r="J7707" s="4">
        <v>45215</v>
      </c>
      <c r="K7707" s="3" t="s">
        <v>22</v>
      </c>
      <c r="L7707" s="3" t="s">
        <v>23</v>
      </c>
      <c r="M7707" s="3">
        <v>502.02</v>
      </c>
      <c r="N7707" s="3" t="s">
        <v>24</v>
      </c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  <c r="AC7707" s="5"/>
    </row>
    <row r="7708" spans="1:29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 t="str">
        <f>IF(AND(D7708="East",Table_1[[#This Row],[category]]="Clothing"),"✅","❌")</f>
        <v>❌</v>
      </c>
      <c r="H7708" s="3">
        <f t="shared" si="241"/>
        <v>270.65100000000001</v>
      </c>
      <c r="I7708" s="3">
        <v>3</v>
      </c>
      <c r="J7708" s="4">
        <v>44988</v>
      </c>
      <c r="K7708" s="3" t="s">
        <v>32</v>
      </c>
      <c r="L7708" s="3" t="s">
        <v>17</v>
      </c>
      <c r="M7708" s="3">
        <v>290.16000000000003</v>
      </c>
      <c r="N7708" s="3" t="s">
        <v>49</v>
      </c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  <c r="AC7708" s="5"/>
    </row>
    <row r="7709" spans="1:29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 t="str">
        <f>IF(AND(D7709="East",Table_1[[#This Row],[category]]="Clothing"),"✅","❌")</f>
        <v>❌</v>
      </c>
      <c r="H7709" s="3">
        <f t="shared" si="241"/>
        <v>381.47399999999999</v>
      </c>
      <c r="I7709" s="3">
        <v>5</v>
      </c>
      <c r="J7709" s="4">
        <v>45576</v>
      </c>
      <c r="K7709" s="3" t="s">
        <v>16</v>
      </c>
      <c r="L7709" s="3" t="s">
        <v>17</v>
      </c>
      <c r="M7709" s="3">
        <v>957.03</v>
      </c>
      <c r="N7709" s="3" t="s">
        <v>18</v>
      </c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  <c r="AC7709" s="5"/>
    </row>
    <row r="7710" spans="1:29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 t="str">
        <f>IF(AND(D7710="East",Table_1[[#This Row],[category]]="Clothing"),"✅","❌")</f>
        <v>❌</v>
      </c>
      <c r="H7710" s="3">
        <f t="shared" si="241"/>
        <v>224.29600000000002</v>
      </c>
      <c r="I7710" s="3">
        <v>9</v>
      </c>
      <c r="J7710" s="4">
        <v>44954</v>
      </c>
      <c r="K7710" s="3" t="s">
        <v>32</v>
      </c>
      <c r="L7710" s="3" t="s">
        <v>17</v>
      </c>
      <c r="M7710" s="3">
        <v>465.23</v>
      </c>
      <c r="N7710" s="3" t="s">
        <v>40</v>
      </c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  <c r="AC7710" s="5"/>
    </row>
    <row r="7711" spans="1:29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 t="str">
        <f>IF(AND(D7711="East",Table_1[[#This Row],[category]]="Clothing"),"✅","❌")</f>
        <v>❌</v>
      </c>
      <c r="H7711" s="3">
        <f t="shared" si="241"/>
        <v>30.227999999999998</v>
      </c>
      <c r="I7711" s="3">
        <v>6</v>
      </c>
      <c r="J7711" s="4">
        <v>45143</v>
      </c>
      <c r="K7711" s="3" t="s">
        <v>16</v>
      </c>
      <c r="L7711" s="3" t="s">
        <v>17</v>
      </c>
      <c r="M7711" s="3">
        <v>69.569999999999993</v>
      </c>
      <c r="N7711" s="3" t="s">
        <v>29</v>
      </c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  <c r="AC7711" s="5"/>
    </row>
    <row r="7712" spans="1:29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 t="str">
        <f>IF(AND(D7712="East",Table_1[[#This Row],[category]]="Clothing"),"✅","❌")</f>
        <v>❌</v>
      </c>
      <c r="H7712" s="3">
        <f t="shared" si="241"/>
        <v>344.05500000000006</v>
      </c>
      <c r="I7712" s="3">
        <v>5</v>
      </c>
      <c r="J7712" s="4">
        <v>44994</v>
      </c>
      <c r="K7712" s="3" t="s">
        <v>32</v>
      </c>
      <c r="L7712" s="3" t="s">
        <v>23</v>
      </c>
      <c r="M7712" s="3">
        <v>429.33</v>
      </c>
      <c r="N7712" s="3" t="s">
        <v>49</v>
      </c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  <c r="AC7712" s="5"/>
    </row>
    <row r="7713" spans="1:29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 t="str">
        <f>IF(AND(D7713="East",Table_1[[#This Row],[category]]="Clothing"),"✅","❌")</f>
        <v>✅</v>
      </c>
      <c r="H7713" s="3">
        <f t="shared" si="241"/>
        <v>227.62300000000002</v>
      </c>
      <c r="I7713" s="3">
        <v>8</v>
      </c>
      <c r="J7713" s="4">
        <v>44984</v>
      </c>
      <c r="K7713" s="3" t="s">
        <v>22</v>
      </c>
      <c r="L7713" s="3" t="s">
        <v>28</v>
      </c>
      <c r="M7713" s="3">
        <v>211.96</v>
      </c>
      <c r="N7713" s="3" t="s">
        <v>18</v>
      </c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  <c r="AC7713" s="5"/>
    </row>
    <row r="7714" spans="1:29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 t="str">
        <f>IF(AND(D7714="East",Table_1[[#This Row],[category]]="Clothing"),"✅","❌")</f>
        <v>❌</v>
      </c>
      <c r="H7714" s="3">
        <f t="shared" si="241"/>
        <v>438.28100000000006</v>
      </c>
      <c r="I7714" s="3">
        <v>5</v>
      </c>
      <c r="J7714" s="4">
        <v>45566</v>
      </c>
      <c r="K7714" s="3" t="s">
        <v>16</v>
      </c>
      <c r="L7714" s="3" t="s">
        <v>28</v>
      </c>
      <c r="M7714" s="3">
        <v>515.95000000000005</v>
      </c>
      <c r="N7714" s="3" t="s">
        <v>35</v>
      </c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  <c r="AC7714" s="5"/>
    </row>
    <row r="7715" spans="1:29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 t="str">
        <f>IF(AND(D7715="East",Table_1[[#This Row],[category]]="Clothing"),"✅","❌")</f>
        <v>❌</v>
      </c>
      <c r="H7715" s="3">
        <f t="shared" si="241"/>
        <v>371.68800000000005</v>
      </c>
      <c r="I7715" s="3">
        <v>9</v>
      </c>
      <c r="J7715" s="4">
        <v>45264</v>
      </c>
      <c r="K7715" s="3" t="s">
        <v>32</v>
      </c>
      <c r="L7715" s="3" t="s">
        <v>17</v>
      </c>
      <c r="M7715" s="3">
        <v>1015.45</v>
      </c>
      <c r="N7715" s="3" t="s">
        <v>29</v>
      </c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  <c r="AC7715" s="5"/>
    </row>
    <row r="7716" spans="1:29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 t="str">
        <f>IF(AND(D7716="East",Table_1[[#This Row],[category]]="Clothing"),"✅","❌")</f>
        <v>❌</v>
      </c>
      <c r="H7716" s="3">
        <f t="shared" si="241"/>
        <v>186.185</v>
      </c>
      <c r="I7716" s="3">
        <v>3</v>
      </c>
      <c r="J7716" s="4">
        <v>44980</v>
      </c>
      <c r="K7716" s="3" t="s">
        <v>32</v>
      </c>
      <c r="L7716" s="3" t="s">
        <v>17</v>
      </c>
      <c r="M7716" s="3">
        <v>249.87</v>
      </c>
      <c r="N7716" s="3" t="s">
        <v>18</v>
      </c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  <c r="AC7716" s="5"/>
    </row>
    <row r="7717" spans="1:29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 t="str">
        <f>IF(AND(D7717="East",Table_1[[#This Row],[category]]="Clothing"),"✅","❌")</f>
        <v>❌</v>
      </c>
      <c r="H7717" s="3">
        <f t="shared" si="241"/>
        <v>364.8</v>
      </c>
      <c r="I7717" s="3">
        <v>1</v>
      </c>
      <c r="J7717" s="4">
        <v>45232</v>
      </c>
      <c r="K7717" s="3" t="s">
        <v>32</v>
      </c>
      <c r="L7717" s="3" t="s">
        <v>28</v>
      </c>
      <c r="M7717" s="3">
        <v>240.74</v>
      </c>
      <c r="N7717" s="3" t="s">
        <v>35</v>
      </c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  <c r="AC7717" s="5"/>
    </row>
    <row r="7718" spans="1:29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 t="str">
        <f>IF(AND(D7718="East",Table_1[[#This Row],[category]]="Clothing"),"✅","❌")</f>
        <v>❌</v>
      </c>
      <c r="H7718" s="3">
        <f t="shared" si="241"/>
        <v>252.65200000000002</v>
      </c>
      <c r="I7718" s="3">
        <v>4</v>
      </c>
      <c r="J7718" s="4">
        <v>45537</v>
      </c>
      <c r="K7718" s="3" t="s">
        <v>22</v>
      </c>
      <c r="L7718" s="3" t="s">
        <v>23</v>
      </c>
      <c r="M7718" s="3">
        <v>435.74</v>
      </c>
      <c r="N7718" s="3" t="s">
        <v>18</v>
      </c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  <c r="AC7718" s="5"/>
    </row>
    <row r="7719" spans="1:29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 t="str">
        <f>IF(AND(D7719="East",Table_1[[#This Row],[category]]="Clothing"),"✅","❌")</f>
        <v>❌</v>
      </c>
      <c r="H7719" s="3">
        <f t="shared" si="241"/>
        <v>107.72800000000001</v>
      </c>
      <c r="I7719" s="3">
        <v>7</v>
      </c>
      <c r="J7719" s="4">
        <v>45580</v>
      </c>
      <c r="K7719" s="3" t="s">
        <v>22</v>
      </c>
      <c r="L7719" s="3" t="s">
        <v>17</v>
      </c>
      <c r="M7719" s="3">
        <v>142.49</v>
      </c>
      <c r="N7719" s="3" t="s">
        <v>35</v>
      </c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  <c r="AC7719" s="5"/>
    </row>
    <row r="7720" spans="1:29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 t="str">
        <f>IF(AND(D7720="East",Table_1[[#This Row],[category]]="Clothing"),"✅","❌")</f>
        <v>❌</v>
      </c>
      <c r="H7720" s="3">
        <f t="shared" si="241"/>
        <v>215.74400000000003</v>
      </c>
      <c r="I7720" s="3">
        <v>3</v>
      </c>
      <c r="J7720" s="4">
        <v>45250</v>
      </c>
      <c r="K7720" s="3" t="s">
        <v>32</v>
      </c>
      <c r="L7720" s="3" t="s">
        <v>17</v>
      </c>
      <c r="M7720" s="3">
        <v>366.43</v>
      </c>
      <c r="N7720" s="3" t="s">
        <v>24</v>
      </c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  <c r="AC7720" s="5"/>
    </row>
    <row r="7721" spans="1:29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 t="str">
        <f>IF(AND(D7721="East",Table_1[[#This Row],[category]]="Clothing"),"✅","❌")</f>
        <v>❌</v>
      </c>
      <c r="H7721" s="3">
        <f t="shared" si="241"/>
        <v>119.056</v>
      </c>
      <c r="I7721" s="3">
        <v>8</v>
      </c>
      <c r="J7721" s="4">
        <v>45255</v>
      </c>
      <c r="K7721" s="3" t="s">
        <v>32</v>
      </c>
      <c r="L7721" s="3" t="s">
        <v>23</v>
      </c>
      <c r="M7721" s="3">
        <v>264.7</v>
      </c>
      <c r="N7721" s="3" t="s">
        <v>35</v>
      </c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  <c r="AC7721" s="5"/>
    </row>
    <row r="7722" spans="1:29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 t="str">
        <f>IF(AND(D7722="East",Table_1[[#This Row],[category]]="Clothing"),"✅","❌")</f>
        <v>❌</v>
      </c>
      <c r="H7722" s="3">
        <f t="shared" si="241"/>
        <v>12.438000000000001</v>
      </c>
      <c r="I7722" s="3">
        <v>2</v>
      </c>
      <c r="J7722" s="4">
        <v>45545</v>
      </c>
      <c r="K7722" s="3" t="s">
        <v>22</v>
      </c>
      <c r="L7722" s="3" t="s">
        <v>17</v>
      </c>
      <c r="M7722" s="3">
        <v>35.92</v>
      </c>
      <c r="N7722" s="3" t="s">
        <v>49</v>
      </c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  <c r="AC7722" s="5"/>
    </row>
    <row r="7723" spans="1:29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 t="str">
        <f>IF(AND(D7723="East",Table_1[[#This Row],[category]]="Clothing"),"✅","❌")</f>
        <v>❌</v>
      </c>
      <c r="H7723" s="3">
        <f t="shared" si="241"/>
        <v>130.93</v>
      </c>
      <c r="I7723" s="3">
        <v>9</v>
      </c>
      <c r="J7723" s="4">
        <v>44942</v>
      </c>
      <c r="K7723" s="3" t="s">
        <v>22</v>
      </c>
      <c r="L7723" s="3" t="s">
        <v>23</v>
      </c>
      <c r="M7723" s="3">
        <v>320.45</v>
      </c>
      <c r="N7723" s="3" t="s">
        <v>24</v>
      </c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  <c r="AC7723" s="5"/>
    </row>
    <row r="7724" spans="1:29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 t="str">
        <f>IF(AND(D7724="East",Table_1[[#This Row],[category]]="Clothing"),"✅","❌")</f>
        <v>❌</v>
      </c>
      <c r="H7724" s="3">
        <f t="shared" si="241"/>
        <v>112.66500000000002</v>
      </c>
      <c r="I7724" s="3">
        <v>3</v>
      </c>
      <c r="J7724" s="4">
        <v>45264</v>
      </c>
      <c r="K7724" s="3" t="s">
        <v>16</v>
      </c>
      <c r="L7724" s="3" t="s">
        <v>23</v>
      </c>
      <c r="M7724" s="3">
        <v>195.66</v>
      </c>
      <c r="N7724" s="3" t="s">
        <v>29</v>
      </c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  <c r="AC7724" s="5"/>
    </row>
    <row r="7725" spans="1:29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 t="str">
        <f>IF(AND(D7725="East",Table_1[[#This Row],[category]]="Clothing"),"✅","❌")</f>
        <v>❌</v>
      </c>
      <c r="H7725" s="3">
        <f t="shared" si="241"/>
        <v>12.125</v>
      </c>
      <c r="I7725" s="3">
        <v>6</v>
      </c>
      <c r="J7725" s="4">
        <v>45524</v>
      </c>
      <c r="K7725" s="3" t="s">
        <v>32</v>
      </c>
      <c r="L7725" s="3" t="s">
        <v>28</v>
      </c>
      <c r="M7725" s="3">
        <v>29.5</v>
      </c>
      <c r="N7725" s="3" t="s">
        <v>40</v>
      </c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  <c r="AC7725" s="5"/>
    </row>
    <row r="7726" spans="1:29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 t="str">
        <f>IF(AND(D7726="East",Table_1[[#This Row],[category]]="Clothing"),"✅","❌")</f>
        <v>❌</v>
      </c>
      <c r="H7726" s="3">
        <f t="shared" si="241"/>
        <v>394.12300000000005</v>
      </c>
      <c r="I7726" s="3">
        <v>7</v>
      </c>
      <c r="J7726" s="4">
        <v>45239</v>
      </c>
      <c r="K7726" s="3" t="s">
        <v>22</v>
      </c>
      <c r="L7726" s="3" t="s">
        <v>23</v>
      </c>
      <c r="M7726" s="3">
        <v>433.01</v>
      </c>
      <c r="N7726" s="3" t="s">
        <v>49</v>
      </c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  <c r="AC7726" s="5"/>
    </row>
    <row r="7727" spans="1:29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 t="str">
        <f>IF(AND(D7727="East",Table_1[[#This Row],[category]]="Clothing"),"✅","❌")</f>
        <v>❌</v>
      </c>
      <c r="H7727" s="3">
        <f t="shared" si="241"/>
        <v>47.723000000000006</v>
      </c>
      <c r="I7727" s="3">
        <v>5</v>
      </c>
      <c r="J7727" s="4">
        <v>44972</v>
      </c>
      <c r="K7727" s="3" t="s">
        <v>32</v>
      </c>
      <c r="L7727" s="3" t="s">
        <v>23</v>
      </c>
      <c r="M7727" s="3">
        <v>122.55</v>
      </c>
      <c r="N7727" s="3" t="s">
        <v>40</v>
      </c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  <c r="AC7727" s="5"/>
    </row>
    <row r="7728" spans="1:29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 t="str">
        <f>IF(AND(D7728="East",Table_1[[#This Row],[category]]="Clothing"),"✅","❌")</f>
        <v>❌</v>
      </c>
      <c r="H7728" s="3">
        <f t="shared" si="241"/>
        <v>230.03899999999999</v>
      </c>
      <c r="I7728" s="3">
        <v>5</v>
      </c>
      <c r="J7728" s="4">
        <v>44989</v>
      </c>
      <c r="K7728" s="3" t="s">
        <v>16</v>
      </c>
      <c r="L7728" s="3" t="s">
        <v>23</v>
      </c>
      <c r="M7728" s="3">
        <v>432.29</v>
      </c>
      <c r="N7728" s="3" t="s">
        <v>49</v>
      </c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  <c r="AC7728" s="5"/>
    </row>
    <row r="7729" spans="1:29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 t="str">
        <f>IF(AND(D7729="East",Table_1[[#This Row],[category]]="Clothing"),"✅","❌")</f>
        <v>❌</v>
      </c>
      <c r="H7729" s="3">
        <f t="shared" si="241"/>
        <v>214.76300000000003</v>
      </c>
      <c r="I7729" s="3">
        <v>1</v>
      </c>
      <c r="J7729" s="4">
        <v>45220</v>
      </c>
      <c r="K7729" s="3" t="s">
        <v>16</v>
      </c>
      <c r="L7729" s="3" t="s">
        <v>17</v>
      </c>
      <c r="M7729" s="3">
        <v>543.51</v>
      </c>
      <c r="N7729" s="3" t="s">
        <v>35</v>
      </c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  <c r="AC7729" s="5"/>
    </row>
    <row r="7730" spans="1:29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 t="str">
        <f>IF(AND(D7730="East",Table_1[[#This Row],[category]]="Clothing"),"✅","❌")</f>
        <v>❌</v>
      </c>
      <c r="H7730" s="3">
        <f t="shared" si="241"/>
        <v>98.89</v>
      </c>
      <c r="I7730" s="3">
        <v>4</v>
      </c>
      <c r="J7730" s="4">
        <v>45607</v>
      </c>
      <c r="K7730" s="3" t="s">
        <v>32</v>
      </c>
      <c r="L7730" s="3" t="s">
        <v>28</v>
      </c>
      <c r="M7730" s="3">
        <v>191.14</v>
      </c>
      <c r="N7730" s="3" t="s">
        <v>49</v>
      </c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  <c r="AC7730" s="5"/>
    </row>
    <row r="7731" spans="1:29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 t="str">
        <f>IF(AND(D7731="East",Table_1[[#This Row],[category]]="Clothing"),"✅","❌")</f>
        <v>✅</v>
      </c>
      <c r="H7731" s="3">
        <f t="shared" si="241"/>
        <v>483.76600000000002</v>
      </c>
      <c r="I7731" s="3">
        <v>1</v>
      </c>
      <c r="J7731" s="4">
        <v>45395</v>
      </c>
      <c r="K7731" s="3" t="s">
        <v>22</v>
      </c>
      <c r="L7731" s="3" t="s">
        <v>17</v>
      </c>
      <c r="M7731" s="3">
        <v>642.91</v>
      </c>
      <c r="N7731" s="3" t="s">
        <v>35</v>
      </c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  <c r="AC7731" s="5"/>
    </row>
    <row r="7732" spans="1:29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 t="str">
        <f>IF(AND(D7732="East",Table_1[[#This Row],[category]]="Clothing"),"✅","❌")</f>
        <v>❌</v>
      </c>
      <c r="H7732" s="3">
        <f t="shared" si="241"/>
        <v>305.82900000000001</v>
      </c>
      <c r="I7732" s="3">
        <v>9</v>
      </c>
      <c r="J7732" s="4">
        <v>45307</v>
      </c>
      <c r="K7732" s="3" t="s">
        <v>16</v>
      </c>
      <c r="L7732" s="3" t="s">
        <v>17</v>
      </c>
      <c r="M7732" s="3">
        <v>236.28</v>
      </c>
      <c r="N7732" s="3" t="s">
        <v>29</v>
      </c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  <c r="AC7732" s="5"/>
    </row>
    <row r="7733" spans="1:29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 t="str">
        <f>IF(AND(D7733="East",Table_1[[#This Row],[category]]="Clothing"),"✅","❌")</f>
        <v>❌</v>
      </c>
      <c r="H7733" s="3">
        <f t="shared" si="241"/>
        <v>408.62100000000004</v>
      </c>
      <c r="I7733" s="3">
        <v>9</v>
      </c>
      <c r="J7733" s="4">
        <v>45119</v>
      </c>
      <c r="K7733" s="3" t="s">
        <v>32</v>
      </c>
      <c r="L7733" s="3" t="s">
        <v>28</v>
      </c>
      <c r="M7733" s="3">
        <v>679.64</v>
      </c>
      <c r="N7733" s="3" t="s">
        <v>18</v>
      </c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  <c r="AC7733" s="5"/>
    </row>
    <row r="7734" spans="1:29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 t="str">
        <f>IF(AND(D7734="East",Table_1[[#This Row],[category]]="Clothing"),"✅","❌")</f>
        <v>❌</v>
      </c>
      <c r="H7734" s="3">
        <f t="shared" si="241"/>
        <v>253.10900000000004</v>
      </c>
      <c r="I7734" s="3">
        <v>5</v>
      </c>
      <c r="J7734" s="4">
        <v>45326</v>
      </c>
      <c r="K7734" s="3" t="s">
        <v>22</v>
      </c>
      <c r="L7734" s="3" t="s">
        <v>28</v>
      </c>
      <c r="M7734" s="3">
        <v>592.97</v>
      </c>
      <c r="N7734" s="3" t="s">
        <v>35</v>
      </c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  <c r="AC7734" s="5"/>
    </row>
    <row r="7735" spans="1:29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 t="str">
        <f>IF(AND(D7735="East",Table_1[[#This Row],[category]]="Clothing"),"✅","❌")</f>
        <v>❌</v>
      </c>
      <c r="H7735" s="3">
        <f t="shared" si="241"/>
        <v>364.17800000000005</v>
      </c>
      <c r="I7735" s="3">
        <v>5</v>
      </c>
      <c r="J7735" s="4">
        <v>45284</v>
      </c>
      <c r="K7735" s="3" t="s">
        <v>32</v>
      </c>
      <c r="L7735" s="3" t="s">
        <v>23</v>
      </c>
      <c r="M7735" s="3">
        <v>452.03</v>
      </c>
      <c r="N7735" s="3" t="s">
        <v>40</v>
      </c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  <c r="AC7735" s="5"/>
    </row>
    <row r="7736" spans="1:29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 t="str">
        <f>IF(AND(D7736="East",Table_1[[#This Row],[category]]="Clothing"),"✅","❌")</f>
        <v>❌</v>
      </c>
      <c r="H7736" s="3">
        <f t="shared" si="241"/>
        <v>485.19200000000001</v>
      </c>
      <c r="I7736" s="3">
        <v>5</v>
      </c>
      <c r="J7736" s="4">
        <v>45542</v>
      </c>
      <c r="K7736" s="3" t="s">
        <v>32</v>
      </c>
      <c r="L7736" s="3" t="s">
        <v>28</v>
      </c>
      <c r="M7736" s="3">
        <v>601.85</v>
      </c>
      <c r="N7736" s="3" t="s">
        <v>35</v>
      </c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  <c r="AC7736" s="5"/>
    </row>
    <row r="7737" spans="1:29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 t="str">
        <f>IF(AND(D7737="East",Table_1[[#This Row],[category]]="Clothing"),"✅","❌")</f>
        <v>❌</v>
      </c>
      <c r="H7737" s="3">
        <f t="shared" si="241"/>
        <v>180.71900000000002</v>
      </c>
      <c r="I7737" s="3">
        <v>7</v>
      </c>
      <c r="J7737" s="4">
        <v>45248</v>
      </c>
      <c r="K7737" s="3" t="s">
        <v>22</v>
      </c>
      <c r="L7737" s="3" t="s">
        <v>17</v>
      </c>
      <c r="M7737" s="3">
        <v>437.65</v>
      </c>
      <c r="N7737" s="3" t="s">
        <v>35</v>
      </c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  <c r="AC7737" s="5"/>
    </row>
    <row r="7738" spans="1:29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 t="str">
        <f>IF(AND(D7738="East",Table_1[[#This Row],[category]]="Clothing"),"✅","❌")</f>
        <v>❌</v>
      </c>
      <c r="H7738" s="3">
        <f t="shared" si="241"/>
        <v>257.089</v>
      </c>
      <c r="I7738" s="3">
        <v>6</v>
      </c>
      <c r="J7738" s="4">
        <v>45071</v>
      </c>
      <c r="K7738" s="3" t="s">
        <v>32</v>
      </c>
      <c r="L7738" s="3" t="s">
        <v>23</v>
      </c>
      <c r="M7738" s="3">
        <v>248.55</v>
      </c>
      <c r="N7738" s="3" t="s">
        <v>40</v>
      </c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  <c r="AC7738" s="5"/>
    </row>
    <row r="7739" spans="1:29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 t="str">
        <f>IF(AND(D7739="East",Table_1[[#This Row],[category]]="Clothing"),"✅","❌")</f>
        <v>❌</v>
      </c>
      <c r="H7739" s="3">
        <f t="shared" si="241"/>
        <v>262.12299999999999</v>
      </c>
      <c r="I7739" s="3">
        <v>2</v>
      </c>
      <c r="J7739" s="4">
        <v>45502</v>
      </c>
      <c r="K7739" s="3" t="s">
        <v>32</v>
      </c>
      <c r="L7739" s="3" t="s">
        <v>23</v>
      </c>
      <c r="M7739" s="3">
        <v>397.71</v>
      </c>
      <c r="N7739" s="3" t="s">
        <v>35</v>
      </c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  <c r="AC7739" s="5"/>
    </row>
    <row r="7740" spans="1:29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 t="str">
        <f>IF(AND(D7740="East",Table_1[[#This Row],[category]]="Clothing"),"✅","❌")</f>
        <v>❌</v>
      </c>
      <c r="H7740" s="3">
        <f t="shared" si="241"/>
        <v>496.07700000000006</v>
      </c>
      <c r="I7740" s="3">
        <v>3</v>
      </c>
      <c r="J7740" s="4">
        <v>45150</v>
      </c>
      <c r="K7740" s="3" t="s">
        <v>22</v>
      </c>
      <c r="L7740" s="3" t="s">
        <v>28</v>
      </c>
      <c r="M7740" s="3">
        <v>1014.89</v>
      </c>
      <c r="N7740" s="3" t="s">
        <v>35</v>
      </c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  <c r="AC7740" s="5"/>
    </row>
    <row r="7741" spans="1:29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 t="str">
        <f>IF(AND(D7741="East",Table_1[[#This Row],[category]]="Clothing"),"✅","❌")</f>
        <v>❌</v>
      </c>
      <c r="H7741" s="3">
        <f t="shared" si="241"/>
        <v>124.21900000000001</v>
      </c>
      <c r="I7741" s="3">
        <v>5</v>
      </c>
      <c r="J7741" s="4">
        <v>44940</v>
      </c>
      <c r="K7741" s="3" t="s">
        <v>32</v>
      </c>
      <c r="L7741" s="3" t="s">
        <v>17</v>
      </c>
      <c r="M7741" s="3">
        <v>176.94</v>
      </c>
      <c r="N7741" s="3" t="s">
        <v>40</v>
      </c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  <c r="AC7741" s="5"/>
    </row>
    <row r="7742" spans="1:29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 t="str">
        <f>IF(AND(D7742="East",Table_1[[#This Row],[category]]="Clothing"),"✅","❌")</f>
        <v>❌</v>
      </c>
      <c r="H7742" s="3">
        <f t="shared" si="241"/>
        <v>340.90100000000007</v>
      </c>
      <c r="I7742" s="3">
        <v>7</v>
      </c>
      <c r="J7742" s="4">
        <v>45372</v>
      </c>
      <c r="K7742" s="3" t="s">
        <v>22</v>
      </c>
      <c r="L7742" s="3" t="s">
        <v>23</v>
      </c>
      <c r="M7742" s="3">
        <v>992.33</v>
      </c>
      <c r="N7742" s="3" t="s">
        <v>18</v>
      </c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  <c r="AC7742" s="5"/>
    </row>
    <row r="7743" spans="1:29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 t="str">
        <f>IF(AND(D7743="East",Table_1[[#This Row],[category]]="Clothing"),"✅","❌")</f>
        <v>❌</v>
      </c>
      <c r="H7743" s="3">
        <f t="shared" si="241"/>
        <v>77.733000000000004</v>
      </c>
      <c r="I7743" s="3">
        <v>2</v>
      </c>
      <c r="J7743" s="4">
        <v>45012</v>
      </c>
      <c r="K7743" s="3" t="s">
        <v>22</v>
      </c>
      <c r="L7743" s="3" t="s">
        <v>28</v>
      </c>
      <c r="M7743" s="3">
        <v>217.56</v>
      </c>
      <c r="N7743" s="3" t="s">
        <v>29</v>
      </c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  <c r="AC7743" s="5"/>
    </row>
    <row r="7744" spans="1:29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 t="str">
        <f>IF(AND(D7744="East",Table_1[[#This Row],[category]]="Clothing"),"✅","❌")</f>
        <v>❌</v>
      </c>
      <c r="H7744" s="3">
        <f t="shared" si="241"/>
        <v>464.26600000000002</v>
      </c>
      <c r="I7744" s="3">
        <v>4</v>
      </c>
      <c r="J7744" s="4">
        <v>45649</v>
      </c>
      <c r="K7744" s="3" t="s">
        <v>16</v>
      </c>
      <c r="L7744" s="3" t="s">
        <v>23</v>
      </c>
      <c r="M7744" s="3">
        <v>1333.58</v>
      </c>
      <c r="N7744" s="3" t="s">
        <v>35</v>
      </c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  <c r="AC7744" s="5"/>
    </row>
    <row r="7745" spans="1:29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 t="str">
        <f>IF(AND(D7745="East",Table_1[[#This Row],[category]]="Clothing"),"✅","❌")</f>
        <v>❌</v>
      </c>
      <c r="H7745" s="3">
        <f t="shared" si="241"/>
        <v>299.28699999999998</v>
      </c>
      <c r="I7745" s="3">
        <v>1</v>
      </c>
      <c r="J7745" s="4">
        <v>45405</v>
      </c>
      <c r="K7745" s="3" t="s">
        <v>16</v>
      </c>
      <c r="L7745" s="3" t="s">
        <v>28</v>
      </c>
      <c r="M7745" s="3">
        <v>884.6</v>
      </c>
      <c r="N7745" s="3" t="s">
        <v>35</v>
      </c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  <c r="AC7745" s="5"/>
    </row>
    <row r="7746" spans="1:29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 t="str">
        <f>IF(AND(D7746="East",Table_1[[#This Row],[category]]="Clothing"),"✅","❌")</f>
        <v>❌</v>
      </c>
      <c r="H7746" s="3">
        <f t="shared" ref="H7746:H7809" si="243">E7746*10%</f>
        <v>431.11200000000002</v>
      </c>
      <c r="I7746" s="3">
        <v>7</v>
      </c>
      <c r="J7746" s="4">
        <v>45544</v>
      </c>
      <c r="K7746" s="3" t="s">
        <v>32</v>
      </c>
      <c r="L7746" s="3" t="s">
        <v>17</v>
      </c>
      <c r="M7746" s="3">
        <v>1264.73</v>
      </c>
      <c r="N7746" s="3" t="s">
        <v>18</v>
      </c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  <c r="AC7746" s="5"/>
    </row>
    <row r="7747" spans="1:29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 t="str">
        <f>IF(AND(D7747="East",Table_1[[#This Row],[category]]="Clothing"),"✅","❌")</f>
        <v>❌</v>
      </c>
      <c r="H7747" s="3">
        <f t="shared" si="243"/>
        <v>448.66800000000006</v>
      </c>
      <c r="I7747" s="3">
        <v>2</v>
      </c>
      <c r="J7747" s="4">
        <v>45490</v>
      </c>
      <c r="K7747" s="3" t="s">
        <v>32</v>
      </c>
      <c r="L7747" s="3" t="s">
        <v>28</v>
      </c>
      <c r="M7747" s="3">
        <v>578.94000000000005</v>
      </c>
      <c r="N7747" s="3" t="s">
        <v>18</v>
      </c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  <c r="AC7747" s="5"/>
    </row>
    <row r="7748" spans="1:29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 t="str">
        <f>IF(AND(D7748="East",Table_1[[#This Row],[category]]="Clothing"),"✅","❌")</f>
        <v>❌</v>
      </c>
      <c r="H7748" s="3">
        <f t="shared" si="243"/>
        <v>282.98400000000004</v>
      </c>
      <c r="I7748" s="3">
        <v>8</v>
      </c>
      <c r="J7748" s="4">
        <v>45357</v>
      </c>
      <c r="K7748" s="3" t="s">
        <v>32</v>
      </c>
      <c r="L7748" s="3" t="s">
        <v>28</v>
      </c>
      <c r="M7748" s="3">
        <v>514.74</v>
      </c>
      <c r="N7748" s="3" t="s">
        <v>29</v>
      </c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  <c r="AC7748" s="5"/>
    </row>
    <row r="7749" spans="1:29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 t="str">
        <f>IF(AND(D7749="East",Table_1[[#This Row],[category]]="Clothing"),"✅","❌")</f>
        <v>❌</v>
      </c>
      <c r="H7749" s="3">
        <f t="shared" si="243"/>
        <v>344.18400000000003</v>
      </c>
      <c r="I7749" s="3">
        <v>1</v>
      </c>
      <c r="J7749" s="4">
        <v>44998</v>
      </c>
      <c r="K7749" s="3" t="s">
        <v>22</v>
      </c>
      <c r="L7749" s="3" t="s">
        <v>17</v>
      </c>
      <c r="M7749" s="3">
        <v>846.49</v>
      </c>
      <c r="N7749" s="3" t="s">
        <v>35</v>
      </c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  <c r="AC7749" s="5"/>
    </row>
    <row r="7750" spans="1:29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 t="str">
        <f>IF(AND(D7750="East",Table_1[[#This Row],[category]]="Clothing"),"✅","❌")</f>
        <v>❌</v>
      </c>
      <c r="H7750" s="3">
        <f t="shared" si="243"/>
        <v>352.37300000000005</v>
      </c>
      <c r="I7750" s="3">
        <v>2</v>
      </c>
      <c r="J7750" s="4">
        <v>45301</v>
      </c>
      <c r="K7750" s="3" t="s">
        <v>22</v>
      </c>
      <c r="L7750" s="3" t="s">
        <v>17</v>
      </c>
      <c r="M7750" s="3">
        <v>810.12</v>
      </c>
      <c r="N7750" s="3" t="s">
        <v>29</v>
      </c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  <c r="AC7750" s="5"/>
    </row>
    <row r="7751" spans="1:29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 t="str">
        <f>IF(AND(D7751="East",Table_1[[#This Row],[category]]="Clothing"),"✅","❌")</f>
        <v>❌</v>
      </c>
      <c r="H7751" s="3">
        <f t="shared" si="243"/>
        <v>235.63600000000002</v>
      </c>
      <c r="I7751" s="3">
        <v>8</v>
      </c>
      <c r="J7751" s="4">
        <v>45291</v>
      </c>
      <c r="K7751" s="3" t="s">
        <v>16</v>
      </c>
      <c r="L7751" s="3" t="s">
        <v>28</v>
      </c>
      <c r="M7751" s="3">
        <v>272.33999999999997</v>
      </c>
      <c r="N7751" s="3" t="s">
        <v>18</v>
      </c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  <c r="AC7751" s="5"/>
    </row>
    <row r="7752" spans="1:29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 t="str">
        <f>IF(AND(D7752="East",Table_1[[#This Row],[category]]="Clothing"),"✅","❌")</f>
        <v>❌</v>
      </c>
      <c r="H7752" s="3">
        <f t="shared" si="243"/>
        <v>223.07100000000003</v>
      </c>
      <c r="I7752" s="3">
        <v>5</v>
      </c>
      <c r="J7752" s="4">
        <v>45011</v>
      </c>
      <c r="K7752" s="3" t="s">
        <v>16</v>
      </c>
      <c r="L7752" s="3" t="s">
        <v>28</v>
      </c>
      <c r="M7752" s="3">
        <v>314.14999999999998</v>
      </c>
      <c r="N7752" s="3" t="s">
        <v>18</v>
      </c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  <c r="AC7752" s="5"/>
    </row>
    <row r="7753" spans="1:29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 t="str">
        <f>IF(AND(D7753="East",Table_1[[#This Row],[category]]="Clothing"),"✅","❌")</f>
        <v>❌</v>
      </c>
      <c r="H7753" s="3">
        <f t="shared" si="243"/>
        <v>101.23200000000001</v>
      </c>
      <c r="I7753" s="3">
        <v>5</v>
      </c>
      <c r="J7753" s="4">
        <v>45457</v>
      </c>
      <c r="K7753" s="3" t="s">
        <v>32</v>
      </c>
      <c r="L7753" s="3" t="s">
        <v>17</v>
      </c>
      <c r="M7753" s="3">
        <v>287.99</v>
      </c>
      <c r="N7753" s="3" t="s">
        <v>35</v>
      </c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  <c r="AC7753" s="5"/>
    </row>
    <row r="7754" spans="1:29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 t="str">
        <f>IF(AND(D7754="East",Table_1[[#This Row],[category]]="Clothing"),"✅","❌")</f>
        <v>❌</v>
      </c>
      <c r="H7754" s="3">
        <f t="shared" si="243"/>
        <v>198.11800000000002</v>
      </c>
      <c r="I7754" s="3">
        <v>7</v>
      </c>
      <c r="J7754" s="4">
        <v>45107</v>
      </c>
      <c r="K7754" s="3" t="s">
        <v>22</v>
      </c>
      <c r="L7754" s="3" t="s">
        <v>23</v>
      </c>
      <c r="M7754" s="3">
        <v>561.4</v>
      </c>
      <c r="N7754" s="3" t="s">
        <v>24</v>
      </c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  <c r="AC7754" s="5"/>
    </row>
    <row r="7755" spans="1:29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 t="str">
        <f>IF(AND(D7755="East",Table_1[[#This Row],[category]]="Clothing"),"✅","❌")</f>
        <v>❌</v>
      </c>
      <c r="H7755" s="3">
        <f t="shared" si="243"/>
        <v>495.471</v>
      </c>
      <c r="I7755" s="3">
        <v>4</v>
      </c>
      <c r="J7755" s="4">
        <v>45587</v>
      </c>
      <c r="K7755" s="3" t="s">
        <v>22</v>
      </c>
      <c r="L7755" s="3" t="s">
        <v>23</v>
      </c>
      <c r="M7755" s="3">
        <v>1146.94</v>
      </c>
      <c r="N7755" s="3" t="s">
        <v>40</v>
      </c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  <c r="AC7755" s="5"/>
    </row>
    <row r="7756" spans="1:29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 t="str">
        <f>IF(AND(D7756="East",Table_1[[#This Row],[category]]="Clothing"),"✅","❌")</f>
        <v>❌</v>
      </c>
      <c r="H7756" s="3">
        <f t="shared" si="243"/>
        <v>142.232</v>
      </c>
      <c r="I7756" s="3">
        <v>9</v>
      </c>
      <c r="J7756" s="4">
        <v>45583</v>
      </c>
      <c r="K7756" s="3" t="s">
        <v>22</v>
      </c>
      <c r="L7756" s="3" t="s">
        <v>28</v>
      </c>
      <c r="M7756" s="3">
        <v>73.430000000000007</v>
      </c>
      <c r="N7756" s="3" t="s">
        <v>49</v>
      </c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  <c r="AC7756" s="5"/>
    </row>
    <row r="7757" spans="1:29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 t="str">
        <f>IF(AND(D7757="East",Table_1[[#This Row],[category]]="Clothing"),"✅","❌")</f>
        <v>❌</v>
      </c>
      <c r="H7757" s="3">
        <f t="shared" si="243"/>
        <v>383.596</v>
      </c>
      <c r="I7757" s="3">
        <v>3</v>
      </c>
      <c r="J7757" s="4">
        <v>45318</v>
      </c>
      <c r="K7757" s="3" t="s">
        <v>16</v>
      </c>
      <c r="L7757" s="3" t="s">
        <v>17</v>
      </c>
      <c r="M7757" s="3">
        <v>686.83</v>
      </c>
      <c r="N7757" s="3" t="s">
        <v>18</v>
      </c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  <c r="AC7757" s="5"/>
    </row>
    <row r="7758" spans="1:29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 t="str">
        <f>IF(AND(D7758="East",Table_1[[#This Row],[category]]="Clothing"),"✅","❌")</f>
        <v>❌</v>
      </c>
      <c r="H7758" s="3">
        <f t="shared" si="243"/>
        <v>39.080000000000005</v>
      </c>
      <c r="I7758" s="3">
        <v>8</v>
      </c>
      <c r="J7758" s="4">
        <v>45552</v>
      </c>
      <c r="K7758" s="3" t="s">
        <v>16</v>
      </c>
      <c r="L7758" s="3" t="s">
        <v>23</v>
      </c>
      <c r="M7758" s="3">
        <v>40.03</v>
      </c>
      <c r="N7758" s="3" t="s">
        <v>35</v>
      </c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  <c r="AC7758" s="5"/>
    </row>
    <row r="7759" spans="1:29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 t="str">
        <f>IF(AND(D7759="East",Table_1[[#This Row],[category]]="Clothing"),"✅","❌")</f>
        <v>❌</v>
      </c>
      <c r="H7759" s="3">
        <f t="shared" si="243"/>
        <v>239.06</v>
      </c>
      <c r="I7759" s="3">
        <v>3</v>
      </c>
      <c r="J7759" s="4">
        <v>45527</v>
      </c>
      <c r="K7759" s="3" t="s">
        <v>22</v>
      </c>
      <c r="L7759" s="3" t="s">
        <v>17</v>
      </c>
      <c r="M7759" s="3">
        <v>582.59</v>
      </c>
      <c r="N7759" s="3" t="s">
        <v>40</v>
      </c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  <c r="AC7759" s="5"/>
    </row>
    <row r="7760" spans="1:29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 t="str">
        <f>IF(AND(D7760="East",Table_1[[#This Row],[category]]="Clothing"),"✅","❌")</f>
        <v>❌</v>
      </c>
      <c r="H7760" s="3">
        <f t="shared" si="243"/>
        <v>38.621000000000002</v>
      </c>
      <c r="I7760" s="3">
        <v>8</v>
      </c>
      <c r="J7760" s="4">
        <v>45319</v>
      </c>
      <c r="K7760" s="3" t="s">
        <v>22</v>
      </c>
      <c r="L7760" s="3" t="s">
        <v>23</v>
      </c>
      <c r="M7760" s="3">
        <v>27.15</v>
      </c>
      <c r="N7760" s="3" t="s">
        <v>24</v>
      </c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  <c r="AC7760" s="5"/>
    </row>
    <row r="7761" spans="1:29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 t="str">
        <f>IF(AND(D7761="East",Table_1[[#This Row],[category]]="Clothing"),"✅","❌")</f>
        <v>❌</v>
      </c>
      <c r="H7761" s="3">
        <f t="shared" si="243"/>
        <v>243.14200000000002</v>
      </c>
      <c r="I7761" s="3">
        <v>1</v>
      </c>
      <c r="J7761" s="4">
        <v>45033</v>
      </c>
      <c r="K7761" s="3" t="s">
        <v>22</v>
      </c>
      <c r="L7761" s="3" t="s">
        <v>28</v>
      </c>
      <c r="M7761" s="3">
        <v>612.6</v>
      </c>
      <c r="N7761" s="3" t="s">
        <v>29</v>
      </c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  <c r="AC7761" s="5"/>
    </row>
    <row r="7762" spans="1:29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 t="str">
        <f>IF(AND(D7762="East",Table_1[[#This Row],[category]]="Clothing"),"✅","❌")</f>
        <v>❌</v>
      </c>
      <c r="H7762" s="3">
        <f t="shared" si="243"/>
        <v>23.501000000000001</v>
      </c>
      <c r="I7762" s="3">
        <v>7</v>
      </c>
      <c r="J7762" s="4">
        <v>45073</v>
      </c>
      <c r="K7762" s="3" t="s">
        <v>32</v>
      </c>
      <c r="L7762" s="3" t="s">
        <v>23</v>
      </c>
      <c r="M7762" s="3">
        <v>29.73</v>
      </c>
      <c r="N7762" s="3" t="s">
        <v>29</v>
      </c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  <c r="AC7762" s="5"/>
    </row>
    <row r="7763" spans="1:29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 t="str">
        <f>IF(AND(D7763="East",Table_1[[#This Row],[category]]="Clothing"),"✅","❌")</f>
        <v>❌</v>
      </c>
      <c r="H7763" s="3">
        <f t="shared" si="243"/>
        <v>310.51400000000001</v>
      </c>
      <c r="I7763" s="3">
        <v>1</v>
      </c>
      <c r="J7763" s="4">
        <v>45475</v>
      </c>
      <c r="K7763" s="3" t="s">
        <v>22</v>
      </c>
      <c r="L7763" s="3" t="s">
        <v>17</v>
      </c>
      <c r="M7763" s="3">
        <v>443.69</v>
      </c>
      <c r="N7763" s="3" t="s">
        <v>29</v>
      </c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  <c r="AC7763" s="5"/>
    </row>
    <row r="7764" spans="1:29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 t="str">
        <f>IF(AND(D7764="East",Table_1[[#This Row],[category]]="Clothing"),"✅","❌")</f>
        <v>❌</v>
      </c>
      <c r="H7764" s="3">
        <f t="shared" si="243"/>
        <v>297.38900000000001</v>
      </c>
      <c r="I7764" s="3">
        <v>2</v>
      </c>
      <c r="J7764" s="4">
        <v>45426</v>
      </c>
      <c r="K7764" s="3" t="s">
        <v>22</v>
      </c>
      <c r="L7764" s="3" t="s">
        <v>23</v>
      </c>
      <c r="M7764" s="3">
        <v>664.73</v>
      </c>
      <c r="N7764" s="3" t="s">
        <v>40</v>
      </c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  <c r="AC7764" s="5"/>
    </row>
    <row r="7765" spans="1:29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 t="str">
        <f>IF(AND(D7765="East",Table_1[[#This Row],[category]]="Clothing"),"✅","❌")</f>
        <v>❌</v>
      </c>
      <c r="H7765" s="3">
        <f t="shared" si="243"/>
        <v>400.94299999999998</v>
      </c>
      <c r="I7765" s="3">
        <v>1</v>
      </c>
      <c r="J7765" s="4">
        <v>45353</v>
      </c>
      <c r="K7765" s="3" t="s">
        <v>16</v>
      </c>
      <c r="L7765" s="3" t="s">
        <v>17</v>
      </c>
      <c r="M7765" s="3">
        <v>430.28</v>
      </c>
      <c r="N7765" s="3" t="s">
        <v>49</v>
      </c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  <c r="AC7765" s="5"/>
    </row>
    <row r="7766" spans="1:29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 t="str">
        <f>IF(AND(D7766="East",Table_1[[#This Row],[category]]="Clothing"),"✅","❌")</f>
        <v>❌</v>
      </c>
      <c r="H7766" s="3">
        <f t="shared" si="243"/>
        <v>295.81</v>
      </c>
      <c r="I7766" s="3">
        <v>3</v>
      </c>
      <c r="J7766" s="4">
        <v>45322</v>
      </c>
      <c r="K7766" s="3" t="s">
        <v>22</v>
      </c>
      <c r="L7766" s="3" t="s">
        <v>28</v>
      </c>
      <c r="M7766" s="3">
        <v>770.75</v>
      </c>
      <c r="N7766" s="3" t="s">
        <v>40</v>
      </c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  <c r="AC7766" s="5"/>
    </row>
    <row r="7767" spans="1:29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 t="str">
        <f>IF(AND(D7767="East",Table_1[[#This Row],[category]]="Clothing"),"✅","❌")</f>
        <v>✅</v>
      </c>
      <c r="H7767" s="3">
        <f t="shared" si="243"/>
        <v>463.74</v>
      </c>
      <c r="I7767" s="3">
        <v>9</v>
      </c>
      <c r="J7767" s="4">
        <v>45068</v>
      </c>
      <c r="K7767" s="3" t="s">
        <v>16</v>
      </c>
      <c r="L7767" s="3" t="s">
        <v>28</v>
      </c>
      <c r="M7767" s="3">
        <v>1310.1600000000001</v>
      </c>
      <c r="N7767" s="3" t="s">
        <v>40</v>
      </c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  <c r="AC7767" s="5"/>
    </row>
    <row r="7768" spans="1:29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 t="str">
        <f>IF(AND(D7768="East",Table_1[[#This Row],[category]]="Clothing"),"✅","❌")</f>
        <v>❌</v>
      </c>
      <c r="H7768" s="3">
        <f t="shared" si="243"/>
        <v>393.721</v>
      </c>
      <c r="I7768" s="3">
        <v>1</v>
      </c>
      <c r="J7768" s="4">
        <v>45111</v>
      </c>
      <c r="K7768" s="3" t="s">
        <v>16</v>
      </c>
      <c r="L7768" s="3" t="s">
        <v>28</v>
      </c>
      <c r="M7768" s="3">
        <v>1169.52</v>
      </c>
      <c r="N7768" s="3" t="s">
        <v>18</v>
      </c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  <c r="AC7768" s="5"/>
    </row>
    <row r="7769" spans="1:29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 t="str">
        <f>IF(AND(D7769="East",Table_1[[#This Row],[category]]="Clothing"),"✅","❌")</f>
        <v>❌</v>
      </c>
      <c r="H7769" s="3">
        <f t="shared" si="243"/>
        <v>75.001999999999995</v>
      </c>
      <c r="I7769" s="3">
        <v>3</v>
      </c>
      <c r="J7769" s="4">
        <v>45651</v>
      </c>
      <c r="K7769" s="3" t="s">
        <v>16</v>
      </c>
      <c r="L7769" s="3" t="s">
        <v>17</v>
      </c>
      <c r="M7769" s="3">
        <v>167.4</v>
      </c>
      <c r="N7769" s="3" t="s">
        <v>24</v>
      </c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  <c r="AC7769" s="5"/>
    </row>
    <row r="7770" spans="1:29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 t="str">
        <f>IF(AND(D7770="East",Table_1[[#This Row],[category]]="Clothing"),"✅","❌")</f>
        <v>❌</v>
      </c>
      <c r="H7770" s="3">
        <f t="shared" si="243"/>
        <v>140.08199999999999</v>
      </c>
      <c r="I7770" s="3">
        <v>2</v>
      </c>
      <c r="J7770" s="4">
        <v>45347</v>
      </c>
      <c r="K7770" s="3" t="s">
        <v>22</v>
      </c>
      <c r="L7770" s="3" t="s">
        <v>17</v>
      </c>
      <c r="M7770" s="3">
        <v>266.47000000000003</v>
      </c>
      <c r="N7770" s="3" t="s">
        <v>35</v>
      </c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  <c r="AC7770" s="5"/>
    </row>
    <row r="7771" spans="1:29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 t="str">
        <f>IF(AND(D7771="East",Table_1[[#This Row],[category]]="Clothing"),"✅","❌")</f>
        <v>✅</v>
      </c>
      <c r="H7771" s="3">
        <f t="shared" si="243"/>
        <v>22.853000000000002</v>
      </c>
      <c r="I7771" s="3">
        <v>5</v>
      </c>
      <c r="J7771" s="4">
        <v>45469</v>
      </c>
      <c r="K7771" s="3" t="s">
        <v>32</v>
      </c>
      <c r="L7771" s="3" t="s">
        <v>23</v>
      </c>
      <c r="M7771" s="3">
        <v>62.34</v>
      </c>
      <c r="N7771" s="3" t="s">
        <v>40</v>
      </c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  <c r="AC7771" s="5"/>
    </row>
    <row r="7772" spans="1:29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 t="str">
        <f>IF(AND(D7772="East",Table_1[[#This Row],[category]]="Clothing"),"✅","❌")</f>
        <v>❌</v>
      </c>
      <c r="H7772" s="3">
        <f t="shared" si="243"/>
        <v>199.20600000000002</v>
      </c>
      <c r="I7772" s="3">
        <v>7</v>
      </c>
      <c r="J7772" s="4">
        <v>45584</v>
      </c>
      <c r="K7772" s="3" t="s">
        <v>32</v>
      </c>
      <c r="L7772" s="3" t="s">
        <v>17</v>
      </c>
      <c r="M7772" s="3">
        <v>240.79</v>
      </c>
      <c r="N7772" s="3" t="s">
        <v>29</v>
      </c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  <c r="AC7772" s="5"/>
    </row>
    <row r="7773" spans="1:29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 t="str">
        <f>IF(AND(D7773="East",Table_1[[#This Row],[category]]="Clothing"),"✅","❌")</f>
        <v>❌</v>
      </c>
      <c r="H7773" s="3">
        <f t="shared" si="243"/>
        <v>259.673</v>
      </c>
      <c r="I7773" s="3">
        <v>6</v>
      </c>
      <c r="J7773" s="4">
        <v>45526</v>
      </c>
      <c r="K7773" s="3" t="s">
        <v>22</v>
      </c>
      <c r="L7773" s="3" t="s">
        <v>23</v>
      </c>
      <c r="M7773" s="3">
        <v>475.73</v>
      </c>
      <c r="N7773" s="3" t="s">
        <v>18</v>
      </c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  <c r="AC7773" s="5"/>
    </row>
    <row r="7774" spans="1:29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 t="str">
        <f>IF(AND(D7774="East",Table_1[[#This Row],[category]]="Clothing"),"✅","❌")</f>
        <v>❌</v>
      </c>
      <c r="H7774" s="3">
        <f t="shared" si="243"/>
        <v>473.51400000000007</v>
      </c>
      <c r="I7774" s="3">
        <v>5</v>
      </c>
      <c r="J7774" s="4">
        <v>45091</v>
      </c>
      <c r="K7774" s="3" t="s">
        <v>16</v>
      </c>
      <c r="L7774" s="3" t="s">
        <v>23</v>
      </c>
      <c r="M7774" s="3">
        <v>493.82</v>
      </c>
      <c r="N7774" s="3" t="s">
        <v>29</v>
      </c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  <c r="AC7774" s="5"/>
    </row>
    <row r="7775" spans="1:29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 t="str">
        <f>IF(AND(D7775="East",Table_1[[#This Row],[category]]="Clothing"),"✅","❌")</f>
        <v>❌</v>
      </c>
      <c r="H7775" s="3">
        <f t="shared" si="243"/>
        <v>265.911</v>
      </c>
      <c r="I7775" s="3">
        <v>3</v>
      </c>
      <c r="J7775" s="4">
        <v>45444</v>
      </c>
      <c r="K7775" s="3" t="s">
        <v>16</v>
      </c>
      <c r="L7775" s="3" t="s">
        <v>23</v>
      </c>
      <c r="M7775" s="3">
        <v>349.58</v>
      </c>
      <c r="N7775" s="3" t="s">
        <v>35</v>
      </c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  <c r="AC7775" s="5"/>
    </row>
    <row r="7776" spans="1:29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 t="str">
        <f>IF(AND(D7776="East",Table_1[[#This Row],[category]]="Clothing"),"✅","❌")</f>
        <v>❌</v>
      </c>
      <c r="H7776" s="3">
        <f t="shared" si="243"/>
        <v>392.70400000000001</v>
      </c>
      <c r="I7776" s="3">
        <v>7</v>
      </c>
      <c r="J7776" s="4">
        <v>44933</v>
      </c>
      <c r="K7776" s="3" t="s">
        <v>32</v>
      </c>
      <c r="L7776" s="3" t="s">
        <v>28</v>
      </c>
      <c r="M7776" s="3">
        <v>885.88</v>
      </c>
      <c r="N7776" s="3" t="s">
        <v>18</v>
      </c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  <c r="AC7776" s="5"/>
    </row>
    <row r="7777" spans="1:29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 t="str">
        <f>IF(AND(D7777="East",Table_1[[#This Row],[category]]="Clothing"),"✅","❌")</f>
        <v>❌</v>
      </c>
      <c r="H7777" s="3">
        <f t="shared" si="243"/>
        <v>141.33199999999999</v>
      </c>
      <c r="I7777" s="3">
        <v>9</v>
      </c>
      <c r="J7777" s="4">
        <v>45517</v>
      </c>
      <c r="K7777" s="3" t="s">
        <v>22</v>
      </c>
      <c r="L7777" s="3" t="s">
        <v>28</v>
      </c>
      <c r="M7777" s="3">
        <v>105.08</v>
      </c>
      <c r="N7777" s="3" t="s">
        <v>35</v>
      </c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  <c r="AC7777" s="5"/>
    </row>
    <row r="7778" spans="1:29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 t="str">
        <f>IF(AND(D7778="East",Table_1[[#This Row],[category]]="Clothing"),"✅","❌")</f>
        <v>❌</v>
      </c>
      <c r="H7778" s="3">
        <f t="shared" si="243"/>
        <v>85.048000000000002</v>
      </c>
      <c r="I7778" s="3">
        <v>2</v>
      </c>
      <c r="J7778" s="4">
        <v>45627</v>
      </c>
      <c r="K7778" s="3" t="s">
        <v>16</v>
      </c>
      <c r="L7778" s="3" t="s">
        <v>23</v>
      </c>
      <c r="M7778" s="3">
        <v>145.84</v>
      </c>
      <c r="N7778" s="3" t="s">
        <v>40</v>
      </c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  <c r="AC7778" s="5"/>
    </row>
    <row r="7779" spans="1:29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 t="str">
        <f>IF(AND(D7779="East",Table_1[[#This Row],[category]]="Clothing"),"✅","❌")</f>
        <v>❌</v>
      </c>
      <c r="H7779" s="3">
        <f t="shared" si="243"/>
        <v>407.31</v>
      </c>
      <c r="I7779" s="3">
        <v>6</v>
      </c>
      <c r="J7779" s="4">
        <v>45123</v>
      </c>
      <c r="K7779" s="3" t="s">
        <v>22</v>
      </c>
      <c r="L7779" s="3" t="s">
        <v>17</v>
      </c>
      <c r="M7779" s="3">
        <v>1060.44</v>
      </c>
      <c r="N7779" s="3" t="s">
        <v>18</v>
      </c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  <c r="AC7779" s="5"/>
    </row>
    <row r="7780" spans="1:29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 t="str">
        <f>IF(AND(D7780="East",Table_1[[#This Row],[category]]="Clothing"),"✅","❌")</f>
        <v>✅</v>
      </c>
      <c r="H7780" s="3">
        <f t="shared" si="243"/>
        <v>131.23800000000003</v>
      </c>
      <c r="I7780" s="3">
        <v>5</v>
      </c>
      <c r="J7780" s="4">
        <v>44986</v>
      </c>
      <c r="K7780" s="3" t="s">
        <v>22</v>
      </c>
      <c r="L7780" s="3" t="s">
        <v>17</v>
      </c>
      <c r="M7780" s="3">
        <v>228.32</v>
      </c>
      <c r="N7780" s="3" t="s">
        <v>35</v>
      </c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  <c r="AC7780" s="5"/>
    </row>
    <row r="7781" spans="1:29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 t="str">
        <f>IF(AND(D7781="East",Table_1[[#This Row],[category]]="Clothing"),"✅","❌")</f>
        <v>❌</v>
      </c>
      <c r="H7781" s="3">
        <f t="shared" si="243"/>
        <v>436.95400000000001</v>
      </c>
      <c r="I7781" s="3">
        <v>9</v>
      </c>
      <c r="J7781" s="4">
        <v>45137</v>
      </c>
      <c r="K7781" s="3" t="s">
        <v>32</v>
      </c>
      <c r="L7781" s="3" t="s">
        <v>17</v>
      </c>
      <c r="M7781" s="3">
        <v>481.68</v>
      </c>
      <c r="N7781" s="3" t="s">
        <v>24</v>
      </c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  <c r="AC7781" s="5"/>
    </row>
    <row r="7782" spans="1:29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 t="str">
        <f>IF(AND(D7782="East",Table_1[[#This Row],[category]]="Clothing"),"✅","❌")</f>
        <v>❌</v>
      </c>
      <c r="H7782" s="3">
        <f t="shared" si="243"/>
        <v>93.225999999999999</v>
      </c>
      <c r="I7782" s="3">
        <v>8</v>
      </c>
      <c r="J7782" s="4">
        <v>45534</v>
      </c>
      <c r="K7782" s="3" t="s">
        <v>16</v>
      </c>
      <c r="L7782" s="3" t="s">
        <v>23</v>
      </c>
      <c r="M7782" s="3">
        <v>129.46</v>
      </c>
      <c r="N7782" s="3" t="s">
        <v>29</v>
      </c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  <c r="AC7782" s="5"/>
    </row>
    <row r="7783" spans="1:29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 t="str">
        <f>IF(AND(D7783="East",Table_1[[#This Row],[category]]="Clothing"),"✅","❌")</f>
        <v>❌</v>
      </c>
      <c r="H7783" s="3">
        <f t="shared" si="243"/>
        <v>427.27700000000004</v>
      </c>
      <c r="I7783" s="3">
        <v>9</v>
      </c>
      <c r="J7783" s="4">
        <v>45184</v>
      </c>
      <c r="K7783" s="3" t="s">
        <v>22</v>
      </c>
      <c r="L7783" s="3" t="s">
        <v>23</v>
      </c>
      <c r="M7783" s="3">
        <v>832.14</v>
      </c>
      <c r="N7783" s="3" t="s">
        <v>40</v>
      </c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  <c r="AC7783" s="5"/>
    </row>
    <row r="7784" spans="1:29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 t="str">
        <f>IF(AND(D7784="East",Table_1[[#This Row],[category]]="Clothing"),"✅","❌")</f>
        <v>❌</v>
      </c>
      <c r="H7784" s="3">
        <f t="shared" si="243"/>
        <v>388.69499999999999</v>
      </c>
      <c r="I7784" s="3">
        <v>7</v>
      </c>
      <c r="J7784" s="4">
        <v>45437</v>
      </c>
      <c r="K7784" s="3" t="s">
        <v>32</v>
      </c>
      <c r="L7784" s="3" t="s">
        <v>23</v>
      </c>
      <c r="M7784" s="3">
        <v>799.33</v>
      </c>
      <c r="N7784" s="3" t="s">
        <v>24</v>
      </c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  <c r="AC7784" s="5"/>
    </row>
    <row r="7785" spans="1:29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 t="str">
        <f>IF(AND(D7785="East",Table_1[[#This Row],[category]]="Clothing"),"✅","❌")</f>
        <v>❌</v>
      </c>
      <c r="H7785" s="3">
        <f t="shared" si="243"/>
        <v>309.49800000000005</v>
      </c>
      <c r="I7785" s="3">
        <v>5</v>
      </c>
      <c r="J7785" s="4">
        <v>45077</v>
      </c>
      <c r="K7785" s="3" t="s">
        <v>16</v>
      </c>
      <c r="L7785" s="3" t="s">
        <v>17</v>
      </c>
      <c r="M7785" s="3">
        <v>161.04</v>
      </c>
      <c r="N7785" s="3" t="s">
        <v>18</v>
      </c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  <c r="AC7785" s="5"/>
    </row>
    <row r="7786" spans="1:29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 t="str">
        <f>IF(AND(D7786="East",Table_1[[#This Row],[category]]="Clothing"),"✅","❌")</f>
        <v>❌</v>
      </c>
      <c r="H7786" s="3">
        <f t="shared" si="243"/>
        <v>426.608</v>
      </c>
      <c r="I7786" s="3">
        <v>4</v>
      </c>
      <c r="J7786" s="4">
        <v>45148</v>
      </c>
      <c r="K7786" s="3" t="s">
        <v>16</v>
      </c>
      <c r="L7786" s="3" t="s">
        <v>28</v>
      </c>
      <c r="M7786" s="3">
        <v>404.27</v>
      </c>
      <c r="N7786" s="3" t="s">
        <v>24</v>
      </c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  <c r="AC7786" s="5"/>
    </row>
    <row r="7787" spans="1:29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 t="str">
        <f>IF(AND(D7787="East",Table_1[[#This Row],[category]]="Clothing"),"✅","❌")</f>
        <v>❌</v>
      </c>
      <c r="H7787" s="3">
        <f t="shared" si="243"/>
        <v>172.048</v>
      </c>
      <c r="I7787" s="3">
        <v>8</v>
      </c>
      <c r="J7787" s="4">
        <v>45100</v>
      </c>
      <c r="K7787" s="3" t="s">
        <v>32</v>
      </c>
      <c r="L7787" s="3" t="s">
        <v>17</v>
      </c>
      <c r="M7787" s="3">
        <v>383.56</v>
      </c>
      <c r="N7787" s="3" t="s">
        <v>40</v>
      </c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  <c r="AC7787" s="5"/>
    </row>
    <row r="7788" spans="1:29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 t="str">
        <f>IF(AND(D7788="East",Table_1[[#This Row],[category]]="Clothing"),"✅","❌")</f>
        <v>❌</v>
      </c>
      <c r="H7788" s="3">
        <f t="shared" si="243"/>
        <v>91.357000000000014</v>
      </c>
      <c r="I7788" s="3">
        <v>2</v>
      </c>
      <c r="J7788" s="4">
        <v>45450</v>
      </c>
      <c r="K7788" s="3" t="s">
        <v>32</v>
      </c>
      <c r="L7788" s="3" t="s">
        <v>23</v>
      </c>
      <c r="M7788" s="3">
        <v>64.67</v>
      </c>
      <c r="N7788" s="3" t="s">
        <v>24</v>
      </c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  <c r="AC7788" s="5"/>
    </row>
    <row r="7789" spans="1:29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 t="str">
        <f>IF(AND(D7789="East",Table_1[[#This Row],[category]]="Clothing"),"✅","❌")</f>
        <v>✅</v>
      </c>
      <c r="H7789" s="3">
        <f t="shared" si="243"/>
        <v>86.95</v>
      </c>
      <c r="I7789" s="3">
        <v>1</v>
      </c>
      <c r="J7789" s="4">
        <v>45058</v>
      </c>
      <c r="K7789" s="3" t="s">
        <v>16</v>
      </c>
      <c r="L7789" s="3" t="s">
        <v>28</v>
      </c>
      <c r="M7789" s="3">
        <v>228.46</v>
      </c>
      <c r="N7789" s="3" t="s">
        <v>18</v>
      </c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  <c r="AC7789" s="5"/>
    </row>
    <row r="7790" spans="1:29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 t="str">
        <f>IF(AND(D7790="East",Table_1[[#This Row],[category]]="Clothing"),"✅","❌")</f>
        <v>❌</v>
      </c>
      <c r="H7790" s="3">
        <f t="shared" si="243"/>
        <v>142.476</v>
      </c>
      <c r="I7790" s="3">
        <v>3</v>
      </c>
      <c r="J7790" s="4">
        <v>44978</v>
      </c>
      <c r="K7790" s="3" t="s">
        <v>32</v>
      </c>
      <c r="L7790" s="3" t="s">
        <v>17</v>
      </c>
      <c r="M7790" s="3">
        <v>180.03</v>
      </c>
      <c r="N7790" s="3" t="s">
        <v>18</v>
      </c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  <c r="AC7790" s="5"/>
    </row>
    <row r="7791" spans="1:29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 t="str">
        <f>IF(AND(D7791="East",Table_1[[#This Row],[category]]="Clothing"),"✅","❌")</f>
        <v>❌</v>
      </c>
      <c r="H7791" s="3">
        <f t="shared" si="243"/>
        <v>228.65100000000004</v>
      </c>
      <c r="I7791" s="3">
        <v>7</v>
      </c>
      <c r="J7791" s="4">
        <v>45283</v>
      </c>
      <c r="K7791" s="3" t="s">
        <v>22</v>
      </c>
      <c r="L7791" s="3" t="s">
        <v>17</v>
      </c>
      <c r="M7791" s="3">
        <v>564.61</v>
      </c>
      <c r="N7791" s="3" t="s">
        <v>49</v>
      </c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  <c r="AC7791" s="5"/>
    </row>
    <row r="7792" spans="1:29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 t="str">
        <f>IF(AND(D7792="East",Table_1[[#This Row],[category]]="Clothing"),"✅","❌")</f>
        <v>❌</v>
      </c>
      <c r="H7792" s="3">
        <f t="shared" si="243"/>
        <v>439.25100000000003</v>
      </c>
      <c r="I7792" s="3">
        <v>1</v>
      </c>
      <c r="J7792" s="4">
        <v>45034</v>
      </c>
      <c r="K7792" s="3" t="s">
        <v>32</v>
      </c>
      <c r="L7792" s="3" t="s">
        <v>17</v>
      </c>
      <c r="M7792" s="3">
        <v>1143.8699999999999</v>
      </c>
      <c r="N7792" s="3" t="s">
        <v>18</v>
      </c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  <c r="AC7792" s="5"/>
    </row>
    <row r="7793" spans="1:29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 t="str">
        <f>IF(AND(D7793="East",Table_1[[#This Row],[category]]="Clothing"),"✅","❌")</f>
        <v>❌</v>
      </c>
      <c r="H7793" s="3">
        <f t="shared" si="243"/>
        <v>53.872000000000007</v>
      </c>
      <c r="I7793" s="3">
        <v>5</v>
      </c>
      <c r="J7793" s="4">
        <v>45564</v>
      </c>
      <c r="K7793" s="3" t="s">
        <v>22</v>
      </c>
      <c r="L7793" s="3" t="s">
        <v>23</v>
      </c>
      <c r="M7793" s="3">
        <v>153.32</v>
      </c>
      <c r="N7793" s="3" t="s">
        <v>35</v>
      </c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  <c r="AC7793" s="5"/>
    </row>
    <row r="7794" spans="1:29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 t="str">
        <f>IF(AND(D7794="East",Table_1[[#This Row],[category]]="Clothing"),"✅","❌")</f>
        <v>❌</v>
      </c>
      <c r="H7794" s="3">
        <f t="shared" si="243"/>
        <v>458.46899999999999</v>
      </c>
      <c r="I7794" s="3">
        <v>5</v>
      </c>
      <c r="J7794" s="4">
        <v>45655</v>
      </c>
      <c r="K7794" s="3" t="s">
        <v>22</v>
      </c>
      <c r="L7794" s="3" t="s">
        <v>23</v>
      </c>
      <c r="M7794" s="3">
        <v>1041.6300000000001</v>
      </c>
      <c r="N7794" s="3" t="s">
        <v>35</v>
      </c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  <c r="AC7794" s="5"/>
    </row>
    <row r="7795" spans="1:29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 t="str">
        <f>IF(AND(D7795="East",Table_1[[#This Row],[category]]="Clothing"),"✅","❌")</f>
        <v>✅</v>
      </c>
      <c r="H7795" s="3">
        <f t="shared" si="243"/>
        <v>463.49200000000002</v>
      </c>
      <c r="I7795" s="3">
        <v>3</v>
      </c>
      <c r="J7795" s="4">
        <v>45377</v>
      </c>
      <c r="K7795" s="3" t="s">
        <v>32</v>
      </c>
      <c r="L7795" s="3" t="s">
        <v>23</v>
      </c>
      <c r="M7795" s="3">
        <v>1230.32</v>
      </c>
      <c r="N7795" s="3" t="s">
        <v>35</v>
      </c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  <c r="AC7795" s="5"/>
    </row>
    <row r="7796" spans="1:29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 t="str">
        <f>IF(AND(D7796="East",Table_1[[#This Row],[category]]="Clothing"),"✅","❌")</f>
        <v>❌</v>
      </c>
      <c r="H7796" s="3">
        <f t="shared" si="243"/>
        <v>366.346</v>
      </c>
      <c r="I7796" s="3">
        <v>1</v>
      </c>
      <c r="J7796" s="4">
        <v>45190</v>
      </c>
      <c r="K7796" s="3" t="s">
        <v>22</v>
      </c>
      <c r="L7796" s="3" t="s">
        <v>28</v>
      </c>
      <c r="M7796" s="3">
        <v>432.98</v>
      </c>
      <c r="N7796" s="3" t="s">
        <v>40</v>
      </c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  <c r="AC7796" s="5"/>
    </row>
    <row r="7797" spans="1:29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 t="str">
        <f>IF(AND(D7797="East",Table_1[[#This Row],[category]]="Clothing"),"✅","❌")</f>
        <v>❌</v>
      </c>
      <c r="H7797" s="3">
        <f t="shared" si="243"/>
        <v>451.13900000000007</v>
      </c>
      <c r="I7797" s="3">
        <v>5</v>
      </c>
      <c r="J7797" s="4">
        <v>45032</v>
      </c>
      <c r="K7797" s="3" t="s">
        <v>32</v>
      </c>
      <c r="L7797" s="3" t="s">
        <v>17</v>
      </c>
      <c r="M7797" s="3">
        <v>243.21</v>
      </c>
      <c r="N7797" s="3" t="s">
        <v>49</v>
      </c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  <c r="AC7797" s="5"/>
    </row>
    <row r="7798" spans="1:29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 t="str">
        <f>IF(AND(D7798="East",Table_1[[#This Row],[category]]="Clothing"),"✅","❌")</f>
        <v>❌</v>
      </c>
      <c r="H7798" s="3">
        <f t="shared" si="243"/>
        <v>387.29300000000001</v>
      </c>
      <c r="I7798" s="3">
        <v>8</v>
      </c>
      <c r="J7798" s="4">
        <v>45095</v>
      </c>
      <c r="K7798" s="3" t="s">
        <v>22</v>
      </c>
      <c r="L7798" s="3" t="s">
        <v>17</v>
      </c>
      <c r="M7798" s="3">
        <v>851.54</v>
      </c>
      <c r="N7798" s="3" t="s">
        <v>35</v>
      </c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  <c r="AC7798" s="5"/>
    </row>
    <row r="7799" spans="1:29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 t="str">
        <f>IF(AND(D7799="East",Table_1[[#This Row],[category]]="Clothing"),"✅","❌")</f>
        <v>❌</v>
      </c>
      <c r="H7799" s="3">
        <f t="shared" si="243"/>
        <v>268.86700000000002</v>
      </c>
      <c r="I7799" s="3">
        <v>9</v>
      </c>
      <c r="J7799" s="4">
        <v>45486</v>
      </c>
      <c r="K7799" s="3" t="s">
        <v>16</v>
      </c>
      <c r="L7799" s="3" t="s">
        <v>17</v>
      </c>
      <c r="M7799" s="3">
        <v>306.55</v>
      </c>
      <c r="N7799" s="3" t="s">
        <v>29</v>
      </c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  <c r="AC7799" s="5"/>
    </row>
    <row r="7800" spans="1:29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 t="str">
        <f>IF(AND(D7800="East",Table_1[[#This Row],[category]]="Clothing"),"✅","❌")</f>
        <v>❌</v>
      </c>
      <c r="H7800" s="3">
        <f t="shared" si="243"/>
        <v>304.36799999999999</v>
      </c>
      <c r="I7800" s="3">
        <v>6</v>
      </c>
      <c r="J7800" s="4">
        <v>44931</v>
      </c>
      <c r="K7800" s="3" t="s">
        <v>32</v>
      </c>
      <c r="L7800" s="3" t="s">
        <v>23</v>
      </c>
      <c r="M7800" s="3">
        <v>722.68</v>
      </c>
      <c r="N7800" s="3" t="s">
        <v>40</v>
      </c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  <c r="AC7800" s="5"/>
    </row>
    <row r="7801" spans="1:29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 t="str">
        <f>IF(AND(D7801="East",Table_1[[#This Row],[category]]="Clothing"),"✅","❌")</f>
        <v>❌</v>
      </c>
      <c r="H7801" s="3">
        <f t="shared" si="243"/>
        <v>317.83000000000004</v>
      </c>
      <c r="I7801" s="3">
        <v>1</v>
      </c>
      <c r="J7801" s="4">
        <v>45311</v>
      </c>
      <c r="K7801" s="3" t="s">
        <v>32</v>
      </c>
      <c r="L7801" s="3" t="s">
        <v>17</v>
      </c>
      <c r="M7801" s="3">
        <v>457.07</v>
      </c>
      <c r="N7801" s="3" t="s">
        <v>49</v>
      </c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  <c r="AC7801" s="5"/>
    </row>
    <row r="7802" spans="1:29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 t="str">
        <f>IF(AND(D7802="East",Table_1[[#This Row],[category]]="Clothing"),"✅","❌")</f>
        <v>❌</v>
      </c>
      <c r="H7802" s="3">
        <f t="shared" si="243"/>
        <v>72.177999999999997</v>
      </c>
      <c r="I7802" s="3">
        <v>5</v>
      </c>
      <c r="J7802" s="4">
        <v>45377</v>
      </c>
      <c r="K7802" s="3" t="s">
        <v>16</v>
      </c>
      <c r="L7802" s="3" t="s">
        <v>28</v>
      </c>
      <c r="M7802" s="3">
        <v>174.69</v>
      </c>
      <c r="N7802" s="3" t="s">
        <v>40</v>
      </c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  <c r="AC7802" s="5"/>
    </row>
    <row r="7803" spans="1:29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 t="str">
        <f>IF(AND(D7803="East",Table_1[[#This Row],[category]]="Clothing"),"✅","❌")</f>
        <v>❌</v>
      </c>
      <c r="H7803" s="3">
        <f t="shared" si="243"/>
        <v>104.59700000000001</v>
      </c>
      <c r="I7803" s="3">
        <v>2</v>
      </c>
      <c r="J7803" s="4">
        <v>45490</v>
      </c>
      <c r="K7803" s="3" t="s">
        <v>16</v>
      </c>
      <c r="L7803" s="3" t="s">
        <v>28</v>
      </c>
      <c r="M7803" s="3">
        <v>251.5</v>
      </c>
      <c r="N7803" s="3" t="s">
        <v>49</v>
      </c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  <c r="AC7803" s="5"/>
    </row>
    <row r="7804" spans="1:29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 t="str">
        <f>IF(AND(D7804="East",Table_1[[#This Row],[category]]="Clothing"),"✅","❌")</f>
        <v>❌</v>
      </c>
      <c r="H7804" s="3">
        <f t="shared" si="243"/>
        <v>266.45100000000002</v>
      </c>
      <c r="I7804" s="3">
        <v>1</v>
      </c>
      <c r="J7804" s="4">
        <v>45307</v>
      </c>
      <c r="K7804" s="3" t="s">
        <v>16</v>
      </c>
      <c r="L7804" s="3" t="s">
        <v>28</v>
      </c>
      <c r="M7804" s="3">
        <v>427.39</v>
      </c>
      <c r="N7804" s="3" t="s">
        <v>40</v>
      </c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  <c r="AC7804" s="5"/>
    </row>
    <row r="7805" spans="1:29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 t="str">
        <f>IF(AND(D7805="East",Table_1[[#This Row],[category]]="Clothing"),"✅","❌")</f>
        <v>❌</v>
      </c>
      <c r="H7805" s="3">
        <f t="shared" si="243"/>
        <v>66.462000000000003</v>
      </c>
      <c r="I7805" s="3">
        <v>3</v>
      </c>
      <c r="J7805" s="4">
        <v>45444</v>
      </c>
      <c r="K7805" s="3" t="s">
        <v>16</v>
      </c>
      <c r="L7805" s="3" t="s">
        <v>17</v>
      </c>
      <c r="M7805" s="3">
        <v>176.04</v>
      </c>
      <c r="N7805" s="3" t="s">
        <v>24</v>
      </c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  <c r="AC7805" s="5"/>
    </row>
    <row r="7806" spans="1:29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 t="str">
        <f>IF(AND(D7806="East",Table_1[[#This Row],[category]]="Clothing"),"✅","❌")</f>
        <v>✅</v>
      </c>
      <c r="H7806" s="3">
        <f t="shared" si="243"/>
        <v>482.84</v>
      </c>
      <c r="I7806" s="3">
        <v>5</v>
      </c>
      <c r="J7806" s="4">
        <v>45643</v>
      </c>
      <c r="K7806" s="3" t="s">
        <v>32</v>
      </c>
      <c r="L7806" s="3" t="s">
        <v>28</v>
      </c>
      <c r="M7806" s="3">
        <v>807.83</v>
      </c>
      <c r="N7806" s="3" t="s">
        <v>40</v>
      </c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  <c r="AC7806" s="5"/>
    </row>
    <row r="7807" spans="1:29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 t="str">
        <f>IF(AND(D7807="East",Table_1[[#This Row],[category]]="Clothing"),"✅","❌")</f>
        <v>❌</v>
      </c>
      <c r="H7807" s="3">
        <f t="shared" si="243"/>
        <v>258.49200000000002</v>
      </c>
      <c r="I7807" s="3">
        <v>9</v>
      </c>
      <c r="J7807" s="4">
        <v>45490</v>
      </c>
      <c r="K7807" s="3" t="s">
        <v>22</v>
      </c>
      <c r="L7807" s="3" t="s">
        <v>17</v>
      </c>
      <c r="M7807" s="3">
        <v>748.95</v>
      </c>
      <c r="N7807" s="3" t="s">
        <v>35</v>
      </c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  <c r="AC7807" s="5"/>
    </row>
    <row r="7808" spans="1:29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 t="str">
        <f>IF(AND(D7808="East",Table_1[[#This Row],[category]]="Clothing"),"✅","❌")</f>
        <v>❌</v>
      </c>
      <c r="H7808" s="3">
        <f t="shared" si="243"/>
        <v>196.24200000000002</v>
      </c>
      <c r="I7808" s="3">
        <v>7</v>
      </c>
      <c r="J7808" s="4">
        <v>44944</v>
      </c>
      <c r="K7808" s="3" t="s">
        <v>16</v>
      </c>
      <c r="L7808" s="3" t="s">
        <v>28</v>
      </c>
      <c r="M7808" s="3">
        <v>117.69</v>
      </c>
      <c r="N7808" s="3" t="s">
        <v>35</v>
      </c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  <c r="AC7808" s="5"/>
    </row>
    <row r="7809" spans="1:29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 t="str">
        <f>IF(AND(D7809="East",Table_1[[#This Row],[category]]="Clothing"),"✅","❌")</f>
        <v>❌</v>
      </c>
      <c r="H7809" s="3">
        <f t="shared" si="243"/>
        <v>87.195000000000007</v>
      </c>
      <c r="I7809" s="3">
        <v>6</v>
      </c>
      <c r="J7809" s="4">
        <v>45189</v>
      </c>
      <c r="K7809" s="3" t="s">
        <v>16</v>
      </c>
      <c r="L7809" s="3" t="s">
        <v>17</v>
      </c>
      <c r="M7809" s="3">
        <v>161.75</v>
      </c>
      <c r="N7809" s="3" t="s">
        <v>35</v>
      </c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  <c r="AC7809" s="5"/>
    </row>
    <row r="7810" spans="1:29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 t="str">
        <f>IF(AND(D7810="East",Table_1[[#This Row],[category]]="Clothing"),"✅","❌")</f>
        <v>❌</v>
      </c>
      <c r="H7810" s="3">
        <f t="shared" ref="H7810:H7873" si="245">E7810*10%</f>
        <v>214.102</v>
      </c>
      <c r="I7810" s="3">
        <v>9</v>
      </c>
      <c r="J7810" s="4">
        <v>45269</v>
      </c>
      <c r="K7810" s="3" t="s">
        <v>32</v>
      </c>
      <c r="L7810" s="3" t="s">
        <v>28</v>
      </c>
      <c r="M7810" s="3">
        <v>117</v>
      </c>
      <c r="N7810" s="3" t="s">
        <v>29</v>
      </c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  <c r="AC7810" s="5"/>
    </row>
    <row r="7811" spans="1:29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 t="str">
        <f>IF(AND(D7811="East",Table_1[[#This Row],[category]]="Clothing"),"✅","❌")</f>
        <v>✅</v>
      </c>
      <c r="H7811" s="3">
        <f t="shared" si="245"/>
        <v>158.18900000000002</v>
      </c>
      <c r="I7811" s="3">
        <v>6</v>
      </c>
      <c r="J7811" s="4">
        <v>45630</v>
      </c>
      <c r="K7811" s="3" t="s">
        <v>22</v>
      </c>
      <c r="L7811" s="3" t="s">
        <v>28</v>
      </c>
      <c r="M7811" s="3">
        <v>203.8</v>
      </c>
      <c r="N7811" s="3" t="s">
        <v>24</v>
      </c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  <c r="AC7811" s="5"/>
    </row>
    <row r="7812" spans="1:29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 t="str">
        <f>IF(AND(D7812="East",Table_1[[#This Row],[category]]="Clothing"),"✅","❌")</f>
        <v>❌</v>
      </c>
      <c r="H7812" s="3">
        <f t="shared" si="245"/>
        <v>53.084000000000003</v>
      </c>
      <c r="I7812" s="3">
        <v>4</v>
      </c>
      <c r="J7812" s="4">
        <v>45579</v>
      </c>
      <c r="K7812" s="3" t="s">
        <v>22</v>
      </c>
      <c r="L7812" s="3" t="s">
        <v>28</v>
      </c>
      <c r="M7812" s="3">
        <v>87.85</v>
      </c>
      <c r="N7812" s="3" t="s">
        <v>18</v>
      </c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  <c r="AC7812" s="5"/>
    </row>
    <row r="7813" spans="1:29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 t="str">
        <f>IF(AND(D7813="East",Table_1[[#This Row],[category]]="Clothing"),"✅","❌")</f>
        <v>❌</v>
      </c>
      <c r="H7813" s="3">
        <f t="shared" si="245"/>
        <v>483.83300000000003</v>
      </c>
      <c r="I7813" s="3">
        <v>7</v>
      </c>
      <c r="J7813" s="4">
        <v>45169</v>
      </c>
      <c r="K7813" s="3" t="s">
        <v>32</v>
      </c>
      <c r="L7813" s="3" t="s">
        <v>17</v>
      </c>
      <c r="M7813" s="3">
        <v>448.49</v>
      </c>
      <c r="N7813" s="3" t="s">
        <v>18</v>
      </c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  <c r="AC7813" s="5"/>
    </row>
    <row r="7814" spans="1:29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 t="str">
        <f>IF(AND(D7814="East",Table_1[[#This Row],[category]]="Clothing"),"✅","❌")</f>
        <v>❌</v>
      </c>
      <c r="H7814" s="3">
        <f t="shared" si="245"/>
        <v>139.83900000000003</v>
      </c>
      <c r="I7814" s="3">
        <v>2</v>
      </c>
      <c r="J7814" s="4">
        <v>45419</v>
      </c>
      <c r="K7814" s="3" t="s">
        <v>32</v>
      </c>
      <c r="L7814" s="3" t="s">
        <v>28</v>
      </c>
      <c r="M7814" s="3">
        <v>354.53</v>
      </c>
      <c r="N7814" s="3" t="s">
        <v>49</v>
      </c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  <c r="AC7814" s="5"/>
    </row>
    <row r="7815" spans="1:29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 t="str">
        <f>IF(AND(D7815="East",Table_1[[#This Row],[category]]="Clothing"),"✅","❌")</f>
        <v>❌</v>
      </c>
      <c r="H7815" s="3">
        <f t="shared" si="245"/>
        <v>348.33000000000004</v>
      </c>
      <c r="I7815" s="3">
        <v>2</v>
      </c>
      <c r="J7815" s="4">
        <v>45090</v>
      </c>
      <c r="K7815" s="3" t="s">
        <v>22</v>
      </c>
      <c r="L7815" s="3" t="s">
        <v>23</v>
      </c>
      <c r="M7815" s="3">
        <v>539.29</v>
      </c>
      <c r="N7815" s="3" t="s">
        <v>29</v>
      </c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  <c r="AC7815" s="5"/>
    </row>
    <row r="7816" spans="1:29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 t="str">
        <f>IF(AND(D7816="East",Table_1[[#This Row],[category]]="Clothing"),"✅","❌")</f>
        <v>❌</v>
      </c>
      <c r="H7816" s="3">
        <f t="shared" si="245"/>
        <v>54.748000000000005</v>
      </c>
      <c r="I7816" s="3">
        <v>6</v>
      </c>
      <c r="J7816" s="4">
        <v>45415</v>
      </c>
      <c r="K7816" s="3" t="s">
        <v>22</v>
      </c>
      <c r="L7816" s="3" t="s">
        <v>28</v>
      </c>
      <c r="M7816" s="3">
        <v>47.14</v>
      </c>
      <c r="N7816" s="3" t="s">
        <v>49</v>
      </c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  <c r="AC7816" s="5"/>
    </row>
    <row r="7817" spans="1:29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 t="str">
        <f>IF(AND(D7817="East",Table_1[[#This Row],[category]]="Clothing"),"✅","❌")</f>
        <v>❌</v>
      </c>
      <c r="H7817" s="3">
        <f t="shared" si="245"/>
        <v>457.45299999999997</v>
      </c>
      <c r="I7817" s="3">
        <v>5</v>
      </c>
      <c r="J7817" s="4">
        <v>45127</v>
      </c>
      <c r="K7817" s="3" t="s">
        <v>32</v>
      </c>
      <c r="L7817" s="3" t="s">
        <v>28</v>
      </c>
      <c r="M7817" s="3">
        <v>562.39</v>
      </c>
      <c r="N7817" s="3" t="s">
        <v>49</v>
      </c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  <c r="AC7817" s="5"/>
    </row>
    <row r="7818" spans="1:29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 t="str">
        <f>IF(AND(D7818="East",Table_1[[#This Row],[category]]="Clothing"),"✅","❌")</f>
        <v>❌</v>
      </c>
      <c r="H7818" s="3">
        <f t="shared" si="245"/>
        <v>299.46800000000002</v>
      </c>
      <c r="I7818" s="3">
        <v>6</v>
      </c>
      <c r="J7818" s="4">
        <v>45058</v>
      </c>
      <c r="K7818" s="3" t="s">
        <v>16</v>
      </c>
      <c r="L7818" s="3" t="s">
        <v>28</v>
      </c>
      <c r="M7818" s="3">
        <v>249.93</v>
      </c>
      <c r="N7818" s="3" t="s">
        <v>29</v>
      </c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  <c r="AC7818" s="5"/>
    </row>
    <row r="7819" spans="1:29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 t="str">
        <f>IF(AND(D7819="East",Table_1[[#This Row],[category]]="Clothing"),"✅","❌")</f>
        <v>❌</v>
      </c>
      <c r="H7819" s="3">
        <f t="shared" si="245"/>
        <v>331.86700000000002</v>
      </c>
      <c r="I7819" s="3">
        <v>2</v>
      </c>
      <c r="J7819" s="4">
        <v>45368</v>
      </c>
      <c r="K7819" s="3" t="s">
        <v>16</v>
      </c>
      <c r="L7819" s="3" t="s">
        <v>28</v>
      </c>
      <c r="M7819" s="3">
        <v>616.70000000000005</v>
      </c>
      <c r="N7819" s="3" t="s">
        <v>29</v>
      </c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  <c r="AC7819" s="5"/>
    </row>
    <row r="7820" spans="1:29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 t="str">
        <f>IF(AND(D7820="East",Table_1[[#This Row],[category]]="Clothing"),"✅","❌")</f>
        <v>❌</v>
      </c>
      <c r="H7820" s="3">
        <f t="shared" si="245"/>
        <v>393.07400000000001</v>
      </c>
      <c r="I7820" s="3">
        <v>2</v>
      </c>
      <c r="J7820" s="4">
        <v>45214</v>
      </c>
      <c r="K7820" s="3" t="s">
        <v>22</v>
      </c>
      <c r="L7820" s="3" t="s">
        <v>28</v>
      </c>
      <c r="M7820" s="3">
        <v>655.98</v>
      </c>
      <c r="N7820" s="3" t="s">
        <v>29</v>
      </c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  <c r="AC7820" s="5"/>
    </row>
    <row r="7821" spans="1:29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 t="str">
        <f>IF(AND(D7821="East",Table_1[[#This Row],[category]]="Clothing"),"✅","❌")</f>
        <v>❌</v>
      </c>
      <c r="H7821" s="3">
        <f t="shared" si="245"/>
        <v>306.899</v>
      </c>
      <c r="I7821" s="3">
        <v>1</v>
      </c>
      <c r="J7821" s="4">
        <v>45014</v>
      </c>
      <c r="K7821" s="3" t="s">
        <v>32</v>
      </c>
      <c r="L7821" s="3" t="s">
        <v>28</v>
      </c>
      <c r="M7821" s="3">
        <v>315.44</v>
      </c>
      <c r="N7821" s="3" t="s">
        <v>18</v>
      </c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  <c r="AC7821" s="5"/>
    </row>
    <row r="7822" spans="1:29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 t="str">
        <f>IF(AND(D7822="East",Table_1[[#This Row],[category]]="Clothing"),"✅","❌")</f>
        <v>✅</v>
      </c>
      <c r="H7822" s="3">
        <f t="shared" si="245"/>
        <v>44.745000000000005</v>
      </c>
      <c r="I7822" s="3">
        <v>2</v>
      </c>
      <c r="J7822" s="4">
        <v>45289</v>
      </c>
      <c r="K7822" s="3" t="s">
        <v>16</v>
      </c>
      <c r="L7822" s="3" t="s">
        <v>17</v>
      </c>
      <c r="M7822" s="3">
        <v>131.05000000000001</v>
      </c>
      <c r="N7822" s="3" t="s">
        <v>24</v>
      </c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  <c r="AC7822" s="5"/>
    </row>
    <row r="7823" spans="1:29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 t="str">
        <f>IF(AND(D7823="East",Table_1[[#This Row],[category]]="Clothing"),"✅","❌")</f>
        <v>❌</v>
      </c>
      <c r="H7823" s="3">
        <f t="shared" si="245"/>
        <v>220.495</v>
      </c>
      <c r="I7823" s="3">
        <v>7</v>
      </c>
      <c r="J7823" s="4">
        <v>45093</v>
      </c>
      <c r="K7823" s="3" t="s">
        <v>32</v>
      </c>
      <c r="L7823" s="3" t="s">
        <v>17</v>
      </c>
      <c r="M7823" s="3">
        <v>473.84</v>
      </c>
      <c r="N7823" s="3" t="s">
        <v>49</v>
      </c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  <c r="AC7823" s="5"/>
    </row>
    <row r="7824" spans="1:29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 t="str">
        <f>IF(AND(D7824="East",Table_1[[#This Row],[category]]="Clothing"),"✅","❌")</f>
        <v>✅</v>
      </c>
      <c r="H7824" s="3">
        <f t="shared" si="245"/>
        <v>138.39500000000001</v>
      </c>
      <c r="I7824" s="3">
        <v>2</v>
      </c>
      <c r="J7824" s="4">
        <v>45261</v>
      </c>
      <c r="K7824" s="3" t="s">
        <v>32</v>
      </c>
      <c r="L7824" s="3" t="s">
        <v>23</v>
      </c>
      <c r="M7824" s="3">
        <v>179.85</v>
      </c>
      <c r="N7824" s="3" t="s">
        <v>18</v>
      </c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  <c r="AC7824" s="5"/>
    </row>
    <row r="7825" spans="1:29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 t="str">
        <f>IF(AND(D7825="East",Table_1[[#This Row],[category]]="Clothing"),"✅","❌")</f>
        <v>❌</v>
      </c>
      <c r="H7825" s="3">
        <f t="shared" si="245"/>
        <v>248.49099999999999</v>
      </c>
      <c r="I7825" s="3">
        <v>3</v>
      </c>
      <c r="J7825" s="4">
        <v>45534</v>
      </c>
      <c r="K7825" s="3" t="s">
        <v>22</v>
      </c>
      <c r="L7825" s="3" t="s">
        <v>23</v>
      </c>
      <c r="M7825" s="3">
        <v>352.99</v>
      </c>
      <c r="N7825" s="3" t="s">
        <v>29</v>
      </c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  <c r="AC7825" s="5"/>
    </row>
    <row r="7826" spans="1:29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 t="str">
        <f>IF(AND(D7826="East",Table_1[[#This Row],[category]]="Clothing"),"✅","❌")</f>
        <v>❌</v>
      </c>
      <c r="H7826" s="3">
        <f t="shared" si="245"/>
        <v>208.11900000000003</v>
      </c>
      <c r="I7826" s="3">
        <v>6</v>
      </c>
      <c r="J7826" s="4">
        <v>45354</v>
      </c>
      <c r="K7826" s="3" t="s">
        <v>32</v>
      </c>
      <c r="L7826" s="3" t="s">
        <v>17</v>
      </c>
      <c r="M7826" s="3">
        <v>594.41</v>
      </c>
      <c r="N7826" s="3" t="s">
        <v>24</v>
      </c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  <c r="AC7826" s="5"/>
    </row>
    <row r="7827" spans="1:29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 t="str">
        <f>IF(AND(D7827="East",Table_1[[#This Row],[category]]="Clothing"),"✅","❌")</f>
        <v>❌</v>
      </c>
      <c r="H7827" s="3">
        <f t="shared" si="245"/>
        <v>415.00100000000003</v>
      </c>
      <c r="I7827" s="3">
        <v>6</v>
      </c>
      <c r="J7827" s="4">
        <v>44950</v>
      </c>
      <c r="K7827" s="3" t="s">
        <v>32</v>
      </c>
      <c r="L7827" s="3" t="s">
        <v>23</v>
      </c>
      <c r="M7827" s="3">
        <v>807.03</v>
      </c>
      <c r="N7827" s="3" t="s">
        <v>29</v>
      </c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  <c r="AC7827" s="5"/>
    </row>
    <row r="7828" spans="1:29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 t="str">
        <f>IF(AND(D7828="East",Table_1[[#This Row],[category]]="Clothing"),"✅","❌")</f>
        <v>❌</v>
      </c>
      <c r="H7828" s="3">
        <f t="shared" si="245"/>
        <v>131.053</v>
      </c>
      <c r="I7828" s="3">
        <v>9</v>
      </c>
      <c r="J7828" s="4">
        <v>45325</v>
      </c>
      <c r="K7828" s="3" t="s">
        <v>32</v>
      </c>
      <c r="L7828" s="3" t="s">
        <v>28</v>
      </c>
      <c r="M7828" s="3">
        <v>102.2</v>
      </c>
      <c r="N7828" s="3" t="s">
        <v>40</v>
      </c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  <c r="AC7828" s="5"/>
    </row>
    <row r="7829" spans="1:29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 t="str">
        <f>IF(AND(D7829="East",Table_1[[#This Row],[category]]="Clothing"),"✅","❌")</f>
        <v>❌</v>
      </c>
      <c r="H7829" s="3">
        <f t="shared" si="245"/>
        <v>108.63800000000002</v>
      </c>
      <c r="I7829" s="3">
        <v>2</v>
      </c>
      <c r="J7829" s="4">
        <v>45008</v>
      </c>
      <c r="K7829" s="3" t="s">
        <v>22</v>
      </c>
      <c r="L7829" s="3" t="s">
        <v>17</v>
      </c>
      <c r="M7829" s="3">
        <v>273.36</v>
      </c>
      <c r="N7829" s="3" t="s">
        <v>40</v>
      </c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  <c r="AC7829" s="5"/>
    </row>
    <row r="7830" spans="1:29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 t="str">
        <f>IF(AND(D7830="East",Table_1[[#This Row],[category]]="Clothing"),"✅","❌")</f>
        <v>❌</v>
      </c>
      <c r="H7830" s="3">
        <f t="shared" si="245"/>
        <v>479.46199999999999</v>
      </c>
      <c r="I7830" s="3">
        <v>7</v>
      </c>
      <c r="J7830" s="4">
        <v>45047</v>
      </c>
      <c r="K7830" s="3" t="s">
        <v>22</v>
      </c>
      <c r="L7830" s="3" t="s">
        <v>28</v>
      </c>
      <c r="M7830" s="3">
        <v>1292.8</v>
      </c>
      <c r="N7830" s="3" t="s">
        <v>18</v>
      </c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  <c r="AC7830" s="5"/>
    </row>
    <row r="7831" spans="1:29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 t="str">
        <f>IF(AND(D7831="East",Table_1[[#This Row],[category]]="Clothing"),"✅","❌")</f>
        <v>❌</v>
      </c>
      <c r="H7831" s="3">
        <f t="shared" si="245"/>
        <v>475.26300000000003</v>
      </c>
      <c r="I7831" s="3">
        <v>1</v>
      </c>
      <c r="J7831" s="4">
        <v>45268</v>
      </c>
      <c r="K7831" s="3" t="s">
        <v>22</v>
      </c>
      <c r="L7831" s="3" t="s">
        <v>23</v>
      </c>
      <c r="M7831" s="3">
        <v>1010.25</v>
      </c>
      <c r="N7831" s="3" t="s">
        <v>40</v>
      </c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  <c r="AC7831" s="5"/>
    </row>
    <row r="7832" spans="1:29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 t="str">
        <f>IF(AND(D7832="East",Table_1[[#This Row],[category]]="Clothing"),"✅","❌")</f>
        <v>❌</v>
      </c>
      <c r="H7832" s="3">
        <f t="shared" si="245"/>
        <v>496.798</v>
      </c>
      <c r="I7832" s="3">
        <v>6</v>
      </c>
      <c r="J7832" s="4">
        <v>45197</v>
      </c>
      <c r="K7832" s="3" t="s">
        <v>22</v>
      </c>
      <c r="L7832" s="3" t="s">
        <v>28</v>
      </c>
      <c r="M7832" s="3">
        <v>307.18</v>
      </c>
      <c r="N7832" s="3" t="s">
        <v>40</v>
      </c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  <c r="AC7832" s="5"/>
    </row>
    <row r="7833" spans="1:29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 t="str">
        <f>IF(AND(D7833="East",Table_1[[#This Row],[category]]="Clothing"),"✅","❌")</f>
        <v>❌</v>
      </c>
      <c r="H7833" s="3">
        <f t="shared" si="245"/>
        <v>288.50600000000003</v>
      </c>
      <c r="I7833" s="3">
        <v>9</v>
      </c>
      <c r="J7833" s="4">
        <v>45176</v>
      </c>
      <c r="K7833" s="3" t="s">
        <v>22</v>
      </c>
      <c r="L7833" s="3" t="s">
        <v>23</v>
      </c>
      <c r="M7833" s="3">
        <v>357.24</v>
      </c>
      <c r="N7833" s="3" t="s">
        <v>40</v>
      </c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  <c r="AC7833" s="5"/>
    </row>
    <row r="7834" spans="1:29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 t="str">
        <f>IF(AND(D7834="East",Table_1[[#This Row],[category]]="Clothing"),"✅","❌")</f>
        <v>❌</v>
      </c>
      <c r="H7834" s="3">
        <f t="shared" si="245"/>
        <v>65.441000000000003</v>
      </c>
      <c r="I7834" s="3">
        <v>8</v>
      </c>
      <c r="J7834" s="4">
        <v>45352</v>
      </c>
      <c r="K7834" s="3" t="s">
        <v>32</v>
      </c>
      <c r="L7834" s="3" t="s">
        <v>17</v>
      </c>
      <c r="M7834" s="3">
        <v>152.52000000000001</v>
      </c>
      <c r="N7834" s="3" t="s">
        <v>35</v>
      </c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  <c r="AC7834" s="5"/>
    </row>
    <row r="7835" spans="1:29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 t="str">
        <f>IF(AND(D7835="East",Table_1[[#This Row],[category]]="Clothing"),"✅","❌")</f>
        <v>✅</v>
      </c>
      <c r="H7835" s="3">
        <f t="shared" si="245"/>
        <v>441.28199999999998</v>
      </c>
      <c r="I7835" s="3">
        <v>6</v>
      </c>
      <c r="J7835" s="4">
        <v>45223</v>
      </c>
      <c r="K7835" s="3" t="s">
        <v>22</v>
      </c>
      <c r="L7835" s="3" t="s">
        <v>28</v>
      </c>
      <c r="M7835" s="3">
        <v>499.7</v>
      </c>
      <c r="N7835" s="3" t="s">
        <v>49</v>
      </c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  <c r="AC7835" s="5"/>
    </row>
    <row r="7836" spans="1:29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 t="str">
        <f>IF(AND(D7836="East",Table_1[[#This Row],[category]]="Clothing"),"✅","❌")</f>
        <v>❌</v>
      </c>
      <c r="H7836" s="3">
        <f t="shared" si="245"/>
        <v>81.105999999999995</v>
      </c>
      <c r="I7836" s="3">
        <v>6</v>
      </c>
      <c r="J7836" s="4">
        <v>45060</v>
      </c>
      <c r="K7836" s="3" t="s">
        <v>16</v>
      </c>
      <c r="L7836" s="3" t="s">
        <v>17</v>
      </c>
      <c r="M7836" s="3">
        <v>129.56</v>
      </c>
      <c r="N7836" s="3" t="s">
        <v>49</v>
      </c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  <c r="AC7836" s="5"/>
    </row>
    <row r="7837" spans="1:29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 t="str">
        <f>IF(AND(D7837="East",Table_1[[#This Row],[category]]="Clothing"),"✅","❌")</f>
        <v>❌</v>
      </c>
      <c r="H7837" s="3">
        <f t="shared" si="245"/>
        <v>86.241</v>
      </c>
      <c r="I7837" s="3">
        <v>6</v>
      </c>
      <c r="J7837" s="4">
        <v>45180</v>
      </c>
      <c r="K7837" s="3" t="s">
        <v>16</v>
      </c>
      <c r="L7837" s="3" t="s">
        <v>23</v>
      </c>
      <c r="M7837" s="3">
        <v>104.09</v>
      </c>
      <c r="N7837" s="3" t="s">
        <v>49</v>
      </c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  <c r="AC7837" s="5"/>
    </row>
    <row r="7838" spans="1:29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 t="str">
        <f>IF(AND(D7838="East",Table_1[[#This Row],[category]]="Clothing"),"✅","❌")</f>
        <v>❌</v>
      </c>
      <c r="H7838" s="3">
        <f t="shared" si="245"/>
        <v>104.76500000000001</v>
      </c>
      <c r="I7838" s="3">
        <v>8</v>
      </c>
      <c r="J7838" s="4">
        <v>45089</v>
      </c>
      <c r="K7838" s="3" t="s">
        <v>22</v>
      </c>
      <c r="L7838" s="3" t="s">
        <v>28</v>
      </c>
      <c r="M7838" s="3">
        <v>79.040000000000006</v>
      </c>
      <c r="N7838" s="3" t="s">
        <v>49</v>
      </c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  <c r="AC7838" s="5"/>
    </row>
    <row r="7839" spans="1:29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 t="str">
        <f>IF(AND(D7839="East",Table_1[[#This Row],[category]]="Clothing"),"✅","❌")</f>
        <v>❌</v>
      </c>
      <c r="H7839" s="3">
        <f t="shared" si="245"/>
        <v>330.17500000000001</v>
      </c>
      <c r="I7839" s="3">
        <v>2</v>
      </c>
      <c r="J7839" s="4">
        <v>45341</v>
      </c>
      <c r="K7839" s="3" t="s">
        <v>32</v>
      </c>
      <c r="L7839" s="3" t="s">
        <v>23</v>
      </c>
      <c r="M7839" s="3">
        <v>539.63</v>
      </c>
      <c r="N7839" s="3" t="s">
        <v>29</v>
      </c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  <c r="AC7839" s="5"/>
    </row>
    <row r="7840" spans="1:29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 t="str">
        <f>IF(AND(D7840="East",Table_1[[#This Row],[category]]="Clothing"),"✅","❌")</f>
        <v>❌</v>
      </c>
      <c r="H7840" s="3">
        <f t="shared" si="245"/>
        <v>62.527999999999999</v>
      </c>
      <c r="I7840" s="3">
        <v>9</v>
      </c>
      <c r="J7840" s="4">
        <v>45386</v>
      </c>
      <c r="K7840" s="3" t="s">
        <v>16</v>
      </c>
      <c r="L7840" s="3" t="s">
        <v>28</v>
      </c>
      <c r="M7840" s="3">
        <v>129.35</v>
      </c>
      <c r="N7840" s="3" t="s">
        <v>40</v>
      </c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  <c r="AC7840" s="5"/>
    </row>
    <row r="7841" spans="1:29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 t="str">
        <f>IF(AND(D7841="East",Table_1[[#This Row],[category]]="Clothing"),"✅","❌")</f>
        <v>❌</v>
      </c>
      <c r="H7841" s="3">
        <f t="shared" si="245"/>
        <v>391.358</v>
      </c>
      <c r="I7841" s="3">
        <v>8</v>
      </c>
      <c r="J7841" s="4">
        <v>45438</v>
      </c>
      <c r="K7841" s="3" t="s">
        <v>22</v>
      </c>
      <c r="L7841" s="3" t="s">
        <v>28</v>
      </c>
      <c r="M7841" s="3">
        <v>478.75</v>
      </c>
      <c r="N7841" s="3" t="s">
        <v>29</v>
      </c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  <c r="AC7841" s="5"/>
    </row>
    <row r="7842" spans="1:29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 t="str">
        <f>IF(AND(D7842="East",Table_1[[#This Row],[category]]="Clothing"),"✅","❌")</f>
        <v>❌</v>
      </c>
      <c r="H7842" s="3">
        <f t="shared" si="245"/>
        <v>38.543000000000006</v>
      </c>
      <c r="I7842" s="3">
        <v>2</v>
      </c>
      <c r="J7842" s="4">
        <v>45259</v>
      </c>
      <c r="K7842" s="3" t="s">
        <v>22</v>
      </c>
      <c r="L7842" s="3" t="s">
        <v>23</v>
      </c>
      <c r="M7842" s="3">
        <v>41.11</v>
      </c>
      <c r="N7842" s="3" t="s">
        <v>49</v>
      </c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  <c r="AC7842" s="5"/>
    </row>
    <row r="7843" spans="1:29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 t="str">
        <f>IF(AND(D7843="East",Table_1[[#This Row],[category]]="Clothing"),"✅","❌")</f>
        <v>❌</v>
      </c>
      <c r="H7843" s="3">
        <f t="shared" si="245"/>
        <v>64.119000000000014</v>
      </c>
      <c r="I7843" s="3">
        <v>8</v>
      </c>
      <c r="J7843" s="4">
        <v>45172</v>
      </c>
      <c r="K7843" s="3" t="s">
        <v>32</v>
      </c>
      <c r="L7843" s="3" t="s">
        <v>17</v>
      </c>
      <c r="M7843" s="3">
        <v>52.04</v>
      </c>
      <c r="N7843" s="3" t="s">
        <v>49</v>
      </c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  <c r="AC7843" s="5"/>
    </row>
    <row r="7844" spans="1:29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 t="str">
        <f>IF(AND(D7844="East",Table_1[[#This Row],[category]]="Clothing"),"✅","❌")</f>
        <v>❌</v>
      </c>
      <c r="H7844" s="3">
        <f t="shared" si="245"/>
        <v>222.899</v>
      </c>
      <c r="I7844" s="3">
        <v>1</v>
      </c>
      <c r="J7844" s="4">
        <v>45396</v>
      </c>
      <c r="K7844" s="3" t="s">
        <v>32</v>
      </c>
      <c r="L7844" s="3" t="s">
        <v>28</v>
      </c>
      <c r="M7844" s="3">
        <v>491.3</v>
      </c>
      <c r="N7844" s="3" t="s">
        <v>18</v>
      </c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  <c r="AC7844" s="5"/>
    </row>
    <row r="7845" spans="1:29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 t="str">
        <f>IF(AND(D7845="East",Table_1[[#This Row],[category]]="Clothing"),"✅","❌")</f>
        <v>❌</v>
      </c>
      <c r="H7845" s="3">
        <f t="shared" si="245"/>
        <v>195.79400000000001</v>
      </c>
      <c r="I7845" s="3">
        <v>6</v>
      </c>
      <c r="J7845" s="4">
        <v>45341</v>
      </c>
      <c r="K7845" s="3" t="s">
        <v>22</v>
      </c>
      <c r="L7845" s="3" t="s">
        <v>17</v>
      </c>
      <c r="M7845" s="3">
        <v>209.28</v>
      </c>
      <c r="N7845" s="3" t="s">
        <v>24</v>
      </c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  <c r="AC7845" s="5"/>
    </row>
    <row r="7846" spans="1:29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 t="str">
        <f>IF(AND(D7846="East",Table_1[[#This Row],[category]]="Clothing"),"✅","❌")</f>
        <v>❌</v>
      </c>
      <c r="H7846" s="3">
        <f t="shared" si="245"/>
        <v>494.95699999999999</v>
      </c>
      <c r="I7846" s="3">
        <v>6</v>
      </c>
      <c r="J7846" s="4">
        <v>45043</v>
      </c>
      <c r="K7846" s="3" t="s">
        <v>16</v>
      </c>
      <c r="L7846" s="3" t="s">
        <v>17</v>
      </c>
      <c r="M7846" s="3">
        <v>780.87</v>
      </c>
      <c r="N7846" s="3" t="s">
        <v>18</v>
      </c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  <c r="AC7846" s="5"/>
    </row>
    <row r="7847" spans="1:29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 t="str">
        <f>IF(AND(D7847="East",Table_1[[#This Row],[category]]="Clothing"),"✅","❌")</f>
        <v>✅</v>
      </c>
      <c r="H7847" s="3">
        <f t="shared" si="245"/>
        <v>483.76300000000003</v>
      </c>
      <c r="I7847" s="3">
        <v>9</v>
      </c>
      <c r="J7847" s="4">
        <v>45083</v>
      </c>
      <c r="K7847" s="3" t="s">
        <v>32</v>
      </c>
      <c r="L7847" s="3" t="s">
        <v>17</v>
      </c>
      <c r="M7847" s="3">
        <v>445.49</v>
      </c>
      <c r="N7847" s="3" t="s">
        <v>18</v>
      </c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  <c r="AC7847" s="5"/>
    </row>
    <row r="7848" spans="1:29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 t="str">
        <f>IF(AND(D7848="East",Table_1[[#This Row],[category]]="Clothing"),"✅","❌")</f>
        <v>✅</v>
      </c>
      <c r="H7848" s="3">
        <f t="shared" si="245"/>
        <v>102.94400000000002</v>
      </c>
      <c r="I7848" s="3">
        <v>9</v>
      </c>
      <c r="J7848" s="4">
        <v>45233</v>
      </c>
      <c r="K7848" s="3" t="s">
        <v>22</v>
      </c>
      <c r="L7848" s="3" t="s">
        <v>17</v>
      </c>
      <c r="M7848" s="3">
        <v>209.98</v>
      </c>
      <c r="N7848" s="3" t="s">
        <v>29</v>
      </c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  <c r="AC7848" s="5"/>
    </row>
    <row r="7849" spans="1:29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 t="str">
        <f>IF(AND(D7849="East",Table_1[[#This Row],[category]]="Clothing"),"✅","❌")</f>
        <v>❌</v>
      </c>
      <c r="H7849" s="3">
        <f t="shared" si="245"/>
        <v>473.86599999999999</v>
      </c>
      <c r="I7849" s="3">
        <v>5</v>
      </c>
      <c r="J7849" s="4">
        <v>45354</v>
      </c>
      <c r="K7849" s="3" t="s">
        <v>22</v>
      </c>
      <c r="L7849" s="3" t="s">
        <v>28</v>
      </c>
      <c r="M7849" s="3">
        <v>976.58</v>
      </c>
      <c r="N7849" s="3" t="s">
        <v>40</v>
      </c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  <c r="AC7849" s="5"/>
    </row>
    <row r="7850" spans="1:29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 t="str">
        <f>IF(AND(D7850="East",Table_1[[#This Row],[category]]="Clothing"),"✅","❌")</f>
        <v>❌</v>
      </c>
      <c r="H7850" s="3">
        <f t="shared" si="245"/>
        <v>349.20800000000003</v>
      </c>
      <c r="I7850" s="3">
        <v>1</v>
      </c>
      <c r="J7850" s="4">
        <v>44945</v>
      </c>
      <c r="K7850" s="3" t="s">
        <v>22</v>
      </c>
      <c r="L7850" s="3" t="s">
        <v>17</v>
      </c>
      <c r="M7850" s="3">
        <v>922.32</v>
      </c>
      <c r="N7850" s="3" t="s">
        <v>40</v>
      </c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  <c r="AC7850" s="5"/>
    </row>
    <row r="7851" spans="1:29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 t="str">
        <f>IF(AND(D7851="East",Table_1[[#This Row],[category]]="Clothing"),"✅","❌")</f>
        <v>❌</v>
      </c>
      <c r="H7851" s="3">
        <f t="shared" si="245"/>
        <v>210.333</v>
      </c>
      <c r="I7851" s="3">
        <v>1</v>
      </c>
      <c r="J7851" s="4">
        <v>45445</v>
      </c>
      <c r="K7851" s="3" t="s">
        <v>22</v>
      </c>
      <c r="L7851" s="3" t="s">
        <v>28</v>
      </c>
      <c r="M7851" s="3">
        <v>623.28</v>
      </c>
      <c r="N7851" s="3" t="s">
        <v>18</v>
      </c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  <c r="AC7851" s="5"/>
    </row>
    <row r="7852" spans="1:29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 t="str">
        <f>IF(AND(D7852="East",Table_1[[#This Row],[category]]="Clothing"),"✅","❌")</f>
        <v>❌</v>
      </c>
      <c r="H7852" s="3">
        <f t="shared" si="245"/>
        <v>372.41900000000004</v>
      </c>
      <c r="I7852" s="3">
        <v>7</v>
      </c>
      <c r="J7852" s="4">
        <v>45435</v>
      </c>
      <c r="K7852" s="3" t="s">
        <v>22</v>
      </c>
      <c r="L7852" s="3" t="s">
        <v>17</v>
      </c>
      <c r="M7852" s="3">
        <v>1025.44</v>
      </c>
      <c r="N7852" s="3" t="s">
        <v>49</v>
      </c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  <c r="AC7852" s="5"/>
    </row>
    <row r="7853" spans="1:29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 t="str">
        <f>IF(AND(D7853="East",Table_1[[#This Row],[category]]="Clothing"),"✅","❌")</f>
        <v>❌</v>
      </c>
      <c r="H7853" s="3">
        <f t="shared" si="245"/>
        <v>451.06899999999996</v>
      </c>
      <c r="I7853" s="3">
        <v>4</v>
      </c>
      <c r="J7853" s="4">
        <v>44973</v>
      </c>
      <c r="K7853" s="3" t="s">
        <v>32</v>
      </c>
      <c r="L7853" s="3" t="s">
        <v>17</v>
      </c>
      <c r="M7853" s="3">
        <v>1153.4100000000001</v>
      </c>
      <c r="N7853" s="3" t="s">
        <v>49</v>
      </c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  <c r="AC7853" s="5"/>
    </row>
    <row r="7854" spans="1:29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 t="str">
        <f>IF(AND(D7854="East",Table_1[[#This Row],[category]]="Clothing"),"✅","❌")</f>
        <v>❌</v>
      </c>
      <c r="H7854" s="3">
        <f t="shared" si="245"/>
        <v>98.269000000000005</v>
      </c>
      <c r="I7854" s="3">
        <v>9</v>
      </c>
      <c r="J7854" s="4">
        <v>45576</v>
      </c>
      <c r="K7854" s="3" t="s">
        <v>16</v>
      </c>
      <c r="L7854" s="3" t="s">
        <v>23</v>
      </c>
      <c r="M7854" s="3">
        <v>266.14999999999998</v>
      </c>
      <c r="N7854" s="3" t="s">
        <v>49</v>
      </c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  <c r="AC7854" s="5"/>
    </row>
    <row r="7855" spans="1:29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 t="str">
        <f>IF(AND(D7855="East",Table_1[[#This Row],[category]]="Clothing"),"✅","❌")</f>
        <v>❌</v>
      </c>
      <c r="H7855" s="3">
        <f t="shared" si="245"/>
        <v>106.032</v>
      </c>
      <c r="I7855" s="3">
        <v>3</v>
      </c>
      <c r="J7855" s="4">
        <v>45084</v>
      </c>
      <c r="K7855" s="3" t="s">
        <v>32</v>
      </c>
      <c r="L7855" s="3" t="s">
        <v>23</v>
      </c>
      <c r="M7855" s="3">
        <v>67.28</v>
      </c>
      <c r="N7855" s="3" t="s">
        <v>24</v>
      </c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  <c r="AC7855" s="5"/>
    </row>
    <row r="7856" spans="1:29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 t="str">
        <f>IF(AND(D7856="East",Table_1[[#This Row],[category]]="Clothing"),"✅","❌")</f>
        <v>✅</v>
      </c>
      <c r="H7856" s="3">
        <f t="shared" si="245"/>
        <v>210.27300000000002</v>
      </c>
      <c r="I7856" s="3">
        <v>6</v>
      </c>
      <c r="J7856" s="4">
        <v>44983</v>
      </c>
      <c r="K7856" s="3" t="s">
        <v>22</v>
      </c>
      <c r="L7856" s="3" t="s">
        <v>23</v>
      </c>
      <c r="M7856" s="3">
        <v>505.48</v>
      </c>
      <c r="N7856" s="3" t="s">
        <v>35</v>
      </c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  <c r="AC7856" s="5"/>
    </row>
    <row r="7857" spans="1:29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 t="str">
        <f>IF(AND(D7857="East",Table_1[[#This Row],[category]]="Clothing"),"✅","❌")</f>
        <v>❌</v>
      </c>
      <c r="H7857" s="3">
        <f t="shared" si="245"/>
        <v>92.914000000000001</v>
      </c>
      <c r="I7857" s="3">
        <v>9</v>
      </c>
      <c r="J7857" s="4">
        <v>45645</v>
      </c>
      <c r="K7857" s="3" t="s">
        <v>32</v>
      </c>
      <c r="L7857" s="3" t="s">
        <v>28</v>
      </c>
      <c r="M7857" s="3">
        <v>132.31</v>
      </c>
      <c r="N7857" s="3" t="s">
        <v>29</v>
      </c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  <c r="AC7857" s="5"/>
    </row>
    <row r="7858" spans="1:29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 t="str">
        <f>IF(AND(D7858="East",Table_1[[#This Row],[category]]="Clothing"),"✅","❌")</f>
        <v>❌</v>
      </c>
      <c r="H7858" s="3">
        <f t="shared" si="245"/>
        <v>186.59500000000003</v>
      </c>
      <c r="I7858" s="3">
        <v>4</v>
      </c>
      <c r="J7858" s="4">
        <v>45277</v>
      </c>
      <c r="K7858" s="3" t="s">
        <v>32</v>
      </c>
      <c r="L7858" s="3" t="s">
        <v>17</v>
      </c>
      <c r="M7858" s="3">
        <v>181.17</v>
      </c>
      <c r="N7858" s="3" t="s">
        <v>35</v>
      </c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  <c r="AC7858" s="5"/>
    </row>
    <row r="7859" spans="1:29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 t="str">
        <f>IF(AND(D7859="East",Table_1[[#This Row],[category]]="Clothing"),"✅","❌")</f>
        <v>❌</v>
      </c>
      <c r="H7859" s="3">
        <f t="shared" si="245"/>
        <v>326.38900000000001</v>
      </c>
      <c r="I7859" s="3">
        <v>5</v>
      </c>
      <c r="J7859" s="4">
        <v>45570</v>
      </c>
      <c r="K7859" s="3" t="s">
        <v>32</v>
      </c>
      <c r="L7859" s="3" t="s">
        <v>23</v>
      </c>
      <c r="M7859" s="3">
        <v>516</v>
      </c>
      <c r="N7859" s="3" t="s">
        <v>29</v>
      </c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  <c r="AC7859" s="5"/>
    </row>
    <row r="7860" spans="1:29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 t="str">
        <f>IF(AND(D7860="East",Table_1[[#This Row],[category]]="Clothing"),"✅","❌")</f>
        <v>❌</v>
      </c>
      <c r="H7860" s="3">
        <f t="shared" si="245"/>
        <v>408.28100000000001</v>
      </c>
      <c r="I7860" s="3">
        <v>5</v>
      </c>
      <c r="J7860" s="4">
        <v>45197</v>
      </c>
      <c r="K7860" s="3" t="s">
        <v>16</v>
      </c>
      <c r="L7860" s="3" t="s">
        <v>17</v>
      </c>
      <c r="M7860" s="3">
        <v>321.83</v>
      </c>
      <c r="N7860" s="3" t="s">
        <v>24</v>
      </c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  <c r="AC7860" s="5"/>
    </row>
    <row r="7861" spans="1:29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 t="str">
        <f>IF(AND(D7861="East",Table_1[[#This Row],[category]]="Clothing"),"✅","❌")</f>
        <v>❌</v>
      </c>
      <c r="H7861" s="3">
        <f t="shared" si="245"/>
        <v>157.94800000000001</v>
      </c>
      <c r="I7861" s="3">
        <v>5</v>
      </c>
      <c r="J7861" s="4">
        <v>45653</v>
      </c>
      <c r="K7861" s="3" t="s">
        <v>22</v>
      </c>
      <c r="L7861" s="3" t="s">
        <v>28</v>
      </c>
      <c r="M7861" s="3">
        <v>184.86</v>
      </c>
      <c r="N7861" s="3" t="s">
        <v>49</v>
      </c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  <c r="AC7861" s="5"/>
    </row>
    <row r="7862" spans="1:29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 t="str">
        <f>IF(AND(D7862="East",Table_1[[#This Row],[category]]="Clothing"),"✅","❌")</f>
        <v>❌</v>
      </c>
      <c r="H7862" s="3">
        <f t="shared" si="245"/>
        <v>148.048</v>
      </c>
      <c r="I7862" s="3">
        <v>2</v>
      </c>
      <c r="J7862" s="4">
        <v>45568</v>
      </c>
      <c r="K7862" s="3" t="s">
        <v>22</v>
      </c>
      <c r="L7862" s="3" t="s">
        <v>28</v>
      </c>
      <c r="M7862" s="3">
        <v>226.8</v>
      </c>
      <c r="N7862" s="3" t="s">
        <v>29</v>
      </c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  <c r="AC7862" s="5"/>
    </row>
    <row r="7863" spans="1:29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 t="str">
        <f>IF(AND(D7863="East",Table_1[[#This Row],[category]]="Clothing"),"✅","❌")</f>
        <v>❌</v>
      </c>
      <c r="H7863" s="3">
        <f t="shared" si="245"/>
        <v>392.07400000000001</v>
      </c>
      <c r="I7863" s="3">
        <v>2</v>
      </c>
      <c r="J7863" s="4">
        <v>44932</v>
      </c>
      <c r="K7863" s="3" t="s">
        <v>32</v>
      </c>
      <c r="L7863" s="3" t="s">
        <v>28</v>
      </c>
      <c r="M7863" s="3">
        <v>771.78</v>
      </c>
      <c r="N7863" s="3" t="s">
        <v>29</v>
      </c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  <c r="AC7863" s="5"/>
    </row>
    <row r="7864" spans="1:29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 t="str">
        <f>IF(AND(D7864="East",Table_1[[#This Row],[category]]="Clothing"),"✅","❌")</f>
        <v>❌</v>
      </c>
      <c r="H7864" s="3">
        <f t="shared" si="245"/>
        <v>196.703</v>
      </c>
      <c r="I7864" s="3">
        <v>1</v>
      </c>
      <c r="J7864" s="4">
        <v>45142</v>
      </c>
      <c r="K7864" s="3" t="s">
        <v>32</v>
      </c>
      <c r="L7864" s="3" t="s">
        <v>23</v>
      </c>
      <c r="M7864" s="3">
        <v>557.80999999999995</v>
      </c>
      <c r="N7864" s="3" t="s">
        <v>40</v>
      </c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  <c r="AC7864" s="5"/>
    </row>
    <row r="7865" spans="1:29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 t="str">
        <f>IF(AND(D7865="East",Table_1[[#This Row],[category]]="Clothing"),"✅","❌")</f>
        <v>❌</v>
      </c>
      <c r="H7865" s="3">
        <f t="shared" si="245"/>
        <v>411.053</v>
      </c>
      <c r="I7865" s="3">
        <v>1</v>
      </c>
      <c r="J7865" s="4">
        <v>45334</v>
      </c>
      <c r="K7865" s="3" t="s">
        <v>32</v>
      </c>
      <c r="L7865" s="3" t="s">
        <v>28</v>
      </c>
      <c r="M7865" s="3">
        <v>281.33999999999997</v>
      </c>
      <c r="N7865" s="3" t="s">
        <v>29</v>
      </c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  <c r="AC7865" s="5"/>
    </row>
    <row r="7866" spans="1:29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 t="str">
        <f>IF(AND(D7866="East",Table_1[[#This Row],[category]]="Clothing"),"✅","❌")</f>
        <v>✅</v>
      </c>
      <c r="H7866" s="3">
        <f t="shared" si="245"/>
        <v>496.75600000000009</v>
      </c>
      <c r="I7866" s="3">
        <v>4</v>
      </c>
      <c r="J7866" s="4">
        <v>45160</v>
      </c>
      <c r="K7866" s="3" t="s">
        <v>32</v>
      </c>
      <c r="L7866" s="3" t="s">
        <v>23</v>
      </c>
      <c r="M7866" s="3">
        <v>1019.5</v>
      </c>
      <c r="N7866" s="3" t="s">
        <v>40</v>
      </c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  <c r="AC7866" s="5"/>
    </row>
    <row r="7867" spans="1:29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 t="str">
        <f>IF(AND(D7867="East",Table_1[[#This Row],[category]]="Clothing"),"✅","❌")</f>
        <v>❌</v>
      </c>
      <c r="H7867" s="3">
        <f t="shared" si="245"/>
        <v>490.03800000000001</v>
      </c>
      <c r="I7867" s="3">
        <v>3</v>
      </c>
      <c r="J7867" s="4">
        <v>45613</v>
      </c>
      <c r="K7867" s="3" t="s">
        <v>32</v>
      </c>
      <c r="L7867" s="3" t="s">
        <v>17</v>
      </c>
      <c r="M7867" s="3">
        <v>338.93</v>
      </c>
      <c r="N7867" s="3" t="s">
        <v>49</v>
      </c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  <c r="AC7867" s="5"/>
    </row>
    <row r="7868" spans="1:29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 t="str">
        <f>IF(AND(D7868="East",Table_1[[#This Row],[category]]="Clothing"),"✅","❌")</f>
        <v>❌</v>
      </c>
      <c r="H7868" s="3">
        <f t="shared" si="245"/>
        <v>334.71700000000004</v>
      </c>
      <c r="I7868" s="3">
        <v>4</v>
      </c>
      <c r="J7868" s="4">
        <v>45199</v>
      </c>
      <c r="K7868" s="3" t="s">
        <v>22</v>
      </c>
      <c r="L7868" s="3" t="s">
        <v>28</v>
      </c>
      <c r="M7868" s="3">
        <v>663.82</v>
      </c>
      <c r="N7868" s="3" t="s">
        <v>35</v>
      </c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  <c r="AC7868" s="5"/>
    </row>
    <row r="7869" spans="1:29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 t="str">
        <f>IF(AND(D7869="East",Table_1[[#This Row],[category]]="Clothing"),"✅","❌")</f>
        <v>❌</v>
      </c>
      <c r="H7869" s="3">
        <f t="shared" si="245"/>
        <v>193.85400000000001</v>
      </c>
      <c r="I7869" s="3">
        <v>6</v>
      </c>
      <c r="J7869" s="4">
        <v>45046</v>
      </c>
      <c r="K7869" s="3" t="s">
        <v>16</v>
      </c>
      <c r="L7869" s="3" t="s">
        <v>23</v>
      </c>
      <c r="M7869" s="3">
        <v>389.49</v>
      </c>
      <c r="N7869" s="3" t="s">
        <v>40</v>
      </c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  <c r="AC7869" s="5"/>
    </row>
    <row r="7870" spans="1:29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 t="str">
        <f>IF(AND(D7870="East",Table_1[[#This Row],[category]]="Clothing"),"✅","❌")</f>
        <v>❌</v>
      </c>
      <c r="H7870" s="3">
        <f t="shared" si="245"/>
        <v>42.09</v>
      </c>
      <c r="I7870" s="3">
        <v>1</v>
      </c>
      <c r="J7870" s="4">
        <v>45076</v>
      </c>
      <c r="K7870" s="3" t="s">
        <v>32</v>
      </c>
      <c r="L7870" s="3" t="s">
        <v>23</v>
      </c>
      <c r="M7870" s="3">
        <v>62.06</v>
      </c>
      <c r="N7870" s="3" t="s">
        <v>35</v>
      </c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  <c r="AC7870" s="5"/>
    </row>
    <row r="7871" spans="1:29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 t="str">
        <f>IF(AND(D7871="East",Table_1[[#This Row],[category]]="Clothing"),"✅","❌")</f>
        <v>❌</v>
      </c>
      <c r="H7871" s="3">
        <f t="shared" si="245"/>
        <v>371.64000000000004</v>
      </c>
      <c r="I7871" s="3">
        <v>8</v>
      </c>
      <c r="J7871" s="4">
        <v>45062</v>
      </c>
      <c r="K7871" s="3" t="s">
        <v>16</v>
      </c>
      <c r="L7871" s="3" t="s">
        <v>23</v>
      </c>
      <c r="M7871" s="3">
        <v>234.17</v>
      </c>
      <c r="N7871" s="3" t="s">
        <v>40</v>
      </c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  <c r="AC7871" s="5"/>
    </row>
    <row r="7872" spans="1:29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 t="str">
        <f>IF(AND(D7872="East",Table_1[[#This Row],[category]]="Clothing"),"✅","❌")</f>
        <v>❌</v>
      </c>
      <c r="H7872" s="3">
        <f t="shared" si="245"/>
        <v>489.20400000000001</v>
      </c>
      <c r="I7872" s="3">
        <v>8</v>
      </c>
      <c r="J7872" s="4">
        <v>45587</v>
      </c>
      <c r="K7872" s="3" t="s">
        <v>32</v>
      </c>
      <c r="L7872" s="3" t="s">
        <v>23</v>
      </c>
      <c r="M7872" s="3">
        <v>1248.75</v>
      </c>
      <c r="N7872" s="3" t="s">
        <v>18</v>
      </c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  <c r="AC7872" s="5"/>
    </row>
    <row r="7873" spans="1:29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 t="str">
        <f>IF(AND(D7873="East",Table_1[[#This Row],[category]]="Clothing"),"✅","❌")</f>
        <v>✅</v>
      </c>
      <c r="H7873" s="3">
        <f t="shared" si="245"/>
        <v>43.312000000000005</v>
      </c>
      <c r="I7873" s="3">
        <v>7</v>
      </c>
      <c r="J7873" s="4">
        <v>45130</v>
      </c>
      <c r="K7873" s="3" t="s">
        <v>32</v>
      </c>
      <c r="L7873" s="3" t="s">
        <v>17</v>
      </c>
      <c r="M7873" s="3">
        <v>58.15</v>
      </c>
      <c r="N7873" s="3" t="s">
        <v>35</v>
      </c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  <c r="AC7873" s="5"/>
    </row>
    <row r="7874" spans="1:29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 t="str">
        <f>IF(AND(D7874="East",Table_1[[#This Row],[category]]="Clothing"),"✅","❌")</f>
        <v>❌</v>
      </c>
      <c r="H7874" s="3">
        <f t="shared" ref="H7874:H7937" si="247">E7874*10%</f>
        <v>13.022</v>
      </c>
      <c r="I7874" s="3">
        <v>4</v>
      </c>
      <c r="J7874" s="4">
        <v>45503</v>
      </c>
      <c r="K7874" s="3" t="s">
        <v>16</v>
      </c>
      <c r="L7874" s="3" t="s">
        <v>28</v>
      </c>
      <c r="M7874" s="3">
        <v>8.4600000000000009</v>
      </c>
      <c r="N7874" s="3" t="s">
        <v>40</v>
      </c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  <c r="AC7874" s="5"/>
    </row>
    <row r="7875" spans="1:29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 t="str">
        <f>IF(AND(D7875="East",Table_1[[#This Row],[category]]="Clothing"),"✅","❌")</f>
        <v>❌</v>
      </c>
      <c r="H7875" s="3">
        <f t="shared" si="247"/>
        <v>417.57</v>
      </c>
      <c r="I7875" s="3">
        <v>8</v>
      </c>
      <c r="J7875" s="4">
        <v>45442</v>
      </c>
      <c r="K7875" s="3" t="s">
        <v>32</v>
      </c>
      <c r="L7875" s="3" t="s">
        <v>23</v>
      </c>
      <c r="M7875" s="3">
        <v>264.12</v>
      </c>
      <c r="N7875" s="3" t="s">
        <v>40</v>
      </c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  <c r="AC7875" s="5"/>
    </row>
    <row r="7876" spans="1:29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 t="str">
        <f>IF(AND(D7876="East",Table_1[[#This Row],[category]]="Clothing"),"✅","❌")</f>
        <v>❌</v>
      </c>
      <c r="H7876" s="3">
        <f t="shared" si="247"/>
        <v>60.107000000000006</v>
      </c>
      <c r="I7876" s="3">
        <v>9</v>
      </c>
      <c r="J7876" s="4">
        <v>45539</v>
      </c>
      <c r="K7876" s="3" t="s">
        <v>16</v>
      </c>
      <c r="L7876" s="3" t="s">
        <v>28</v>
      </c>
      <c r="M7876" s="3">
        <v>43.21</v>
      </c>
      <c r="N7876" s="3" t="s">
        <v>18</v>
      </c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  <c r="AC7876" s="5"/>
    </row>
    <row r="7877" spans="1:29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 t="str">
        <f>IF(AND(D7877="East",Table_1[[#This Row],[category]]="Clothing"),"✅","❌")</f>
        <v>❌</v>
      </c>
      <c r="H7877" s="3">
        <f t="shared" si="247"/>
        <v>49.995000000000005</v>
      </c>
      <c r="I7877" s="3">
        <v>5</v>
      </c>
      <c r="J7877" s="4">
        <v>45096</v>
      </c>
      <c r="K7877" s="3" t="s">
        <v>22</v>
      </c>
      <c r="L7877" s="3" t="s">
        <v>23</v>
      </c>
      <c r="M7877" s="3">
        <v>133.21</v>
      </c>
      <c r="N7877" s="3" t="s">
        <v>40</v>
      </c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  <c r="AC7877" s="5"/>
    </row>
    <row r="7878" spans="1:29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 t="str">
        <f>IF(AND(D7878="East",Table_1[[#This Row],[category]]="Clothing"),"✅","❌")</f>
        <v>❌</v>
      </c>
      <c r="H7878" s="3">
        <f t="shared" si="247"/>
        <v>456.065</v>
      </c>
      <c r="I7878" s="3">
        <v>6</v>
      </c>
      <c r="J7878" s="4">
        <v>45061</v>
      </c>
      <c r="K7878" s="3" t="s">
        <v>22</v>
      </c>
      <c r="L7878" s="3" t="s">
        <v>23</v>
      </c>
      <c r="M7878" s="3">
        <v>768.28</v>
      </c>
      <c r="N7878" s="3" t="s">
        <v>40</v>
      </c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  <c r="AC7878" s="5"/>
    </row>
    <row r="7879" spans="1:29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 t="str">
        <f>IF(AND(D7879="East",Table_1[[#This Row],[category]]="Clothing"),"✅","❌")</f>
        <v>❌</v>
      </c>
      <c r="H7879" s="3">
        <f t="shared" si="247"/>
        <v>48.985000000000007</v>
      </c>
      <c r="I7879" s="3">
        <v>8</v>
      </c>
      <c r="J7879" s="4">
        <v>45276</v>
      </c>
      <c r="K7879" s="3" t="s">
        <v>22</v>
      </c>
      <c r="L7879" s="3" t="s">
        <v>23</v>
      </c>
      <c r="M7879" s="3">
        <v>131.38</v>
      </c>
      <c r="N7879" s="3" t="s">
        <v>49</v>
      </c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  <c r="AC7879" s="5"/>
    </row>
    <row r="7880" spans="1:29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 t="str">
        <f>IF(AND(D7880="East",Table_1[[#This Row],[category]]="Clothing"),"✅","❌")</f>
        <v>❌</v>
      </c>
      <c r="H7880" s="3">
        <f t="shared" si="247"/>
        <v>65.869000000000014</v>
      </c>
      <c r="I7880" s="3">
        <v>5</v>
      </c>
      <c r="J7880" s="4">
        <v>45149</v>
      </c>
      <c r="K7880" s="3" t="s">
        <v>16</v>
      </c>
      <c r="L7880" s="3" t="s">
        <v>23</v>
      </c>
      <c r="M7880" s="3">
        <v>156.24</v>
      </c>
      <c r="N7880" s="3" t="s">
        <v>40</v>
      </c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  <c r="AC7880" s="5"/>
    </row>
    <row r="7881" spans="1:29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 t="str">
        <f>IF(AND(D7881="East",Table_1[[#This Row],[category]]="Clothing"),"✅","❌")</f>
        <v>❌</v>
      </c>
      <c r="H7881" s="3">
        <f t="shared" si="247"/>
        <v>289.09100000000001</v>
      </c>
      <c r="I7881" s="3">
        <v>4</v>
      </c>
      <c r="J7881" s="4">
        <v>45054</v>
      </c>
      <c r="K7881" s="3" t="s">
        <v>32</v>
      </c>
      <c r="L7881" s="3" t="s">
        <v>23</v>
      </c>
      <c r="M7881" s="3">
        <v>154.71</v>
      </c>
      <c r="N7881" s="3" t="s">
        <v>18</v>
      </c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  <c r="AC7881" s="5"/>
    </row>
    <row r="7882" spans="1:29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 t="str">
        <f>IF(AND(D7882="East",Table_1[[#This Row],[category]]="Clothing"),"✅","❌")</f>
        <v>❌</v>
      </c>
      <c r="H7882" s="3">
        <f t="shared" si="247"/>
        <v>380.839</v>
      </c>
      <c r="I7882" s="3">
        <v>8</v>
      </c>
      <c r="J7882" s="4">
        <v>45395</v>
      </c>
      <c r="K7882" s="3" t="s">
        <v>32</v>
      </c>
      <c r="L7882" s="3" t="s">
        <v>28</v>
      </c>
      <c r="M7882" s="3">
        <v>480.61</v>
      </c>
      <c r="N7882" s="3" t="s">
        <v>35</v>
      </c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  <c r="AC7882" s="5"/>
    </row>
    <row r="7883" spans="1:29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 t="str">
        <f>IF(AND(D7883="East",Table_1[[#This Row],[category]]="Clothing"),"✅","❌")</f>
        <v>❌</v>
      </c>
      <c r="H7883" s="3">
        <f t="shared" si="247"/>
        <v>205.79000000000002</v>
      </c>
      <c r="I7883" s="3">
        <v>3</v>
      </c>
      <c r="J7883" s="4">
        <v>44967</v>
      </c>
      <c r="K7883" s="3" t="s">
        <v>22</v>
      </c>
      <c r="L7883" s="3" t="s">
        <v>17</v>
      </c>
      <c r="M7883" s="3">
        <v>371.63</v>
      </c>
      <c r="N7883" s="3" t="s">
        <v>24</v>
      </c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  <c r="AC7883" s="5"/>
    </row>
    <row r="7884" spans="1:29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 t="str">
        <f>IF(AND(D7884="East",Table_1[[#This Row],[category]]="Clothing"),"✅","❌")</f>
        <v>❌</v>
      </c>
      <c r="H7884" s="3">
        <f t="shared" si="247"/>
        <v>216.089</v>
      </c>
      <c r="I7884" s="3">
        <v>6</v>
      </c>
      <c r="J7884" s="4">
        <v>45354</v>
      </c>
      <c r="K7884" s="3" t="s">
        <v>16</v>
      </c>
      <c r="L7884" s="3" t="s">
        <v>28</v>
      </c>
      <c r="M7884" s="3">
        <v>124.15</v>
      </c>
      <c r="N7884" s="3" t="s">
        <v>49</v>
      </c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  <c r="AC7884" s="5"/>
    </row>
    <row r="7885" spans="1:29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 t="str">
        <f>IF(AND(D7885="East",Table_1[[#This Row],[category]]="Clothing"),"✅","❌")</f>
        <v>❌</v>
      </c>
      <c r="H7885" s="3">
        <f t="shared" si="247"/>
        <v>319.98700000000002</v>
      </c>
      <c r="I7885" s="3">
        <v>9</v>
      </c>
      <c r="J7885" s="4">
        <v>44978</v>
      </c>
      <c r="K7885" s="3" t="s">
        <v>22</v>
      </c>
      <c r="L7885" s="3" t="s">
        <v>28</v>
      </c>
      <c r="M7885" s="3">
        <v>926.61</v>
      </c>
      <c r="N7885" s="3" t="s">
        <v>29</v>
      </c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  <c r="AC7885" s="5"/>
    </row>
    <row r="7886" spans="1:29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 t="str">
        <f>IF(AND(D7886="East",Table_1[[#This Row],[category]]="Clothing"),"✅","❌")</f>
        <v>❌</v>
      </c>
      <c r="H7886" s="3">
        <f t="shared" si="247"/>
        <v>257.65800000000002</v>
      </c>
      <c r="I7886" s="3">
        <v>6</v>
      </c>
      <c r="J7886" s="4">
        <v>45120</v>
      </c>
      <c r="K7886" s="3" t="s">
        <v>16</v>
      </c>
      <c r="L7886" s="3" t="s">
        <v>28</v>
      </c>
      <c r="M7886" s="3">
        <v>714.62</v>
      </c>
      <c r="N7886" s="3" t="s">
        <v>24</v>
      </c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  <c r="AC7886" s="5"/>
    </row>
    <row r="7887" spans="1:29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 t="str">
        <f>IF(AND(D7887="East",Table_1[[#This Row],[category]]="Clothing"),"✅","❌")</f>
        <v>❌</v>
      </c>
      <c r="H7887" s="3">
        <f t="shared" si="247"/>
        <v>19.128</v>
      </c>
      <c r="I7887" s="3">
        <v>9</v>
      </c>
      <c r="J7887" s="4">
        <v>45658</v>
      </c>
      <c r="K7887" s="3" t="s">
        <v>32</v>
      </c>
      <c r="L7887" s="3" t="s">
        <v>23</v>
      </c>
      <c r="M7887" s="3">
        <v>20.84</v>
      </c>
      <c r="N7887" s="3" t="s">
        <v>35</v>
      </c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  <c r="AC7887" s="5"/>
    </row>
    <row r="7888" spans="1:29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 t="str">
        <f>IF(AND(D7888="East",Table_1[[#This Row],[category]]="Clothing"),"✅","❌")</f>
        <v>❌</v>
      </c>
      <c r="H7888" s="3">
        <f t="shared" si="247"/>
        <v>65.655999999999992</v>
      </c>
      <c r="I7888" s="3">
        <v>8</v>
      </c>
      <c r="J7888" s="4">
        <v>45141</v>
      </c>
      <c r="K7888" s="3" t="s">
        <v>32</v>
      </c>
      <c r="L7888" s="3" t="s">
        <v>28</v>
      </c>
      <c r="M7888" s="3">
        <v>92.88</v>
      </c>
      <c r="N7888" s="3" t="s">
        <v>40</v>
      </c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  <c r="AC7888" s="5"/>
    </row>
    <row r="7889" spans="1:29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 t="str">
        <f>IF(AND(D7889="East",Table_1[[#This Row],[category]]="Clothing"),"✅","❌")</f>
        <v>❌</v>
      </c>
      <c r="H7889" s="3">
        <f t="shared" si="247"/>
        <v>294.98400000000004</v>
      </c>
      <c r="I7889" s="3">
        <v>9</v>
      </c>
      <c r="J7889" s="4">
        <v>45546</v>
      </c>
      <c r="K7889" s="3" t="s">
        <v>32</v>
      </c>
      <c r="L7889" s="3" t="s">
        <v>17</v>
      </c>
      <c r="M7889" s="3">
        <v>683.47</v>
      </c>
      <c r="N7889" s="3" t="s">
        <v>29</v>
      </c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  <c r="AC7889" s="5"/>
    </row>
    <row r="7890" spans="1:29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 t="str">
        <f>IF(AND(D7890="East",Table_1[[#This Row],[category]]="Clothing"),"✅","❌")</f>
        <v>❌</v>
      </c>
      <c r="H7890" s="3">
        <f t="shared" si="247"/>
        <v>398.89499999999998</v>
      </c>
      <c r="I7890" s="3">
        <v>9</v>
      </c>
      <c r="J7890" s="4">
        <v>45538</v>
      </c>
      <c r="K7890" s="3" t="s">
        <v>22</v>
      </c>
      <c r="L7890" s="3" t="s">
        <v>23</v>
      </c>
      <c r="M7890" s="3">
        <v>216.6</v>
      </c>
      <c r="N7890" s="3" t="s">
        <v>18</v>
      </c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  <c r="AC7890" s="5"/>
    </row>
    <row r="7891" spans="1:29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 t="str">
        <f>IF(AND(D7891="East",Table_1[[#This Row],[category]]="Clothing"),"✅","❌")</f>
        <v>❌</v>
      </c>
      <c r="H7891" s="3">
        <f t="shared" si="247"/>
        <v>383.92100000000005</v>
      </c>
      <c r="I7891" s="3">
        <v>8</v>
      </c>
      <c r="J7891" s="4">
        <v>45507</v>
      </c>
      <c r="K7891" s="3" t="s">
        <v>32</v>
      </c>
      <c r="L7891" s="3" t="s">
        <v>28</v>
      </c>
      <c r="M7891" s="3">
        <v>407.83</v>
      </c>
      <c r="N7891" s="3" t="s">
        <v>29</v>
      </c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  <c r="AC7891" s="5"/>
    </row>
    <row r="7892" spans="1:29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 t="str">
        <f>IF(AND(D7892="East",Table_1[[#This Row],[category]]="Clothing"),"✅","❌")</f>
        <v>❌</v>
      </c>
      <c r="H7892" s="3">
        <f t="shared" si="247"/>
        <v>372.62800000000004</v>
      </c>
      <c r="I7892" s="3">
        <v>9</v>
      </c>
      <c r="J7892" s="4">
        <v>44951</v>
      </c>
      <c r="K7892" s="3" t="s">
        <v>16</v>
      </c>
      <c r="L7892" s="3" t="s">
        <v>17</v>
      </c>
      <c r="M7892" s="3">
        <v>664.08</v>
      </c>
      <c r="N7892" s="3" t="s">
        <v>18</v>
      </c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  <c r="AC7892" s="5"/>
    </row>
    <row r="7893" spans="1:29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 t="str">
        <f>IF(AND(D7893="East",Table_1[[#This Row],[category]]="Clothing"),"✅","❌")</f>
        <v>❌</v>
      </c>
      <c r="H7893" s="3">
        <f t="shared" si="247"/>
        <v>387.92399999999998</v>
      </c>
      <c r="I7893" s="3">
        <v>7</v>
      </c>
      <c r="J7893" s="4">
        <v>45311</v>
      </c>
      <c r="K7893" s="3" t="s">
        <v>16</v>
      </c>
      <c r="L7893" s="3" t="s">
        <v>17</v>
      </c>
      <c r="M7893" s="3">
        <v>545.98</v>
      </c>
      <c r="N7893" s="3" t="s">
        <v>35</v>
      </c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  <c r="AC7893" s="5"/>
    </row>
    <row r="7894" spans="1:29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 t="str">
        <f>IF(AND(D7894="East",Table_1[[#This Row],[category]]="Clothing"),"✅","❌")</f>
        <v>❌</v>
      </c>
      <c r="H7894" s="3">
        <f t="shared" si="247"/>
        <v>31.777000000000001</v>
      </c>
      <c r="I7894" s="3">
        <v>7</v>
      </c>
      <c r="J7894" s="4">
        <v>45422</v>
      </c>
      <c r="K7894" s="3" t="s">
        <v>22</v>
      </c>
      <c r="L7894" s="3" t="s">
        <v>28</v>
      </c>
      <c r="M7894" s="3">
        <v>24.66</v>
      </c>
      <c r="N7894" s="3" t="s">
        <v>35</v>
      </c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  <c r="AC7894" s="5"/>
    </row>
    <row r="7895" spans="1:29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 t="str">
        <f>IF(AND(D7895="East",Table_1[[#This Row],[category]]="Clothing"),"✅","❌")</f>
        <v>❌</v>
      </c>
      <c r="H7895" s="3">
        <f t="shared" si="247"/>
        <v>448.6</v>
      </c>
      <c r="I7895" s="3">
        <v>4</v>
      </c>
      <c r="J7895" s="4">
        <v>45265</v>
      </c>
      <c r="K7895" s="3" t="s">
        <v>22</v>
      </c>
      <c r="L7895" s="3" t="s">
        <v>28</v>
      </c>
      <c r="M7895" s="3">
        <v>846.62</v>
      </c>
      <c r="N7895" s="3" t="s">
        <v>49</v>
      </c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  <c r="AC7895" s="5"/>
    </row>
    <row r="7896" spans="1:29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 t="str">
        <f>IF(AND(D7896="East",Table_1[[#This Row],[category]]="Clothing"),"✅","❌")</f>
        <v>❌</v>
      </c>
      <c r="H7896" s="3">
        <f t="shared" si="247"/>
        <v>445.74900000000002</v>
      </c>
      <c r="I7896" s="3">
        <v>1</v>
      </c>
      <c r="J7896" s="4">
        <v>45428</v>
      </c>
      <c r="K7896" s="3" t="s">
        <v>22</v>
      </c>
      <c r="L7896" s="3" t="s">
        <v>23</v>
      </c>
      <c r="M7896" s="3">
        <v>1139.22</v>
      </c>
      <c r="N7896" s="3" t="s">
        <v>49</v>
      </c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  <c r="AC7896" s="5"/>
    </row>
    <row r="7897" spans="1:29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 t="str">
        <f>IF(AND(D7897="East",Table_1[[#This Row],[category]]="Clothing"),"✅","❌")</f>
        <v>❌</v>
      </c>
      <c r="H7897" s="3">
        <f t="shared" si="247"/>
        <v>270.64299999999997</v>
      </c>
      <c r="I7897" s="3">
        <v>7</v>
      </c>
      <c r="J7897" s="4">
        <v>45413</v>
      </c>
      <c r="K7897" s="3" t="s">
        <v>16</v>
      </c>
      <c r="L7897" s="3" t="s">
        <v>28</v>
      </c>
      <c r="M7897" s="3">
        <v>291.73</v>
      </c>
      <c r="N7897" s="3" t="s">
        <v>40</v>
      </c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  <c r="AC7897" s="5"/>
    </row>
    <row r="7898" spans="1:29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 t="str">
        <f>IF(AND(D7898="East",Table_1[[#This Row],[category]]="Clothing"),"✅","❌")</f>
        <v>❌</v>
      </c>
      <c r="H7898" s="3">
        <f t="shared" si="247"/>
        <v>131.81100000000001</v>
      </c>
      <c r="I7898" s="3">
        <v>8</v>
      </c>
      <c r="J7898" s="4">
        <v>45569</v>
      </c>
      <c r="K7898" s="3" t="s">
        <v>32</v>
      </c>
      <c r="L7898" s="3" t="s">
        <v>23</v>
      </c>
      <c r="M7898" s="3">
        <v>139.26</v>
      </c>
      <c r="N7898" s="3" t="s">
        <v>40</v>
      </c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  <c r="AC7898" s="5"/>
    </row>
    <row r="7899" spans="1:29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 t="str">
        <f>IF(AND(D7899="East",Table_1[[#This Row],[category]]="Clothing"),"✅","❌")</f>
        <v>❌</v>
      </c>
      <c r="H7899" s="3">
        <f t="shared" si="247"/>
        <v>300.16700000000003</v>
      </c>
      <c r="I7899" s="3">
        <v>9</v>
      </c>
      <c r="J7899" s="4">
        <v>45471</v>
      </c>
      <c r="K7899" s="3" t="s">
        <v>16</v>
      </c>
      <c r="L7899" s="3" t="s">
        <v>23</v>
      </c>
      <c r="M7899" s="3">
        <v>203.15</v>
      </c>
      <c r="N7899" s="3" t="s">
        <v>40</v>
      </c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  <c r="AC7899" s="5"/>
    </row>
    <row r="7900" spans="1:29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 t="str">
        <f>IF(AND(D7900="East",Table_1[[#This Row],[category]]="Clothing"),"✅","❌")</f>
        <v>❌</v>
      </c>
      <c r="H7900" s="3">
        <f t="shared" si="247"/>
        <v>283.36399999999998</v>
      </c>
      <c r="I7900" s="3">
        <v>1</v>
      </c>
      <c r="J7900" s="4">
        <v>44973</v>
      </c>
      <c r="K7900" s="3" t="s">
        <v>22</v>
      </c>
      <c r="L7900" s="3" t="s">
        <v>28</v>
      </c>
      <c r="M7900" s="3">
        <v>534.34</v>
      </c>
      <c r="N7900" s="3" t="s">
        <v>29</v>
      </c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  <c r="AC7900" s="5"/>
    </row>
    <row r="7901" spans="1:29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 t="str">
        <f>IF(AND(D7901="East",Table_1[[#This Row],[category]]="Clothing"),"✅","❌")</f>
        <v>❌</v>
      </c>
      <c r="H7901" s="3">
        <f t="shared" si="247"/>
        <v>119.24900000000001</v>
      </c>
      <c r="I7901" s="3">
        <v>9</v>
      </c>
      <c r="J7901" s="4">
        <v>45445</v>
      </c>
      <c r="K7901" s="3" t="s">
        <v>16</v>
      </c>
      <c r="L7901" s="3" t="s">
        <v>17</v>
      </c>
      <c r="M7901" s="3">
        <v>180.27</v>
      </c>
      <c r="N7901" s="3" t="s">
        <v>49</v>
      </c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  <c r="AC7901" s="5"/>
    </row>
    <row r="7902" spans="1:29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 t="str">
        <f>IF(AND(D7902="East",Table_1[[#This Row],[category]]="Clothing"),"✅","❌")</f>
        <v>❌</v>
      </c>
      <c r="H7902" s="3">
        <f t="shared" si="247"/>
        <v>305.53400000000005</v>
      </c>
      <c r="I7902" s="3">
        <v>7</v>
      </c>
      <c r="J7902" s="4">
        <v>45572</v>
      </c>
      <c r="K7902" s="3" t="s">
        <v>32</v>
      </c>
      <c r="L7902" s="3" t="s">
        <v>17</v>
      </c>
      <c r="M7902" s="3">
        <v>635.49</v>
      </c>
      <c r="N7902" s="3" t="s">
        <v>24</v>
      </c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  <c r="AC7902" s="5"/>
    </row>
    <row r="7903" spans="1:29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 t="str">
        <f>IF(AND(D7903="East",Table_1[[#This Row],[category]]="Clothing"),"✅","❌")</f>
        <v>❌</v>
      </c>
      <c r="H7903" s="3">
        <f t="shared" si="247"/>
        <v>400.67399999999998</v>
      </c>
      <c r="I7903" s="3">
        <v>7</v>
      </c>
      <c r="J7903" s="4">
        <v>45153</v>
      </c>
      <c r="K7903" s="3" t="s">
        <v>32</v>
      </c>
      <c r="L7903" s="3" t="s">
        <v>17</v>
      </c>
      <c r="M7903" s="3">
        <v>235.11</v>
      </c>
      <c r="N7903" s="3" t="s">
        <v>35</v>
      </c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  <c r="AC7903" s="5"/>
    </row>
    <row r="7904" spans="1:29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 t="str">
        <f>IF(AND(D7904="East",Table_1[[#This Row],[category]]="Clothing"),"✅","❌")</f>
        <v>❌</v>
      </c>
      <c r="H7904" s="3">
        <f t="shared" si="247"/>
        <v>404.99200000000002</v>
      </c>
      <c r="I7904" s="3">
        <v>3</v>
      </c>
      <c r="J7904" s="4">
        <v>45342</v>
      </c>
      <c r="K7904" s="3" t="s">
        <v>22</v>
      </c>
      <c r="L7904" s="3" t="s">
        <v>28</v>
      </c>
      <c r="M7904" s="3">
        <v>850.55</v>
      </c>
      <c r="N7904" s="3" t="s">
        <v>49</v>
      </c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  <c r="AC7904" s="5"/>
    </row>
    <row r="7905" spans="1:29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 t="str">
        <f>IF(AND(D7905="East",Table_1[[#This Row],[category]]="Clothing"),"✅","❌")</f>
        <v>❌</v>
      </c>
      <c r="H7905" s="3">
        <f t="shared" si="247"/>
        <v>39.252000000000002</v>
      </c>
      <c r="I7905" s="3">
        <v>1</v>
      </c>
      <c r="J7905" s="4">
        <v>45479</v>
      </c>
      <c r="K7905" s="3" t="s">
        <v>16</v>
      </c>
      <c r="L7905" s="3" t="s">
        <v>23</v>
      </c>
      <c r="M7905" s="3">
        <v>111.06</v>
      </c>
      <c r="N7905" s="3" t="s">
        <v>49</v>
      </c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  <c r="AC7905" s="5"/>
    </row>
    <row r="7906" spans="1:29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 t="str">
        <f>IF(AND(D7906="East",Table_1[[#This Row],[category]]="Clothing"),"✅","❌")</f>
        <v>❌</v>
      </c>
      <c r="H7906" s="3">
        <f t="shared" si="247"/>
        <v>106.61</v>
      </c>
      <c r="I7906" s="3">
        <v>7</v>
      </c>
      <c r="J7906" s="4">
        <v>45278</v>
      </c>
      <c r="K7906" s="3" t="s">
        <v>22</v>
      </c>
      <c r="L7906" s="3" t="s">
        <v>17</v>
      </c>
      <c r="M7906" s="3">
        <v>272.33999999999997</v>
      </c>
      <c r="N7906" s="3" t="s">
        <v>24</v>
      </c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  <c r="AC7906" s="5"/>
    </row>
    <row r="7907" spans="1:29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 t="str">
        <f>IF(AND(D7907="East",Table_1[[#This Row],[category]]="Clothing"),"✅","❌")</f>
        <v>❌</v>
      </c>
      <c r="H7907" s="3">
        <f t="shared" si="247"/>
        <v>337.42900000000003</v>
      </c>
      <c r="I7907" s="3">
        <v>8</v>
      </c>
      <c r="J7907" s="4">
        <v>45035</v>
      </c>
      <c r="K7907" s="3" t="s">
        <v>22</v>
      </c>
      <c r="L7907" s="3" t="s">
        <v>28</v>
      </c>
      <c r="M7907" s="3">
        <v>460.01</v>
      </c>
      <c r="N7907" s="3" t="s">
        <v>49</v>
      </c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  <c r="AC7907" s="5"/>
    </row>
    <row r="7908" spans="1:29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 t="str">
        <f>IF(AND(D7908="East",Table_1[[#This Row],[category]]="Clothing"),"✅","❌")</f>
        <v>❌</v>
      </c>
      <c r="H7908" s="3">
        <f t="shared" si="247"/>
        <v>431.31800000000004</v>
      </c>
      <c r="I7908" s="3">
        <v>6</v>
      </c>
      <c r="J7908" s="4">
        <v>45129</v>
      </c>
      <c r="K7908" s="3" t="s">
        <v>22</v>
      </c>
      <c r="L7908" s="3" t="s">
        <v>17</v>
      </c>
      <c r="M7908" s="3">
        <v>334.87</v>
      </c>
      <c r="N7908" s="3" t="s">
        <v>35</v>
      </c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  <c r="AC7908" s="5"/>
    </row>
    <row r="7909" spans="1:29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 t="str">
        <f>IF(AND(D7909="East",Table_1[[#This Row],[category]]="Clothing"),"✅","❌")</f>
        <v>❌</v>
      </c>
      <c r="H7909" s="3">
        <f t="shared" si="247"/>
        <v>265.39600000000002</v>
      </c>
      <c r="I7909" s="3">
        <v>7</v>
      </c>
      <c r="J7909" s="4">
        <v>45289</v>
      </c>
      <c r="K7909" s="3" t="s">
        <v>22</v>
      </c>
      <c r="L7909" s="3" t="s">
        <v>17</v>
      </c>
      <c r="M7909" s="3">
        <v>489.96</v>
      </c>
      <c r="N7909" s="3" t="s">
        <v>35</v>
      </c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  <c r="AC7909" s="5"/>
    </row>
    <row r="7910" spans="1:29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 t="str">
        <f>IF(AND(D7910="East",Table_1[[#This Row],[category]]="Clothing"),"✅","❌")</f>
        <v>❌</v>
      </c>
      <c r="H7910" s="3">
        <f t="shared" si="247"/>
        <v>356.68800000000005</v>
      </c>
      <c r="I7910" s="3">
        <v>9</v>
      </c>
      <c r="J7910" s="4">
        <v>45190</v>
      </c>
      <c r="K7910" s="3" t="s">
        <v>16</v>
      </c>
      <c r="L7910" s="3" t="s">
        <v>17</v>
      </c>
      <c r="M7910" s="3">
        <v>431.41</v>
      </c>
      <c r="N7910" s="3" t="s">
        <v>35</v>
      </c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  <c r="AC7910" s="5"/>
    </row>
    <row r="7911" spans="1:29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 t="str">
        <f>IF(AND(D7911="East",Table_1[[#This Row],[category]]="Clothing"),"✅","❌")</f>
        <v>❌</v>
      </c>
      <c r="H7911" s="3">
        <f t="shared" si="247"/>
        <v>20.325000000000003</v>
      </c>
      <c r="I7911" s="3">
        <v>8</v>
      </c>
      <c r="J7911" s="4">
        <v>44997</v>
      </c>
      <c r="K7911" s="3" t="s">
        <v>22</v>
      </c>
      <c r="L7911" s="3" t="s">
        <v>28</v>
      </c>
      <c r="M7911" s="3">
        <v>10.71</v>
      </c>
      <c r="N7911" s="3" t="s">
        <v>35</v>
      </c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  <c r="AC7911" s="5"/>
    </row>
    <row r="7912" spans="1:29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 t="str">
        <f>IF(AND(D7912="East",Table_1[[#This Row],[category]]="Clothing"),"✅","❌")</f>
        <v>❌</v>
      </c>
      <c r="H7912" s="3">
        <f t="shared" si="247"/>
        <v>308.12600000000003</v>
      </c>
      <c r="I7912" s="3">
        <v>5</v>
      </c>
      <c r="J7912" s="4">
        <v>45537</v>
      </c>
      <c r="K7912" s="3" t="s">
        <v>32</v>
      </c>
      <c r="L7912" s="3" t="s">
        <v>23</v>
      </c>
      <c r="M7912" s="3">
        <v>468.86</v>
      </c>
      <c r="N7912" s="3" t="s">
        <v>40</v>
      </c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  <c r="AC7912" s="5"/>
    </row>
    <row r="7913" spans="1:29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 t="str">
        <f>IF(AND(D7913="East",Table_1[[#This Row],[category]]="Clothing"),"✅","❌")</f>
        <v>❌</v>
      </c>
      <c r="H7913" s="3">
        <f t="shared" si="247"/>
        <v>481.33500000000004</v>
      </c>
      <c r="I7913" s="3">
        <v>4</v>
      </c>
      <c r="J7913" s="4">
        <v>45319</v>
      </c>
      <c r="K7913" s="3" t="s">
        <v>22</v>
      </c>
      <c r="L7913" s="3" t="s">
        <v>17</v>
      </c>
      <c r="M7913" s="3">
        <v>890.42</v>
      </c>
      <c r="N7913" s="3" t="s">
        <v>40</v>
      </c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  <c r="AC7913" s="5"/>
    </row>
    <row r="7914" spans="1:29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 t="str">
        <f>IF(AND(D7914="East",Table_1[[#This Row],[category]]="Clothing"),"✅","❌")</f>
        <v>❌</v>
      </c>
      <c r="H7914" s="3">
        <f t="shared" si="247"/>
        <v>333.89699999999999</v>
      </c>
      <c r="I7914" s="3">
        <v>4</v>
      </c>
      <c r="J7914" s="4">
        <v>45310</v>
      </c>
      <c r="K7914" s="3" t="s">
        <v>32</v>
      </c>
      <c r="L7914" s="3" t="s">
        <v>28</v>
      </c>
      <c r="M7914" s="3">
        <v>814.27</v>
      </c>
      <c r="N7914" s="3" t="s">
        <v>18</v>
      </c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  <c r="AC7914" s="5"/>
    </row>
    <row r="7915" spans="1:29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 t="str">
        <f>IF(AND(D7915="East",Table_1[[#This Row],[category]]="Clothing"),"✅","❌")</f>
        <v>❌</v>
      </c>
      <c r="H7915" s="3">
        <f t="shared" si="247"/>
        <v>461.91499999999996</v>
      </c>
      <c r="I7915" s="3">
        <v>4</v>
      </c>
      <c r="J7915" s="4">
        <v>45382</v>
      </c>
      <c r="K7915" s="3" t="s">
        <v>16</v>
      </c>
      <c r="L7915" s="3" t="s">
        <v>17</v>
      </c>
      <c r="M7915" s="3">
        <v>1362.34</v>
      </c>
      <c r="N7915" s="3" t="s">
        <v>40</v>
      </c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  <c r="AC7915" s="5"/>
    </row>
    <row r="7916" spans="1:29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 t="str">
        <f>IF(AND(D7916="East",Table_1[[#This Row],[category]]="Clothing"),"✅","❌")</f>
        <v>❌</v>
      </c>
      <c r="H7916" s="3">
        <f t="shared" si="247"/>
        <v>287.34499999999997</v>
      </c>
      <c r="I7916" s="3">
        <v>2</v>
      </c>
      <c r="J7916" s="4">
        <v>45091</v>
      </c>
      <c r="K7916" s="3" t="s">
        <v>22</v>
      </c>
      <c r="L7916" s="3" t="s">
        <v>23</v>
      </c>
      <c r="M7916" s="3">
        <v>766.22</v>
      </c>
      <c r="N7916" s="3" t="s">
        <v>24</v>
      </c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  <c r="AC7916" s="5"/>
    </row>
    <row r="7917" spans="1:29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 t="str">
        <f>IF(AND(D7917="East",Table_1[[#This Row],[category]]="Clothing"),"✅","❌")</f>
        <v>❌</v>
      </c>
      <c r="H7917" s="3">
        <f t="shared" si="247"/>
        <v>423.25600000000009</v>
      </c>
      <c r="I7917" s="3">
        <v>7</v>
      </c>
      <c r="J7917" s="4">
        <v>45028</v>
      </c>
      <c r="K7917" s="3" t="s">
        <v>16</v>
      </c>
      <c r="L7917" s="3" t="s">
        <v>23</v>
      </c>
      <c r="M7917" s="3">
        <v>784.64</v>
      </c>
      <c r="N7917" s="3" t="s">
        <v>35</v>
      </c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  <c r="AC7917" s="5"/>
    </row>
    <row r="7918" spans="1:29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 t="str">
        <f>IF(AND(D7918="East",Table_1[[#This Row],[category]]="Clothing"),"✅","❌")</f>
        <v>❌</v>
      </c>
      <c r="H7918" s="3">
        <f t="shared" si="247"/>
        <v>70.84</v>
      </c>
      <c r="I7918" s="3">
        <v>8</v>
      </c>
      <c r="J7918" s="4">
        <v>45406</v>
      </c>
      <c r="K7918" s="3" t="s">
        <v>32</v>
      </c>
      <c r="L7918" s="3" t="s">
        <v>28</v>
      </c>
      <c r="M7918" s="3">
        <v>178.29</v>
      </c>
      <c r="N7918" s="3" t="s">
        <v>24</v>
      </c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  <c r="AC7918" s="5"/>
    </row>
    <row r="7919" spans="1:29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 t="str">
        <f>IF(AND(D7919="East",Table_1[[#This Row],[category]]="Clothing"),"✅","❌")</f>
        <v>❌</v>
      </c>
      <c r="H7919" s="3">
        <f t="shared" si="247"/>
        <v>70.521000000000001</v>
      </c>
      <c r="I7919" s="3">
        <v>7</v>
      </c>
      <c r="J7919" s="4">
        <v>45607</v>
      </c>
      <c r="K7919" s="3" t="s">
        <v>32</v>
      </c>
      <c r="L7919" s="3" t="s">
        <v>28</v>
      </c>
      <c r="M7919" s="3">
        <v>181.45</v>
      </c>
      <c r="N7919" s="3" t="s">
        <v>18</v>
      </c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  <c r="AC7919" s="5"/>
    </row>
    <row r="7920" spans="1:29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 t="str">
        <f>IF(AND(D7920="East",Table_1[[#This Row],[category]]="Clothing"),"✅","❌")</f>
        <v>❌</v>
      </c>
      <c r="H7920" s="3">
        <f t="shared" si="247"/>
        <v>68.888000000000005</v>
      </c>
      <c r="I7920" s="3">
        <v>8</v>
      </c>
      <c r="J7920" s="4">
        <v>45567</v>
      </c>
      <c r="K7920" s="3" t="s">
        <v>16</v>
      </c>
      <c r="L7920" s="3" t="s">
        <v>17</v>
      </c>
      <c r="M7920" s="3">
        <v>200.93</v>
      </c>
      <c r="N7920" s="3" t="s">
        <v>18</v>
      </c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  <c r="AC7920" s="5"/>
    </row>
    <row r="7921" spans="1:29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 t="str">
        <f>IF(AND(D7921="East",Table_1[[#This Row],[category]]="Clothing"),"✅","❌")</f>
        <v>❌</v>
      </c>
      <c r="H7921" s="3">
        <f t="shared" si="247"/>
        <v>249.53600000000003</v>
      </c>
      <c r="I7921" s="3">
        <v>9</v>
      </c>
      <c r="J7921" s="4">
        <v>45162</v>
      </c>
      <c r="K7921" s="3" t="s">
        <v>22</v>
      </c>
      <c r="L7921" s="3" t="s">
        <v>17</v>
      </c>
      <c r="M7921" s="3">
        <v>278.83</v>
      </c>
      <c r="N7921" s="3" t="s">
        <v>49</v>
      </c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  <c r="AC7921" s="5"/>
    </row>
    <row r="7922" spans="1:29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 t="str">
        <f>IF(AND(D7922="East",Table_1[[#This Row],[category]]="Clothing"),"✅","❌")</f>
        <v>❌</v>
      </c>
      <c r="H7922" s="3">
        <f t="shared" si="247"/>
        <v>171.82900000000001</v>
      </c>
      <c r="I7922" s="3">
        <v>8</v>
      </c>
      <c r="J7922" s="4">
        <v>45592</v>
      </c>
      <c r="K7922" s="3" t="s">
        <v>16</v>
      </c>
      <c r="L7922" s="3" t="s">
        <v>28</v>
      </c>
      <c r="M7922" s="3">
        <v>194.1</v>
      </c>
      <c r="N7922" s="3" t="s">
        <v>29</v>
      </c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  <c r="AC7922" s="5"/>
    </row>
    <row r="7923" spans="1:29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 t="str">
        <f>IF(AND(D7923="East",Table_1[[#This Row],[category]]="Clothing"),"✅","❌")</f>
        <v>❌</v>
      </c>
      <c r="H7923" s="3">
        <f t="shared" si="247"/>
        <v>362.40100000000007</v>
      </c>
      <c r="I7923" s="3">
        <v>5</v>
      </c>
      <c r="J7923" s="4">
        <v>45181</v>
      </c>
      <c r="K7923" s="3" t="s">
        <v>22</v>
      </c>
      <c r="L7923" s="3" t="s">
        <v>17</v>
      </c>
      <c r="M7923" s="3">
        <v>379.21</v>
      </c>
      <c r="N7923" s="3" t="s">
        <v>49</v>
      </c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  <c r="AC7923" s="5"/>
    </row>
    <row r="7924" spans="1:29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 t="str">
        <f>IF(AND(D7924="East",Table_1[[#This Row],[category]]="Clothing"),"✅","❌")</f>
        <v>❌</v>
      </c>
      <c r="H7924" s="3">
        <f t="shared" si="247"/>
        <v>452.28500000000008</v>
      </c>
      <c r="I7924" s="3">
        <v>4</v>
      </c>
      <c r="J7924" s="4">
        <v>45161</v>
      </c>
      <c r="K7924" s="3" t="s">
        <v>32</v>
      </c>
      <c r="L7924" s="3" t="s">
        <v>28</v>
      </c>
      <c r="M7924" s="3">
        <v>1245.1300000000001</v>
      </c>
      <c r="N7924" s="3" t="s">
        <v>18</v>
      </c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  <c r="AC7924" s="5"/>
    </row>
    <row r="7925" spans="1:29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 t="str">
        <f>IF(AND(D7925="East",Table_1[[#This Row],[category]]="Clothing"),"✅","❌")</f>
        <v>❌</v>
      </c>
      <c r="H7925" s="3">
        <f t="shared" si="247"/>
        <v>313.49400000000003</v>
      </c>
      <c r="I7925" s="3">
        <v>5</v>
      </c>
      <c r="J7925" s="4">
        <v>45522</v>
      </c>
      <c r="K7925" s="3" t="s">
        <v>22</v>
      </c>
      <c r="L7925" s="3" t="s">
        <v>28</v>
      </c>
      <c r="M7925" s="3">
        <v>692.87</v>
      </c>
      <c r="N7925" s="3" t="s">
        <v>40</v>
      </c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  <c r="AC7925" s="5"/>
    </row>
    <row r="7926" spans="1:29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 t="str">
        <f>IF(AND(D7926="East",Table_1[[#This Row],[category]]="Clothing"),"✅","❌")</f>
        <v>❌</v>
      </c>
      <c r="H7926" s="3">
        <f t="shared" si="247"/>
        <v>114.47300000000001</v>
      </c>
      <c r="I7926" s="3">
        <v>1</v>
      </c>
      <c r="J7926" s="4">
        <v>45416</v>
      </c>
      <c r="K7926" s="3" t="s">
        <v>32</v>
      </c>
      <c r="L7926" s="3" t="s">
        <v>23</v>
      </c>
      <c r="M7926" s="3">
        <v>97.27</v>
      </c>
      <c r="N7926" s="3" t="s">
        <v>29</v>
      </c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  <c r="AC7926" s="5"/>
    </row>
    <row r="7927" spans="1:29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 t="str">
        <f>IF(AND(D7927="East",Table_1[[#This Row],[category]]="Clothing"),"✅","❌")</f>
        <v>❌</v>
      </c>
      <c r="H7927" s="3">
        <f t="shared" si="247"/>
        <v>466.13000000000005</v>
      </c>
      <c r="I7927" s="3">
        <v>5</v>
      </c>
      <c r="J7927" s="4">
        <v>45554</v>
      </c>
      <c r="K7927" s="3" t="s">
        <v>32</v>
      </c>
      <c r="L7927" s="3" t="s">
        <v>28</v>
      </c>
      <c r="M7927" s="3">
        <v>1353.34</v>
      </c>
      <c r="N7927" s="3" t="s">
        <v>18</v>
      </c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  <c r="AC7927" s="5"/>
    </row>
    <row r="7928" spans="1:29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 t="str">
        <f>IF(AND(D7928="East",Table_1[[#This Row],[category]]="Clothing"),"✅","❌")</f>
        <v>❌</v>
      </c>
      <c r="H7928" s="3">
        <f t="shared" si="247"/>
        <v>268.65000000000003</v>
      </c>
      <c r="I7928" s="3">
        <v>6</v>
      </c>
      <c r="J7928" s="4">
        <v>45494</v>
      </c>
      <c r="K7928" s="3" t="s">
        <v>16</v>
      </c>
      <c r="L7928" s="3" t="s">
        <v>23</v>
      </c>
      <c r="M7928" s="3">
        <v>540.96</v>
      </c>
      <c r="N7928" s="3" t="s">
        <v>29</v>
      </c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  <c r="AC7928" s="5"/>
    </row>
    <row r="7929" spans="1:29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 t="str">
        <f>IF(AND(D7929="East",Table_1[[#This Row],[category]]="Clothing"),"✅","❌")</f>
        <v>❌</v>
      </c>
      <c r="H7929" s="3">
        <f t="shared" si="247"/>
        <v>362.77300000000002</v>
      </c>
      <c r="I7929" s="3">
        <v>9</v>
      </c>
      <c r="J7929" s="4">
        <v>45414</v>
      </c>
      <c r="K7929" s="3" t="s">
        <v>22</v>
      </c>
      <c r="L7929" s="3" t="s">
        <v>17</v>
      </c>
      <c r="M7929" s="3">
        <v>183.3</v>
      </c>
      <c r="N7929" s="3" t="s">
        <v>18</v>
      </c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  <c r="AC7929" s="5"/>
    </row>
    <row r="7930" spans="1:29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 t="str">
        <f>IF(AND(D7930="East",Table_1[[#This Row],[category]]="Clothing"),"✅","❌")</f>
        <v>❌</v>
      </c>
      <c r="H7930" s="3">
        <f t="shared" si="247"/>
        <v>446.34799999999996</v>
      </c>
      <c r="I7930" s="3">
        <v>9</v>
      </c>
      <c r="J7930" s="4">
        <v>45632</v>
      </c>
      <c r="K7930" s="3" t="s">
        <v>16</v>
      </c>
      <c r="L7930" s="3" t="s">
        <v>17</v>
      </c>
      <c r="M7930" s="3">
        <v>710.4</v>
      </c>
      <c r="N7930" s="3" t="s">
        <v>49</v>
      </c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  <c r="AC7930" s="5"/>
    </row>
    <row r="7931" spans="1:29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 t="str">
        <f>IF(AND(D7931="East",Table_1[[#This Row],[category]]="Clothing"),"✅","❌")</f>
        <v>❌</v>
      </c>
      <c r="H7931" s="3">
        <f t="shared" si="247"/>
        <v>495.01800000000003</v>
      </c>
      <c r="I7931" s="3">
        <v>3</v>
      </c>
      <c r="J7931" s="4">
        <v>45426</v>
      </c>
      <c r="K7931" s="3" t="s">
        <v>16</v>
      </c>
      <c r="L7931" s="3" t="s">
        <v>17</v>
      </c>
      <c r="M7931" s="3">
        <v>1203.8900000000001</v>
      </c>
      <c r="N7931" s="3" t="s">
        <v>24</v>
      </c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  <c r="AC7931" s="5"/>
    </row>
    <row r="7932" spans="1:29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 t="str">
        <f>IF(AND(D7932="East",Table_1[[#This Row],[category]]="Clothing"),"✅","❌")</f>
        <v>❌</v>
      </c>
      <c r="H7932" s="3">
        <f t="shared" si="247"/>
        <v>257.971</v>
      </c>
      <c r="I7932" s="3">
        <v>8</v>
      </c>
      <c r="J7932" s="4">
        <v>45042</v>
      </c>
      <c r="K7932" s="3" t="s">
        <v>22</v>
      </c>
      <c r="L7932" s="3" t="s">
        <v>23</v>
      </c>
      <c r="M7932" s="3">
        <v>329.1</v>
      </c>
      <c r="N7932" s="3" t="s">
        <v>29</v>
      </c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  <c r="AC7932" s="5"/>
    </row>
    <row r="7933" spans="1:29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 t="str">
        <f>IF(AND(D7933="East",Table_1[[#This Row],[category]]="Clothing"),"✅","❌")</f>
        <v>❌</v>
      </c>
      <c r="H7933" s="3">
        <f t="shared" si="247"/>
        <v>405.95100000000002</v>
      </c>
      <c r="I7933" s="3">
        <v>8</v>
      </c>
      <c r="J7933" s="4">
        <v>45480</v>
      </c>
      <c r="K7933" s="3" t="s">
        <v>32</v>
      </c>
      <c r="L7933" s="3" t="s">
        <v>28</v>
      </c>
      <c r="M7933" s="3">
        <v>884.07</v>
      </c>
      <c r="N7933" s="3" t="s">
        <v>18</v>
      </c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  <c r="AC7933" s="5"/>
    </row>
    <row r="7934" spans="1:29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 t="str">
        <f>IF(AND(D7934="East",Table_1[[#This Row],[category]]="Clothing"),"✅","❌")</f>
        <v>❌</v>
      </c>
      <c r="H7934" s="3">
        <f t="shared" si="247"/>
        <v>287.76500000000004</v>
      </c>
      <c r="I7934" s="3">
        <v>9</v>
      </c>
      <c r="J7934" s="4">
        <v>45214</v>
      </c>
      <c r="K7934" s="3" t="s">
        <v>22</v>
      </c>
      <c r="L7934" s="3" t="s">
        <v>28</v>
      </c>
      <c r="M7934" s="3">
        <v>660.44</v>
      </c>
      <c r="N7934" s="3" t="s">
        <v>29</v>
      </c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  <c r="AC7934" s="5"/>
    </row>
    <row r="7935" spans="1:29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 t="str">
        <f>IF(AND(D7935="East",Table_1[[#This Row],[category]]="Clothing"),"✅","❌")</f>
        <v>❌</v>
      </c>
      <c r="H7935" s="3">
        <f t="shared" si="247"/>
        <v>248.36199999999999</v>
      </c>
      <c r="I7935" s="3">
        <v>1</v>
      </c>
      <c r="J7935" s="4">
        <v>45318</v>
      </c>
      <c r="K7935" s="3" t="s">
        <v>22</v>
      </c>
      <c r="L7935" s="3" t="s">
        <v>17</v>
      </c>
      <c r="M7935" s="3">
        <v>638.65</v>
      </c>
      <c r="N7935" s="3" t="s">
        <v>18</v>
      </c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  <c r="AC7935" s="5"/>
    </row>
    <row r="7936" spans="1:29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 t="str">
        <f>IF(AND(D7936="East",Table_1[[#This Row],[category]]="Clothing"),"✅","❌")</f>
        <v>❌</v>
      </c>
      <c r="H7936" s="3">
        <f t="shared" si="247"/>
        <v>273.47899999999998</v>
      </c>
      <c r="I7936" s="3">
        <v>5</v>
      </c>
      <c r="J7936" s="4">
        <v>44948</v>
      </c>
      <c r="K7936" s="3" t="s">
        <v>32</v>
      </c>
      <c r="L7936" s="3" t="s">
        <v>28</v>
      </c>
      <c r="M7936" s="3">
        <v>533.59</v>
      </c>
      <c r="N7936" s="3" t="s">
        <v>18</v>
      </c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  <c r="AC7936" s="5"/>
    </row>
    <row r="7937" spans="1:29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 t="str">
        <f>IF(AND(D7937="East",Table_1[[#This Row],[category]]="Clothing"),"✅","❌")</f>
        <v>❌</v>
      </c>
      <c r="H7937" s="3">
        <f t="shared" si="247"/>
        <v>247.29499999999999</v>
      </c>
      <c r="I7937" s="3">
        <v>5</v>
      </c>
      <c r="J7937" s="4">
        <v>45394</v>
      </c>
      <c r="K7937" s="3" t="s">
        <v>32</v>
      </c>
      <c r="L7937" s="3" t="s">
        <v>23</v>
      </c>
      <c r="M7937" s="3">
        <v>242.07</v>
      </c>
      <c r="N7937" s="3" t="s">
        <v>29</v>
      </c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  <c r="AC7937" s="5"/>
    </row>
    <row r="7938" spans="1:29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 t="str">
        <f>IF(AND(D7938="East",Table_1[[#This Row],[category]]="Clothing"),"✅","❌")</f>
        <v>❌</v>
      </c>
      <c r="H7938" s="3">
        <f t="shared" ref="H7938:H8001" si="249">E7938*10%</f>
        <v>216.304</v>
      </c>
      <c r="I7938" s="3">
        <v>7</v>
      </c>
      <c r="J7938" s="4">
        <v>45508</v>
      </c>
      <c r="K7938" s="3" t="s">
        <v>32</v>
      </c>
      <c r="L7938" s="3" t="s">
        <v>17</v>
      </c>
      <c r="M7938" s="3">
        <v>563.6</v>
      </c>
      <c r="N7938" s="3" t="s">
        <v>40</v>
      </c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  <c r="AC7938" s="5"/>
    </row>
    <row r="7939" spans="1:29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 t="str">
        <f>IF(AND(D7939="East",Table_1[[#This Row],[category]]="Clothing"),"✅","❌")</f>
        <v>❌</v>
      </c>
      <c r="H7939" s="3">
        <f t="shared" si="249"/>
        <v>364.62300000000005</v>
      </c>
      <c r="I7939" s="3">
        <v>8</v>
      </c>
      <c r="J7939" s="4">
        <v>45650</v>
      </c>
      <c r="K7939" s="3" t="s">
        <v>22</v>
      </c>
      <c r="L7939" s="3" t="s">
        <v>23</v>
      </c>
      <c r="M7939" s="3">
        <v>349.4</v>
      </c>
      <c r="N7939" s="3" t="s">
        <v>18</v>
      </c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  <c r="AC7939" s="5"/>
    </row>
    <row r="7940" spans="1:29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 t="str">
        <f>IF(AND(D7940="East",Table_1[[#This Row],[category]]="Clothing"),"✅","❌")</f>
        <v>❌</v>
      </c>
      <c r="H7940" s="3">
        <f t="shared" si="249"/>
        <v>132.34100000000001</v>
      </c>
      <c r="I7940" s="3">
        <v>7</v>
      </c>
      <c r="J7940" s="4">
        <v>45137</v>
      </c>
      <c r="K7940" s="3" t="s">
        <v>32</v>
      </c>
      <c r="L7940" s="3" t="s">
        <v>28</v>
      </c>
      <c r="M7940" s="3">
        <v>217.87</v>
      </c>
      <c r="N7940" s="3" t="s">
        <v>40</v>
      </c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  <c r="AC7940" s="5"/>
    </row>
    <row r="7941" spans="1:29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 t="str">
        <f>IF(AND(D7941="East",Table_1[[#This Row],[category]]="Clothing"),"✅","❌")</f>
        <v>❌</v>
      </c>
      <c r="H7941" s="3">
        <f t="shared" si="249"/>
        <v>312.02700000000004</v>
      </c>
      <c r="I7941" s="3">
        <v>6</v>
      </c>
      <c r="J7941" s="4">
        <v>45452</v>
      </c>
      <c r="K7941" s="3" t="s">
        <v>22</v>
      </c>
      <c r="L7941" s="3" t="s">
        <v>23</v>
      </c>
      <c r="M7941" s="3">
        <v>226.19</v>
      </c>
      <c r="N7941" s="3" t="s">
        <v>24</v>
      </c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  <c r="AC7941" s="5"/>
    </row>
    <row r="7942" spans="1:29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 t="str">
        <f>IF(AND(D7942="East",Table_1[[#This Row],[category]]="Clothing"),"✅","❌")</f>
        <v>❌</v>
      </c>
      <c r="H7942" s="3">
        <f t="shared" si="249"/>
        <v>359.35</v>
      </c>
      <c r="I7942" s="3">
        <v>4</v>
      </c>
      <c r="J7942" s="4">
        <v>45331</v>
      </c>
      <c r="K7942" s="3" t="s">
        <v>32</v>
      </c>
      <c r="L7942" s="3" t="s">
        <v>28</v>
      </c>
      <c r="M7942" s="3">
        <v>322.70999999999998</v>
      </c>
      <c r="N7942" s="3" t="s">
        <v>18</v>
      </c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  <c r="AC7942" s="5"/>
    </row>
    <row r="7943" spans="1:29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 t="str">
        <f>IF(AND(D7943="East",Table_1[[#This Row],[category]]="Clothing"),"✅","❌")</f>
        <v>❌</v>
      </c>
      <c r="H7943" s="3">
        <f t="shared" si="249"/>
        <v>447.125</v>
      </c>
      <c r="I7943" s="3">
        <v>9</v>
      </c>
      <c r="J7943" s="4">
        <v>45433</v>
      </c>
      <c r="K7943" s="3" t="s">
        <v>32</v>
      </c>
      <c r="L7943" s="3" t="s">
        <v>23</v>
      </c>
      <c r="M7943" s="3">
        <v>437.99</v>
      </c>
      <c r="N7943" s="3" t="s">
        <v>24</v>
      </c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  <c r="AC7943" s="5"/>
    </row>
    <row r="7944" spans="1:29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 t="str">
        <f>IF(AND(D7944="East",Table_1[[#This Row],[category]]="Clothing"),"✅","❌")</f>
        <v>❌</v>
      </c>
      <c r="H7944" s="3">
        <f t="shared" si="249"/>
        <v>172.62</v>
      </c>
      <c r="I7944" s="3">
        <v>2</v>
      </c>
      <c r="J7944" s="4">
        <v>45199</v>
      </c>
      <c r="K7944" s="3" t="s">
        <v>32</v>
      </c>
      <c r="L7944" s="3" t="s">
        <v>23</v>
      </c>
      <c r="M7944" s="3">
        <v>396.81</v>
      </c>
      <c r="N7944" s="3" t="s">
        <v>18</v>
      </c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  <c r="AC7944" s="5"/>
    </row>
    <row r="7945" spans="1:29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 t="str">
        <f>IF(AND(D7945="East",Table_1[[#This Row],[category]]="Clothing"),"✅","❌")</f>
        <v>❌</v>
      </c>
      <c r="H7945" s="3">
        <f t="shared" si="249"/>
        <v>431.69399999999996</v>
      </c>
      <c r="I7945" s="3">
        <v>6</v>
      </c>
      <c r="J7945" s="4">
        <v>45129</v>
      </c>
      <c r="K7945" s="3" t="s">
        <v>22</v>
      </c>
      <c r="L7945" s="3" t="s">
        <v>17</v>
      </c>
      <c r="M7945" s="3">
        <v>453.08</v>
      </c>
      <c r="N7945" s="3" t="s">
        <v>18</v>
      </c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  <c r="AC7945" s="5"/>
    </row>
    <row r="7946" spans="1:29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 t="str">
        <f>IF(AND(D7946="East",Table_1[[#This Row],[category]]="Clothing"),"✅","❌")</f>
        <v>❌</v>
      </c>
      <c r="H7946" s="3">
        <f t="shared" si="249"/>
        <v>473.19300000000004</v>
      </c>
      <c r="I7946" s="3">
        <v>6</v>
      </c>
      <c r="J7946" s="4">
        <v>45244</v>
      </c>
      <c r="K7946" s="3" t="s">
        <v>16</v>
      </c>
      <c r="L7946" s="3" t="s">
        <v>28</v>
      </c>
      <c r="M7946" s="3">
        <v>842.47</v>
      </c>
      <c r="N7946" s="3" t="s">
        <v>40</v>
      </c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  <c r="AC7946" s="5"/>
    </row>
    <row r="7947" spans="1:29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 t="str">
        <f>IF(AND(D7947="East",Table_1[[#This Row],[category]]="Clothing"),"✅","❌")</f>
        <v>❌</v>
      </c>
      <c r="H7947" s="3">
        <f t="shared" si="249"/>
        <v>327.85300000000007</v>
      </c>
      <c r="I7947" s="3">
        <v>4</v>
      </c>
      <c r="J7947" s="4">
        <v>44936</v>
      </c>
      <c r="K7947" s="3" t="s">
        <v>22</v>
      </c>
      <c r="L7947" s="3" t="s">
        <v>17</v>
      </c>
      <c r="M7947" s="3">
        <v>719.2</v>
      </c>
      <c r="N7947" s="3" t="s">
        <v>18</v>
      </c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  <c r="AC7947" s="5"/>
    </row>
    <row r="7948" spans="1:29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 t="str">
        <f>IF(AND(D7948="East",Table_1[[#This Row],[category]]="Clothing"),"✅","❌")</f>
        <v>❌</v>
      </c>
      <c r="H7948" s="3">
        <f t="shared" si="249"/>
        <v>388.00200000000001</v>
      </c>
      <c r="I7948" s="3">
        <v>3</v>
      </c>
      <c r="J7948" s="4">
        <v>45198</v>
      </c>
      <c r="K7948" s="3" t="s">
        <v>22</v>
      </c>
      <c r="L7948" s="3" t="s">
        <v>17</v>
      </c>
      <c r="M7948" s="3">
        <v>727.5</v>
      </c>
      <c r="N7948" s="3" t="s">
        <v>40</v>
      </c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  <c r="AC7948" s="5"/>
    </row>
    <row r="7949" spans="1:29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 t="str">
        <f>IF(AND(D7949="East",Table_1[[#This Row],[category]]="Clothing"),"✅","❌")</f>
        <v>✅</v>
      </c>
      <c r="H7949" s="3">
        <f t="shared" si="249"/>
        <v>208.79600000000002</v>
      </c>
      <c r="I7949" s="3">
        <v>3</v>
      </c>
      <c r="J7949" s="4">
        <v>45501</v>
      </c>
      <c r="K7949" s="3" t="s">
        <v>16</v>
      </c>
      <c r="L7949" s="3" t="s">
        <v>17</v>
      </c>
      <c r="M7949" s="3">
        <v>449.19</v>
      </c>
      <c r="N7949" s="3" t="s">
        <v>49</v>
      </c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  <c r="AC7949" s="5"/>
    </row>
    <row r="7950" spans="1:29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 t="str">
        <f>IF(AND(D7950="East",Table_1[[#This Row],[category]]="Clothing"),"✅","❌")</f>
        <v>❌</v>
      </c>
      <c r="H7950" s="3">
        <f t="shared" si="249"/>
        <v>476.54600000000005</v>
      </c>
      <c r="I7950" s="3">
        <v>2</v>
      </c>
      <c r="J7950" s="4">
        <v>45307</v>
      </c>
      <c r="K7950" s="3" t="s">
        <v>16</v>
      </c>
      <c r="L7950" s="3" t="s">
        <v>17</v>
      </c>
      <c r="M7950" s="3">
        <v>1309.8699999999999</v>
      </c>
      <c r="N7950" s="3" t="s">
        <v>29</v>
      </c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  <c r="AC7950" s="5"/>
    </row>
    <row r="7951" spans="1:29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 t="str">
        <f>IF(AND(D7951="East",Table_1[[#This Row],[category]]="Clothing"),"✅","❌")</f>
        <v>❌</v>
      </c>
      <c r="H7951" s="3">
        <f t="shared" si="249"/>
        <v>338.72199999999998</v>
      </c>
      <c r="I7951" s="3">
        <v>3</v>
      </c>
      <c r="J7951" s="4">
        <v>45047</v>
      </c>
      <c r="K7951" s="3" t="s">
        <v>16</v>
      </c>
      <c r="L7951" s="3" t="s">
        <v>23</v>
      </c>
      <c r="M7951" s="3">
        <v>987.3</v>
      </c>
      <c r="N7951" s="3" t="s">
        <v>40</v>
      </c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  <c r="AC7951" s="5"/>
    </row>
    <row r="7952" spans="1:29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 t="str">
        <f>IF(AND(D7952="East",Table_1[[#This Row],[category]]="Clothing"),"✅","❌")</f>
        <v>❌</v>
      </c>
      <c r="H7952" s="3">
        <f t="shared" si="249"/>
        <v>161.977</v>
      </c>
      <c r="I7952" s="3">
        <v>4</v>
      </c>
      <c r="J7952" s="4">
        <v>45467</v>
      </c>
      <c r="K7952" s="3" t="s">
        <v>22</v>
      </c>
      <c r="L7952" s="3" t="s">
        <v>28</v>
      </c>
      <c r="M7952" s="3">
        <v>357.99</v>
      </c>
      <c r="N7952" s="3" t="s">
        <v>35</v>
      </c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  <c r="AC7952" s="5"/>
    </row>
    <row r="7953" spans="1:29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 t="str">
        <f>IF(AND(D7953="East",Table_1[[#This Row],[category]]="Clothing"),"✅","❌")</f>
        <v>❌</v>
      </c>
      <c r="H7953" s="3">
        <f t="shared" si="249"/>
        <v>208.08800000000002</v>
      </c>
      <c r="I7953" s="3">
        <v>4</v>
      </c>
      <c r="J7953" s="4">
        <v>45474</v>
      </c>
      <c r="K7953" s="3" t="s">
        <v>32</v>
      </c>
      <c r="L7953" s="3" t="s">
        <v>17</v>
      </c>
      <c r="M7953" s="3">
        <v>201.2</v>
      </c>
      <c r="N7953" s="3" t="s">
        <v>18</v>
      </c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  <c r="AC7953" s="5"/>
    </row>
    <row r="7954" spans="1:29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 t="str">
        <f>IF(AND(D7954="East",Table_1[[#This Row],[category]]="Clothing"),"✅","❌")</f>
        <v>❌</v>
      </c>
      <c r="H7954" s="3">
        <f t="shared" si="249"/>
        <v>312.70000000000005</v>
      </c>
      <c r="I7954" s="3">
        <v>7</v>
      </c>
      <c r="J7954" s="4">
        <v>45383</v>
      </c>
      <c r="K7954" s="3" t="s">
        <v>16</v>
      </c>
      <c r="L7954" s="3" t="s">
        <v>23</v>
      </c>
      <c r="M7954" s="3">
        <v>921.87</v>
      </c>
      <c r="N7954" s="3" t="s">
        <v>29</v>
      </c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  <c r="AC7954" s="5"/>
    </row>
    <row r="7955" spans="1:29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 t="str">
        <f>IF(AND(D7955="East",Table_1[[#This Row],[category]]="Clothing"),"✅","❌")</f>
        <v>❌</v>
      </c>
      <c r="H7955" s="3">
        <f t="shared" si="249"/>
        <v>124.726</v>
      </c>
      <c r="I7955" s="3">
        <v>4</v>
      </c>
      <c r="J7955" s="4">
        <v>45325</v>
      </c>
      <c r="K7955" s="3" t="s">
        <v>32</v>
      </c>
      <c r="L7955" s="3" t="s">
        <v>23</v>
      </c>
      <c r="M7955" s="3">
        <v>84.26</v>
      </c>
      <c r="N7955" s="3" t="s">
        <v>29</v>
      </c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  <c r="AC7955" s="5"/>
    </row>
    <row r="7956" spans="1:29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 t="str">
        <f>IF(AND(D7956="East",Table_1[[#This Row],[category]]="Clothing"),"✅","❌")</f>
        <v>❌</v>
      </c>
      <c r="H7956" s="3">
        <f t="shared" si="249"/>
        <v>379.41800000000001</v>
      </c>
      <c r="I7956" s="3">
        <v>9</v>
      </c>
      <c r="J7956" s="4">
        <v>45373</v>
      </c>
      <c r="K7956" s="3" t="s">
        <v>22</v>
      </c>
      <c r="L7956" s="3" t="s">
        <v>23</v>
      </c>
      <c r="M7956" s="3">
        <v>1069.71</v>
      </c>
      <c r="N7956" s="3" t="s">
        <v>49</v>
      </c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  <c r="AC7956" s="5"/>
    </row>
    <row r="7957" spans="1:29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 t="str">
        <f>IF(AND(D7957="East",Table_1[[#This Row],[category]]="Clothing"),"✅","❌")</f>
        <v>❌</v>
      </c>
      <c r="H7957" s="3">
        <f t="shared" si="249"/>
        <v>120.099</v>
      </c>
      <c r="I7957" s="3">
        <v>8</v>
      </c>
      <c r="J7957" s="4">
        <v>45088</v>
      </c>
      <c r="K7957" s="3" t="s">
        <v>16</v>
      </c>
      <c r="L7957" s="3" t="s">
        <v>17</v>
      </c>
      <c r="M7957" s="3">
        <v>195.68</v>
      </c>
      <c r="N7957" s="3" t="s">
        <v>29</v>
      </c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  <c r="AC7957" s="5"/>
    </row>
    <row r="7958" spans="1:29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 t="str">
        <f>IF(AND(D7958="East",Table_1[[#This Row],[category]]="Clothing"),"✅","❌")</f>
        <v>❌</v>
      </c>
      <c r="H7958" s="3">
        <f t="shared" si="249"/>
        <v>299.97700000000003</v>
      </c>
      <c r="I7958" s="3">
        <v>1</v>
      </c>
      <c r="J7958" s="4">
        <v>45057</v>
      </c>
      <c r="K7958" s="3" t="s">
        <v>32</v>
      </c>
      <c r="L7958" s="3" t="s">
        <v>28</v>
      </c>
      <c r="M7958" s="3">
        <v>781.8</v>
      </c>
      <c r="N7958" s="3" t="s">
        <v>29</v>
      </c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  <c r="AC7958" s="5"/>
    </row>
    <row r="7959" spans="1:29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 t="str">
        <f>IF(AND(D7959="East",Table_1[[#This Row],[category]]="Clothing"),"✅","❌")</f>
        <v>❌</v>
      </c>
      <c r="H7959" s="3">
        <f t="shared" si="249"/>
        <v>351.53300000000002</v>
      </c>
      <c r="I7959" s="3">
        <v>1</v>
      </c>
      <c r="J7959" s="4">
        <v>45165</v>
      </c>
      <c r="K7959" s="3" t="s">
        <v>32</v>
      </c>
      <c r="L7959" s="3" t="s">
        <v>23</v>
      </c>
      <c r="M7959" s="3">
        <v>474.72</v>
      </c>
      <c r="N7959" s="3" t="s">
        <v>35</v>
      </c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  <c r="AC7959" s="5"/>
    </row>
    <row r="7960" spans="1:29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 t="str">
        <f>IF(AND(D7960="East",Table_1[[#This Row],[category]]="Clothing"),"✅","❌")</f>
        <v>❌</v>
      </c>
      <c r="H7960" s="3">
        <f t="shared" si="249"/>
        <v>431.27600000000007</v>
      </c>
      <c r="I7960" s="3">
        <v>6</v>
      </c>
      <c r="J7960" s="4">
        <v>45380</v>
      </c>
      <c r="K7960" s="3" t="s">
        <v>16</v>
      </c>
      <c r="L7960" s="3" t="s">
        <v>28</v>
      </c>
      <c r="M7960" s="3">
        <v>821.04</v>
      </c>
      <c r="N7960" s="3" t="s">
        <v>35</v>
      </c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  <c r="AC7960" s="5"/>
    </row>
    <row r="7961" spans="1:29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 t="str">
        <f>IF(AND(D7961="East",Table_1[[#This Row],[category]]="Clothing"),"✅","❌")</f>
        <v>❌</v>
      </c>
      <c r="H7961" s="3">
        <f t="shared" si="249"/>
        <v>369.61100000000005</v>
      </c>
      <c r="I7961" s="3">
        <v>4</v>
      </c>
      <c r="J7961" s="4">
        <v>44980</v>
      </c>
      <c r="K7961" s="3" t="s">
        <v>22</v>
      </c>
      <c r="L7961" s="3" t="s">
        <v>28</v>
      </c>
      <c r="M7961" s="3">
        <v>315.70999999999998</v>
      </c>
      <c r="N7961" s="3" t="s">
        <v>35</v>
      </c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  <c r="AC7961" s="5"/>
    </row>
    <row r="7962" spans="1:29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 t="str">
        <f>IF(AND(D7962="East",Table_1[[#This Row],[category]]="Clothing"),"✅","❌")</f>
        <v>❌</v>
      </c>
      <c r="H7962" s="3">
        <f t="shared" si="249"/>
        <v>401.42399999999998</v>
      </c>
      <c r="I7962" s="3">
        <v>6</v>
      </c>
      <c r="J7962" s="4">
        <v>45299</v>
      </c>
      <c r="K7962" s="3" t="s">
        <v>16</v>
      </c>
      <c r="L7962" s="3" t="s">
        <v>23</v>
      </c>
      <c r="M7962" s="3">
        <v>1109.04</v>
      </c>
      <c r="N7962" s="3" t="s">
        <v>24</v>
      </c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  <c r="AC7962" s="5"/>
    </row>
    <row r="7963" spans="1:29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 t="str">
        <f>IF(AND(D7963="East",Table_1[[#This Row],[category]]="Clothing"),"✅","❌")</f>
        <v>❌</v>
      </c>
      <c r="H7963" s="3">
        <f t="shared" si="249"/>
        <v>457.33699999999999</v>
      </c>
      <c r="I7963" s="3">
        <v>9</v>
      </c>
      <c r="J7963" s="4">
        <v>45334</v>
      </c>
      <c r="K7963" s="3" t="s">
        <v>32</v>
      </c>
      <c r="L7963" s="3" t="s">
        <v>17</v>
      </c>
      <c r="M7963" s="3">
        <v>571.45000000000005</v>
      </c>
      <c r="N7963" s="3" t="s">
        <v>35</v>
      </c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  <c r="AC7963" s="5"/>
    </row>
    <row r="7964" spans="1:29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 t="str">
        <f>IF(AND(D7964="East",Table_1[[#This Row],[category]]="Clothing"),"✅","❌")</f>
        <v>❌</v>
      </c>
      <c r="H7964" s="3">
        <f t="shared" si="249"/>
        <v>302.90800000000002</v>
      </c>
      <c r="I7964" s="3">
        <v>5</v>
      </c>
      <c r="J7964" s="4">
        <v>45460</v>
      </c>
      <c r="K7964" s="3" t="s">
        <v>32</v>
      </c>
      <c r="L7964" s="3" t="s">
        <v>17</v>
      </c>
      <c r="M7964" s="3">
        <v>350.09</v>
      </c>
      <c r="N7964" s="3" t="s">
        <v>40</v>
      </c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  <c r="AC7964" s="5"/>
    </row>
    <row r="7965" spans="1:29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 t="str">
        <f>IF(AND(D7965="East",Table_1[[#This Row],[category]]="Clothing"),"✅","❌")</f>
        <v>✅</v>
      </c>
      <c r="H7965" s="3">
        <f t="shared" si="249"/>
        <v>424.67700000000008</v>
      </c>
      <c r="I7965" s="3">
        <v>8</v>
      </c>
      <c r="J7965" s="4">
        <v>45036</v>
      </c>
      <c r="K7965" s="3" t="s">
        <v>32</v>
      </c>
      <c r="L7965" s="3" t="s">
        <v>17</v>
      </c>
      <c r="M7965" s="3">
        <v>685.51</v>
      </c>
      <c r="N7965" s="3" t="s">
        <v>35</v>
      </c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  <c r="AC7965" s="5"/>
    </row>
    <row r="7966" spans="1:29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 t="str">
        <f>IF(AND(D7966="East",Table_1[[#This Row],[category]]="Clothing"),"✅","❌")</f>
        <v>❌</v>
      </c>
      <c r="H7966" s="3">
        <f t="shared" si="249"/>
        <v>123.61700000000002</v>
      </c>
      <c r="I7966" s="3">
        <v>2</v>
      </c>
      <c r="J7966" s="4">
        <v>45644</v>
      </c>
      <c r="K7966" s="3" t="s">
        <v>22</v>
      </c>
      <c r="L7966" s="3" t="s">
        <v>23</v>
      </c>
      <c r="M7966" s="3">
        <v>174.77</v>
      </c>
      <c r="N7966" s="3" t="s">
        <v>29</v>
      </c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  <c r="AC7966" s="5"/>
    </row>
    <row r="7967" spans="1:29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 t="str">
        <f>IF(AND(D7967="East",Table_1[[#This Row],[category]]="Clothing"),"✅","❌")</f>
        <v>❌</v>
      </c>
      <c r="H7967" s="3">
        <f t="shared" si="249"/>
        <v>409.21900000000005</v>
      </c>
      <c r="I7967" s="3">
        <v>8</v>
      </c>
      <c r="J7967" s="4">
        <v>45023</v>
      </c>
      <c r="K7967" s="3" t="s">
        <v>32</v>
      </c>
      <c r="L7967" s="3" t="s">
        <v>28</v>
      </c>
      <c r="M7967" s="3">
        <v>345.7</v>
      </c>
      <c r="N7967" s="3" t="s">
        <v>35</v>
      </c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  <c r="AC7967" s="5"/>
    </row>
    <row r="7968" spans="1:29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 t="str">
        <f>IF(AND(D7968="East",Table_1[[#This Row],[category]]="Clothing"),"✅","❌")</f>
        <v>❌</v>
      </c>
      <c r="H7968" s="3">
        <f t="shared" si="249"/>
        <v>118.62700000000001</v>
      </c>
      <c r="I7968" s="3">
        <v>8</v>
      </c>
      <c r="J7968" s="4">
        <v>45426</v>
      </c>
      <c r="K7968" s="3" t="s">
        <v>16</v>
      </c>
      <c r="L7968" s="3" t="s">
        <v>17</v>
      </c>
      <c r="M7968" s="3">
        <v>66.62</v>
      </c>
      <c r="N7968" s="3" t="s">
        <v>18</v>
      </c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  <c r="AC7968" s="5"/>
    </row>
    <row r="7969" spans="1:29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 t="str">
        <f>IF(AND(D7969="East",Table_1[[#This Row],[category]]="Clothing"),"✅","❌")</f>
        <v>❌</v>
      </c>
      <c r="H7969" s="3">
        <f t="shared" si="249"/>
        <v>467.96800000000007</v>
      </c>
      <c r="I7969" s="3">
        <v>2</v>
      </c>
      <c r="J7969" s="4">
        <v>45484</v>
      </c>
      <c r="K7969" s="3" t="s">
        <v>22</v>
      </c>
      <c r="L7969" s="3" t="s">
        <v>28</v>
      </c>
      <c r="M7969" s="3">
        <v>609.58000000000004</v>
      </c>
      <c r="N7969" s="3" t="s">
        <v>29</v>
      </c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  <c r="AC7969" s="5"/>
    </row>
    <row r="7970" spans="1:29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 t="str">
        <f>IF(AND(D7970="East",Table_1[[#This Row],[category]]="Clothing"),"✅","❌")</f>
        <v>❌</v>
      </c>
      <c r="H7970" s="3">
        <f t="shared" si="249"/>
        <v>171.68700000000001</v>
      </c>
      <c r="I7970" s="3">
        <v>7</v>
      </c>
      <c r="J7970" s="4">
        <v>45620</v>
      </c>
      <c r="K7970" s="3" t="s">
        <v>32</v>
      </c>
      <c r="L7970" s="3" t="s">
        <v>23</v>
      </c>
      <c r="M7970" s="3">
        <v>394.81</v>
      </c>
      <c r="N7970" s="3" t="s">
        <v>40</v>
      </c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  <c r="AC7970" s="5"/>
    </row>
    <row r="7971" spans="1:29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 t="str">
        <f>IF(AND(D7971="East",Table_1[[#This Row],[category]]="Clothing"),"✅","❌")</f>
        <v>❌</v>
      </c>
      <c r="H7971" s="3">
        <f t="shared" si="249"/>
        <v>94.201000000000008</v>
      </c>
      <c r="I7971" s="3">
        <v>8</v>
      </c>
      <c r="J7971" s="4">
        <v>45046</v>
      </c>
      <c r="K7971" s="3" t="s">
        <v>22</v>
      </c>
      <c r="L7971" s="3" t="s">
        <v>28</v>
      </c>
      <c r="M7971" s="3">
        <v>91.62</v>
      </c>
      <c r="N7971" s="3" t="s">
        <v>35</v>
      </c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  <c r="AC7971" s="5"/>
    </row>
    <row r="7972" spans="1:29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 t="str">
        <f>IF(AND(D7972="East",Table_1[[#This Row],[category]]="Clothing"),"✅","❌")</f>
        <v>❌</v>
      </c>
      <c r="H7972" s="3">
        <f t="shared" si="249"/>
        <v>82.603000000000009</v>
      </c>
      <c r="I7972" s="3">
        <v>7</v>
      </c>
      <c r="J7972" s="4">
        <v>45282</v>
      </c>
      <c r="K7972" s="3" t="s">
        <v>22</v>
      </c>
      <c r="L7972" s="3" t="s">
        <v>23</v>
      </c>
      <c r="M7972" s="3">
        <v>76.92</v>
      </c>
      <c r="N7972" s="3" t="s">
        <v>29</v>
      </c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  <c r="AC7972" s="5"/>
    </row>
    <row r="7973" spans="1:29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 t="str">
        <f>IF(AND(D7973="East",Table_1[[#This Row],[category]]="Clothing"),"✅","❌")</f>
        <v>❌</v>
      </c>
      <c r="H7973" s="3">
        <f t="shared" si="249"/>
        <v>101.76300000000001</v>
      </c>
      <c r="I7973" s="3">
        <v>6</v>
      </c>
      <c r="J7973" s="4">
        <v>45599</v>
      </c>
      <c r="K7973" s="3" t="s">
        <v>16</v>
      </c>
      <c r="L7973" s="3" t="s">
        <v>28</v>
      </c>
      <c r="M7973" s="3">
        <v>186.3</v>
      </c>
      <c r="N7973" s="3" t="s">
        <v>24</v>
      </c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  <c r="AC7973" s="5"/>
    </row>
    <row r="7974" spans="1:29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 t="str">
        <f>IF(AND(D7974="East",Table_1[[#This Row],[category]]="Clothing"),"✅","❌")</f>
        <v>❌</v>
      </c>
      <c r="H7974" s="3">
        <f t="shared" si="249"/>
        <v>229.29499999999999</v>
      </c>
      <c r="I7974" s="3">
        <v>3</v>
      </c>
      <c r="J7974" s="4">
        <v>45565</v>
      </c>
      <c r="K7974" s="3" t="s">
        <v>16</v>
      </c>
      <c r="L7974" s="3" t="s">
        <v>23</v>
      </c>
      <c r="M7974" s="3">
        <v>499.67</v>
      </c>
      <c r="N7974" s="3" t="s">
        <v>35</v>
      </c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  <c r="AC7974" s="5"/>
    </row>
    <row r="7975" spans="1:29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 t="str">
        <f>IF(AND(D7975="East",Table_1[[#This Row],[category]]="Clothing"),"✅","❌")</f>
        <v>❌</v>
      </c>
      <c r="H7975" s="3">
        <f t="shared" si="249"/>
        <v>265.85300000000001</v>
      </c>
      <c r="I7975" s="3">
        <v>3</v>
      </c>
      <c r="J7975" s="4">
        <v>45313</v>
      </c>
      <c r="K7975" s="3" t="s">
        <v>16</v>
      </c>
      <c r="L7975" s="3" t="s">
        <v>28</v>
      </c>
      <c r="M7975" s="3">
        <v>788.81</v>
      </c>
      <c r="N7975" s="3" t="s">
        <v>24</v>
      </c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  <c r="AC7975" s="5"/>
    </row>
    <row r="7976" spans="1:29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 t="str">
        <f>IF(AND(D7976="East",Table_1[[#This Row],[category]]="Clothing"),"✅","❌")</f>
        <v>❌</v>
      </c>
      <c r="H7976" s="3">
        <f t="shared" si="249"/>
        <v>457.75500000000005</v>
      </c>
      <c r="I7976" s="3">
        <v>8</v>
      </c>
      <c r="J7976" s="4">
        <v>45275</v>
      </c>
      <c r="K7976" s="3" t="s">
        <v>22</v>
      </c>
      <c r="L7976" s="3" t="s">
        <v>23</v>
      </c>
      <c r="M7976" s="3">
        <v>324.32</v>
      </c>
      <c r="N7976" s="3" t="s">
        <v>18</v>
      </c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  <c r="AC7976" s="5"/>
    </row>
    <row r="7977" spans="1:29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 t="str">
        <f>IF(AND(D7977="East",Table_1[[#This Row],[category]]="Clothing"),"✅","❌")</f>
        <v>❌</v>
      </c>
      <c r="H7977" s="3">
        <f t="shared" si="249"/>
        <v>196.697</v>
      </c>
      <c r="I7977" s="3">
        <v>4</v>
      </c>
      <c r="J7977" s="4">
        <v>45530</v>
      </c>
      <c r="K7977" s="3" t="s">
        <v>32</v>
      </c>
      <c r="L7977" s="3" t="s">
        <v>28</v>
      </c>
      <c r="M7977" s="3">
        <v>326.27</v>
      </c>
      <c r="N7977" s="3" t="s">
        <v>24</v>
      </c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  <c r="AC7977" s="5"/>
    </row>
    <row r="7978" spans="1:29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 t="str">
        <f>IF(AND(D7978="East",Table_1[[#This Row],[category]]="Clothing"),"✅","❌")</f>
        <v>❌</v>
      </c>
      <c r="H7978" s="3">
        <f t="shared" si="249"/>
        <v>116.56600000000002</v>
      </c>
      <c r="I7978" s="3">
        <v>8</v>
      </c>
      <c r="J7978" s="4">
        <v>45557</v>
      </c>
      <c r="K7978" s="3" t="s">
        <v>22</v>
      </c>
      <c r="L7978" s="3" t="s">
        <v>17</v>
      </c>
      <c r="M7978" s="3">
        <v>340.59</v>
      </c>
      <c r="N7978" s="3" t="s">
        <v>24</v>
      </c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  <c r="AC7978" s="5"/>
    </row>
    <row r="7979" spans="1:29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 t="str">
        <f>IF(AND(D7979="East",Table_1[[#This Row],[category]]="Clothing"),"✅","❌")</f>
        <v>❌</v>
      </c>
      <c r="H7979" s="3">
        <f t="shared" si="249"/>
        <v>374.47199999999998</v>
      </c>
      <c r="I7979" s="3">
        <v>6</v>
      </c>
      <c r="J7979" s="4">
        <v>45430</v>
      </c>
      <c r="K7979" s="3" t="s">
        <v>16</v>
      </c>
      <c r="L7979" s="3" t="s">
        <v>23</v>
      </c>
      <c r="M7979" s="3">
        <v>789.4</v>
      </c>
      <c r="N7979" s="3" t="s">
        <v>35</v>
      </c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  <c r="AC7979" s="5"/>
    </row>
    <row r="7980" spans="1:29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 t="str">
        <f>IF(AND(D7980="East",Table_1[[#This Row],[category]]="Clothing"),"✅","❌")</f>
        <v>❌</v>
      </c>
      <c r="H7980" s="3">
        <f t="shared" si="249"/>
        <v>75.980999999999995</v>
      </c>
      <c r="I7980" s="3">
        <v>3</v>
      </c>
      <c r="J7980" s="4">
        <v>45510</v>
      </c>
      <c r="K7980" s="3" t="s">
        <v>22</v>
      </c>
      <c r="L7980" s="3" t="s">
        <v>17</v>
      </c>
      <c r="M7980" s="3">
        <v>161.57</v>
      </c>
      <c r="N7980" s="3" t="s">
        <v>18</v>
      </c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  <c r="AC7980" s="5"/>
    </row>
    <row r="7981" spans="1:29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 t="str">
        <f>IF(AND(D7981="East",Table_1[[#This Row],[category]]="Clothing"),"✅","❌")</f>
        <v>❌</v>
      </c>
      <c r="H7981" s="3">
        <f t="shared" si="249"/>
        <v>447.21899999999999</v>
      </c>
      <c r="I7981" s="3">
        <v>2</v>
      </c>
      <c r="J7981" s="4">
        <v>45445</v>
      </c>
      <c r="K7981" s="3" t="s">
        <v>32</v>
      </c>
      <c r="L7981" s="3" t="s">
        <v>23</v>
      </c>
      <c r="M7981" s="3">
        <v>1228.72</v>
      </c>
      <c r="N7981" s="3" t="s">
        <v>24</v>
      </c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  <c r="AC7981" s="5"/>
    </row>
    <row r="7982" spans="1:29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 t="str">
        <f>IF(AND(D7982="East",Table_1[[#This Row],[category]]="Clothing"),"✅","❌")</f>
        <v>❌</v>
      </c>
      <c r="H7982" s="3">
        <f t="shared" si="249"/>
        <v>210.60599999999999</v>
      </c>
      <c r="I7982" s="3">
        <v>1</v>
      </c>
      <c r="J7982" s="4">
        <v>45130</v>
      </c>
      <c r="K7982" s="3" t="s">
        <v>22</v>
      </c>
      <c r="L7982" s="3" t="s">
        <v>23</v>
      </c>
      <c r="M7982" s="3">
        <v>284.25</v>
      </c>
      <c r="N7982" s="3" t="s">
        <v>29</v>
      </c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  <c r="AC7982" s="5"/>
    </row>
    <row r="7983" spans="1:29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 t="str">
        <f>IF(AND(D7983="East",Table_1[[#This Row],[category]]="Clothing"),"✅","❌")</f>
        <v>❌</v>
      </c>
      <c r="H7983" s="3">
        <f t="shared" si="249"/>
        <v>310.78200000000004</v>
      </c>
      <c r="I7983" s="3">
        <v>4</v>
      </c>
      <c r="J7983" s="4">
        <v>44969</v>
      </c>
      <c r="K7983" s="3" t="s">
        <v>22</v>
      </c>
      <c r="L7983" s="3" t="s">
        <v>17</v>
      </c>
      <c r="M7983" s="3">
        <v>581.25</v>
      </c>
      <c r="N7983" s="3" t="s">
        <v>18</v>
      </c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  <c r="AC7983" s="5"/>
    </row>
    <row r="7984" spans="1:29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 t="str">
        <f>IF(AND(D7984="East",Table_1[[#This Row],[category]]="Clothing"),"✅","❌")</f>
        <v>❌</v>
      </c>
      <c r="H7984" s="3">
        <f t="shared" si="249"/>
        <v>101.23</v>
      </c>
      <c r="I7984" s="3">
        <v>8</v>
      </c>
      <c r="J7984" s="4">
        <v>45541</v>
      </c>
      <c r="K7984" s="3" t="s">
        <v>32</v>
      </c>
      <c r="L7984" s="3" t="s">
        <v>28</v>
      </c>
      <c r="M7984" s="3">
        <v>169.12</v>
      </c>
      <c r="N7984" s="3" t="s">
        <v>24</v>
      </c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  <c r="AC7984" s="5"/>
    </row>
    <row r="7985" spans="1:29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 t="str">
        <f>IF(AND(D7985="East",Table_1[[#This Row],[category]]="Clothing"),"✅","❌")</f>
        <v>❌</v>
      </c>
      <c r="H7985" s="3">
        <f t="shared" si="249"/>
        <v>81.309000000000012</v>
      </c>
      <c r="I7985" s="3">
        <v>4</v>
      </c>
      <c r="J7985" s="4">
        <v>45631</v>
      </c>
      <c r="K7985" s="3" t="s">
        <v>32</v>
      </c>
      <c r="L7985" s="3" t="s">
        <v>28</v>
      </c>
      <c r="M7985" s="3">
        <v>110.17</v>
      </c>
      <c r="N7985" s="3" t="s">
        <v>18</v>
      </c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  <c r="AC7985" s="5"/>
    </row>
    <row r="7986" spans="1:29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 t="str">
        <f>IF(AND(D7986="East",Table_1[[#This Row],[category]]="Clothing"),"✅","❌")</f>
        <v>❌</v>
      </c>
      <c r="H7986" s="3">
        <f t="shared" si="249"/>
        <v>401.43100000000004</v>
      </c>
      <c r="I7986" s="3">
        <v>8</v>
      </c>
      <c r="J7986" s="4">
        <v>45506</v>
      </c>
      <c r="K7986" s="3" t="s">
        <v>22</v>
      </c>
      <c r="L7986" s="3" t="s">
        <v>28</v>
      </c>
      <c r="M7986" s="3">
        <v>1086.83</v>
      </c>
      <c r="N7986" s="3" t="s">
        <v>49</v>
      </c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  <c r="AC7986" s="5"/>
    </row>
    <row r="7987" spans="1:29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 t="str">
        <f>IF(AND(D7987="East",Table_1[[#This Row],[category]]="Clothing"),"✅","❌")</f>
        <v>❌</v>
      </c>
      <c r="H7987" s="3">
        <f t="shared" si="249"/>
        <v>220.554</v>
      </c>
      <c r="I7987" s="3">
        <v>8</v>
      </c>
      <c r="J7987" s="4">
        <v>45259</v>
      </c>
      <c r="K7987" s="3" t="s">
        <v>22</v>
      </c>
      <c r="L7987" s="3" t="s">
        <v>28</v>
      </c>
      <c r="M7987" s="3">
        <v>341.1</v>
      </c>
      <c r="N7987" s="3" t="s">
        <v>29</v>
      </c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  <c r="AC7987" s="5"/>
    </row>
    <row r="7988" spans="1:29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 t="str">
        <f>IF(AND(D7988="East",Table_1[[#This Row],[category]]="Clothing"),"✅","❌")</f>
        <v>❌</v>
      </c>
      <c r="H7988" s="3">
        <f t="shared" si="249"/>
        <v>493.50400000000002</v>
      </c>
      <c r="I7988" s="3">
        <v>1</v>
      </c>
      <c r="J7988" s="4">
        <v>45193</v>
      </c>
      <c r="K7988" s="3" t="s">
        <v>32</v>
      </c>
      <c r="L7988" s="3" t="s">
        <v>28</v>
      </c>
      <c r="M7988" s="3">
        <v>421</v>
      </c>
      <c r="N7988" s="3" t="s">
        <v>40</v>
      </c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  <c r="AC7988" s="5"/>
    </row>
    <row r="7989" spans="1:29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 t="str">
        <f>IF(AND(D7989="East",Table_1[[#This Row],[category]]="Clothing"),"✅","❌")</f>
        <v>❌</v>
      </c>
      <c r="H7989" s="3">
        <f t="shared" si="249"/>
        <v>266.90600000000001</v>
      </c>
      <c r="I7989" s="3">
        <v>6</v>
      </c>
      <c r="J7989" s="4">
        <v>45052</v>
      </c>
      <c r="K7989" s="3" t="s">
        <v>22</v>
      </c>
      <c r="L7989" s="3" t="s">
        <v>28</v>
      </c>
      <c r="M7989" s="3">
        <v>237.01</v>
      </c>
      <c r="N7989" s="3" t="s">
        <v>18</v>
      </c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  <c r="AC7989" s="5"/>
    </row>
    <row r="7990" spans="1:29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 t="str">
        <f>IF(AND(D7990="East",Table_1[[#This Row],[category]]="Clothing"),"✅","❌")</f>
        <v>❌</v>
      </c>
      <c r="H7990" s="3">
        <f t="shared" si="249"/>
        <v>424.37</v>
      </c>
      <c r="I7990" s="3">
        <v>8</v>
      </c>
      <c r="J7990" s="4">
        <v>45233</v>
      </c>
      <c r="K7990" s="3" t="s">
        <v>16</v>
      </c>
      <c r="L7990" s="3" t="s">
        <v>17</v>
      </c>
      <c r="M7990" s="3">
        <v>333.77</v>
      </c>
      <c r="N7990" s="3" t="s">
        <v>29</v>
      </c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  <c r="AC7990" s="5"/>
    </row>
    <row r="7991" spans="1:29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 t="str">
        <f>IF(AND(D7991="East",Table_1[[#This Row],[category]]="Clothing"),"✅","❌")</f>
        <v>❌</v>
      </c>
      <c r="H7991" s="3">
        <f t="shared" si="249"/>
        <v>490.18200000000002</v>
      </c>
      <c r="I7991" s="3">
        <v>8</v>
      </c>
      <c r="J7991" s="4">
        <v>45117</v>
      </c>
      <c r="K7991" s="3" t="s">
        <v>16</v>
      </c>
      <c r="L7991" s="3" t="s">
        <v>23</v>
      </c>
      <c r="M7991" s="3">
        <v>1158.3</v>
      </c>
      <c r="N7991" s="3" t="s">
        <v>18</v>
      </c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  <c r="AC7991" s="5"/>
    </row>
    <row r="7992" spans="1:29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 t="str">
        <f>IF(AND(D7992="East",Table_1[[#This Row],[category]]="Clothing"),"✅","❌")</f>
        <v>❌</v>
      </c>
      <c r="H7992" s="3">
        <f t="shared" si="249"/>
        <v>147.76400000000001</v>
      </c>
      <c r="I7992" s="3">
        <v>1</v>
      </c>
      <c r="J7992" s="4">
        <v>45130</v>
      </c>
      <c r="K7992" s="3" t="s">
        <v>16</v>
      </c>
      <c r="L7992" s="3" t="s">
        <v>23</v>
      </c>
      <c r="M7992" s="3">
        <v>428.89</v>
      </c>
      <c r="N7992" s="3" t="s">
        <v>24</v>
      </c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  <c r="AC7992" s="5"/>
    </row>
    <row r="7993" spans="1:29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 t="str">
        <f>IF(AND(D7993="East",Table_1[[#This Row],[category]]="Clothing"),"✅","❌")</f>
        <v>❌</v>
      </c>
      <c r="H7993" s="3">
        <f t="shared" si="249"/>
        <v>402.43200000000002</v>
      </c>
      <c r="I7993" s="3">
        <v>8</v>
      </c>
      <c r="J7993" s="4">
        <v>45132</v>
      </c>
      <c r="K7993" s="3" t="s">
        <v>16</v>
      </c>
      <c r="L7993" s="3" t="s">
        <v>17</v>
      </c>
      <c r="M7993" s="3">
        <v>444.45</v>
      </c>
      <c r="N7993" s="3" t="s">
        <v>49</v>
      </c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  <c r="AC7993" s="5"/>
    </row>
    <row r="7994" spans="1:29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 t="str">
        <f>IF(AND(D7994="East",Table_1[[#This Row],[category]]="Clothing"),"✅","❌")</f>
        <v>❌</v>
      </c>
      <c r="H7994" s="3">
        <f t="shared" si="249"/>
        <v>20.783000000000001</v>
      </c>
      <c r="I7994" s="3">
        <v>9</v>
      </c>
      <c r="J7994" s="4">
        <v>44973</v>
      </c>
      <c r="K7994" s="3" t="s">
        <v>16</v>
      </c>
      <c r="L7994" s="3" t="s">
        <v>28</v>
      </c>
      <c r="M7994" s="3">
        <v>12.97</v>
      </c>
      <c r="N7994" s="3" t="s">
        <v>40</v>
      </c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  <c r="AC7994" s="5"/>
    </row>
    <row r="7995" spans="1:29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 t="str">
        <f>IF(AND(D7995="East",Table_1[[#This Row],[category]]="Clothing"),"✅","❌")</f>
        <v>❌</v>
      </c>
      <c r="H7995" s="3">
        <f t="shared" si="249"/>
        <v>343.08000000000004</v>
      </c>
      <c r="I7995" s="3">
        <v>6</v>
      </c>
      <c r="J7995" s="4">
        <v>45519</v>
      </c>
      <c r="K7995" s="3" t="s">
        <v>32</v>
      </c>
      <c r="L7995" s="3" t="s">
        <v>28</v>
      </c>
      <c r="M7995" s="3">
        <v>280.13</v>
      </c>
      <c r="N7995" s="3" t="s">
        <v>40</v>
      </c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  <c r="AC7995" s="5"/>
    </row>
    <row r="7996" spans="1:29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 t="str">
        <f>IF(AND(D7996="East",Table_1[[#This Row],[category]]="Clothing"),"✅","❌")</f>
        <v>❌</v>
      </c>
      <c r="H7996" s="3">
        <f t="shared" si="249"/>
        <v>375.149</v>
      </c>
      <c r="I7996" s="3">
        <v>7</v>
      </c>
      <c r="J7996" s="4">
        <v>45544</v>
      </c>
      <c r="K7996" s="3" t="s">
        <v>22</v>
      </c>
      <c r="L7996" s="3" t="s">
        <v>17</v>
      </c>
      <c r="M7996" s="3">
        <v>879.92</v>
      </c>
      <c r="N7996" s="3" t="s">
        <v>24</v>
      </c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  <c r="AC7996" s="5"/>
    </row>
    <row r="7997" spans="1:29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 t="str">
        <f>IF(AND(D7997="East",Table_1[[#This Row],[category]]="Clothing"),"✅","❌")</f>
        <v>✅</v>
      </c>
      <c r="H7997" s="3">
        <f t="shared" si="249"/>
        <v>243.90800000000002</v>
      </c>
      <c r="I7997" s="3">
        <v>6</v>
      </c>
      <c r="J7997" s="4">
        <v>45389</v>
      </c>
      <c r="K7997" s="3" t="s">
        <v>16</v>
      </c>
      <c r="L7997" s="3" t="s">
        <v>23</v>
      </c>
      <c r="M7997" s="3">
        <v>608.1</v>
      </c>
      <c r="N7997" s="3" t="s">
        <v>24</v>
      </c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  <c r="AC7997" s="5"/>
    </row>
    <row r="7998" spans="1:29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 t="str">
        <f>IF(AND(D7998="East",Table_1[[#This Row],[category]]="Clothing"),"✅","❌")</f>
        <v>❌</v>
      </c>
      <c r="H7998" s="3">
        <f t="shared" si="249"/>
        <v>89.432000000000016</v>
      </c>
      <c r="I7998" s="3">
        <v>5</v>
      </c>
      <c r="J7998" s="4">
        <v>45662</v>
      </c>
      <c r="K7998" s="3" t="s">
        <v>22</v>
      </c>
      <c r="L7998" s="3" t="s">
        <v>17</v>
      </c>
      <c r="M7998" s="3">
        <v>122.62</v>
      </c>
      <c r="N7998" s="3" t="s">
        <v>18</v>
      </c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  <c r="AC7998" s="5"/>
    </row>
    <row r="7999" spans="1:29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 t="str">
        <f>IF(AND(D7999="East",Table_1[[#This Row],[category]]="Clothing"),"✅","❌")</f>
        <v>❌</v>
      </c>
      <c r="H7999" s="3">
        <f t="shared" si="249"/>
        <v>312.19299999999998</v>
      </c>
      <c r="I7999" s="3">
        <v>1</v>
      </c>
      <c r="J7999" s="4">
        <v>45099</v>
      </c>
      <c r="K7999" s="3" t="s">
        <v>32</v>
      </c>
      <c r="L7999" s="3" t="s">
        <v>28</v>
      </c>
      <c r="M7999" s="3">
        <v>162.68</v>
      </c>
      <c r="N7999" s="3" t="s">
        <v>24</v>
      </c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  <c r="AC7999" s="5"/>
    </row>
    <row r="8000" spans="1:29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 t="str">
        <f>IF(AND(D8000="East",Table_1[[#This Row],[category]]="Clothing"),"✅","❌")</f>
        <v>❌</v>
      </c>
      <c r="H8000" s="3">
        <f t="shared" si="249"/>
        <v>449.78900000000004</v>
      </c>
      <c r="I8000" s="3">
        <v>2</v>
      </c>
      <c r="J8000" s="4">
        <v>45177</v>
      </c>
      <c r="K8000" s="3" t="s">
        <v>32</v>
      </c>
      <c r="L8000" s="3" t="s">
        <v>23</v>
      </c>
      <c r="M8000" s="3">
        <v>1200.1500000000001</v>
      </c>
      <c r="N8000" s="3" t="s">
        <v>29</v>
      </c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  <c r="AC8000" s="5"/>
    </row>
    <row r="8001" spans="1:29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 t="str">
        <f>IF(AND(D8001="East",Table_1[[#This Row],[category]]="Clothing"),"✅","❌")</f>
        <v>❌</v>
      </c>
      <c r="H8001" s="3">
        <f t="shared" si="249"/>
        <v>466.346</v>
      </c>
      <c r="I8001" s="3">
        <v>2</v>
      </c>
      <c r="J8001" s="4">
        <v>45101</v>
      </c>
      <c r="K8001" s="3" t="s">
        <v>16</v>
      </c>
      <c r="L8001" s="3" t="s">
        <v>17</v>
      </c>
      <c r="M8001" s="3">
        <v>339.14</v>
      </c>
      <c r="N8001" s="3" t="s">
        <v>35</v>
      </c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  <c r="AC8001" s="5"/>
    </row>
    <row r="8002" spans="1:29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 t="str">
        <f>IF(AND(D8002="East",Table_1[[#This Row],[category]]="Clothing"),"✅","❌")</f>
        <v>❌</v>
      </c>
      <c r="H8002" s="3">
        <f t="shared" ref="H8002:H8065" si="251">E8002*10%</f>
        <v>375.59000000000003</v>
      </c>
      <c r="I8002" s="3">
        <v>9</v>
      </c>
      <c r="J8002" s="4">
        <v>45177</v>
      </c>
      <c r="K8002" s="3" t="s">
        <v>22</v>
      </c>
      <c r="L8002" s="3" t="s">
        <v>28</v>
      </c>
      <c r="M8002" s="3">
        <v>331.63</v>
      </c>
      <c r="N8002" s="3" t="s">
        <v>35</v>
      </c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  <c r="AC8002" s="5"/>
    </row>
    <row r="8003" spans="1:29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 t="str">
        <f>IF(AND(D8003="East",Table_1[[#This Row],[category]]="Clothing"),"✅","❌")</f>
        <v>❌</v>
      </c>
      <c r="H8003" s="3">
        <f t="shared" si="251"/>
        <v>139.21900000000002</v>
      </c>
      <c r="I8003" s="3">
        <v>6</v>
      </c>
      <c r="J8003" s="4">
        <v>45415</v>
      </c>
      <c r="K8003" s="3" t="s">
        <v>32</v>
      </c>
      <c r="L8003" s="3" t="s">
        <v>17</v>
      </c>
      <c r="M8003" s="3">
        <v>155.5</v>
      </c>
      <c r="N8003" s="3" t="s">
        <v>29</v>
      </c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  <c r="AC8003" s="5"/>
    </row>
    <row r="8004" spans="1:29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 t="str">
        <f>IF(AND(D8004="East",Table_1[[#This Row],[category]]="Clothing"),"✅","❌")</f>
        <v>❌</v>
      </c>
      <c r="H8004" s="3">
        <f t="shared" si="251"/>
        <v>436.46000000000004</v>
      </c>
      <c r="I8004" s="3">
        <v>3</v>
      </c>
      <c r="J8004" s="4">
        <v>45349</v>
      </c>
      <c r="K8004" s="3" t="s">
        <v>32</v>
      </c>
      <c r="L8004" s="3" t="s">
        <v>17</v>
      </c>
      <c r="M8004" s="3">
        <v>911.8</v>
      </c>
      <c r="N8004" s="3" t="s">
        <v>29</v>
      </c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  <c r="AC8004" s="5"/>
    </row>
    <row r="8005" spans="1:29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 t="str">
        <f>IF(AND(D8005="East",Table_1[[#This Row],[category]]="Clothing"),"✅","❌")</f>
        <v>❌</v>
      </c>
      <c r="H8005" s="3">
        <f t="shared" si="251"/>
        <v>445.52299999999997</v>
      </c>
      <c r="I8005" s="3">
        <v>3</v>
      </c>
      <c r="J8005" s="4">
        <v>45579</v>
      </c>
      <c r="K8005" s="3" t="s">
        <v>32</v>
      </c>
      <c r="L8005" s="3" t="s">
        <v>17</v>
      </c>
      <c r="M8005" s="3">
        <v>612.02</v>
      </c>
      <c r="N8005" s="3" t="s">
        <v>29</v>
      </c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  <c r="AC8005" s="5"/>
    </row>
    <row r="8006" spans="1:29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 t="str">
        <f>IF(AND(D8006="East",Table_1[[#This Row],[category]]="Clothing"),"✅","❌")</f>
        <v>❌</v>
      </c>
      <c r="H8006" s="3">
        <f t="shared" si="251"/>
        <v>189.94900000000001</v>
      </c>
      <c r="I8006" s="3">
        <v>2</v>
      </c>
      <c r="J8006" s="4">
        <v>45004</v>
      </c>
      <c r="K8006" s="3" t="s">
        <v>16</v>
      </c>
      <c r="L8006" s="3" t="s">
        <v>17</v>
      </c>
      <c r="M8006" s="3">
        <v>116.58</v>
      </c>
      <c r="N8006" s="3" t="s">
        <v>18</v>
      </c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  <c r="AC8006" s="5"/>
    </row>
    <row r="8007" spans="1:29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 t="str">
        <f>IF(AND(D8007="East",Table_1[[#This Row],[category]]="Clothing"),"✅","❌")</f>
        <v>❌</v>
      </c>
      <c r="H8007" s="3">
        <f t="shared" si="251"/>
        <v>99.661000000000001</v>
      </c>
      <c r="I8007" s="3">
        <v>7</v>
      </c>
      <c r="J8007" s="4">
        <v>44967</v>
      </c>
      <c r="K8007" s="3" t="s">
        <v>16</v>
      </c>
      <c r="L8007" s="3" t="s">
        <v>17</v>
      </c>
      <c r="M8007" s="3">
        <v>239.16</v>
      </c>
      <c r="N8007" s="3" t="s">
        <v>24</v>
      </c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  <c r="AC8007" s="5"/>
    </row>
    <row r="8008" spans="1:29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 t="str">
        <f>IF(AND(D8008="East",Table_1[[#This Row],[category]]="Clothing"),"✅","❌")</f>
        <v>❌</v>
      </c>
      <c r="H8008" s="3">
        <f t="shared" si="251"/>
        <v>438.58300000000003</v>
      </c>
      <c r="I8008" s="3">
        <v>1</v>
      </c>
      <c r="J8008" s="4">
        <v>45433</v>
      </c>
      <c r="K8008" s="3" t="s">
        <v>32</v>
      </c>
      <c r="L8008" s="3" t="s">
        <v>23</v>
      </c>
      <c r="M8008" s="3">
        <v>826.4</v>
      </c>
      <c r="N8008" s="3" t="s">
        <v>29</v>
      </c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  <c r="AC8008" s="5"/>
    </row>
    <row r="8009" spans="1:29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 t="str">
        <f>IF(AND(D8009="East",Table_1[[#This Row],[category]]="Clothing"),"✅","❌")</f>
        <v>❌</v>
      </c>
      <c r="H8009" s="3">
        <f t="shared" si="251"/>
        <v>443.69799999999998</v>
      </c>
      <c r="I8009" s="3">
        <v>1</v>
      </c>
      <c r="J8009" s="4">
        <v>45220</v>
      </c>
      <c r="K8009" s="3" t="s">
        <v>22</v>
      </c>
      <c r="L8009" s="3" t="s">
        <v>23</v>
      </c>
      <c r="M8009" s="3">
        <v>1142.76</v>
      </c>
      <c r="N8009" s="3" t="s">
        <v>35</v>
      </c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  <c r="AC8009" s="5"/>
    </row>
    <row r="8010" spans="1:29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 t="str">
        <f>IF(AND(D8010="East",Table_1[[#This Row],[category]]="Clothing"),"✅","❌")</f>
        <v>❌</v>
      </c>
      <c r="H8010" s="3">
        <f t="shared" si="251"/>
        <v>59.44400000000001</v>
      </c>
      <c r="I8010" s="3">
        <v>3</v>
      </c>
      <c r="J8010" s="4">
        <v>45425</v>
      </c>
      <c r="K8010" s="3" t="s">
        <v>16</v>
      </c>
      <c r="L8010" s="3" t="s">
        <v>17</v>
      </c>
      <c r="M8010" s="3">
        <v>39.5</v>
      </c>
      <c r="N8010" s="3" t="s">
        <v>40</v>
      </c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  <c r="AC8010" s="5"/>
    </row>
    <row r="8011" spans="1:29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 t="str">
        <f>IF(AND(D8011="East",Table_1[[#This Row],[category]]="Clothing"),"✅","❌")</f>
        <v>❌</v>
      </c>
      <c r="H8011" s="3">
        <f t="shared" si="251"/>
        <v>483.82200000000006</v>
      </c>
      <c r="I8011" s="3">
        <v>1</v>
      </c>
      <c r="J8011" s="4">
        <v>45071</v>
      </c>
      <c r="K8011" s="3" t="s">
        <v>16</v>
      </c>
      <c r="L8011" s="3" t="s">
        <v>23</v>
      </c>
      <c r="M8011" s="3">
        <v>1392.68</v>
      </c>
      <c r="N8011" s="3" t="s">
        <v>40</v>
      </c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  <c r="AC8011" s="5"/>
    </row>
    <row r="8012" spans="1:29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 t="str">
        <f>IF(AND(D8012="East",Table_1[[#This Row],[category]]="Clothing"),"✅","❌")</f>
        <v>❌</v>
      </c>
      <c r="H8012" s="3">
        <f t="shared" si="251"/>
        <v>271.209</v>
      </c>
      <c r="I8012" s="3">
        <v>3</v>
      </c>
      <c r="J8012" s="4">
        <v>45366</v>
      </c>
      <c r="K8012" s="3" t="s">
        <v>32</v>
      </c>
      <c r="L8012" s="3" t="s">
        <v>28</v>
      </c>
      <c r="M8012" s="3">
        <v>205.36</v>
      </c>
      <c r="N8012" s="3" t="s">
        <v>29</v>
      </c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  <c r="AC8012" s="5"/>
    </row>
    <row r="8013" spans="1:29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 t="str">
        <f>IF(AND(D8013="East",Table_1[[#This Row],[category]]="Clothing"),"✅","❌")</f>
        <v>❌</v>
      </c>
      <c r="H8013" s="3">
        <f t="shared" si="251"/>
        <v>496.928</v>
      </c>
      <c r="I8013" s="3">
        <v>9</v>
      </c>
      <c r="J8013" s="4">
        <v>45302</v>
      </c>
      <c r="K8013" s="3" t="s">
        <v>32</v>
      </c>
      <c r="L8013" s="3" t="s">
        <v>17</v>
      </c>
      <c r="M8013" s="3">
        <v>941.63</v>
      </c>
      <c r="N8013" s="3" t="s">
        <v>35</v>
      </c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  <c r="AC8013" s="5"/>
    </row>
    <row r="8014" spans="1:29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 t="str">
        <f>IF(AND(D8014="East",Table_1[[#This Row],[category]]="Clothing"),"✅","❌")</f>
        <v>❌</v>
      </c>
      <c r="H8014" s="3">
        <f t="shared" si="251"/>
        <v>228.054</v>
      </c>
      <c r="I8014" s="3">
        <v>7</v>
      </c>
      <c r="J8014" s="4">
        <v>45553</v>
      </c>
      <c r="K8014" s="3" t="s">
        <v>16</v>
      </c>
      <c r="L8014" s="3" t="s">
        <v>23</v>
      </c>
      <c r="M8014" s="3">
        <v>410.56</v>
      </c>
      <c r="N8014" s="3" t="s">
        <v>29</v>
      </c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  <c r="AC8014" s="5"/>
    </row>
    <row r="8015" spans="1:29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 t="str">
        <f>IF(AND(D8015="East",Table_1[[#This Row],[category]]="Clothing"),"✅","❌")</f>
        <v>❌</v>
      </c>
      <c r="H8015" s="3">
        <f t="shared" si="251"/>
        <v>271.30900000000003</v>
      </c>
      <c r="I8015" s="3">
        <v>9</v>
      </c>
      <c r="J8015" s="4">
        <v>45432</v>
      </c>
      <c r="K8015" s="3" t="s">
        <v>32</v>
      </c>
      <c r="L8015" s="3" t="s">
        <v>17</v>
      </c>
      <c r="M8015" s="3">
        <v>740.77</v>
      </c>
      <c r="N8015" s="3" t="s">
        <v>29</v>
      </c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  <c r="AC8015" s="5"/>
    </row>
    <row r="8016" spans="1:29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 t="str">
        <f>IF(AND(D8016="East",Table_1[[#This Row],[category]]="Clothing"),"✅","❌")</f>
        <v>❌</v>
      </c>
      <c r="H8016" s="3">
        <f t="shared" si="251"/>
        <v>140.381</v>
      </c>
      <c r="I8016" s="3">
        <v>7</v>
      </c>
      <c r="J8016" s="4">
        <v>45395</v>
      </c>
      <c r="K8016" s="3" t="s">
        <v>22</v>
      </c>
      <c r="L8016" s="3" t="s">
        <v>17</v>
      </c>
      <c r="M8016" s="3">
        <v>267.39999999999998</v>
      </c>
      <c r="N8016" s="3" t="s">
        <v>29</v>
      </c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  <c r="AC8016" s="5"/>
    </row>
    <row r="8017" spans="1:29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 t="str">
        <f>IF(AND(D8017="East",Table_1[[#This Row],[category]]="Clothing"),"✅","❌")</f>
        <v>❌</v>
      </c>
      <c r="H8017" s="3">
        <f t="shared" si="251"/>
        <v>450.48400000000004</v>
      </c>
      <c r="I8017" s="3">
        <v>9</v>
      </c>
      <c r="J8017" s="4">
        <v>45197</v>
      </c>
      <c r="K8017" s="3" t="s">
        <v>22</v>
      </c>
      <c r="L8017" s="3" t="s">
        <v>28</v>
      </c>
      <c r="M8017" s="3">
        <v>539.07000000000005</v>
      </c>
      <c r="N8017" s="3" t="s">
        <v>29</v>
      </c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  <c r="AC8017" s="5"/>
    </row>
    <row r="8018" spans="1:29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 t="str">
        <f>IF(AND(D8018="East",Table_1[[#This Row],[category]]="Clothing"),"✅","❌")</f>
        <v>❌</v>
      </c>
      <c r="H8018" s="3">
        <f t="shared" si="251"/>
        <v>227.41900000000001</v>
      </c>
      <c r="I8018" s="3">
        <v>3</v>
      </c>
      <c r="J8018" s="4">
        <v>45034</v>
      </c>
      <c r="K8018" s="3" t="s">
        <v>32</v>
      </c>
      <c r="L8018" s="3" t="s">
        <v>23</v>
      </c>
      <c r="M8018" s="3">
        <v>211.43</v>
      </c>
      <c r="N8018" s="3" t="s">
        <v>24</v>
      </c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  <c r="AC8018" s="5"/>
    </row>
    <row r="8019" spans="1:29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 t="str">
        <f>IF(AND(D8019="East",Table_1[[#This Row],[category]]="Clothing"),"✅","❌")</f>
        <v>❌</v>
      </c>
      <c r="H8019" s="3">
        <f t="shared" si="251"/>
        <v>409.16100000000006</v>
      </c>
      <c r="I8019" s="3">
        <v>7</v>
      </c>
      <c r="J8019" s="4">
        <v>45443</v>
      </c>
      <c r="K8019" s="3" t="s">
        <v>16</v>
      </c>
      <c r="L8019" s="3" t="s">
        <v>23</v>
      </c>
      <c r="M8019" s="3">
        <v>470.19</v>
      </c>
      <c r="N8019" s="3" t="s">
        <v>49</v>
      </c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  <c r="AC8019" s="5"/>
    </row>
    <row r="8020" spans="1:29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 t="str">
        <f>IF(AND(D8020="East",Table_1[[#This Row],[category]]="Clothing"),"✅","❌")</f>
        <v>❌</v>
      </c>
      <c r="H8020" s="3">
        <f t="shared" si="251"/>
        <v>49.07</v>
      </c>
      <c r="I8020" s="3">
        <v>6</v>
      </c>
      <c r="J8020" s="4">
        <v>45636</v>
      </c>
      <c r="K8020" s="3" t="s">
        <v>22</v>
      </c>
      <c r="L8020" s="3" t="s">
        <v>17</v>
      </c>
      <c r="M8020" s="3">
        <v>57.7</v>
      </c>
      <c r="N8020" s="3" t="s">
        <v>18</v>
      </c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  <c r="AC8020" s="5"/>
    </row>
    <row r="8021" spans="1:29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 t="str">
        <f>IF(AND(D8021="East",Table_1[[#This Row],[category]]="Clothing"),"✅","❌")</f>
        <v>❌</v>
      </c>
      <c r="H8021" s="3">
        <f t="shared" si="251"/>
        <v>396.24099999999999</v>
      </c>
      <c r="I8021" s="3">
        <v>2</v>
      </c>
      <c r="J8021" s="4">
        <v>45234</v>
      </c>
      <c r="K8021" s="3" t="s">
        <v>16</v>
      </c>
      <c r="L8021" s="3" t="s">
        <v>28</v>
      </c>
      <c r="M8021" s="3">
        <v>407.71</v>
      </c>
      <c r="N8021" s="3" t="s">
        <v>35</v>
      </c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  <c r="AC8021" s="5"/>
    </row>
    <row r="8022" spans="1:29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 t="str">
        <f>IF(AND(D8022="East",Table_1[[#This Row],[category]]="Clothing"),"✅","❌")</f>
        <v>❌</v>
      </c>
      <c r="H8022" s="3">
        <f t="shared" si="251"/>
        <v>250.21900000000002</v>
      </c>
      <c r="I8022" s="3">
        <v>6</v>
      </c>
      <c r="J8022" s="4">
        <v>45609</v>
      </c>
      <c r="K8022" s="3" t="s">
        <v>22</v>
      </c>
      <c r="L8022" s="3" t="s">
        <v>28</v>
      </c>
      <c r="M8022" s="3">
        <v>271.45999999999998</v>
      </c>
      <c r="N8022" s="3" t="s">
        <v>29</v>
      </c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  <c r="AC8022" s="5"/>
    </row>
    <row r="8023" spans="1:29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 t="str">
        <f>IF(AND(D8023="East",Table_1[[#This Row],[category]]="Clothing"),"✅","❌")</f>
        <v>❌</v>
      </c>
      <c r="H8023" s="3">
        <f t="shared" si="251"/>
        <v>12.65</v>
      </c>
      <c r="I8023" s="3">
        <v>3</v>
      </c>
      <c r="J8023" s="4">
        <v>45282</v>
      </c>
      <c r="K8023" s="3" t="s">
        <v>16</v>
      </c>
      <c r="L8023" s="3" t="s">
        <v>28</v>
      </c>
      <c r="M8023" s="3">
        <v>33.43</v>
      </c>
      <c r="N8023" s="3" t="s">
        <v>18</v>
      </c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  <c r="AC8023" s="5"/>
    </row>
    <row r="8024" spans="1:29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 t="str">
        <f>IF(AND(D8024="East",Table_1[[#This Row],[category]]="Clothing"),"✅","❌")</f>
        <v>❌</v>
      </c>
      <c r="H8024" s="3">
        <f t="shared" si="251"/>
        <v>120.86900000000001</v>
      </c>
      <c r="I8024" s="3">
        <v>2</v>
      </c>
      <c r="J8024" s="4">
        <v>45611</v>
      </c>
      <c r="K8024" s="3" t="s">
        <v>22</v>
      </c>
      <c r="L8024" s="3" t="s">
        <v>17</v>
      </c>
      <c r="M8024" s="3">
        <v>323.51</v>
      </c>
      <c r="N8024" s="3" t="s">
        <v>24</v>
      </c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  <c r="AC8024" s="5"/>
    </row>
    <row r="8025" spans="1:29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 t="str">
        <f>IF(AND(D8025="East",Table_1[[#This Row],[category]]="Clothing"),"✅","❌")</f>
        <v>❌</v>
      </c>
      <c r="H8025" s="3">
        <f t="shared" si="251"/>
        <v>104.928</v>
      </c>
      <c r="I8025" s="3">
        <v>5</v>
      </c>
      <c r="J8025" s="4">
        <v>45474</v>
      </c>
      <c r="K8025" s="3" t="s">
        <v>32</v>
      </c>
      <c r="L8025" s="3" t="s">
        <v>28</v>
      </c>
      <c r="M8025" s="3">
        <v>191.75</v>
      </c>
      <c r="N8025" s="3" t="s">
        <v>49</v>
      </c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  <c r="AC8025" s="5"/>
    </row>
    <row r="8026" spans="1:29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 t="str">
        <f>IF(AND(D8026="East",Table_1[[#This Row],[category]]="Clothing"),"✅","❌")</f>
        <v>✅</v>
      </c>
      <c r="H8026" s="3">
        <f t="shared" si="251"/>
        <v>378.36500000000001</v>
      </c>
      <c r="I8026" s="3">
        <v>5</v>
      </c>
      <c r="J8026" s="4">
        <v>45406</v>
      </c>
      <c r="K8026" s="3" t="s">
        <v>16</v>
      </c>
      <c r="L8026" s="3" t="s">
        <v>23</v>
      </c>
      <c r="M8026" s="3">
        <v>1054.5999999999999</v>
      </c>
      <c r="N8026" s="3" t="s">
        <v>18</v>
      </c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  <c r="AC8026" s="5"/>
    </row>
    <row r="8027" spans="1:29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 t="str">
        <f>IF(AND(D8027="East",Table_1[[#This Row],[category]]="Clothing"),"✅","❌")</f>
        <v>❌</v>
      </c>
      <c r="H8027" s="3">
        <f t="shared" si="251"/>
        <v>243.82900000000001</v>
      </c>
      <c r="I8027" s="3">
        <v>2</v>
      </c>
      <c r="J8027" s="4">
        <v>45451</v>
      </c>
      <c r="K8027" s="3" t="s">
        <v>32</v>
      </c>
      <c r="L8027" s="3" t="s">
        <v>28</v>
      </c>
      <c r="M8027" s="3">
        <v>429.61</v>
      </c>
      <c r="N8027" s="3" t="s">
        <v>49</v>
      </c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  <c r="AC8027" s="5"/>
    </row>
    <row r="8028" spans="1:29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 t="str">
        <f>IF(AND(D8028="East",Table_1[[#This Row],[category]]="Clothing"),"✅","❌")</f>
        <v>❌</v>
      </c>
      <c r="H8028" s="3">
        <f t="shared" si="251"/>
        <v>88.262</v>
      </c>
      <c r="I8028" s="3">
        <v>3</v>
      </c>
      <c r="J8028" s="4">
        <v>45411</v>
      </c>
      <c r="K8028" s="3" t="s">
        <v>16</v>
      </c>
      <c r="L8028" s="3" t="s">
        <v>28</v>
      </c>
      <c r="M8028" s="3">
        <v>176.49</v>
      </c>
      <c r="N8028" s="3" t="s">
        <v>29</v>
      </c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  <c r="AC8028" s="5"/>
    </row>
    <row r="8029" spans="1:29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 t="str">
        <f>IF(AND(D8029="East",Table_1[[#This Row],[category]]="Clothing"),"✅","❌")</f>
        <v>❌</v>
      </c>
      <c r="H8029" s="3">
        <f t="shared" si="251"/>
        <v>135.833</v>
      </c>
      <c r="I8029" s="3">
        <v>8</v>
      </c>
      <c r="J8029" s="4">
        <v>45086</v>
      </c>
      <c r="K8029" s="3" t="s">
        <v>22</v>
      </c>
      <c r="L8029" s="3" t="s">
        <v>23</v>
      </c>
      <c r="M8029" s="3">
        <v>405.46</v>
      </c>
      <c r="N8029" s="3" t="s">
        <v>49</v>
      </c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  <c r="AC8029" s="5"/>
    </row>
    <row r="8030" spans="1:29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 t="str">
        <f>IF(AND(D8030="East",Table_1[[#This Row],[category]]="Clothing"),"✅","❌")</f>
        <v>❌</v>
      </c>
      <c r="H8030" s="3">
        <f t="shared" si="251"/>
        <v>256.99799999999999</v>
      </c>
      <c r="I8030" s="3">
        <v>5</v>
      </c>
      <c r="J8030" s="4">
        <v>44977</v>
      </c>
      <c r="K8030" s="3" t="s">
        <v>16</v>
      </c>
      <c r="L8030" s="3" t="s">
        <v>23</v>
      </c>
      <c r="M8030" s="3">
        <v>368.3</v>
      </c>
      <c r="N8030" s="3" t="s">
        <v>40</v>
      </c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  <c r="AC8030" s="5"/>
    </row>
    <row r="8031" spans="1:29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 t="str">
        <f>IF(AND(D8031="East",Table_1[[#This Row],[category]]="Clothing"),"✅","❌")</f>
        <v>❌</v>
      </c>
      <c r="H8031" s="3">
        <f t="shared" si="251"/>
        <v>19.623000000000001</v>
      </c>
      <c r="I8031" s="3">
        <v>8</v>
      </c>
      <c r="J8031" s="4">
        <v>44998</v>
      </c>
      <c r="K8031" s="3" t="s">
        <v>16</v>
      </c>
      <c r="L8031" s="3" t="s">
        <v>23</v>
      </c>
      <c r="M8031" s="3">
        <v>40.6</v>
      </c>
      <c r="N8031" s="3" t="s">
        <v>29</v>
      </c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  <c r="AC8031" s="5"/>
    </row>
    <row r="8032" spans="1:29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 t="str">
        <f>IF(AND(D8032="East",Table_1[[#This Row],[category]]="Clothing"),"✅","❌")</f>
        <v>❌</v>
      </c>
      <c r="H8032" s="3">
        <f t="shared" si="251"/>
        <v>217.822</v>
      </c>
      <c r="I8032" s="3">
        <v>4</v>
      </c>
      <c r="J8032" s="4">
        <v>45106</v>
      </c>
      <c r="K8032" s="3" t="s">
        <v>16</v>
      </c>
      <c r="L8032" s="3" t="s">
        <v>23</v>
      </c>
      <c r="M8032" s="3">
        <v>481.41</v>
      </c>
      <c r="N8032" s="3" t="s">
        <v>49</v>
      </c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  <c r="AC8032" s="5"/>
    </row>
    <row r="8033" spans="1:29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 t="str">
        <f>IF(AND(D8033="East",Table_1[[#This Row],[category]]="Clothing"),"✅","❌")</f>
        <v>❌</v>
      </c>
      <c r="H8033" s="3">
        <f t="shared" si="251"/>
        <v>342.25</v>
      </c>
      <c r="I8033" s="3">
        <v>4</v>
      </c>
      <c r="J8033" s="4">
        <v>45359</v>
      </c>
      <c r="K8033" s="3" t="s">
        <v>16</v>
      </c>
      <c r="L8033" s="3" t="s">
        <v>28</v>
      </c>
      <c r="M8033" s="3">
        <v>680.66</v>
      </c>
      <c r="N8033" s="3" t="s">
        <v>29</v>
      </c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  <c r="AC8033" s="5"/>
    </row>
    <row r="8034" spans="1:29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 t="str">
        <f>IF(AND(D8034="East",Table_1[[#This Row],[category]]="Clothing"),"✅","❌")</f>
        <v>❌</v>
      </c>
      <c r="H8034" s="3">
        <f t="shared" si="251"/>
        <v>263.7</v>
      </c>
      <c r="I8034" s="3">
        <v>6</v>
      </c>
      <c r="J8034" s="4">
        <v>45484</v>
      </c>
      <c r="K8034" s="3" t="s">
        <v>16</v>
      </c>
      <c r="L8034" s="3" t="s">
        <v>28</v>
      </c>
      <c r="M8034" s="3">
        <v>339.67</v>
      </c>
      <c r="N8034" s="3" t="s">
        <v>49</v>
      </c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  <c r="AC8034" s="5"/>
    </row>
    <row r="8035" spans="1:29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 t="str">
        <f>IF(AND(D8035="East",Table_1[[#This Row],[category]]="Clothing"),"✅","❌")</f>
        <v>❌</v>
      </c>
      <c r="H8035" s="3">
        <f t="shared" si="251"/>
        <v>303.06900000000002</v>
      </c>
      <c r="I8035" s="3">
        <v>5</v>
      </c>
      <c r="J8035" s="4">
        <v>45040</v>
      </c>
      <c r="K8035" s="3" t="s">
        <v>22</v>
      </c>
      <c r="L8035" s="3" t="s">
        <v>23</v>
      </c>
      <c r="M8035" s="3">
        <v>849.82</v>
      </c>
      <c r="N8035" s="3" t="s">
        <v>18</v>
      </c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  <c r="AC8035" s="5"/>
    </row>
    <row r="8036" spans="1:29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 t="str">
        <f>IF(AND(D8036="East",Table_1[[#This Row],[category]]="Clothing"),"✅","❌")</f>
        <v>❌</v>
      </c>
      <c r="H8036" s="3">
        <f t="shared" si="251"/>
        <v>170.04300000000001</v>
      </c>
      <c r="I8036" s="3">
        <v>5</v>
      </c>
      <c r="J8036" s="4">
        <v>45459</v>
      </c>
      <c r="K8036" s="3" t="s">
        <v>32</v>
      </c>
      <c r="L8036" s="3" t="s">
        <v>23</v>
      </c>
      <c r="M8036" s="3">
        <v>465.96</v>
      </c>
      <c r="N8036" s="3" t="s">
        <v>24</v>
      </c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  <c r="AC8036" s="5"/>
    </row>
    <row r="8037" spans="1:29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 t="str">
        <f>IF(AND(D8037="East",Table_1[[#This Row],[category]]="Clothing"),"✅","❌")</f>
        <v>❌</v>
      </c>
      <c r="H8037" s="3">
        <f t="shared" si="251"/>
        <v>99.707000000000008</v>
      </c>
      <c r="I8037" s="3">
        <v>9</v>
      </c>
      <c r="J8037" s="4">
        <v>45111</v>
      </c>
      <c r="K8037" s="3" t="s">
        <v>16</v>
      </c>
      <c r="L8037" s="3" t="s">
        <v>28</v>
      </c>
      <c r="M8037" s="3">
        <v>287.05</v>
      </c>
      <c r="N8037" s="3" t="s">
        <v>24</v>
      </c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  <c r="AC8037" s="5"/>
    </row>
    <row r="8038" spans="1:29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 t="str">
        <f>IF(AND(D8038="East",Table_1[[#This Row],[category]]="Clothing"),"✅","❌")</f>
        <v>❌</v>
      </c>
      <c r="H8038" s="3">
        <f t="shared" si="251"/>
        <v>406.77300000000002</v>
      </c>
      <c r="I8038" s="3">
        <v>6</v>
      </c>
      <c r="J8038" s="4">
        <v>45199</v>
      </c>
      <c r="K8038" s="3" t="s">
        <v>22</v>
      </c>
      <c r="L8038" s="3" t="s">
        <v>28</v>
      </c>
      <c r="M8038" s="3">
        <v>589.9</v>
      </c>
      <c r="N8038" s="3" t="s">
        <v>35</v>
      </c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  <c r="AC8038" s="5"/>
    </row>
    <row r="8039" spans="1:29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 t="str">
        <f>IF(AND(D8039="East",Table_1[[#This Row],[category]]="Clothing"),"✅","❌")</f>
        <v>❌</v>
      </c>
      <c r="H8039" s="3">
        <f t="shared" si="251"/>
        <v>453.76099999999997</v>
      </c>
      <c r="I8039" s="3">
        <v>3</v>
      </c>
      <c r="J8039" s="4">
        <v>45141</v>
      </c>
      <c r="K8039" s="3" t="s">
        <v>16</v>
      </c>
      <c r="L8039" s="3" t="s">
        <v>17</v>
      </c>
      <c r="M8039" s="3">
        <v>1234.43</v>
      </c>
      <c r="N8039" s="3" t="s">
        <v>40</v>
      </c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  <c r="AC8039" s="5"/>
    </row>
    <row r="8040" spans="1:29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 t="str">
        <f>IF(AND(D8040="East",Table_1[[#This Row],[category]]="Clothing"),"✅","❌")</f>
        <v>✅</v>
      </c>
      <c r="H8040" s="3">
        <f t="shared" si="251"/>
        <v>260.26300000000003</v>
      </c>
      <c r="I8040" s="3">
        <v>4</v>
      </c>
      <c r="J8040" s="4">
        <v>45288</v>
      </c>
      <c r="K8040" s="3" t="s">
        <v>32</v>
      </c>
      <c r="L8040" s="3" t="s">
        <v>23</v>
      </c>
      <c r="M8040" s="3">
        <v>541.29999999999995</v>
      </c>
      <c r="N8040" s="3" t="s">
        <v>29</v>
      </c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  <c r="AC8040" s="5"/>
    </row>
    <row r="8041" spans="1:29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 t="str">
        <f>IF(AND(D8041="East",Table_1[[#This Row],[category]]="Clothing"),"✅","❌")</f>
        <v>✅</v>
      </c>
      <c r="H8041" s="3">
        <f t="shared" si="251"/>
        <v>159.47000000000003</v>
      </c>
      <c r="I8041" s="3">
        <v>9</v>
      </c>
      <c r="J8041" s="4">
        <v>45466</v>
      </c>
      <c r="K8041" s="3" t="s">
        <v>22</v>
      </c>
      <c r="L8041" s="3" t="s">
        <v>28</v>
      </c>
      <c r="M8041" s="3">
        <v>476.87</v>
      </c>
      <c r="N8041" s="3" t="s">
        <v>18</v>
      </c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  <c r="AC8041" s="5"/>
    </row>
    <row r="8042" spans="1:29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 t="str">
        <f>IF(AND(D8042="East",Table_1[[#This Row],[category]]="Clothing"),"✅","❌")</f>
        <v>❌</v>
      </c>
      <c r="H8042" s="3">
        <f t="shared" si="251"/>
        <v>260.49</v>
      </c>
      <c r="I8042" s="3">
        <v>6</v>
      </c>
      <c r="J8042" s="4">
        <v>45651</v>
      </c>
      <c r="K8042" s="3" t="s">
        <v>16</v>
      </c>
      <c r="L8042" s="3" t="s">
        <v>28</v>
      </c>
      <c r="M8042" s="3">
        <v>396.67</v>
      </c>
      <c r="N8042" s="3" t="s">
        <v>49</v>
      </c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  <c r="AC8042" s="5"/>
    </row>
    <row r="8043" spans="1:29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 t="str">
        <f>IF(AND(D8043="East",Table_1[[#This Row],[category]]="Clothing"),"✅","❌")</f>
        <v>❌</v>
      </c>
      <c r="H8043" s="3">
        <f t="shared" si="251"/>
        <v>440.70299999999997</v>
      </c>
      <c r="I8043" s="3">
        <v>8</v>
      </c>
      <c r="J8043" s="4">
        <v>45086</v>
      </c>
      <c r="K8043" s="3" t="s">
        <v>16</v>
      </c>
      <c r="L8043" s="3" t="s">
        <v>23</v>
      </c>
      <c r="M8043" s="3">
        <v>226.02</v>
      </c>
      <c r="N8043" s="3" t="s">
        <v>40</v>
      </c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  <c r="AC8043" s="5"/>
    </row>
    <row r="8044" spans="1:29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 t="str">
        <f>IF(AND(D8044="East",Table_1[[#This Row],[category]]="Clothing"),"✅","❌")</f>
        <v>❌</v>
      </c>
      <c r="H8044" s="3">
        <f t="shared" si="251"/>
        <v>348.78899999999999</v>
      </c>
      <c r="I8044" s="3">
        <v>7</v>
      </c>
      <c r="J8044" s="4">
        <v>45017</v>
      </c>
      <c r="K8044" s="3" t="s">
        <v>32</v>
      </c>
      <c r="L8044" s="3" t="s">
        <v>23</v>
      </c>
      <c r="M8044" s="3">
        <v>614.28</v>
      </c>
      <c r="N8044" s="3" t="s">
        <v>35</v>
      </c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  <c r="AC8044" s="5"/>
    </row>
    <row r="8045" spans="1:29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 t="str">
        <f>IF(AND(D8045="East",Table_1[[#This Row],[category]]="Clothing"),"✅","❌")</f>
        <v>❌</v>
      </c>
      <c r="H8045" s="3">
        <f t="shared" si="251"/>
        <v>430.72200000000004</v>
      </c>
      <c r="I8045" s="3">
        <v>1</v>
      </c>
      <c r="J8045" s="4">
        <v>44991</v>
      </c>
      <c r="K8045" s="3" t="s">
        <v>16</v>
      </c>
      <c r="L8045" s="3" t="s">
        <v>23</v>
      </c>
      <c r="M8045" s="3">
        <v>795.58</v>
      </c>
      <c r="N8045" s="3" t="s">
        <v>29</v>
      </c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  <c r="AC8045" s="5"/>
    </row>
    <row r="8046" spans="1:29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 t="str">
        <f>IF(AND(D8046="East",Table_1[[#This Row],[category]]="Clothing"),"✅","❌")</f>
        <v>❌</v>
      </c>
      <c r="H8046" s="3">
        <f t="shared" si="251"/>
        <v>170.90600000000001</v>
      </c>
      <c r="I8046" s="3">
        <v>1</v>
      </c>
      <c r="J8046" s="4">
        <v>45350</v>
      </c>
      <c r="K8046" s="3" t="s">
        <v>22</v>
      </c>
      <c r="L8046" s="3" t="s">
        <v>17</v>
      </c>
      <c r="M8046" s="3">
        <v>283.54000000000002</v>
      </c>
      <c r="N8046" s="3" t="s">
        <v>49</v>
      </c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  <c r="AC8046" s="5"/>
    </row>
    <row r="8047" spans="1:29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 t="str">
        <f>IF(AND(D8047="East",Table_1[[#This Row],[category]]="Clothing"),"✅","❌")</f>
        <v>❌</v>
      </c>
      <c r="H8047" s="3">
        <f t="shared" si="251"/>
        <v>358.87</v>
      </c>
      <c r="I8047" s="3">
        <v>7</v>
      </c>
      <c r="J8047" s="4">
        <v>45362</v>
      </c>
      <c r="K8047" s="3" t="s">
        <v>22</v>
      </c>
      <c r="L8047" s="3" t="s">
        <v>17</v>
      </c>
      <c r="M8047" s="3">
        <v>543.57000000000005</v>
      </c>
      <c r="N8047" s="3" t="s">
        <v>40</v>
      </c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  <c r="AC8047" s="5"/>
    </row>
    <row r="8048" spans="1:29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 t="str">
        <f>IF(AND(D8048="East",Table_1[[#This Row],[category]]="Clothing"),"✅","❌")</f>
        <v>❌</v>
      </c>
      <c r="H8048" s="3">
        <f t="shared" si="251"/>
        <v>329.99400000000003</v>
      </c>
      <c r="I8048" s="3">
        <v>2</v>
      </c>
      <c r="J8048" s="4">
        <v>45422</v>
      </c>
      <c r="K8048" s="3" t="s">
        <v>32</v>
      </c>
      <c r="L8048" s="3" t="s">
        <v>17</v>
      </c>
      <c r="M8048" s="3">
        <v>346.42</v>
      </c>
      <c r="N8048" s="3" t="s">
        <v>40</v>
      </c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  <c r="AC8048" s="5"/>
    </row>
    <row r="8049" spans="1:29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 t="str">
        <f>IF(AND(D8049="East",Table_1[[#This Row],[category]]="Clothing"),"✅","❌")</f>
        <v>❌</v>
      </c>
      <c r="H8049" s="3">
        <f t="shared" si="251"/>
        <v>290.09200000000004</v>
      </c>
      <c r="I8049" s="3">
        <v>9</v>
      </c>
      <c r="J8049" s="4">
        <v>44968</v>
      </c>
      <c r="K8049" s="3" t="s">
        <v>22</v>
      </c>
      <c r="L8049" s="3" t="s">
        <v>17</v>
      </c>
      <c r="M8049" s="3">
        <v>674.92</v>
      </c>
      <c r="N8049" s="3" t="s">
        <v>35</v>
      </c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  <c r="AC8049" s="5"/>
    </row>
    <row r="8050" spans="1:29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 t="str">
        <f>IF(AND(D8050="East",Table_1[[#This Row],[category]]="Clothing"),"✅","❌")</f>
        <v>❌</v>
      </c>
      <c r="H8050" s="3">
        <f t="shared" si="251"/>
        <v>268.83000000000004</v>
      </c>
      <c r="I8050" s="3">
        <v>9</v>
      </c>
      <c r="J8050" s="4">
        <v>45078</v>
      </c>
      <c r="K8050" s="3" t="s">
        <v>32</v>
      </c>
      <c r="L8050" s="3" t="s">
        <v>23</v>
      </c>
      <c r="M8050" s="3">
        <v>492.02</v>
      </c>
      <c r="N8050" s="3" t="s">
        <v>49</v>
      </c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  <c r="AC8050" s="5"/>
    </row>
    <row r="8051" spans="1:29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 t="str">
        <f>IF(AND(D8051="East",Table_1[[#This Row],[category]]="Clothing"),"✅","❌")</f>
        <v>❌</v>
      </c>
      <c r="H8051" s="3">
        <f t="shared" si="251"/>
        <v>279.97899999999998</v>
      </c>
      <c r="I8051" s="3">
        <v>2</v>
      </c>
      <c r="J8051" s="4">
        <v>45410</v>
      </c>
      <c r="K8051" s="3" t="s">
        <v>22</v>
      </c>
      <c r="L8051" s="3" t="s">
        <v>17</v>
      </c>
      <c r="M8051" s="3">
        <v>213.02</v>
      </c>
      <c r="N8051" s="3" t="s">
        <v>49</v>
      </c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  <c r="AC8051" s="5"/>
    </row>
    <row r="8052" spans="1:29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 t="str">
        <f>IF(AND(D8052="East",Table_1[[#This Row],[category]]="Clothing"),"✅","❌")</f>
        <v>❌</v>
      </c>
      <c r="H8052" s="3">
        <f t="shared" si="251"/>
        <v>426.33900000000006</v>
      </c>
      <c r="I8052" s="3">
        <v>9</v>
      </c>
      <c r="J8052" s="4">
        <v>45094</v>
      </c>
      <c r="K8052" s="3" t="s">
        <v>16</v>
      </c>
      <c r="L8052" s="3" t="s">
        <v>23</v>
      </c>
      <c r="M8052" s="3">
        <v>320.37</v>
      </c>
      <c r="N8052" s="3" t="s">
        <v>18</v>
      </c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  <c r="AC8052" s="5"/>
    </row>
    <row r="8053" spans="1:29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 t="str">
        <f>IF(AND(D8053="East",Table_1[[#This Row],[category]]="Clothing"),"✅","❌")</f>
        <v>❌</v>
      </c>
      <c r="H8053" s="3">
        <f t="shared" si="251"/>
        <v>458.83699999999999</v>
      </c>
      <c r="I8053" s="3">
        <v>9</v>
      </c>
      <c r="J8053" s="4">
        <v>44951</v>
      </c>
      <c r="K8053" s="3" t="s">
        <v>16</v>
      </c>
      <c r="L8053" s="3" t="s">
        <v>23</v>
      </c>
      <c r="M8053" s="3">
        <v>1120.97</v>
      </c>
      <c r="N8053" s="3" t="s">
        <v>49</v>
      </c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  <c r="AC8053" s="5"/>
    </row>
    <row r="8054" spans="1:29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 t="str">
        <f>IF(AND(D8054="East",Table_1[[#This Row],[category]]="Clothing"),"✅","❌")</f>
        <v>❌</v>
      </c>
      <c r="H8054" s="3">
        <f t="shared" si="251"/>
        <v>65.302000000000007</v>
      </c>
      <c r="I8054" s="3">
        <v>6</v>
      </c>
      <c r="J8054" s="4">
        <v>45191</v>
      </c>
      <c r="K8054" s="3" t="s">
        <v>16</v>
      </c>
      <c r="L8054" s="3" t="s">
        <v>28</v>
      </c>
      <c r="M8054" s="3">
        <v>128.28</v>
      </c>
      <c r="N8054" s="3" t="s">
        <v>35</v>
      </c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  <c r="AC8054" s="5"/>
    </row>
    <row r="8055" spans="1:29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 t="str">
        <f>IF(AND(D8055="East",Table_1[[#This Row],[category]]="Clothing"),"✅","❌")</f>
        <v>❌</v>
      </c>
      <c r="H8055" s="3">
        <f t="shared" si="251"/>
        <v>288.69800000000004</v>
      </c>
      <c r="I8055" s="3">
        <v>5</v>
      </c>
      <c r="J8055" s="4">
        <v>45657</v>
      </c>
      <c r="K8055" s="3" t="s">
        <v>22</v>
      </c>
      <c r="L8055" s="3" t="s">
        <v>28</v>
      </c>
      <c r="M8055" s="3">
        <v>508.96</v>
      </c>
      <c r="N8055" s="3" t="s">
        <v>24</v>
      </c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  <c r="AC8055" s="5"/>
    </row>
    <row r="8056" spans="1:29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 t="str">
        <f>IF(AND(D8056="East",Table_1[[#This Row],[category]]="Clothing"),"✅","❌")</f>
        <v>❌</v>
      </c>
      <c r="H8056" s="3">
        <f t="shared" si="251"/>
        <v>460.02</v>
      </c>
      <c r="I8056" s="3">
        <v>2</v>
      </c>
      <c r="J8056" s="4">
        <v>45025</v>
      </c>
      <c r="K8056" s="3" t="s">
        <v>22</v>
      </c>
      <c r="L8056" s="3" t="s">
        <v>23</v>
      </c>
      <c r="M8056" s="3">
        <v>484.33</v>
      </c>
      <c r="N8056" s="3" t="s">
        <v>24</v>
      </c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  <c r="AC8056" s="5"/>
    </row>
    <row r="8057" spans="1:29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 t="str">
        <f>IF(AND(D8057="East",Table_1[[#This Row],[category]]="Clothing"),"✅","❌")</f>
        <v>❌</v>
      </c>
      <c r="H8057" s="3">
        <f t="shared" si="251"/>
        <v>76.02300000000001</v>
      </c>
      <c r="I8057" s="3">
        <v>6</v>
      </c>
      <c r="J8057" s="4">
        <v>45412</v>
      </c>
      <c r="K8057" s="3" t="s">
        <v>22</v>
      </c>
      <c r="L8057" s="3" t="s">
        <v>17</v>
      </c>
      <c r="M8057" s="3">
        <v>97.55</v>
      </c>
      <c r="N8057" s="3" t="s">
        <v>18</v>
      </c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  <c r="AC8057" s="5"/>
    </row>
    <row r="8058" spans="1:29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 t="str">
        <f>IF(AND(D8058="East",Table_1[[#This Row],[category]]="Clothing"),"✅","❌")</f>
        <v>❌</v>
      </c>
      <c r="H8058" s="3">
        <f t="shared" si="251"/>
        <v>212.30100000000004</v>
      </c>
      <c r="I8058" s="3">
        <v>9</v>
      </c>
      <c r="J8058" s="4">
        <v>45452</v>
      </c>
      <c r="K8058" s="3" t="s">
        <v>32</v>
      </c>
      <c r="L8058" s="3" t="s">
        <v>17</v>
      </c>
      <c r="M8058" s="3">
        <v>538.91999999999996</v>
      </c>
      <c r="N8058" s="3" t="s">
        <v>24</v>
      </c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  <c r="AC8058" s="5"/>
    </row>
    <row r="8059" spans="1:29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 t="str">
        <f>IF(AND(D8059="East",Table_1[[#This Row],[category]]="Clothing"),"✅","❌")</f>
        <v>❌</v>
      </c>
      <c r="H8059" s="3">
        <f t="shared" si="251"/>
        <v>53.649000000000001</v>
      </c>
      <c r="I8059" s="3">
        <v>3</v>
      </c>
      <c r="J8059" s="4">
        <v>45200</v>
      </c>
      <c r="K8059" s="3" t="s">
        <v>16</v>
      </c>
      <c r="L8059" s="3" t="s">
        <v>23</v>
      </c>
      <c r="M8059" s="3">
        <v>64.25</v>
      </c>
      <c r="N8059" s="3" t="s">
        <v>24</v>
      </c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  <c r="AC8059" s="5"/>
    </row>
    <row r="8060" spans="1:29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 t="str">
        <f>IF(AND(D8060="East",Table_1[[#This Row],[category]]="Clothing"),"✅","❌")</f>
        <v>❌</v>
      </c>
      <c r="H8060" s="3">
        <f t="shared" si="251"/>
        <v>65.602999999999994</v>
      </c>
      <c r="I8060" s="3">
        <v>3</v>
      </c>
      <c r="J8060" s="4">
        <v>44946</v>
      </c>
      <c r="K8060" s="3" t="s">
        <v>32</v>
      </c>
      <c r="L8060" s="3" t="s">
        <v>17</v>
      </c>
      <c r="M8060" s="3">
        <v>61.74</v>
      </c>
      <c r="N8060" s="3" t="s">
        <v>24</v>
      </c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  <c r="AC8060" s="5"/>
    </row>
    <row r="8061" spans="1:29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 t="str">
        <f>IF(AND(D8061="East",Table_1[[#This Row],[category]]="Clothing"),"✅","❌")</f>
        <v>❌</v>
      </c>
      <c r="H8061" s="3">
        <f t="shared" si="251"/>
        <v>453.01400000000007</v>
      </c>
      <c r="I8061" s="3">
        <v>4</v>
      </c>
      <c r="J8061" s="4">
        <v>45596</v>
      </c>
      <c r="K8061" s="3" t="s">
        <v>32</v>
      </c>
      <c r="L8061" s="3" t="s">
        <v>17</v>
      </c>
      <c r="M8061" s="3">
        <v>972.9</v>
      </c>
      <c r="N8061" s="3" t="s">
        <v>49</v>
      </c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  <c r="AC8061" s="5"/>
    </row>
    <row r="8062" spans="1:29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 t="str">
        <f>IF(AND(D8062="East",Table_1[[#This Row],[category]]="Clothing"),"✅","❌")</f>
        <v>❌</v>
      </c>
      <c r="H8062" s="3">
        <f t="shared" si="251"/>
        <v>228.62800000000004</v>
      </c>
      <c r="I8062" s="3">
        <v>4</v>
      </c>
      <c r="J8062" s="4">
        <v>45206</v>
      </c>
      <c r="K8062" s="3" t="s">
        <v>22</v>
      </c>
      <c r="L8062" s="3" t="s">
        <v>17</v>
      </c>
      <c r="M8062" s="3">
        <v>554.38</v>
      </c>
      <c r="N8062" s="3" t="s">
        <v>40</v>
      </c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  <c r="AC8062" s="5"/>
    </row>
    <row r="8063" spans="1:29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 t="str">
        <f>IF(AND(D8063="East",Table_1[[#This Row],[category]]="Clothing"),"✅","❌")</f>
        <v>❌</v>
      </c>
      <c r="H8063" s="3">
        <f t="shared" si="251"/>
        <v>347.48200000000003</v>
      </c>
      <c r="I8063" s="3">
        <v>1</v>
      </c>
      <c r="J8063" s="4">
        <v>45153</v>
      </c>
      <c r="K8063" s="3" t="s">
        <v>22</v>
      </c>
      <c r="L8063" s="3" t="s">
        <v>17</v>
      </c>
      <c r="M8063" s="3">
        <v>325.64999999999998</v>
      </c>
      <c r="N8063" s="3" t="s">
        <v>35</v>
      </c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  <c r="AC8063" s="5"/>
    </row>
    <row r="8064" spans="1:29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 t="str">
        <f>IF(AND(D8064="East",Table_1[[#This Row],[category]]="Clothing"),"✅","❌")</f>
        <v>❌</v>
      </c>
      <c r="H8064" s="3">
        <f t="shared" si="251"/>
        <v>78.067999999999998</v>
      </c>
      <c r="I8064" s="3">
        <v>2</v>
      </c>
      <c r="J8064" s="4">
        <v>45510</v>
      </c>
      <c r="K8064" s="3" t="s">
        <v>22</v>
      </c>
      <c r="L8064" s="3" t="s">
        <v>17</v>
      </c>
      <c r="M8064" s="3">
        <v>88.3</v>
      </c>
      <c r="N8064" s="3" t="s">
        <v>29</v>
      </c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  <c r="AC8064" s="5"/>
    </row>
    <row r="8065" spans="1:29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 t="str">
        <f>IF(AND(D8065="East",Table_1[[#This Row],[category]]="Clothing"),"✅","❌")</f>
        <v>❌</v>
      </c>
      <c r="H8065" s="3">
        <f t="shared" si="251"/>
        <v>20.754000000000001</v>
      </c>
      <c r="I8065" s="3">
        <v>6</v>
      </c>
      <c r="J8065" s="4">
        <v>45208</v>
      </c>
      <c r="K8065" s="3" t="s">
        <v>16</v>
      </c>
      <c r="L8065" s="3" t="s">
        <v>28</v>
      </c>
      <c r="M8065" s="3">
        <v>12.04</v>
      </c>
      <c r="N8065" s="3" t="s">
        <v>29</v>
      </c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  <c r="AC8065" s="5"/>
    </row>
    <row r="8066" spans="1:29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 t="str">
        <f>IF(AND(D8066="East",Table_1[[#This Row],[category]]="Clothing"),"✅","❌")</f>
        <v>❌</v>
      </c>
      <c r="H8066" s="3">
        <f t="shared" ref="H8066:H8129" si="253">E8066*10%</f>
        <v>446.33699999999999</v>
      </c>
      <c r="I8066" s="3">
        <v>5</v>
      </c>
      <c r="J8066" s="4">
        <v>45476</v>
      </c>
      <c r="K8066" s="3" t="s">
        <v>32</v>
      </c>
      <c r="L8066" s="3" t="s">
        <v>23</v>
      </c>
      <c r="M8066" s="3">
        <v>255.96</v>
      </c>
      <c r="N8066" s="3" t="s">
        <v>35</v>
      </c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  <c r="AC8066" s="5"/>
    </row>
    <row r="8067" spans="1:29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 t="str">
        <f>IF(AND(D8067="East",Table_1[[#This Row],[category]]="Clothing"),"✅","❌")</f>
        <v>❌</v>
      </c>
      <c r="H8067" s="3">
        <f t="shared" si="253"/>
        <v>291.52699999999999</v>
      </c>
      <c r="I8067" s="3">
        <v>4</v>
      </c>
      <c r="J8067" s="4">
        <v>45492</v>
      </c>
      <c r="K8067" s="3" t="s">
        <v>22</v>
      </c>
      <c r="L8067" s="3" t="s">
        <v>28</v>
      </c>
      <c r="M8067" s="3">
        <v>185.72</v>
      </c>
      <c r="N8067" s="3" t="s">
        <v>35</v>
      </c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  <c r="AC8067" s="5"/>
    </row>
    <row r="8068" spans="1:29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 t="str">
        <f>IF(AND(D8068="East",Table_1[[#This Row],[category]]="Clothing"),"✅","❌")</f>
        <v>❌</v>
      </c>
      <c r="H8068" s="3">
        <f t="shared" si="253"/>
        <v>19.794</v>
      </c>
      <c r="I8068" s="3">
        <v>9</v>
      </c>
      <c r="J8068" s="4">
        <v>45588</v>
      </c>
      <c r="K8068" s="3" t="s">
        <v>16</v>
      </c>
      <c r="L8068" s="3" t="s">
        <v>17</v>
      </c>
      <c r="M8068" s="3">
        <v>12.74</v>
      </c>
      <c r="N8068" s="3" t="s">
        <v>29</v>
      </c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  <c r="AC8068" s="5"/>
    </row>
    <row r="8069" spans="1:29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 t="str">
        <f>IF(AND(D8069="East",Table_1[[#This Row],[category]]="Clothing"),"✅","❌")</f>
        <v>❌</v>
      </c>
      <c r="H8069" s="3">
        <f t="shared" si="253"/>
        <v>496.24600000000004</v>
      </c>
      <c r="I8069" s="3">
        <v>2</v>
      </c>
      <c r="J8069" s="4">
        <v>45504</v>
      </c>
      <c r="K8069" s="3" t="s">
        <v>32</v>
      </c>
      <c r="L8069" s="3" t="s">
        <v>17</v>
      </c>
      <c r="M8069" s="3">
        <v>1213.42</v>
      </c>
      <c r="N8069" s="3" t="s">
        <v>29</v>
      </c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  <c r="AC8069" s="5"/>
    </row>
    <row r="8070" spans="1:29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 t="str">
        <f>IF(AND(D8070="East",Table_1[[#This Row],[category]]="Clothing"),"✅","❌")</f>
        <v>❌</v>
      </c>
      <c r="H8070" s="3">
        <f t="shared" si="253"/>
        <v>251.17399999999998</v>
      </c>
      <c r="I8070" s="3">
        <v>8</v>
      </c>
      <c r="J8070" s="4">
        <v>45055</v>
      </c>
      <c r="K8070" s="3" t="s">
        <v>16</v>
      </c>
      <c r="L8070" s="3" t="s">
        <v>23</v>
      </c>
      <c r="M8070" s="3">
        <v>494.74</v>
      </c>
      <c r="N8070" s="3" t="s">
        <v>29</v>
      </c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  <c r="AC8070" s="5"/>
    </row>
    <row r="8071" spans="1:29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 t="str">
        <f>IF(AND(D8071="East",Table_1[[#This Row],[category]]="Clothing"),"✅","❌")</f>
        <v>❌</v>
      </c>
      <c r="H8071" s="3">
        <f t="shared" si="253"/>
        <v>243.179</v>
      </c>
      <c r="I8071" s="3">
        <v>4</v>
      </c>
      <c r="J8071" s="4">
        <v>45295</v>
      </c>
      <c r="K8071" s="3" t="s">
        <v>16</v>
      </c>
      <c r="L8071" s="3" t="s">
        <v>28</v>
      </c>
      <c r="M8071" s="3">
        <v>285.76</v>
      </c>
      <c r="N8071" s="3" t="s">
        <v>18</v>
      </c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  <c r="AC8071" s="5"/>
    </row>
    <row r="8072" spans="1:29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 t="str">
        <f>IF(AND(D8072="East",Table_1[[#This Row],[category]]="Clothing"),"✅","❌")</f>
        <v>❌</v>
      </c>
      <c r="H8072" s="3">
        <f t="shared" si="253"/>
        <v>314.24800000000005</v>
      </c>
      <c r="I8072" s="3">
        <v>9</v>
      </c>
      <c r="J8072" s="4">
        <v>45466</v>
      </c>
      <c r="K8072" s="3" t="s">
        <v>16</v>
      </c>
      <c r="L8072" s="3" t="s">
        <v>23</v>
      </c>
      <c r="M8072" s="3">
        <v>246.74</v>
      </c>
      <c r="N8072" s="3" t="s">
        <v>35</v>
      </c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  <c r="AC8072" s="5"/>
    </row>
    <row r="8073" spans="1:29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 t="str">
        <f>IF(AND(D8073="East",Table_1[[#This Row],[category]]="Clothing"),"✅","❌")</f>
        <v>❌</v>
      </c>
      <c r="H8073" s="3">
        <f t="shared" si="253"/>
        <v>13.872999999999999</v>
      </c>
      <c r="I8073" s="3">
        <v>4</v>
      </c>
      <c r="J8073" s="4">
        <v>45139</v>
      </c>
      <c r="K8073" s="3" t="s">
        <v>32</v>
      </c>
      <c r="L8073" s="3" t="s">
        <v>28</v>
      </c>
      <c r="M8073" s="3">
        <v>39.96</v>
      </c>
      <c r="N8073" s="3" t="s">
        <v>24</v>
      </c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  <c r="AC8073" s="5"/>
    </row>
    <row r="8074" spans="1:29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 t="str">
        <f>IF(AND(D8074="East",Table_1[[#This Row],[category]]="Clothing"),"✅","❌")</f>
        <v>❌</v>
      </c>
      <c r="H8074" s="3">
        <f t="shared" si="253"/>
        <v>288.87800000000004</v>
      </c>
      <c r="I8074" s="3">
        <v>2</v>
      </c>
      <c r="J8074" s="4">
        <v>45081</v>
      </c>
      <c r="K8074" s="3" t="s">
        <v>16</v>
      </c>
      <c r="L8074" s="3" t="s">
        <v>28</v>
      </c>
      <c r="M8074" s="3">
        <v>413.5</v>
      </c>
      <c r="N8074" s="3" t="s">
        <v>18</v>
      </c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  <c r="AC8074" s="5"/>
    </row>
    <row r="8075" spans="1:29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 t="str">
        <f>IF(AND(D8075="East",Table_1[[#This Row],[category]]="Clothing"),"✅","❌")</f>
        <v>❌</v>
      </c>
      <c r="H8075" s="3">
        <f t="shared" si="253"/>
        <v>318.447</v>
      </c>
      <c r="I8075" s="3">
        <v>6</v>
      </c>
      <c r="J8075" s="4">
        <v>45205</v>
      </c>
      <c r="K8075" s="3" t="s">
        <v>32</v>
      </c>
      <c r="L8075" s="3" t="s">
        <v>17</v>
      </c>
      <c r="M8075" s="3">
        <v>170.16</v>
      </c>
      <c r="N8075" s="3" t="s">
        <v>49</v>
      </c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  <c r="AC8075" s="5"/>
    </row>
    <row r="8076" spans="1:29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 t="str">
        <f>IF(AND(D8076="East",Table_1[[#This Row],[category]]="Clothing"),"✅","❌")</f>
        <v>❌</v>
      </c>
      <c r="H8076" s="3">
        <f t="shared" si="253"/>
        <v>155.50700000000001</v>
      </c>
      <c r="I8076" s="3">
        <v>9</v>
      </c>
      <c r="J8076" s="4">
        <v>45157</v>
      </c>
      <c r="K8076" s="3" t="s">
        <v>16</v>
      </c>
      <c r="L8076" s="3" t="s">
        <v>17</v>
      </c>
      <c r="M8076" s="3">
        <v>83.98</v>
      </c>
      <c r="N8076" s="3" t="s">
        <v>18</v>
      </c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  <c r="AC8076" s="5"/>
    </row>
    <row r="8077" spans="1:29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 t="str">
        <f>IF(AND(D8077="East",Table_1[[#This Row],[category]]="Clothing"),"✅","❌")</f>
        <v>✅</v>
      </c>
      <c r="H8077" s="3">
        <f t="shared" si="253"/>
        <v>366.15800000000002</v>
      </c>
      <c r="I8077" s="3">
        <v>7</v>
      </c>
      <c r="J8077" s="4">
        <v>44988</v>
      </c>
      <c r="K8077" s="3" t="s">
        <v>22</v>
      </c>
      <c r="L8077" s="3" t="s">
        <v>17</v>
      </c>
      <c r="M8077" s="3">
        <v>377.92</v>
      </c>
      <c r="N8077" s="3" t="s">
        <v>40</v>
      </c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  <c r="AC8077" s="5"/>
    </row>
    <row r="8078" spans="1:29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 t="str">
        <f>IF(AND(D8078="East",Table_1[[#This Row],[category]]="Clothing"),"✅","❌")</f>
        <v>❌</v>
      </c>
      <c r="H8078" s="3">
        <f t="shared" si="253"/>
        <v>194.94200000000001</v>
      </c>
      <c r="I8078" s="3">
        <v>1</v>
      </c>
      <c r="J8078" s="4">
        <v>45170</v>
      </c>
      <c r="K8078" s="3" t="s">
        <v>16</v>
      </c>
      <c r="L8078" s="3" t="s">
        <v>28</v>
      </c>
      <c r="M8078" s="3">
        <v>490.2</v>
      </c>
      <c r="N8078" s="3" t="s">
        <v>35</v>
      </c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  <c r="AC8078" s="5"/>
    </row>
    <row r="8079" spans="1:29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 t="str">
        <f>IF(AND(D8079="East",Table_1[[#This Row],[category]]="Clothing"),"✅","❌")</f>
        <v>❌</v>
      </c>
      <c r="H8079" s="3">
        <f t="shared" si="253"/>
        <v>361.70900000000006</v>
      </c>
      <c r="I8079" s="3">
        <v>9</v>
      </c>
      <c r="J8079" s="4">
        <v>45428</v>
      </c>
      <c r="K8079" s="3" t="s">
        <v>22</v>
      </c>
      <c r="L8079" s="3" t="s">
        <v>23</v>
      </c>
      <c r="M8079" s="3">
        <v>896.3</v>
      </c>
      <c r="N8079" s="3" t="s">
        <v>49</v>
      </c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  <c r="AC8079" s="5"/>
    </row>
    <row r="8080" spans="1:29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 t="str">
        <f>IF(AND(D8080="East",Table_1[[#This Row],[category]]="Clothing"),"✅","❌")</f>
        <v>❌</v>
      </c>
      <c r="H8080" s="3">
        <f t="shared" si="253"/>
        <v>80.474000000000004</v>
      </c>
      <c r="I8080" s="3">
        <v>6</v>
      </c>
      <c r="J8080" s="4">
        <v>45195</v>
      </c>
      <c r="K8080" s="3" t="s">
        <v>22</v>
      </c>
      <c r="L8080" s="3" t="s">
        <v>28</v>
      </c>
      <c r="M8080" s="3">
        <v>44.99</v>
      </c>
      <c r="N8080" s="3" t="s">
        <v>29</v>
      </c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  <c r="AC8080" s="5"/>
    </row>
    <row r="8081" spans="1:29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 t="str">
        <f>IF(AND(D8081="East",Table_1[[#This Row],[category]]="Clothing"),"✅","❌")</f>
        <v>❌</v>
      </c>
      <c r="H8081" s="3">
        <f t="shared" si="253"/>
        <v>457.71199999999999</v>
      </c>
      <c r="I8081" s="3">
        <v>9</v>
      </c>
      <c r="J8081" s="4">
        <v>45164</v>
      </c>
      <c r="K8081" s="3" t="s">
        <v>22</v>
      </c>
      <c r="L8081" s="3" t="s">
        <v>28</v>
      </c>
      <c r="M8081" s="3">
        <v>458.84</v>
      </c>
      <c r="N8081" s="3" t="s">
        <v>40</v>
      </c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  <c r="AC8081" s="5"/>
    </row>
    <row r="8082" spans="1:29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 t="str">
        <f>IF(AND(D8082="East",Table_1[[#This Row],[category]]="Clothing"),"✅","❌")</f>
        <v>❌</v>
      </c>
      <c r="H8082" s="3">
        <f t="shared" si="253"/>
        <v>440.93400000000003</v>
      </c>
      <c r="I8082" s="3">
        <v>2</v>
      </c>
      <c r="J8082" s="4">
        <v>45332</v>
      </c>
      <c r="K8082" s="3" t="s">
        <v>22</v>
      </c>
      <c r="L8082" s="3" t="s">
        <v>23</v>
      </c>
      <c r="M8082" s="3">
        <v>1033.6500000000001</v>
      </c>
      <c r="N8082" s="3" t="s">
        <v>24</v>
      </c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  <c r="AC8082" s="5"/>
    </row>
    <row r="8083" spans="1:29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 t="str">
        <f>IF(AND(D8083="East",Table_1[[#This Row],[category]]="Clothing"),"✅","❌")</f>
        <v>❌</v>
      </c>
      <c r="H8083" s="3">
        <f t="shared" si="253"/>
        <v>83.807000000000016</v>
      </c>
      <c r="I8083" s="3">
        <v>7</v>
      </c>
      <c r="J8083" s="4">
        <v>44996</v>
      </c>
      <c r="K8083" s="3" t="s">
        <v>32</v>
      </c>
      <c r="L8083" s="3" t="s">
        <v>28</v>
      </c>
      <c r="M8083" s="3">
        <v>57.23</v>
      </c>
      <c r="N8083" s="3" t="s">
        <v>24</v>
      </c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  <c r="AC8083" s="5"/>
    </row>
    <row r="8084" spans="1:29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 t="str">
        <f>IF(AND(D8084="East",Table_1[[#This Row],[category]]="Clothing"),"✅","❌")</f>
        <v>❌</v>
      </c>
      <c r="H8084" s="3">
        <f t="shared" si="253"/>
        <v>469.84200000000004</v>
      </c>
      <c r="I8084" s="3">
        <v>8</v>
      </c>
      <c r="J8084" s="4">
        <v>45382</v>
      </c>
      <c r="K8084" s="3" t="s">
        <v>22</v>
      </c>
      <c r="L8084" s="3" t="s">
        <v>23</v>
      </c>
      <c r="M8084" s="3">
        <v>723.19</v>
      </c>
      <c r="N8084" s="3" t="s">
        <v>49</v>
      </c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  <c r="AC8084" s="5"/>
    </row>
    <row r="8085" spans="1:29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 t="str">
        <f>IF(AND(D8085="East",Table_1[[#This Row],[category]]="Clothing"),"✅","❌")</f>
        <v>❌</v>
      </c>
      <c r="H8085" s="3">
        <f t="shared" si="253"/>
        <v>283.31200000000001</v>
      </c>
      <c r="I8085" s="3">
        <v>8</v>
      </c>
      <c r="J8085" s="4">
        <v>45140</v>
      </c>
      <c r="K8085" s="3" t="s">
        <v>22</v>
      </c>
      <c r="L8085" s="3" t="s">
        <v>17</v>
      </c>
      <c r="M8085" s="3">
        <v>821.99</v>
      </c>
      <c r="N8085" s="3" t="s">
        <v>49</v>
      </c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  <c r="AC8085" s="5"/>
    </row>
    <row r="8086" spans="1:29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 t="str">
        <f>IF(AND(D8086="East",Table_1[[#This Row],[category]]="Clothing"),"✅","❌")</f>
        <v>❌</v>
      </c>
      <c r="H8086" s="3">
        <f t="shared" si="253"/>
        <v>353.80799999999999</v>
      </c>
      <c r="I8086" s="3">
        <v>5</v>
      </c>
      <c r="J8086" s="4">
        <v>45415</v>
      </c>
      <c r="K8086" s="3" t="s">
        <v>32</v>
      </c>
      <c r="L8086" s="3" t="s">
        <v>23</v>
      </c>
      <c r="M8086" s="3">
        <v>688.74</v>
      </c>
      <c r="N8086" s="3" t="s">
        <v>40</v>
      </c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  <c r="AC8086" s="5"/>
    </row>
    <row r="8087" spans="1:29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 t="str">
        <f>IF(AND(D8087="East",Table_1[[#This Row],[category]]="Clothing"),"✅","❌")</f>
        <v>❌</v>
      </c>
      <c r="H8087" s="3">
        <f t="shared" si="253"/>
        <v>421.74399999999997</v>
      </c>
      <c r="I8087" s="3">
        <v>7</v>
      </c>
      <c r="J8087" s="4">
        <v>45362</v>
      </c>
      <c r="K8087" s="3" t="s">
        <v>22</v>
      </c>
      <c r="L8087" s="3" t="s">
        <v>17</v>
      </c>
      <c r="M8087" s="3">
        <v>665.13</v>
      </c>
      <c r="N8087" s="3" t="s">
        <v>35</v>
      </c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  <c r="AC8087" s="5"/>
    </row>
    <row r="8088" spans="1:29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 t="str">
        <f>IF(AND(D8088="East",Table_1[[#This Row],[category]]="Clothing"),"✅","❌")</f>
        <v>❌</v>
      </c>
      <c r="H8088" s="3">
        <f t="shared" si="253"/>
        <v>50.949000000000005</v>
      </c>
      <c r="I8088" s="3">
        <v>7</v>
      </c>
      <c r="J8088" s="4">
        <v>44973</v>
      </c>
      <c r="K8088" s="3" t="s">
        <v>22</v>
      </c>
      <c r="L8088" s="3" t="s">
        <v>28</v>
      </c>
      <c r="M8088" s="3">
        <v>147.85</v>
      </c>
      <c r="N8088" s="3" t="s">
        <v>49</v>
      </c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  <c r="AC8088" s="5"/>
    </row>
    <row r="8089" spans="1:29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 t="str">
        <f>IF(AND(D8089="East",Table_1[[#This Row],[category]]="Clothing"),"✅","❌")</f>
        <v>✅</v>
      </c>
      <c r="H8089" s="3">
        <f t="shared" si="253"/>
        <v>92.949000000000012</v>
      </c>
      <c r="I8089" s="3">
        <v>3</v>
      </c>
      <c r="J8089" s="4">
        <v>45644</v>
      </c>
      <c r="K8089" s="3" t="s">
        <v>32</v>
      </c>
      <c r="L8089" s="3" t="s">
        <v>28</v>
      </c>
      <c r="M8089" s="3">
        <v>164.16</v>
      </c>
      <c r="N8089" s="3" t="s">
        <v>18</v>
      </c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  <c r="AC8089" s="5"/>
    </row>
    <row r="8090" spans="1:29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 t="str">
        <f>IF(AND(D8090="East",Table_1[[#This Row],[category]]="Clothing"),"✅","❌")</f>
        <v>❌</v>
      </c>
      <c r="H8090" s="3">
        <f t="shared" si="253"/>
        <v>152.292</v>
      </c>
      <c r="I8090" s="3">
        <v>2</v>
      </c>
      <c r="J8090" s="4">
        <v>45489</v>
      </c>
      <c r="K8090" s="3" t="s">
        <v>22</v>
      </c>
      <c r="L8090" s="3" t="s">
        <v>17</v>
      </c>
      <c r="M8090" s="3">
        <v>305.27999999999997</v>
      </c>
      <c r="N8090" s="3" t="s">
        <v>18</v>
      </c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  <c r="AC8090" s="5"/>
    </row>
    <row r="8091" spans="1:29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 t="str">
        <f>IF(AND(D8091="East",Table_1[[#This Row],[category]]="Clothing"),"✅","❌")</f>
        <v>❌</v>
      </c>
      <c r="H8091" s="3">
        <f t="shared" si="253"/>
        <v>243.83000000000004</v>
      </c>
      <c r="I8091" s="3">
        <v>5</v>
      </c>
      <c r="J8091" s="4">
        <v>45580</v>
      </c>
      <c r="K8091" s="3" t="s">
        <v>32</v>
      </c>
      <c r="L8091" s="3" t="s">
        <v>17</v>
      </c>
      <c r="M8091" s="3">
        <v>434.25</v>
      </c>
      <c r="N8091" s="3" t="s">
        <v>18</v>
      </c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  <c r="AC8091" s="5"/>
    </row>
    <row r="8092" spans="1:29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 t="str">
        <f>IF(AND(D8092="East",Table_1[[#This Row],[category]]="Clothing"),"✅","❌")</f>
        <v>❌</v>
      </c>
      <c r="H8092" s="3">
        <f t="shared" si="253"/>
        <v>179.56700000000001</v>
      </c>
      <c r="I8092" s="3">
        <v>4</v>
      </c>
      <c r="J8092" s="4">
        <v>45003</v>
      </c>
      <c r="K8092" s="3" t="s">
        <v>32</v>
      </c>
      <c r="L8092" s="3" t="s">
        <v>28</v>
      </c>
      <c r="M8092" s="3">
        <v>426.62</v>
      </c>
      <c r="N8092" s="3" t="s">
        <v>35</v>
      </c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  <c r="AC8092" s="5"/>
    </row>
    <row r="8093" spans="1:29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 t="str">
        <f>IF(AND(D8093="East",Table_1[[#This Row],[category]]="Clothing"),"✅","❌")</f>
        <v>❌</v>
      </c>
      <c r="H8093" s="3">
        <f t="shared" si="253"/>
        <v>257.86500000000001</v>
      </c>
      <c r="I8093" s="3">
        <v>8</v>
      </c>
      <c r="J8093" s="4">
        <v>45560</v>
      </c>
      <c r="K8093" s="3" t="s">
        <v>16</v>
      </c>
      <c r="L8093" s="3" t="s">
        <v>17</v>
      </c>
      <c r="M8093" s="3">
        <v>343.17</v>
      </c>
      <c r="N8093" s="3" t="s">
        <v>29</v>
      </c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  <c r="AC8093" s="5"/>
    </row>
    <row r="8094" spans="1:29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 t="str">
        <f>IF(AND(D8094="East",Table_1[[#This Row],[category]]="Clothing"),"✅","❌")</f>
        <v>❌</v>
      </c>
      <c r="H8094" s="3">
        <f t="shared" si="253"/>
        <v>101.099</v>
      </c>
      <c r="I8094" s="3">
        <v>5</v>
      </c>
      <c r="J8094" s="4">
        <v>45497</v>
      </c>
      <c r="K8094" s="3" t="s">
        <v>32</v>
      </c>
      <c r="L8094" s="3" t="s">
        <v>23</v>
      </c>
      <c r="M8094" s="3">
        <v>88.99</v>
      </c>
      <c r="N8094" s="3" t="s">
        <v>49</v>
      </c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  <c r="AC8094" s="5"/>
    </row>
    <row r="8095" spans="1:29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 t="str">
        <f>IF(AND(D8095="East",Table_1[[#This Row],[category]]="Clothing"),"✅","❌")</f>
        <v>❌</v>
      </c>
      <c r="H8095" s="3">
        <f t="shared" si="253"/>
        <v>344.25600000000003</v>
      </c>
      <c r="I8095" s="3">
        <v>9</v>
      </c>
      <c r="J8095" s="4">
        <v>45062</v>
      </c>
      <c r="K8095" s="3" t="s">
        <v>32</v>
      </c>
      <c r="L8095" s="3" t="s">
        <v>17</v>
      </c>
      <c r="M8095" s="3">
        <v>578.26</v>
      </c>
      <c r="N8095" s="3" t="s">
        <v>18</v>
      </c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  <c r="AC8095" s="5"/>
    </row>
    <row r="8096" spans="1:29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 t="str">
        <f>IF(AND(D8096="East",Table_1[[#This Row],[category]]="Clothing"),"✅","❌")</f>
        <v>❌</v>
      </c>
      <c r="H8096" s="3">
        <f t="shared" si="253"/>
        <v>37.31</v>
      </c>
      <c r="I8096" s="3">
        <v>7</v>
      </c>
      <c r="J8096" s="4">
        <v>45310</v>
      </c>
      <c r="K8096" s="3" t="s">
        <v>22</v>
      </c>
      <c r="L8096" s="3" t="s">
        <v>23</v>
      </c>
      <c r="M8096" s="3">
        <v>87</v>
      </c>
      <c r="N8096" s="3" t="s">
        <v>24</v>
      </c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  <c r="AC8096" s="5"/>
    </row>
    <row r="8097" spans="1:29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 t="str">
        <f>IF(AND(D8097="East",Table_1[[#This Row],[category]]="Clothing"),"✅","❌")</f>
        <v>❌</v>
      </c>
      <c r="H8097" s="3">
        <f t="shared" si="253"/>
        <v>187.11</v>
      </c>
      <c r="I8097" s="3">
        <v>1</v>
      </c>
      <c r="J8097" s="4">
        <v>45223</v>
      </c>
      <c r="K8097" s="3" t="s">
        <v>32</v>
      </c>
      <c r="L8097" s="3" t="s">
        <v>23</v>
      </c>
      <c r="M8097" s="3">
        <v>311.83999999999997</v>
      </c>
      <c r="N8097" s="3" t="s">
        <v>35</v>
      </c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  <c r="AC8097" s="5"/>
    </row>
    <row r="8098" spans="1:29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 t="str">
        <f>IF(AND(D8098="East",Table_1[[#This Row],[category]]="Clothing"),"✅","❌")</f>
        <v>❌</v>
      </c>
      <c r="H8098" s="3">
        <f t="shared" si="253"/>
        <v>97.725999999999999</v>
      </c>
      <c r="I8098" s="3">
        <v>2</v>
      </c>
      <c r="J8098" s="4">
        <v>45218</v>
      </c>
      <c r="K8098" s="3" t="s">
        <v>16</v>
      </c>
      <c r="L8098" s="3" t="s">
        <v>28</v>
      </c>
      <c r="M8098" s="3">
        <v>98.3</v>
      </c>
      <c r="N8098" s="3" t="s">
        <v>29</v>
      </c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  <c r="AC8098" s="5"/>
    </row>
    <row r="8099" spans="1:29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 t="str">
        <f>IF(AND(D8099="East",Table_1[[#This Row],[category]]="Clothing"),"✅","❌")</f>
        <v>❌</v>
      </c>
      <c r="H8099" s="3">
        <f t="shared" si="253"/>
        <v>367.66700000000003</v>
      </c>
      <c r="I8099" s="3">
        <v>8</v>
      </c>
      <c r="J8099" s="4">
        <v>45268</v>
      </c>
      <c r="K8099" s="3" t="s">
        <v>22</v>
      </c>
      <c r="L8099" s="3" t="s">
        <v>28</v>
      </c>
      <c r="M8099" s="3">
        <v>321.45</v>
      </c>
      <c r="N8099" s="3" t="s">
        <v>49</v>
      </c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  <c r="AC8099" s="5"/>
    </row>
    <row r="8100" spans="1:29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 t="str">
        <f>IF(AND(D8100="East",Table_1[[#This Row],[category]]="Clothing"),"✅","❌")</f>
        <v>❌</v>
      </c>
      <c r="H8100" s="3">
        <f t="shared" si="253"/>
        <v>442.99</v>
      </c>
      <c r="I8100" s="3">
        <v>8</v>
      </c>
      <c r="J8100" s="4">
        <v>45544</v>
      </c>
      <c r="K8100" s="3" t="s">
        <v>32</v>
      </c>
      <c r="L8100" s="3" t="s">
        <v>28</v>
      </c>
      <c r="M8100" s="3">
        <v>1296.8699999999999</v>
      </c>
      <c r="N8100" s="3" t="s">
        <v>29</v>
      </c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  <c r="AC8100" s="5"/>
    </row>
    <row r="8101" spans="1:29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 t="str">
        <f>IF(AND(D8101="East",Table_1[[#This Row],[category]]="Clothing"),"✅","❌")</f>
        <v>❌</v>
      </c>
      <c r="H8101" s="3">
        <f t="shared" si="253"/>
        <v>48.605000000000004</v>
      </c>
      <c r="I8101" s="3">
        <v>2</v>
      </c>
      <c r="J8101" s="4">
        <v>44980</v>
      </c>
      <c r="K8101" s="3" t="s">
        <v>32</v>
      </c>
      <c r="L8101" s="3" t="s">
        <v>17</v>
      </c>
      <c r="M8101" s="3">
        <v>136.29</v>
      </c>
      <c r="N8101" s="3" t="s">
        <v>18</v>
      </c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  <c r="AC8101" s="5"/>
    </row>
    <row r="8102" spans="1:29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 t="str">
        <f>IF(AND(D8102="East",Table_1[[#This Row],[category]]="Clothing"),"✅","❌")</f>
        <v>❌</v>
      </c>
      <c r="H8102" s="3">
        <f t="shared" si="253"/>
        <v>394.66900000000004</v>
      </c>
      <c r="I8102" s="3">
        <v>7</v>
      </c>
      <c r="J8102" s="4">
        <v>44959</v>
      </c>
      <c r="K8102" s="3" t="s">
        <v>32</v>
      </c>
      <c r="L8102" s="3" t="s">
        <v>28</v>
      </c>
      <c r="M8102" s="3">
        <v>504.15</v>
      </c>
      <c r="N8102" s="3" t="s">
        <v>29</v>
      </c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  <c r="AC8102" s="5"/>
    </row>
    <row r="8103" spans="1:29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 t="str">
        <f>IF(AND(D8103="East",Table_1[[#This Row],[category]]="Clothing"),"✅","❌")</f>
        <v>✅</v>
      </c>
      <c r="H8103" s="3">
        <f t="shared" si="253"/>
        <v>448.904</v>
      </c>
      <c r="I8103" s="3">
        <v>8</v>
      </c>
      <c r="J8103" s="4">
        <v>45559</v>
      </c>
      <c r="K8103" s="3" t="s">
        <v>16</v>
      </c>
      <c r="L8103" s="3" t="s">
        <v>17</v>
      </c>
      <c r="M8103" s="3">
        <v>1305.6500000000001</v>
      </c>
      <c r="N8103" s="3" t="s">
        <v>24</v>
      </c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  <c r="AC8103" s="5"/>
    </row>
    <row r="8104" spans="1:29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 t="str">
        <f>IF(AND(D8104="East",Table_1[[#This Row],[category]]="Clothing"),"✅","❌")</f>
        <v>✅</v>
      </c>
      <c r="H8104" s="3">
        <f t="shared" si="253"/>
        <v>487.245</v>
      </c>
      <c r="I8104" s="3">
        <v>4</v>
      </c>
      <c r="J8104" s="4">
        <v>44978</v>
      </c>
      <c r="K8104" s="3" t="s">
        <v>22</v>
      </c>
      <c r="L8104" s="3" t="s">
        <v>23</v>
      </c>
      <c r="M8104" s="3">
        <v>998.45</v>
      </c>
      <c r="N8104" s="3" t="s">
        <v>35</v>
      </c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  <c r="AC8104" s="5"/>
    </row>
    <row r="8105" spans="1:29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 t="str">
        <f>IF(AND(D8105="East",Table_1[[#This Row],[category]]="Clothing"),"✅","❌")</f>
        <v>❌</v>
      </c>
      <c r="H8105" s="3">
        <f t="shared" si="253"/>
        <v>293.899</v>
      </c>
      <c r="I8105" s="3">
        <v>3</v>
      </c>
      <c r="J8105" s="4">
        <v>45515</v>
      </c>
      <c r="K8105" s="3" t="s">
        <v>22</v>
      </c>
      <c r="L8105" s="3" t="s">
        <v>17</v>
      </c>
      <c r="M8105" s="3">
        <v>373.34</v>
      </c>
      <c r="N8105" s="3" t="s">
        <v>24</v>
      </c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  <c r="AC8105" s="5"/>
    </row>
    <row r="8106" spans="1:29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 t="str">
        <f>IF(AND(D8106="East",Table_1[[#This Row],[category]]="Clothing"),"✅","❌")</f>
        <v>❌</v>
      </c>
      <c r="H8106" s="3">
        <f t="shared" si="253"/>
        <v>170.42200000000003</v>
      </c>
      <c r="I8106" s="3">
        <v>9</v>
      </c>
      <c r="J8106" s="4">
        <v>45474</v>
      </c>
      <c r="K8106" s="3" t="s">
        <v>22</v>
      </c>
      <c r="L8106" s="3" t="s">
        <v>23</v>
      </c>
      <c r="M8106" s="3">
        <v>215.11</v>
      </c>
      <c r="N8106" s="3" t="s">
        <v>18</v>
      </c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  <c r="AC8106" s="5"/>
    </row>
    <row r="8107" spans="1:29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 t="str">
        <f>IF(AND(D8107="East",Table_1[[#This Row],[category]]="Clothing"),"✅","❌")</f>
        <v>❌</v>
      </c>
      <c r="H8107" s="3">
        <f t="shared" si="253"/>
        <v>167.76700000000002</v>
      </c>
      <c r="I8107" s="3">
        <v>2</v>
      </c>
      <c r="J8107" s="4">
        <v>44977</v>
      </c>
      <c r="K8107" s="3" t="s">
        <v>32</v>
      </c>
      <c r="L8107" s="3" t="s">
        <v>23</v>
      </c>
      <c r="M8107" s="3">
        <v>461.37</v>
      </c>
      <c r="N8107" s="3" t="s">
        <v>49</v>
      </c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  <c r="AC8107" s="5"/>
    </row>
    <row r="8108" spans="1:29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 t="str">
        <f>IF(AND(D8108="East",Table_1[[#This Row],[category]]="Clothing"),"✅","❌")</f>
        <v>❌</v>
      </c>
      <c r="H8108" s="3">
        <f t="shared" si="253"/>
        <v>195.69500000000002</v>
      </c>
      <c r="I8108" s="3">
        <v>3</v>
      </c>
      <c r="J8108" s="4">
        <v>45388</v>
      </c>
      <c r="K8108" s="3" t="s">
        <v>16</v>
      </c>
      <c r="L8108" s="3" t="s">
        <v>28</v>
      </c>
      <c r="M8108" s="3">
        <v>279.13</v>
      </c>
      <c r="N8108" s="3" t="s">
        <v>24</v>
      </c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  <c r="AC8108" s="5"/>
    </row>
    <row r="8109" spans="1:29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 t="str">
        <f>IF(AND(D8109="East",Table_1[[#This Row],[category]]="Clothing"),"✅","❌")</f>
        <v>❌</v>
      </c>
      <c r="H8109" s="3">
        <f t="shared" si="253"/>
        <v>310.20700000000005</v>
      </c>
      <c r="I8109" s="3">
        <v>8</v>
      </c>
      <c r="J8109" s="4">
        <v>45015</v>
      </c>
      <c r="K8109" s="3" t="s">
        <v>32</v>
      </c>
      <c r="L8109" s="3" t="s">
        <v>28</v>
      </c>
      <c r="M8109" s="3">
        <v>215.51</v>
      </c>
      <c r="N8109" s="3" t="s">
        <v>24</v>
      </c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  <c r="AC8109" s="5"/>
    </row>
    <row r="8110" spans="1:29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 t="str">
        <f>IF(AND(D8110="East",Table_1[[#This Row],[category]]="Clothing"),"✅","❌")</f>
        <v>❌</v>
      </c>
      <c r="H8110" s="3">
        <f t="shared" si="253"/>
        <v>250.21300000000002</v>
      </c>
      <c r="I8110" s="3">
        <v>2</v>
      </c>
      <c r="J8110" s="4">
        <v>44973</v>
      </c>
      <c r="K8110" s="3" t="s">
        <v>32</v>
      </c>
      <c r="L8110" s="3" t="s">
        <v>17</v>
      </c>
      <c r="M8110" s="3">
        <v>587.80999999999995</v>
      </c>
      <c r="N8110" s="3" t="s">
        <v>40</v>
      </c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  <c r="AC8110" s="5"/>
    </row>
    <row r="8111" spans="1:29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 t="str">
        <f>IF(AND(D8111="East",Table_1[[#This Row],[category]]="Clothing"),"✅","❌")</f>
        <v>❌</v>
      </c>
      <c r="H8111" s="3">
        <f t="shared" si="253"/>
        <v>330.28100000000001</v>
      </c>
      <c r="I8111" s="3">
        <v>5</v>
      </c>
      <c r="J8111" s="4">
        <v>45475</v>
      </c>
      <c r="K8111" s="3" t="s">
        <v>22</v>
      </c>
      <c r="L8111" s="3" t="s">
        <v>28</v>
      </c>
      <c r="M8111" s="3">
        <v>286.68</v>
      </c>
      <c r="N8111" s="3" t="s">
        <v>49</v>
      </c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  <c r="AC8111" s="5"/>
    </row>
    <row r="8112" spans="1:29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 t="str">
        <f>IF(AND(D8112="East",Table_1[[#This Row],[category]]="Clothing"),"✅","❌")</f>
        <v>❌</v>
      </c>
      <c r="H8112" s="3">
        <f t="shared" si="253"/>
        <v>29.263999999999999</v>
      </c>
      <c r="I8112" s="3">
        <v>8</v>
      </c>
      <c r="J8112" s="4">
        <v>45422</v>
      </c>
      <c r="K8112" s="3" t="s">
        <v>16</v>
      </c>
      <c r="L8112" s="3" t="s">
        <v>23</v>
      </c>
      <c r="M8112" s="3">
        <v>65.19</v>
      </c>
      <c r="N8112" s="3" t="s">
        <v>24</v>
      </c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  <c r="AC8112" s="5"/>
    </row>
    <row r="8113" spans="1:29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 t="str">
        <f>IF(AND(D8113="East",Table_1[[#This Row],[category]]="Clothing"),"✅","❌")</f>
        <v>✅</v>
      </c>
      <c r="H8113" s="3">
        <f t="shared" si="253"/>
        <v>61.882000000000005</v>
      </c>
      <c r="I8113" s="3">
        <v>7</v>
      </c>
      <c r="J8113" s="4">
        <v>45030</v>
      </c>
      <c r="K8113" s="3" t="s">
        <v>22</v>
      </c>
      <c r="L8113" s="3" t="s">
        <v>17</v>
      </c>
      <c r="M8113" s="3">
        <v>138.08000000000001</v>
      </c>
      <c r="N8113" s="3" t="s">
        <v>49</v>
      </c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  <c r="AC8113" s="5"/>
    </row>
    <row r="8114" spans="1:29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 t="str">
        <f>IF(AND(D8114="East",Table_1[[#This Row],[category]]="Clothing"),"✅","❌")</f>
        <v>❌</v>
      </c>
      <c r="H8114" s="3">
        <f t="shared" si="253"/>
        <v>488.50400000000002</v>
      </c>
      <c r="I8114" s="3">
        <v>4</v>
      </c>
      <c r="J8114" s="4">
        <v>45551</v>
      </c>
      <c r="K8114" s="3" t="s">
        <v>16</v>
      </c>
      <c r="L8114" s="3" t="s">
        <v>17</v>
      </c>
      <c r="M8114" s="3">
        <v>940.89</v>
      </c>
      <c r="N8114" s="3" t="s">
        <v>49</v>
      </c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  <c r="AC8114" s="5"/>
    </row>
    <row r="8115" spans="1:29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 t="str">
        <f>IF(AND(D8115="East",Table_1[[#This Row],[category]]="Clothing"),"✅","❌")</f>
        <v>❌</v>
      </c>
      <c r="H8115" s="3">
        <f t="shared" si="253"/>
        <v>497.73900000000003</v>
      </c>
      <c r="I8115" s="3">
        <v>9</v>
      </c>
      <c r="J8115" s="4">
        <v>45455</v>
      </c>
      <c r="K8115" s="3" t="s">
        <v>32</v>
      </c>
      <c r="L8115" s="3" t="s">
        <v>23</v>
      </c>
      <c r="M8115" s="3">
        <v>962.07</v>
      </c>
      <c r="N8115" s="3" t="s">
        <v>35</v>
      </c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  <c r="AC8115" s="5"/>
    </row>
    <row r="8116" spans="1:29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 t="str">
        <f>IF(AND(D8116="East",Table_1[[#This Row],[category]]="Clothing"),"✅","❌")</f>
        <v>✅</v>
      </c>
      <c r="H8116" s="3">
        <f t="shared" si="253"/>
        <v>375.86300000000006</v>
      </c>
      <c r="I8116" s="3">
        <v>2</v>
      </c>
      <c r="J8116" s="4">
        <v>45200</v>
      </c>
      <c r="K8116" s="3" t="s">
        <v>32</v>
      </c>
      <c r="L8116" s="3" t="s">
        <v>28</v>
      </c>
      <c r="M8116" s="3">
        <v>517.04</v>
      </c>
      <c r="N8116" s="3" t="s">
        <v>24</v>
      </c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  <c r="AC8116" s="5"/>
    </row>
    <row r="8117" spans="1:29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 t="str">
        <f>IF(AND(D8117="East",Table_1[[#This Row],[category]]="Clothing"),"✅","❌")</f>
        <v>❌</v>
      </c>
      <c r="H8117" s="3">
        <f t="shared" si="253"/>
        <v>135.63499999999999</v>
      </c>
      <c r="I8117" s="3">
        <v>7</v>
      </c>
      <c r="J8117" s="4">
        <v>45115</v>
      </c>
      <c r="K8117" s="3" t="s">
        <v>22</v>
      </c>
      <c r="L8117" s="3" t="s">
        <v>17</v>
      </c>
      <c r="M8117" s="3">
        <v>207.15</v>
      </c>
      <c r="N8117" s="3" t="s">
        <v>18</v>
      </c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  <c r="AC8117" s="5"/>
    </row>
    <row r="8118" spans="1:29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 t="str">
        <f>IF(AND(D8118="East",Table_1[[#This Row],[category]]="Clothing"),"✅","❌")</f>
        <v>❌</v>
      </c>
      <c r="H8118" s="3">
        <f t="shared" si="253"/>
        <v>477.15699999999998</v>
      </c>
      <c r="I8118" s="3">
        <v>7</v>
      </c>
      <c r="J8118" s="4">
        <v>45630</v>
      </c>
      <c r="K8118" s="3" t="s">
        <v>16</v>
      </c>
      <c r="L8118" s="3" t="s">
        <v>17</v>
      </c>
      <c r="M8118" s="3">
        <v>382.93</v>
      </c>
      <c r="N8118" s="3" t="s">
        <v>49</v>
      </c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  <c r="AC8118" s="5"/>
    </row>
    <row r="8119" spans="1:29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 t="str">
        <f>IF(AND(D8119="East",Table_1[[#This Row],[category]]="Clothing"),"✅","❌")</f>
        <v>✅</v>
      </c>
      <c r="H8119" s="3">
        <f t="shared" si="253"/>
        <v>114.71400000000001</v>
      </c>
      <c r="I8119" s="3">
        <v>7</v>
      </c>
      <c r="J8119" s="4">
        <v>45512</v>
      </c>
      <c r="K8119" s="3" t="s">
        <v>16</v>
      </c>
      <c r="L8119" s="3" t="s">
        <v>17</v>
      </c>
      <c r="M8119" s="3">
        <v>216.41</v>
      </c>
      <c r="N8119" s="3" t="s">
        <v>35</v>
      </c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  <c r="AC8119" s="5"/>
    </row>
    <row r="8120" spans="1:29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 t="str">
        <f>IF(AND(D8120="East",Table_1[[#This Row],[category]]="Clothing"),"✅","❌")</f>
        <v>❌</v>
      </c>
      <c r="H8120" s="3">
        <f t="shared" si="253"/>
        <v>368.40100000000007</v>
      </c>
      <c r="I8120" s="3">
        <v>7</v>
      </c>
      <c r="J8120" s="4">
        <v>44958</v>
      </c>
      <c r="K8120" s="3" t="s">
        <v>16</v>
      </c>
      <c r="L8120" s="3" t="s">
        <v>28</v>
      </c>
      <c r="M8120" s="3">
        <v>936.2</v>
      </c>
      <c r="N8120" s="3" t="s">
        <v>35</v>
      </c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  <c r="AC8120" s="5"/>
    </row>
    <row r="8121" spans="1:29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 t="str">
        <f>IF(AND(D8121="East",Table_1[[#This Row],[category]]="Clothing"),"✅","❌")</f>
        <v>❌</v>
      </c>
      <c r="H8121" s="3">
        <f t="shared" si="253"/>
        <v>66.477000000000004</v>
      </c>
      <c r="I8121" s="3">
        <v>5</v>
      </c>
      <c r="J8121" s="4">
        <v>45029</v>
      </c>
      <c r="K8121" s="3" t="s">
        <v>32</v>
      </c>
      <c r="L8121" s="3" t="s">
        <v>17</v>
      </c>
      <c r="M8121" s="3">
        <v>38.26</v>
      </c>
      <c r="N8121" s="3" t="s">
        <v>18</v>
      </c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  <c r="AC8121" s="5"/>
    </row>
    <row r="8122" spans="1:29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 t="str">
        <f>IF(AND(D8122="East",Table_1[[#This Row],[category]]="Clothing"),"✅","❌")</f>
        <v>❌</v>
      </c>
      <c r="H8122" s="3">
        <f t="shared" si="253"/>
        <v>327.96300000000002</v>
      </c>
      <c r="I8122" s="3">
        <v>1</v>
      </c>
      <c r="J8122" s="4">
        <v>45374</v>
      </c>
      <c r="K8122" s="3" t="s">
        <v>22</v>
      </c>
      <c r="L8122" s="3" t="s">
        <v>23</v>
      </c>
      <c r="M8122" s="3">
        <v>745.18</v>
      </c>
      <c r="N8122" s="3" t="s">
        <v>35</v>
      </c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  <c r="AC8122" s="5"/>
    </row>
    <row r="8123" spans="1:29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 t="str">
        <f>IF(AND(D8123="East",Table_1[[#This Row],[category]]="Clothing"),"✅","❌")</f>
        <v>❌</v>
      </c>
      <c r="H8123" s="3">
        <f t="shared" si="253"/>
        <v>382.16200000000003</v>
      </c>
      <c r="I8123" s="3">
        <v>4</v>
      </c>
      <c r="J8123" s="4">
        <v>45622</v>
      </c>
      <c r="K8123" s="3" t="s">
        <v>22</v>
      </c>
      <c r="L8123" s="3" t="s">
        <v>28</v>
      </c>
      <c r="M8123" s="3">
        <v>319.35000000000002</v>
      </c>
      <c r="N8123" s="3" t="s">
        <v>24</v>
      </c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  <c r="AC8123" s="5"/>
    </row>
    <row r="8124" spans="1:29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 t="str">
        <f>IF(AND(D8124="East",Table_1[[#This Row],[category]]="Clothing"),"✅","❌")</f>
        <v>❌</v>
      </c>
      <c r="H8124" s="3">
        <f t="shared" si="253"/>
        <v>431.22399999999999</v>
      </c>
      <c r="I8124" s="3">
        <v>5</v>
      </c>
      <c r="J8124" s="4">
        <v>45478</v>
      </c>
      <c r="K8124" s="3" t="s">
        <v>32</v>
      </c>
      <c r="L8124" s="3" t="s">
        <v>23</v>
      </c>
      <c r="M8124" s="3">
        <v>1076.67</v>
      </c>
      <c r="N8124" s="3" t="s">
        <v>18</v>
      </c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  <c r="AC8124" s="5"/>
    </row>
    <row r="8125" spans="1:29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 t="str">
        <f>IF(AND(D8125="East",Table_1[[#This Row],[category]]="Clothing"),"✅","❌")</f>
        <v>❌</v>
      </c>
      <c r="H8125" s="3">
        <f t="shared" si="253"/>
        <v>369.81</v>
      </c>
      <c r="I8125" s="3">
        <v>4</v>
      </c>
      <c r="J8125" s="4">
        <v>45330</v>
      </c>
      <c r="K8125" s="3" t="s">
        <v>22</v>
      </c>
      <c r="L8125" s="3" t="s">
        <v>17</v>
      </c>
      <c r="M8125" s="3">
        <v>185.81</v>
      </c>
      <c r="N8125" s="3" t="s">
        <v>24</v>
      </c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  <c r="AC8125" s="5"/>
    </row>
    <row r="8126" spans="1:29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 t="str">
        <f>IF(AND(D8126="East",Table_1[[#This Row],[category]]="Clothing"),"✅","❌")</f>
        <v>❌</v>
      </c>
      <c r="H8126" s="3">
        <f t="shared" si="253"/>
        <v>462.50800000000004</v>
      </c>
      <c r="I8126" s="3">
        <v>7</v>
      </c>
      <c r="J8126" s="4">
        <v>45206</v>
      </c>
      <c r="K8126" s="3" t="s">
        <v>32</v>
      </c>
      <c r="L8126" s="3" t="s">
        <v>28</v>
      </c>
      <c r="M8126" s="3">
        <v>320.05</v>
      </c>
      <c r="N8126" s="3" t="s">
        <v>35</v>
      </c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  <c r="AC8126" s="5"/>
    </row>
    <row r="8127" spans="1:29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 t="str">
        <f>IF(AND(D8127="East",Table_1[[#This Row],[category]]="Clothing"),"✅","❌")</f>
        <v>✅</v>
      </c>
      <c r="H8127" s="3">
        <f t="shared" si="253"/>
        <v>265.25200000000001</v>
      </c>
      <c r="I8127" s="3">
        <v>2</v>
      </c>
      <c r="J8127" s="4">
        <v>45560</v>
      </c>
      <c r="K8127" s="3" t="s">
        <v>16</v>
      </c>
      <c r="L8127" s="3" t="s">
        <v>17</v>
      </c>
      <c r="M8127" s="3">
        <v>677.69</v>
      </c>
      <c r="N8127" s="3" t="s">
        <v>24</v>
      </c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  <c r="AC8127" s="5"/>
    </row>
    <row r="8128" spans="1:29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 t="str">
        <f>IF(AND(D8128="East",Table_1[[#This Row],[category]]="Clothing"),"✅","❌")</f>
        <v>❌</v>
      </c>
      <c r="H8128" s="3">
        <f t="shared" si="253"/>
        <v>341.94000000000005</v>
      </c>
      <c r="I8128" s="3">
        <v>2</v>
      </c>
      <c r="J8128" s="4">
        <v>44943</v>
      </c>
      <c r="K8128" s="3" t="s">
        <v>16</v>
      </c>
      <c r="L8128" s="3" t="s">
        <v>23</v>
      </c>
      <c r="M8128" s="3">
        <v>401.29</v>
      </c>
      <c r="N8128" s="3" t="s">
        <v>18</v>
      </c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  <c r="AC8128" s="5"/>
    </row>
    <row r="8129" spans="1:29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 t="str">
        <f>IF(AND(D8129="East",Table_1[[#This Row],[category]]="Clothing"),"✅","❌")</f>
        <v>❌</v>
      </c>
      <c r="H8129" s="3">
        <f t="shared" si="253"/>
        <v>191.08</v>
      </c>
      <c r="I8129" s="3">
        <v>2</v>
      </c>
      <c r="J8129" s="4">
        <v>45260</v>
      </c>
      <c r="K8129" s="3" t="s">
        <v>32</v>
      </c>
      <c r="L8129" s="3" t="s">
        <v>17</v>
      </c>
      <c r="M8129" s="3">
        <v>522.48</v>
      </c>
      <c r="N8129" s="3" t="s">
        <v>29</v>
      </c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  <c r="AC8129" s="5"/>
    </row>
    <row r="8130" spans="1:29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 t="str">
        <f>IF(AND(D8130="East",Table_1[[#This Row],[category]]="Clothing"),"✅","❌")</f>
        <v>❌</v>
      </c>
      <c r="H8130" s="3">
        <f t="shared" ref="H8130:H8193" si="255">E8130*10%</f>
        <v>15.091000000000001</v>
      </c>
      <c r="I8130" s="3">
        <v>3</v>
      </c>
      <c r="J8130" s="4">
        <v>45656</v>
      </c>
      <c r="K8130" s="3" t="s">
        <v>16</v>
      </c>
      <c r="L8130" s="3" t="s">
        <v>28</v>
      </c>
      <c r="M8130" s="3">
        <v>37.020000000000003</v>
      </c>
      <c r="N8130" s="3" t="s">
        <v>49</v>
      </c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  <c r="AC8130" s="5"/>
    </row>
    <row r="8131" spans="1:29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 t="str">
        <f>IF(AND(D8131="East",Table_1[[#This Row],[category]]="Clothing"),"✅","❌")</f>
        <v>❌</v>
      </c>
      <c r="H8131" s="3">
        <f t="shared" si="255"/>
        <v>380.78000000000003</v>
      </c>
      <c r="I8131" s="3">
        <v>5</v>
      </c>
      <c r="J8131" s="4">
        <v>45568</v>
      </c>
      <c r="K8131" s="3" t="s">
        <v>32</v>
      </c>
      <c r="L8131" s="3" t="s">
        <v>17</v>
      </c>
      <c r="M8131" s="3">
        <v>800.88</v>
      </c>
      <c r="N8131" s="3" t="s">
        <v>18</v>
      </c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  <c r="AC8131" s="5"/>
    </row>
    <row r="8132" spans="1:29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 t="str">
        <f>IF(AND(D8132="East",Table_1[[#This Row],[category]]="Clothing"),"✅","❌")</f>
        <v>❌</v>
      </c>
      <c r="H8132" s="3">
        <f t="shared" si="255"/>
        <v>436.23199999999997</v>
      </c>
      <c r="I8132" s="3">
        <v>9</v>
      </c>
      <c r="J8132" s="4">
        <v>45358</v>
      </c>
      <c r="K8132" s="3" t="s">
        <v>16</v>
      </c>
      <c r="L8132" s="3" t="s">
        <v>23</v>
      </c>
      <c r="M8132" s="3">
        <v>545.04</v>
      </c>
      <c r="N8132" s="3" t="s">
        <v>18</v>
      </c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  <c r="AC8132" s="5"/>
    </row>
    <row r="8133" spans="1:29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 t="str">
        <f>IF(AND(D8133="East",Table_1[[#This Row],[category]]="Clothing"),"✅","❌")</f>
        <v>❌</v>
      </c>
      <c r="H8133" s="3">
        <f t="shared" si="255"/>
        <v>95.223000000000013</v>
      </c>
      <c r="I8133" s="3">
        <v>3</v>
      </c>
      <c r="J8133" s="4">
        <v>45534</v>
      </c>
      <c r="K8133" s="3" t="s">
        <v>22</v>
      </c>
      <c r="L8133" s="3" t="s">
        <v>28</v>
      </c>
      <c r="M8133" s="3">
        <v>247.47</v>
      </c>
      <c r="N8133" s="3" t="s">
        <v>29</v>
      </c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  <c r="AC8133" s="5"/>
    </row>
    <row r="8134" spans="1:29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 t="str">
        <f>IF(AND(D8134="East",Table_1[[#This Row],[category]]="Clothing"),"✅","❌")</f>
        <v>❌</v>
      </c>
      <c r="H8134" s="3">
        <f t="shared" si="255"/>
        <v>24.034000000000002</v>
      </c>
      <c r="I8134" s="3">
        <v>6</v>
      </c>
      <c r="J8134" s="4">
        <v>45041</v>
      </c>
      <c r="K8134" s="3" t="s">
        <v>32</v>
      </c>
      <c r="L8134" s="3" t="s">
        <v>28</v>
      </c>
      <c r="M8134" s="3">
        <v>23.66</v>
      </c>
      <c r="N8134" s="3" t="s">
        <v>24</v>
      </c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  <c r="AC8134" s="5"/>
    </row>
    <row r="8135" spans="1:29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 t="str">
        <f>IF(AND(D8135="East",Table_1[[#This Row],[category]]="Clothing"),"✅","❌")</f>
        <v>✅</v>
      </c>
      <c r="H8135" s="3">
        <f t="shared" si="255"/>
        <v>90.605999999999995</v>
      </c>
      <c r="I8135" s="3">
        <v>6</v>
      </c>
      <c r="J8135" s="4">
        <v>45522</v>
      </c>
      <c r="K8135" s="3" t="s">
        <v>22</v>
      </c>
      <c r="L8135" s="3" t="s">
        <v>28</v>
      </c>
      <c r="M8135" s="3">
        <v>247.32</v>
      </c>
      <c r="N8135" s="3" t="s">
        <v>24</v>
      </c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  <c r="AC8135" s="5"/>
    </row>
    <row r="8136" spans="1:29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 t="str">
        <f>IF(AND(D8136="East",Table_1[[#This Row],[category]]="Clothing"),"✅","❌")</f>
        <v>❌</v>
      </c>
      <c r="H8136" s="3">
        <f t="shared" si="255"/>
        <v>448.69200000000001</v>
      </c>
      <c r="I8136" s="3">
        <v>6</v>
      </c>
      <c r="J8136" s="4">
        <v>45610</v>
      </c>
      <c r="K8136" s="3" t="s">
        <v>32</v>
      </c>
      <c r="L8136" s="3" t="s">
        <v>17</v>
      </c>
      <c r="M8136" s="3">
        <v>1072.8499999999999</v>
      </c>
      <c r="N8136" s="3" t="s">
        <v>49</v>
      </c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  <c r="AC8136" s="5"/>
    </row>
    <row r="8137" spans="1:29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 t="str">
        <f>IF(AND(D8137="East",Table_1[[#This Row],[category]]="Clothing"),"✅","❌")</f>
        <v>❌</v>
      </c>
      <c r="H8137" s="3">
        <f t="shared" si="255"/>
        <v>154.80000000000001</v>
      </c>
      <c r="I8137" s="3">
        <v>5</v>
      </c>
      <c r="J8137" s="4">
        <v>45251</v>
      </c>
      <c r="K8137" s="3" t="s">
        <v>22</v>
      </c>
      <c r="L8137" s="3" t="s">
        <v>23</v>
      </c>
      <c r="M8137" s="3">
        <v>212.24</v>
      </c>
      <c r="N8137" s="3" t="s">
        <v>40</v>
      </c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  <c r="AC8137" s="5"/>
    </row>
    <row r="8138" spans="1:29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 t="str">
        <f>IF(AND(D8138="East",Table_1[[#This Row],[category]]="Clothing"),"✅","❌")</f>
        <v>✅</v>
      </c>
      <c r="H8138" s="3">
        <f t="shared" si="255"/>
        <v>124.51500000000001</v>
      </c>
      <c r="I8138" s="3">
        <v>2</v>
      </c>
      <c r="J8138" s="4">
        <v>45383</v>
      </c>
      <c r="K8138" s="3" t="s">
        <v>32</v>
      </c>
      <c r="L8138" s="3" t="s">
        <v>17</v>
      </c>
      <c r="M8138" s="3">
        <v>116.52</v>
      </c>
      <c r="N8138" s="3" t="s">
        <v>24</v>
      </c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  <c r="AC8138" s="5"/>
    </row>
    <row r="8139" spans="1:29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 t="str">
        <f>IF(AND(D8139="East",Table_1[[#This Row],[category]]="Clothing"),"✅","❌")</f>
        <v>❌</v>
      </c>
      <c r="H8139" s="3">
        <f t="shared" si="255"/>
        <v>17.149000000000001</v>
      </c>
      <c r="I8139" s="3">
        <v>1</v>
      </c>
      <c r="J8139" s="4">
        <v>45467</v>
      </c>
      <c r="K8139" s="3" t="s">
        <v>22</v>
      </c>
      <c r="L8139" s="3" t="s">
        <v>28</v>
      </c>
      <c r="M8139" s="3">
        <v>27.52</v>
      </c>
      <c r="N8139" s="3" t="s">
        <v>18</v>
      </c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  <c r="AC8139" s="5"/>
    </row>
    <row r="8140" spans="1:29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 t="str">
        <f>IF(AND(D8140="East",Table_1[[#This Row],[category]]="Clothing"),"✅","❌")</f>
        <v>❌</v>
      </c>
      <c r="H8140" s="3">
        <f t="shared" si="255"/>
        <v>155.55700000000002</v>
      </c>
      <c r="I8140" s="3">
        <v>5</v>
      </c>
      <c r="J8140" s="4">
        <v>45598</v>
      </c>
      <c r="K8140" s="3" t="s">
        <v>32</v>
      </c>
      <c r="L8140" s="3" t="s">
        <v>28</v>
      </c>
      <c r="M8140" s="3">
        <v>128.75</v>
      </c>
      <c r="N8140" s="3" t="s">
        <v>49</v>
      </c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  <c r="AC8140" s="5"/>
    </row>
    <row r="8141" spans="1:29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 t="str">
        <f>IF(AND(D8141="East",Table_1[[#This Row],[category]]="Clothing"),"✅","❌")</f>
        <v>❌</v>
      </c>
      <c r="H8141" s="3">
        <f t="shared" si="255"/>
        <v>360.66300000000001</v>
      </c>
      <c r="I8141" s="3">
        <v>8</v>
      </c>
      <c r="J8141" s="4">
        <v>45144</v>
      </c>
      <c r="K8141" s="3" t="s">
        <v>16</v>
      </c>
      <c r="L8141" s="3" t="s">
        <v>17</v>
      </c>
      <c r="M8141" s="3">
        <v>617.87</v>
      </c>
      <c r="N8141" s="3" t="s">
        <v>35</v>
      </c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  <c r="AC8141" s="5"/>
    </row>
    <row r="8142" spans="1:29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 t="str">
        <f>IF(AND(D8142="East",Table_1[[#This Row],[category]]="Clothing"),"✅","❌")</f>
        <v>❌</v>
      </c>
      <c r="H8142" s="3">
        <f t="shared" si="255"/>
        <v>479.95400000000001</v>
      </c>
      <c r="I8142" s="3">
        <v>5</v>
      </c>
      <c r="J8142" s="4">
        <v>45444</v>
      </c>
      <c r="K8142" s="3" t="s">
        <v>32</v>
      </c>
      <c r="L8142" s="3" t="s">
        <v>23</v>
      </c>
      <c r="M8142" s="3">
        <v>512.22</v>
      </c>
      <c r="N8142" s="3" t="s">
        <v>49</v>
      </c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  <c r="AC8142" s="5"/>
    </row>
    <row r="8143" spans="1:29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 t="str">
        <f>IF(AND(D8143="East",Table_1[[#This Row],[category]]="Clothing"),"✅","❌")</f>
        <v>❌</v>
      </c>
      <c r="H8143" s="3">
        <f t="shared" si="255"/>
        <v>163.24300000000002</v>
      </c>
      <c r="I8143" s="3">
        <v>3</v>
      </c>
      <c r="J8143" s="4">
        <v>45335</v>
      </c>
      <c r="K8143" s="3" t="s">
        <v>32</v>
      </c>
      <c r="L8143" s="3" t="s">
        <v>23</v>
      </c>
      <c r="M8143" s="3">
        <v>83.45</v>
      </c>
      <c r="N8143" s="3" t="s">
        <v>18</v>
      </c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  <c r="AC8143" s="5"/>
    </row>
    <row r="8144" spans="1:29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 t="str">
        <f>IF(AND(D8144="East",Table_1[[#This Row],[category]]="Clothing"),"✅","❌")</f>
        <v>❌</v>
      </c>
      <c r="H8144" s="3">
        <f t="shared" si="255"/>
        <v>127.93599999999999</v>
      </c>
      <c r="I8144" s="3">
        <v>3</v>
      </c>
      <c r="J8144" s="4">
        <v>45554</v>
      </c>
      <c r="K8144" s="3" t="s">
        <v>32</v>
      </c>
      <c r="L8144" s="3" t="s">
        <v>28</v>
      </c>
      <c r="M8144" s="3">
        <v>233.99</v>
      </c>
      <c r="N8144" s="3" t="s">
        <v>29</v>
      </c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  <c r="AC8144" s="5"/>
    </row>
    <row r="8145" spans="1:29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 t="str">
        <f>IF(AND(D8145="East",Table_1[[#This Row],[category]]="Clothing"),"✅","❌")</f>
        <v>❌</v>
      </c>
      <c r="H8145" s="3">
        <f t="shared" si="255"/>
        <v>445.154</v>
      </c>
      <c r="I8145" s="3">
        <v>2</v>
      </c>
      <c r="J8145" s="4">
        <v>45541</v>
      </c>
      <c r="K8145" s="3" t="s">
        <v>16</v>
      </c>
      <c r="L8145" s="3" t="s">
        <v>23</v>
      </c>
      <c r="M8145" s="3">
        <v>556.35</v>
      </c>
      <c r="N8145" s="3" t="s">
        <v>40</v>
      </c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  <c r="AC8145" s="5"/>
    </row>
    <row r="8146" spans="1:29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 t="str">
        <f>IF(AND(D8146="East",Table_1[[#This Row],[category]]="Clothing"),"✅","❌")</f>
        <v>❌</v>
      </c>
      <c r="H8146" s="3">
        <f t="shared" si="255"/>
        <v>427.72700000000009</v>
      </c>
      <c r="I8146" s="3">
        <v>7</v>
      </c>
      <c r="J8146" s="4">
        <v>45004</v>
      </c>
      <c r="K8146" s="3" t="s">
        <v>22</v>
      </c>
      <c r="L8146" s="3" t="s">
        <v>17</v>
      </c>
      <c r="M8146" s="3">
        <v>867.34</v>
      </c>
      <c r="N8146" s="3" t="s">
        <v>35</v>
      </c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  <c r="AC8146" s="5"/>
    </row>
    <row r="8147" spans="1:29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 t="str">
        <f>IF(AND(D8147="East",Table_1[[#This Row],[category]]="Clothing"),"✅","❌")</f>
        <v>❌</v>
      </c>
      <c r="H8147" s="3">
        <f t="shared" si="255"/>
        <v>170.79900000000001</v>
      </c>
      <c r="I8147" s="3">
        <v>2</v>
      </c>
      <c r="J8147" s="4">
        <v>45583</v>
      </c>
      <c r="K8147" s="3" t="s">
        <v>16</v>
      </c>
      <c r="L8147" s="3" t="s">
        <v>28</v>
      </c>
      <c r="M8147" s="3">
        <v>218.95</v>
      </c>
      <c r="N8147" s="3" t="s">
        <v>29</v>
      </c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  <c r="AC8147" s="5"/>
    </row>
    <row r="8148" spans="1:29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 t="str">
        <f>IF(AND(D8148="East",Table_1[[#This Row],[category]]="Clothing"),"✅","❌")</f>
        <v>❌</v>
      </c>
      <c r="H8148" s="3">
        <f t="shared" si="255"/>
        <v>43.715000000000003</v>
      </c>
      <c r="I8148" s="3">
        <v>6</v>
      </c>
      <c r="J8148" s="4">
        <v>45385</v>
      </c>
      <c r="K8148" s="3" t="s">
        <v>16</v>
      </c>
      <c r="L8148" s="3" t="s">
        <v>17</v>
      </c>
      <c r="M8148" s="3">
        <v>96.66</v>
      </c>
      <c r="N8148" s="3" t="s">
        <v>18</v>
      </c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  <c r="AC8148" s="5"/>
    </row>
    <row r="8149" spans="1:29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 t="str">
        <f>IF(AND(D8149="East",Table_1[[#This Row],[category]]="Clothing"),"✅","❌")</f>
        <v>❌</v>
      </c>
      <c r="H8149" s="3">
        <f t="shared" si="255"/>
        <v>496.07500000000005</v>
      </c>
      <c r="I8149" s="3">
        <v>8</v>
      </c>
      <c r="J8149" s="4">
        <v>45514</v>
      </c>
      <c r="K8149" s="3" t="s">
        <v>22</v>
      </c>
      <c r="L8149" s="3" t="s">
        <v>28</v>
      </c>
      <c r="M8149" s="3">
        <v>1074.97</v>
      </c>
      <c r="N8149" s="3" t="s">
        <v>29</v>
      </c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  <c r="AC8149" s="5"/>
    </row>
    <row r="8150" spans="1:29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 t="str">
        <f>IF(AND(D8150="East",Table_1[[#This Row],[category]]="Clothing"),"✅","❌")</f>
        <v>❌</v>
      </c>
      <c r="H8150" s="3">
        <f t="shared" si="255"/>
        <v>343.54500000000002</v>
      </c>
      <c r="I8150" s="3">
        <v>8</v>
      </c>
      <c r="J8150" s="4">
        <v>44961</v>
      </c>
      <c r="K8150" s="3" t="s">
        <v>32</v>
      </c>
      <c r="L8150" s="3" t="s">
        <v>28</v>
      </c>
      <c r="M8150" s="3">
        <v>193.25</v>
      </c>
      <c r="N8150" s="3" t="s">
        <v>24</v>
      </c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  <c r="AC8150" s="5"/>
    </row>
    <row r="8151" spans="1:29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 t="str">
        <f>IF(AND(D8151="East",Table_1[[#This Row],[category]]="Clothing"),"✅","❌")</f>
        <v>❌</v>
      </c>
      <c r="H8151" s="3">
        <f t="shared" si="255"/>
        <v>464.024</v>
      </c>
      <c r="I8151" s="3">
        <v>2</v>
      </c>
      <c r="J8151" s="4">
        <v>45117</v>
      </c>
      <c r="K8151" s="3" t="s">
        <v>32</v>
      </c>
      <c r="L8151" s="3" t="s">
        <v>17</v>
      </c>
      <c r="M8151" s="3">
        <v>1030.72</v>
      </c>
      <c r="N8151" s="3" t="s">
        <v>35</v>
      </c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  <c r="AC8151" s="5"/>
    </row>
    <row r="8152" spans="1:29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 t="str">
        <f>IF(AND(D8152="East",Table_1[[#This Row],[category]]="Clothing"),"✅","❌")</f>
        <v>❌</v>
      </c>
      <c r="H8152" s="3">
        <f t="shared" si="255"/>
        <v>177.51800000000003</v>
      </c>
      <c r="I8152" s="3">
        <v>6</v>
      </c>
      <c r="J8152" s="4">
        <v>45550</v>
      </c>
      <c r="K8152" s="3" t="s">
        <v>22</v>
      </c>
      <c r="L8152" s="3" t="s">
        <v>28</v>
      </c>
      <c r="M8152" s="3">
        <v>169.95</v>
      </c>
      <c r="N8152" s="3" t="s">
        <v>24</v>
      </c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  <c r="AC8152" s="5"/>
    </row>
    <row r="8153" spans="1:29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 t="str">
        <f>IF(AND(D8153="East",Table_1[[#This Row],[category]]="Clothing"),"✅","❌")</f>
        <v>❌</v>
      </c>
      <c r="H8153" s="3">
        <f t="shared" si="255"/>
        <v>327.36599999999999</v>
      </c>
      <c r="I8153" s="3">
        <v>3</v>
      </c>
      <c r="J8153" s="4">
        <v>45488</v>
      </c>
      <c r="K8153" s="3" t="s">
        <v>16</v>
      </c>
      <c r="L8153" s="3" t="s">
        <v>23</v>
      </c>
      <c r="M8153" s="3">
        <v>835.39</v>
      </c>
      <c r="N8153" s="3" t="s">
        <v>24</v>
      </c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  <c r="AC8153" s="5"/>
    </row>
    <row r="8154" spans="1:29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 t="str">
        <f>IF(AND(D8154="East",Table_1[[#This Row],[category]]="Clothing"),"✅","❌")</f>
        <v>❌</v>
      </c>
      <c r="H8154" s="3">
        <f t="shared" si="255"/>
        <v>340.50400000000002</v>
      </c>
      <c r="I8154" s="3">
        <v>9</v>
      </c>
      <c r="J8154" s="4">
        <v>44961</v>
      </c>
      <c r="K8154" s="3" t="s">
        <v>22</v>
      </c>
      <c r="L8154" s="3" t="s">
        <v>28</v>
      </c>
      <c r="M8154" s="3">
        <v>271.55</v>
      </c>
      <c r="N8154" s="3" t="s">
        <v>49</v>
      </c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  <c r="AC8154" s="5"/>
    </row>
    <row r="8155" spans="1:29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 t="str">
        <f>IF(AND(D8155="East",Table_1[[#This Row],[category]]="Clothing"),"✅","❌")</f>
        <v>❌</v>
      </c>
      <c r="H8155" s="3">
        <f t="shared" si="255"/>
        <v>437.72399999999999</v>
      </c>
      <c r="I8155" s="3">
        <v>3</v>
      </c>
      <c r="J8155" s="4">
        <v>45360</v>
      </c>
      <c r="K8155" s="3" t="s">
        <v>32</v>
      </c>
      <c r="L8155" s="3" t="s">
        <v>23</v>
      </c>
      <c r="M8155" s="3">
        <v>489.67</v>
      </c>
      <c r="N8155" s="3" t="s">
        <v>29</v>
      </c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  <c r="AC8155" s="5"/>
    </row>
    <row r="8156" spans="1:29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 t="str">
        <f>IF(AND(D8156="East",Table_1[[#This Row],[category]]="Clothing"),"✅","❌")</f>
        <v>❌</v>
      </c>
      <c r="H8156" s="3">
        <f t="shared" si="255"/>
        <v>496.59799999999996</v>
      </c>
      <c r="I8156" s="3">
        <v>1</v>
      </c>
      <c r="J8156" s="4">
        <v>45040</v>
      </c>
      <c r="K8156" s="3" t="s">
        <v>22</v>
      </c>
      <c r="L8156" s="3" t="s">
        <v>28</v>
      </c>
      <c r="M8156" s="3">
        <v>960.48</v>
      </c>
      <c r="N8156" s="3" t="s">
        <v>35</v>
      </c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  <c r="AC8156" s="5"/>
    </row>
    <row r="8157" spans="1:29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 t="str">
        <f>IF(AND(D8157="East",Table_1[[#This Row],[category]]="Clothing"),"✅","❌")</f>
        <v>❌</v>
      </c>
      <c r="H8157" s="3">
        <f t="shared" si="255"/>
        <v>63.246000000000009</v>
      </c>
      <c r="I8157" s="3">
        <v>9</v>
      </c>
      <c r="J8157" s="4">
        <v>44961</v>
      </c>
      <c r="K8157" s="3" t="s">
        <v>22</v>
      </c>
      <c r="L8157" s="3" t="s">
        <v>23</v>
      </c>
      <c r="M8157" s="3">
        <v>97.97</v>
      </c>
      <c r="N8157" s="3" t="s">
        <v>24</v>
      </c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  <c r="AC8157" s="5"/>
    </row>
    <row r="8158" spans="1:29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 t="str">
        <f>IF(AND(D8158="East",Table_1[[#This Row],[category]]="Clothing"),"✅","❌")</f>
        <v>❌</v>
      </c>
      <c r="H8158" s="3">
        <f t="shared" si="255"/>
        <v>319.24700000000001</v>
      </c>
      <c r="I8158" s="3">
        <v>8</v>
      </c>
      <c r="J8158" s="4">
        <v>45343</v>
      </c>
      <c r="K8158" s="3" t="s">
        <v>32</v>
      </c>
      <c r="L8158" s="3" t="s">
        <v>23</v>
      </c>
      <c r="M8158" s="3">
        <v>950.9</v>
      </c>
      <c r="N8158" s="3" t="s">
        <v>29</v>
      </c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  <c r="AC8158" s="5"/>
    </row>
    <row r="8159" spans="1:29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 t="str">
        <f>IF(AND(D8159="East",Table_1[[#This Row],[category]]="Clothing"),"✅","❌")</f>
        <v>❌</v>
      </c>
      <c r="H8159" s="3">
        <f t="shared" si="255"/>
        <v>174.85599999999999</v>
      </c>
      <c r="I8159" s="3">
        <v>2</v>
      </c>
      <c r="J8159" s="4">
        <v>45540</v>
      </c>
      <c r="K8159" s="3" t="s">
        <v>16</v>
      </c>
      <c r="L8159" s="3" t="s">
        <v>17</v>
      </c>
      <c r="M8159" s="3">
        <v>402</v>
      </c>
      <c r="N8159" s="3" t="s">
        <v>24</v>
      </c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  <c r="AC8159" s="5"/>
    </row>
    <row r="8160" spans="1:29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 t="str">
        <f>IF(AND(D8160="East",Table_1[[#This Row],[category]]="Clothing"),"✅","❌")</f>
        <v>❌</v>
      </c>
      <c r="H8160" s="3">
        <f t="shared" si="255"/>
        <v>407.71300000000002</v>
      </c>
      <c r="I8160" s="3">
        <v>3</v>
      </c>
      <c r="J8160" s="4">
        <v>45055</v>
      </c>
      <c r="K8160" s="3" t="s">
        <v>22</v>
      </c>
      <c r="L8160" s="3" t="s">
        <v>23</v>
      </c>
      <c r="M8160" s="3">
        <v>428.39</v>
      </c>
      <c r="N8160" s="3" t="s">
        <v>18</v>
      </c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  <c r="AC8160" s="5"/>
    </row>
    <row r="8161" spans="1:29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 t="str">
        <f>IF(AND(D8161="East",Table_1[[#This Row],[category]]="Clothing"),"✅","❌")</f>
        <v>❌</v>
      </c>
      <c r="H8161" s="3">
        <f t="shared" si="255"/>
        <v>379.53300000000002</v>
      </c>
      <c r="I8161" s="3">
        <v>7</v>
      </c>
      <c r="J8161" s="4">
        <v>45498</v>
      </c>
      <c r="K8161" s="3" t="s">
        <v>32</v>
      </c>
      <c r="L8161" s="3" t="s">
        <v>28</v>
      </c>
      <c r="M8161" s="3">
        <v>885.58</v>
      </c>
      <c r="N8161" s="3" t="s">
        <v>40</v>
      </c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  <c r="AC8161" s="5"/>
    </row>
    <row r="8162" spans="1:29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 t="str">
        <f>IF(AND(D8162="East",Table_1[[#This Row],[category]]="Clothing"),"✅","❌")</f>
        <v>❌</v>
      </c>
      <c r="H8162" s="3">
        <f t="shared" si="255"/>
        <v>447.33400000000006</v>
      </c>
      <c r="I8162" s="3">
        <v>6</v>
      </c>
      <c r="J8162" s="4">
        <v>45568</v>
      </c>
      <c r="K8162" s="3" t="s">
        <v>32</v>
      </c>
      <c r="L8162" s="3" t="s">
        <v>17</v>
      </c>
      <c r="M8162" s="3">
        <v>622.11</v>
      </c>
      <c r="N8162" s="3" t="s">
        <v>40</v>
      </c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  <c r="AC8162" s="5"/>
    </row>
    <row r="8163" spans="1:29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 t="str">
        <f>IF(AND(D8163="East",Table_1[[#This Row],[category]]="Clothing"),"✅","❌")</f>
        <v>❌</v>
      </c>
      <c r="H8163" s="3">
        <f t="shared" si="255"/>
        <v>178.41400000000002</v>
      </c>
      <c r="I8163" s="3">
        <v>8</v>
      </c>
      <c r="J8163" s="4">
        <v>45082</v>
      </c>
      <c r="K8163" s="3" t="s">
        <v>16</v>
      </c>
      <c r="L8163" s="3" t="s">
        <v>28</v>
      </c>
      <c r="M8163" s="3">
        <v>99.3</v>
      </c>
      <c r="N8163" s="3" t="s">
        <v>40</v>
      </c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  <c r="AC8163" s="5"/>
    </row>
    <row r="8164" spans="1:29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 t="str">
        <f>IF(AND(D8164="East",Table_1[[#This Row],[category]]="Clothing"),"✅","❌")</f>
        <v>❌</v>
      </c>
      <c r="H8164" s="3">
        <f t="shared" si="255"/>
        <v>100.42000000000002</v>
      </c>
      <c r="I8164" s="3">
        <v>5</v>
      </c>
      <c r="J8164" s="4">
        <v>45471</v>
      </c>
      <c r="K8164" s="3" t="s">
        <v>32</v>
      </c>
      <c r="L8164" s="3" t="s">
        <v>28</v>
      </c>
      <c r="M8164" s="3">
        <v>120.92</v>
      </c>
      <c r="N8164" s="3" t="s">
        <v>35</v>
      </c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  <c r="AC8164" s="5"/>
    </row>
    <row r="8165" spans="1:29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 t="str">
        <f>IF(AND(D8165="East",Table_1[[#This Row],[category]]="Clothing"),"✅","❌")</f>
        <v>❌</v>
      </c>
      <c r="H8165" s="3">
        <f t="shared" si="255"/>
        <v>20.683000000000003</v>
      </c>
      <c r="I8165" s="3">
        <v>5</v>
      </c>
      <c r="J8165" s="4">
        <v>45641</v>
      </c>
      <c r="K8165" s="3" t="s">
        <v>16</v>
      </c>
      <c r="L8165" s="3" t="s">
        <v>17</v>
      </c>
      <c r="M8165" s="3">
        <v>59</v>
      </c>
      <c r="N8165" s="3" t="s">
        <v>40</v>
      </c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  <c r="AC8165" s="5"/>
    </row>
    <row r="8166" spans="1:29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 t="str">
        <f>IF(AND(D8166="East",Table_1[[#This Row],[category]]="Clothing"),"✅","❌")</f>
        <v>❌</v>
      </c>
      <c r="H8166" s="3">
        <f t="shared" si="255"/>
        <v>135.19800000000001</v>
      </c>
      <c r="I8166" s="3">
        <v>2</v>
      </c>
      <c r="J8166" s="4">
        <v>45053</v>
      </c>
      <c r="K8166" s="3" t="s">
        <v>32</v>
      </c>
      <c r="L8166" s="3" t="s">
        <v>17</v>
      </c>
      <c r="M8166" s="3">
        <v>110.9</v>
      </c>
      <c r="N8166" s="3" t="s">
        <v>35</v>
      </c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  <c r="AC8166" s="5"/>
    </row>
    <row r="8167" spans="1:29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 t="str">
        <f>IF(AND(D8167="East",Table_1[[#This Row],[category]]="Clothing"),"✅","❌")</f>
        <v>❌</v>
      </c>
      <c r="H8167" s="3">
        <f t="shared" si="255"/>
        <v>189.91400000000002</v>
      </c>
      <c r="I8167" s="3">
        <v>6</v>
      </c>
      <c r="J8167" s="4">
        <v>45022</v>
      </c>
      <c r="K8167" s="3" t="s">
        <v>22</v>
      </c>
      <c r="L8167" s="3" t="s">
        <v>28</v>
      </c>
      <c r="M8167" s="3">
        <v>366.7</v>
      </c>
      <c r="N8167" s="3" t="s">
        <v>18</v>
      </c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  <c r="AC8167" s="5"/>
    </row>
    <row r="8168" spans="1:29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 t="str">
        <f>IF(AND(D8168="East",Table_1[[#This Row],[category]]="Clothing"),"✅","❌")</f>
        <v>❌</v>
      </c>
      <c r="H8168" s="3">
        <f t="shared" si="255"/>
        <v>473.57299999999998</v>
      </c>
      <c r="I8168" s="3">
        <v>5</v>
      </c>
      <c r="J8168" s="4">
        <v>45501</v>
      </c>
      <c r="K8168" s="3" t="s">
        <v>22</v>
      </c>
      <c r="L8168" s="3" t="s">
        <v>28</v>
      </c>
      <c r="M8168" s="3">
        <v>1394.15</v>
      </c>
      <c r="N8168" s="3" t="s">
        <v>35</v>
      </c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  <c r="AC8168" s="5"/>
    </row>
    <row r="8169" spans="1:29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 t="str">
        <f>IF(AND(D8169="East",Table_1[[#This Row],[category]]="Clothing"),"✅","❌")</f>
        <v>❌</v>
      </c>
      <c r="H8169" s="3">
        <f t="shared" si="255"/>
        <v>250.77300000000002</v>
      </c>
      <c r="I8169" s="3">
        <v>9</v>
      </c>
      <c r="J8169" s="4">
        <v>45262</v>
      </c>
      <c r="K8169" s="3" t="s">
        <v>22</v>
      </c>
      <c r="L8169" s="3" t="s">
        <v>23</v>
      </c>
      <c r="M8169" s="3">
        <v>451.9</v>
      </c>
      <c r="N8169" s="3" t="s">
        <v>40</v>
      </c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  <c r="AC8169" s="5"/>
    </row>
    <row r="8170" spans="1:29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 t="str">
        <f>IF(AND(D8170="East",Table_1[[#This Row],[category]]="Clothing"),"✅","❌")</f>
        <v>❌</v>
      </c>
      <c r="H8170" s="3">
        <f t="shared" si="255"/>
        <v>282.65500000000003</v>
      </c>
      <c r="I8170" s="3">
        <v>3</v>
      </c>
      <c r="J8170" s="4">
        <v>45002</v>
      </c>
      <c r="K8170" s="3" t="s">
        <v>32</v>
      </c>
      <c r="L8170" s="3" t="s">
        <v>23</v>
      </c>
      <c r="M8170" s="3">
        <v>374.63</v>
      </c>
      <c r="N8170" s="3" t="s">
        <v>24</v>
      </c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  <c r="AC8170" s="5"/>
    </row>
    <row r="8171" spans="1:29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 t="str">
        <f>IF(AND(D8171="East",Table_1[[#This Row],[category]]="Clothing"),"✅","❌")</f>
        <v>❌</v>
      </c>
      <c r="H8171" s="3">
        <f t="shared" si="255"/>
        <v>441.26300000000003</v>
      </c>
      <c r="I8171" s="3">
        <v>5</v>
      </c>
      <c r="J8171" s="4">
        <v>45385</v>
      </c>
      <c r="K8171" s="3" t="s">
        <v>22</v>
      </c>
      <c r="L8171" s="3" t="s">
        <v>17</v>
      </c>
      <c r="M8171" s="3">
        <v>880.93</v>
      </c>
      <c r="N8171" s="3" t="s">
        <v>40</v>
      </c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  <c r="AC8171" s="5"/>
    </row>
    <row r="8172" spans="1:29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 t="str">
        <f>IF(AND(D8172="East",Table_1[[#This Row],[category]]="Clothing"),"✅","❌")</f>
        <v>❌</v>
      </c>
      <c r="H8172" s="3">
        <f t="shared" si="255"/>
        <v>443.68400000000003</v>
      </c>
      <c r="I8172" s="3">
        <v>3</v>
      </c>
      <c r="J8172" s="4">
        <v>45221</v>
      </c>
      <c r="K8172" s="3" t="s">
        <v>16</v>
      </c>
      <c r="L8172" s="3" t="s">
        <v>23</v>
      </c>
      <c r="M8172" s="3">
        <v>506.45</v>
      </c>
      <c r="N8172" s="3" t="s">
        <v>24</v>
      </c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  <c r="AC8172" s="5"/>
    </row>
    <row r="8173" spans="1:29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 t="str">
        <f>IF(AND(D8173="East",Table_1[[#This Row],[category]]="Clothing"),"✅","❌")</f>
        <v>❌</v>
      </c>
      <c r="H8173" s="3">
        <f t="shared" si="255"/>
        <v>268.67900000000003</v>
      </c>
      <c r="I8173" s="3">
        <v>9</v>
      </c>
      <c r="J8173" s="4">
        <v>45554</v>
      </c>
      <c r="K8173" s="3" t="s">
        <v>22</v>
      </c>
      <c r="L8173" s="3" t="s">
        <v>28</v>
      </c>
      <c r="M8173" s="3">
        <v>655.30999999999995</v>
      </c>
      <c r="N8173" s="3" t="s">
        <v>40</v>
      </c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  <c r="AC8173" s="5"/>
    </row>
    <row r="8174" spans="1:29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 t="str">
        <f>IF(AND(D8174="East",Table_1[[#This Row],[category]]="Clothing"),"✅","❌")</f>
        <v>❌</v>
      </c>
      <c r="H8174" s="3">
        <f t="shared" si="255"/>
        <v>65.715000000000003</v>
      </c>
      <c r="I8174" s="3">
        <v>9</v>
      </c>
      <c r="J8174" s="4">
        <v>45058</v>
      </c>
      <c r="K8174" s="3" t="s">
        <v>22</v>
      </c>
      <c r="L8174" s="3" t="s">
        <v>23</v>
      </c>
      <c r="M8174" s="3">
        <v>174.58</v>
      </c>
      <c r="N8174" s="3" t="s">
        <v>29</v>
      </c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  <c r="AC8174" s="5"/>
    </row>
    <row r="8175" spans="1:29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 t="str">
        <f>IF(AND(D8175="East",Table_1[[#This Row],[category]]="Clothing"),"✅","❌")</f>
        <v>❌</v>
      </c>
      <c r="H8175" s="3">
        <f t="shared" si="255"/>
        <v>142.553</v>
      </c>
      <c r="I8175" s="3">
        <v>7</v>
      </c>
      <c r="J8175" s="4">
        <v>45491</v>
      </c>
      <c r="K8175" s="3" t="s">
        <v>32</v>
      </c>
      <c r="L8175" s="3" t="s">
        <v>28</v>
      </c>
      <c r="M8175" s="3">
        <v>196.82</v>
      </c>
      <c r="N8175" s="3" t="s">
        <v>40</v>
      </c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  <c r="AC8175" s="5"/>
    </row>
    <row r="8176" spans="1:29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 t="str">
        <f>IF(AND(D8176="East",Table_1[[#This Row],[category]]="Clothing"),"✅","❌")</f>
        <v>❌</v>
      </c>
      <c r="H8176" s="3">
        <f t="shared" si="255"/>
        <v>233.875</v>
      </c>
      <c r="I8176" s="3">
        <v>1</v>
      </c>
      <c r="J8176" s="4">
        <v>45179</v>
      </c>
      <c r="K8176" s="3" t="s">
        <v>16</v>
      </c>
      <c r="L8176" s="3" t="s">
        <v>23</v>
      </c>
      <c r="M8176" s="3">
        <v>568.85</v>
      </c>
      <c r="N8176" s="3" t="s">
        <v>40</v>
      </c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  <c r="AC8176" s="5"/>
    </row>
    <row r="8177" spans="1:29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 t="str">
        <f>IF(AND(D8177="East",Table_1[[#This Row],[category]]="Clothing"),"✅","❌")</f>
        <v>❌</v>
      </c>
      <c r="H8177" s="3">
        <f t="shared" si="255"/>
        <v>378.07300000000004</v>
      </c>
      <c r="I8177" s="3">
        <v>9</v>
      </c>
      <c r="J8177" s="4">
        <v>45399</v>
      </c>
      <c r="K8177" s="3" t="s">
        <v>16</v>
      </c>
      <c r="L8177" s="3" t="s">
        <v>28</v>
      </c>
      <c r="M8177" s="3">
        <v>978.53</v>
      </c>
      <c r="N8177" s="3" t="s">
        <v>35</v>
      </c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  <c r="AC8177" s="5"/>
    </row>
    <row r="8178" spans="1:29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 t="str">
        <f>IF(AND(D8178="East",Table_1[[#This Row],[category]]="Clothing"),"✅","❌")</f>
        <v>❌</v>
      </c>
      <c r="H8178" s="3">
        <f t="shared" si="255"/>
        <v>358.72399999999999</v>
      </c>
      <c r="I8178" s="3">
        <v>9</v>
      </c>
      <c r="J8178" s="4">
        <v>45197</v>
      </c>
      <c r="K8178" s="3" t="s">
        <v>22</v>
      </c>
      <c r="L8178" s="3" t="s">
        <v>17</v>
      </c>
      <c r="M8178" s="3">
        <v>545.24</v>
      </c>
      <c r="N8178" s="3" t="s">
        <v>49</v>
      </c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  <c r="AC8178" s="5"/>
    </row>
    <row r="8179" spans="1:29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 t="str">
        <f>IF(AND(D8179="East",Table_1[[#This Row],[category]]="Clothing"),"✅","❌")</f>
        <v>❌</v>
      </c>
      <c r="H8179" s="3">
        <f t="shared" si="255"/>
        <v>324.92700000000002</v>
      </c>
      <c r="I8179" s="3">
        <v>5</v>
      </c>
      <c r="J8179" s="4">
        <v>45160</v>
      </c>
      <c r="K8179" s="3" t="s">
        <v>16</v>
      </c>
      <c r="L8179" s="3" t="s">
        <v>28</v>
      </c>
      <c r="M8179" s="3">
        <v>933.97</v>
      </c>
      <c r="N8179" s="3" t="s">
        <v>29</v>
      </c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  <c r="AC8179" s="5"/>
    </row>
    <row r="8180" spans="1:29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 t="str">
        <f>IF(AND(D8180="East",Table_1[[#This Row],[category]]="Clothing"),"✅","❌")</f>
        <v>✅</v>
      </c>
      <c r="H8180" s="3">
        <f t="shared" si="255"/>
        <v>441.32</v>
      </c>
      <c r="I8180" s="3">
        <v>2</v>
      </c>
      <c r="J8180" s="4">
        <v>45246</v>
      </c>
      <c r="K8180" s="3" t="s">
        <v>22</v>
      </c>
      <c r="L8180" s="3" t="s">
        <v>28</v>
      </c>
      <c r="M8180" s="3">
        <v>981.73</v>
      </c>
      <c r="N8180" s="3" t="s">
        <v>49</v>
      </c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  <c r="AC8180" s="5"/>
    </row>
    <row r="8181" spans="1:29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 t="str">
        <f>IF(AND(D8181="East",Table_1[[#This Row],[category]]="Clothing"),"✅","❌")</f>
        <v>✅</v>
      </c>
      <c r="H8181" s="3">
        <f t="shared" si="255"/>
        <v>403.29700000000003</v>
      </c>
      <c r="I8181" s="3">
        <v>1</v>
      </c>
      <c r="J8181" s="4">
        <v>45457</v>
      </c>
      <c r="K8181" s="3" t="s">
        <v>16</v>
      </c>
      <c r="L8181" s="3" t="s">
        <v>17</v>
      </c>
      <c r="M8181" s="3">
        <v>662.04</v>
      </c>
      <c r="N8181" s="3" t="s">
        <v>35</v>
      </c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  <c r="AC8181" s="5"/>
    </row>
    <row r="8182" spans="1:29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 t="str">
        <f>IF(AND(D8182="East",Table_1[[#This Row],[category]]="Clothing"),"✅","❌")</f>
        <v>❌</v>
      </c>
      <c r="H8182" s="3">
        <f t="shared" si="255"/>
        <v>491.23599999999999</v>
      </c>
      <c r="I8182" s="3">
        <v>2</v>
      </c>
      <c r="J8182" s="4">
        <v>45464</v>
      </c>
      <c r="K8182" s="3" t="s">
        <v>32</v>
      </c>
      <c r="L8182" s="3" t="s">
        <v>28</v>
      </c>
      <c r="M8182" s="3">
        <v>995.37</v>
      </c>
      <c r="N8182" s="3" t="s">
        <v>40</v>
      </c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  <c r="AC8182" s="5"/>
    </row>
    <row r="8183" spans="1:29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 t="str">
        <f>IF(AND(D8183="East",Table_1[[#This Row],[category]]="Clothing"),"✅","❌")</f>
        <v>❌</v>
      </c>
      <c r="H8183" s="3">
        <f t="shared" si="255"/>
        <v>445.68800000000005</v>
      </c>
      <c r="I8183" s="3">
        <v>4</v>
      </c>
      <c r="J8183" s="4">
        <v>45550</v>
      </c>
      <c r="K8183" s="3" t="s">
        <v>22</v>
      </c>
      <c r="L8183" s="3" t="s">
        <v>17</v>
      </c>
      <c r="M8183" s="3">
        <v>776.55</v>
      </c>
      <c r="N8183" s="3" t="s">
        <v>40</v>
      </c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  <c r="AC8183" s="5"/>
    </row>
    <row r="8184" spans="1:29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 t="str">
        <f>IF(AND(D8184="East",Table_1[[#This Row],[category]]="Clothing"),"✅","❌")</f>
        <v>❌</v>
      </c>
      <c r="H8184" s="3">
        <f t="shared" si="255"/>
        <v>105.87200000000001</v>
      </c>
      <c r="I8184" s="3">
        <v>4</v>
      </c>
      <c r="J8184" s="4">
        <v>45404</v>
      </c>
      <c r="K8184" s="3" t="s">
        <v>22</v>
      </c>
      <c r="L8184" s="3" t="s">
        <v>28</v>
      </c>
      <c r="M8184" s="3">
        <v>96.6</v>
      </c>
      <c r="N8184" s="3" t="s">
        <v>49</v>
      </c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  <c r="AC8184" s="5"/>
    </row>
    <row r="8185" spans="1:29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 t="str">
        <f>IF(AND(D8185="East",Table_1[[#This Row],[category]]="Clothing"),"✅","❌")</f>
        <v>❌</v>
      </c>
      <c r="H8185" s="3">
        <f t="shared" si="255"/>
        <v>38.231999999999999</v>
      </c>
      <c r="I8185" s="3">
        <v>1</v>
      </c>
      <c r="J8185" s="4">
        <v>45559</v>
      </c>
      <c r="K8185" s="3" t="s">
        <v>16</v>
      </c>
      <c r="L8185" s="3" t="s">
        <v>28</v>
      </c>
      <c r="M8185" s="3">
        <v>63.3</v>
      </c>
      <c r="N8185" s="3" t="s">
        <v>40</v>
      </c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  <c r="AC8185" s="5"/>
    </row>
    <row r="8186" spans="1:29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 t="str">
        <f>IF(AND(D8186="East",Table_1[[#This Row],[category]]="Clothing"),"✅","❌")</f>
        <v>❌</v>
      </c>
      <c r="H8186" s="3">
        <f t="shared" si="255"/>
        <v>213.11</v>
      </c>
      <c r="I8186" s="3">
        <v>8</v>
      </c>
      <c r="J8186" s="4">
        <v>45103</v>
      </c>
      <c r="K8186" s="3" t="s">
        <v>22</v>
      </c>
      <c r="L8186" s="3" t="s">
        <v>28</v>
      </c>
      <c r="M8186" s="3">
        <v>403.64</v>
      </c>
      <c r="N8186" s="3" t="s">
        <v>24</v>
      </c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  <c r="AC8186" s="5"/>
    </row>
    <row r="8187" spans="1:29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 t="str">
        <f>IF(AND(D8187="East",Table_1[[#This Row],[category]]="Clothing"),"✅","❌")</f>
        <v>❌</v>
      </c>
      <c r="H8187" s="3">
        <f t="shared" si="255"/>
        <v>312.577</v>
      </c>
      <c r="I8187" s="3">
        <v>8</v>
      </c>
      <c r="J8187" s="4">
        <v>45043</v>
      </c>
      <c r="K8187" s="3" t="s">
        <v>32</v>
      </c>
      <c r="L8187" s="3" t="s">
        <v>17</v>
      </c>
      <c r="M8187" s="3">
        <v>281.79000000000002</v>
      </c>
      <c r="N8187" s="3" t="s">
        <v>40</v>
      </c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  <c r="AC8187" s="5"/>
    </row>
    <row r="8188" spans="1:29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 t="str">
        <f>IF(AND(D8188="East",Table_1[[#This Row],[category]]="Clothing"),"✅","❌")</f>
        <v>❌</v>
      </c>
      <c r="H8188" s="3">
        <f t="shared" si="255"/>
        <v>325.12100000000004</v>
      </c>
      <c r="I8188" s="3">
        <v>8</v>
      </c>
      <c r="J8188" s="4">
        <v>45575</v>
      </c>
      <c r="K8188" s="3" t="s">
        <v>22</v>
      </c>
      <c r="L8188" s="3" t="s">
        <v>23</v>
      </c>
      <c r="M8188" s="3">
        <v>887.32</v>
      </c>
      <c r="N8188" s="3" t="s">
        <v>29</v>
      </c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  <c r="AC8188" s="5"/>
    </row>
    <row r="8189" spans="1:29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 t="str">
        <f>IF(AND(D8189="East",Table_1[[#This Row],[category]]="Clothing"),"✅","❌")</f>
        <v>❌</v>
      </c>
      <c r="H8189" s="3">
        <f t="shared" si="255"/>
        <v>141.08099999999999</v>
      </c>
      <c r="I8189" s="3">
        <v>5</v>
      </c>
      <c r="J8189" s="4">
        <v>45305</v>
      </c>
      <c r="K8189" s="3" t="s">
        <v>32</v>
      </c>
      <c r="L8189" s="3" t="s">
        <v>23</v>
      </c>
      <c r="M8189" s="3">
        <v>280.99</v>
      </c>
      <c r="N8189" s="3" t="s">
        <v>40</v>
      </c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  <c r="AC8189" s="5"/>
    </row>
    <row r="8190" spans="1:29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 t="str">
        <f>IF(AND(D8190="East",Table_1[[#This Row],[category]]="Clothing"),"✅","❌")</f>
        <v>❌</v>
      </c>
      <c r="H8190" s="3">
        <f t="shared" si="255"/>
        <v>431.34200000000004</v>
      </c>
      <c r="I8190" s="3">
        <v>2</v>
      </c>
      <c r="J8190" s="4">
        <v>45082</v>
      </c>
      <c r="K8190" s="3" t="s">
        <v>22</v>
      </c>
      <c r="L8190" s="3" t="s">
        <v>17</v>
      </c>
      <c r="M8190" s="3">
        <v>715.87</v>
      </c>
      <c r="N8190" s="3" t="s">
        <v>40</v>
      </c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  <c r="AC8190" s="5"/>
    </row>
    <row r="8191" spans="1:29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 t="str">
        <f>IF(AND(D8191="East",Table_1[[#This Row],[category]]="Clothing"),"✅","❌")</f>
        <v>❌</v>
      </c>
      <c r="H8191" s="3">
        <f t="shared" si="255"/>
        <v>171.33100000000002</v>
      </c>
      <c r="I8191" s="3">
        <v>4</v>
      </c>
      <c r="J8191" s="4">
        <v>45216</v>
      </c>
      <c r="K8191" s="3" t="s">
        <v>16</v>
      </c>
      <c r="L8191" s="3" t="s">
        <v>17</v>
      </c>
      <c r="M8191" s="3">
        <v>421.67</v>
      </c>
      <c r="N8191" s="3" t="s">
        <v>49</v>
      </c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  <c r="AC8191" s="5"/>
    </row>
    <row r="8192" spans="1:29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 t="str">
        <f>IF(AND(D8192="East",Table_1[[#This Row],[category]]="Clothing"),"✅","❌")</f>
        <v>❌</v>
      </c>
      <c r="H8192" s="3">
        <f t="shared" si="255"/>
        <v>460.36599999999999</v>
      </c>
      <c r="I8192" s="3">
        <v>1</v>
      </c>
      <c r="J8192" s="4">
        <v>45413</v>
      </c>
      <c r="K8192" s="3" t="s">
        <v>32</v>
      </c>
      <c r="L8192" s="3" t="s">
        <v>28</v>
      </c>
      <c r="M8192" s="3">
        <v>1112.08</v>
      </c>
      <c r="N8192" s="3" t="s">
        <v>35</v>
      </c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  <c r="AC8192" s="5"/>
    </row>
    <row r="8193" spans="1:29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 t="str">
        <f>IF(AND(D8193="East",Table_1[[#This Row],[category]]="Clothing"),"✅","❌")</f>
        <v>❌</v>
      </c>
      <c r="H8193" s="3">
        <f t="shared" si="255"/>
        <v>241.08500000000001</v>
      </c>
      <c r="I8193" s="3">
        <v>1</v>
      </c>
      <c r="J8193" s="4">
        <v>45566</v>
      </c>
      <c r="K8193" s="3" t="s">
        <v>16</v>
      </c>
      <c r="L8193" s="3" t="s">
        <v>17</v>
      </c>
      <c r="M8193" s="3">
        <v>353.75</v>
      </c>
      <c r="N8193" s="3" t="s">
        <v>40</v>
      </c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  <c r="AC8193" s="5"/>
    </row>
    <row r="8194" spans="1:29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 t="str">
        <f>IF(AND(D8194="East",Table_1[[#This Row],[category]]="Clothing"),"✅","❌")</f>
        <v>❌</v>
      </c>
      <c r="H8194" s="3">
        <f t="shared" ref="H8194:H8257" si="257">E8194*10%</f>
        <v>15.091000000000001</v>
      </c>
      <c r="I8194" s="3">
        <v>3</v>
      </c>
      <c r="J8194" s="4">
        <v>45292</v>
      </c>
      <c r="K8194" s="3" t="s">
        <v>22</v>
      </c>
      <c r="L8194" s="3" t="s">
        <v>17</v>
      </c>
      <c r="M8194" s="3">
        <v>24.4</v>
      </c>
      <c r="N8194" s="3" t="s">
        <v>29</v>
      </c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  <c r="AC8194" s="5"/>
    </row>
    <row r="8195" spans="1:29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 t="str">
        <f>IF(AND(D8195="East",Table_1[[#This Row],[category]]="Clothing"),"✅","❌")</f>
        <v>❌</v>
      </c>
      <c r="H8195" s="3">
        <f t="shared" si="257"/>
        <v>89.4</v>
      </c>
      <c r="I8195" s="3">
        <v>4</v>
      </c>
      <c r="J8195" s="4">
        <v>45447</v>
      </c>
      <c r="K8195" s="3" t="s">
        <v>22</v>
      </c>
      <c r="L8195" s="3" t="s">
        <v>28</v>
      </c>
      <c r="M8195" s="3">
        <v>149.63999999999999</v>
      </c>
      <c r="N8195" s="3" t="s">
        <v>35</v>
      </c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  <c r="AC8195" s="5"/>
    </row>
    <row r="8196" spans="1:29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 t="str">
        <f>IF(AND(D8196="East",Table_1[[#This Row],[category]]="Clothing"),"✅","❌")</f>
        <v>❌</v>
      </c>
      <c r="H8196" s="3">
        <f t="shared" si="257"/>
        <v>60.136000000000003</v>
      </c>
      <c r="I8196" s="3">
        <v>3</v>
      </c>
      <c r="J8196" s="4">
        <v>45493</v>
      </c>
      <c r="K8196" s="3" t="s">
        <v>22</v>
      </c>
      <c r="L8196" s="3" t="s">
        <v>23</v>
      </c>
      <c r="M8196" s="3">
        <v>52.43</v>
      </c>
      <c r="N8196" s="3" t="s">
        <v>24</v>
      </c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  <c r="AC8196" s="5"/>
    </row>
    <row r="8197" spans="1:29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 t="str">
        <f>IF(AND(D8197="East",Table_1[[#This Row],[category]]="Clothing"),"✅","❌")</f>
        <v>❌</v>
      </c>
      <c r="H8197" s="3">
        <f t="shared" si="257"/>
        <v>31.573000000000004</v>
      </c>
      <c r="I8197" s="3">
        <v>3</v>
      </c>
      <c r="J8197" s="4">
        <v>45232</v>
      </c>
      <c r="K8197" s="3" t="s">
        <v>16</v>
      </c>
      <c r="L8197" s="3" t="s">
        <v>28</v>
      </c>
      <c r="M8197" s="3">
        <v>73.010000000000005</v>
      </c>
      <c r="N8197" s="3" t="s">
        <v>29</v>
      </c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  <c r="AC8197" s="5"/>
    </row>
    <row r="8198" spans="1:29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 t="str">
        <f>IF(AND(D8198="East",Table_1[[#This Row],[category]]="Clothing"),"✅","❌")</f>
        <v>❌</v>
      </c>
      <c r="H8198" s="3">
        <f t="shared" si="257"/>
        <v>359.86799999999999</v>
      </c>
      <c r="I8198" s="3">
        <v>8</v>
      </c>
      <c r="J8198" s="4">
        <v>45109</v>
      </c>
      <c r="K8198" s="3" t="s">
        <v>16</v>
      </c>
      <c r="L8198" s="3" t="s">
        <v>28</v>
      </c>
      <c r="M8198" s="3">
        <v>339.33</v>
      </c>
      <c r="N8198" s="3" t="s">
        <v>49</v>
      </c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  <c r="AC8198" s="5"/>
    </row>
    <row r="8199" spans="1:29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 t="str">
        <f>IF(AND(D8199="East",Table_1[[#This Row],[category]]="Clothing"),"✅","❌")</f>
        <v>❌</v>
      </c>
      <c r="H8199" s="3">
        <f t="shared" si="257"/>
        <v>104.235</v>
      </c>
      <c r="I8199" s="3">
        <v>4</v>
      </c>
      <c r="J8199" s="4">
        <v>45214</v>
      </c>
      <c r="K8199" s="3" t="s">
        <v>22</v>
      </c>
      <c r="L8199" s="3" t="s">
        <v>23</v>
      </c>
      <c r="M8199" s="3">
        <v>70.95</v>
      </c>
      <c r="N8199" s="3" t="s">
        <v>35</v>
      </c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  <c r="AC8199" s="5"/>
    </row>
    <row r="8200" spans="1:29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 t="str">
        <f>IF(AND(D8200="East",Table_1[[#This Row],[category]]="Clothing"),"✅","❌")</f>
        <v>❌</v>
      </c>
      <c r="H8200" s="3">
        <f t="shared" si="257"/>
        <v>420.92399999999998</v>
      </c>
      <c r="I8200" s="3">
        <v>3</v>
      </c>
      <c r="J8200" s="4">
        <v>45647</v>
      </c>
      <c r="K8200" s="3" t="s">
        <v>22</v>
      </c>
      <c r="L8200" s="3" t="s">
        <v>23</v>
      </c>
      <c r="M8200" s="3">
        <v>917.14</v>
      </c>
      <c r="N8200" s="3" t="s">
        <v>18</v>
      </c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  <c r="AC8200" s="5"/>
    </row>
    <row r="8201" spans="1:29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 t="str">
        <f>IF(AND(D8201="East",Table_1[[#This Row],[category]]="Clothing"),"✅","❌")</f>
        <v>✅</v>
      </c>
      <c r="H8201" s="3">
        <f t="shared" si="257"/>
        <v>139.59</v>
      </c>
      <c r="I8201" s="3">
        <v>9</v>
      </c>
      <c r="J8201" s="4">
        <v>44944</v>
      </c>
      <c r="K8201" s="3" t="s">
        <v>32</v>
      </c>
      <c r="L8201" s="3" t="s">
        <v>28</v>
      </c>
      <c r="M8201" s="3">
        <v>98.52</v>
      </c>
      <c r="N8201" s="3" t="s">
        <v>29</v>
      </c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  <c r="AC8201" s="5"/>
    </row>
    <row r="8202" spans="1:29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 t="str">
        <f>IF(AND(D8202="East",Table_1[[#This Row],[category]]="Clothing"),"✅","❌")</f>
        <v>❌</v>
      </c>
      <c r="H8202" s="3">
        <f t="shared" si="257"/>
        <v>25.84</v>
      </c>
      <c r="I8202" s="3">
        <v>1</v>
      </c>
      <c r="J8202" s="4">
        <v>45450</v>
      </c>
      <c r="K8202" s="3" t="s">
        <v>22</v>
      </c>
      <c r="L8202" s="3" t="s">
        <v>17</v>
      </c>
      <c r="M8202" s="3">
        <v>68.92</v>
      </c>
      <c r="N8202" s="3" t="s">
        <v>18</v>
      </c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  <c r="AC8202" s="5"/>
    </row>
    <row r="8203" spans="1:29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 t="str">
        <f>IF(AND(D8203="East",Table_1[[#This Row],[category]]="Clothing"),"✅","❌")</f>
        <v>❌</v>
      </c>
      <c r="H8203" s="3">
        <f t="shared" si="257"/>
        <v>412.13100000000009</v>
      </c>
      <c r="I8203" s="3">
        <v>8</v>
      </c>
      <c r="J8203" s="4">
        <v>45103</v>
      </c>
      <c r="K8203" s="3" t="s">
        <v>32</v>
      </c>
      <c r="L8203" s="3" t="s">
        <v>17</v>
      </c>
      <c r="M8203" s="3">
        <v>547.29999999999995</v>
      </c>
      <c r="N8203" s="3" t="s">
        <v>29</v>
      </c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  <c r="AC8203" s="5"/>
    </row>
    <row r="8204" spans="1:29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 t="str">
        <f>IF(AND(D8204="East",Table_1[[#This Row],[category]]="Clothing"),"✅","❌")</f>
        <v>❌</v>
      </c>
      <c r="H8204" s="3">
        <f t="shared" si="257"/>
        <v>238.41100000000003</v>
      </c>
      <c r="I8204" s="3">
        <v>5</v>
      </c>
      <c r="J8204" s="4">
        <v>45220</v>
      </c>
      <c r="K8204" s="3" t="s">
        <v>16</v>
      </c>
      <c r="L8204" s="3" t="s">
        <v>23</v>
      </c>
      <c r="M8204" s="3">
        <v>257.92</v>
      </c>
      <c r="N8204" s="3" t="s">
        <v>35</v>
      </c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  <c r="AC8204" s="5"/>
    </row>
    <row r="8205" spans="1:29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 t="str">
        <f>IF(AND(D8205="East",Table_1[[#This Row],[category]]="Clothing"),"✅","❌")</f>
        <v>❌</v>
      </c>
      <c r="H8205" s="3">
        <f t="shared" si="257"/>
        <v>303.75799999999998</v>
      </c>
      <c r="I8205" s="3">
        <v>8</v>
      </c>
      <c r="J8205" s="4">
        <v>45608</v>
      </c>
      <c r="K8205" s="3" t="s">
        <v>22</v>
      </c>
      <c r="L8205" s="3" t="s">
        <v>28</v>
      </c>
      <c r="M8205" s="3">
        <v>476.69</v>
      </c>
      <c r="N8205" s="3" t="s">
        <v>29</v>
      </c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  <c r="AC8205" s="5"/>
    </row>
    <row r="8206" spans="1:29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 t="str">
        <f>IF(AND(D8206="East",Table_1[[#This Row],[category]]="Clothing"),"✅","❌")</f>
        <v>❌</v>
      </c>
      <c r="H8206" s="3">
        <f t="shared" si="257"/>
        <v>174.751</v>
      </c>
      <c r="I8206" s="3">
        <v>3</v>
      </c>
      <c r="J8206" s="4">
        <v>45637</v>
      </c>
      <c r="K8206" s="3" t="s">
        <v>16</v>
      </c>
      <c r="L8206" s="3" t="s">
        <v>17</v>
      </c>
      <c r="M8206" s="3">
        <v>298.37</v>
      </c>
      <c r="N8206" s="3" t="s">
        <v>49</v>
      </c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  <c r="AC8206" s="5"/>
    </row>
    <row r="8207" spans="1:29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 t="str">
        <f>IF(AND(D8207="East",Table_1[[#This Row],[category]]="Clothing"),"✅","❌")</f>
        <v>❌</v>
      </c>
      <c r="H8207" s="3">
        <f t="shared" si="257"/>
        <v>32.56</v>
      </c>
      <c r="I8207" s="3">
        <v>6</v>
      </c>
      <c r="J8207" s="4">
        <v>45137</v>
      </c>
      <c r="K8207" s="3" t="s">
        <v>22</v>
      </c>
      <c r="L8207" s="3" t="s">
        <v>28</v>
      </c>
      <c r="M8207" s="3">
        <v>27.85</v>
      </c>
      <c r="N8207" s="3" t="s">
        <v>24</v>
      </c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  <c r="AC8207" s="5"/>
    </row>
    <row r="8208" spans="1:29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 t="str">
        <f>IF(AND(D8208="East",Table_1[[#This Row],[category]]="Clothing"),"✅","❌")</f>
        <v>❌</v>
      </c>
      <c r="H8208" s="3">
        <f t="shared" si="257"/>
        <v>191.387</v>
      </c>
      <c r="I8208" s="3">
        <v>7</v>
      </c>
      <c r="J8208" s="4">
        <v>45063</v>
      </c>
      <c r="K8208" s="3" t="s">
        <v>32</v>
      </c>
      <c r="L8208" s="3" t="s">
        <v>23</v>
      </c>
      <c r="M8208" s="3">
        <v>522.29999999999995</v>
      </c>
      <c r="N8208" s="3" t="s">
        <v>29</v>
      </c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  <c r="AC8208" s="5"/>
    </row>
    <row r="8209" spans="1:29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 t="str">
        <f>IF(AND(D8209="East",Table_1[[#This Row],[category]]="Clothing"),"✅","❌")</f>
        <v>❌</v>
      </c>
      <c r="H8209" s="3">
        <f t="shared" si="257"/>
        <v>263.95999999999998</v>
      </c>
      <c r="I8209" s="3">
        <v>8</v>
      </c>
      <c r="J8209" s="4">
        <v>45396</v>
      </c>
      <c r="K8209" s="3" t="s">
        <v>32</v>
      </c>
      <c r="L8209" s="3" t="s">
        <v>28</v>
      </c>
      <c r="M8209" s="3">
        <v>249.16</v>
      </c>
      <c r="N8209" s="3" t="s">
        <v>40</v>
      </c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  <c r="AC8209" s="5"/>
    </row>
    <row r="8210" spans="1:29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 t="str">
        <f>IF(AND(D8210="East",Table_1[[#This Row],[category]]="Clothing"),"✅","❌")</f>
        <v>❌</v>
      </c>
      <c r="H8210" s="3">
        <f t="shared" si="257"/>
        <v>15.725999999999999</v>
      </c>
      <c r="I8210" s="3">
        <v>7</v>
      </c>
      <c r="J8210" s="4">
        <v>45483</v>
      </c>
      <c r="K8210" s="3" t="s">
        <v>22</v>
      </c>
      <c r="L8210" s="3" t="s">
        <v>23</v>
      </c>
      <c r="M8210" s="3">
        <v>27.94</v>
      </c>
      <c r="N8210" s="3" t="s">
        <v>29</v>
      </c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  <c r="AC8210" s="5"/>
    </row>
    <row r="8211" spans="1:29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 t="str">
        <f>IF(AND(D8211="East",Table_1[[#This Row],[category]]="Clothing"),"✅","❌")</f>
        <v>❌</v>
      </c>
      <c r="H8211" s="3">
        <f t="shared" si="257"/>
        <v>291.40199999999999</v>
      </c>
      <c r="I8211" s="3">
        <v>7</v>
      </c>
      <c r="J8211" s="4">
        <v>45543</v>
      </c>
      <c r="K8211" s="3" t="s">
        <v>32</v>
      </c>
      <c r="L8211" s="3" t="s">
        <v>23</v>
      </c>
      <c r="M8211" s="3">
        <v>583.55999999999995</v>
      </c>
      <c r="N8211" s="3" t="s">
        <v>35</v>
      </c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  <c r="AC8211" s="5"/>
    </row>
    <row r="8212" spans="1:29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 t="str">
        <f>IF(AND(D8212="East",Table_1[[#This Row],[category]]="Clothing"),"✅","❌")</f>
        <v>✅</v>
      </c>
      <c r="H8212" s="3">
        <f t="shared" si="257"/>
        <v>447.59100000000001</v>
      </c>
      <c r="I8212" s="3">
        <v>2</v>
      </c>
      <c r="J8212" s="4">
        <v>45472</v>
      </c>
      <c r="K8212" s="3" t="s">
        <v>22</v>
      </c>
      <c r="L8212" s="3" t="s">
        <v>17</v>
      </c>
      <c r="M8212" s="3">
        <v>952.05</v>
      </c>
      <c r="N8212" s="3" t="s">
        <v>24</v>
      </c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  <c r="AC8212" s="5"/>
    </row>
    <row r="8213" spans="1:29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 t="str">
        <f>IF(AND(D8213="East",Table_1[[#This Row],[category]]="Clothing"),"✅","❌")</f>
        <v>❌</v>
      </c>
      <c r="H8213" s="3">
        <f t="shared" si="257"/>
        <v>116.74200000000002</v>
      </c>
      <c r="I8213" s="3">
        <v>3</v>
      </c>
      <c r="J8213" s="4">
        <v>45289</v>
      </c>
      <c r="K8213" s="3" t="s">
        <v>16</v>
      </c>
      <c r="L8213" s="3" t="s">
        <v>23</v>
      </c>
      <c r="M8213" s="3">
        <v>207</v>
      </c>
      <c r="N8213" s="3" t="s">
        <v>35</v>
      </c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  <c r="AC8213" s="5"/>
    </row>
    <row r="8214" spans="1:29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 t="str">
        <f>IF(AND(D8214="East",Table_1[[#This Row],[category]]="Clothing"),"✅","❌")</f>
        <v>❌</v>
      </c>
      <c r="H8214" s="3">
        <f t="shared" si="257"/>
        <v>464.11700000000002</v>
      </c>
      <c r="I8214" s="3">
        <v>6</v>
      </c>
      <c r="J8214" s="4">
        <v>45084</v>
      </c>
      <c r="K8214" s="3" t="s">
        <v>16</v>
      </c>
      <c r="L8214" s="3" t="s">
        <v>23</v>
      </c>
      <c r="M8214" s="3">
        <v>533.95000000000005</v>
      </c>
      <c r="N8214" s="3" t="s">
        <v>49</v>
      </c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  <c r="AC8214" s="5"/>
    </row>
    <row r="8215" spans="1:29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 t="str">
        <f>IF(AND(D8215="East",Table_1[[#This Row],[category]]="Clothing"),"✅","❌")</f>
        <v>❌</v>
      </c>
      <c r="H8215" s="3">
        <f t="shared" si="257"/>
        <v>57.828000000000003</v>
      </c>
      <c r="I8215" s="3">
        <v>3</v>
      </c>
      <c r="J8215" s="4">
        <v>44966</v>
      </c>
      <c r="K8215" s="3" t="s">
        <v>32</v>
      </c>
      <c r="L8215" s="3" t="s">
        <v>17</v>
      </c>
      <c r="M8215" s="3">
        <v>39.119999999999997</v>
      </c>
      <c r="N8215" s="3" t="s">
        <v>49</v>
      </c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  <c r="AC8215" s="5"/>
    </row>
    <row r="8216" spans="1:29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 t="str">
        <f>IF(AND(D8216="East",Table_1[[#This Row],[category]]="Clothing"),"✅","❌")</f>
        <v>❌</v>
      </c>
      <c r="H8216" s="3">
        <f t="shared" si="257"/>
        <v>414.46400000000006</v>
      </c>
      <c r="I8216" s="3">
        <v>9</v>
      </c>
      <c r="J8216" s="4">
        <v>45022</v>
      </c>
      <c r="K8216" s="3" t="s">
        <v>16</v>
      </c>
      <c r="L8216" s="3" t="s">
        <v>17</v>
      </c>
      <c r="M8216" s="3">
        <v>1184.82</v>
      </c>
      <c r="N8216" s="3" t="s">
        <v>40</v>
      </c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  <c r="AC8216" s="5"/>
    </row>
    <row r="8217" spans="1:29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 t="str">
        <f>IF(AND(D8217="East",Table_1[[#This Row],[category]]="Clothing"),"✅","❌")</f>
        <v>❌</v>
      </c>
      <c r="H8217" s="3">
        <f t="shared" si="257"/>
        <v>421.75900000000001</v>
      </c>
      <c r="I8217" s="3">
        <v>9</v>
      </c>
      <c r="J8217" s="4">
        <v>45520</v>
      </c>
      <c r="K8217" s="3" t="s">
        <v>32</v>
      </c>
      <c r="L8217" s="3" t="s">
        <v>23</v>
      </c>
      <c r="M8217" s="3">
        <v>1053.3699999999999</v>
      </c>
      <c r="N8217" s="3" t="s">
        <v>40</v>
      </c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  <c r="AC8217" s="5"/>
    </row>
    <row r="8218" spans="1:29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 t="str">
        <f>IF(AND(D8218="East",Table_1[[#This Row],[category]]="Clothing"),"✅","❌")</f>
        <v>❌</v>
      </c>
      <c r="H8218" s="3">
        <f t="shared" si="257"/>
        <v>136.30199999999999</v>
      </c>
      <c r="I8218" s="3">
        <v>6</v>
      </c>
      <c r="J8218" s="4">
        <v>45415</v>
      </c>
      <c r="K8218" s="3" t="s">
        <v>22</v>
      </c>
      <c r="L8218" s="3" t="s">
        <v>17</v>
      </c>
      <c r="M8218" s="3">
        <v>162.22</v>
      </c>
      <c r="N8218" s="3" t="s">
        <v>40</v>
      </c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  <c r="AC8218" s="5"/>
    </row>
    <row r="8219" spans="1:29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 t="str">
        <f>IF(AND(D8219="East",Table_1[[#This Row],[category]]="Clothing"),"✅","❌")</f>
        <v>❌</v>
      </c>
      <c r="H8219" s="3">
        <f t="shared" si="257"/>
        <v>479.34300000000007</v>
      </c>
      <c r="I8219" s="3">
        <v>1</v>
      </c>
      <c r="J8219" s="4">
        <v>45474</v>
      </c>
      <c r="K8219" s="3" t="s">
        <v>32</v>
      </c>
      <c r="L8219" s="3" t="s">
        <v>28</v>
      </c>
      <c r="M8219" s="3">
        <v>361.82</v>
      </c>
      <c r="N8219" s="3" t="s">
        <v>35</v>
      </c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  <c r="AC8219" s="5"/>
    </row>
    <row r="8220" spans="1:29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 t="str">
        <f>IF(AND(D8220="East",Table_1[[#This Row],[category]]="Clothing"),"✅","❌")</f>
        <v>❌</v>
      </c>
      <c r="H8220" s="3">
        <f t="shared" si="257"/>
        <v>214.13300000000001</v>
      </c>
      <c r="I8220" s="3">
        <v>1</v>
      </c>
      <c r="J8220" s="4">
        <v>45055</v>
      </c>
      <c r="K8220" s="3" t="s">
        <v>32</v>
      </c>
      <c r="L8220" s="3" t="s">
        <v>28</v>
      </c>
      <c r="M8220" s="3">
        <v>630.20000000000005</v>
      </c>
      <c r="N8220" s="3" t="s">
        <v>29</v>
      </c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  <c r="AC8220" s="5"/>
    </row>
    <row r="8221" spans="1:29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 t="str">
        <f>IF(AND(D8221="East",Table_1[[#This Row],[category]]="Clothing"),"✅","❌")</f>
        <v>❌</v>
      </c>
      <c r="H8221" s="3">
        <f t="shared" si="257"/>
        <v>79.215000000000003</v>
      </c>
      <c r="I8221" s="3">
        <v>4</v>
      </c>
      <c r="J8221" s="4">
        <v>45003</v>
      </c>
      <c r="K8221" s="3" t="s">
        <v>22</v>
      </c>
      <c r="L8221" s="3" t="s">
        <v>23</v>
      </c>
      <c r="M8221" s="3">
        <v>213.35</v>
      </c>
      <c r="N8221" s="3" t="s">
        <v>18</v>
      </c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  <c r="AC8221" s="5"/>
    </row>
    <row r="8222" spans="1:29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 t="str">
        <f>IF(AND(D8222="East",Table_1[[#This Row],[category]]="Clothing"),"✅","❌")</f>
        <v>❌</v>
      </c>
      <c r="H8222" s="3">
        <f t="shared" si="257"/>
        <v>299.94</v>
      </c>
      <c r="I8222" s="3">
        <v>8</v>
      </c>
      <c r="J8222" s="4">
        <v>44994</v>
      </c>
      <c r="K8222" s="3" t="s">
        <v>16</v>
      </c>
      <c r="L8222" s="3" t="s">
        <v>17</v>
      </c>
      <c r="M8222" s="3">
        <v>607.63</v>
      </c>
      <c r="N8222" s="3" t="s">
        <v>40</v>
      </c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  <c r="AC8222" s="5"/>
    </row>
    <row r="8223" spans="1:29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 t="str">
        <f>IF(AND(D8223="East",Table_1[[#This Row],[category]]="Clothing"),"✅","❌")</f>
        <v>❌</v>
      </c>
      <c r="H8223" s="3">
        <f t="shared" si="257"/>
        <v>498.34100000000001</v>
      </c>
      <c r="I8223" s="3">
        <v>3</v>
      </c>
      <c r="J8223" s="4">
        <v>45642</v>
      </c>
      <c r="K8223" s="3" t="s">
        <v>16</v>
      </c>
      <c r="L8223" s="3" t="s">
        <v>28</v>
      </c>
      <c r="M8223" s="3">
        <v>893.36</v>
      </c>
      <c r="N8223" s="3" t="s">
        <v>49</v>
      </c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  <c r="AC8223" s="5"/>
    </row>
    <row r="8224" spans="1:29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 t="str">
        <f>IF(AND(D8224="East",Table_1[[#This Row],[category]]="Clothing"),"✅","❌")</f>
        <v>❌</v>
      </c>
      <c r="H8224" s="3">
        <f t="shared" si="257"/>
        <v>450.65300000000002</v>
      </c>
      <c r="I8224" s="3">
        <v>4</v>
      </c>
      <c r="J8224" s="4">
        <v>45256</v>
      </c>
      <c r="K8224" s="3" t="s">
        <v>16</v>
      </c>
      <c r="L8224" s="3" t="s">
        <v>17</v>
      </c>
      <c r="M8224" s="3">
        <v>548.67999999999995</v>
      </c>
      <c r="N8224" s="3" t="s">
        <v>49</v>
      </c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  <c r="AC8224" s="5"/>
    </row>
    <row r="8225" spans="1:29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 t="str">
        <f>IF(AND(D8225="East",Table_1[[#This Row],[category]]="Clothing"),"✅","❌")</f>
        <v>❌</v>
      </c>
      <c r="H8225" s="3">
        <f t="shared" si="257"/>
        <v>146.51500000000001</v>
      </c>
      <c r="I8225" s="3">
        <v>6</v>
      </c>
      <c r="J8225" s="4">
        <v>45659</v>
      </c>
      <c r="K8225" s="3" t="s">
        <v>32</v>
      </c>
      <c r="L8225" s="3" t="s">
        <v>28</v>
      </c>
      <c r="M8225" s="3">
        <v>201.84</v>
      </c>
      <c r="N8225" s="3" t="s">
        <v>40</v>
      </c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  <c r="AC8225" s="5"/>
    </row>
    <row r="8226" spans="1:29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 t="str">
        <f>IF(AND(D8226="East",Table_1[[#This Row],[category]]="Clothing"),"✅","❌")</f>
        <v>❌</v>
      </c>
      <c r="H8226" s="3">
        <f t="shared" si="257"/>
        <v>292.72300000000001</v>
      </c>
      <c r="I8226" s="3">
        <v>9</v>
      </c>
      <c r="J8226" s="4">
        <v>45082</v>
      </c>
      <c r="K8226" s="3" t="s">
        <v>22</v>
      </c>
      <c r="L8226" s="3" t="s">
        <v>28</v>
      </c>
      <c r="M8226" s="3">
        <v>780.52</v>
      </c>
      <c r="N8226" s="3" t="s">
        <v>24</v>
      </c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  <c r="AC8226" s="5"/>
    </row>
    <row r="8227" spans="1:29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 t="str">
        <f>IF(AND(D8227="East",Table_1[[#This Row],[category]]="Clothing"),"✅","❌")</f>
        <v>❌</v>
      </c>
      <c r="H8227" s="3">
        <f t="shared" si="257"/>
        <v>66.53</v>
      </c>
      <c r="I8227" s="3">
        <v>4</v>
      </c>
      <c r="J8227" s="4">
        <v>45107</v>
      </c>
      <c r="K8227" s="3" t="s">
        <v>16</v>
      </c>
      <c r="L8227" s="3" t="s">
        <v>23</v>
      </c>
      <c r="M8227" s="3">
        <v>129.55000000000001</v>
      </c>
      <c r="N8227" s="3" t="s">
        <v>35</v>
      </c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  <c r="AC8227" s="5"/>
    </row>
    <row r="8228" spans="1:29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 t="str">
        <f>IF(AND(D8228="East",Table_1[[#This Row],[category]]="Clothing"),"✅","❌")</f>
        <v>❌</v>
      </c>
      <c r="H8228" s="3">
        <f t="shared" si="257"/>
        <v>236.304</v>
      </c>
      <c r="I8228" s="3">
        <v>3</v>
      </c>
      <c r="J8228" s="4">
        <v>45236</v>
      </c>
      <c r="K8228" s="3" t="s">
        <v>32</v>
      </c>
      <c r="L8228" s="3" t="s">
        <v>17</v>
      </c>
      <c r="M8228" s="3">
        <v>647.85</v>
      </c>
      <c r="N8228" s="3" t="s">
        <v>49</v>
      </c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  <c r="AC8228" s="5"/>
    </row>
    <row r="8229" spans="1:29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 t="str">
        <f>IF(AND(D8229="East",Table_1[[#This Row],[category]]="Clothing"),"✅","❌")</f>
        <v>❌</v>
      </c>
      <c r="H8229" s="3">
        <f t="shared" si="257"/>
        <v>266.30400000000003</v>
      </c>
      <c r="I8229" s="3">
        <v>9</v>
      </c>
      <c r="J8229" s="4">
        <v>45282</v>
      </c>
      <c r="K8229" s="3" t="s">
        <v>32</v>
      </c>
      <c r="L8229" s="3" t="s">
        <v>17</v>
      </c>
      <c r="M8229" s="3">
        <v>710.37</v>
      </c>
      <c r="N8229" s="3" t="s">
        <v>18</v>
      </c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  <c r="AC8229" s="5"/>
    </row>
    <row r="8230" spans="1:29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 t="str">
        <f>IF(AND(D8230="East",Table_1[[#This Row],[category]]="Clothing"),"✅","❌")</f>
        <v>❌</v>
      </c>
      <c r="H8230" s="3">
        <f t="shared" si="257"/>
        <v>164.48599999999999</v>
      </c>
      <c r="I8230" s="3">
        <v>7</v>
      </c>
      <c r="J8230" s="4">
        <v>45303</v>
      </c>
      <c r="K8230" s="3" t="s">
        <v>32</v>
      </c>
      <c r="L8230" s="3" t="s">
        <v>23</v>
      </c>
      <c r="M8230" s="3">
        <v>255.42</v>
      </c>
      <c r="N8230" s="3" t="s">
        <v>29</v>
      </c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  <c r="AC8230" s="5"/>
    </row>
    <row r="8231" spans="1:29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 t="str">
        <f>IF(AND(D8231="East",Table_1[[#This Row],[category]]="Clothing"),"✅","❌")</f>
        <v>❌</v>
      </c>
      <c r="H8231" s="3">
        <f t="shared" si="257"/>
        <v>247.25200000000001</v>
      </c>
      <c r="I8231" s="3">
        <v>9</v>
      </c>
      <c r="J8231" s="4">
        <v>45129</v>
      </c>
      <c r="K8231" s="3" t="s">
        <v>22</v>
      </c>
      <c r="L8231" s="3" t="s">
        <v>17</v>
      </c>
      <c r="M8231" s="3">
        <v>213.14</v>
      </c>
      <c r="N8231" s="3" t="s">
        <v>24</v>
      </c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  <c r="AC8231" s="5"/>
    </row>
    <row r="8232" spans="1:29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 t="str">
        <f>IF(AND(D8232="East",Table_1[[#This Row],[category]]="Clothing"),"✅","❌")</f>
        <v>❌</v>
      </c>
      <c r="H8232" s="3">
        <f t="shared" si="257"/>
        <v>460.77</v>
      </c>
      <c r="I8232" s="3">
        <v>6</v>
      </c>
      <c r="J8232" s="4">
        <v>45566</v>
      </c>
      <c r="K8232" s="3" t="s">
        <v>22</v>
      </c>
      <c r="L8232" s="3" t="s">
        <v>17</v>
      </c>
      <c r="M8232" s="3">
        <v>1316.99</v>
      </c>
      <c r="N8232" s="3" t="s">
        <v>49</v>
      </c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  <c r="AC8232" s="5"/>
    </row>
    <row r="8233" spans="1:29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 t="str">
        <f>IF(AND(D8233="East",Table_1[[#This Row],[category]]="Clothing"),"✅","❌")</f>
        <v>❌</v>
      </c>
      <c r="H8233" s="3">
        <f t="shared" si="257"/>
        <v>255.06700000000001</v>
      </c>
      <c r="I8233" s="3">
        <v>4</v>
      </c>
      <c r="J8233" s="4">
        <v>45631</v>
      </c>
      <c r="K8233" s="3" t="s">
        <v>32</v>
      </c>
      <c r="L8233" s="3" t="s">
        <v>28</v>
      </c>
      <c r="M8233" s="3">
        <v>640.26</v>
      </c>
      <c r="N8233" s="3" t="s">
        <v>18</v>
      </c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  <c r="AC8233" s="5"/>
    </row>
    <row r="8234" spans="1:29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 t="str">
        <f>IF(AND(D8234="East",Table_1[[#This Row],[category]]="Clothing"),"✅","❌")</f>
        <v>❌</v>
      </c>
      <c r="H8234" s="3">
        <f t="shared" si="257"/>
        <v>417.18500000000006</v>
      </c>
      <c r="I8234" s="3">
        <v>5</v>
      </c>
      <c r="J8234" s="4">
        <v>45286</v>
      </c>
      <c r="K8234" s="3" t="s">
        <v>16</v>
      </c>
      <c r="L8234" s="3" t="s">
        <v>28</v>
      </c>
      <c r="M8234" s="3">
        <v>590.03</v>
      </c>
      <c r="N8234" s="3" t="s">
        <v>29</v>
      </c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  <c r="AC8234" s="5"/>
    </row>
    <row r="8235" spans="1:29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 t="str">
        <f>IF(AND(D8235="East",Table_1[[#This Row],[category]]="Clothing"),"✅","❌")</f>
        <v>❌</v>
      </c>
      <c r="H8235" s="3">
        <f t="shared" si="257"/>
        <v>165.52100000000002</v>
      </c>
      <c r="I8235" s="3">
        <v>2</v>
      </c>
      <c r="J8235" s="4">
        <v>45649</v>
      </c>
      <c r="K8235" s="3" t="s">
        <v>32</v>
      </c>
      <c r="L8235" s="3" t="s">
        <v>17</v>
      </c>
      <c r="M8235" s="3">
        <v>449.25</v>
      </c>
      <c r="N8235" s="3" t="s">
        <v>35</v>
      </c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  <c r="AC8235" s="5"/>
    </row>
    <row r="8236" spans="1:29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 t="str">
        <f>IF(AND(D8236="East",Table_1[[#This Row],[category]]="Clothing"),"✅","❌")</f>
        <v>❌</v>
      </c>
      <c r="H8236" s="3">
        <f t="shared" si="257"/>
        <v>485.98800000000006</v>
      </c>
      <c r="I8236" s="3">
        <v>3</v>
      </c>
      <c r="J8236" s="4">
        <v>45121</v>
      </c>
      <c r="K8236" s="3" t="s">
        <v>16</v>
      </c>
      <c r="L8236" s="3" t="s">
        <v>17</v>
      </c>
      <c r="M8236" s="3">
        <v>684.66</v>
      </c>
      <c r="N8236" s="3" t="s">
        <v>18</v>
      </c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  <c r="AC8236" s="5"/>
    </row>
    <row r="8237" spans="1:29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 t="str">
        <f>IF(AND(D8237="East",Table_1[[#This Row],[category]]="Clothing"),"✅","❌")</f>
        <v>❌</v>
      </c>
      <c r="H8237" s="3">
        <f t="shared" si="257"/>
        <v>55.797000000000004</v>
      </c>
      <c r="I8237" s="3">
        <v>5</v>
      </c>
      <c r="J8237" s="4">
        <v>45593</v>
      </c>
      <c r="K8237" s="3" t="s">
        <v>32</v>
      </c>
      <c r="L8237" s="3" t="s">
        <v>17</v>
      </c>
      <c r="M8237" s="3">
        <v>118.42</v>
      </c>
      <c r="N8237" s="3" t="s">
        <v>24</v>
      </c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  <c r="AC8237" s="5"/>
    </row>
    <row r="8238" spans="1:29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 t="str">
        <f>IF(AND(D8238="East",Table_1[[#This Row],[category]]="Clothing"),"✅","❌")</f>
        <v>❌</v>
      </c>
      <c r="H8238" s="3">
        <f t="shared" si="257"/>
        <v>296.93700000000001</v>
      </c>
      <c r="I8238" s="3">
        <v>3</v>
      </c>
      <c r="J8238" s="4">
        <v>45431</v>
      </c>
      <c r="K8238" s="3" t="s">
        <v>22</v>
      </c>
      <c r="L8238" s="3" t="s">
        <v>28</v>
      </c>
      <c r="M8238" s="3">
        <v>381.38</v>
      </c>
      <c r="N8238" s="3" t="s">
        <v>40</v>
      </c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  <c r="AC8238" s="5"/>
    </row>
    <row r="8239" spans="1:29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 t="str">
        <f>IF(AND(D8239="East",Table_1[[#This Row],[category]]="Clothing"),"✅","❌")</f>
        <v>❌</v>
      </c>
      <c r="H8239" s="3">
        <f t="shared" si="257"/>
        <v>397.04500000000002</v>
      </c>
      <c r="I8239" s="3">
        <v>3</v>
      </c>
      <c r="J8239" s="4">
        <v>45163</v>
      </c>
      <c r="K8239" s="3" t="s">
        <v>16</v>
      </c>
      <c r="L8239" s="3" t="s">
        <v>28</v>
      </c>
      <c r="M8239" s="3">
        <v>1099.56</v>
      </c>
      <c r="N8239" s="3" t="s">
        <v>24</v>
      </c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  <c r="AC8239" s="5"/>
    </row>
    <row r="8240" spans="1:29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 t="str">
        <f>IF(AND(D8240="East",Table_1[[#This Row],[category]]="Clothing"),"✅","❌")</f>
        <v>❌</v>
      </c>
      <c r="H8240" s="3">
        <f t="shared" si="257"/>
        <v>408.88000000000005</v>
      </c>
      <c r="I8240" s="3">
        <v>9</v>
      </c>
      <c r="J8240" s="4">
        <v>45193</v>
      </c>
      <c r="K8240" s="3" t="s">
        <v>22</v>
      </c>
      <c r="L8240" s="3" t="s">
        <v>28</v>
      </c>
      <c r="M8240" s="3">
        <v>243.44</v>
      </c>
      <c r="N8240" s="3" t="s">
        <v>29</v>
      </c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  <c r="AC8240" s="5"/>
    </row>
    <row r="8241" spans="1:29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 t="str">
        <f>IF(AND(D8241="East",Table_1[[#This Row],[category]]="Clothing"),"✅","❌")</f>
        <v>❌</v>
      </c>
      <c r="H8241" s="3">
        <f t="shared" si="257"/>
        <v>107.158</v>
      </c>
      <c r="I8241" s="3">
        <v>4</v>
      </c>
      <c r="J8241" s="4">
        <v>44997</v>
      </c>
      <c r="K8241" s="3" t="s">
        <v>22</v>
      </c>
      <c r="L8241" s="3" t="s">
        <v>23</v>
      </c>
      <c r="M8241" s="3">
        <v>235.65</v>
      </c>
      <c r="N8241" s="3" t="s">
        <v>35</v>
      </c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  <c r="AC8241" s="5"/>
    </row>
    <row r="8242" spans="1:29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 t="str">
        <f>IF(AND(D8242="East",Table_1[[#This Row],[category]]="Clothing"),"✅","❌")</f>
        <v>❌</v>
      </c>
      <c r="H8242" s="3">
        <f t="shared" si="257"/>
        <v>206.80600000000001</v>
      </c>
      <c r="I8242" s="3">
        <v>4</v>
      </c>
      <c r="J8242" s="4">
        <v>45146</v>
      </c>
      <c r="K8242" s="3" t="s">
        <v>22</v>
      </c>
      <c r="L8242" s="3" t="s">
        <v>23</v>
      </c>
      <c r="M8242" s="3">
        <v>202.57</v>
      </c>
      <c r="N8242" s="3" t="s">
        <v>49</v>
      </c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  <c r="AC8242" s="5"/>
    </row>
    <row r="8243" spans="1:29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 t="str">
        <f>IF(AND(D8243="East",Table_1[[#This Row],[category]]="Clothing"),"✅","❌")</f>
        <v>❌</v>
      </c>
      <c r="H8243" s="3">
        <f t="shared" si="257"/>
        <v>315.85599999999999</v>
      </c>
      <c r="I8243" s="3">
        <v>1</v>
      </c>
      <c r="J8243" s="4">
        <v>45557</v>
      </c>
      <c r="K8243" s="3" t="s">
        <v>22</v>
      </c>
      <c r="L8243" s="3" t="s">
        <v>17</v>
      </c>
      <c r="M8243" s="3">
        <v>233.14</v>
      </c>
      <c r="N8243" s="3" t="s">
        <v>35</v>
      </c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  <c r="AC8243" s="5"/>
    </row>
    <row r="8244" spans="1:29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 t="str">
        <f>IF(AND(D8244="East",Table_1[[#This Row],[category]]="Clothing"),"✅","❌")</f>
        <v>❌</v>
      </c>
      <c r="H8244" s="3">
        <f t="shared" si="257"/>
        <v>164.78300000000002</v>
      </c>
      <c r="I8244" s="3">
        <v>7</v>
      </c>
      <c r="J8244" s="4">
        <v>45008</v>
      </c>
      <c r="K8244" s="3" t="s">
        <v>16</v>
      </c>
      <c r="L8244" s="3" t="s">
        <v>17</v>
      </c>
      <c r="M8244" s="3">
        <v>321.86</v>
      </c>
      <c r="N8244" s="3" t="s">
        <v>18</v>
      </c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  <c r="AC8244" s="5"/>
    </row>
    <row r="8245" spans="1:29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 t="str">
        <f>IF(AND(D8245="East",Table_1[[#This Row],[category]]="Clothing"),"✅","❌")</f>
        <v>❌</v>
      </c>
      <c r="H8245" s="3">
        <f t="shared" si="257"/>
        <v>332.56500000000005</v>
      </c>
      <c r="I8245" s="3">
        <v>9</v>
      </c>
      <c r="J8245" s="4">
        <v>45172</v>
      </c>
      <c r="K8245" s="3" t="s">
        <v>22</v>
      </c>
      <c r="L8245" s="3" t="s">
        <v>28</v>
      </c>
      <c r="M8245" s="3">
        <v>774.77</v>
      </c>
      <c r="N8245" s="3" t="s">
        <v>40</v>
      </c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  <c r="AC8245" s="5"/>
    </row>
    <row r="8246" spans="1:29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 t="str">
        <f>IF(AND(D8246="East",Table_1[[#This Row],[category]]="Clothing"),"✅","❌")</f>
        <v>❌</v>
      </c>
      <c r="H8246" s="3">
        <f t="shared" si="257"/>
        <v>195.60300000000001</v>
      </c>
      <c r="I8246" s="3">
        <v>8</v>
      </c>
      <c r="J8246" s="4">
        <v>45585</v>
      </c>
      <c r="K8246" s="3" t="s">
        <v>16</v>
      </c>
      <c r="L8246" s="3" t="s">
        <v>17</v>
      </c>
      <c r="M8246" s="3">
        <v>582.55999999999995</v>
      </c>
      <c r="N8246" s="3" t="s">
        <v>40</v>
      </c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  <c r="AC8246" s="5"/>
    </row>
    <row r="8247" spans="1:29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 t="str">
        <f>IF(AND(D8247="East",Table_1[[#This Row],[category]]="Clothing"),"✅","❌")</f>
        <v>❌</v>
      </c>
      <c r="H8247" s="3">
        <f t="shared" si="257"/>
        <v>181.92400000000001</v>
      </c>
      <c r="I8247" s="3">
        <v>2</v>
      </c>
      <c r="J8247" s="4">
        <v>45623</v>
      </c>
      <c r="K8247" s="3" t="s">
        <v>32</v>
      </c>
      <c r="L8247" s="3" t="s">
        <v>23</v>
      </c>
      <c r="M8247" s="3">
        <v>147.22</v>
      </c>
      <c r="N8247" s="3" t="s">
        <v>49</v>
      </c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  <c r="AC8247" s="5"/>
    </row>
    <row r="8248" spans="1:29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 t="str">
        <f>IF(AND(D8248="East",Table_1[[#This Row],[category]]="Clothing"),"✅","❌")</f>
        <v>❌</v>
      </c>
      <c r="H8248" s="3">
        <f t="shared" si="257"/>
        <v>62.953000000000003</v>
      </c>
      <c r="I8248" s="3">
        <v>6</v>
      </c>
      <c r="J8248" s="4">
        <v>45118</v>
      </c>
      <c r="K8248" s="3" t="s">
        <v>32</v>
      </c>
      <c r="L8248" s="3" t="s">
        <v>23</v>
      </c>
      <c r="M8248" s="3">
        <v>67.75</v>
      </c>
      <c r="N8248" s="3" t="s">
        <v>24</v>
      </c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  <c r="AC8248" s="5"/>
    </row>
    <row r="8249" spans="1:29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 t="str">
        <f>IF(AND(D8249="East",Table_1[[#This Row],[category]]="Clothing"),"✅","❌")</f>
        <v>❌</v>
      </c>
      <c r="H8249" s="3">
        <f t="shared" si="257"/>
        <v>29.233999999999998</v>
      </c>
      <c r="I8249" s="3">
        <v>5</v>
      </c>
      <c r="J8249" s="4">
        <v>45103</v>
      </c>
      <c r="K8249" s="3" t="s">
        <v>32</v>
      </c>
      <c r="L8249" s="3" t="s">
        <v>17</v>
      </c>
      <c r="M8249" s="3">
        <v>86.22</v>
      </c>
      <c r="N8249" s="3" t="s">
        <v>18</v>
      </c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  <c r="AC8249" s="5"/>
    </row>
    <row r="8250" spans="1:29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 t="str">
        <f>IF(AND(D8250="East",Table_1[[#This Row],[category]]="Clothing"),"✅","❌")</f>
        <v>❌</v>
      </c>
      <c r="H8250" s="3">
        <f t="shared" si="257"/>
        <v>419.28400000000005</v>
      </c>
      <c r="I8250" s="3">
        <v>8</v>
      </c>
      <c r="J8250" s="4">
        <v>45359</v>
      </c>
      <c r="K8250" s="3" t="s">
        <v>32</v>
      </c>
      <c r="L8250" s="3" t="s">
        <v>28</v>
      </c>
      <c r="M8250" s="3">
        <v>449.28</v>
      </c>
      <c r="N8250" s="3" t="s">
        <v>29</v>
      </c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  <c r="AC8250" s="5"/>
    </row>
    <row r="8251" spans="1:29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 t="str">
        <f>IF(AND(D8251="East",Table_1[[#This Row],[category]]="Clothing"),"✅","❌")</f>
        <v>❌</v>
      </c>
      <c r="H8251" s="3">
        <f t="shared" si="257"/>
        <v>249.87700000000001</v>
      </c>
      <c r="I8251" s="3">
        <v>1</v>
      </c>
      <c r="J8251" s="4">
        <v>44990</v>
      </c>
      <c r="K8251" s="3" t="s">
        <v>32</v>
      </c>
      <c r="L8251" s="3" t="s">
        <v>17</v>
      </c>
      <c r="M8251" s="3">
        <v>512.92999999999995</v>
      </c>
      <c r="N8251" s="3" t="s">
        <v>18</v>
      </c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  <c r="AC8251" s="5"/>
    </row>
    <row r="8252" spans="1:29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 t="str">
        <f>IF(AND(D8252="East",Table_1[[#This Row],[category]]="Clothing"),"✅","❌")</f>
        <v>❌</v>
      </c>
      <c r="H8252" s="3">
        <f t="shared" si="257"/>
        <v>285.80799999999999</v>
      </c>
      <c r="I8252" s="3">
        <v>9</v>
      </c>
      <c r="J8252" s="4">
        <v>45072</v>
      </c>
      <c r="K8252" s="3" t="s">
        <v>22</v>
      </c>
      <c r="L8252" s="3" t="s">
        <v>23</v>
      </c>
      <c r="M8252" s="3">
        <v>620.02</v>
      </c>
      <c r="N8252" s="3" t="s">
        <v>49</v>
      </c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  <c r="AC8252" s="5"/>
    </row>
    <row r="8253" spans="1:29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 t="str">
        <f>IF(AND(D8253="East",Table_1[[#This Row],[category]]="Clothing"),"✅","❌")</f>
        <v>❌</v>
      </c>
      <c r="H8253" s="3">
        <f t="shared" si="257"/>
        <v>192.38800000000003</v>
      </c>
      <c r="I8253" s="3">
        <v>9</v>
      </c>
      <c r="J8253" s="4">
        <v>45310</v>
      </c>
      <c r="K8253" s="3" t="s">
        <v>32</v>
      </c>
      <c r="L8253" s="3" t="s">
        <v>17</v>
      </c>
      <c r="M8253" s="3">
        <v>485.41</v>
      </c>
      <c r="N8253" s="3" t="s">
        <v>49</v>
      </c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  <c r="AC8253" s="5"/>
    </row>
    <row r="8254" spans="1:29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 t="str">
        <f>IF(AND(D8254="East",Table_1[[#This Row],[category]]="Clothing"),"✅","❌")</f>
        <v>❌</v>
      </c>
      <c r="H8254" s="3">
        <f t="shared" si="257"/>
        <v>77.004000000000005</v>
      </c>
      <c r="I8254" s="3">
        <v>7</v>
      </c>
      <c r="J8254" s="4">
        <v>45168</v>
      </c>
      <c r="K8254" s="3" t="s">
        <v>22</v>
      </c>
      <c r="L8254" s="3" t="s">
        <v>23</v>
      </c>
      <c r="M8254" s="3">
        <v>108.65</v>
      </c>
      <c r="N8254" s="3" t="s">
        <v>24</v>
      </c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  <c r="AC8254" s="5"/>
    </row>
    <row r="8255" spans="1:29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 t="str">
        <f>IF(AND(D8255="East",Table_1[[#This Row],[category]]="Clothing"),"✅","❌")</f>
        <v>❌</v>
      </c>
      <c r="H8255" s="3">
        <f t="shared" si="257"/>
        <v>230.29000000000002</v>
      </c>
      <c r="I8255" s="3">
        <v>8</v>
      </c>
      <c r="J8255" s="4">
        <v>45380</v>
      </c>
      <c r="K8255" s="3" t="s">
        <v>22</v>
      </c>
      <c r="L8255" s="3" t="s">
        <v>28</v>
      </c>
      <c r="M8255" s="3">
        <v>190.22</v>
      </c>
      <c r="N8255" s="3" t="s">
        <v>40</v>
      </c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  <c r="AC8255" s="5"/>
    </row>
    <row r="8256" spans="1:29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 t="str">
        <f>IF(AND(D8256="East",Table_1[[#This Row],[category]]="Clothing"),"✅","❌")</f>
        <v>❌</v>
      </c>
      <c r="H8256" s="3">
        <f t="shared" si="257"/>
        <v>122.18900000000002</v>
      </c>
      <c r="I8256" s="3">
        <v>9</v>
      </c>
      <c r="J8256" s="4">
        <v>45494</v>
      </c>
      <c r="K8256" s="3" t="s">
        <v>16</v>
      </c>
      <c r="L8256" s="3" t="s">
        <v>28</v>
      </c>
      <c r="M8256" s="3">
        <v>75.58</v>
      </c>
      <c r="N8256" s="3" t="s">
        <v>24</v>
      </c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  <c r="AC8256" s="5"/>
    </row>
    <row r="8257" spans="1:29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 t="str">
        <f>IF(AND(D8257="East",Table_1[[#This Row],[category]]="Clothing"),"✅","❌")</f>
        <v>❌</v>
      </c>
      <c r="H8257" s="3">
        <f t="shared" si="257"/>
        <v>420.46499999999997</v>
      </c>
      <c r="I8257" s="3">
        <v>5</v>
      </c>
      <c r="J8257" s="4">
        <v>45378</v>
      </c>
      <c r="K8257" s="3" t="s">
        <v>22</v>
      </c>
      <c r="L8257" s="3" t="s">
        <v>28</v>
      </c>
      <c r="M8257" s="3">
        <v>303.27</v>
      </c>
      <c r="N8257" s="3" t="s">
        <v>29</v>
      </c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  <c r="AC8257" s="5"/>
    </row>
    <row r="8258" spans="1:29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 t="str">
        <f>IF(AND(D8258="East",Table_1[[#This Row],[category]]="Clothing"),"✅","❌")</f>
        <v>❌</v>
      </c>
      <c r="H8258" s="3">
        <f t="shared" ref="H8258:H8321" si="259">E8258*10%</f>
        <v>493.52600000000007</v>
      </c>
      <c r="I8258" s="3">
        <v>2</v>
      </c>
      <c r="J8258" s="4">
        <v>45320</v>
      </c>
      <c r="K8258" s="3" t="s">
        <v>16</v>
      </c>
      <c r="L8258" s="3" t="s">
        <v>28</v>
      </c>
      <c r="M8258" s="3">
        <v>937.21</v>
      </c>
      <c r="N8258" s="3" t="s">
        <v>18</v>
      </c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  <c r="AC8258" s="5"/>
    </row>
    <row r="8259" spans="1:29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 t="str">
        <f>IF(AND(D8259="East",Table_1[[#This Row],[category]]="Clothing"),"✅","❌")</f>
        <v>❌</v>
      </c>
      <c r="H8259" s="3">
        <f t="shared" si="259"/>
        <v>445.65699999999998</v>
      </c>
      <c r="I8259" s="3">
        <v>1</v>
      </c>
      <c r="J8259" s="4">
        <v>45088</v>
      </c>
      <c r="K8259" s="3" t="s">
        <v>22</v>
      </c>
      <c r="L8259" s="3" t="s">
        <v>28</v>
      </c>
      <c r="M8259" s="3">
        <v>628.27</v>
      </c>
      <c r="N8259" s="3" t="s">
        <v>35</v>
      </c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  <c r="AC8259" s="5"/>
    </row>
    <row r="8260" spans="1:29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 t="str">
        <f>IF(AND(D8260="East",Table_1[[#This Row],[category]]="Clothing"),"✅","❌")</f>
        <v>❌</v>
      </c>
      <c r="H8260" s="3">
        <f t="shared" si="259"/>
        <v>268.85399999999998</v>
      </c>
      <c r="I8260" s="3">
        <v>5</v>
      </c>
      <c r="J8260" s="4">
        <v>45127</v>
      </c>
      <c r="K8260" s="3" t="s">
        <v>32</v>
      </c>
      <c r="L8260" s="3" t="s">
        <v>17</v>
      </c>
      <c r="M8260" s="3">
        <v>689.06</v>
      </c>
      <c r="N8260" s="3" t="s">
        <v>40</v>
      </c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  <c r="AC8260" s="5"/>
    </row>
    <row r="8261" spans="1:29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 t="str">
        <f>IF(AND(D8261="East",Table_1[[#This Row],[category]]="Clothing"),"✅","❌")</f>
        <v>❌</v>
      </c>
      <c r="H8261" s="3">
        <f t="shared" si="259"/>
        <v>317.78500000000003</v>
      </c>
      <c r="I8261" s="3">
        <v>8</v>
      </c>
      <c r="J8261" s="4">
        <v>45261</v>
      </c>
      <c r="K8261" s="3" t="s">
        <v>22</v>
      </c>
      <c r="L8261" s="3" t="s">
        <v>23</v>
      </c>
      <c r="M8261" s="3">
        <v>481.46</v>
      </c>
      <c r="N8261" s="3" t="s">
        <v>35</v>
      </c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  <c r="AC8261" s="5"/>
    </row>
    <row r="8262" spans="1:29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 t="str">
        <f>IF(AND(D8262="East",Table_1[[#This Row],[category]]="Clothing"),"✅","❌")</f>
        <v>❌</v>
      </c>
      <c r="H8262" s="3">
        <f t="shared" si="259"/>
        <v>474.58000000000004</v>
      </c>
      <c r="I8262" s="3">
        <v>4</v>
      </c>
      <c r="J8262" s="4">
        <v>45559</v>
      </c>
      <c r="K8262" s="3" t="s">
        <v>22</v>
      </c>
      <c r="L8262" s="3" t="s">
        <v>28</v>
      </c>
      <c r="M8262" s="3">
        <v>854.7</v>
      </c>
      <c r="N8262" s="3" t="s">
        <v>35</v>
      </c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  <c r="AC8262" s="5"/>
    </row>
    <row r="8263" spans="1:29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 t="str">
        <f>IF(AND(D8263="East",Table_1[[#This Row],[category]]="Clothing"),"✅","❌")</f>
        <v>❌</v>
      </c>
      <c r="H8263" s="3">
        <f t="shared" si="259"/>
        <v>273.95400000000001</v>
      </c>
      <c r="I8263" s="3">
        <v>4</v>
      </c>
      <c r="J8263" s="4">
        <v>45056</v>
      </c>
      <c r="K8263" s="3" t="s">
        <v>22</v>
      </c>
      <c r="L8263" s="3" t="s">
        <v>28</v>
      </c>
      <c r="M8263" s="3">
        <v>787.84</v>
      </c>
      <c r="N8263" s="3" t="s">
        <v>24</v>
      </c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  <c r="AC8263" s="5"/>
    </row>
    <row r="8264" spans="1:29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 t="str">
        <f>IF(AND(D8264="East",Table_1[[#This Row],[category]]="Clothing"),"✅","❌")</f>
        <v>❌</v>
      </c>
      <c r="H8264" s="3">
        <f t="shared" si="259"/>
        <v>322.90900000000005</v>
      </c>
      <c r="I8264" s="3">
        <v>4</v>
      </c>
      <c r="J8264" s="4">
        <v>45473</v>
      </c>
      <c r="K8264" s="3" t="s">
        <v>22</v>
      </c>
      <c r="L8264" s="3" t="s">
        <v>23</v>
      </c>
      <c r="M8264" s="3">
        <v>591.03</v>
      </c>
      <c r="N8264" s="3" t="s">
        <v>35</v>
      </c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  <c r="AC8264" s="5"/>
    </row>
    <row r="8265" spans="1:29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 t="str">
        <f>IF(AND(D8265="East",Table_1[[#This Row],[category]]="Clothing"),"✅","❌")</f>
        <v>❌</v>
      </c>
      <c r="H8265" s="3">
        <f t="shared" si="259"/>
        <v>318.322</v>
      </c>
      <c r="I8265" s="3">
        <v>8</v>
      </c>
      <c r="J8265" s="4">
        <v>45448</v>
      </c>
      <c r="K8265" s="3" t="s">
        <v>32</v>
      </c>
      <c r="L8265" s="3" t="s">
        <v>17</v>
      </c>
      <c r="M8265" s="3">
        <v>793.05</v>
      </c>
      <c r="N8265" s="3" t="s">
        <v>18</v>
      </c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  <c r="AC8265" s="5"/>
    </row>
    <row r="8266" spans="1:29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 t="str">
        <f>IF(AND(D8266="East",Table_1[[#This Row],[category]]="Clothing"),"✅","❌")</f>
        <v>❌</v>
      </c>
      <c r="H8266" s="3">
        <f t="shared" si="259"/>
        <v>356.97900000000004</v>
      </c>
      <c r="I8266" s="3">
        <v>7</v>
      </c>
      <c r="J8266" s="4">
        <v>45245</v>
      </c>
      <c r="K8266" s="3" t="s">
        <v>16</v>
      </c>
      <c r="L8266" s="3" t="s">
        <v>23</v>
      </c>
      <c r="M8266" s="3">
        <v>859.25</v>
      </c>
      <c r="N8266" s="3" t="s">
        <v>35</v>
      </c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  <c r="AC8266" s="5"/>
    </row>
    <row r="8267" spans="1:29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 t="str">
        <f>IF(AND(D8267="East",Table_1[[#This Row],[category]]="Clothing"),"✅","❌")</f>
        <v>❌</v>
      </c>
      <c r="H8267" s="3">
        <f t="shared" si="259"/>
        <v>323.74</v>
      </c>
      <c r="I8267" s="3">
        <v>1</v>
      </c>
      <c r="J8267" s="4">
        <v>45423</v>
      </c>
      <c r="K8267" s="3" t="s">
        <v>16</v>
      </c>
      <c r="L8267" s="3" t="s">
        <v>17</v>
      </c>
      <c r="M8267" s="3">
        <v>368.63</v>
      </c>
      <c r="N8267" s="3" t="s">
        <v>35</v>
      </c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  <c r="AC8267" s="5"/>
    </row>
    <row r="8268" spans="1:29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 t="str">
        <f>IF(AND(D8268="East",Table_1[[#This Row],[category]]="Clothing"),"✅","❌")</f>
        <v>❌</v>
      </c>
      <c r="H8268" s="3">
        <f t="shared" si="259"/>
        <v>338.64600000000002</v>
      </c>
      <c r="I8268" s="3">
        <v>6</v>
      </c>
      <c r="J8268" s="4">
        <v>45071</v>
      </c>
      <c r="K8268" s="3" t="s">
        <v>32</v>
      </c>
      <c r="L8268" s="3" t="s">
        <v>23</v>
      </c>
      <c r="M8268" s="3">
        <v>625.46</v>
      </c>
      <c r="N8268" s="3" t="s">
        <v>35</v>
      </c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  <c r="AC8268" s="5"/>
    </row>
    <row r="8269" spans="1:29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 t="str">
        <f>IF(AND(D8269="East",Table_1[[#This Row],[category]]="Clothing"),"✅","❌")</f>
        <v>✅</v>
      </c>
      <c r="H8269" s="3">
        <f t="shared" si="259"/>
        <v>365.68800000000005</v>
      </c>
      <c r="I8269" s="3">
        <v>4</v>
      </c>
      <c r="J8269" s="4">
        <v>45120</v>
      </c>
      <c r="K8269" s="3" t="s">
        <v>16</v>
      </c>
      <c r="L8269" s="3" t="s">
        <v>17</v>
      </c>
      <c r="M8269" s="3">
        <v>318.83999999999997</v>
      </c>
      <c r="N8269" s="3" t="s">
        <v>49</v>
      </c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  <c r="AC8269" s="5"/>
    </row>
    <row r="8270" spans="1:29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 t="str">
        <f>IF(AND(D8270="East",Table_1[[#This Row],[category]]="Clothing"),"✅","❌")</f>
        <v>❌</v>
      </c>
      <c r="H8270" s="3">
        <f t="shared" si="259"/>
        <v>406.45900000000006</v>
      </c>
      <c r="I8270" s="3">
        <v>2</v>
      </c>
      <c r="J8270" s="4">
        <v>45253</v>
      </c>
      <c r="K8270" s="3" t="s">
        <v>32</v>
      </c>
      <c r="L8270" s="3" t="s">
        <v>28</v>
      </c>
      <c r="M8270" s="3">
        <v>438.63</v>
      </c>
      <c r="N8270" s="3" t="s">
        <v>35</v>
      </c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  <c r="AC8270" s="5"/>
    </row>
    <row r="8271" spans="1:29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 t="str">
        <f>IF(AND(D8271="East",Table_1[[#This Row],[category]]="Clothing"),"✅","❌")</f>
        <v>❌</v>
      </c>
      <c r="H8271" s="3">
        <f t="shared" si="259"/>
        <v>207.49699999999999</v>
      </c>
      <c r="I8271" s="3">
        <v>3</v>
      </c>
      <c r="J8271" s="4">
        <v>45499</v>
      </c>
      <c r="K8271" s="3" t="s">
        <v>16</v>
      </c>
      <c r="L8271" s="3" t="s">
        <v>17</v>
      </c>
      <c r="M8271" s="3">
        <v>603.42999999999995</v>
      </c>
      <c r="N8271" s="3" t="s">
        <v>40</v>
      </c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  <c r="AC8271" s="5"/>
    </row>
    <row r="8272" spans="1:29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 t="str">
        <f>IF(AND(D8272="East",Table_1[[#This Row],[category]]="Clothing"),"✅","❌")</f>
        <v>❌</v>
      </c>
      <c r="H8272" s="3">
        <f t="shared" si="259"/>
        <v>375.45900000000006</v>
      </c>
      <c r="I8272" s="3">
        <v>4</v>
      </c>
      <c r="J8272" s="4">
        <v>45018</v>
      </c>
      <c r="K8272" s="3" t="s">
        <v>22</v>
      </c>
      <c r="L8272" s="3" t="s">
        <v>17</v>
      </c>
      <c r="M8272" s="3">
        <v>345.02</v>
      </c>
      <c r="N8272" s="3" t="s">
        <v>35</v>
      </c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  <c r="AC8272" s="5"/>
    </row>
    <row r="8273" spans="1:29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 t="str">
        <f>IF(AND(D8273="East",Table_1[[#This Row],[category]]="Clothing"),"✅","❌")</f>
        <v>❌</v>
      </c>
      <c r="H8273" s="3">
        <f t="shared" si="259"/>
        <v>59.1</v>
      </c>
      <c r="I8273" s="3">
        <v>7</v>
      </c>
      <c r="J8273" s="4">
        <v>45358</v>
      </c>
      <c r="K8273" s="3" t="s">
        <v>22</v>
      </c>
      <c r="L8273" s="3" t="s">
        <v>23</v>
      </c>
      <c r="M8273" s="3">
        <v>171.54</v>
      </c>
      <c r="N8273" s="3" t="s">
        <v>29</v>
      </c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  <c r="AC8273" s="5"/>
    </row>
    <row r="8274" spans="1:29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 t="str">
        <f>IF(AND(D8274="East",Table_1[[#This Row],[category]]="Clothing"),"✅","❌")</f>
        <v>❌</v>
      </c>
      <c r="H8274" s="3">
        <f t="shared" si="259"/>
        <v>439.33199999999999</v>
      </c>
      <c r="I8274" s="3">
        <v>1</v>
      </c>
      <c r="J8274" s="4">
        <v>45091</v>
      </c>
      <c r="K8274" s="3" t="s">
        <v>32</v>
      </c>
      <c r="L8274" s="3" t="s">
        <v>28</v>
      </c>
      <c r="M8274" s="3">
        <v>990.82</v>
      </c>
      <c r="N8274" s="3" t="s">
        <v>18</v>
      </c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  <c r="AC8274" s="5"/>
    </row>
    <row r="8275" spans="1:29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 t="str">
        <f>IF(AND(D8275="East",Table_1[[#This Row],[category]]="Clothing"),"✅","❌")</f>
        <v>❌</v>
      </c>
      <c r="H8275" s="3">
        <f t="shared" si="259"/>
        <v>152.12200000000001</v>
      </c>
      <c r="I8275" s="3">
        <v>1</v>
      </c>
      <c r="J8275" s="4">
        <v>45439</v>
      </c>
      <c r="K8275" s="3" t="s">
        <v>22</v>
      </c>
      <c r="L8275" s="3" t="s">
        <v>17</v>
      </c>
      <c r="M8275" s="3">
        <v>405.2</v>
      </c>
      <c r="N8275" s="3" t="s">
        <v>35</v>
      </c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  <c r="AC8275" s="5"/>
    </row>
    <row r="8276" spans="1:29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 t="str">
        <f>IF(AND(D8276="East",Table_1[[#This Row],[category]]="Clothing"),"✅","❌")</f>
        <v>❌</v>
      </c>
      <c r="H8276" s="3">
        <f t="shared" si="259"/>
        <v>207.69600000000003</v>
      </c>
      <c r="I8276" s="3">
        <v>3</v>
      </c>
      <c r="J8276" s="4">
        <v>45533</v>
      </c>
      <c r="K8276" s="3" t="s">
        <v>22</v>
      </c>
      <c r="L8276" s="3" t="s">
        <v>23</v>
      </c>
      <c r="M8276" s="3">
        <v>214.89</v>
      </c>
      <c r="N8276" s="3" t="s">
        <v>24</v>
      </c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  <c r="AC8276" s="5"/>
    </row>
    <row r="8277" spans="1:29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 t="str">
        <f>IF(AND(D8277="East",Table_1[[#This Row],[category]]="Clothing"),"✅","❌")</f>
        <v>❌</v>
      </c>
      <c r="H8277" s="3">
        <f t="shared" si="259"/>
        <v>403.76900000000001</v>
      </c>
      <c r="I8277" s="3">
        <v>2</v>
      </c>
      <c r="J8277" s="4">
        <v>45185</v>
      </c>
      <c r="K8277" s="3" t="s">
        <v>32</v>
      </c>
      <c r="L8277" s="3" t="s">
        <v>23</v>
      </c>
      <c r="M8277" s="3">
        <v>591.97</v>
      </c>
      <c r="N8277" s="3" t="s">
        <v>49</v>
      </c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  <c r="AC8277" s="5"/>
    </row>
    <row r="8278" spans="1:29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 t="str">
        <f>IF(AND(D8278="East",Table_1[[#This Row],[category]]="Clothing"),"✅","❌")</f>
        <v>❌</v>
      </c>
      <c r="H8278" s="3">
        <f t="shared" si="259"/>
        <v>322.12400000000002</v>
      </c>
      <c r="I8278" s="3">
        <v>3</v>
      </c>
      <c r="J8278" s="4">
        <v>45407</v>
      </c>
      <c r="K8278" s="3" t="s">
        <v>32</v>
      </c>
      <c r="L8278" s="3" t="s">
        <v>23</v>
      </c>
      <c r="M8278" s="3">
        <v>834.8</v>
      </c>
      <c r="N8278" s="3" t="s">
        <v>40</v>
      </c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  <c r="AC8278" s="5"/>
    </row>
    <row r="8279" spans="1:29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 t="str">
        <f>IF(AND(D8279="East",Table_1[[#This Row],[category]]="Clothing"),"✅","❌")</f>
        <v>❌</v>
      </c>
      <c r="H8279" s="3">
        <f t="shared" si="259"/>
        <v>161.22800000000001</v>
      </c>
      <c r="I8279" s="3">
        <v>3</v>
      </c>
      <c r="J8279" s="4">
        <v>45368</v>
      </c>
      <c r="K8279" s="3" t="s">
        <v>32</v>
      </c>
      <c r="L8279" s="3" t="s">
        <v>23</v>
      </c>
      <c r="M8279" s="3">
        <v>397.31</v>
      </c>
      <c r="N8279" s="3" t="s">
        <v>40</v>
      </c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  <c r="AC8279" s="5"/>
    </row>
    <row r="8280" spans="1:29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 t="str">
        <f>IF(AND(D8280="East",Table_1[[#This Row],[category]]="Clothing"),"✅","❌")</f>
        <v>❌</v>
      </c>
      <c r="H8280" s="3">
        <f t="shared" si="259"/>
        <v>120.44600000000001</v>
      </c>
      <c r="I8280" s="3">
        <v>1</v>
      </c>
      <c r="J8280" s="4">
        <v>45597</v>
      </c>
      <c r="K8280" s="3" t="s">
        <v>22</v>
      </c>
      <c r="L8280" s="3" t="s">
        <v>28</v>
      </c>
      <c r="M8280" s="3">
        <v>275.95</v>
      </c>
      <c r="N8280" s="3" t="s">
        <v>49</v>
      </c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  <c r="AC8280" s="5"/>
    </row>
    <row r="8281" spans="1:29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 t="str">
        <f>IF(AND(D8281="East",Table_1[[#This Row],[category]]="Clothing"),"✅","❌")</f>
        <v>❌</v>
      </c>
      <c r="H8281" s="3">
        <f t="shared" si="259"/>
        <v>479.28000000000003</v>
      </c>
      <c r="I8281" s="3">
        <v>6</v>
      </c>
      <c r="J8281" s="4">
        <v>45095</v>
      </c>
      <c r="K8281" s="3" t="s">
        <v>32</v>
      </c>
      <c r="L8281" s="3" t="s">
        <v>23</v>
      </c>
      <c r="M8281" s="3">
        <v>596.28</v>
      </c>
      <c r="N8281" s="3" t="s">
        <v>49</v>
      </c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  <c r="AC8281" s="5"/>
    </row>
    <row r="8282" spans="1:29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 t="str">
        <f>IF(AND(D8282="East",Table_1[[#This Row],[category]]="Clothing"),"✅","❌")</f>
        <v>❌</v>
      </c>
      <c r="H8282" s="3">
        <f t="shared" si="259"/>
        <v>53.010000000000005</v>
      </c>
      <c r="I8282" s="3">
        <v>8</v>
      </c>
      <c r="J8282" s="4">
        <v>45276</v>
      </c>
      <c r="K8282" s="3" t="s">
        <v>32</v>
      </c>
      <c r="L8282" s="3" t="s">
        <v>17</v>
      </c>
      <c r="M8282" s="3">
        <v>89.16</v>
      </c>
      <c r="N8282" s="3" t="s">
        <v>24</v>
      </c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  <c r="AC8282" s="5"/>
    </row>
    <row r="8283" spans="1:29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 t="str">
        <f>IF(AND(D8283="East",Table_1[[#This Row],[category]]="Clothing"),"✅","❌")</f>
        <v>❌</v>
      </c>
      <c r="H8283" s="3">
        <f t="shared" si="259"/>
        <v>12.124000000000001</v>
      </c>
      <c r="I8283" s="3">
        <v>5</v>
      </c>
      <c r="J8283" s="4">
        <v>45001</v>
      </c>
      <c r="K8283" s="3" t="s">
        <v>16</v>
      </c>
      <c r="L8283" s="3" t="s">
        <v>28</v>
      </c>
      <c r="M8283" s="3">
        <v>20.329999999999998</v>
      </c>
      <c r="N8283" s="3" t="s">
        <v>24</v>
      </c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  <c r="AC8283" s="5"/>
    </row>
    <row r="8284" spans="1:29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 t="str">
        <f>IF(AND(D8284="East",Table_1[[#This Row],[category]]="Clothing"),"✅","❌")</f>
        <v>❌</v>
      </c>
      <c r="H8284" s="3">
        <f t="shared" si="259"/>
        <v>339.73800000000006</v>
      </c>
      <c r="I8284" s="3">
        <v>1</v>
      </c>
      <c r="J8284" s="4">
        <v>45183</v>
      </c>
      <c r="K8284" s="3" t="s">
        <v>22</v>
      </c>
      <c r="L8284" s="3" t="s">
        <v>23</v>
      </c>
      <c r="M8284" s="3">
        <v>973.15</v>
      </c>
      <c r="N8284" s="3" t="s">
        <v>35</v>
      </c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  <c r="AC8284" s="5"/>
    </row>
    <row r="8285" spans="1:29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 t="str">
        <f>IF(AND(D8285="East",Table_1[[#This Row],[category]]="Clothing"),"✅","❌")</f>
        <v>❌</v>
      </c>
      <c r="H8285" s="3">
        <f t="shared" si="259"/>
        <v>311.09200000000004</v>
      </c>
      <c r="I8285" s="3">
        <v>7</v>
      </c>
      <c r="J8285" s="4">
        <v>44929</v>
      </c>
      <c r="K8285" s="3" t="s">
        <v>32</v>
      </c>
      <c r="L8285" s="3" t="s">
        <v>28</v>
      </c>
      <c r="M8285" s="3">
        <v>658.78</v>
      </c>
      <c r="N8285" s="3" t="s">
        <v>18</v>
      </c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  <c r="AC8285" s="5"/>
    </row>
    <row r="8286" spans="1:29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 t="str">
        <f>IF(AND(D8286="East",Table_1[[#This Row],[category]]="Clothing"),"✅","❌")</f>
        <v>❌</v>
      </c>
      <c r="H8286" s="3">
        <f t="shared" si="259"/>
        <v>371.43100000000004</v>
      </c>
      <c r="I8286" s="3">
        <v>9</v>
      </c>
      <c r="J8286" s="4">
        <v>45642</v>
      </c>
      <c r="K8286" s="3" t="s">
        <v>16</v>
      </c>
      <c r="L8286" s="3" t="s">
        <v>28</v>
      </c>
      <c r="M8286" s="3">
        <v>503.53</v>
      </c>
      <c r="N8286" s="3" t="s">
        <v>35</v>
      </c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  <c r="AC8286" s="5"/>
    </row>
    <row r="8287" spans="1:29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 t="str">
        <f>IF(AND(D8287="East",Table_1[[#This Row],[category]]="Clothing"),"✅","❌")</f>
        <v>❌</v>
      </c>
      <c r="H8287" s="3">
        <f t="shared" si="259"/>
        <v>368.50100000000003</v>
      </c>
      <c r="I8287" s="3">
        <v>7</v>
      </c>
      <c r="J8287" s="4">
        <v>45562</v>
      </c>
      <c r="K8287" s="3" t="s">
        <v>22</v>
      </c>
      <c r="L8287" s="3" t="s">
        <v>23</v>
      </c>
      <c r="M8287" s="3">
        <v>656.19</v>
      </c>
      <c r="N8287" s="3" t="s">
        <v>49</v>
      </c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  <c r="AC8287" s="5"/>
    </row>
    <row r="8288" spans="1:29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 t="str">
        <f>IF(AND(D8288="East",Table_1[[#This Row],[category]]="Clothing"),"✅","❌")</f>
        <v>❌</v>
      </c>
      <c r="H8288" s="3">
        <f t="shared" si="259"/>
        <v>432.99700000000007</v>
      </c>
      <c r="I8288" s="3">
        <v>9</v>
      </c>
      <c r="J8288" s="4">
        <v>45363</v>
      </c>
      <c r="K8288" s="3" t="s">
        <v>22</v>
      </c>
      <c r="L8288" s="3" t="s">
        <v>28</v>
      </c>
      <c r="M8288" s="3">
        <v>1177.0999999999999</v>
      </c>
      <c r="N8288" s="3" t="s">
        <v>18</v>
      </c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  <c r="AC8288" s="5"/>
    </row>
    <row r="8289" spans="1:29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 t="str">
        <f>IF(AND(D8289="East",Table_1[[#This Row],[category]]="Clothing"),"✅","❌")</f>
        <v>❌</v>
      </c>
      <c r="H8289" s="3">
        <f t="shared" si="259"/>
        <v>461.83300000000003</v>
      </c>
      <c r="I8289" s="3">
        <v>9</v>
      </c>
      <c r="J8289" s="4">
        <v>45500</v>
      </c>
      <c r="K8289" s="3" t="s">
        <v>32</v>
      </c>
      <c r="L8289" s="3" t="s">
        <v>23</v>
      </c>
      <c r="M8289" s="3">
        <v>1064.29</v>
      </c>
      <c r="N8289" s="3" t="s">
        <v>35</v>
      </c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  <c r="AC8289" s="5"/>
    </row>
    <row r="8290" spans="1:29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 t="str">
        <f>IF(AND(D8290="East",Table_1[[#This Row],[category]]="Clothing"),"✅","❌")</f>
        <v>❌</v>
      </c>
      <c r="H8290" s="3">
        <f t="shared" si="259"/>
        <v>389.762</v>
      </c>
      <c r="I8290" s="3">
        <v>2</v>
      </c>
      <c r="J8290" s="4">
        <v>45250</v>
      </c>
      <c r="K8290" s="3" t="s">
        <v>16</v>
      </c>
      <c r="L8290" s="3" t="s">
        <v>23</v>
      </c>
      <c r="M8290" s="3">
        <v>788.62</v>
      </c>
      <c r="N8290" s="3" t="s">
        <v>40</v>
      </c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  <c r="AC8290" s="5"/>
    </row>
    <row r="8291" spans="1:29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 t="str">
        <f>IF(AND(D8291="East",Table_1[[#This Row],[category]]="Clothing"),"✅","❌")</f>
        <v>❌</v>
      </c>
      <c r="H8291" s="3">
        <f t="shared" si="259"/>
        <v>123.82300000000001</v>
      </c>
      <c r="I8291" s="3">
        <v>8</v>
      </c>
      <c r="J8291" s="4">
        <v>45249</v>
      </c>
      <c r="K8291" s="3" t="s">
        <v>22</v>
      </c>
      <c r="L8291" s="3" t="s">
        <v>17</v>
      </c>
      <c r="M8291" s="3">
        <v>229.28</v>
      </c>
      <c r="N8291" s="3" t="s">
        <v>29</v>
      </c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  <c r="AC8291" s="5"/>
    </row>
    <row r="8292" spans="1:29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 t="str">
        <f>IF(AND(D8292="East",Table_1[[#This Row],[category]]="Clothing"),"✅","❌")</f>
        <v>❌</v>
      </c>
      <c r="H8292" s="3">
        <f t="shared" si="259"/>
        <v>237.11300000000003</v>
      </c>
      <c r="I8292" s="3">
        <v>7</v>
      </c>
      <c r="J8292" s="4">
        <v>45292</v>
      </c>
      <c r="K8292" s="3" t="s">
        <v>16</v>
      </c>
      <c r="L8292" s="3" t="s">
        <v>28</v>
      </c>
      <c r="M8292" s="3">
        <v>419.08</v>
      </c>
      <c r="N8292" s="3" t="s">
        <v>24</v>
      </c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  <c r="AC8292" s="5"/>
    </row>
    <row r="8293" spans="1:29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 t="str">
        <f>IF(AND(D8293="East",Table_1[[#This Row],[category]]="Clothing"),"✅","❌")</f>
        <v>❌</v>
      </c>
      <c r="H8293" s="3">
        <f t="shared" si="259"/>
        <v>324.44000000000005</v>
      </c>
      <c r="I8293" s="3">
        <v>7</v>
      </c>
      <c r="J8293" s="4">
        <v>45492</v>
      </c>
      <c r="K8293" s="3" t="s">
        <v>16</v>
      </c>
      <c r="L8293" s="3" t="s">
        <v>28</v>
      </c>
      <c r="M8293" s="3">
        <v>529.85</v>
      </c>
      <c r="N8293" s="3" t="s">
        <v>24</v>
      </c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  <c r="AC8293" s="5"/>
    </row>
    <row r="8294" spans="1:29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 t="str">
        <f>IF(AND(D8294="East",Table_1[[#This Row],[category]]="Clothing"),"✅","❌")</f>
        <v>❌</v>
      </c>
      <c r="H8294" s="3">
        <f t="shared" si="259"/>
        <v>274.28899999999999</v>
      </c>
      <c r="I8294" s="3">
        <v>2</v>
      </c>
      <c r="J8294" s="4">
        <v>45467</v>
      </c>
      <c r="K8294" s="3" t="s">
        <v>32</v>
      </c>
      <c r="L8294" s="3" t="s">
        <v>28</v>
      </c>
      <c r="M8294" s="3">
        <v>748.07</v>
      </c>
      <c r="N8294" s="3" t="s">
        <v>40</v>
      </c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  <c r="AC8294" s="5"/>
    </row>
    <row r="8295" spans="1:29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 t="str">
        <f>IF(AND(D8295="East",Table_1[[#This Row],[category]]="Clothing"),"✅","❌")</f>
        <v>❌</v>
      </c>
      <c r="H8295" s="3">
        <f t="shared" si="259"/>
        <v>87.860000000000014</v>
      </c>
      <c r="I8295" s="3">
        <v>1</v>
      </c>
      <c r="J8295" s="4">
        <v>45652</v>
      </c>
      <c r="K8295" s="3" t="s">
        <v>32</v>
      </c>
      <c r="L8295" s="3" t="s">
        <v>28</v>
      </c>
      <c r="M8295" s="3">
        <v>52.42</v>
      </c>
      <c r="N8295" s="3" t="s">
        <v>29</v>
      </c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  <c r="AC8295" s="5"/>
    </row>
    <row r="8296" spans="1:29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 t="str">
        <f>IF(AND(D8296="East",Table_1[[#This Row],[category]]="Clothing"),"✅","❌")</f>
        <v>❌</v>
      </c>
      <c r="H8296" s="3">
        <f t="shared" si="259"/>
        <v>298.74400000000003</v>
      </c>
      <c r="I8296" s="3">
        <v>4</v>
      </c>
      <c r="J8296" s="4">
        <v>45258</v>
      </c>
      <c r="K8296" s="3" t="s">
        <v>22</v>
      </c>
      <c r="L8296" s="3" t="s">
        <v>23</v>
      </c>
      <c r="M8296" s="3">
        <v>376.09</v>
      </c>
      <c r="N8296" s="3" t="s">
        <v>40</v>
      </c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  <c r="AC8296" s="5"/>
    </row>
    <row r="8297" spans="1:29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 t="str">
        <f>IF(AND(D8297="East",Table_1[[#This Row],[category]]="Clothing"),"✅","❌")</f>
        <v>❌</v>
      </c>
      <c r="H8297" s="3">
        <f t="shared" si="259"/>
        <v>444.399</v>
      </c>
      <c r="I8297" s="3">
        <v>7</v>
      </c>
      <c r="J8297" s="4">
        <v>45081</v>
      </c>
      <c r="K8297" s="3" t="s">
        <v>16</v>
      </c>
      <c r="L8297" s="3" t="s">
        <v>23</v>
      </c>
      <c r="M8297" s="3">
        <v>1009.93</v>
      </c>
      <c r="N8297" s="3" t="s">
        <v>40</v>
      </c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  <c r="AC8297" s="5"/>
    </row>
    <row r="8298" spans="1:29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 t="str">
        <f>IF(AND(D8298="East",Table_1[[#This Row],[category]]="Clothing"),"✅","❌")</f>
        <v>❌</v>
      </c>
      <c r="H8298" s="3">
        <f t="shared" si="259"/>
        <v>215.07300000000001</v>
      </c>
      <c r="I8298" s="3">
        <v>6</v>
      </c>
      <c r="J8298" s="4">
        <v>45631</v>
      </c>
      <c r="K8298" s="3" t="s">
        <v>22</v>
      </c>
      <c r="L8298" s="3" t="s">
        <v>17</v>
      </c>
      <c r="M8298" s="3">
        <v>578.64</v>
      </c>
      <c r="N8298" s="3" t="s">
        <v>49</v>
      </c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  <c r="AC8298" s="5"/>
    </row>
    <row r="8299" spans="1:29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 t="str">
        <f>IF(AND(D8299="East",Table_1[[#This Row],[category]]="Clothing"),"✅","❌")</f>
        <v>❌</v>
      </c>
      <c r="H8299" s="3">
        <f t="shared" si="259"/>
        <v>337.77700000000004</v>
      </c>
      <c r="I8299" s="3">
        <v>2</v>
      </c>
      <c r="J8299" s="4">
        <v>45196</v>
      </c>
      <c r="K8299" s="3" t="s">
        <v>22</v>
      </c>
      <c r="L8299" s="3" t="s">
        <v>23</v>
      </c>
      <c r="M8299" s="3">
        <v>986.61</v>
      </c>
      <c r="N8299" s="3" t="s">
        <v>49</v>
      </c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  <c r="AC8299" s="5"/>
    </row>
    <row r="8300" spans="1:29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 t="str">
        <f>IF(AND(D8300="East",Table_1[[#This Row],[category]]="Clothing"),"✅","❌")</f>
        <v>❌</v>
      </c>
      <c r="H8300" s="3">
        <f t="shared" si="259"/>
        <v>311.80799999999999</v>
      </c>
      <c r="I8300" s="3">
        <v>7</v>
      </c>
      <c r="J8300" s="4">
        <v>45126</v>
      </c>
      <c r="K8300" s="3" t="s">
        <v>22</v>
      </c>
      <c r="L8300" s="3" t="s">
        <v>23</v>
      </c>
      <c r="M8300" s="3">
        <v>897.54</v>
      </c>
      <c r="N8300" s="3" t="s">
        <v>24</v>
      </c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  <c r="AC8300" s="5"/>
    </row>
    <row r="8301" spans="1:29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 t="str">
        <f>IF(AND(D8301="East",Table_1[[#This Row],[category]]="Clothing"),"✅","❌")</f>
        <v>❌</v>
      </c>
      <c r="H8301" s="3">
        <f t="shared" si="259"/>
        <v>194.751</v>
      </c>
      <c r="I8301" s="3">
        <v>9</v>
      </c>
      <c r="J8301" s="4">
        <v>45012</v>
      </c>
      <c r="K8301" s="3" t="s">
        <v>22</v>
      </c>
      <c r="L8301" s="3" t="s">
        <v>28</v>
      </c>
      <c r="M8301" s="3">
        <v>280.41000000000003</v>
      </c>
      <c r="N8301" s="3" t="s">
        <v>49</v>
      </c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  <c r="AC8301" s="5"/>
    </row>
    <row r="8302" spans="1:29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 t="str">
        <f>IF(AND(D8302="East",Table_1[[#This Row],[category]]="Clothing"),"✅","❌")</f>
        <v>❌</v>
      </c>
      <c r="H8302" s="3">
        <f t="shared" si="259"/>
        <v>286.983</v>
      </c>
      <c r="I8302" s="3">
        <v>2</v>
      </c>
      <c r="J8302" s="4">
        <v>45011</v>
      </c>
      <c r="K8302" s="3" t="s">
        <v>32</v>
      </c>
      <c r="L8302" s="3" t="s">
        <v>28</v>
      </c>
      <c r="M8302" s="3">
        <v>771.8</v>
      </c>
      <c r="N8302" s="3" t="s">
        <v>29</v>
      </c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  <c r="AC8302" s="5"/>
    </row>
    <row r="8303" spans="1:29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 t="str">
        <f>IF(AND(D8303="East",Table_1[[#This Row],[category]]="Clothing"),"✅","❌")</f>
        <v>✅</v>
      </c>
      <c r="H8303" s="3">
        <f t="shared" si="259"/>
        <v>113.004</v>
      </c>
      <c r="I8303" s="3">
        <v>5</v>
      </c>
      <c r="J8303" s="4">
        <v>45657</v>
      </c>
      <c r="K8303" s="3" t="s">
        <v>22</v>
      </c>
      <c r="L8303" s="3" t="s">
        <v>23</v>
      </c>
      <c r="M8303" s="3">
        <v>211.43</v>
      </c>
      <c r="N8303" s="3" t="s">
        <v>18</v>
      </c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  <c r="AC8303" s="5"/>
    </row>
    <row r="8304" spans="1:29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 t="str">
        <f>IF(AND(D8304="East",Table_1[[#This Row],[category]]="Clothing"),"✅","❌")</f>
        <v>❌</v>
      </c>
      <c r="H8304" s="3">
        <f t="shared" si="259"/>
        <v>277.59300000000002</v>
      </c>
      <c r="I8304" s="3">
        <v>2</v>
      </c>
      <c r="J8304" s="4">
        <v>45109</v>
      </c>
      <c r="K8304" s="3" t="s">
        <v>16</v>
      </c>
      <c r="L8304" s="3" t="s">
        <v>17</v>
      </c>
      <c r="M8304" s="3">
        <v>396.54</v>
      </c>
      <c r="N8304" s="3" t="s">
        <v>18</v>
      </c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  <c r="AC8304" s="5"/>
    </row>
    <row r="8305" spans="1:29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 t="str">
        <f>IF(AND(D8305="East",Table_1[[#This Row],[category]]="Clothing"),"✅","❌")</f>
        <v>❌</v>
      </c>
      <c r="H8305" s="3">
        <f t="shared" si="259"/>
        <v>401.42600000000004</v>
      </c>
      <c r="I8305" s="3">
        <v>1</v>
      </c>
      <c r="J8305" s="4">
        <v>45268</v>
      </c>
      <c r="K8305" s="3" t="s">
        <v>32</v>
      </c>
      <c r="L8305" s="3" t="s">
        <v>17</v>
      </c>
      <c r="M8305" s="3">
        <v>1110.5</v>
      </c>
      <c r="N8305" s="3" t="s">
        <v>49</v>
      </c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  <c r="AC8305" s="5"/>
    </row>
    <row r="8306" spans="1:29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 t="str">
        <f>IF(AND(D8306="East",Table_1[[#This Row],[category]]="Clothing"),"✅","❌")</f>
        <v>❌</v>
      </c>
      <c r="H8306" s="3">
        <f t="shared" si="259"/>
        <v>381.88400000000001</v>
      </c>
      <c r="I8306" s="3">
        <v>7</v>
      </c>
      <c r="J8306" s="4">
        <v>45654</v>
      </c>
      <c r="K8306" s="3" t="s">
        <v>32</v>
      </c>
      <c r="L8306" s="3" t="s">
        <v>17</v>
      </c>
      <c r="M8306" s="3">
        <v>771.18</v>
      </c>
      <c r="N8306" s="3" t="s">
        <v>35</v>
      </c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  <c r="AC8306" s="5"/>
    </row>
    <row r="8307" spans="1:29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 t="str">
        <f>IF(AND(D8307="East",Table_1[[#This Row],[category]]="Clothing"),"✅","❌")</f>
        <v>❌</v>
      </c>
      <c r="H8307" s="3">
        <f t="shared" si="259"/>
        <v>185.39800000000002</v>
      </c>
      <c r="I8307" s="3">
        <v>2</v>
      </c>
      <c r="J8307" s="4">
        <v>45424</v>
      </c>
      <c r="K8307" s="3" t="s">
        <v>22</v>
      </c>
      <c r="L8307" s="3" t="s">
        <v>17</v>
      </c>
      <c r="M8307" s="3">
        <v>449.26</v>
      </c>
      <c r="N8307" s="3" t="s">
        <v>29</v>
      </c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  <c r="AC8307" s="5"/>
    </row>
    <row r="8308" spans="1:29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 t="str">
        <f>IF(AND(D8308="East",Table_1[[#This Row],[category]]="Clothing"),"✅","❌")</f>
        <v>❌</v>
      </c>
      <c r="H8308" s="3">
        <f t="shared" si="259"/>
        <v>64.922000000000011</v>
      </c>
      <c r="I8308" s="3">
        <v>6</v>
      </c>
      <c r="J8308" s="4">
        <v>44967</v>
      </c>
      <c r="K8308" s="3" t="s">
        <v>32</v>
      </c>
      <c r="L8308" s="3" t="s">
        <v>28</v>
      </c>
      <c r="M8308" s="3">
        <v>73.31</v>
      </c>
      <c r="N8308" s="3" t="s">
        <v>29</v>
      </c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  <c r="AC8308" s="5"/>
    </row>
    <row r="8309" spans="1:29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 t="str">
        <f>IF(AND(D8309="East",Table_1[[#This Row],[category]]="Clothing"),"✅","❌")</f>
        <v>❌</v>
      </c>
      <c r="H8309" s="3">
        <f t="shared" si="259"/>
        <v>401.97199999999998</v>
      </c>
      <c r="I8309" s="3">
        <v>7</v>
      </c>
      <c r="J8309" s="4">
        <v>45043</v>
      </c>
      <c r="K8309" s="3" t="s">
        <v>16</v>
      </c>
      <c r="L8309" s="3" t="s">
        <v>28</v>
      </c>
      <c r="M8309" s="3">
        <v>598.77</v>
      </c>
      <c r="N8309" s="3" t="s">
        <v>49</v>
      </c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  <c r="AC8309" s="5"/>
    </row>
    <row r="8310" spans="1:29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 t="str">
        <f>IF(AND(D8310="East",Table_1[[#This Row],[category]]="Clothing"),"✅","❌")</f>
        <v>✅</v>
      </c>
      <c r="H8310" s="3">
        <f t="shared" si="259"/>
        <v>139.869</v>
      </c>
      <c r="I8310" s="3">
        <v>1</v>
      </c>
      <c r="J8310" s="4">
        <v>44936</v>
      </c>
      <c r="K8310" s="3" t="s">
        <v>22</v>
      </c>
      <c r="L8310" s="3" t="s">
        <v>17</v>
      </c>
      <c r="M8310" s="3">
        <v>86.96</v>
      </c>
      <c r="N8310" s="3" t="s">
        <v>49</v>
      </c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  <c r="AC8310" s="5"/>
    </row>
    <row r="8311" spans="1:29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 t="str">
        <f>IF(AND(D8311="East",Table_1[[#This Row],[category]]="Clothing"),"✅","❌")</f>
        <v>❌</v>
      </c>
      <c r="H8311" s="3">
        <f t="shared" si="259"/>
        <v>35.991000000000007</v>
      </c>
      <c r="I8311" s="3">
        <v>9</v>
      </c>
      <c r="J8311" s="4">
        <v>45379</v>
      </c>
      <c r="K8311" s="3" t="s">
        <v>16</v>
      </c>
      <c r="L8311" s="3" t="s">
        <v>17</v>
      </c>
      <c r="M8311" s="3">
        <v>29.44</v>
      </c>
      <c r="N8311" s="3" t="s">
        <v>49</v>
      </c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  <c r="AC8311" s="5"/>
    </row>
    <row r="8312" spans="1:29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 t="str">
        <f>IF(AND(D8312="East",Table_1[[#This Row],[category]]="Clothing"),"✅","❌")</f>
        <v>❌</v>
      </c>
      <c r="H8312" s="3">
        <f t="shared" si="259"/>
        <v>228.14499999999998</v>
      </c>
      <c r="I8312" s="3">
        <v>6</v>
      </c>
      <c r="J8312" s="4">
        <v>44939</v>
      </c>
      <c r="K8312" s="3" t="s">
        <v>16</v>
      </c>
      <c r="L8312" s="3" t="s">
        <v>23</v>
      </c>
      <c r="M8312" s="3">
        <v>484.52</v>
      </c>
      <c r="N8312" s="3" t="s">
        <v>40</v>
      </c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  <c r="AC8312" s="5"/>
    </row>
    <row r="8313" spans="1:29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 t="str">
        <f>IF(AND(D8313="East",Table_1[[#This Row],[category]]="Clothing"),"✅","❌")</f>
        <v>❌</v>
      </c>
      <c r="H8313" s="3">
        <f t="shared" si="259"/>
        <v>372.34100000000001</v>
      </c>
      <c r="I8313" s="3">
        <v>2</v>
      </c>
      <c r="J8313" s="4">
        <v>45228</v>
      </c>
      <c r="K8313" s="3" t="s">
        <v>32</v>
      </c>
      <c r="L8313" s="3" t="s">
        <v>28</v>
      </c>
      <c r="M8313" s="3">
        <v>392.63</v>
      </c>
      <c r="N8313" s="3" t="s">
        <v>29</v>
      </c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  <c r="AC8313" s="5"/>
    </row>
    <row r="8314" spans="1:29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 t="str">
        <f>IF(AND(D8314="East",Table_1[[#This Row],[category]]="Clothing"),"✅","❌")</f>
        <v>❌</v>
      </c>
      <c r="H8314" s="3">
        <f t="shared" si="259"/>
        <v>406.16200000000003</v>
      </c>
      <c r="I8314" s="3">
        <v>1</v>
      </c>
      <c r="J8314" s="4">
        <v>45246</v>
      </c>
      <c r="K8314" s="3" t="s">
        <v>16</v>
      </c>
      <c r="L8314" s="3" t="s">
        <v>23</v>
      </c>
      <c r="M8314" s="3">
        <v>625.05999999999995</v>
      </c>
      <c r="N8314" s="3" t="s">
        <v>49</v>
      </c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  <c r="AC8314" s="5"/>
    </row>
    <row r="8315" spans="1:29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 t="str">
        <f>IF(AND(D8315="East",Table_1[[#This Row],[category]]="Clothing"),"✅","❌")</f>
        <v>❌</v>
      </c>
      <c r="H8315" s="3">
        <f t="shared" si="259"/>
        <v>491.279</v>
      </c>
      <c r="I8315" s="3">
        <v>1</v>
      </c>
      <c r="J8315" s="4">
        <v>45317</v>
      </c>
      <c r="K8315" s="3" t="s">
        <v>32</v>
      </c>
      <c r="L8315" s="3" t="s">
        <v>17</v>
      </c>
      <c r="M8315" s="3">
        <v>752.01</v>
      </c>
      <c r="N8315" s="3" t="s">
        <v>24</v>
      </c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  <c r="AC8315" s="5"/>
    </row>
    <row r="8316" spans="1:29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 t="str">
        <f>IF(AND(D8316="East",Table_1[[#This Row],[category]]="Clothing"),"✅","❌")</f>
        <v>❌</v>
      </c>
      <c r="H8316" s="3">
        <f t="shared" si="259"/>
        <v>102.81</v>
      </c>
      <c r="I8316" s="3">
        <v>2</v>
      </c>
      <c r="J8316" s="4">
        <v>45170</v>
      </c>
      <c r="K8316" s="3" t="s">
        <v>32</v>
      </c>
      <c r="L8316" s="3" t="s">
        <v>17</v>
      </c>
      <c r="M8316" s="3">
        <v>248.71</v>
      </c>
      <c r="N8316" s="3" t="s">
        <v>40</v>
      </c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  <c r="AC8316" s="5"/>
    </row>
    <row r="8317" spans="1:29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 t="str">
        <f>IF(AND(D8317="East",Table_1[[#This Row],[category]]="Clothing"),"✅","❌")</f>
        <v>❌</v>
      </c>
      <c r="H8317" s="3">
        <f t="shared" si="259"/>
        <v>153.959</v>
      </c>
      <c r="I8317" s="3">
        <v>9</v>
      </c>
      <c r="J8317" s="4">
        <v>45264</v>
      </c>
      <c r="K8317" s="3" t="s">
        <v>32</v>
      </c>
      <c r="L8317" s="3" t="s">
        <v>23</v>
      </c>
      <c r="M8317" s="3">
        <v>295.22000000000003</v>
      </c>
      <c r="N8317" s="3" t="s">
        <v>35</v>
      </c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  <c r="AC8317" s="5"/>
    </row>
    <row r="8318" spans="1:29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 t="str">
        <f>IF(AND(D8318="East",Table_1[[#This Row],[category]]="Clothing"),"✅","❌")</f>
        <v>❌</v>
      </c>
      <c r="H8318" s="3">
        <f t="shared" si="259"/>
        <v>308.65000000000003</v>
      </c>
      <c r="I8318" s="3">
        <v>2</v>
      </c>
      <c r="J8318" s="4">
        <v>45544</v>
      </c>
      <c r="K8318" s="3" t="s">
        <v>22</v>
      </c>
      <c r="L8318" s="3" t="s">
        <v>23</v>
      </c>
      <c r="M8318" s="3">
        <v>677.05</v>
      </c>
      <c r="N8318" s="3" t="s">
        <v>49</v>
      </c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  <c r="AC8318" s="5"/>
    </row>
    <row r="8319" spans="1:29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 t="str">
        <f>IF(AND(D8319="East",Table_1[[#This Row],[category]]="Clothing"),"✅","❌")</f>
        <v>❌</v>
      </c>
      <c r="H8319" s="3">
        <f t="shared" si="259"/>
        <v>407.55799999999999</v>
      </c>
      <c r="I8319" s="3">
        <v>1</v>
      </c>
      <c r="J8319" s="4">
        <v>45044</v>
      </c>
      <c r="K8319" s="3" t="s">
        <v>32</v>
      </c>
      <c r="L8319" s="3" t="s">
        <v>23</v>
      </c>
      <c r="M8319" s="3">
        <v>327.83</v>
      </c>
      <c r="N8319" s="3" t="s">
        <v>29</v>
      </c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  <c r="AC8319" s="5"/>
    </row>
    <row r="8320" spans="1:29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 t="str">
        <f>IF(AND(D8320="East",Table_1[[#This Row],[category]]="Clothing"),"✅","❌")</f>
        <v>❌</v>
      </c>
      <c r="H8320" s="3">
        <f t="shared" si="259"/>
        <v>124.697</v>
      </c>
      <c r="I8320" s="3">
        <v>4</v>
      </c>
      <c r="J8320" s="4">
        <v>45568</v>
      </c>
      <c r="K8320" s="3" t="s">
        <v>16</v>
      </c>
      <c r="L8320" s="3" t="s">
        <v>17</v>
      </c>
      <c r="M8320" s="3">
        <v>251.49</v>
      </c>
      <c r="N8320" s="3" t="s">
        <v>29</v>
      </c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  <c r="AC8320" s="5"/>
    </row>
    <row r="8321" spans="1:29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 t="str">
        <f>IF(AND(D8321="East",Table_1[[#This Row],[category]]="Clothing"),"✅","❌")</f>
        <v>❌</v>
      </c>
      <c r="H8321" s="3">
        <f t="shared" si="259"/>
        <v>210.858</v>
      </c>
      <c r="I8321" s="3">
        <v>9</v>
      </c>
      <c r="J8321" s="4">
        <v>45554</v>
      </c>
      <c r="K8321" s="3" t="s">
        <v>32</v>
      </c>
      <c r="L8321" s="3" t="s">
        <v>28</v>
      </c>
      <c r="M8321" s="3">
        <v>431.33</v>
      </c>
      <c r="N8321" s="3" t="s">
        <v>35</v>
      </c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  <c r="AC8321" s="5"/>
    </row>
    <row r="8322" spans="1:29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 t="str">
        <f>IF(AND(D8322="East",Table_1[[#This Row],[category]]="Clothing"),"✅","❌")</f>
        <v>❌</v>
      </c>
      <c r="H8322" s="3">
        <f t="shared" ref="H8322:H8385" si="261">E8322*10%</f>
        <v>210.11599999999999</v>
      </c>
      <c r="I8322" s="3">
        <v>8</v>
      </c>
      <c r="J8322" s="4">
        <v>45646</v>
      </c>
      <c r="K8322" s="3" t="s">
        <v>32</v>
      </c>
      <c r="L8322" s="3" t="s">
        <v>17</v>
      </c>
      <c r="M8322" s="3">
        <v>385.08</v>
      </c>
      <c r="N8322" s="3" t="s">
        <v>49</v>
      </c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  <c r="AC8322" s="5"/>
    </row>
    <row r="8323" spans="1:29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 t="str">
        <f>IF(AND(D8323="East",Table_1[[#This Row],[category]]="Clothing"),"✅","❌")</f>
        <v>❌</v>
      </c>
      <c r="H8323" s="3">
        <f t="shared" si="261"/>
        <v>388.73900000000003</v>
      </c>
      <c r="I8323" s="3">
        <v>7</v>
      </c>
      <c r="J8323" s="4">
        <v>45217</v>
      </c>
      <c r="K8323" s="3" t="s">
        <v>32</v>
      </c>
      <c r="L8323" s="3" t="s">
        <v>23</v>
      </c>
      <c r="M8323" s="3">
        <v>292.7</v>
      </c>
      <c r="N8323" s="3" t="s">
        <v>29</v>
      </c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  <c r="AC8323" s="5"/>
    </row>
    <row r="8324" spans="1:29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 t="str">
        <f>IF(AND(D8324="East",Table_1[[#This Row],[category]]="Clothing"),"✅","❌")</f>
        <v>❌</v>
      </c>
      <c r="H8324" s="3">
        <f t="shared" si="261"/>
        <v>128.05699999999999</v>
      </c>
      <c r="I8324" s="3">
        <v>8</v>
      </c>
      <c r="J8324" s="4">
        <v>45414</v>
      </c>
      <c r="K8324" s="3" t="s">
        <v>16</v>
      </c>
      <c r="L8324" s="3" t="s">
        <v>17</v>
      </c>
      <c r="M8324" s="3">
        <v>310.97000000000003</v>
      </c>
      <c r="N8324" s="3" t="s">
        <v>18</v>
      </c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  <c r="AC8324" s="5"/>
    </row>
    <row r="8325" spans="1:29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 t="str">
        <f>IF(AND(D8325="East",Table_1[[#This Row],[category]]="Clothing"),"✅","❌")</f>
        <v>❌</v>
      </c>
      <c r="H8325" s="3">
        <f t="shared" si="261"/>
        <v>484.69200000000001</v>
      </c>
      <c r="I8325" s="3">
        <v>2</v>
      </c>
      <c r="J8325" s="4">
        <v>45228</v>
      </c>
      <c r="K8325" s="3" t="s">
        <v>32</v>
      </c>
      <c r="L8325" s="3" t="s">
        <v>23</v>
      </c>
      <c r="M8325" s="3">
        <v>902.19</v>
      </c>
      <c r="N8325" s="3" t="s">
        <v>29</v>
      </c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  <c r="AC8325" s="5"/>
    </row>
    <row r="8326" spans="1:29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 t="str">
        <f>IF(AND(D8326="East",Table_1[[#This Row],[category]]="Clothing"),"✅","❌")</f>
        <v>❌</v>
      </c>
      <c r="H8326" s="3">
        <f t="shared" si="261"/>
        <v>260.12700000000001</v>
      </c>
      <c r="I8326" s="3">
        <v>5</v>
      </c>
      <c r="J8326" s="4">
        <v>45509</v>
      </c>
      <c r="K8326" s="3" t="s">
        <v>16</v>
      </c>
      <c r="L8326" s="3" t="s">
        <v>17</v>
      </c>
      <c r="M8326" s="3">
        <v>482.62</v>
      </c>
      <c r="N8326" s="3" t="s">
        <v>40</v>
      </c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  <c r="AC8326" s="5"/>
    </row>
    <row r="8327" spans="1:29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 t="str">
        <f>IF(AND(D8327="East",Table_1[[#This Row],[category]]="Clothing"),"✅","❌")</f>
        <v>❌</v>
      </c>
      <c r="H8327" s="3">
        <f t="shared" si="261"/>
        <v>148.21300000000002</v>
      </c>
      <c r="I8327" s="3">
        <v>7</v>
      </c>
      <c r="J8327" s="4">
        <v>45068</v>
      </c>
      <c r="K8327" s="3" t="s">
        <v>16</v>
      </c>
      <c r="L8327" s="3" t="s">
        <v>28</v>
      </c>
      <c r="M8327" s="3">
        <v>388.94</v>
      </c>
      <c r="N8327" s="3" t="s">
        <v>18</v>
      </c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  <c r="AC8327" s="5"/>
    </row>
    <row r="8328" spans="1:29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 t="str">
        <f>IF(AND(D8328="East",Table_1[[#This Row],[category]]="Clothing"),"✅","❌")</f>
        <v>❌</v>
      </c>
      <c r="H8328" s="3">
        <f t="shared" si="261"/>
        <v>149.29900000000001</v>
      </c>
      <c r="I8328" s="3">
        <v>1</v>
      </c>
      <c r="J8328" s="4">
        <v>45082</v>
      </c>
      <c r="K8328" s="3" t="s">
        <v>22</v>
      </c>
      <c r="L8328" s="3" t="s">
        <v>28</v>
      </c>
      <c r="M8328" s="3">
        <v>165.4</v>
      </c>
      <c r="N8328" s="3" t="s">
        <v>18</v>
      </c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  <c r="AC8328" s="5"/>
    </row>
    <row r="8329" spans="1:29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 t="str">
        <f>IF(AND(D8329="East",Table_1[[#This Row],[category]]="Clothing"),"✅","❌")</f>
        <v>❌</v>
      </c>
      <c r="H8329" s="3">
        <f t="shared" si="261"/>
        <v>18.966999999999999</v>
      </c>
      <c r="I8329" s="3">
        <v>6</v>
      </c>
      <c r="J8329" s="4">
        <v>45595</v>
      </c>
      <c r="K8329" s="3" t="s">
        <v>22</v>
      </c>
      <c r="L8329" s="3" t="s">
        <v>23</v>
      </c>
      <c r="M8329" s="3">
        <v>33.51</v>
      </c>
      <c r="N8329" s="3" t="s">
        <v>35</v>
      </c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  <c r="AC8329" s="5"/>
    </row>
    <row r="8330" spans="1:29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 t="str">
        <f>IF(AND(D8330="East",Table_1[[#This Row],[category]]="Clothing"),"✅","❌")</f>
        <v>❌</v>
      </c>
      <c r="H8330" s="3">
        <f t="shared" si="261"/>
        <v>349.291</v>
      </c>
      <c r="I8330" s="3">
        <v>7</v>
      </c>
      <c r="J8330" s="4">
        <v>44942</v>
      </c>
      <c r="K8330" s="3" t="s">
        <v>22</v>
      </c>
      <c r="L8330" s="3" t="s">
        <v>28</v>
      </c>
      <c r="M8330" s="3">
        <v>820.99</v>
      </c>
      <c r="N8330" s="3" t="s">
        <v>35</v>
      </c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  <c r="AC8330" s="5"/>
    </row>
    <row r="8331" spans="1:29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 t="str">
        <f>IF(AND(D8331="East",Table_1[[#This Row],[category]]="Clothing"),"✅","❌")</f>
        <v>❌</v>
      </c>
      <c r="H8331" s="3">
        <f t="shared" si="261"/>
        <v>390.21500000000003</v>
      </c>
      <c r="I8331" s="3">
        <v>8</v>
      </c>
      <c r="J8331" s="4">
        <v>45338</v>
      </c>
      <c r="K8331" s="3" t="s">
        <v>16</v>
      </c>
      <c r="L8331" s="3" t="s">
        <v>17</v>
      </c>
      <c r="M8331" s="3">
        <v>1084.3900000000001</v>
      </c>
      <c r="N8331" s="3" t="s">
        <v>18</v>
      </c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  <c r="AC8331" s="5"/>
    </row>
    <row r="8332" spans="1:29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 t="str">
        <f>IF(AND(D8332="East",Table_1[[#This Row],[category]]="Clothing"),"✅","❌")</f>
        <v>❌</v>
      </c>
      <c r="H8332" s="3">
        <f t="shared" si="261"/>
        <v>25.89</v>
      </c>
      <c r="I8332" s="3">
        <v>5</v>
      </c>
      <c r="J8332" s="4">
        <v>45374</v>
      </c>
      <c r="K8332" s="3" t="s">
        <v>22</v>
      </c>
      <c r="L8332" s="3" t="s">
        <v>23</v>
      </c>
      <c r="M8332" s="3">
        <v>67.97</v>
      </c>
      <c r="N8332" s="3" t="s">
        <v>40</v>
      </c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  <c r="AC8332" s="5"/>
    </row>
    <row r="8333" spans="1:29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 t="str">
        <f>IF(AND(D8333="East",Table_1[[#This Row],[category]]="Clothing"),"✅","❌")</f>
        <v>❌</v>
      </c>
      <c r="H8333" s="3">
        <f t="shared" si="261"/>
        <v>297.108</v>
      </c>
      <c r="I8333" s="3">
        <v>8</v>
      </c>
      <c r="J8333" s="4">
        <v>45271</v>
      </c>
      <c r="K8333" s="3" t="s">
        <v>32</v>
      </c>
      <c r="L8333" s="3" t="s">
        <v>28</v>
      </c>
      <c r="M8333" s="3">
        <v>722.72</v>
      </c>
      <c r="N8333" s="3" t="s">
        <v>49</v>
      </c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  <c r="AC8333" s="5"/>
    </row>
    <row r="8334" spans="1:29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 t="str">
        <f>IF(AND(D8334="East",Table_1[[#This Row],[category]]="Clothing"),"✅","❌")</f>
        <v>❌</v>
      </c>
      <c r="H8334" s="3">
        <f t="shared" si="261"/>
        <v>393.02</v>
      </c>
      <c r="I8334" s="3">
        <v>1</v>
      </c>
      <c r="J8334" s="4">
        <v>45389</v>
      </c>
      <c r="K8334" s="3" t="s">
        <v>22</v>
      </c>
      <c r="L8334" s="3" t="s">
        <v>23</v>
      </c>
      <c r="M8334" s="3">
        <v>1055.03</v>
      </c>
      <c r="N8334" s="3" t="s">
        <v>18</v>
      </c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  <c r="AC8334" s="5"/>
    </row>
    <row r="8335" spans="1:29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 t="str">
        <f>IF(AND(D8335="East",Table_1[[#This Row],[category]]="Clothing"),"✅","❌")</f>
        <v>❌</v>
      </c>
      <c r="H8335" s="3">
        <f t="shared" si="261"/>
        <v>194.358</v>
      </c>
      <c r="I8335" s="3">
        <v>4</v>
      </c>
      <c r="J8335" s="4">
        <v>45036</v>
      </c>
      <c r="K8335" s="3" t="s">
        <v>22</v>
      </c>
      <c r="L8335" s="3" t="s">
        <v>23</v>
      </c>
      <c r="M8335" s="3">
        <v>227.28</v>
      </c>
      <c r="N8335" s="3" t="s">
        <v>35</v>
      </c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  <c r="AC8335" s="5"/>
    </row>
    <row r="8336" spans="1:29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 t="str">
        <f>IF(AND(D8336="East",Table_1[[#This Row],[category]]="Clothing"),"✅","❌")</f>
        <v>❌</v>
      </c>
      <c r="H8336" s="3">
        <f t="shared" si="261"/>
        <v>222.04300000000001</v>
      </c>
      <c r="I8336" s="3">
        <v>6</v>
      </c>
      <c r="J8336" s="4">
        <v>45602</v>
      </c>
      <c r="K8336" s="3" t="s">
        <v>22</v>
      </c>
      <c r="L8336" s="3" t="s">
        <v>17</v>
      </c>
      <c r="M8336" s="3">
        <v>358.54</v>
      </c>
      <c r="N8336" s="3" t="s">
        <v>49</v>
      </c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  <c r="AC8336" s="5"/>
    </row>
    <row r="8337" spans="1:29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 t="str">
        <f>IF(AND(D8337="East",Table_1[[#This Row],[category]]="Clothing"),"✅","❌")</f>
        <v>❌</v>
      </c>
      <c r="H8337" s="3">
        <f t="shared" si="261"/>
        <v>187.19600000000003</v>
      </c>
      <c r="I8337" s="3">
        <v>4</v>
      </c>
      <c r="J8337" s="4">
        <v>45170</v>
      </c>
      <c r="K8337" s="3" t="s">
        <v>22</v>
      </c>
      <c r="L8337" s="3" t="s">
        <v>17</v>
      </c>
      <c r="M8337" s="3">
        <v>552.16999999999996</v>
      </c>
      <c r="N8337" s="3" t="s">
        <v>18</v>
      </c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  <c r="AC8337" s="5"/>
    </row>
    <row r="8338" spans="1:29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 t="str">
        <f>IF(AND(D8338="East",Table_1[[#This Row],[category]]="Clothing"),"✅","❌")</f>
        <v>❌</v>
      </c>
      <c r="H8338" s="3">
        <f t="shared" si="261"/>
        <v>164.66900000000001</v>
      </c>
      <c r="I8338" s="3">
        <v>5</v>
      </c>
      <c r="J8338" s="4">
        <v>45551</v>
      </c>
      <c r="K8338" s="3" t="s">
        <v>32</v>
      </c>
      <c r="L8338" s="3" t="s">
        <v>23</v>
      </c>
      <c r="M8338" s="3">
        <v>88.53</v>
      </c>
      <c r="N8338" s="3" t="s">
        <v>24</v>
      </c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  <c r="AC8338" s="5"/>
    </row>
    <row r="8339" spans="1:29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 t="str">
        <f>IF(AND(D8339="East",Table_1[[#This Row],[category]]="Clothing"),"✅","❌")</f>
        <v>❌</v>
      </c>
      <c r="H8339" s="3">
        <f t="shared" si="261"/>
        <v>250.65900000000002</v>
      </c>
      <c r="I8339" s="3">
        <v>2</v>
      </c>
      <c r="J8339" s="4">
        <v>45121</v>
      </c>
      <c r="K8339" s="3" t="s">
        <v>32</v>
      </c>
      <c r="L8339" s="3" t="s">
        <v>23</v>
      </c>
      <c r="M8339" s="3">
        <v>745.74</v>
      </c>
      <c r="N8339" s="3" t="s">
        <v>49</v>
      </c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  <c r="AC8339" s="5"/>
    </row>
    <row r="8340" spans="1:29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 t="str">
        <f>IF(AND(D8340="East",Table_1[[#This Row],[category]]="Clothing"),"✅","❌")</f>
        <v>❌</v>
      </c>
      <c r="H8340" s="3">
        <f t="shared" si="261"/>
        <v>91.38900000000001</v>
      </c>
      <c r="I8340" s="3">
        <v>7</v>
      </c>
      <c r="J8340" s="4">
        <v>45499</v>
      </c>
      <c r="K8340" s="3" t="s">
        <v>16</v>
      </c>
      <c r="L8340" s="3" t="s">
        <v>23</v>
      </c>
      <c r="M8340" s="3">
        <v>69.66</v>
      </c>
      <c r="N8340" s="3" t="s">
        <v>29</v>
      </c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  <c r="AC8340" s="5"/>
    </row>
    <row r="8341" spans="1:29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 t="str">
        <f>IF(AND(D8341="East",Table_1[[#This Row],[category]]="Clothing"),"✅","❌")</f>
        <v>❌</v>
      </c>
      <c r="H8341" s="3">
        <f t="shared" si="261"/>
        <v>225.93700000000001</v>
      </c>
      <c r="I8341" s="3">
        <v>9</v>
      </c>
      <c r="J8341" s="4">
        <v>45189</v>
      </c>
      <c r="K8341" s="3" t="s">
        <v>22</v>
      </c>
      <c r="L8341" s="3" t="s">
        <v>23</v>
      </c>
      <c r="M8341" s="3">
        <v>627.19000000000005</v>
      </c>
      <c r="N8341" s="3" t="s">
        <v>35</v>
      </c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  <c r="AC8341" s="5"/>
    </row>
    <row r="8342" spans="1:29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 t="str">
        <f>IF(AND(D8342="East",Table_1[[#This Row],[category]]="Clothing"),"✅","❌")</f>
        <v>❌</v>
      </c>
      <c r="H8342" s="3">
        <f t="shared" si="261"/>
        <v>471.49399999999997</v>
      </c>
      <c r="I8342" s="3">
        <v>7</v>
      </c>
      <c r="J8342" s="4">
        <v>45011</v>
      </c>
      <c r="K8342" s="3" t="s">
        <v>16</v>
      </c>
      <c r="L8342" s="3" t="s">
        <v>28</v>
      </c>
      <c r="M8342" s="3">
        <v>898.29</v>
      </c>
      <c r="N8342" s="3" t="s">
        <v>40</v>
      </c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  <c r="AC8342" s="5"/>
    </row>
    <row r="8343" spans="1:29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 t="str">
        <f>IF(AND(D8343="East",Table_1[[#This Row],[category]]="Clothing"),"✅","❌")</f>
        <v>✅</v>
      </c>
      <c r="H8343" s="3">
        <f t="shared" si="261"/>
        <v>23.427000000000003</v>
      </c>
      <c r="I8343" s="3">
        <v>1</v>
      </c>
      <c r="J8343" s="4">
        <v>45124</v>
      </c>
      <c r="K8343" s="3" t="s">
        <v>32</v>
      </c>
      <c r="L8343" s="3" t="s">
        <v>17</v>
      </c>
      <c r="M8343" s="3">
        <v>29.06</v>
      </c>
      <c r="N8343" s="3" t="s">
        <v>29</v>
      </c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  <c r="AC8343" s="5"/>
    </row>
    <row r="8344" spans="1:29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 t="str">
        <f>IF(AND(D8344="East",Table_1[[#This Row],[category]]="Clothing"),"✅","❌")</f>
        <v>❌</v>
      </c>
      <c r="H8344" s="3">
        <f t="shared" si="261"/>
        <v>90.724000000000004</v>
      </c>
      <c r="I8344" s="3">
        <v>2</v>
      </c>
      <c r="J8344" s="4">
        <v>45246</v>
      </c>
      <c r="K8344" s="3" t="s">
        <v>16</v>
      </c>
      <c r="L8344" s="3" t="s">
        <v>17</v>
      </c>
      <c r="M8344" s="3">
        <v>260.86</v>
      </c>
      <c r="N8344" s="3" t="s">
        <v>24</v>
      </c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  <c r="AC8344" s="5"/>
    </row>
    <row r="8345" spans="1:29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 t="str">
        <f>IF(AND(D8345="East",Table_1[[#This Row],[category]]="Clothing"),"✅","❌")</f>
        <v>❌</v>
      </c>
      <c r="H8345" s="3">
        <f t="shared" si="261"/>
        <v>391.07400000000001</v>
      </c>
      <c r="I8345" s="3">
        <v>8</v>
      </c>
      <c r="J8345" s="4">
        <v>45500</v>
      </c>
      <c r="K8345" s="3" t="s">
        <v>22</v>
      </c>
      <c r="L8345" s="3" t="s">
        <v>23</v>
      </c>
      <c r="M8345" s="3">
        <v>785.66</v>
      </c>
      <c r="N8345" s="3" t="s">
        <v>24</v>
      </c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  <c r="AC8345" s="5"/>
    </row>
    <row r="8346" spans="1:29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 t="str">
        <f>IF(AND(D8346="East",Table_1[[#This Row],[category]]="Clothing"),"✅","❌")</f>
        <v>❌</v>
      </c>
      <c r="H8346" s="3">
        <f t="shared" si="261"/>
        <v>74.708000000000013</v>
      </c>
      <c r="I8346" s="3">
        <v>1</v>
      </c>
      <c r="J8346" s="4">
        <v>45293</v>
      </c>
      <c r="K8346" s="3" t="s">
        <v>32</v>
      </c>
      <c r="L8346" s="3" t="s">
        <v>28</v>
      </c>
      <c r="M8346" s="3">
        <v>203.27</v>
      </c>
      <c r="N8346" s="3" t="s">
        <v>49</v>
      </c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  <c r="AC8346" s="5"/>
    </row>
    <row r="8347" spans="1:29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 t="str">
        <f>IF(AND(D8347="East",Table_1[[#This Row],[category]]="Clothing"),"✅","❌")</f>
        <v>❌</v>
      </c>
      <c r="H8347" s="3">
        <f t="shared" si="261"/>
        <v>142.928</v>
      </c>
      <c r="I8347" s="3">
        <v>2</v>
      </c>
      <c r="J8347" s="4">
        <v>45329</v>
      </c>
      <c r="K8347" s="3" t="s">
        <v>16</v>
      </c>
      <c r="L8347" s="3" t="s">
        <v>23</v>
      </c>
      <c r="M8347" s="3">
        <v>208.22</v>
      </c>
      <c r="N8347" s="3" t="s">
        <v>29</v>
      </c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  <c r="AC8347" s="5"/>
    </row>
    <row r="8348" spans="1:29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 t="str">
        <f>IF(AND(D8348="East",Table_1[[#This Row],[category]]="Clothing"),"✅","❌")</f>
        <v>❌</v>
      </c>
      <c r="H8348" s="3">
        <f t="shared" si="261"/>
        <v>232.87100000000001</v>
      </c>
      <c r="I8348" s="3">
        <v>5</v>
      </c>
      <c r="J8348" s="4">
        <v>44975</v>
      </c>
      <c r="K8348" s="3" t="s">
        <v>22</v>
      </c>
      <c r="L8348" s="3" t="s">
        <v>17</v>
      </c>
      <c r="M8348" s="3">
        <v>497.32</v>
      </c>
      <c r="N8348" s="3" t="s">
        <v>24</v>
      </c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  <c r="AC8348" s="5"/>
    </row>
    <row r="8349" spans="1:29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 t="str">
        <f>IF(AND(D8349="East",Table_1[[#This Row],[category]]="Clothing"),"✅","❌")</f>
        <v>❌</v>
      </c>
      <c r="H8349" s="3">
        <f t="shared" si="261"/>
        <v>472.15000000000003</v>
      </c>
      <c r="I8349" s="3">
        <v>6</v>
      </c>
      <c r="J8349" s="4">
        <v>45377</v>
      </c>
      <c r="K8349" s="3" t="s">
        <v>32</v>
      </c>
      <c r="L8349" s="3" t="s">
        <v>28</v>
      </c>
      <c r="M8349" s="3">
        <v>652.14</v>
      </c>
      <c r="N8349" s="3" t="s">
        <v>18</v>
      </c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  <c r="AC8349" s="5"/>
    </row>
    <row r="8350" spans="1:29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 t="str">
        <f>IF(AND(D8350="East",Table_1[[#This Row],[category]]="Clothing"),"✅","❌")</f>
        <v>❌</v>
      </c>
      <c r="H8350" s="3">
        <f t="shared" si="261"/>
        <v>99.915999999999997</v>
      </c>
      <c r="I8350" s="3">
        <v>1</v>
      </c>
      <c r="J8350" s="4">
        <v>45338</v>
      </c>
      <c r="K8350" s="3" t="s">
        <v>16</v>
      </c>
      <c r="L8350" s="3" t="s">
        <v>28</v>
      </c>
      <c r="M8350" s="3">
        <v>297.68</v>
      </c>
      <c r="N8350" s="3" t="s">
        <v>24</v>
      </c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  <c r="AC8350" s="5"/>
    </row>
    <row r="8351" spans="1:29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 t="str">
        <f>IF(AND(D8351="East",Table_1[[#This Row],[category]]="Clothing"),"✅","❌")</f>
        <v>❌</v>
      </c>
      <c r="H8351" s="3">
        <f t="shared" si="261"/>
        <v>462.31099999999998</v>
      </c>
      <c r="I8351" s="3">
        <v>1</v>
      </c>
      <c r="J8351" s="4">
        <v>45399</v>
      </c>
      <c r="K8351" s="3" t="s">
        <v>16</v>
      </c>
      <c r="L8351" s="3" t="s">
        <v>23</v>
      </c>
      <c r="M8351" s="3">
        <v>869.19</v>
      </c>
      <c r="N8351" s="3" t="s">
        <v>18</v>
      </c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  <c r="AC8351" s="5"/>
    </row>
    <row r="8352" spans="1:29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 t="str">
        <f>IF(AND(D8352="East",Table_1[[#This Row],[category]]="Clothing"),"✅","❌")</f>
        <v>❌</v>
      </c>
      <c r="H8352" s="3">
        <f t="shared" si="261"/>
        <v>362.077</v>
      </c>
      <c r="I8352" s="3">
        <v>2</v>
      </c>
      <c r="J8352" s="4">
        <v>45223</v>
      </c>
      <c r="K8352" s="3" t="s">
        <v>32</v>
      </c>
      <c r="L8352" s="3" t="s">
        <v>17</v>
      </c>
      <c r="M8352" s="3">
        <v>819.6</v>
      </c>
      <c r="N8352" s="3" t="s">
        <v>18</v>
      </c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  <c r="AC8352" s="5"/>
    </row>
    <row r="8353" spans="1:29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 t="str">
        <f>IF(AND(D8353="East",Table_1[[#This Row],[category]]="Clothing"),"✅","❌")</f>
        <v>❌</v>
      </c>
      <c r="H8353" s="3">
        <f t="shared" si="261"/>
        <v>338.86100000000005</v>
      </c>
      <c r="I8353" s="3">
        <v>3</v>
      </c>
      <c r="J8353" s="4">
        <v>45415</v>
      </c>
      <c r="K8353" s="3" t="s">
        <v>22</v>
      </c>
      <c r="L8353" s="3" t="s">
        <v>28</v>
      </c>
      <c r="M8353" s="3">
        <v>429.12</v>
      </c>
      <c r="N8353" s="3" t="s">
        <v>29</v>
      </c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  <c r="AC8353" s="5"/>
    </row>
    <row r="8354" spans="1:29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 t="str">
        <f>IF(AND(D8354="East",Table_1[[#This Row],[category]]="Clothing"),"✅","❌")</f>
        <v>❌</v>
      </c>
      <c r="H8354" s="3">
        <f t="shared" si="261"/>
        <v>364.53600000000006</v>
      </c>
      <c r="I8354" s="3">
        <v>9</v>
      </c>
      <c r="J8354" s="4">
        <v>45293</v>
      </c>
      <c r="K8354" s="3" t="s">
        <v>22</v>
      </c>
      <c r="L8354" s="3" t="s">
        <v>28</v>
      </c>
      <c r="M8354" s="3">
        <v>884.07</v>
      </c>
      <c r="N8354" s="3" t="s">
        <v>35</v>
      </c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  <c r="AC8354" s="5"/>
    </row>
    <row r="8355" spans="1:29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 t="str">
        <f>IF(AND(D8355="East",Table_1[[#This Row],[category]]="Clothing"),"✅","❌")</f>
        <v>✅</v>
      </c>
      <c r="H8355" s="3">
        <f t="shared" si="261"/>
        <v>25.311000000000003</v>
      </c>
      <c r="I8355" s="3">
        <v>3</v>
      </c>
      <c r="J8355" s="4">
        <v>45367</v>
      </c>
      <c r="K8355" s="3" t="s">
        <v>22</v>
      </c>
      <c r="L8355" s="3" t="s">
        <v>17</v>
      </c>
      <c r="M8355" s="3">
        <v>39.97</v>
      </c>
      <c r="N8355" s="3" t="s">
        <v>40</v>
      </c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  <c r="AC8355" s="5"/>
    </row>
    <row r="8356" spans="1:29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 t="str">
        <f>IF(AND(D8356="East",Table_1[[#This Row],[category]]="Clothing"),"✅","❌")</f>
        <v>❌</v>
      </c>
      <c r="H8356" s="3">
        <f t="shared" si="261"/>
        <v>58.461000000000006</v>
      </c>
      <c r="I8356" s="3">
        <v>8</v>
      </c>
      <c r="J8356" s="4">
        <v>45095</v>
      </c>
      <c r="K8356" s="3" t="s">
        <v>32</v>
      </c>
      <c r="L8356" s="3" t="s">
        <v>28</v>
      </c>
      <c r="M8356" s="3">
        <v>161.01</v>
      </c>
      <c r="N8356" s="3" t="s">
        <v>49</v>
      </c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  <c r="AC8356" s="5"/>
    </row>
    <row r="8357" spans="1:29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 t="str">
        <f>IF(AND(D8357="East",Table_1[[#This Row],[category]]="Clothing"),"✅","❌")</f>
        <v>❌</v>
      </c>
      <c r="H8357" s="3">
        <f t="shared" si="261"/>
        <v>174.072</v>
      </c>
      <c r="I8357" s="3">
        <v>6</v>
      </c>
      <c r="J8357" s="4">
        <v>45193</v>
      </c>
      <c r="K8357" s="3" t="s">
        <v>22</v>
      </c>
      <c r="L8357" s="3" t="s">
        <v>28</v>
      </c>
      <c r="M8357" s="3">
        <v>324.75</v>
      </c>
      <c r="N8357" s="3" t="s">
        <v>35</v>
      </c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  <c r="AC8357" s="5"/>
    </row>
    <row r="8358" spans="1:29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 t="str">
        <f>IF(AND(D8358="East",Table_1[[#This Row],[category]]="Clothing"),"✅","❌")</f>
        <v>❌</v>
      </c>
      <c r="H8358" s="3">
        <f t="shared" si="261"/>
        <v>46.244</v>
      </c>
      <c r="I8358" s="3">
        <v>5</v>
      </c>
      <c r="J8358" s="4">
        <v>45089</v>
      </c>
      <c r="K8358" s="3" t="s">
        <v>22</v>
      </c>
      <c r="L8358" s="3" t="s">
        <v>23</v>
      </c>
      <c r="M8358" s="3">
        <v>67.319999999999993</v>
      </c>
      <c r="N8358" s="3" t="s">
        <v>49</v>
      </c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  <c r="AC8358" s="5"/>
    </row>
    <row r="8359" spans="1:29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 t="str">
        <f>IF(AND(D8359="East",Table_1[[#This Row],[category]]="Clothing"),"✅","❌")</f>
        <v>❌</v>
      </c>
      <c r="H8359" s="3">
        <f t="shared" si="261"/>
        <v>493.91899999999998</v>
      </c>
      <c r="I8359" s="3">
        <v>9</v>
      </c>
      <c r="J8359" s="4">
        <v>45635</v>
      </c>
      <c r="K8359" s="3" t="s">
        <v>22</v>
      </c>
      <c r="L8359" s="3" t="s">
        <v>28</v>
      </c>
      <c r="M8359" s="3">
        <v>1264.9100000000001</v>
      </c>
      <c r="N8359" s="3" t="s">
        <v>24</v>
      </c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  <c r="AC8359" s="5"/>
    </row>
    <row r="8360" spans="1:29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 t="str">
        <f>IF(AND(D8360="East",Table_1[[#This Row],[category]]="Clothing"),"✅","❌")</f>
        <v>✅</v>
      </c>
      <c r="H8360" s="3">
        <f t="shared" si="261"/>
        <v>294.40199999999999</v>
      </c>
      <c r="I8360" s="3">
        <v>8</v>
      </c>
      <c r="J8360" s="4">
        <v>45104</v>
      </c>
      <c r="K8360" s="3" t="s">
        <v>22</v>
      </c>
      <c r="L8360" s="3" t="s">
        <v>28</v>
      </c>
      <c r="M8360" s="3">
        <v>590.86</v>
      </c>
      <c r="N8360" s="3" t="s">
        <v>29</v>
      </c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  <c r="AC8360" s="5"/>
    </row>
    <row r="8361" spans="1:29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 t="str">
        <f>IF(AND(D8361="East",Table_1[[#This Row],[category]]="Clothing"),"✅","❌")</f>
        <v>❌</v>
      </c>
      <c r="H8361" s="3">
        <f t="shared" si="261"/>
        <v>248.798</v>
      </c>
      <c r="I8361" s="3">
        <v>3</v>
      </c>
      <c r="J8361" s="4">
        <v>45250</v>
      </c>
      <c r="K8361" s="3" t="s">
        <v>32</v>
      </c>
      <c r="L8361" s="3" t="s">
        <v>17</v>
      </c>
      <c r="M8361" s="3">
        <v>612.76</v>
      </c>
      <c r="N8361" s="3" t="s">
        <v>35</v>
      </c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  <c r="AC8361" s="5"/>
    </row>
    <row r="8362" spans="1:29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 t="str">
        <f>IF(AND(D8362="East",Table_1[[#This Row],[category]]="Clothing"),"✅","❌")</f>
        <v>❌</v>
      </c>
      <c r="H8362" s="3">
        <f t="shared" si="261"/>
        <v>394.90100000000007</v>
      </c>
      <c r="I8362" s="3">
        <v>7</v>
      </c>
      <c r="J8362" s="4">
        <v>45246</v>
      </c>
      <c r="K8362" s="3" t="s">
        <v>32</v>
      </c>
      <c r="L8362" s="3" t="s">
        <v>17</v>
      </c>
      <c r="M8362" s="3">
        <v>889.83</v>
      </c>
      <c r="N8362" s="3" t="s">
        <v>40</v>
      </c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  <c r="AC8362" s="5"/>
    </row>
    <row r="8363" spans="1:29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 t="str">
        <f>IF(AND(D8363="East",Table_1[[#This Row],[category]]="Clothing"),"✅","❌")</f>
        <v>❌</v>
      </c>
      <c r="H8363" s="3">
        <f t="shared" si="261"/>
        <v>488.71000000000004</v>
      </c>
      <c r="I8363" s="3">
        <v>4</v>
      </c>
      <c r="J8363" s="4">
        <v>45332</v>
      </c>
      <c r="K8363" s="3" t="s">
        <v>16</v>
      </c>
      <c r="L8363" s="3" t="s">
        <v>17</v>
      </c>
      <c r="M8363" s="3">
        <v>823.34</v>
      </c>
      <c r="N8363" s="3" t="s">
        <v>18</v>
      </c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  <c r="AC8363" s="5"/>
    </row>
    <row r="8364" spans="1:29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 t="str">
        <f>IF(AND(D8364="East",Table_1[[#This Row],[category]]="Clothing"),"✅","❌")</f>
        <v>❌</v>
      </c>
      <c r="H8364" s="3">
        <f t="shared" si="261"/>
        <v>478.01400000000007</v>
      </c>
      <c r="I8364" s="3">
        <v>8</v>
      </c>
      <c r="J8364" s="4">
        <v>45490</v>
      </c>
      <c r="K8364" s="3" t="s">
        <v>16</v>
      </c>
      <c r="L8364" s="3" t="s">
        <v>28</v>
      </c>
      <c r="M8364" s="3">
        <v>1024.3699999999999</v>
      </c>
      <c r="N8364" s="3" t="s">
        <v>40</v>
      </c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  <c r="AC8364" s="5"/>
    </row>
    <row r="8365" spans="1:29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 t="str">
        <f>IF(AND(D8365="East",Table_1[[#This Row],[category]]="Clothing"),"✅","❌")</f>
        <v>❌</v>
      </c>
      <c r="H8365" s="3">
        <f t="shared" si="261"/>
        <v>398.60200000000003</v>
      </c>
      <c r="I8365" s="3">
        <v>7</v>
      </c>
      <c r="J8365" s="4">
        <v>45044</v>
      </c>
      <c r="K8365" s="3" t="s">
        <v>32</v>
      </c>
      <c r="L8365" s="3" t="s">
        <v>28</v>
      </c>
      <c r="M8365" s="3">
        <v>954.66</v>
      </c>
      <c r="N8365" s="3" t="s">
        <v>40</v>
      </c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  <c r="AC8365" s="5"/>
    </row>
    <row r="8366" spans="1:29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 t="str">
        <f>IF(AND(D8366="East",Table_1[[#This Row],[category]]="Clothing"),"✅","❌")</f>
        <v>❌</v>
      </c>
      <c r="H8366" s="3">
        <f t="shared" si="261"/>
        <v>194.81500000000003</v>
      </c>
      <c r="I8366" s="3">
        <v>3</v>
      </c>
      <c r="J8366" s="4">
        <v>45486</v>
      </c>
      <c r="K8366" s="3" t="s">
        <v>22</v>
      </c>
      <c r="L8366" s="3" t="s">
        <v>23</v>
      </c>
      <c r="M8366" s="3">
        <v>437.28</v>
      </c>
      <c r="N8366" s="3" t="s">
        <v>40</v>
      </c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  <c r="AC8366" s="5"/>
    </row>
    <row r="8367" spans="1:29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 t="str">
        <f>IF(AND(D8367="East",Table_1[[#This Row],[category]]="Clothing"),"✅","❌")</f>
        <v>❌</v>
      </c>
      <c r="H8367" s="3">
        <f t="shared" si="261"/>
        <v>42.32</v>
      </c>
      <c r="I8367" s="3">
        <v>7</v>
      </c>
      <c r="J8367" s="4">
        <v>45577</v>
      </c>
      <c r="K8367" s="3" t="s">
        <v>16</v>
      </c>
      <c r="L8367" s="3" t="s">
        <v>17</v>
      </c>
      <c r="M8367" s="3">
        <v>55.24</v>
      </c>
      <c r="N8367" s="3" t="s">
        <v>18</v>
      </c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  <c r="AC8367" s="5"/>
    </row>
    <row r="8368" spans="1:29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 t="str">
        <f>IF(AND(D8368="East",Table_1[[#This Row],[category]]="Clothing"),"✅","❌")</f>
        <v>❌</v>
      </c>
      <c r="H8368" s="3">
        <f t="shared" si="261"/>
        <v>58.204999999999998</v>
      </c>
      <c r="I8368" s="3">
        <v>6</v>
      </c>
      <c r="J8368" s="4">
        <v>45238</v>
      </c>
      <c r="K8368" s="3" t="s">
        <v>16</v>
      </c>
      <c r="L8368" s="3" t="s">
        <v>23</v>
      </c>
      <c r="M8368" s="3">
        <v>86.57</v>
      </c>
      <c r="N8368" s="3" t="s">
        <v>40</v>
      </c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  <c r="AC8368" s="5"/>
    </row>
    <row r="8369" spans="1:29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 t="str">
        <f>IF(AND(D8369="East",Table_1[[#This Row],[category]]="Clothing"),"✅","❌")</f>
        <v>❌</v>
      </c>
      <c r="H8369" s="3">
        <f t="shared" si="261"/>
        <v>10.565000000000001</v>
      </c>
      <c r="I8369" s="3">
        <v>6</v>
      </c>
      <c r="J8369" s="4">
        <v>45320</v>
      </c>
      <c r="K8369" s="3" t="s">
        <v>22</v>
      </c>
      <c r="L8369" s="3" t="s">
        <v>17</v>
      </c>
      <c r="M8369" s="3">
        <v>30.42</v>
      </c>
      <c r="N8369" s="3" t="s">
        <v>29</v>
      </c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  <c r="AC8369" s="5"/>
    </row>
    <row r="8370" spans="1:29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 t="str">
        <f>IF(AND(D8370="East",Table_1[[#This Row],[category]]="Clothing"),"✅","❌")</f>
        <v>❌</v>
      </c>
      <c r="H8370" s="3">
        <f t="shared" si="261"/>
        <v>10.932</v>
      </c>
      <c r="I8370" s="3">
        <v>3</v>
      </c>
      <c r="J8370" s="4">
        <v>45121</v>
      </c>
      <c r="K8370" s="3" t="s">
        <v>16</v>
      </c>
      <c r="L8370" s="3" t="s">
        <v>17</v>
      </c>
      <c r="M8370" s="3">
        <v>13.93</v>
      </c>
      <c r="N8370" s="3" t="s">
        <v>40</v>
      </c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  <c r="AC8370" s="5"/>
    </row>
    <row r="8371" spans="1:29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 t="str">
        <f>IF(AND(D8371="East",Table_1[[#This Row],[category]]="Clothing"),"✅","❌")</f>
        <v>❌</v>
      </c>
      <c r="H8371" s="3">
        <f t="shared" si="261"/>
        <v>468.84700000000004</v>
      </c>
      <c r="I8371" s="3">
        <v>4</v>
      </c>
      <c r="J8371" s="4">
        <v>45428</v>
      </c>
      <c r="K8371" s="3" t="s">
        <v>22</v>
      </c>
      <c r="L8371" s="3" t="s">
        <v>23</v>
      </c>
      <c r="M8371" s="3">
        <v>1186.58</v>
      </c>
      <c r="N8371" s="3" t="s">
        <v>40</v>
      </c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  <c r="AC8371" s="5"/>
    </row>
    <row r="8372" spans="1:29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 t="str">
        <f>IF(AND(D8372="East",Table_1[[#This Row],[category]]="Clothing"),"✅","❌")</f>
        <v>✅</v>
      </c>
      <c r="H8372" s="3">
        <f t="shared" si="261"/>
        <v>464.23800000000006</v>
      </c>
      <c r="I8372" s="3">
        <v>4</v>
      </c>
      <c r="J8372" s="4">
        <v>45560</v>
      </c>
      <c r="K8372" s="3" t="s">
        <v>22</v>
      </c>
      <c r="L8372" s="3" t="s">
        <v>17</v>
      </c>
      <c r="M8372" s="3">
        <v>447.65</v>
      </c>
      <c r="N8372" s="3" t="s">
        <v>24</v>
      </c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  <c r="AC8372" s="5"/>
    </row>
    <row r="8373" spans="1:29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 t="str">
        <f>IF(AND(D8373="East",Table_1[[#This Row],[category]]="Clothing"),"✅","❌")</f>
        <v>❌</v>
      </c>
      <c r="H8373" s="3">
        <f t="shared" si="261"/>
        <v>337.10100000000006</v>
      </c>
      <c r="I8373" s="3">
        <v>6</v>
      </c>
      <c r="J8373" s="4">
        <v>45510</v>
      </c>
      <c r="K8373" s="3" t="s">
        <v>32</v>
      </c>
      <c r="L8373" s="3" t="s">
        <v>17</v>
      </c>
      <c r="M8373" s="3">
        <v>498.87</v>
      </c>
      <c r="N8373" s="3" t="s">
        <v>29</v>
      </c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  <c r="AC8373" s="5"/>
    </row>
    <row r="8374" spans="1:29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 t="str">
        <f>IF(AND(D8374="East",Table_1[[#This Row],[category]]="Clothing"),"✅","❌")</f>
        <v>❌</v>
      </c>
      <c r="H8374" s="3">
        <f t="shared" si="261"/>
        <v>366.072</v>
      </c>
      <c r="I8374" s="3">
        <v>9</v>
      </c>
      <c r="J8374" s="4">
        <v>45540</v>
      </c>
      <c r="K8374" s="3" t="s">
        <v>32</v>
      </c>
      <c r="L8374" s="3" t="s">
        <v>17</v>
      </c>
      <c r="M8374" s="3">
        <v>492.62</v>
      </c>
      <c r="N8374" s="3" t="s">
        <v>35</v>
      </c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  <c r="AC8374" s="5"/>
    </row>
    <row r="8375" spans="1:29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 t="str">
        <f>IF(AND(D8375="East",Table_1[[#This Row],[category]]="Clothing"),"✅","❌")</f>
        <v>❌</v>
      </c>
      <c r="H8375" s="3">
        <f t="shared" si="261"/>
        <v>261.47199999999998</v>
      </c>
      <c r="I8375" s="3">
        <v>5</v>
      </c>
      <c r="J8375" s="4">
        <v>45190</v>
      </c>
      <c r="K8375" s="3" t="s">
        <v>32</v>
      </c>
      <c r="L8375" s="3" t="s">
        <v>28</v>
      </c>
      <c r="M8375" s="3">
        <v>533.19000000000005</v>
      </c>
      <c r="N8375" s="3" t="s">
        <v>29</v>
      </c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  <c r="AC8375" s="5"/>
    </row>
    <row r="8376" spans="1:29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 t="str">
        <f>IF(AND(D8376="East",Table_1[[#This Row],[category]]="Clothing"),"✅","❌")</f>
        <v>❌</v>
      </c>
      <c r="H8376" s="3">
        <f t="shared" si="261"/>
        <v>126.54300000000001</v>
      </c>
      <c r="I8376" s="3">
        <v>8</v>
      </c>
      <c r="J8376" s="4">
        <v>45358</v>
      </c>
      <c r="K8376" s="3" t="s">
        <v>16</v>
      </c>
      <c r="L8376" s="3" t="s">
        <v>17</v>
      </c>
      <c r="M8376" s="3">
        <v>356.97</v>
      </c>
      <c r="N8376" s="3" t="s">
        <v>49</v>
      </c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  <c r="AC8376" s="5"/>
    </row>
    <row r="8377" spans="1:29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 t="str">
        <f>IF(AND(D8377="East",Table_1[[#This Row],[category]]="Clothing"),"✅","❌")</f>
        <v>❌</v>
      </c>
      <c r="H8377" s="3">
        <f t="shared" si="261"/>
        <v>458.04899999999998</v>
      </c>
      <c r="I8377" s="3">
        <v>5</v>
      </c>
      <c r="J8377" s="4">
        <v>45340</v>
      </c>
      <c r="K8377" s="3" t="s">
        <v>22</v>
      </c>
      <c r="L8377" s="3" t="s">
        <v>28</v>
      </c>
      <c r="M8377" s="3">
        <v>1056.8</v>
      </c>
      <c r="N8377" s="3" t="s">
        <v>18</v>
      </c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  <c r="AC8377" s="5"/>
    </row>
    <row r="8378" spans="1:29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 t="str">
        <f>IF(AND(D8378="East",Table_1[[#This Row],[category]]="Clothing"),"✅","❌")</f>
        <v>❌</v>
      </c>
      <c r="H8378" s="3">
        <f t="shared" si="261"/>
        <v>146.06900000000002</v>
      </c>
      <c r="I8378" s="3">
        <v>6</v>
      </c>
      <c r="J8378" s="4">
        <v>45010</v>
      </c>
      <c r="K8378" s="3" t="s">
        <v>16</v>
      </c>
      <c r="L8378" s="3" t="s">
        <v>17</v>
      </c>
      <c r="M8378" s="3">
        <v>127.73</v>
      </c>
      <c r="N8378" s="3" t="s">
        <v>29</v>
      </c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  <c r="AC8378" s="5"/>
    </row>
    <row r="8379" spans="1:29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 t="str">
        <f>IF(AND(D8379="East",Table_1[[#This Row],[category]]="Clothing"),"✅","❌")</f>
        <v>❌</v>
      </c>
      <c r="H8379" s="3">
        <f t="shared" si="261"/>
        <v>372.43900000000002</v>
      </c>
      <c r="I8379" s="3">
        <v>6</v>
      </c>
      <c r="J8379" s="4">
        <v>45436</v>
      </c>
      <c r="K8379" s="3" t="s">
        <v>16</v>
      </c>
      <c r="L8379" s="3" t="s">
        <v>17</v>
      </c>
      <c r="M8379" s="3">
        <v>859</v>
      </c>
      <c r="N8379" s="3" t="s">
        <v>18</v>
      </c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  <c r="AC8379" s="5"/>
    </row>
    <row r="8380" spans="1:29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 t="str">
        <f>IF(AND(D8380="East",Table_1[[#This Row],[category]]="Clothing"),"✅","❌")</f>
        <v>❌</v>
      </c>
      <c r="H8380" s="3">
        <f t="shared" si="261"/>
        <v>130.26300000000001</v>
      </c>
      <c r="I8380" s="3">
        <v>4</v>
      </c>
      <c r="J8380" s="4">
        <v>45225</v>
      </c>
      <c r="K8380" s="3" t="s">
        <v>32</v>
      </c>
      <c r="L8380" s="3" t="s">
        <v>28</v>
      </c>
      <c r="M8380" s="3">
        <v>71.33</v>
      </c>
      <c r="N8380" s="3" t="s">
        <v>29</v>
      </c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  <c r="AC8380" s="5"/>
    </row>
    <row r="8381" spans="1:29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 t="str">
        <f>IF(AND(D8381="East",Table_1[[#This Row],[category]]="Clothing"),"✅","❌")</f>
        <v>❌</v>
      </c>
      <c r="H8381" s="3">
        <f t="shared" si="261"/>
        <v>436.37299999999999</v>
      </c>
      <c r="I8381" s="3">
        <v>5</v>
      </c>
      <c r="J8381" s="4">
        <v>45515</v>
      </c>
      <c r="K8381" s="3" t="s">
        <v>16</v>
      </c>
      <c r="L8381" s="3" t="s">
        <v>23</v>
      </c>
      <c r="M8381" s="3">
        <v>942.12</v>
      </c>
      <c r="N8381" s="3" t="s">
        <v>40</v>
      </c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  <c r="AC8381" s="5"/>
    </row>
    <row r="8382" spans="1:29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 t="str">
        <f>IF(AND(D8382="East",Table_1[[#This Row],[category]]="Clothing"),"✅","❌")</f>
        <v>❌</v>
      </c>
      <c r="H8382" s="3">
        <f t="shared" si="261"/>
        <v>329.10700000000003</v>
      </c>
      <c r="I8382" s="3">
        <v>4</v>
      </c>
      <c r="J8382" s="4">
        <v>44958</v>
      </c>
      <c r="K8382" s="3" t="s">
        <v>32</v>
      </c>
      <c r="L8382" s="3" t="s">
        <v>28</v>
      </c>
      <c r="M8382" s="3">
        <v>887.33</v>
      </c>
      <c r="N8382" s="3" t="s">
        <v>40</v>
      </c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  <c r="AC8382" s="5"/>
    </row>
    <row r="8383" spans="1:29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 t="str">
        <f>IF(AND(D8383="East",Table_1[[#This Row],[category]]="Clothing"),"✅","❌")</f>
        <v>❌</v>
      </c>
      <c r="H8383" s="3">
        <f t="shared" si="261"/>
        <v>324.92100000000005</v>
      </c>
      <c r="I8383" s="3">
        <v>2</v>
      </c>
      <c r="J8383" s="4">
        <v>45154</v>
      </c>
      <c r="K8383" s="3" t="s">
        <v>22</v>
      </c>
      <c r="L8383" s="3" t="s">
        <v>28</v>
      </c>
      <c r="M8383" s="3">
        <v>458.87</v>
      </c>
      <c r="N8383" s="3" t="s">
        <v>49</v>
      </c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  <c r="AC8383" s="5"/>
    </row>
    <row r="8384" spans="1:29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 t="str">
        <f>IF(AND(D8384="East",Table_1[[#This Row],[category]]="Clothing"),"✅","❌")</f>
        <v>❌</v>
      </c>
      <c r="H8384" s="3">
        <f t="shared" si="261"/>
        <v>57.710000000000008</v>
      </c>
      <c r="I8384" s="3">
        <v>2</v>
      </c>
      <c r="J8384" s="4">
        <v>45304</v>
      </c>
      <c r="K8384" s="3" t="s">
        <v>22</v>
      </c>
      <c r="L8384" s="3" t="s">
        <v>28</v>
      </c>
      <c r="M8384" s="3">
        <v>132.38999999999999</v>
      </c>
      <c r="N8384" s="3" t="s">
        <v>35</v>
      </c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  <c r="AC8384" s="5"/>
    </row>
    <row r="8385" spans="1:29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 t="str">
        <f>IF(AND(D8385="East",Table_1[[#This Row],[category]]="Clothing"),"✅","❌")</f>
        <v>❌</v>
      </c>
      <c r="H8385" s="3">
        <f t="shared" si="261"/>
        <v>215.54000000000002</v>
      </c>
      <c r="I8385" s="3">
        <v>8</v>
      </c>
      <c r="J8385" s="4">
        <v>45177</v>
      </c>
      <c r="K8385" s="3" t="s">
        <v>16</v>
      </c>
      <c r="L8385" s="3" t="s">
        <v>28</v>
      </c>
      <c r="M8385" s="3">
        <v>448.39</v>
      </c>
      <c r="N8385" s="3" t="s">
        <v>29</v>
      </c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  <c r="AC8385" s="5"/>
    </row>
    <row r="8386" spans="1:29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 t="str">
        <f>IF(AND(D8386="East",Table_1[[#This Row],[category]]="Clothing"),"✅","❌")</f>
        <v>❌</v>
      </c>
      <c r="H8386" s="3">
        <f t="shared" ref="H8386:H8449" si="263">E8386*10%</f>
        <v>267.20500000000004</v>
      </c>
      <c r="I8386" s="3">
        <v>4</v>
      </c>
      <c r="J8386" s="4">
        <v>44956</v>
      </c>
      <c r="K8386" s="3" t="s">
        <v>32</v>
      </c>
      <c r="L8386" s="3" t="s">
        <v>23</v>
      </c>
      <c r="M8386" s="3">
        <v>195.33</v>
      </c>
      <c r="N8386" s="3" t="s">
        <v>49</v>
      </c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  <c r="AC8386" s="5"/>
    </row>
    <row r="8387" spans="1:29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 t="str">
        <f>IF(AND(D8387="East",Table_1[[#This Row],[category]]="Clothing"),"✅","❌")</f>
        <v>❌</v>
      </c>
      <c r="H8387" s="3">
        <f t="shared" si="263"/>
        <v>154.078</v>
      </c>
      <c r="I8387" s="3">
        <v>9</v>
      </c>
      <c r="J8387" s="4">
        <v>45261</v>
      </c>
      <c r="K8387" s="3" t="s">
        <v>16</v>
      </c>
      <c r="L8387" s="3" t="s">
        <v>28</v>
      </c>
      <c r="M8387" s="3">
        <v>196.42</v>
      </c>
      <c r="N8387" s="3" t="s">
        <v>29</v>
      </c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  <c r="AC8387" s="5"/>
    </row>
    <row r="8388" spans="1:29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 t="str">
        <f>IF(AND(D8388="East",Table_1[[#This Row],[category]]="Clothing"),"✅","❌")</f>
        <v>❌</v>
      </c>
      <c r="H8388" s="3">
        <f t="shared" si="263"/>
        <v>441.678</v>
      </c>
      <c r="I8388" s="3">
        <v>6</v>
      </c>
      <c r="J8388" s="4">
        <v>45272</v>
      </c>
      <c r="K8388" s="3" t="s">
        <v>32</v>
      </c>
      <c r="L8388" s="3" t="s">
        <v>23</v>
      </c>
      <c r="M8388" s="3">
        <v>973.57</v>
      </c>
      <c r="N8388" s="3" t="s">
        <v>18</v>
      </c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  <c r="AC8388" s="5"/>
    </row>
    <row r="8389" spans="1:29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 t="str">
        <f>IF(AND(D8389="East",Table_1[[#This Row],[category]]="Clothing"),"✅","❌")</f>
        <v>❌</v>
      </c>
      <c r="H8389" s="3">
        <f t="shared" si="263"/>
        <v>420.45800000000003</v>
      </c>
      <c r="I8389" s="3">
        <v>5</v>
      </c>
      <c r="J8389" s="4">
        <v>45356</v>
      </c>
      <c r="K8389" s="3" t="s">
        <v>22</v>
      </c>
      <c r="L8389" s="3" t="s">
        <v>17</v>
      </c>
      <c r="M8389" s="3">
        <v>240.56</v>
      </c>
      <c r="N8389" s="3" t="s">
        <v>49</v>
      </c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  <c r="AC8389" s="5"/>
    </row>
    <row r="8390" spans="1:29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 t="str">
        <f>IF(AND(D8390="East",Table_1[[#This Row],[category]]="Clothing"),"✅","❌")</f>
        <v>❌</v>
      </c>
      <c r="H8390" s="3">
        <f t="shared" si="263"/>
        <v>251.874</v>
      </c>
      <c r="I8390" s="3">
        <v>7</v>
      </c>
      <c r="J8390" s="4">
        <v>45205</v>
      </c>
      <c r="K8390" s="3" t="s">
        <v>22</v>
      </c>
      <c r="L8390" s="3" t="s">
        <v>28</v>
      </c>
      <c r="M8390" s="3">
        <v>471.57</v>
      </c>
      <c r="N8390" s="3" t="s">
        <v>35</v>
      </c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  <c r="AC8390" s="5"/>
    </row>
    <row r="8391" spans="1:29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 t="str">
        <f>IF(AND(D8391="East",Table_1[[#This Row],[category]]="Clothing"),"✅","❌")</f>
        <v>❌</v>
      </c>
      <c r="H8391" s="3">
        <f t="shared" si="263"/>
        <v>176.61500000000001</v>
      </c>
      <c r="I8391" s="3">
        <v>6</v>
      </c>
      <c r="J8391" s="4">
        <v>45189</v>
      </c>
      <c r="K8391" s="3" t="s">
        <v>16</v>
      </c>
      <c r="L8391" s="3" t="s">
        <v>17</v>
      </c>
      <c r="M8391" s="3">
        <v>329.14</v>
      </c>
      <c r="N8391" s="3" t="s">
        <v>24</v>
      </c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  <c r="AC8391" s="5"/>
    </row>
    <row r="8392" spans="1:29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 t="str">
        <f>IF(AND(D8392="East",Table_1[[#This Row],[category]]="Clothing"),"✅","❌")</f>
        <v>❌</v>
      </c>
      <c r="H8392" s="3">
        <f t="shared" si="263"/>
        <v>402.75600000000003</v>
      </c>
      <c r="I8392" s="3">
        <v>4</v>
      </c>
      <c r="J8392" s="4">
        <v>45657</v>
      </c>
      <c r="K8392" s="3" t="s">
        <v>22</v>
      </c>
      <c r="L8392" s="3" t="s">
        <v>17</v>
      </c>
      <c r="M8392" s="3">
        <v>988.18</v>
      </c>
      <c r="N8392" s="3" t="s">
        <v>29</v>
      </c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  <c r="AC8392" s="5"/>
    </row>
    <row r="8393" spans="1:29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 t="str">
        <f>IF(AND(D8393="East",Table_1[[#This Row],[category]]="Clothing"),"✅","❌")</f>
        <v>❌</v>
      </c>
      <c r="H8393" s="3">
        <f t="shared" si="263"/>
        <v>106.477</v>
      </c>
      <c r="I8393" s="3">
        <v>9</v>
      </c>
      <c r="J8393" s="4">
        <v>45432</v>
      </c>
      <c r="K8393" s="3" t="s">
        <v>22</v>
      </c>
      <c r="L8393" s="3" t="s">
        <v>23</v>
      </c>
      <c r="M8393" s="3">
        <v>313.31</v>
      </c>
      <c r="N8393" s="3" t="s">
        <v>18</v>
      </c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  <c r="AC8393" s="5"/>
    </row>
    <row r="8394" spans="1:29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 t="str">
        <f>IF(AND(D8394="East",Table_1[[#This Row],[category]]="Clothing"),"✅","❌")</f>
        <v>❌</v>
      </c>
      <c r="H8394" s="3">
        <f t="shared" si="263"/>
        <v>45.043000000000006</v>
      </c>
      <c r="I8394" s="3">
        <v>6</v>
      </c>
      <c r="J8394" s="4">
        <v>45493</v>
      </c>
      <c r="K8394" s="3" t="s">
        <v>22</v>
      </c>
      <c r="L8394" s="3" t="s">
        <v>17</v>
      </c>
      <c r="M8394" s="3">
        <v>28.08</v>
      </c>
      <c r="N8394" s="3" t="s">
        <v>18</v>
      </c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  <c r="AC8394" s="5"/>
    </row>
    <row r="8395" spans="1:29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 t="str">
        <f>IF(AND(D8395="East",Table_1[[#This Row],[category]]="Clothing"),"✅","❌")</f>
        <v>❌</v>
      </c>
      <c r="H8395" s="3">
        <f t="shared" si="263"/>
        <v>32.398000000000003</v>
      </c>
      <c r="I8395" s="3">
        <v>3</v>
      </c>
      <c r="J8395" s="4">
        <v>45296</v>
      </c>
      <c r="K8395" s="3" t="s">
        <v>16</v>
      </c>
      <c r="L8395" s="3" t="s">
        <v>28</v>
      </c>
      <c r="M8395" s="3">
        <v>23.66</v>
      </c>
      <c r="N8395" s="3" t="s">
        <v>24</v>
      </c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  <c r="AC8395" s="5"/>
    </row>
    <row r="8396" spans="1:29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 t="str">
        <f>IF(AND(D8396="East",Table_1[[#This Row],[category]]="Clothing"),"✅","❌")</f>
        <v>❌</v>
      </c>
      <c r="H8396" s="3">
        <f t="shared" si="263"/>
        <v>28.955000000000002</v>
      </c>
      <c r="I8396" s="3">
        <v>4</v>
      </c>
      <c r="J8396" s="4">
        <v>45066</v>
      </c>
      <c r="K8396" s="3" t="s">
        <v>16</v>
      </c>
      <c r="L8396" s="3" t="s">
        <v>23</v>
      </c>
      <c r="M8396" s="3">
        <v>36.75</v>
      </c>
      <c r="N8396" s="3" t="s">
        <v>49</v>
      </c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  <c r="AC8396" s="5"/>
    </row>
    <row r="8397" spans="1:29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 t="str">
        <f>IF(AND(D8397="East",Table_1[[#This Row],[category]]="Clothing"),"✅","❌")</f>
        <v>❌</v>
      </c>
      <c r="H8397" s="3">
        <f t="shared" si="263"/>
        <v>249.55500000000004</v>
      </c>
      <c r="I8397" s="3">
        <v>4</v>
      </c>
      <c r="J8397" s="4">
        <v>45167</v>
      </c>
      <c r="K8397" s="3" t="s">
        <v>32</v>
      </c>
      <c r="L8397" s="3" t="s">
        <v>28</v>
      </c>
      <c r="M8397" s="3">
        <v>483.25</v>
      </c>
      <c r="N8397" s="3" t="s">
        <v>40</v>
      </c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  <c r="AC8397" s="5"/>
    </row>
    <row r="8398" spans="1:29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 t="str">
        <f>IF(AND(D8398="East",Table_1[[#This Row],[category]]="Clothing"),"✅","❌")</f>
        <v>❌</v>
      </c>
      <c r="H8398" s="3">
        <f t="shared" si="263"/>
        <v>135.10400000000001</v>
      </c>
      <c r="I8398" s="3">
        <v>8</v>
      </c>
      <c r="J8398" s="4">
        <v>44932</v>
      </c>
      <c r="K8398" s="3" t="s">
        <v>22</v>
      </c>
      <c r="L8398" s="3" t="s">
        <v>17</v>
      </c>
      <c r="M8398" s="3">
        <v>74.02</v>
      </c>
      <c r="N8398" s="3" t="s">
        <v>49</v>
      </c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  <c r="AC8398" s="5"/>
    </row>
    <row r="8399" spans="1:29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 t="str">
        <f>IF(AND(D8399="East",Table_1[[#This Row],[category]]="Clothing"),"✅","❌")</f>
        <v>❌</v>
      </c>
      <c r="H8399" s="3">
        <f t="shared" si="263"/>
        <v>348.28400000000005</v>
      </c>
      <c r="I8399" s="3">
        <v>5</v>
      </c>
      <c r="J8399" s="4">
        <v>45290</v>
      </c>
      <c r="K8399" s="3" t="s">
        <v>32</v>
      </c>
      <c r="L8399" s="3" t="s">
        <v>17</v>
      </c>
      <c r="M8399" s="3">
        <v>427.68</v>
      </c>
      <c r="N8399" s="3" t="s">
        <v>49</v>
      </c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  <c r="AC8399" s="5"/>
    </row>
    <row r="8400" spans="1:29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 t="str">
        <f>IF(AND(D8400="East",Table_1[[#This Row],[category]]="Clothing"),"✅","❌")</f>
        <v>❌</v>
      </c>
      <c r="H8400" s="3">
        <f t="shared" si="263"/>
        <v>330.40700000000004</v>
      </c>
      <c r="I8400" s="3">
        <v>8</v>
      </c>
      <c r="J8400" s="4">
        <v>45645</v>
      </c>
      <c r="K8400" s="3" t="s">
        <v>22</v>
      </c>
      <c r="L8400" s="3" t="s">
        <v>28</v>
      </c>
      <c r="M8400" s="3">
        <v>264.3</v>
      </c>
      <c r="N8400" s="3" t="s">
        <v>18</v>
      </c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  <c r="AC8400" s="5"/>
    </row>
    <row r="8401" spans="1:29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 t="str">
        <f>IF(AND(D8401="East",Table_1[[#This Row],[category]]="Clothing"),"✅","❌")</f>
        <v>❌</v>
      </c>
      <c r="H8401" s="3">
        <f t="shared" si="263"/>
        <v>275.59000000000003</v>
      </c>
      <c r="I8401" s="3">
        <v>8</v>
      </c>
      <c r="J8401" s="4">
        <v>45006</v>
      </c>
      <c r="K8401" s="3" t="s">
        <v>32</v>
      </c>
      <c r="L8401" s="3" t="s">
        <v>17</v>
      </c>
      <c r="M8401" s="3">
        <v>569.97</v>
      </c>
      <c r="N8401" s="3" t="s">
        <v>35</v>
      </c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  <c r="AC8401" s="5"/>
    </row>
    <row r="8402" spans="1:29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 t="str">
        <f>IF(AND(D8402="East",Table_1[[#This Row],[category]]="Clothing"),"✅","❌")</f>
        <v>❌</v>
      </c>
      <c r="H8402" s="3">
        <f t="shared" si="263"/>
        <v>182.89300000000003</v>
      </c>
      <c r="I8402" s="3">
        <v>6</v>
      </c>
      <c r="J8402" s="4">
        <v>44968</v>
      </c>
      <c r="K8402" s="3" t="s">
        <v>22</v>
      </c>
      <c r="L8402" s="3" t="s">
        <v>28</v>
      </c>
      <c r="M8402" s="3">
        <v>417.54</v>
      </c>
      <c r="N8402" s="3" t="s">
        <v>49</v>
      </c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  <c r="AC8402" s="5"/>
    </row>
    <row r="8403" spans="1:29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 t="str">
        <f>IF(AND(D8403="East",Table_1[[#This Row],[category]]="Clothing"),"✅","❌")</f>
        <v>❌</v>
      </c>
      <c r="H8403" s="3">
        <f t="shared" si="263"/>
        <v>426.72399999999999</v>
      </c>
      <c r="I8403" s="3">
        <v>5</v>
      </c>
      <c r="J8403" s="4">
        <v>45428</v>
      </c>
      <c r="K8403" s="3" t="s">
        <v>16</v>
      </c>
      <c r="L8403" s="3" t="s">
        <v>17</v>
      </c>
      <c r="M8403" s="3">
        <v>236.81</v>
      </c>
      <c r="N8403" s="3" t="s">
        <v>40</v>
      </c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  <c r="AC8403" s="5"/>
    </row>
    <row r="8404" spans="1:29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 t="str">
        <f>IF(AND(D8404="East",Table_1[[#This Row],[category]]="Clothing"),"✅","❌")</f>
        <v>❌</v>
      </c>
      <c r="H8404" s="3">
        <f t="shared" si="263"/>
        <v>357.75400000000002</v>
      </c>
      <c r="I8404" s="3">
        <v>2</v>
      </c>
      <c r="J8404" s="4">
        <v>45352</v>
      </c>
      <c r="K8404" s="3" t="s">
        <v>22</v>
      </c>
      <c r="L8404" s="3" t="s">
        <v>28</v>
      </c>
      <c r="M8404" s="3">
        <v>1015.47</v>
      </c>
      <c r="N8404" s="3" t="s">
        <v>24</v>
      </c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  <c r="AC8404" s="5"/>
    </row>
    <row r="8405" spans="1:29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 t="str">
        <f>IF(AND(D8405="East",Table_1[[#This Row],[category]]="Clothing"),"✅","❌")</f>
        <v>❌</v>
      </c>
      <c r="H8405" s="3">
        <f t="shared" si="263"/>
        <v>143.048</v>
      </c>
      <c r="I8405" s="3">
        <v>1</v>
      </c>
      <c r="J8405" s="4">
        <v>45470</v>
      </c>
      <c r="K8405" s="3" t="s">
        <v>16</v>
      </c>
      <c r="L8405" s="3" t="s">
        <v>17</v>
      </c>
      <c r="M8405" s="3">
        <v>335.01</v>
      </c>
      <c r="N8405" s="3" t="s">
        <v>18</v>
      </c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  <c r="AC8405" s="5"/>
    </row>
    <row r="8406" spans="1:29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 t="str">
        <f>IF(AND(D8406="East",Table_1[[#This Row],[category]]="Clothing"),"✅","❌")</f>
        <v>❌</v>
      </c>
      <c r="H8406" s="3">
        <f t="shared" si="263"/>
        <v>255.827</v>
      </c>
      <c r="I8406" s="3">
        <v>7</v>
      </c>
      <c r="J8406" s="4">
        <v>45023</v>
      </c>
      <c r="K8406" s="3" t="s">
        <v>16</v>
      </c>
      <c r="L8406" s="3" t="s">
        <v>23</v>
      </c>
      <c r="M8406" s="3">
        <v>338.77</v>
      </c>
      <c r="N8406" s="3" t="s">
        <v>40</v>
      </c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  <c r="AC8406" s="5"/>
    </row>
    <row r="8407" spans="1:29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 t="str">
        <f>IF(AND(D8407="East",Table_1[[#This Row],[category]]="Clothing"),"✅","❌")</f>
        <v>❌</v>
      </c>
      <c r="H8407" s="3">
        <f t="shared" si="263"/>
        <v>86.573000000000008</v>
      </c>
      <c r="I8407" s="3">
        <v>7</v>
      </c>
      <c r="J8407" s="4">
        <v>44991</v>
      </c>
      <c r="K8407" s="3" t="s">
        <v>16</v>
      </c>
      <c r="L8407" s="3" t="s">
        <v>23</v>
      </c>
      <c r="M8407" s="3">
        <v>199.61</v>
      </c>
      <c r="N8407" s="3" t="s">
        <v>18</v>
      </c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  <c r="AC8407" s="5"/>
    </row>
    <row r="8408" spans="1:29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 t="str">
        <f>IF(AND(D8408="East",Table_1[[#This Row],[category]]="Clothing"),"✅","❌")</f>
        <v>❌</v>
      </c>
      <c r="H8408" s="3">
        <f t="shared" si="263"/>
        <v>171.10000000000002</v>
      </c>
      <c r="I8408" s="3">
        <v>2</v>
      </c>
      <c r="J8408" s="4">
        <v>45363</v>
      </c>
      <c r="K8408" s="3" t="s">
        <v>22</v>
      </c>
      <c r="L8408" s="3" t="s">
        <v>17</v>
      </c>
      <c r="M8408" s="3">
        <v>280.47000000000003</v>
      </c>
      <c r="N8408" s="3" t="s">
        <v>24</v>
      </c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  <c r="AC8408" s="5"/>
    </row>
    <row r="8409" spans="1:29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 t="str">
        <f>IF(AND(D8409="East",Table_1[[#This Row],[category]]="Clothing"),"✅","❌")</f>
        <v>❌</v>
      </c>
      <c r="H8409" s="3">
        <f t="shared" si="263"/>
        <v>498.59899999999999</v>
      </c>
      <c r="I8409" s="3">
        <v>3</v>
      </c>
      <c r="J8409" s="4">
        <v>45382</v>
      </c>
      <c r="K8409" s="3" t="s">
        <v>32</v>
      </c>
      <c r="L8409" s="3" t="s">
        <v>28</v>
      </c>
      <c r="M8409" s="3">
        <v>1094.6500000000001</v>
      </c>
      <c r="N8409" s="3" t="s">
        <v>18</v>
      </c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  <c r="AC8409" s="5"/>
    </row>
    <row r="8410" spans="1:29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 t="str">
        <f>IF(AND(D8410="East",Table_1[[#This Row],[category]]="Clothing"),"✅","❌")</f>
        <v>❌</v>
      </c>
      <c r="H8410" s="3">
        <f t="shared" si="263"/>
        <v>119.684</v>
      </c>
      <c r="I8410" s="3">
        <v>8</v>
      </c>
      <c r="J8410" s="4">
        <v>44956</v>
      </c>
      <c r="K8410" s="3" t="s">
        <v>32</v>
      </c>
      <c r="L8410" s="3" t="s">
        <v>28</v>
      </c>
      <c r="M8410" s="3">
        <v>186.09</v>
      </c>
      <c r="N8410" s="3" t="s">
        <v>49</v>
      </c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  <c r="AC8410" s="5"/>
    </row>
    <row r="8411" spans="1:29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 t="str">
        <f>IF(AND(D8411="East",Table_1[[#This Row],[category]]="Clothing"),"✅","❌")</f>
        <v>❌</v>
      </c>
      <c r="H8411" s="3">
        <f t="shared" si="263"/>
        <v>352.16800000000001</v>
      </c>
      <c r="I8411" s="3">
        <v>4</v>
      </c>
      <c r="J8411" s="4">
        <v>45639</v>
      </c>
      <c r="K8411" s="3" t="s">
        <v>16</v>
      </c>
      <c r="L8411" s="3" t="s">
        <v>28</v>
      </c>
      <c r="M8411" s="3">
        <v>565.15</v>
      </c>
      <c r="N8411" s="3" t="s">
        <v>18</v>
      </c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  <c r="AC8411" s="5"/>
    </row>
    <row r="8412" spans="1:29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 t="str">
        <f>IF(AND(D8412="East",Table_1[[#This Row],[category]]="Clothing"),"✅","❌")</f>
        <v>❌</v>
      </c>
      <c r="H8412" s="3">
        <f t="shared" si="263"/>
        <v>126.825</v>
      </c>
      <c r="I8412" s="3">
        <v>5</v>
      </c>
      <c r="J8412" s="4">
        <v>45504</v>
      </c>
      <c r="K8412" s="3" t="s">
        <v>32</v>
      </c>
      <c r="L8412" s="3" t="s">
        <v>28</v>
      </c>
      <c r="M8412" s="3">
        <v>123.29</v>
      </c>
      <c r="N8412" s="3" t="s">
        <v>35</v>
      </c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  <c r="AC8412" s="5"/>
    </row>
    <row r="8413" spans="1:29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 t="str">
        <f>IF(AND(D8413="East",Table_1[[#This Row],[category]]="Clothing"),"✅","❌")</f>
        <v>❌</v>
      </c>
      <c r="H8413" s="3">
        <f t="shared" si="263"/>
        <v>469.68599999999998</v>
      </c>
      <c r="I8413" s="3">
        <v>7</v>
      </c>
      <c r="J8413" s="4">
        <v>45367</v>
      </c>
      <c r="K8413" s="3" t="s">
        <v>22</v>
      </c>
      <c r="L8413" s="3" t="s">
        <v>17</v>
      </c>
      <c r="M8413" s="3">
        <v>1253.05</v>
      </c>
      <c r="N8413" s="3" t="s">
        <v>40</v>
      </c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  <c r="AC8413" s="5"/>
    </row>
    <row r="8414" spans="1:29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 t="str">
        <f>IF(AND(D8414="East",Table_1[[#This Row],[category]]="Clothing"),"✅","❌")</f>
        <v>✅</v>
      </c>
      <c r="H8414" s="3">
        <f t="shared" si="263"/>
        <v>161.96500000000003</v>
      </c>
      <c r="I8414" s="3">
        <v>8</v>
      </c>
      <c r="J8414" s="4">
        <v>45295</v>
      </c>
      <c r="K8414" s="3" t="s">
        <v>32</v>
      </c>
      <c r="L8414" s="3" t="s">
        <v>17</v>
      </c>
      <c r="M8414" s="3">
        <v>450.69</v>
      </c>
      <c r="N8414" s="3" t="s">
        <v>24</v>
      </c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  <c r="AC8414" s="5"/>
    </row>
    <row r="8415" spans="1:29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 t="str">
        <f>IF(AND(D8415="East",Table_1[[#This Row],[category]]="Clothing"),"✅","❌")</f>
        <v>❌</v>
      </c>
      <c r="H8415" s="3">
        <f t="shared" si="263"/>
        <v>179.87800000000001</v>
      </c>
      <c r="I8415" s="3">
        <v>1</v>
      </c>
      <c r="J8415" s="4">
        <v>45264</v>
      </c>
      <c r="K8415" s="3" t="s">
        <v>16</v>
      </c>
      <c r="L8415" s="3" t="s">
        <v>23</v>
      </c>
      <c r="M8415" s="3">
        <v>269.41000000000003</v>
      </c>
      <c r="N8415" s="3" t="s">
        <v>29</v>
      </c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  <c r="AC8415" s="5"/>
    </row>
    <row r="8416" spans="1:29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 t="str">
        <f>IF(AND(D8416="East",Table_1[[#This Row],[category]]="Clothing"),"✅","❌")</f>
        <v>❌</v>
      </c>
      <c r="H8416" s="3">
        <f t="shared" si="263"/>
        <v>300.99099999999999</v>
      </c>
      <c r="I8416" s="3">
        <v>7</v>
      </c>
      <c r="J8416" s="4">
        <v>45106</v>
      </c>
      <c r="K8416" s="3" t="s">
        <v>22</v>
      </c>
      <c r="L8416" s="3" t="s">
        <v>17</v>
      </c>
      <c r="M8416" s="3">
        <v>441.78</v>
      </c>
      <c r="N8416" s="3" t="s">
        <v>18</v>
      </c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  <c r="AC8416" s="5"/>
    </row>
    <row r="8417" spans="1:29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 t="str">
        <f>IF(AND(D8417="East",Table_1[[#This Row],[category]]="Clothing"),"✅","❌")</f>
        <v>❌</v>
      </c>
      <c r="H8417" s="3">
        <f t="shared" si="263"/>
        <v>298.17500000000001</v>
      </c>
      <c r="I8417" s="3">
        <v>3</v>
      </c>
      <c r="J8417" s="4">
        <v>45630</v>
      </c>
      <c r="K8417" s="3" t="s">
        <v>32</v>
      </c>
      <c r="L8417" s="3" t="s">
        <v>23</v>
      </c>
      <c r="M8417" s="3">
        <v>266.99</v>
      </c>
      <c r="N8417" s="3" t="s">
        <v>49</v>
      </c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  <c r="AC8417" s="5"/>
    </row>
    <row r="8418" spans="1:29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 t="str">
        <f>IF(AND(D8418="East",Table_1[[#This Row],[category]]="Clothing"),"✅","❌")</f>
        <v>❌</v>
      </c>
      <c r="H8418" s="3">
        <f t="shared" si="263"/>
        <v>293.74700000000001</v>
      </c>
      <c r="I8418" s="3">
        <v>5</v>
      </c>
      <c r="J8418" s="4">
        <v>44982</v>
      </c>
      <c r="K8418" s="3" t="s">
        <v>32</v>
      </c>
      <c r="L8418" s="3" t="s">
        <v>17</v>
      </c>
      <c r="M8418" s="3">
        <v>384.98</v>
      </c>
      <c r="N8418" s="3" t="s">
        <v>29</v>
      </c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  <c r="AC8418" s="5"/>
    </row>
    <row r="8419" spans="1:29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 t="str">
        <f>IF(AND(D8419="East",Table_1[[#This Row],[category]]="Clothing"),"✅","❌")</f>
        <v>❌</v>
      </c>
      <c r="H8419" s="3">
        <f t="shared" si="263"/>
        <v>290.89499999999998</v>
      </c>
      <c r="I8419" s="3">
        <v>1</v>
      </c>
      <c r="J8419" s="4">
        <v>44962</v>
      </c>
      <c r="K8419" s="3" t="s">
        <v>22</v>
      </c>
      <c r="L8419" s="3" t="s">
        <v>17</v>
      </c>
      <c r="M8419" s="3">
        <v>728.74</v>
      </c>
      <c r="N8419" s="3" t="s">
        <v>35</v>
      </c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  <c r="AC8419" s="5"/>
    </row>
    <row r="8420" spans="1:29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 t="str">
        <f>IF(AND(D8420="East",Table_1[[#This Row],[category]]="Clothing"),"✅","❌")</f>
        <v>❌</v>
      </c>
      <c r="H8420" s="3">
        <f t="shared" si="263"/>
        <v>162.97200000000001</v>
      </c>
      <c r="I8420" s="3">
        <v>3</v>
      </c>
      <c r="J8420" s="4">
        <v>45112</v>
      </c>
      <c r="K8420" s="3" t="s">
        <v>32</v>
      </c>
      <c r="L8420" s="3" t="s">
        <v>17</v>
      </c>
      <c r="M8420" s="3">
        <v>251.15</v>
      </c>
      <c r="N8420" s="3" t="s">
        <v>24</v>
      </c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  <c r="AC8420" s="5"/>
    </row>
    <row r="8421" spans="1:29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 t="str">
        <f>IF(AND(D8421="East",Table_1[[#This Row],[category]]="Clothing"),"✅","❌")</f>
        <v>❌</v>
      </c>
      <c r="H8421" s="3">
        <f t="shared" si="263"/>
        <v>222.86100000000002</v>
      </c>
      <c r="I8421" s="3">
        <v>5</v>
      </c>
      <c r="J8421" s="4">
        <v>45045</v>
      </c>
      <c r="K8421" s="3" t="s">
        <v>22</v>
      </c>
      <c r="L8421" s="3" t="s">
        <v>23</v>
      </c>
      <c r="M8421" s="3">
        <v>549.4</v>
      </c>
      <c r="N8421" s="3" t="s">
        <v>40</v>
      </c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  <c r="AC8421" s="5"/>
    </row>
    <row r="8422" spans="1:29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 t="str">
        <f>IF(AND(D8422="East",Table_1[[#This Row],[category]]="Clothing"),"✅","❌")</f>
        <v>✅</v>
      </c>
      <c r="H8422" s="3">
        <f t="shared" si="263"/>
        <v>300.78200000000004</v>
      </c>
      <c r="I8422" s="3">
        <v>1</v>
      </c>
      <c r="J8422" s="4">
        <v>45001</v>
      </c>
      <c r="K8422" s="3" t="s">
        <v>16</v>
      </c>
      <c r="L8422" s="3" t="s">
        <v>23</v>
      </c>
      <c r="M8422" s="3">
        <v>792.82</v>
      </c>
      <c r="N8422" s="3" t="s">
        <v>35</v>
      </c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  <c r="AC8422" s="5"/>
    </row>
    <row r="8423" spans="1:29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 t="str">
        <f>IF(AND(D8423="East",Table_1[[#This Row],[category]]="Clothing"),"✅","❌")</f>
        <v>❌</v>
      </c>
      <c r="H8423" s="3">
        <f t="shared" si="263"/>
        <v>338.92200000000003</v>
      </c>
      <c r="I8423" s="3">
        <v>2</v>
      </c>
      <c r="J8423" s="4">
        <v>45078</v>
      </c>
      <c r="K8423" s="3" t="s">
        <v>22</v>
      </c>
      <c r="L8423" s="3" t="s">
        <v>17</v>
      </c>
      <c r="M8423" s="3">
        <v>460.08</v>
      </c>
      <c r="N8423" s="3" t="s">
        <v>49</v>
      </c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  <c r="AC8423" s="5"/>
    </row>
    <row r="8424" spans="1:29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 t="str">
        <f>IF(AND(D8424="East",Table_1[[#This Row],[category]]="Clothing"),"✅","❌")</f>
        <v>❌</v>
      </c>
      <c r="H8424" s="3">
        <f t="shared" si="263"/>
        <v>134.03299999999999</v>
      </c>
      <c r="I8424" s="3">
        <v>3</v>
      </c>
      <c r="J8424" s="4">
        <v>45054</v>
      </c>
      <c r="K8424" s="3" t="s">
        <v>32</v>
      </c>
      <c r="L8424" s="3" t="s">
        <v>17</v>
      </c>
      <c r="M8424" s="3">
        <v>398.22</v>
      </c>
      <c r="N8424" s="3" t="s">
        <v>29</v>
      </c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  <c r="AC8424" s="5"/>
    </row>
    <row r="8425" spans="1:29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 t="str">
        <f>IF(AND(D8425="East",Table_1[[#This Row],[category]]="Clothing"),"✅","❌")</f>
        <v>❌</v>
      </c>
      <c r="H8425" s="3">
        <f t="shared" si="263"/>
        <v>353.72300000000001</v>
      </c>
      <c r="I8425" s="3">
        <v>8</v>
      </c>
      <c r="J8425" s="4">
        <v>45627</v>
      </c>
      <c r="K8425" s="3" t="s">
        <v>32</v>
      </c>
      <c r="L8425" s="3" t="s">
        <v>28</v>
      </c>
      <c r="M8425" s="3">
        <v>702.74</v>
      </c>
      <c r="N8425" s="3" t="s">
        <v>24</v>
      </c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  <c r="AC8425" s="5"/>
    </row>
    <row r="8426" spans="1:29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 t="str">
        <f>IF(AND(D8426="East",Table_1[[#This Row],[category]]="Clothing"),"✅","❌")</f>
        <v>❌</v>
      </c>
      <c r="H8426" s="3">
        <f t="shared" si="263"/>
        <v>462.40500000000003</v>
      </c>
      <c r="I8426" s="3">
        <v>5</v>
      </c>
      <c r="J8426" s="4">
        <v>45540</v>
      </c>
      <c r="K8426" s="3" t="s">
        <v>16</v>
      </c>
      <c r="L8426" s="3" t="s">
        <v>23</v>
      </c>
      <c r="M8426" s="3">
        <v>619.69000000000005</v>
      </c>
      <c r="N8426" s="3" t="s">
        <v>35</v>
      </c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  <c r="AC8426" s="5"/>
    </row>
    <row r="8427" spans="1:29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 t="str">
        <f>IF(AND(D8427="East",Table_1[[#This Row],[category]]="Clothing"),"✅","❌")</f>
        <v>✅</v>
      </c>
      <c r="H8427" s="3">
        <f t="shared" si="263"/>
        <v>381.38499999999999</v>
      </c>
      <c r="I8427" s="3">
        <v>5</v>
      </c>
      <c r="J8427" s="4">
        <v>45375</v>
      </c>
      <c r="K8427" s="3" t="s">
        <v>32</v>
      </c>
      <c r="L8427" s="3" t="s">
        <v>23</v>
      </c>
      <c r="M8427" s="3">
        <v>300.54000000000002</v>
      </c>
      <c r="N8427" s="3" t="s">
        <v>18</v>
      </c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  <c r="AC8427" s="5"/>
    </row>
    <row r="8428" spans="1:29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 t="str">
        <f>IF(AND(D8428="East",Table_1[[#This Row],[category]]="Clothing"),"✅","❌")</f>
        <v>❌</v>
      </c>
      <c r="H8428" s="3">
        <f t="shared" si="263"/>
        <v>51.274000000000001</v>
      </c>
      <c r="I8428" s="3">
        <v>3</v>
      </c>
      <c r="J8428" s="4">
        <v>45105</v>
      </c>
      <c r="K8428" s="3" t="s">
        <v>32</v>
      </c>
      <c r="L8428" s="3" t="s">
        <v>17</v>
      </c>
      <c r="M8428" s="3">
        <v>66.62</v>
      </c>
      <c r="N8428" s="3" t="s">
        <v>29</v>
      </c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  <c r="AC8428" s="5"/>
    </row>
    <row r="8429" spans="1:29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 t="str">
        <f>IF(AND(D8429="East",Table_1[[#This Row],[category]]="Clothing"),"✅","❌")</f>
        <v>❌</v>
      </c>
      <c r="H8429" s="3">
        <f t="shared" si="263"/>
        <v>239.87199999999999</v>
      </c>
      <c r="I8429" s="3">
        <v>9</v>
      </c>
      <c r="J8429" s="4">
        <v>45609</v>
      </c>
      <c r="K8429" s="3" t="s">
        <v>32</v>
      </c>
      <c r="L8429" s="3" t="s">
        <v>23</v>
      </c>
      <c r="M8429" s="3">
        <v>209.04</v>
      </c>
      <c r="N8429" s="3" t="s">
        <v>40</v>
      </c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  <c r="AC8429" s="5"/>
    </row>
    <row r="8430" spans="1:29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 t="str">
        <f>IF(AND(D8430="East",Table_1[[#This Row],[category]]="Clothing"),"✅","❌")</f>
        <v>❌</v>
      </c>
      <c r="H8430" s="3">
        <f t="shared" si="263"/>
        <v>223.279</v>
      </c>
      <c r="I8430" s="3">
        <v>9</v>
      </c>
      <c r="J8430" s="4">
        <v>44942</v>
      </c>
      <c r="K8430" s="3" t="s">
        <v>32</v>
      </c>
      <c r="L8430" s="3" t="s">
        <v>17</v>
      </c>
      <c r="M8430" s="3">
        <v>539.49</v>
      </c>
      <c r="N8430" s="3" t="s">
        <v>49</v>
      </c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  <c r="AC8430" s="5"/>
    </row>
    <row r="8431" spans="1:29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 t="str">
        <f>IF(AND(D8431="East",Table_1[[#This Row],[category]]="Clothing"),"✅","❌")</f>
        <v>❌</v>
      </c>
      <c r="H8431" s="3">
        <f t="shared" si="263"/>
        <v>174.887</v>
      </c>
      <c r="I8431" s="3">
        <v>2</v>
      </c>
      <c r="J8431" s="4">
        <v>45093</v>
      </c>
      <c r="K8431" s="3" t="s">
        <v>32</v>
      </c>
      <c r="L8431" s="3" t="s">
        <v>28</v>
      </c>
      <c r="M8431" s="3">
        <v>201.91</v>
      </c>
      <c r="N8431" s="3" t="s">
        <v>49</v>
      </c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  <c r="AC8431" s="5"/>
    </row>
    <row r="8432" spans="1:29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 t="str">
        <f>IF(AND(D8432="East",Table_1[[#This Row],[category]]="Clothing"),"✅","❌")</f>
        <v>❌</v>
      </c>
      <c r="H8432" s="3">
        <f t="shared" si="263"/>
        <v>250.74699999999999</v>
      </c>
      <c r="I8432" s="3">
        <v>8</v>
      </c>
      <c r="J8432" s="4">
        <v>45485</v>
      </c>
      <c r="K8432" s="3" t="s">
        <v>22</v>
      </c>
      <c r="L8432" s="3" t="s">
        <v>17</v>
      </c>
      <c r="M8432" s="3">
        <v>341.63</v>
      </c>
      <c r="N8432" s="3" t="s">
        <v>40</v>
      </c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  <c r="AC8432" s="5"/>
    </row>
    <row r="8433" spans="1:29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 t="str">
        <f>IF(AND(D8433="East",Table_1[[#This Row],[category]]="Clothing"),"✅","❌")</f>
        <v>❌</v>
      </c>
      <c r="H8433" s="3">
        <f t="shared" si="263"/>
        <v>225.42100000000002</v>
      </c>
      <c r="I8433" s="3">
        <v>1</v>
      </c>
      <c r="J8433" s="4">
        <v>45538</v>
      </c>
      <c r="K8433" s="3" t="s">
        <v>16</v>
      </c>
      <c r="L8433" s="3" t="s">
        <v>17</v>
      </c>
      <c r="M8433" s="3">
        <v>292.33999999999997</v>
      </c>
      <c r="N8433" s="3" t="s">
        <v>49</v>
      </c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  <c r="AC8433" s="5"/>
    </row>
    <row r="8434" spans="1:29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 t="str">
        <f>IF(AND(D8434="East",Table_1[[#This Row],[category]]="Clothing"),"✅","❌")</f>
        <v>❌</v>
      </c>
      <c r="H8434" s="3">
        <f t="shared" si="263"/>
        <v>13.024000000000001</v>
      </c>
      <c r="I8434" s="3">
        <v>5</v>
      </c>
      <c r="J8434" s="4">
        <v>45559</v>
      </c>
      <c r="K8434" s="3" t="s">
        <v>32</v>
      </c>
      <c r="L8434" s="3" t="s">
        <v>28</v>
      </c>
      <c r="M8434" s="3">
        <v>26.13</v>
      </c>
      <c r="N8434" s="3" t="s">
        <v>49</v>
      </c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  <c r="AC8434" s="5"/>
    </row>
    <row r="8435" spans="1:29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 t="str">
        <f>IF(AND(D8435="East",Table_1[[#This Row],[category]]="Clothing"),"✅","❌")</f>
        <v>❌</v>
      </c>
      <c r="H8435" s="3">
        <f t="shared" si="263"/>
        <v>125.91199999999999</v>
      </c>
      <c r="I8435" s="3">
        <v>7</v>
      </c>
      <c r="J8435" s="4">
        <v>45261</v>
      </c>
      <c r="K8435" s="3" t="s">
        <v>32</v>
      </c>
      <c r="L8435" s="3" t="s">
        <v>17</v>
      </c>
      <c r="M8435" s="3">
        <v>174.4</v>
      </c>
      <c r="N8435" s="3" t="s">
        <v>40</v>
      </c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  <c r="AC8435" s="5"/>
    </row>
    <row r="8436" spans="1:29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 t="str">
        <f>IF(AND(D8436="East",Table_1[[#This Row],[category]]="Clothing"),"✅","❌")</f>
        <v>❌</v>
      </c>
      <c r="H8436" s="3">
        <f t="shared" si="263"/>
        <v>114.753</v>
      </c>
      <c r="I8436" s="3">
        <v>8</v>
      </c>
      <c r="J8436" s="4">
        <v>45281</v>
      </c>
      <c r="K8436" s="3" t="s">
        <v>22</v>
      </c>
      <c r="L8436" s="3" t="s">
        <v>23</v>
      </c>
      <c r="M8436" s="3">
        <v>98.64</v>
      </c>
      <c r="N8436" s="3" t="s">
        <v>49</v>
      </c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  <c r="AC8436" s="5"/>
    </row>
    <row r="8437" spans="1:29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 t="str">
        <f>IF(AND(D8437="East",Table_1[[#This Row],[category]]="Clothing"),"✅","❌")</f>
        <v>❌</v>
      </c>
      <c r="H8437" s="3">
        <f t="shared" si="263"/>
        <v>181.137</v>
      </c>
      <c r="I8437" s="3">
        <v>8</v>
      </c>
      <c r="J8437" s="4">
        <v>45648</v>
      </c>
      <c r="K8437" s="3" t="s">
        <v>22</v>
      </c>
      <c r="L8437" s="3" t="s">
        <v>17</v>
      </c>
      <c r="M8437" s="3">
        <v>373.97</v>
      </c>
      <c r="N8437" s="3" t="s">
        <v>40</v>
      </c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  <c r="AC8437" s="5"/>
    </row>
    <row r="8438" spans="1:29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 t="str">
        <f>IF(AND(D8438="East",Table_1[[#This Row],[category]]="Clothing"),"✅","❌")</f>
        <v>❌</v>
      </c>
      <c r="H8438" s="3">
        <f t="shared" si="263"/>
        <v>95.484000000000009</v>
      </c>
      <c r="I8438" s="3">
        <v>6</v>
      </c>
      <c r="J8438" s="4">
        <v>45023</v>
      </c>
      <c r="K8438" s="3" t="s">
        <v>32</v>
      </c>
      <c r="L8438" s="3" t="s">
        <v>23</v>
      </c>
      <c r="M8438" s="3">
        <v>168.91</v>
      </c>
      <c r="N8438" s="3" t="s">
        <v>49</v>
      </c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  <c r="AC8438" s="5"/>
    </row>
    <row r="8439" spans="1:29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 t="str">
        <f>IF(AND(D8439="East",Table_1[[#This Row],[category]]="Clothing"),"✅","❌")</f>
        <v>❌</v>
      </c>
      <c r="H8439" s="3">
        <f t="shared" si="263"/>
        <v>43.223000000000006</v>
      </c>
      <c r="I8439" s="3">
        <v>7</v>
      </c>
      <c r="J8439" s="4">
        <v>45277</v>
      </c>
      <c r="K8439" s="3" t="s">
        <v>16</v>
      </c>
      <c r="L8439" s="3" t="s">
        <v>28</v>
      </c>
      <c r="M8439" s="3">
        <v>103.56</v>
      </c>
      <c r="N8439" s="3" t="s">
        <v>35</v>
      </c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  <c r="AC8439" s="5"/>
    </row>
    <row r="8440" spans="1:29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 t="str">
        <f>IF(AND(D8440="East",Table_1[[#This Row],[category]]="Clothing"),"✅","❌")</f>
        <v>❌</v>
      </c>
      <c r="H8440" s="3">
        <f t="shared" si="263"/>
        <v>106.34000000000002</v>
      </c>
      <c r="I8440" s="3">
        <v>4</v>
      </c>
      <c r="J8440" s="4">
        <v>45571</v>
      </c>
      <c r="K8440" s="3" t="s">
        <v>22</v>
      </c>
      <c r="L8440" s="3" t="s">
        <v>23</v>
      </c>
      <c r="M8440" s="3">
        <v>121.14</v>
      </c>
      <c r="N8440" s="3" t="s">
        <v>35</v>
      </c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  <c r="AC8440" s="5"/>
    </row>
    <row r="8441" spans="1:29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 t="str">
        <f>IF(AND(D8441="East",Table_1[[#This Row],[category]]="Clothing"),"✅","❌")</f>
        <v>❌</v>
      </c>
      <c r="H8441" s="3">
        <f t="shared" si="263"/>
        <v>428.55200000000008</v>
      </c>
      <c r="I8441" s="3">
        <v>7</v>
      </c>
      <c r="J8441" s="4">
        <v>45348</v>
      </c>
      <c r="K8441" s="3" t="s">
        <v>16</v>
      </c>
      <c r="L8441" s="3" t="s">
        <v>17</v>
      </c>
      <c r="M8441" s="3">
        <v>1137.3800000000001</v>
      </c>
      <c r="N8441" s="3" t="s">
        <v>35</v>
      </c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  <c r="AC8441" s="5"/>
    </row>
    <row r="8442" spans="1:29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 t="str">
        <f>IF(AND(D8442="East",Table_1[[#This Row],[category]]="Clothing"),"✅","❌")</f>
        <v>❌</v>
      </c>
      <c r="H8442" s="3">
        <f t="shared" si="263"/>
        <v>400.54899999999998</v>
      </c>
      <c r="I8442" s="3">
        <v>7</v>
      </c>
      <c r="J8442" s="4">
        <v>45169</v>
      </c>
      <c r="K8442" s="3" t="s">
        <v>32</v>
      </c>
      <c r="L8442" s="3" t="s">
        <v>28</v>
      </c>
      <c r="M8442" s="3">
        <v>582.51</v>
      </c>
      <c r="N8442" s="3" t="s">
        <v>29</v>
      </c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  <c r="AC8442" s="5"/>
    </row>
    <row r="8443" spans="1:29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 t="str">
        <f>IF(AND(D8443="East",Table_1[[#This Row],[category]]="Clothing"),"✅","❌")</f>
        <v>❌</v>
      </c>
      <c r="H8443" s="3">
        <f t="shared" si="263"/>
        <v>226.62700000000001</v>
      </c>
      <c r="I8443" s="3">
        <v>9</v>
      </c>
      <c r="J8443" s="4">
        <v>45471</v>
      </c>
      <c r="K8443" s="3" t="s">
        <v>32</v>
      </c>
      <c r="L8443" s="3" t="s">
        <v>28</v>
      </c>
      <c r="M8443" s="3">
        <v>466.4</v>
      </c>
      <c r="N8443" s="3" t="s">
        <v>40</v>
      </c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  <c r="AC8443" s="5"/>
    </row>
    <row r="8444" spans="1:29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 t="str">
        <f>IF(AND(D8444="East",Table_1[[#This Row],[category]]="Clothing"),"✅","❌")</f>
        <v>❌</v>
      </c>
      <c r="H8444" s="3">
        <f t="shared" si="263"/>
        <v>440.12900000000002</v>
      </c>
      <c r="I8444" s="3">
        <v>2</v>
      </c>
      <c r="J8444" s="4">
        <v>44956</v>
      </c>
      <c r="K8444" s="3" t="s">
        <v>32</v>
      </c>
      <c r="L8444" s="3" t="s">
        <v>23</v>
      </c>
      <c r="M8444" s="3">
        <v>1310.7</v>
      </c>
      <c r="N8444" s="3" t="s">
        <v>35</v>
      </c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  <c r="AC8444" s="5"/>
    </row>
    <row r="8445" spans="1:29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 t="str">
        <f>IF(AND(D8445="East",Table_1[[#This Row],[category]]="Clothing"),"✅","❌")</f>
        <v>❌</v>
      </c>
      <c r="H8445" s="3">
        <f t="shared" si="263"/>
        <v>124.006</v>
      </c>
      <c r="I8445" s="3">
        <v>8</v>
      </c>
      <c r="J8445" s="4">
        <v>45101</v>
      </c>
      <c r="K8445" s="3" t="s">
        <v>32</v>
      </c>
      <c r="L8445" s="3" t="s">
        <v>23</v>
      </c>
      <c r="M8445" s="3">
        <v>275.83999999999997</v>
      </c>
      <c r="N8445" s="3" t="s">
        <v>49</v>
      </c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  <c r="AC8445" s="5"/>
    </row>
    <row r="8446" spans="1:29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 t="str">
        <f>IF(AND(D8446="East",Table_1[[#This Row],[category]]="Clothing"),"✅","❌")</f>
        <v>❌</v>
      </c>
      <c r="H8446" s="3">
        <f t="shared" si="263"/>
        <v>296.262</v>
      </c>
      <c r="I8446" s="3">
        <v>9</v>
      </c>
      <c r="J8446" s="4">
        <v>45589</v>
      </c>
      <c r="K8446" s="3" t="s">
        <v>22</v>
      </c>
      <c r="L8446" s="3" t="s">
        <v>23</v>
      </c>
      <c r="M8446" s="3">
        <v>531.02</v>
      </c>
      <c r="N8446" s="3" t="s">
        <v>40</v>
      </c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  <c r="AC8446" s="5"/>
    </row>
    <row r="8447" spans="1:29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 t="str">
        <f>IF(AND(D8447="East",Table_1[[#This Row],[category]]="Clothing"),"✅","❌")</f>
        <v>❌</v>
      </c>
      <c r="H8447" s="3">
        <f t="shared" si="263"/>
        <v>80.033000000000015</v>
      </c>
      <c r="I8447" s="3">
        <v>3</v>
      </c>
      <c r="J8447" s="4">
        <v>45410</v>
      </c>
      <c r="K8447" s="3" t="s">
        <v>32</v>
      </c>
      <c r="L8447" s="3" t="s">
        <v>28</v>
      </c>
      <c r="M8447" s="3">
        <v>93.93</v>
      </c>
      <c r="N8447" s="3" t="s">
        <v>40</v>
      </c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  <c r="AC8447" s="5"/>
    </row>
    <row r="8448" spans="1:29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 t="str">
        <f>IF(AND(D8448="East",Table_1[[#This Row],[category]]="Clothing"),"✅","❌")</f>
        <v>❌</v>
      </c>
      <c r="H8448" s="3">
        <f t="shared" si="263"/>
        <v>418.36599999999999</v>
      </c>
      <c r="I8448" s="3">
        <v>8</v>
      </c>
      <c r="J8448" s="4">
        <v>45599</v>
      </c>
      <c r="K8448" s="3" t="s">
        <v>32</v>
      </c>
      <c r="L8448" s="3" t="s">
        <v>23</v>
      </c>
      <c r="M8448" s="3">
        <v>626.35</v>
      </c>
      <c r="N8448" s="3" t="s">
        <v>49</v>
      </c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  <c r="AC8448" s="5"/>
    </row>
    <row r="8449" spans="1:29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 t="str">
        <f>IF(AND(D8449="East",Table_1[[#This Row],[category]]="Clothing"),"✅","❌")</f>
        <v>❌</v>
      </c>
      <c r="H8449" s="3">
        <f t="shared" si="263"/>
        <v>73.984999999999999</v>
      </c>
      <c r="I8449" s="3">
        <v>1</v>
      </c>
      <c r="J8449" s="4">
        <v>45242</v>
      </c>
      <c r="K8449" s="3" t="s">
        <v>32</v>
      </c>
      <c r="L8449" s="3" t="s">
        <v>17</v>
      </c>
      <c r="M8449" s="3">
        <v>53.13</v>
      </c>
      <c r="N8449" s="3" t="s">
        <v>24</v>
      </c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  <c r="AC8449" s="5"/>
    </row>
    <row r="8450" spans="1:29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 t="str">
        <f>IF(AND(D8450="East",Table_1[[#This Row],[category]]="Clothing"),"✅","❌")</f>
        <v>❌</v>
      </c>
      <c r="H8450" s="3">
        <f t="shared" ref="H8450:H8513" si="265">E8450*10%</f>
        <v>25.611000000000004</v>
      </c>
      <c r="I8450" s="3">
        <v>5</v>
      </c>
      <c r="J8450" s="4">
        <v>45150</v>
      </c>
      <c r="K8450" s="3" t="s">
        <v>22</v>
      </c>
      <c r="L8450" s="3" t="s">
        <v>28</v>
      </c>
      <c r="M8450" s="3">
        <v>28.93</v>
      </c>
      <c r="N8450" s="3" t="s">
        <v>24</v>
      </c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  <c r="AC8450" s="5"/>
    </row>
    <row r="8451" spans="1:29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 t="str">
        <f>IF(AND(D8451="East",Table_1[[#This Row],[category]]="Clothing"),"✅","❌")</f>
        <v>❌</v>
      </c>
      <c r="H8451" s="3">
        <f t="shared" si="265"/>
        <v>143.98800000000003</v>
      </c>
      <c r="I8451" s="3">
        <v>1</v>
      </c>
      <c r="J8451" s="4">
        <v>45419</v>
      </c>
      <c r="K8451" s="3" t="s">
        <v>32</v>
      </c>
      <c r="L8451" s="3" t="s">
        <v>17</v>
      </c>
      <c r="M8451" s="3">
        <v>194.38</v>
      </c>
      <c r="N8451" s="3" t="s">
        <v>18</v>
      </c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  <c r="AC8451" s="5"/>
    </row>
    <row r="8452" spans="1:29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 t="str">
        <f>IF(AND(D8452="East",Table_1[[#This Row],[category]]="Clothing"),"✅","❌")</f>
        <v>❌</v>
      </c>
      <c r="H8452" s="3">
        <f t="shared" si="265"/>
        <v>451.45800000000003</v>
      </c>
      <c r="I8452" s="3">
        <v>1</v>
      </c>
      <c r="J8452" s="4">
        <v>45351</v>
      </c>
      <c r="K8452" s="3" t="s">
        <v>32</v>
      </c>
      <c r="L8452" s="3" t="s">
        <v>23</v>
      </c>
      <c r="M8452" s="3">
        <v>1174.22</v>
      </c>
      <c r="N8452" s="3" t="s">
        <v>40</v>
      </c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  <c r="AC8452" s="5"/>
    </row>
    <row r="8453" spans="1:29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 t="str">
        <f>IF(AND(D8453="East",Table_1[[#This Row],[category]]="Clothing"),"✅","❌")</f>
        <v>❌</v>
      </c>
      <c r="H8453" s="3">
        <f t="shared" si="265"/>
        <v>73.434000000000012</v>
      </c>
      <c r="I8453" s="3">
        <v>6</v>
      </c>
      <c r="J8453" s="4">
        <v>45526</v>
      </c>
      <c r="K8453" s="3" t="s">
        <v>16</v>
      </c>
      <c r="L8453" s="3" t="s">
        <v>23</v>
      </c>
      <c r="M8453" s="3">
        <v>53.71</v>
      </c>
      <c r="N8453" s="3" t="s">
        <v>24</v>
      </c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  <c r="AC8453" s="5"/>
    </row>
    <row r="8454" spans="1:29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 t="str">
        <f>IF(AND(D8454="East",Table_1[[#This Row],[category]]="Clothing"),"✅","❌")</f>
        <v>❌</v>
      </c>
      <c r="H8454" s="3">
        <f t="shared" si="265"/>
        <v>172.02800000000002</v>
      </c>
      <c r="I8454" s="3">
        <v>5</v>
      </c>
      <c r="J8454" s="4">
        <v>45150</v>
      </c>
      <c r="K8454" s="3" t="s">
        <v>22</v>
      </c>
      <c r="L8454" s="3" t="s">
        <v>23</v>
      </c>
      <c r="M8454" s="3">
        <v>262.33</v>
      </c>
      <c r="N8454" s="3" t="s">
        <v>24</v>
      </c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  <c r="AC8454" s="5"/>
    </row>
    <row r="8455" spans="1:29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 t="str">
        <f>IF(AND(D8455="East",Table_1[[#This Row],[category]]="Clothing"),"✅","❌")</f>
        <v>❌</v>
      </c>
      <c r="H8455" s="3">
        <f t="shared" si="265"/>
        <v>165.04300000000001</v>
      </c>
      <c r="I8455" s="3">
        <v>5</v>
      </c>
      <c r="J8455" s="4">
        <v>45165</v>
      </c>
      <c r="K8455" s="3" t="s">
        <v>16</v>
      </c>
      <c r="L8455" s="3" t="s">
        <v>23</v>
      </c>
      <c r="M8455" s="3">
        <v>293.72000000000003</v>
      </c>
      <c r="N8455" s="3" t="s">
        <v>29</v>
      </c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  <c r="AC8455" s="5"/>
    </row>
    <row r="8456" spans="1:29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 t="str">
        <f>IF(AND(D8456="East",Table_1[[#This Row],[category]]="Clothing"),"✅","❌")</f>
        <v>❌</v>
      </c>
      <c r="H8456" s="3">
        <f t="shared" si="265"/>
        <v>402.80700000000002</v>
      </c>
      <c r="I8456" s="3">
        <v>2</v>
      </c>
      <c r="J8456" s="4">
        <v>45588</v>
      </c>
      <c r="K8456" s="3" t="s">
        <v>16</v>
      </c>
      <c r="L8456" s="3" t="s">
        <v>28</v>
      </c>
      <c r="M8456" s="3">
        <v>1165.69</v>
      </c>
      <c r="N8456" s="3" t="s">
        <v>29</v>
      </c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  <c r="AC8456" s="5"/>
    </row>
    <row r="8457" spans="1:29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 t="str">
        <f>IF(AND(D8457="East",Table_1[[#This Row],[category]]="Clothing"),"✅","❌")</f>
        <v>❌</v>
      </c>
      <c r="H8457" s="3">
        <f t="shared" si="265"/>
        <v>216.547</v>
      </c>
      <c r="I8457" s="3">
        <v>9</v>
      </c>
      <c r="J8457" s="4">
        <v>45189</v>
      </c>
      <c r="K8457" s="3" t="s">
        <v>16</v>
      </c>
      <c r="L8457" s="3" t="s">
        <v>17</v>
      </c>
      <c r="M8457" s="3">
        <v>311.24</v>
      </c>
      <c r="N8457" s="3" t="s">
        <v>18</v>
      </c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  <c r="AC8457" s="5"/>
    </row>
    <row r="8458" spans="1:29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 t="str">
        <f>IF(AND(D8458="East",Table_1[[#This Row],[category]]="Clothing"),"✅","❌")</f>
        <v>❌</v>
      </c>
      <c r="H8458" s="3">
        <f t="shared" si="265"/>
        <v>309.66800000000001</v>
      </c>
      <c r="I8458" s="3">
        <v>5</v>
      </c>
      <c r="J8458" s="4">
        <v>45261</v>
      </c>
      <c r="K8458" s="3" t="s">
        <v>32</v>
      </c>
      <c r="L8458" s="3" t="s">
        <v>23</v>
      </c>
      <c r="M8458" s="3">
        <v>913.67</v>
      </c>
      <c r="N8458" s="3" t="s">
        <v>35</v>
      </c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  <c r="AC8458" s="5"/>
    </row>
    <row r="8459" spans="1:29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 t="str">
        <f>IF(AND(D8459="East",Table_1[[#This Row],[category]]="Clothing"),"✅","❌")</f>
        <v>❌</v>
      </c>
      <c r="H8459" s="3">
        <f t="shared" si="265"/>
        <v>208.14800000000002</v>
      </c>
      <c r="I8459" s="3">
        <v>3</v>
      </c>
      <c r="J8459" s="4">
        <v>45372</v>
      </c>
      <c r="K8459" s="3" t="s">
        <v>16</v>
      </c>
      <c r="L8459" s="3" t="s">
        <v>23</v>
      </c>
      <c r="M8459" s="3">
        <v>363.21</v>
      </c>
      <c r="N8459" s="3" t="s">
        <v>24</v>
      </c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  <c r="AC8459" s="5"/>
    </row>
    <row r="8460" spans="1:29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 t="str">
        <f>IF(AND(D8460="East",Table_1[[#This Row],[category]]="Clothing"),"✅","❌")</f>
        <v>❌</v>
      </c>
      <c r="H8460" s="3">
        <f t="shared" si="265"/>
        <v>280.214</v>
      </c>
      <c r="I8460" s="3">
        <v>7</v>
      </c>
      <c r="J8460" s="4">
        <v>45118</v>
      </c>
      <c r="K8460" s="3" t="s">
        <v>22</v>
      </c>
      <c r="L8460" s="3" t="s">
        <v>28</v>
      </c>
      <c r="M8460" s="3">
        <v>638.26</v>
      </c>
      <c r="N8460" s="3" t="s">
        <v>35</v>
      </c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  <c r="AC8460" s="5"/>
    </row>
    <row r="8461" spans="1:29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 t="str">
        <f>IF(AND(D8461="East",Table_1[[#This Row],[category]]="Clothing"),"✅","❌")</f>
        <v>❌</v>
      </c>
      <c r="H8461" s="3">
        <f t="shared" si="265"/>
        <v>40.596000000000004</v>
      </c>
      <c r="I8461" s="3">
        <v>6</v>
      </c>
      <c r="J8461" s="4">
        <v>45249</v>
      </c>
      <c r="K8461" s="3" t="s">
        <v>22</v>
      </c>
      <c r="L8461" s="3" t="s">
        <v>23</v>
      </c>
      <c r="M8461" s="3">
        <v>29.66</v>
      </c>
      <c r="N8461" s="3" t="s">
        <v>40</v>
      </c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  <c r="AC8461" s="5"/>
    </row>
    <row r="8462" spans="1:29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 t="str">
        <f>IF(AND(D8462="East",Table_1[[#This Row],[category]]="Clothing"),"✅","❌")</f>
        <v>❌</v>
      </c>
      <c r="H8462" s="3">
        <f t="shared" si="265"/>
        <v>193.274</v>
      </c>
      <c r="I8462" s="3">
        <v>6</v>
      </c>
      <c r="J8462" s="4">
        <v>44995</v>
      </c>
      <c r="K8462" s="3" t="s">
        <v>16</v>
      </c>
      <c r="L8462" s="3" t="s">
        <v>28</v>
      </c>
      <c r="M8462" s="3">
        <v>429.12</v>
      </c>
      <c r="N8462" s="3" t="s">
        <v>49</v>
      </c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  <c r="AC8462" s="5"/>
    </row>
    <row r="8463" spans="1:29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 t="str">
        <f>IF(AND(D8463="East",Table_1[[#This Row],[category]]="Clothing"),"✅","❌")</f>
        <v>❌</v>
      </c>
      <c r="H8463" s="3">
        <f t="shared" si="265"/>
        <v>429.00200000000007</v>
      </c>
      <c r="I8463" s="3">
        <v>5</v>
      </c>
      <c r="J8463" s="4">
        <v>45596</v>
      </c>
      <c r="K8463" s="3" t="s">
        <v>32</v>
      </c>
      <c r="L8463" s="3" t="s">
        <v>17</v>
      </c>
      <c r="M8463" s="3">
        <v>319.01</v>
      </c>
      <c r="N8463" s="3" t="s">
        <v>40</v>
      </c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  <c r="AC8463" s="5"/>
    </row>
    <row r="8464" spans="1:29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 t="str">
        <f>IF(AND(D8464="East",Table_1[[#This Row],[category]]="Clothing"),"✅","❌")</f>
        <v>❌</v>
      </c>
      <c r="H8464" s="3">
        <f t="shared" si="265"/>
        <v>348.62300000000005</v>
      </c>
      <c r="I8464" s="3">
        <v>4</v>
      </c>
      <c r="J8464" s="4">
        <v>45174</v>
      </c>
      <c r="K8464" s="3" t="s">
        <v>22</v>
      </c>
      <c r="L8464" s="3" t="s">
        <v>17</v>
      </c>
      <c r="M8464" s="3">
        <v>639.80999999999995</v>
      </c>
      <c r="N8464" s="3" t="s">
        <v>18</v>
      </c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  <c r="AC8464" s="5"/>
    </row>
    <row r="8465" spans="1:29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 t="str">
        <f>IF(AND(D8465="East",Table_1[[#This Row],[category]]="Clothing"),"✅","❌")</f>
        <v>❌</v>
      </c>
      <c r="H8465" s="3">
        <f t="shared" si="265"/>
        <v>491.096</v>
      </c>
      <c r="I8465" s="3">
        <v>6</v>
      </c>
      <c r="J8465" s="4">
        <v>45068</v>
      </c>
      <c r="K8465" s="3" t="s">
        <v>32</v>
      </c>
      <c r="L8465" s="3" t="s">
        <v>28</v>
      </c>
      <c r="M8465" s="3">
        <v>656.97</v>
      </c>
      <c r="N8465" s="3" t="s">
        <v>35</v>
      </c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  <c r="AC8465" s="5"/>
    </row>
    <row r="8466" spans="1:29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 t="str">
        <f>IF(AND(D8466="East",Table_1[[#This Row],[category]]="Clothing"),"✅","❌")</f>
        <v>❌</v>
      </c>
      <c r="H8466" s="3">
        <f t="shared" si="265"/>
        <v>396.08100000000002</v>
      </c>
      <c r="I8466" s="3">
        <v>7</v>
      </c>
      <c r="J8466" s="4">
        <v>45099</v>
      </c>
      <c r="K8466" s="3" t="s">
        <v>22</v>
      </c>
      <c r="L8466" s="3" t="s">
        <v>17</v>
      </c>
      <c r="M8466" s="3">
        <v>516.99</v>
      </c>
      <c r="N8466" s="3" t="s">
        <v>29</v>
      </c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  <c r="AC8466" s="5"/>
    </row>
    <row r="8467" spans="1:29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 t="str">
        <f>IF(AND(D8467="East",Table_1[[#This Row],[category]]="Clothing"),"✅","❌")</f>
        <v>✅</v>
      </c>
      <c r="H8467" s="3">
        <f t="shared" si="265"/>
        <v>231.24</v>
      </c>
      <c r="I8467" s="3">
        <v>8</v>
      </c>
      <c r="J8467" s="4">
        <v>45096</v>
      </c>
      <c r="K8467" s="3" t="s">
        <v>16</v>
      </c>
      <c r="L8467" s="3" t="s">
        <v>23</v>
      </c>
      <c r="M8467" s="3">
        <v>164.02</v>
      </c>
      <c r="N8467" s="3" t="s">
        <v>40</v>
      </c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  <c r="AC8467" s="5"/>
    </row>
    <row r="8468" spans="1:29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 t="str">
        <f>IF(AND(D8468="East",Table_1[[#This Row],[category]]="Clothing"),"✅","❌")</f>
        <v>❌</v>
      </c>
      <c r="H8468" s="3">
        <f t="shared" si="265"/>
        <v>341.37700000000001</v>
      </c>
      <c r="I8468" s="3">
        <v>2</v>
      </c>
      <c r="J8468" s="4">
        <v>45600</v>
      </c>
      <c r="K8468" s="3" t="s">
        <v>22</v>
      </c>
      <c r="L8468" s="3" t="s">
        <v>17</v>
      </c>
      <c r="M8468" s="3">
        <v>759.92</v>
      </c>
      <c r="N8468" s="3" t="s">
        <v>18</v>
      </c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  <c r="AC8468" s="5"/>
    </row>
    <row r="8469" spans="1:29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 t="str">
        <f>IF(AND(D8469="East",Table_1[[#This Row],[category]]="Clothing"),"✅","❌")</f>
        <v>❌</v>
      </c>
      <c r="H8469" s="3">
        <f t="shared" si="265"/>
        <v>390.19800000000004</v>
      </c>
      <c r="I8469" s="3">
        <v>4</v>
      </c>
      <c r="J8469" s="4">
        <v>45329</v>
      </c>
      <c r="K8469" s="3" t="s">
        <v>16</v>
      </c>
      <c r="L8469" s="3" t="s">
        <v>28</v>
      </c>
      <c r="M8469" s="3">
        <v>735.14</v>
      </c>
      <c r="N8469" s="3" t="s">
        <v>24</v>
      </c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  <c r="AC8469" s="5"/>
    </row>
    <row r="8470" spans="1:29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 t="str">
        <f>IF(AND(D8470="East",Table_1[[#This Row],[category]]="Clothing"),"✅","❌")</f>
        <v>❌</v>
      </c>
      <c r="H8470" s="3">
        <f t="shared" si="265"/>
        <v>142.14500000000001</v>
      </c>
      <c r="I8470" s="3">
        <v>7</v>
      </c>
      <c r="J8470" s="4">
        <v>45370</v>
      </c>
      <c r="K8470" s="3" t="s">
        <v>16</v>
      </c>
      <c r="L8470" s="3" t="s">
        <v>17</v>
      </c>
      <c r="M8470" s="3">
        <v>210.65</v>
      </c>
      <c r="N8470" s="3" t="s">
        <v>24</v>
      </c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  <c r="AC8470" s="5"/>
    </row>
    <row r="8471" spans="1:29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 t="str">
        <f>IF(AND(D8471="East",Table_1[[#This Row],[category]]="Clothing"),"✅","❌")</f>
        <v>❌</v>
      </c>
      <c r="H8471" s="3">
        <f t="shared" si="265"/>
        <v>39.408999999999999</v>
      </c>
      <c r="I8471" s="3">
        <v>3</v>
      </c>
      <c r="J8471" s="4">
        <v>44928</v>
      </c>
      <c r="K8471" s="3" t="s">
        <v>32</v>
      </c>
      <c r="L8471" s="3" t="s">
        <v>17</v>
      </c>
      <c r="M8471" s="3">
        <v>115.92</v>
      </c>
      <c r="N8471" s="3" t="s">
        <v>40</v>
      </c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  <c r="AC8471" s="5"/>
    </row>
    <row r="8472" spans="1:29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 t="str">
        <f>IF(AND(D8472="East",Table_1[[#This Row],[category]]="Clothing"),"✅","❌")</f>
        <v>❌</v>
      </c>
      <c r="H8472" s="3">
        <f t="shared" si="265"/>
        <v>208.86500000000001</v>
      </c>
      <c r="I8472" s="3">
        <v>5</v>
      </c>
      <c r="J8472" s="4">
        <v>45106</v>
      </c>
      <c r="K8472" s="3" t="s">
        <v>22</v>
      </c>
      <c r="L8472" s="3" t="s">
        <v>17</v>
      </c>
      <c r="M8472" s="3">
        <v>120.27</v>
      </c>
      <c r="N8472" s="3" t="s">
        <v>35</v>
      </c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  <c r="AC8472" s="5"/>
    </row>
    <row r="8473" spans="1:29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 t="str">
        <f>IF(AND(D8473="East",Table_1[[#This Row],[category]]="Clothing"),"✅","❌")</f>
        <v>❌</v>
      </c>
      <c r="H8473" s="3">
        <f t="shared" si="265"/>
        <v>80.89</v>
      </c>
      <c r="I8473" s="3">
        <v>7</v>
      </c>
      <c r="J8473" s="4">
        <v>45411</v>
      </c>
      <c r="K8473" s="3" t="s">
        <v>16</v>
      </c>
      <c r="L8473" s="3" t="s">
        <v>28</v>
      </c>
      <c r="M8473" s="3">
        <v>171.25</v>
      </c>
      <c r="N8473" s="3" t="s">
        <v>49</v>
      </c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  <c r="AC8473" s="5"/>
    </row>
    <row r="8474" spans="1:29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 t="str">
        <f>IF(AND(D8474="East",Table_1[[#This Row],[category]]="Clothing"),"✅","❌")</f>
        <v>❌</v>
      </c>
      <c r="H8474" s="3">
        <f t="shared" si="265"/>
        <v>145.84800000000001</v>
      </c>
      <c r="I8474" s="3">
        <v>9</v>
      </c>
      <c r="J8474" s="4">
        <v>45175</v>
      </c>
      <c r="K8474" s="3" t="s">
        <v>16</v>
      </c>
      <c r="L8474" s="3" t="s">
        <v>17</v>
      </c>
      <c r="M8474" s="3">
        <v>245.94</v>
      </c>
      <c r="N8474" s="3" t="s">
        <v>24</v>
      </c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  <c r="AC8474" s="5"/>
    </row>
    <row r="8475" spans="1:29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 t="str">
        <f>IF(AND(D8475="East",Table_1[[#This Row],[category]]="Clothing"),"✅","❌")</f>
        <v>❌</v>
      </c>
      <c r="H8475" s="3">
        <f t="shared" si="265"/>
        <v>473.95400000000001</v>
      </c>
      <c r="I8475" s="3">
        <v>6</v>
      </c>
      <c r="J8475" s="4">
        <v>45619</v>
      </c>
      <c r="K8475" s="3" t="s">
        <v>22</v>
      </c>
      <c r="L8475" s="3" t="s">
        <v>17</v>
      </c>
      <c r="M8475" s="3">
        <v>1249.08</v>
      </c>
      <c r="N8475" s="3" t="s">
        <v>29</v>
      </c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  <c r="AC8475" s="5"/>
    </row>
    <row r="8476" spans="1:29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 t="str">
        <f>IF(AND(D8476="East",Table_1[[#This Row],[category]]="Clothing"),"✅","❌")</f>
        <v>❌</v>
      </c>
      <c r="H8476" s="3">
        <f t="shared" si="265"/>
        <v>425.07</v>
      </c>
      <c r="I8476" s="3">
        <v>2</v>
      </c>
      <c r="J8476" s="4">
        <v>45170</v>
      </c>
      <c r="K8476" s="3" t="s">
        <v>32</v>
      </c>
      <c r="L8476" s="3" t="s">
        <v>23</v>
      </c>
      <c r="M8476" s="3">
        <v>1039.1400000000001</v>
      </c>
      <c r="N8476" s="3" t="s">
        <v>18</v>
      </c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  <c r="AC8476" s="5"/>
    </row>
    <row r="8477" spans="1:29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 t="str">
        <f>IF(AND(D8477="East",Table_1[[#This Row],[category]]="Clothing"),"✅","❌")</f>
        <v>❌</v>
      </c>
      <c r="H8477" s="3">
        <f t="shared" si="265"/>
        <v>300.30700000000002</v>
      </c>
      <c r="I8477" s="3">
        <v>9</v>
      </c>
      <c r="J8477" s="4">
        <v>45046</v>
      </c>
      <c r="K8477" s="3" t="s">
        <v>32</v>
      </c>
      <c r="L8477" s="3" t="s">
        <v>17</v>
      </c>
      <c r="M8477" s="3">
        <v>267.64999999999998</v>
      </c>
      <c r="N8477" s="3" t="s">
        <v>35</v>
      </c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  <c r="AC8477" s="5"/>
    </row>
    <row r="8478" spans="1:29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 t="str">
        <f>IF(AND(D8478="East",Table_1[[#This Row],[category]]="Clothing"),"✅","❌")</f>
        <v>❌</v>
      </c>
      <c r="H8478" s="3">
        <f t="shared" si="265"/>
        <v>206.61599999999999</v>
      </c>
      <c r="I8478" s="3">
        <v>6</v>
      </c>
      <c r="J8478" s="4">
        <v>45276</v>
      </c>
      <c r="K8478" s="3" t="s">
        <v>32</v>
      </c>
      <c r="L8478" s="3" t="s">
        <v>23</v>
      </c>
      <c r="M8478" s="3">
        <v>294.87</v>
      </c>
      <c r="N8478" s="3" t="s">
        <v>24</v>
      </c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  <c r="AC8478" s="5"/>
    </row>
    <row r="8479" spans="1:29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 t="str">
        <f>IF(AND(D8479="East",Table_1[[#This Row],[category]]="Clothing"),"✅","❌")</f>
        <v>❌</v>
      </c>
      <c r="H8479" s="3">
        <f t="shared" si="265"/>
        <v>139.52200000000002</v>
      </c>
      <c r="I8479" s="3">
        <v>2</v>
      </c>
      <c r="J8479" s="4">
        <v>44939</v>
      </c>
      <c r="K8479" s="3" t="s">
        <v>32</v>
      </c>
      <c r="L8479" s="3" t="s">
        <v>17</v>
      </c>
      <c r="M8479" s="3">
        <v>316.10000000000002</v>
      </c>
      <c r="N8479" s="3" t="s">
        <v>29</v>
      </c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  <c r="AC8479" s="5"/>
    </row>
    <row r="8480" spans="1:29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 t="str">
        <f>IF(AND(D8480="East",Table_1[[#This Row],[category]]="Clothing"),"✅","❌")</f>
        <v>❌</v>
      </c>
      <c r="H8480" s="3">
        <f t="shared" si="265"/>
        <v>290.01500000000004</v>
      </c>
      <c r="I8480" s="3">
        <v>1</v>
      </c>
      <c r="J8480" s="4">
        <v>45101</v>
      </c>
      <c r="K8480" s="3" t="s">
        <v>16</v>
      </c>
      <c r="L8480" s="3" t="s">
        <v>17</v>
      </c>
      <c r="M8480" s="3">
        <v>444.68</v>
      </c>
      <c r="N8480" s="3" t="s">
        <v>24</v>
      </c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  <c r="AC8480" s="5"/>
    </row>
    <row r="8481" spans="1:29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 t="str">
        <f>IF(AND(D8481="East",Table_1[[#This Row],[category]]="Clothing"),"✅","❌")</f>
        <v>❌</v>
      </c>
      <c r="H8481" s="3">
        <f t="shared" si="265"/>
        <v>271.24899999999997</v>
      </c>
      <c r="I8481" s="3">
        <v>4</v>
      </c>
      <c r="J8481" s="4">
        <v>45048</v>
      </c>
      <c r="K8481" s="3" t="s">
        <v>16</v>
      </c>
      <c r="L8481" s="3" t="s">
        <v>28</v>
      </c>
      <c r="M8481" s="3">
        <v>600.5</v>
      </c>
      <c r="N8481" s="3" t="s">
        <v>35</v>
      </c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  <c r="AC8481" s="5"/>
    </row>
    <row r="8482" spans="1:29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 t="str">
        <f>IF(AND(D8482="East",Table_1[[#This Row],[category]]="Clothing"),"✅","❌")</f>
        <v>❌</v>
      </c>
      <c r="H8482" s="3">
        <f t="shared" si="265"/>
        <v>392.58300000000003</v>
      </c>
      <c r="I8482" s="3">
        <v>2</v>
      </c>
      <c r="J8482" s="4">
        <v>45185</v>
      </c>
      <c r="K8482" s="3" t="s">
        <v>16</v>
      </c>
      <c r="L8482" s="3" t="s">
        <v>23</v>
      </c>
      <c r="M8482" s="3">
        <v>1046.5</v>
      </c>
      <c r="N8482" s="3" t="s">
        <v>35</v>
      </c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  <c r="AC8482" s="5"/>
    </row>
    <row r="8483" spans="1:29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 t="str">
        <f>IF(AND(D8483="East",Table_1[[#This Row],[category]]="Clothing"),"✅","❌")</f>
        <v>❌</v>
      </c>
      <c r="H8483" s="3">
        <f t="shared" si="265"/>
        <v>464.73</v>
      </c>
      <c r="I8483" s="3">
        <v>7</v>
      </c>
      <c r="J8483" s="4">
        <v>45403</v>
      </c>
      <c r="K8483" s="3" t="s">
        <v>32</v>
      </c>
      <c r="L8483" s="3" t="s">
        <v>23</v>
      </c>
      <c r="M8483" s="3">
        <v>1072.54</v>
      </c>
      <c r="N8483" s="3" t="s">
        <v>40</v>
      </c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  <c r="AC8483" s="5"/>
    </row>
    <row r="8484" spans="1:29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 t="str">
        <f>IF(AND(D8484="East",Table_1[[#This Row],[category]]="Clothing"),"✅","❌")</f>
        <v>❌</v>
      </c>
      <c r="H8484" s="3">
        <f t="shared" si="265"/>
        <v>171.179</v>
      </c>
      <c r="I8484" s="3">
        <v>7</v>
      </c>
      <c r="J8484" s="4">
        <v>45524</v>
      </c>
      <c r="K8484" s="3" t="s">
        <v>32</v>
      </c>
      <c r="L8484" s="3" t="s">
        <v>17</v>
      </c>
      <c r="M8484" s="3">
        <v>316.89999999999998</v>
      </c>
      <c r="N8484" s="3" t="s">
        <v>29</v>
      </c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  <c r="AC8484" s="5"/>
    </row>
    <row r="8485" spans="1:29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 t="str">
        <f>IF(AND(D8485="East",Table_1[[#This Row],[category]]="Clothing"),"✅","❌")</f>
        <v>❌</v>
      </c>
      <c r="H8485" s="3">
        <f t="shared" si="265"/>
        <v>111.086</v>
      </c>
      <c r="I8485" s="3">
        <v>3</v>
      </c>
      <c r="J8485" s="4">
        <v>45463</v>
      </c>
      <c r="K8485" s="3" t="s">
        <v>16</v>
      </c>
      <c r="L8485" s="3" t="s">
        <v>23</v>
      </c>
      <c r="M8485" s="3">
        <v>275.87</v>
      </c>
      <c r="N8485" s="3" t="s">
        <v>49</v>
      </c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  <c r="AC8485" s="5"/>
    </row>
    <row r="8486" spans="1:29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 t="str">
        <f>IF(AND(D8486="East",Table_1[[#This Row],[category]]="Clothing"),"✅","❌")</f>
        <v>❌</v>
      </c>
      <c r="H8486" s="3">
        <f t="shared" si="265"/>
        <v>207.37199999999999</v>
      </c>
      <c r="I8486" s="3">
        <v>1</v>
      </c>
      <c r="J8486" s="4">
        <v>45533</v>
      </c>
      <c r="K8486" s="3" t="s">
        <v>16</v>
      </c>
      <c r="L8486" s="3" t="s">
        <v>28</v>
      </c>
      <c r="M8486" s="3">
        <v>558.46</v>
      </c>
      <c r="N8486" s="3" t="s">
        <v>35</v>
      </c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  <c r="AC8486" s="5"/>
    </row>
    <row r="8487" spans="1:29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 t="str">
        <f>IF(AND(D8487="East",Table_1[[#This Row],[category]]="Clothing"),"✅","❌")</f>
        <v>❌</v>
      </c>
      <c r="H8487" s="3">
        <f t="shared" si="265"/>
        <v>224.39499999999998</v>
      </c>
      <c r="I8487" s="3">
        <v>2</v>
      </c>
      <c r="J8487" s="4">
        <v>45481</v>
      </c>
      <c r="K8487" s="3" t="s">
        <v>16</v>
      </c>
      <c r="L8487" s="3" t="s">
        <v>17</v>
      </c>
      <c r="M8487" s="3">
        <v>338.48</v>
      </c>
      <c r="N8487" s="3" t="s">
        <v>49</v>
      </c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  <c r="AC8487" s="5"/>
    </row>
    <row r="8488" spans="1:29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 t="str">
        <f>IF(AND(D8488="East",Table_1[[#This Row],[category]]="Clothing"),"✅","❌")</f>
        <v>❌</v>
      </c>
      <c r="H8488" s="3">
        <f t="shared" si="265"/>
        <v>29.536000000000001</v>
      </c>
      <c r="I8488" s="3">
        <v>8</v>
      </c>
      <c r="J8488" s="4">
        <v>45123</v>
      </c>
      <c r="K8488" s="3" t="s">
        <v>22</v>
      </c>
      <c r="L8488" s="3" t="s">
        <v>17</v>
      </c>
      <c r="M8488" s="3">
        <v>78.03</v>
      </c>
      <c r="N8488" s="3" t="s">
        <v>24</v>
      </c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  <c r="AC8488" s="5"/>
    </row>
    <row r="8489" spans="1:29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 t="str">
        <f>IF(AND(D8489="East",Table_1[[#This Row],[category]]="Clothing"),"✅","❌")</f>
        <v>❌</v>
      </c>
      <c r="H8489" s="3">
        <f t="shared" si="265"/>
        <v>432.23100000000005</v>
      </c>
      <c r="I8489" s="3">
        <v>4</v>
      </c>
      <c r="J8489" s="4">
        <v>45136</v>
      </c>
      <c r="K8489" s="3" t="s">
        <v>16</v>
      </c>
      <c r="L8489" s="3" t="s">
        <v>23</v>
      </c>
      <c r="M8489" s="3">
        <v>1084.79</v>
      </c>
      <c r="N8489" s="3" t="s">
        <v>49</v>
      </c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  <c r="AC8489" s="5"/>
    </row>
    <row r="8490" spans="1:29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 t="str">
        <f>IF(AND(D8490="East",Table_1[[#This Row],[category]]="Clothing"),"✅","❌")</f>
        <v>❌</v>
      </c>
      <c r="H8490" s="3">
        <f t="shared" si="265"/>
        <v>497.84</v>
      </c>
      <c r="I8490" s="3">
        <v>3</v>
      </c>
      <c r="J8490" s="4">
        <v>45099</v>
      </c>
      <c r="K8490" s="3" t="s">
        <v>22</v>
      </c>
      <c r="L8490" s="3" t="s">
        <v>17</v>
      </c>
      <c r="M8490" s="3">
        <v>759.93</v>
      </c>
      <c r="N8490" s="3" t="s">
        <v>35</v>
      </c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  <c r="AC8490" s="5"/>
    </row>
    <row r="8491" spans="1:29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 t="str">
        <f>IF(AND(D8491="East",Table_1[[#This Row],[category]]="Clothing"),"✅","❌")</f>
        <v>❌</v>
      </c>
      <c r="H8491" s="3">
        <f t="shared" si="265"/>
        <v>462.37200000000007</v>
      </c>
      <c r="I8491" s="3">
        <v>7</v>
      </c>
      <c r="J8491" s="4">
        <v>45085</v>
      </c>
      <c r="K8491" s="3" t="s">
        <v>32</v>
      </c>
      <c r="L8491" s="3" t="s">
        <v>28</v>
      </c>
      <c r="M8491" s="3">
        <v>298.32</v>
      </c>
      <c r="N8491" s="3" t="s">
        <v>40</v>
      </c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  <c r="AC8491" s="5"/>
    </row>
    <row r="8492" spans="1:29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 t="str">
        <f>IF(AND(D8492="East",Table_1[[#This Row],[category]]="Clothing"),"✅","❌")</f>
        <v>❌</v>
      </c>
      <c r="H8492" s="3">
        <f t="shared" si="265"/>
        <v>431.72600000000006</v>
      </c>
      <c r="I8492" s="3">
        <v>4</v>
      </c>
      <c r="J8492" s="4">
        <v>45641</v>
      </c>
      <c r="K8492" s="3" t="s">
        <v>32</v>
      </c>
      <c r="L8492" s="3" t="s">
        <v>17</v>
      </c>
      <c r="M8492" s="3">
        <v>1188.07</v>
      </c>
      <c r="N8492" s="3" t="s">
        <v>18</v>
      </c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  <c r="AC8492" s="5"/>
    </row>
    <row r="8493" spans="1:29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 t="str">
        <f>IF(AND(D8493="East",Table_1[[#This Row],[category]]="Clothing"),"✅","❌")</f>
        <v>❌</v>
      </c>
      <c r="H8493" s="3">
        <f t="shared" si="265"/>
        <v>496.37400000000002</v>
      </c>
      <c r="I8493" s="3">
        <v>2</v>
      </c>
      <c r="J8493" s="4">
        <v>45422</v>
      </c>
      <c r="K8493" s="3" t="s">
        <v>32</v>
      </c>
      <c r="L8493" s="3" t="s">
        <v>17</v>
      </c>
      <c r="M8493" s="3">
        <v>536.79999999999995</v>
      </c>
      <c r="N8493" s="3" t="s">
        <v>18</v>
      </c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  <c r="AC8493" s="5"/>
    </row>
    <row r="8494" spans="1:29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 t="str">
        <f>IF(AND(D8494="East",Table_1[[#This Row],[category]]="Clothing"),"✅","❌")</f>
        <v>❌</v>
      </c>
      <c r="H8494" s="3">
        <f t="shared" si="265"/>
        <v>454.82600000000002</v>
      </c>
      <c r="I8494" s="3">
        <v>3</v>
      </c>
      <c r="J8494" s="4">
        <v>45434</v>
      </c>
      <c r="K8494" s="3" t="s">
        <v>22</v>
      </c>
      <c r="L8494" s="3" t="s">
        <v>23</v>
      </c>
      <c r="M8494" s="3">
        <v>1224.1500000000001</v>
      </c>
      <c r="N8494" s="3" t="s">
        <v>35</v>
      </c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  <c r="AC8494" s="5"/>
    </row>
    <row r="8495" spans="1:29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 t="str">
        <f>IF(AND(D8495="East",Table_1[[#This Row],[category]]="Clothing"),"✅","❌")</f>
        <v>❌</v>
      </c>
      <c r="H8495" s="3">
        <f t="shared" si="265"/>
        <v>347.3</v>
      </c>
      <c r="I8495" s="3">
        <v>4</v>
      </c>
      <c r="J8495" s="4">
        <v>44931</v>
      </c>
      <c r="K8495" s="3" t="s">
        <v>32</v>
      </c>
      <c r="L8495" s="3" t="s">
        <v>17</v>
      </c>
      <c r="M8495" s="3">
        <v>785.38</v>
      </c>
      <c r="N8495" s="3" t="s">
        <v>24</v>
      </c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  <c r="AC8495" s="5"/>
    </row>
    <row r="8496" spans="1:29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 t="str">
        <f>IF(AND(D8496="East",Table_1[[#This Row],[category]]="Clothing"),"✅","❌")</f>
        <v>❌</v>
      </c>
      <c r="H8496" s="3">
        <f t="shared" si="265"/>
        <v>91.711000000000013</v>
      </c>
      <c r="I8496" s="3">
        <v>1</v>
      </c>
      <c r="J8496" s="4">
        <v>45589</v>
      </c>
      <c r="K8496" s="3" t="s">
        <v>22</v>
      </c>
      <c r="L8496" s="3" t="s">
        <v>17</v>
      </c>
      <c r="M8496" s="3">
        <v>272.82</v>
      </c>
      <c r="N8496" s="3" t="s">
        <v>40</v>
      </c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  <c r="AC8496" s="5"/>
    </row>
    <row r="8497" spans="1:29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 t="str">
        <f>IF(AND(D8497="East",Table_1[[#This Row],[category]]="Clothing"),"✅","❌")</f>
        <v>❌</v>
      </c>
      <c r="H8497" s="3">
        <f t="shared" si="265"/>
        <v>86.612000000000009</v>
      </c>
      <c r="I8497" s="3">
        <v>8</v>
      </c>
      <c r="J8497" s="4">
        <v>45514</v>
      </c>
      <c r="K8497" s="3" t="s">
        <v>16</v>
      </c>
      <c r="L8497" s="3" t="s">
        <v>17</v>
      </c>
      <c r="M8497" s="3">
        <v>88.24</v>
      </c>
      <c r="N8497" s="3" t="s">
        <v>18</v>
      </c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  <c r="AC8497" s="5"/>
    </row>
    <row r="8498" spans="1:29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 t="str">
        <f>IF(AND(D8498="East",Table_1[[#This Row],[category]]="Clothing"),"✅","❌")</f>
        <v>❌</v>
      </c>
      <c r="H8498" s="3">
        <f t="shared" si="265"/>
        <v>33.902000000000001</v>
      </c>
      <c r="I8498" s="3">
        <v>8</v>
      </c>
      <c r="J8498" s="4">
        <v>45487</v>
      </c>
      <c r="K8498" s="3" t="s">
        <v>22</v>
      </c>
      <c r="L8498" s="3" t="s">
        <v>23</v>
      </c>
      <c r="M8498" s="3">
        <v>41.45</v>
      </c>
      <c r="N8498" s="3" t="s">
        <v>35</v>
      </c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  <c r="AC8498" s="5"/>
    </row>
    <row r="8499" spans="1:29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 t="str">
        <f>IF(AND(D8499="East",Table_1[[#This Row],[category]]="Clothing"),"✅","❌")</f>
        <v>✅</v>
      </c>
      <c r="H8499" s="3">
        <f t="shared" si="265"/>
        <v>211.797</v>
      </c>
      <c r="I8499" s="3">
        <v>5</v>
      </c>
      <c r="J8499" s="4">
        <v>45652</v>
      </c>
      <c r="K8499" s="3" t="s">
        <v>32</v>
      </c>
      <c r="L8499" s="3" t="s">
        <v>28</v>
      </c>
      <c r="M8499" s="3">
        <v>154.88999999999999</v>
      </c>
      <c r="N8499" s="3" t="s">
        <v>29</v>
      </c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  <c r="AC8499" s="5"/>
    </row>
    <row r="8500" spans="1:29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 t="str">
        <f>IF(AND(D8500="East",Table_1[[#This Row],[category]]="Clothing"),"✅","❌")</f>
        <v>❌</v>
      </c>
      <c r="H8500" s="3">
        <f t="shared" si="265"/>
        <v>406.32400000000001</v>
      </c>
      <c r="I8500" s="3">
        <v>6</v>
      </c>
      <c r="J8500" s="4">
        <v>45576</v>
      </c>
      <c r="K8500" s="3" t="s">
        <v>32</v>
      </c>
      <c r="L8500" s="3" t="s">
        <v>23</v>
      </c>
      <c r="M8500" s="3">
        <v>1207.8699999999999</v>
      </c>
      <c r="N8500" s="3" t="s">
        <v>35</v>
      </c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  <c r="AC8500" s="5"/>
    </row>
    <row r="8501" spans="1:29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 t="str">
        <f>IF(AND(D8501="East",Table_1[[#This Row],[category]]="Clothing"),"✅","❌")</f>
        <v>❌</v>
      </c>
      <c r="H8501" s="3">
        <f t="shared" si="265"/>
        <v>250.245</v>
      </c>
      <c r="I8501" s="3">
        <v>4</v>
      </c>
      <c r="J8501" s="4">
        <v>45042</v>
      </c>
      <c r="K8501" s="3" t="s">
        <v>32</v>
      </c>
      <c r="L8501" s="3" t="s">
        <v>28</v>
      </c>
      <c r="M8501" s="3">
        <v>512.76</v>
      </c>
      <c r="N8501" s="3" t="s">
        <v>35</v>
      </c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  <c r="AC8501" s="5"/>
    </row>
    <row r="8502" spans="1:29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 t="str">
        <f>IF(AND(D8502="East",Table_1[[#This Row],[category]]="Clothing"),"✅","❌")</f>
        <v>❌</v>
      </c>
      <c r="H8502" s="3">
        <f t="shared" si="265"/>
        <v>189.49800000000002</v>
      </c>
      <c r="I8502" s="3">
        <v>3</v>
      </c>
      <c r="J8502" s="4">
        <v>45126</v>
      </c>
      <c r="K8502" s="3" t="s">
        <v>22</v>
      </c>
      <c r="L8502" s="3" t="s">
        <v>17</v>
      </c>
      <c r="M8502" s="3">
        <v>222.16</v>
      </c>
      <c r="N8502" s="3" t="s">
        <v>49</v>
      </c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  <c r="AC8502" s="5"/>
    </row>
    <row r="8503" spans="1:29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 t="str">
        <f>IF(AND(D8503="East",Table_1[[#This Row],[category]]="Clothing"),"✅","❌")</f>
        <v>❌</v>
      </c>
      <c r="H8503" s="3">
        <f t="shared" si="265"/>
        <v>63.526000000000003</v>
      </c>
      <c r="I8503" s="3">
        <v>3</v>
      </c>
      <c r="J8503" s="4">
        <v>45323</v>
      </c>
      <c r="K8503" s="3" t="s">
        <v>32</v>
      </c>
      <c r="L8503" s="3" t="s">
        <v>23</v>
      </c>
      <c r="M8503" s="3">
        <v>108.6</v>
      </c>
      <c r="N8503" s="3" t="s">
        <v>49</v>
      </c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  <c r="AC8503" s="5"/>
    </row>
    <row r="8504" spans="1:29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 t="str">
        <f>IF(AND(D8504="East",Table_1[[#This Row],[category]]="Clothing"),"✅","❌")</f>
        <v>❌</v>
      </c>
      <c r="H8504" s="3">
        <f t="shared" si="265"/>
        <v>35.359000000000002</v>
      </c>
      <c r="I8504" s="3">
        <v>4</v>
      </c>
      <c r="J8504" s="4">
        <v>45362</v>
      </c>
      <c r="K8504" s="3" t="s">
        <v>16</v>
      </c>
      <c r="L8504" s="3" t="s">
        <v>28</v>
      </c>
      <c r="M8504" s="3">
        <v>103.53</v>
      </c>
      <c r="N8504" s="3" t="s">
        <v>40</v>
      </c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  <c r="AC8504" s="5"/>
    </row>
    <row r="8505" spans="1:29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 t="str">
        <f>IF(AND(D8505="East",Table_1[[#This Row],[category]]="Clothing"),"✅","❌")</f>
        <v>❌</v>
      </c>
      <c r="H8505" s="3">
        <f t="shared" si="265"/>
        <v>205.59800000000001</v>
      </c>
      <c r="I8505" s="3">
        <v>6</v>
      </c>
      <c r="J8505" s="4">
        <v>45032</v>
      </c>
      <c r="K8505" s="3" t="s">
        <v>32</v>
      </c>
      <c r="L8505" s="3" t="s">
        <v>23</v>
      </c>
      <c r="M8505" s="3">
        <v>281.38</v>
      </c>
      <c r="N8505" s="3" t="s">
        <v>18</v>
      </c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  <c r="AC8505" s="5"/>
    </row>
    <row r="8506" spans="1:29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 t="str">
        <f>IF(AND(D8506="East",Table_1[[#This Row],[category]]="Clothing"),"✅","❌")</f>
        <v>❌</v>
      </c>
      <c r="H8506" s="3">
        <f t="shared" si="265"/>
        <v>58.963000000000001</v>
      </c>
      <c r="I8506" s="3">
        <v>2</v>
      </c>
      <c r="J8506" s="4">
        <v>44979</v>
      </c>
      <c r="K8506" s="3" t="s">
        <v>32</v>
      </c>
      <c r="L8506" s="3" t="s">
        <v>28</v>
      </c>
      <c r="M8506" s="3">
        <v>148.63999999999999</v>
      </c>
      <c r="N8506" s="3" t="s">
        <v>40</v>
      </c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  <c r="AC8506" s="5"/>
    </row>
    <row r="8507" spans="1:29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 t="str">
        <f>IF(AND(D8507="East",Table_1[[#This Row],[category]]="Clothing"),"✅","❌")</f>
        <v>❌</v>
      </c>
      <c r="H8507" s="3">
        <f t="shared" si="265"/>
        <v>60.739000000000004</v>
      </c>
      <c r="I8507" s="3">
        <v>6</v>
      </c>
      <c r="J8507" s="4">
        <v>45343</v>
      </c>
      <c r="K8507" s="3" t="s">
        <v>22</v>
      </c>
      <c r="L8507" s="3" t="s">
        <v>28</v>
      </c>
      <c r="M8507" s="3">
        <v>50.18</v>
      </c>
      <c r="N8507" s="3" t="s">
        <v>49</v>
      </c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  <c r="AC8507" s="5"/>
    </row>
    <row r="8508" spans="1:29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 t="str">
        <f>IF(AND(D8508="East",Table_1[[#This Row],[category]]="Clothing"),"✅","❌")</f>
        <v>❌</v>
      </c>
      <c r="H8508" s="3">
        <f t="shared" si="265"/>
        <v>203.721</v>
      </c>
      <c r="I8508" s="3">
        <v>8</v>
      </c>
      <c r="J8508" s="4">
        <v>44934</v>
      </c>
      <c r="K8508" s="3" t="s">
        <v>32</v>
      </c>
      <c r="L8508" s="3" t="s">
        <v>28</v>
      </c>
      <c r="M8508" s="3">
        <v>472.17</v>
      </c>
      <c r="N8508" s="3" t="s">
        <v>35</v>
      </c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  <c r="AC8508" s="5"/>
    </row>
    <row r="8509" spans="1:29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 t="str">
        <f>IF(AND(D8509="East",Table_1[[#This Row],[category]]="Clothing"),"✅","❌")</f>
        <v>❌</v>
      </c>
      <c r="H8509" s="3">
        <f t="shared" si="265"/>
        <v>256.39299999999997</v>
      </c>
      <c r="I8509" s="3">
        <v>9</v>
      </c>
      <c r="J8509" s="4">
        <v>45551</v>
      </c>
      <c r="K8509" s="3" t="s">
        <v>22</v>
      </c>
      <c r="L8509" s="3" t="s">
        <v>17</v>
      </c>
      <c r="M8509" s="3">
        <v>372.99</v>
      </c>
      <c r="N8509" s="3" t="s">
        <v>49</v>
      </c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  <c r="AC8509" s="5"/>
    </row>
    <row r="8510" spans="1:29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 t="str">
        <f>IF(AND(D8510="East",Table_1[[#This Row],[category]]="Clothing"),"✅","❌")</f>
        <v>❌</v>
      </c>
      <c r="H8510" s="3">
        <f t="shared" si="265"/>
        <v>101.47500000000001</v>
      </c>
      <c r="I8510" s="3">
        <v>4</v>
      </c>
      <c r="J8510" s="4">
        <v>45090</v>
      </c>
      <c r="K8510" s="3" t="s">
        <v>16</v>
      </c>
      <c r="L8510" s="3" t="s">
        <v>23</v>
      </c>
      <c r="M8510" s="3">
        <v>99.92</v>
      </c>
      <c r="N8510" s="3" t="s">
        <v>35</v>
      </c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  <c r="AC8510" s="5"/>
    </row>
    <row r="8511" spans="1:29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 t="str">
        <f>IF(AND(D8511="East",Table_1[[#This Row],[category]]="Clothing"),"✅","❌")</f>
        <v>❌</v>
      </c>
      <c r="H8511" s="3">
        <f t="shared" si="265"/>
        <v>345.471</v>
      </c>
      <c r="I8511" s="3">
        <v>5</v>
      </c>
      <c r="J8511" s="4">
        <v>45272</v>
      </c>
      <c r="K8511" s="3" t="s">
        <v>32</v>
      </c>
      <c r="L8511" s="3" t="s">
        <v>23</v>
      </c>
      <c r="M8511" s="3">
        <v>933.4</v>
      </c>
      <c r="N8511" s="3" t="s">
        <v>40</v>
      </c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  <c r="AC8511" s="5"/>
    </row>
    <row r="8512" spans="1:29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 t="str">
        <f>IF(AND(D8512="East",Table_1[[#This Row],[category]]="Clothing"),"✅","❌")</f>
        <v>❌</v>
      </c>
      <c r="H8512" s="3">
        <f t="shared" si="265"/>
        <v>215.15900000000002</v>
      </c>
      <c r="I8512" s="3">
        <v>8</v>
      </c>
      <c r="J8512" s="4">
        <v>44995</v>
      </c>
      <c r="K8512" s="3" t="s">
        <v>16</v>
      </c>
      <c r="L8512" s="3" t="s">
        <v>23</v>
      </c>
      <c r="M8512" s="3">
        <v>403.36</v>
      </c>
      <c r="N8512" s="3" t="s">
        <v>40</v>
      </c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  <c r="AC8512" s="5"/>
    </row>
    <row r="8513" spans="1:29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 t="str">
        <f>IF(AND(D8513="East",Table_1[[#This Row],[category]]="Clothing"),"✅","❌")</f>
        <v>❌</v>
      </c>
      <c r="H8513" s="3">
        <f t="shared" si="265"/>
        <v>55.042000000000002</v>
      </c>
      <c r="I8513" s="3">
        <v>2</v>
      </c>
      <c r="J8513" s="4">
        <v>45080</v>
      </c>
      <c r="K8513" s="3" t="s">
        <v>22</v>
      </c>
      <c r="L8513" s="3" t="s">
        <v>28</v>
      </c>
      <c r="M8513" s="3">
        <v>79.180000000000007</v>
      </c>
      <c r="N8513" s="3" t="s">
        <v>40</v>
      </c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  <c r="AC8513" s="5"/>
    </row>
    <row r="8514" spans="1:29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 t="str">
        <f>IF(AND(D8514="East",Table_1[[#This Row],[category]]="Clothing"),"✅","❌")</f>
        <v>❌</v>
      </c>
      <c r="H8514" s="3">
        <f t="shared" ref="H8514:H8577" si="267">E8514*10%</f>
        <v>322.14699999999999</v>
      </c>
      <c r="I8514" s="3">
        <v>2</v>
      </c>
      <c r="J8514" s="4">
        <v>45107</v>
      </c>
      <c r="K8514" s="3" t="s">
        <v>16</v>
      </c>
      <c r="L8514" s="3" t="s">
        <v>28</v>
      </c>
      <c r="M8514" s="3">
        <v>486.63</v>
      </c>
      <c r="N8514" s="3" t="s">
        <v>40</v>
      </c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  <c r="AC8514" s="5"/>
    </row>
    <row r="8515" spans="1:29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 t="str">
        <f>IF(AND(D8515="East",Table_1[[#This Row],[category]]="Clothing"),"✅","❌")</f>
        <v>❌</v>
      </c>
      <c r="H8515" s="3">
        <f t="shared" si="267"/>
        <v>184.90300000000002</v>
      </c>
      <c r="I8515" s="3">
        <v>9</v>
      </c>
      <c r="J8515" s="4">
        <v>45027</v>
      </c>
      <c r="K8515" s="3" t="s">
        <v>22</v>
      </c>
      <c r="L8515" s="3" t="s">
        <v>23</v>
      </c>
      <c r="M8515" s="3">
        <v>126.17</v>
      </c>
      <c r="N8515" s="3" t="s">
        <v>40</v>
      </c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  <c r="AC8515" s="5"/>
    </row>
    <row r="8516" spans="1:29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 t="str">
        <f>IF(AND(D8516="East",Table_1[[#This Row],[category]]="Clothing"),"✅","❌")</f>
        <v>❌</v>
      </c>
      <c r="H8516" s="3">
        <f t="shared" si="267"/>
        <v>35.637999999999998</v>
      </c>
      <c r="I8516" s="3">
        <v>6</v>
      </c>
      <c r="J8516" s="4">
        <v>45470</v>
      </c>
      <c r="K8516" s="3" t="s">
        <v>16</v>
      </c>
      <c r="L8516" s="3" t="s">
        <v>23</v>
      </c>
      <c r="M8516" s="3">
        <v>61.73</v>
      </c>
      <c r="N8516" s="3" t="s">
        <v>35</v>
      </c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  <c r="AC8516" s="5"/>
    </row>
    <row r="8517" spans="1:29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 t="str">
        <f>IF(AND(D8517="East",Table_1[[#This Row],[category]]="Clothing"),"✅","❌")</f>
        <v>❌</v>
      </c>
      <c r="H8517" s="3">
        <f t="shared" si="267"/>
        <v>474.51099999999997</v>
      </c>
      <c r="I8517" s="3">
        <v>9</v>
      </c>
      <c r="J8517" s="4">
        <v>45114</v>
      </c>
      <c r="K8517" s="3" t="s">
        <v>32</v>
      </c>
      <c r="L8517" s="3" t="s">
        <v>28</v>
      </c>
      <c r="M8517" s="3">
        <v>1097.77</v>
      </c>
      <c r="N8517" s="3" t="s">
        <v>24</v>
      </c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  <c r="AC8517" s="5"/>
    </row>
    <row r="8518" spans="1:29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 t="str">
        <f>IF(AND(D8518="East",Table_1[[#This Row],[category]]="Clothing"),"✅","❌")</f>
        <v>❌</v>
      </c>
      <c r="H8518" s="3">
        <f t="shared" si="267"/>
        <v>289.887</v>
      </c>
      <c r="I8518" s="3">
        <v>7</v>
      </c>
      <c r="J8518" s="4">
        <v>45290</v>
      </c>
      <c r="K8518" s="3" t="s">
        <v>32</v>
      </c>
      <c r="L8518" s="3" t="s">
        <v>23</v>
      </c>
      <c r="M8518" s="3">
        <v>741.44</v>
      </c>
      <c r="N8518" s="3" t="s">
        <v>24</v>
      </c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  <c r="AC8518" s="5"/>
    </row>
    <row r="8519" spans="1:29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 t="str">
        <f>IF(AND(D8519="East",Table_1[[#This Row],[category]]="Clothing"),"✅","❌")</f>
        <v>❌</v>
      </c>
      <c r="H8519" s="3">
        <f t="shared" si="267"/>
        <v>244.083</v>
      </c>
      <c r="I8519" s="3">
        <v>5</v>
      </c>
      <c r="J8519" s="4">
        <v>45177</v>
      </c>
      <c r="K8519" s="3" t="s">
        <v>32</v>
      </c>
      <c r="L8519" s="3" t="s">
        <v>23</v>
      </c>
      <c r="M8519" s="3">
        <v>629.46</v>
      </c>
      <c r="N8519" s="3" t="s">
        <v>35</v>
      </c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  <c r="AC8519" s="5"/>
    </row>
    <row r="8520" spans="1:29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 t="str">
        <f>IF(AND(D8520="East",Table_1[[#This Row],[category]]="Clothing"),"✅","❌")</f>
        <v>❌</v>
      </c>
      <c r="H8520" s="3">
        <f t="shared" si="267"/>
        <v>430.97700000000009</v>
      </c>
      <c r="I8520" s="3">
        <v>9</v>
      </c>
      <c r="J8520" s="4">
        <v>45466</v>
      </c>
      <c r="K8520" s="3" t="s">
        <v>22</v>
      </c>
      <c r="L8520" s="3" t="s">
        <v>28</v>
      </c>
      <c r="M8520" s="3">
        <v>1124.58</v>
      </c>
      <c r="N8520" s="3" t="s">
        <v>40</v>
      </c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  <c r="AC8520" s="5"/>
    </row>
    <row r="8521" spans="1:29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 t="str">
        <f>IF(AND(D8521="East",Table_1[[#This Row],[category]]="Clothing"),"✅","❌")</f>
        <v>❌</v>
      </c>
      <c r="H8521" s="3">
        <f t="shared" si="267"/>
        <v>469.00299999999999</v>
      </c>
      <c r="I8521" s="3">
        <v>9</v>
      </c>
      <c r="J8521" s="4">
        <v>45584</v>
      </c>
      <c r="K8521" s="3" t="s">
        <v>16</v>
      </c>
      <c r="L8521" s="3" t="s">
        <v>28</v>
      </c>
      <c r="M8521" s="3">
        <v>1228.8800000000001</v>
      </c>
      <c r="N8521" s="3" t="s">
        <v>40</v>
      </c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  <c r="AC8521" s="5"/>
    </row>
    <row r="8522" spans="1:29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 t="str">
        <f>IF(AND(D8522="East",Table_1[[#This Row],[category]]="Clothing"),"✅","❌")</f>
        <v>❌</v>
      </c>
      <c r="H8522" s="3">
        <f t="shared" si="267"/>
        <v>117.958</v>
      </c>
      <c r="I8522" s="3">
        <v>2</v>
      </c>
      <c r="J8522" s="4">
        <v>45058</v>
      </c>
      <c r="K8522" s="3" t="s">
        <v>22</v>
      </c>
      <c r="L8522" s="3" t="s">
        <v>28</v>
      </c>
      <c r="M8522" s="3">
        <v>197.26</v>
      </c>
      <c r="N8522" s="3" t="s">
        <v>35</v>
      </c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  <c r="AC8522" s="5"/>
    </row>
    <row r="8523" spans="1:29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 t="str">
        <f>IF(AND(D8523="East",Table_1[[#This Row],[category]]="Clothing"),"✅","❌")</f>
        <v>❌</v>
      </c>
      <c r="H8523" s="3">
        <f t="shared" si="267"/>
        <v>406.971</v>
      </c>
      <c r="I8523" s="3">
        <v>8</v>
      </c>
      <c r="J8523" s="4">
        <v>44938</v>
      </c>
      <c r="K8523" s="3" t="s">
        <v>32</v>
      </c>
      <c r="L8523" s="3" t="s">
        <v>17</v>
      </c>
      <c r="M8523" s="3">
        <v>644.11</v>
      </c>
      <c r="N8523" s="3" t="s">
        <v>35</v>
      </c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  <c r="AC8523" s="5"/>
    </row>
    <row r="8524" spans="1:29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 t="str">
        <f>IF(AND(D8524="East",Table_1[[#This Row],[category]]="Clothing"),"✅","❌")</f>
        <v>❌</v>
      </c>
      <c r="H8524" s="3">
        <f t="shared" si="267"/>
        <v>417.22900000000004</v>
      </c>
      <c r="I8524" s="3">
        <v>8</v>
      </c>
      <c r="J8524" s="4">
        <v>45109</v>
      </c>
      <c r="K8524" s="3" t="s">
        <v>16</v>
      </c>
      <c r="L8524" s="3" t="s">
        <v>17</v>
      </c>
      <c r="M8524" s="3">
        <v>324.37</v>
      </c>
      <c r="N8524" s="3" t="s">
        <v>40</v>
      </c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  <c r="AC8524" s="5"/>
    </row>
    <row r="8525" spans="1:29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 t="str">
        <f>IF(AND(D8525="East",Table_1[[#This Row],[category]]="Clothing"),"✅","❌")</f>
        <v>❌</v>
      </c>
      <c r="H8525" s="3">
        <f t="shared" si="267"/>
        <v>36.657000000000004</v>
      </c>
      <c r="I8525" s="3">
        <v>2</v>
      </c>
      <c r="J8525" s="4">
        <v>45648</v>
      </c>
      <c r="K8525" s="3" t="s">
        <v>22</v>
      </c>
      <c r="L8525" s="3" t="s">
        <v>17</v>
      </c>
      <c r="M8525" s="3">
        <v>45.05</v>
      </c>
      <c r="N8525" s="3" t="s">
        <v>24</v>
      </c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  <c r="AC8525" s="5"/>
    </row>
    <row r="8526" spans="1:29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 t="str">
        <f>IF(AND(D8526="East",Table_1[[#This Row],[category]]="Clothing"),"✅","❌")</f>
        <v>❌</v>
      </c>
      <c r="H8526" s="3">
        <f t="shared" si="267"/>
        <v>358.85300000000007</v>
      </c>
      <c r="I8526" s="3">
        <v>7</v>
      </c>
      <c r="J8526" s="4">
        <v>45441</v>
      </c>
      <c r="K8526" s="3" t="s">
        <v>16</v>
      </c>
      <c r="L8526" s="3" t="s">
        <v>23</v>
      </c>
      <c r="M8526" s="3">
        <v>381.72</v>
      </c>
      <c r="N8526" s="3" t="s">
        <v>18</v>
      </c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  <c r="AC8526" s="5"/>
    </row>
    <row r="8527" spans="1:29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 t="str">
        <f>IF(AND(D8527="East",Table_1[[#This Row],[category]]="Clothing"),"✅","❌")</f>
        <v>❌</v>
      </c>
      <c r="H8527" s="3">
        <f t="shared" si="267"/>
        <v>40.854000000000006</v>
      </c>
      <c r="I8527" s="3">
        <v>1</v>
      </c>
      <c r="J8527" s="4">
        <v>45057</v>
      </c>
      <c r="K8527" s="3" t="s">
        <v>32</v>
      </c>
      <c r="L8527" s="3" t="s">
        <v>23</v>
      </c>
      <c r="M8527" s="3">
        <v>82.77</v>
      </c>
      <c r="N8527" s="3" t="s">
        <v>29</v>
      </c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  <c r="AC8527" s="5"/>
    </row>
    <row r="8528" spans="1:29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 t="str">
        <f>IF(AND(D8528="East",Table_1[[#This Row],[category]]="Clothing"),"✅","❌")</f>
        <v>❌</v>
      </c>
      <c r="H8528" s="3">
        <f t="shared" si="267"/>
        <v>301.39000000000004</v>
      </c>
      <c r="I8528" s="3">
        <v>5</v>
      </c>
      <c r="J8528" s="4">
        <v>45457</v>
      </c>
      <c r="K8528" s="3" t="s">
        <v>16</v>
      </c>
      <c r="L8528" s="3" t="s">
        <v>17</v>
      </c>
      <c r="M8528" s="3">
        <v>394.67</v>
      </c>
      <c r="N8528" s="3" t="s">
        <v>18</v>
      </c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  <c r="AC8528" s="5"/>
    </row>
    <row r="8529" spans="1:29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 t="str">
        <f>IF(AND(D8529="East",Table_1[[#This Row],[category]]="Clothing"),"✅","❌")</f>
        <v>❌</v>
      </c>
      <c r="H8529" s="3">
        <f t="shared" si="267"/>
        <v>337.92600000000004</v>
      </c>
      <c r="I8529" s="3">
        <v>5</v>
      </c>
      <c r="J8529" s="4">
        <v>44977</v>
      </c>
      <c r="K8529" s="3" t="s">
        <v>32</v>
      </c>
      <c r="L8529" s="3" t="s">
        <v>23</v>
      </c>
      <c r="M8529" s="3">
        <v>619.16</v>
      </c>
      <c r="N8529" s="3" t="s">
        <v>24</v>
      </c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  <c r="AC8529" s="5"/>
    </row>
    <row r="8530" spans="1:29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 t="str">
        <f>IF(AND(D8530="East",Table_1[[#This Row],[category]]="Clothing"),"✅","❌")</f>
        <v>❌</v>
      </c>
      <c r="H8530" s="3">
        <f t="shared" si="267"/>
        <v>189.85900000000001</v>
      </c>
      <c r="I8530" s="3">
        <v>5</v>
      </c>
      <c r="J8530" s="4">
        <v>45316</v>
      </c>
      <c r="K8530" s="3" t="s">
        <v>32</v>
      </c>
      <c r="L8530" s="3" t="s">
        <v>23</v>
      </c>
      <c r="M8530" s="3">
        <v>274.25</v>
      </c>
      <c r="N8530" s="3" t="s">
        <v>18</v>
      </c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  <c r="AC8530" s="5"/>
    </row>
    <row r="8531" spans="1:29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 t="str">
        <f>IF(AND(D8531="East",Table_1[[#This Row],[category]]="Clothing"),"✅","❌")</f>
        <v>❌</v>
      </c>
      <c r="H8531" s="3">
        <f t="shared" si="267"/>
        <v>441.58600000000001</v>
      </c>
      <c r="I8531" s="3">
        <v>2</v>
      </c>
      <c r="J8531" s="4">
        <v>45619</v>
      </c>
      <c r="K8531" s="3" t="s">
        <v>16</v>
      </c>
      <c r="L8531" s="3" t="s">
        <v>28</v>
      </c>
      <c r="M8531" s="3">
        <v>1203.48</v>
      </c>
      <c r="N8531" s="3" t="s">
        <v>24</v>
      </c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  <c r="AC8531" s="5"/>
    </row>
    <row r="8532" spans="1:29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 t="str">
        <f>IF(AND(D8532="East",Table_1[[#This Row],[category]]="Clothing"),"✅","❌")</f>
        <v>❌</v>
      </c>
      <c r="H8532" s="3">
        <f t="shared" si="267"/>
        <v>402.25100000000003</v>
      </c>
      <c r="I8532" s="3">
        <v>3</v>
      </c>
      <c r="J8532" s="4">
        <v>45183</v>
      </c>
      <c r="K8532" s="3" t="s">
        <v>22</v>
      </c>
      <c r="L8532" s="3" t="s">
        <v>17</v>
      </c>
      <c r="M8532" s="3">
        <v>628.29</v>
      </c>
      <c r="N8532" s="3" t="s">
        <v>49</v>
      </c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  <c r="AC8532" s="5"/>
    </row>
    <row r="8533" spans="1:29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 t="str">
        <f>IF(AND(D8533="East",Table_1[[#This Row],[category]]="Clothing"),"✅","❌")</f>
        <v>❌</v>
      </c>
      <c r="H8533" s="3">
        <f t="shared" si="267"/>
        <v>463.72</v>
      </c>
      <c r="I8533" s="3">
        <v>6</v>
      </c>
      <c r="J8533" s="4">
        <v>44986</v>
      </c>
      <c r="K8533" s="3" t="s">
        <v>16</v>
      </c>
      <c r="L8533" s="3" t="s">
        <v>23</v>
      </c>
      <c r="M8533" s="3">
        <v>1203.45</v>
      </c>
      <c r="N8533" s="3" t="s">
        <v>29</v>
      </c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  <c r="AC8533" s="5"/>
    </row>
    <row r="8534" spans="1:29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 t="str">
        <f>IF(AND(D8534="East",Table_1[[#This Row],[category]]="Clothing"),"✅","❌")</f>
        <v>❌</v>
      </c>
      <c r="H8534" s="3">
        <f t="shared" si="267"/>
        <v>164.29600000000002</v>
      </c>
      <c r="I8534" s="3">
        <v>1</v>
      </c>
      <c r="J8534" s="4">
        <v>45604</v>
      </c>
      <c r="K8534" s="3" t="s">
        <v>16</v>
      </c>
      <c r="L8534" s="3" t="s">
        <v>28</v>
      </c>
      <c r="M8534" s="3">
        <v>99.07</v>
      </c>
      <c r="N8534" s="3" t="s">
        <v>40</v>
      </c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  <c r="AC8534" s="5"/>
    </row>
    <row r="8535" spans="1:29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 t="str">
        <f>IF(AND(D8535="East",Table_1[[#This Row],[category]]="Clothing"),"✅","❌")</f>
        <v>❌</v>
      </c>
      <c r="H8535" s="3">
        <f t="shared" si="267"/>
        <v>20.549000000000003</v>
      </c>
      <c r="I8535" s="3">
        <v>6</v>
      </c>
      <c r="J8535" s="4">
        <v>45200</v>
      </c>
      <c r="K8535" s="3" t="s">
        <v>22</v>
      </c>
      <c r="L8535" s="3" t="s">
        <v>23</v>
      </c>
      <c r="M8535" s="3">
        <v>11.96</v>
      </c>
      <c r="N8535" s="3" t="s">
        <v>40</v>
      </c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  <c r="AC8535" s="5"/>
    </row>
    <row r="8536" spans="1:29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 t="str">
        <f>IF(AND(D8536="East",Table_1[[#This Row],[category]]="Clothing"),"✅","❌")</f>
        <v>❌</v>
      </c>
      <c r="H8536" s="3">
        <f t="shared" si="267"/>
        <v>407.61599999999999</v>
      </c>
      <c r="I8536" s="3">
        <v>6</v>
      </c>
      <c r="J8536" s="4">
        <v>45488</v>
      </c>
      <c r="K8536" s="3" t="s">
        <v>32</v>
      </c>
      <c r="L8536" s="3" t="s">
        <v>28</v>
      </c>
      <c r="M8536" s="3">
        <v>948.24</v>
      </c>
      <c r="N8536" s="3" t="s">
        <v>18</v>
      </c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  <c r="AC8536" s="5"/>
    </row>
    <row r="8537" spans="1:29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 t="str">
        <f>IF(AND(D8537="East",Table_1[[#This Row],[category]]="Clothing"),"✅","❌")</f>
        <v>❌</v>
      </c>
      <c r="H8537" s="3">
        <f t="shared" si="267"/>
        <v>119.259</v>
      </c>
      <c r="I8537" s="3">
        <v>7</v>
      </c>
      <c r="J8537" s="4">
        <v>45219</v>
      </c>
      <c r="K8537" s="3" t="s">
        <v>22</v>
      </c>
      <c r="L8537" s="3" t="s">
        <v>23</v>
      </c>
      <c r="M8537" s="3">
        <v>271.20999999999998</v>
      </c>
      <c r="N8537" s="3" t="s">
        <v>24</v>
      </c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  <c r="AC8537" s="5"/>
    </row>
    <row r="8538" spans="1:29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 t="str">
        <f>IF(AND(D8538="East",Table_1[[#This Row],[category]]="Clothing"),"✅","❌")</f>
        <v>❌</v>
      </c>
      <c r="H8538" s="3">
        <f t="shared" si="267"/>
        <v>238.90600000000001</v>
      </c>
      <c r="I8538" s="3">
        <v>9</v>
      </c>
      <c r="J8538" s="4">
        <v>44978</v>
      </c>
      <c r="K8538" s="3" t="s">
        <v>32</v>
      </c>
      <c r="L8538" s="3" t="s">
        <v>28</v>
      </c>
      <c r="M8538" s="3">
        <v>133.43</v>
      </c>
      <c r="N8538" s="3" t="s">
        <v>49</v>
      </c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  <c r="AC8538" s="5"/>
    </row>
    <row r="8539" spans="1:29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 t="str">
        <f>IF(AND(D8539="East",Table_1[[#This Row],[category]]="Clothing"),"✅","❌")</f>
        <v>❌</v>
      </c>
      <c r="H8539" s="3">
        <f t="shared" si="267"/>
        <v>410.48700000000002</v>
      </c>
      <c r="I8539" s="3">
        <v>9</v>
      </c>
      <c r="J8539" s="4">
        <v>45549</v>
      </c>
      <c r="K8539" s="3" t="s">
        <v>32</v>
      </c>
      <c r="L8539" s="3" t="s">
        <v>28</v>
      </c>
      <c r="M8539" s="3">
        <v>705.76</v>
      </c>
      <c r="N8539" s="3" t="s">
        <v>18</v>
      </c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  <c r="AC8539" s="5"/>
    </row>
    <row r="8540" spans="1:29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 t="str">
        <f>IF(AND(D8540="East",Table_1[[#This Row],[category]]="Clothing"),"✅","❌")</f>
        <v>❌</v>
      </c>
      <c r="H8540" s="3">
        <f t="shared" si="267"/>
        <v>115.90600000000001</v>
      </c>
      <c r="I8540" s="3">
        <v>4</v>
      </c>
      <c r="J8540" s="4">
        <v>45275</v>
      </c>
      <c r="K8540" s="3" t="s">
        <v>16</v>
      </c>
      <c r="L8540" s="3" t="s">
        <v>23</v>
      </c>
      <c r="M8540" s="3">
        <v>72.3</v>
      </c>
      <c r="N8540" s="3" t="s">
        <v>35</v>
      </c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  <c r="AC8540" s="5"/>
    </row>
    <row r="8541" spans="1:29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 t="str">
        <f>IF(AND(D8541="East",Table_1[[#This Row],[category]]="Clothing"),"✅","❌")</f>
        <v>❌</v>
      </c>
      <c r="H8541" s="3">
        <f t="shared" si="267"/>
        <v>162.83500000000001</v>
      </c>
      <c r="I8541" s="3">
        <v>2</v>
      </c>
      <c r="J8541" s="4">
        <v>45358</v>
      </c>
      <c r="K8541" s="3" t="s">
        <v>16</v>
      </c>
      <c r="L8541" s="3" t="s">
        <v>23</v>
      </c>
      <c r="M8541" s="3">
        <v>149.26</v>
      </c>
      <c r="N8541" s="3" t="s">
        <v>18</v>
      </c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  <c r="AC8541" s="5"/>
    </row>
    <row r="8542" spans="1:29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 t="str">
        <f>IF(AND(D8542="East",Table_1[[#This Row],[category]]="Clothing"),"✅","❌")</f>
        <v>❌</v>
      </c>
      <c r="H8542" s="3">
        <f t="shared" si="267"/>
        <v>225.149</v>
      </c>
      <c r="I8542" s="3">
        <v>5</v>
      </c>
      <c r="J8542" s="4">
        <v>45313</v>
      </c>
      <c r="K8542" s="3" t="s">
        <v>22</v>
      </c>
      <c r="L8542" s="3" t="s">
        <v>23</v>
      </c>
      <c r="M8542" s="3">
        <v>654.51</v>
      </c>
      <c r="N8542" s="3" t="s">
        <v>18</v>
      </c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  <c r="AC8542" s="5"/>
    </row>
    <row r="8543" spans="1:29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 t="str">
        <f>IF(AND(D8543="East",Table_1[[#This Row],[category]]="Clothing"),"✅","❌")</f>
        <v>❌</v>
      </c>
      <c r="H8543" s="3">
        <f t="shared" si="267"/>
        <v>143.19400000000002</v>
      </c>
      <c r="I8543" s="3">
        <v>1</v>
      </c>
      <c r="J8543" s="4">
        <v>45281</v>
      </c>
      <c r="K8543" s="3" t="s">
        <v>16</v>
      </c>
      <c r="L8543" s="3" t="s">
        <v>17</v>
      </c>
      <c r="M8543" s="3">
        <v>193.37</v>
      </c>
      <c r="N8543" s="3" t="s">
        <v>24</v>
      </c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  <c r="AC8543" s="5"/>
    </row>
    <row r="8544" spans="1:29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 t="str">
        <f>IF(AND(D8544="East",Table_1[[#This Row],[category]]="Clothing"),"✅","❌")</f>
        <v>❌</v>
      </c>
      <c r="H8544" s="3">
        <f t="shared" si="267"/>
        <v>236.047</v>
      </c>
      <c r="I8544" s="3">
        <v>5</v>
      </c>
      <c r="J8544" s="4">
        <v>45222</v>
      </c>
      <c r="K8544" s="3" t="s">
        <v>16</v>
      </c>
      <c r="L8544" s="3" t="s">
        <v>17</v>
      </c>
      <c r="M8544" s="3">
        <v>394.99</v>
      </c>
      <c r="N8544" s="3" t="s">
        <v>35</v>
      </c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  <c r="AC8544" s="5"/>
    </row>
    <row r="8545" spans="1:29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 t="str">
        <f>IF(AND(D8545="East",Table_1[[#This Row],[category]]="Clothing"),"✅","❌")</f>
        <v>❌</v>
      </c>
      <c r="H8545" s="3">
        <f t="shared" si="267"/>
        <v>14.702000000000002</v>
      </c>
      <c r="I8545" s="3">
        <v>3</v>
      </c>
      <c r="J8545" s="4">
        <v>45441</v>
      </c>
      <c r="K8545" s="3" t="s">
        <v>32</v>
      </c>
      <c r="L8545" s="3" t="s">
        <v>17</v>
      </c>
      <c r="M8545" s="3">
        <v>32.44</v>
      </c>
      <c r="N8545" s="3" t="s">
        <v>35</v>
      </c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  <c r="AC8545" s="5"/>
    </row>
    <row r="8546" spans="1:29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 t="str">
        <f>IF(AND(D8546="East",Table_1[[#This Row],[category]]="Clothing"),"✅","❌")</f>
        <v>❌</v>
      </c>
      <c r="H8546" s="3">
        <f t="shared" si="267"/>
        <v>113.97200000000001</v>
      </c>
      <c r="I8546" s="3">
        <v>7</v>
      </c>
      <c r="J8546" s="4">
        <v>45280</v>
      </c>
      <c r="K8546" s="3" t="s">
        <v>16</v>
      </c>
      <c r="L8546" s="3" t="s">
        <v>17</v>
      </c>
      <c r="M8546" s="3">
        <v>319.22000000000003</v>
      </c>
      <c r="N8546" s="3" t="s">
        <v>18</v>
      </c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  <c r="AC8546" s="5"/>
    </row>
    <row r="8547" spans="1:29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 t="str">
        <f>IF(AND(D8547="East",Table_1[[#This Row],[category]]="Clothing"),"✅","❌")</f>
        <v>❌</v>
      </c>
      <c r="H8547" s="3">
        <f t="shared" si="267"/>
        <v>417.95100000000002</v>
      </c>
      <c r="I8547" s="3">
        <v>7</v>
      </c>
      <c r="J8547" s="4">
        <v>45455</v>
      </c>
      <c r="K8547" s="3" t="s">
        <v>32</v>
      </c>
      <c r="L8547" s="3" t="s">
        <v>17</v>
      </c>
      <c r="M8547" s="3">
        <v>364.48</v>
      </c>
      <c r="N8547" s="3" t="s">
        <v>49</v>
      </c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  <c r="AC8547" s="5"/>
    </row>
    <row r="8548" spans="1:29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 t="str">
        <f>IF(AND(D8548="East",Table_1[[#This Row],[category]]="Clothing"),"✅","❌")</f>
        <v>❌</v>
      </c>
      <c r="H8548" s="3">
        <f t="shared" si="267"/>
        <v>212.60599999999999</v>
      </c>
      <c r="I8548" s="3">
        <v>3</v>
      </c>
      <c r="J8548" s="4">
        <v>45547</v>
      </c>
      <c r="K8548" s="3" t="s">
        <v>16</v>
      </c>
      <c r="L8548" s="3" t="s">
        <v>28</v>
      </c>
      <c r="M8548" s="3">
        <v>226.88</v>
      </c>
      <c r="N8548" s="3" t="s">
        <v>35</v>
      </c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  <c r="AC8548" s="5"/>
    </row>
    <row r="8549" spans="1:29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 t="str">
        <f>IF(AND(D8549="East",Table_1[[#This Row],[category]]="Clothing"),"✅","❌")</f>
        <v>❌</v>
      </c>
      <c r="H8549" s="3">
        <f t="shared" si="267"/>
        <v>321.839</v>
      </c>
      <c r="I8549" s="3">
        <v>5</v>
      </c>
      <c r="J8549" s="4">
        <v>45475</v>
      </c>
      <c r="K8549" s="3" t="s">
        <v>32</v>
      </c>
      <c r="L8549" s="3" t="s">
        <v>17</v>
      </c>
      <c r="M8549" s="3">
        <v>611.19000000000005</v>
      </c>
      <c r="N8549" s="3" t="s">
        <v>29</v>
      </c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  <c r="AC8549" s="5"/>
    </row>
    <row r="8550" spans="1:29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 t="str">
        <f>IF(AND(D8550="East",Table_1[[#This Row],[category]]="Clothing"),"✅","❌")</f>
        <v>❌</v>
      </c>
      <c r="H8550" s="3">
        <f t="shared" si="267"/>
        <v>123.82100000000001</v>
      </c>
      <c r="I8550" s="3">
        <v>9</v>
      </c>
      <c r="J8550" s="4">
        <v>45154</v>
      </c>
      <c r="K8550" s="3" t="s">
        <v>16</v>
      </c>
      <c r="L8550" s="3" t="s">
        <v>23</v>
      </c>
      <c r="M8550" s="3">
        <v>266.5</v>
      </c>
      <c r="N8550" s="3" t="s">
        <v>35</v>
      </c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  <c r="AC8550" s="5"/>
    </row>
    <row r="8551" spans="1:29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 t="str">
        <f>IF(AND(D8551="East",Table_1[[#This Row],[category]]="Clothing"),"✅","❌")</f>
        <v>❌</v>
      </c>
      <c r="H8551" s="3">
        <f t="shared" si="267"/>
        <v>328.44100000000003</v>
      </c>
      <c r="I8551" s="3">
        <v>4</v>
      </c>
      <c r="J8551" s="4">
        <v>45610</v>
      </c>
      <c r="K8551" s="3" t="s">
        <v>32</v>
      </c>
      <c r="L8551" s="3" t="s">
        <v>28</v>
      </c>
      <c r="M8551" s="3">
        <v>521.49</v>
      </c>
      <c r="N8551" s="3" t="s">
        <v>40</v>
      </c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  <c r="AC8551" s="5"/>
    </row>
    <row r="8552" spans="1:29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 t="str">
        <f>IF(AND(D8552="East",Table_1[[#This Row],[category]]="Clothing"),"✅","❌")</f>
        <v>❌</v>
      </c>
      <c r="H8552" s="3">
        <f t="shared" si="267"/>
        <v>499.98700000000002</v>
      </c>
      <c r="I8552" s="3">
        <v>2</v>
      </c>
      <c r="J8552" s="4">
        <v>45570</v>
      </c>
      <c r="K8552" s="3" t="s">
        <v>22</v>
      </c>
      <c r="L8552" s="3" t="s">
        <v>17</v>
      </c>
      <c r="M8552" s="3">
        <v>1066.54</v>
      </c>
      <c r="N8552" s="3" t="s">
        <v>24</v>
      </c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  <c r="AC8552" s="5"/>
    </row>
    <row r="8553" spans="1:29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 t="str">
        <f>IF(AND(D8553="East",Table_1[[#This Row],[category]]="Clothing"),"✅","❌")</f>
        <v>❌</v>
      </c>
      <c r="H8553" s="3">
        <f t="shared" si="267"/>
        <v>301.69099999999997</v>
      </c>
      <c r="I8553" s="3">
        <v>3</v>
      </c>
      <c r="J8553" s="4">
        <v>45283</v>
      </c>
      <c r="K8553" s="3" t="s">
        <v>22</v>
      </c>
      <c r="L8553" s="3" t="s">
        <v>23</v>
      </c>
      <c r="M8553" s="3">
        <v>159.46</v>
      </c>
      <c r="N8553" s="3" t="s">
        <v>35</v>
      </c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  <c r="AC8553" s="5"/>
    </row>
    <row r="8554" spans="1:29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 t="str">
        <f>IF(AND(D8554="East",Table_1[[#This Row],[category]]="Clothing"),"✅","❌")</f>
        <v>❌</v>
      </c>
      <c r="H8554" s="3">
        <f t="shared" si="267"/>
        <v>317.89600000000002</v>
      </c>
      <c r="I8554" s="3">
        <v>1</v>
      </c>
      <c r="J8554" s="4">
        <v>45644</v>
      </c>
      <c r="K8554" s="3" t="s">
        <v>16</v>
      </c>
      <c r="L8554" s="3" t="s">
        <v>17</v>
      </c>
      <c r="M8554" s="3">
        <v>316</v>
      </c>
      <c r="N8554" s="3" t="s">
        <v>35</v>
      </c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  <c r="AC8554" s="5"/>
    </row>
    <row r="8555" spans="1:29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 t="str">
        <f>IF(AND(D8555="East",Table_1[[#This Row],[category]]="Clothing"),"✅","❌")</f>
        <v>❌</v>
      </c>
      <c r="H8555" s="3">
        <f t="shared" si="267"/>
        <v>64.64500000000001</v>
      </c>
      <c r="I8555" s="3">
        <v>5</v>
      </c>
      <c r="J8555" s="4">
        <v>45361</v>
      </c>
      <c r="K8555" s="3" t="s">
        <v>22</v>
      </c>
      <c r="L8555" s="3" t="s">
        <v>17</v>
      </c>
      <c r="M8555" s="3">
        <v>167.6</v>
      </c>
      <c r="N8555" s="3" t="s">
        <v>29</v>
      </c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  <c r="AC8555" s="5"/>
    </row>
    <row r="8556" spans="1:29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 t="str">
        <f>IF(AND(D8556="East",Table_1[[#This Row],[category]]="Clothing"),"✅","❌")</f>
        <v>❌</v>
      </c>
      <c r="H8556" s="3">
        <f t="shared" si="267"/>
        <v>207.65700000000004</v>
      </c>
      <c r="I8556" s="3">
        <v>9</v>
      </c>
      <c r="J8556" s="4">
        <v>45651</v>
      </c>
      <c r="K8556" s="3" t="s">
        <v>22</v>
      </c>
      <c r="L8556" s="3" t="s">
        <v>23</v>
      </c>
      <c r="M8556" s="3">
        <v>496.25</v>
      </c>
      <c r="N8556" s="3" t="s">
        <v>49</v>
      </c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  <c r="AC8556" s="5"/>
    </row>
    <row r="8557" spans="1:29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 t="str">
        <f>IF(AND(D8557="East",Table_1[[#This Row],[category]]="Clothing"),"✅","❌")</f>
        <v>❌</v>
      </c>
      <c r="H8557" s="3">
        <f t="shared" si="267"/>
        <v>431.75500000000005</v>
      </c>
      <c r="I8557" s="3">
        <v>2</v>
      </c>
      <c r="J8557" s="4">
        <v>45403</v>
      </c>
      <c r="K8557" s="3" t="s">
        <v>16</v>
      </c>
      <c r="L8557" s="3" t="s">
        <v>28</v>
      </c>
      <c r="M8557" s="3">
        <v>902.06</v>
      </c>
      <c r="N8557" s="3" t="s">
        <v>24</v>
      </c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  <c r="AC8557" s="5"/>
    </row>
    <row r="8558" spans="1:29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 t="str">
        <f>IF(AND(D8558="East",Table_1[[#This Row],[category]]="Clothing"),"✅","❌")</f>
        <v>❌</v>
      </c>
      <c r="H8558" s="3">
        <f t="shared" si="267"/>
        <v>418.79300000000006</v>
      </c>
      <c r="I8558" s="3">
        <v>3</v>
      </c>
      <c r="J8558" s="4">
        <v>45451</v>
      </c>
      <c r="K8558" s="3" t="s">
        <v>22</v>
      </c>
      <c r="L8558" s="3" t="s">
        <v>17</v>
      </c>
      <c r="M8558" s="3">
        <v>783.93</v>
      </c>
      <c r="N8558" s="3" t="s">
        <v>18</v>
      </c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  <c r="AC8558" s="5"/>
    </row>
    <row r="8559" spans="1:29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 t="str">
        <f>IF(AND(D8559="East",Table_1[[#This Row],[category]]="Clothing"),"✅","❌")</f>
        <v>❌</v>
      </c>
      <c r="H8559" s="3">
        <f t="shared" si="267"/>
        <v>265.97600000000006</v>
      </c>
      <c r="I8559" s="3">
        <v>3</v>
      </c>
      <c r="J8559" s="4">
        <v>45217</v>
      </c>
      <c r="K8559" s="3" t="s">
        <v>32</v>
      </c>
      <c r="L8559" s="3" t="s">
        <v>28</v>
      </c>
      <c r="M8559" s="3">
        <v>266.08999999999997</v>
      </c>
      <c r="N8559" s="3" t="s">
        <v>29</v>
      </c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  <c r="AC8559" s="5"/>
    </row>
    <row r="8560" spans="1:29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 t="str">
        <f>IF(AND(D8560="East",Table_1[[#This Row],[category]]="Clothing"),"✅","❌")</f>
        <v>❌</v>
      </c>
      <c r="H8560" s="3">
        <f t="shared" si="267"/>
        <v>452.69300000000004</v>
      </c>
      <c r="I8560" s="3">
        <v>7</v>
      </c>
      <c r="J8560" s="4">
        <v>44950</v>
      </c>
      <c r="K8560" s="3" t="s">
        <v>16</v>
      </c>
      <c r="L8560" s="3" t="s">
        <v>28</v>
      </c>
      <c r="M8560" s="3">
        <v>533.9</v>
      </c>
      <c r="N8560" s="3" t="s">
        <v>29</v>
      </c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  <c r="AC8560" s="5"/>
    </row>
    <row r="8561" spans="1:29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 t="str">
        <f>IF(AND(D8561="East",Table_1[[#This Row],[category]]="Clothing"),"✅","❌")</f>
        <v>❌</v>
      </c>
      <c r="H8561" s="3">
        <f t="shared" si="267"/>
        <v>80.039000000000001</v>
      </c>
      <c r="I8561" s="3">
        <v>7</v>
      </c>
      <c r="J8561" s="4">
        <v>45303</v>
      </c>
      <c r="K8561" s="3" t="s">
        <v>16</v>
      </c>
      <c r="L8561" s="3" t="s">
        <v>28</v>
      </c>
      <c r="M8561" s="3">
        <v>232.96</v>
      </c>
      <c r="N8561" s="3" t="s">
        <v>29</v>
      </c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  <c r="AC8561" s="5"/>
    </row>
    <row r="8562" spans="1:29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 t="str">
        <f>IF(AND(D8562="East",Table_1[[#This Row],[category]]="Clothing"),"✅","❌")</f>
        <v>❌</v>
      </c>
      <c r="H8562" s="3">
        <f t="shared" si="267"/>
        <v>332.51300000000003</v>
      </c>
      <c r="I8562" s="3">
        <v>1</v>
      </c>
      <c r="J8562" s="4">
        <v>45242</v>
      </c>
      <c r="K8562" s="3" t="s">
        <v>32</v>
      </c>
      <c r="L8562" s="3" t="s">
        <v>28</v>
      </c>
      <c r="M8562" s="3">
        <v>167.79</v>
      </c>
      <c r="N8562" s="3" t="s">
        <v>49</v>
      </c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  <c r="AC8562" s="5"/>
    </row>
    <row r="8563" spans="1:29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 t="str">
        <f>IF(AND(D8563="East",Table_1[[#This Row],[category]]="Clothing"),"✅","❌")</f>
        <v>❌</v>
      </c>
      <c r="H8563" s="3">
        <f t="shared" si="267"/>
        <v>131.953</v>
      </c>
      <c r="I8563" s="3">
        <v>3</v>
      </c>
      <c r="J8563" s="4">
        <v>45350</v>
      </c>
      <c r="K8563" s="3" t="s">
        <v>32</v>
      </c>
      <c r="L8563" s="3" t="s">
        <v>17</v>
      </c>
      <c r="M8563" s="3">
        <v>211.51</v>
      </c>
      <c r="N8563" s="3" t="s">
        <v>18</v>
      </c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  <c r="AC8563" s="5"/>
    </row>
    <row r="8564" spans="1:29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 t="str">
        <f>IF(AND(D8564="East",Table_1[[#This Row],[category]]="Clothing"),"✅","❌")</f>
        <v>❌</v>
      </c>
      <c r="H8564" s="3">
        <f t="shared" si="267"/>
        <v>326.32500000000005</v>
      </c>
      <c r="I8564" s="3">
        <v>1</v>
      </c>
      <c r="J8564" s="4">
        <v>45345</v>
      </c>
      <c r="K8564" s="3" t="s">
        <v>22</v>
      </c>
      <c r="L8564" s="3" t="s">
        <v>28</v>
      </c>
      <c r="M8564" s="3">
        <v>171.55</v>
      </c>
      <c r="N8564" s="3" t="s">
        <v>35</v>
      </c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  <c r="AC8564" s="5"/>
    </row>
    <row r="8565" spans="1:29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 t="str">
        <f>IF(AND(D8565="East",Table_1[[#This Row],[category]]="Clothing"),"✅","❌")</f>
        <v>❌</v>
      </c>
      <c r="H8565" s="3">
        <f t="shared" si="267"/>
        <v>52.826000000000001</v>
      </c>
      <c r="I8565" s="3">
        <v>9</v>
      </c>
      <c r="J8565" s="4">
        <v>45004</v>
      </c>
      <c r="K8565" s="3" t="s">
        <v>16</v>
      </c>
      <c r="L8565" s="3" t="s">
        <v>28</v>
      </c>
      <c r="M8565" s="3">
        <v>71.63</v>
      </c>
      <c r="N8565" s="3" t="s">
        <v>40</v>
      </c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  <c r="AC8565" s="5"/>
    </row>
    <row r="8566" spans="1:29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 t="str">
        <f>IF(AND(D8566="East",Table_1[[#This Row],[category]]="Clothing"),"✅","❌")</f>
        <v>❌</v>
      </c>
      <c r="H8566" s="3">
        <f t="shared" si="267"/>
        <v>472.36800000000005</v>
      </c>
      <c r="I8566" s="3">
        <v>7</v>
      </c>
      <c r="J8566" s="4">
        <v>45276</v>
      </c>
      <c r="K8566" s="3" t="s">
        <v>22</v>
      </c>
      <c r="L8566" s="3" t="s">
        <v>23</v>
      </c>
      <c r="M8566" s="3">
        <v>620.03</v>
      </c>
      <c r="N8566" s="3" t="s">
        <v>24</v>
      </c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  <c r="AC8566" s="5"/>
    </row>
    <row r="8567" spans="1:29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 t="str">
        <f>IF(AND(D8567="East",Table_1[[#This Row],[category]]="Clothing"),"✅","❌")</f>
        <v>❌</v>
      </c>
      <c r="H8567" s="3">
        <f t="shared" si="267"/>
        <v>395.30300000000005</v>
      </c>
      <c r="I8567" s="3">
        <v>5</v>
      </c>
      <c r="J8567" s="4">
        <v>45353</v>
      </c>
      <c r="K8567" s="3" t="s">
        <v>16</v>
      </c>
      <c r="L8567" s="3" t="s">
        <v>28</v>
      </c>
      <c r="M8567" s="3">
        <v>312.14</v>
      </c>
      <c r="N8567" s="3" t="s">
        <v>29</v>
      </c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  <c r="AC8567" s="5"/>
    </row>
    <row r="8568" spans="1:29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 t="str">
        <f>IF(AND(D8568="East",Table_1[[#This Row],[category]]="Clothing"),"✅","❌")</f>
        <v>❌</v>
      </c>
      <c r="H8568" s="3">
        <f t="shared" si="267"/>
        <v>108.471</v>
      </c>
      <c r="I8568" s="3">
        <v>7</v>
      </c>
      <c r="J8568" s="4">
        <v>45476</v>
      </c>
      <c r="K8568" s="3" t="s">
        <v>16</v>
      </c>
      <c r="L8568" s="3" t="s">
        <v>28</v>
      </c>
      <c r="M8568" s="3">
        <v>73.06</v>
      </c>
      <c r="N8568" s="3" t="s">
        <v>18</v>
      </c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  <c r="AC8568" s="5"/>
    </row>
    <row r="8569" spans="1:29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 t="str">
        <f>IF(AND(D8569="East",Table_1[[#This Row],[category]]="Clothing"),"✅","❌")</f>
        <v>❌</v>
      </c>
      <c r="H8569" s="3">
        <f t="shared" si="267"/>
        <v>322.26600000000002</v>
      </c>
      <c r="I8569" s="3">
        <v>3</v>
      </c>
      <c r="J8569" s="4">
        <v>45547</v>
      </c>
      <c r="K8569" s="3" t="s">
        <v>16</v>
      </c>
      <c r="L8569" s="3" t="s">
        <v>17</v>
      </c>
      <c r="M8569" s="3">
        <v>847.68</v>
      </c>
      <c r="N8569" s="3" t="s">
        <v>49</v>
      </c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  <c r="AC8569" s="5"/>
    </row>
    <row r="8570" spans="1:29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 t="str">
        <f>IF(AND(D8570="East",Table_1[[#This Row],[category]]="Clothing"),"✅","❌")</f>
        <v>❌</v>
      </c>
      <c r="H8570" s="3">
        <f t="shared" si="267"/>
        <v>381.98099999999999</v>
      </c>
      <c r="I8570" s="3">
        <v>3</v>
      </c>
      <c r="J8570" s="4">
        <v>45589</v>
      </c>
      <c r="K8570" s="3" t="s">
        <v>22</v>
      </c>
      <c r="L8570" s="3" t="s">
        <v>28</v>
      </c>
      <c r="M8570" s="3">
        <v>500.58</v>
      </c>
      <c r="N8570" s="3" t="s">
        <v>49</v>
      </c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  <c r="AC8570" s="5"/>
    </row>
    <row r="8571" spans="1:29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 t="str">
        <f>IF(AND(D8571="East",Table_1[[#This Row],[category]]="Clothing"),"✅","❌")</f>
        <v>❌</v>
      </c>
      <c r="H8571" s="3">
        <f t="shared" si="267"/>
        <v>112.628</v>
      </c>
      <c r="I8571" s="3">
        <v>1</v>
      </c>
      <c r="J8571" s="4">
        <v>45204</v>
      </c>
      <c r="K8571" s="3" t="s">
        <v>16</v>
      </c>
      <c r="L8571" s="3" t="s">
        <v>23</v>
      </c>
      <c r="M8571" s="3">
        <v>213.91</v>
      </c>
      <c r="N8571" s="3" t="s">
        <v>18</v>
      </c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  <c r="AC8571" s="5"/>
    </row>
    <row r="8572" spans="1:29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 t="str">
        <f>IF(AND(D8572="East",Table_1[[#This Row],[category]]="Clothing"),"✅","❌")</f>
        <v>❌</v>
      </c>
      <c r="H8572" s="3">
        <f t="shared" si="267"/>
        <v>55.732000000000006</v>
      </c>
      <c r="I8572" s="3">
        <v>5</v>
      </c>
      <c r="J8572" s="4">
        <v>45368</v>
      </c>
      <c r="K8572" s="3" t="s">
        <v>22</v>
      </c>
      <c r="L8572" s="3" t="s">
        <v>23</v>
      </c>
      <c r="M8572" s="3">
        <v>133.33000000000001</v>
      </c>
      <c r="N8572" s="3" t="s">
        <v>29</v>
      </c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  <c r="AC8572" s="5"/>
    </row>
    <row r="8573" spans="1:29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 t="str">
        <f>IF(AND(D8573="East",Table_1[[#This Row],[category]]="Clothing"),"✅","❌")</f>
        <v>❌</v>
      </c>
      <c r="H8573" s="3">
        <f t="shared" si="267"/>
        <v>182.37200000000001</v>
      </c>
      <c r="I8573" s="3">
        <v>7</v>
      </c>
      <c r="J8573" s="4">
        <v>45017</v>
      </c>
      <c r="K8573" s="3" t="s">
        <v>16</v>
      </c>
      <c r="L8573" s="3" t="s">
        <v>23</v>
      </c>
      <c r="M8573" s="3">
        <v>336.82</v>
      </c>
      <c r="N8573" s="3" t="s">
        <v>40</v>
      </c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  <c r="AC8573" s="5"/>
    </row>
    <row r="8574" spans="1:29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 t="str">
        <f>IF(AND(D8574="East",Table_1[[#This Row],[category]]="Clothing"),"✅","❌")</f>
        <v>❌</v>
      </c>
      <c r="H8574" s="3">
        <f t="shared" si="267"/>
        <v>76.52000000000001</v>
      </c>
      <c r="I8574" s="3">
        <v>3</v>
      </c>
      <c r="J8574" s="4">
        <v>45527</v>
      </c>
      <c r="K8574" s="3" t="s">
        <v>32</v>
      </c>
      <c r="L8574" s="3" t="s">
        <v>28</v>
      </c>
      <c r="M8574" s="3">
        <v>121.93</v>
      </c>
      <c r="N8574" s="3" t="s">
        <v>24</v>
      </c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  <c r="AC8574" s="5"/>
    </row>
    <row r="8575" spans="1:29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 t="str">
        <f>IF(AND(D8575="East",Table_1[[#This Row],[category]]="Clothing"),"✅","❌")</f>
        <v>❌</v>
      </c>
      <c r="H8575" s="3">
        <f t="shared" si="267"/>
        <v>287.19900000000001</v>
      </c>
      <c r="I8575" s="3">
        <v>5</v>
      </c>
      <c r="J8575" s="4">
        <v>45477</v>
      </c>
      <c r="K8575" s="3" t="s">
        <v>22</v>
      </c>
      <c r="L8575" s="3" t="s">
        <v>23</v>
      </c>
      <c r="M8575" s="3">
        <v>494.8</v>
      </c>
      <c r="N8575" s="3" t="s">
        <v>24</v>
      </c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  <c r="AC8575" s="5"/>
    </row>
    <row r="8576" spans="1:29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 t="str">
        <f>IF(AND(D8576="East",Table_1[[#This Row],[category]]="Clothing"),"✅","❌")</f>
        <v>❌</v>
      </c>
      <c r="H8576" s="3">
        <f t="shared" si="267"/>
        <v>217.816</v>
      </c>
      <c r="I8576" s="3">
        <v>1</v>
      </c>
      <c r="J8576" s="4">
        <v>45387</v>
      </c>
      <c r="K8576" s="3" t="s">
        <v>16</v>
      </c>
      <c r="L8576" s="3" t="s">
        <v>17</v>
      </c>
      <c r="M8576" s="3">
        <v>563.84</v>
      </c>
      <c r="N8576" s="3" t="s">
        <v>49</v>
      </c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  <c r="AC8576" s="5"/>
    </row>
    <row r="8577" spans="1:29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 t="str">
        <f>IF(AND(D8577="East",Table_1[[#This Row],[category]]="Clothing"),"✅","❌")</f>
        <v>❌</v>
      </c>
      <c r="H8577" s="3">
        <f t="shared" si="267"/>
        <v>236.58800000000002</v>
      </c>
      <c r="I8577" s="3">
        <v>7</v>
      </c>
      <c r="J8577" s="4">
        <v>45260</v>
      </c>
      <c r="K8577" s="3" t="s">
        <v>32</v>
      </c>
      <c r="L8577" s="3" t="s">
        <v>28</v>
      </c>
      <c r="M8577" s="3">
        <v>432.23</v>
      </c>
      <c r="N8577" s="3" t="s">
        <v>35</v>
      </c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  <c r="AC8577" s="5"/>
    </row>
    <row r="8578" spans="1:29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 t="str">
        <f>IF(AND(D8578="East",Table_1[[#This Row],[category]]="Clothing"),"✅","❌")</f>
        <v>❌</v>
      </c>
      <c r="H8578" s="3">
        <f t="shared" ref="H8578:H8641" si="269">E8578*10%</f>
        <v>276.00300000000004</v>
      </c>
      <c r="I8578" s="3">
        <v>8</v>
      </c>
      <c r="J8578" s="4">
        <v>45013</v>
      </c>
      <c r="K8578" s="3" t="s">
        <v>22</v>
      </c>
      <c r="L8578" s="3" t="s">
        <v>17</v>
      </c>
      <c r="M8578" s="3">
        <v>264.94</v>
      </c>
      <c r="N8578" s="3" t="s">
        <v>49</v>
      </c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  <c r="AC8578" s="5"/>
    </row>
    <row r="8579" spans="1:29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 t="str">
        <f>IF(AND(D8579="East",Table_1[[#This Row],[category]]="Clothing"),"✅","❌")</f>
        <v>❌</v>
      </c>
      <c r="H8579" s="3">
        <f t="shared" si="269"/>
        <v>491.20600000000007</v>
      </c>
      <c r="I8579" s="3">
        <v>8</v>
      </c>
      <c r="J8579" s="4">
        <v>45541</v>
      </c>
      <c r="K8579" s="3" t="s">
        <v>32</v>
      </c>
      <c r="L8579" s="3" t="s">
        <v>28</v>
      </c>
      <c r="M8579" s="3">
        <v>473.77</v>
      </c>
      <c r="N8579" s="3" t="s">
        <v>40</v>
      </c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  <c r="AC8579" s="5"/>
    </row>
    <row r="8580" spans="1:29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 t="str">
        <f>IF(AND(D8580="East",Table_1[[#This Row],[category]]="Clothing"),"✅","❌")</f>
        <v>❌</v>
      </c>
      <c r="H8580" s="3">
        <f t="shared" si="269"/>
        <v>398.39100000000002</v>
      </c>
      <c r="I8580" s="3">
        <v>1</v>
      </c>
      <c r="J8580" s="4">
        <v>45448</v>
      </c>
      <c r="K8580" s="3" t="s">
        <v>16</v>
      </c>
      <c r="L8580" s="3" t="s">
        <v>28</v>
      </c>
      <c r="M8580" s="3">
        <v>698.61</v>
      </c>
      <c r="N8580" s="3" t="s">
        <v>18</v>
      </c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  <c r="AC8580" s="5"/>
    </row>
    <row r="8581" spans="1:29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 t="str">
        <f>IF(AND(D8581="East",Table_1[[#This Row],[category]]="Clothing"),"✅","❌")</f>
        <v>❌</v>
      </c>
      <c r="H8581" s="3">
        <f t="shared" si="269"/>
        <v>318.44100000000003</v>
      </c>
      <c r="I8581" s="3">
        <v>4</v>
      </c>
      <c r="J8581" s="4">
        <v>45473</v>
      </c>
      <c r="K8581" s="3" t="s">
        <v>16</v>
      </c>
      <c r="L8581" s="3" t="s">
        <v>17</v>
      </c>
      <c r="M8581" s="3">
        <v>319.83</v>
      </c>
      <c r="N8581" s="3" t="s">
        <v>18</v>
      </c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  <c r="AC8581" s="5"/>
    </row>
    <row r="8582" spans="1:29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 t="str">
        <f>IF(AND(D8582="East",Table_1[[#This Row],[category]]="Clothing"),"✅","❌")</f>
        <v>❌</v>
      </c>
      <c r="H8582" s="3">
        <f t="shared" si="269"/>
        <v>188.21600000000001</v>
      </c>
      <c r="I8582" s="3">
        <v>9</v>
      </c>
      <c r="J8582" s="4">
        <v>45152</v>
      </c>
      <c r="K8582" s="3" t="s">
        <v>22</v>
      </c>
      <c r="L8582" s="3" t="s">
        <v>28</v>
      </c>
      <c r="M8582" s="3">
        <v>466.36</v>
      </c>
      <c r="N8582" s="3" t="s">
        <v>29</v>
      </c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  <c r="AC8582" s="5"/>
    </row>
    <row r="8583" spans="1:29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 t="str">
        <f>IF(AND(D8583="East",Table_1[[#This Row],[category]]="Clothing"),"✅","❌")</f>
        <v>❌</v>
      </c>
      <c r="H8583" s="3">
        <f t="shared" si="269"/>
        <v>23.263999999999999</v>
      </c>
      <c r="I8583" s="3">
        <v>2</v>
      </c>
      <c r="J8583" s="4">
        <v>45137</v>
      </c>
      <c r="K8583" s="3" t="s">
        <v>32</v>
      </c>
      <c r="L8583" s="3" t="s">
        <v>17</v>
      </c>
      <c r="M8583" s="3">
        <v>62.45</v>
      </c>
      <c r="N8583" s="3" t="s">
        <v>49</v>
      </c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  <c r="AC8583" s="5"/>
    </row>
    <row r="8584" spans="1:29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 t="str">
        <f>IF(AND(D8584="East",Table_1[[#This Row],[category]]="Clothing"),"✅","❌")</f>
        <v>❌</v>
      </c>
      <c r="H8584" s="3">
        <f t="shared" si="269"/>
        <v>67.099000000000004</v>
      </c>
      <c r="I8584" s="3">
        <v>1</v>
      </c>
      <c r="J8584" s="4">
        <v>45367</v>
      </c>
      <c r="K8584" s="3" t="s">
        <v>32</v>
      </c>
      <c r="L8584" s="3" t="s">
        <v>23</v>
      </c>
      <c r="M8584" s="3">
        <v>60.61</v>
      </c>
      <c r="N8584" s="3" t="s">
        <v>35</v>
      </c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  <c r="AC8584" s="5"/>
    </row>
    <row r="8585" spans="1:29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 t="str">
        <f>IF(AND(D8585="East",Table_1[[#This Row],[category]]="Clothing"),"✅","❌")</f>
        <v>✅</v>
      </c>
      <c r="H8585" s="3">
        <f t="shared" si="269"/>
        <v>368.125</v>
      </c>
      <c r="I8585" s="3">
        <v>6</v>
      </c>
      <c r="J8585" s="4">
        <v>45466</v>
      </c>
      <c r="K8585" s="3" t="s">
        <v>16</v>
      </c>
      <c r="L8585" s="3" t="s">
        <v>17</v>
      </c>
      <c r="M8585" s="3">
        <v>588.04999999999995</v>
      </c>
      <c r="N8585" s="3" t="s">
        <v>29</v>
      </c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  <c r="AC8585" s="5"/>
    </row>
    <row r="8586" spans="1:29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 t="str">
        <f>IF(AND(D8586="East",Table_1[[#This Row],[category]]="Clothing"),"✅","❌")</f>
        <v>❌</v>
      </c>
      <c r="H8586" s="3">
        <f t="shared" si="269"/>
        <v>190.91</v>
      </c>
      <c r="I8586" s="3">
        <v>1</v>
      </c>
      <c r="J8586" s="4">
        <v>45076</v>
      </c>
      <c r="K8586" s="3" t="s">
        <v>32</v>
      </c>
      <c r="L8586" s="3" t="s">
        <v>28</v>
      </c>
      <c r="M8586" s="3">
        <v>453.48</v>
      </c>
      <c r="N8586" s="3" t="s">
        <v>18</v>
      </c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  <c r="AC8586" s="5"/>
    </row>
    <row r="8587" spans="1:29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 t="str">
        <f>IF(AND(D8587="East",Table_1[[#This Row],[category]]="Clothing"),"✅","❌")</f>
        <v>❌</v>
      </c>
      <c r="H8587" s="3">
        <f t="shared" si="269"/>
        <v>173.87400000000002</v>
      </c>
      <c r="I8587" s="3">
        <v>6</v>
      </c>
      <c r="J8587" s="4">
        <v>45149</v>
      </c>
      <c r="K8587" s="3" t="s">
        <v>32</v>
      </c>
      <c r="L8587" s="3" t="s">
        <v>23</v>
      </c>
      <c r="M8587" s="3">
        <v>123.31</v>
      </c>
      <c r="N8587" s="3" t="s">
        <v>40</v>
      </c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  <c r="AC8587" s="5"/>
    </row>
    <row r="8588" spans="1:29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 t="str">
        <f>IF(AND(D8588="East",Table_1[[#This Row],[category]]="Clothing"),"✅","❌")</f>
        <v>❌</v>
      </c>
      <c r="H8588" s="3">
        <f t="shared" si="269"/>
        <v>445.59899999999999</v>
      </c>
      <c r="I8588" s="3">
        <v>1</v>
      </c>
      <c r="J8588" s="4">
        <v>44999</v>
      </c>
      <c r="K8588" s="3" t="s">
        <v>22</v>
      </c>
      <c r="L8588" s="3" t="s">
        <v>28</v>
      </c>
      <c r="M8588" s="3">
        <v>884.82</v>
      </c>
      <c r="N8588" s="3" t="s">
        <v>40</v>
      </c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  <c r="AC8588" s="5"/>
    </row>
    <row r="8589" spans="1:29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 t="str">
        <f>IF(AND(D8589="East",Table_1[[#This Row],[category]]="Clothing"),"✅","❌")</f>
        <v>❌</v>
      </c>
      <c r="H8589" s="3">
        <f t="shared" si="269"/>
        <v>247.40900000000002</v>
      </c>
      <c r="I8589" s="3">
        <v>6</v>
      </c>
      <c r="J8589" s="4">
        <v>45232</v>
      </c>
      <c r="K8589" s="3" t="s">
        <v>32</v>
      </c>
      <c r="L8589" s="3" t="s">
        <v>28</v>
      </c>
      <c r="M8589" s="3">
        <v>463.97</v>
      </c>
      <c r="N8589" s="3" t="s">
        <v>35</v>
      </c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  <c r="AC8589" s="5"/>
    </row>
    <row r="8590" spans="1:29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 t="str">
        <f>IF(AND(D8590="East",Table_1[[#This Row],[category]]="Clothing"),"✅","❌")</f>
        <v>❌</v>
      </c>
      <c r="H8590" s="3">
        <f t="shared" si="269"/>
        <v>450.79300000000006</v>
      </c>
      <c r="I8590" s="3">
        <v>9</v>
      </c>
      <c r="J8590" s="4">
        <v>44955</v>
      </c>
      <c r="K8590" s="3" t="s">
        <v>16</v>
      </c>
      <c r="L8590" s="3" t="s">
        <v>17</v>
      </c>
      <c r="M8590" s="3">
        <v>1101.2</v>
      </c>
      <c r="N8590" s="3" t="s">
        <v>29</v>
      </c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  <c r="AC8590" s="5"/>
    </row>
    <row r="8591" spans="1:29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 t="str">
        <f>IF(AND(D8591="East",Table_1[[#This Row],[category]]="Clothing"),"✅","❌")</f>
        <v>❌</v>
      </c>
      <c r="H8591" s="3">
        <f t="shared" si="269"/>
        <v>444.45299999999997</v>
      </c>
      <c r="I8591" s="3">
        <v>5</v>
      </c>
      <c r="J8591" s="4">
        <v>45256</v>
      </c>
      <c r="K8591" s="3" t="s">
        <v>16</v>
      </c>
      <c r="L8591" s="3" t="s">
        <v>23</v>
      </c>
      <c r="M8591" s="3">
        <v>1280.8499999999999</v>
      </c>
      <c r="N8591" s="3" t="s">
        <v>35</v>
      </c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  <c r="AC8591" s="5"/>
    </row>
    <row r="8592" spans="1:29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 t="str">
        <f>IF(AND(D8592="East",Table_1[[#This Row],[category]]="Clothing"),"✅","❌")</f>
        <v>❌</v>
      </c>
      <c r="H8592" s="3">
        <f t="shared" si="269"/>
        <v>49.289000000000001</v>
      </c>
      <c r="I8592" s="3">
        <v>4</v>
      </c>
      <c r="J8592" s="4">
        <v>45559</v>
      </c>
      <c r="K8592" s="3" t="s">
        <v>32</v>
      </c>
      <c r="L8592" s="3" t="s">
        <v>23</v>
      </c>
      <c r="M8592" s="3">
        <v>84.63</v>
      </c>
      <c r="N8592" s="3" t="s">
        <v>35</v>
      </c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  <c r="AC8592" s="5"/>
    </row>
    <row r="8593" spans="1:29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 t="str">
        <f>IF(AND(D8593="East",Table_1[[#This Row],[category]]="Clothing"),"✅","❌")</f>
        <v>❌</v>
      </c>
      <c r="H8593" s="3">
        <f t="shared" si="269"/>
        <v>473.22800000000001</v>
      </c>
      <c r="I8593" s="3">
        <v>8</v>
      </c>
      <c r="J8593" s="4">
        <v>45027</v>
      </c>
      <c r="K8593" s="3" t="s">
        <v>16</v>
      </c>
      <c r="L8593" s="3" t="s">
        <v>17</v>
      </c>
      <c r="M8593" s="3">
        <v>570.12</v>
      </c>
      <c r="N8593" s="3" t="s">
        <v>49</v>
      </c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  <c r="AC8593" s="5"/>
    </row>
    <row r="8594" spans="1:29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 t="str">
        <f>IF(AND(D8594="East",Table_1[[#This Row],[category]]="Clothing"),"✅","❌")</f>
        <v>❌</v>
      </c>
      <c r="H8594" s="3">
        <f t="shared" si="269"/>
        <v>47.707999999999998</v>
      </c>
      <c r="I8594" s="3">
        <v>4</v>
      </c>
      <c r="J8594" s="4">
        <v>45580</v>
      </c>
      <c r="K8594" s="3" t="s">
        <v>32</v>
      </c>
      <c r="L8594" s="3" t="s">
        <v>23</v>
      </c>
      <c r="M8594" s="3">
        <v>29.54</v>
      </c>
      <c r="N8594" s="3" t="s">
        <v>40</v>
      </c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  <c r="AC8594" s="5"/>
    </row>
    <row r="8595" spans="1:29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 t="str">
        <f>IF(AND(D8595="East",Table_1[[#This Row],[category]]="Clothing"),"✅","❌")</f>
        <v>❌</v>
      </c>
      <c r="H8595" s="3">
        <f t="shared" si="269"/>
        <v>482.11800000000005</v>
      </c>
      <c r="I8595" s="3">
        <v>4</v>
      </c>
      <c r="J8595" s="4">
        <v>45420</v>
      </c>
      <c r="K8595" s="3" t="s">
        <v>32</v>
      </c>
      <c r="L8595" s="3" t="s">
        <v>28</v>
      </c>
      <c r="M8595" s="3">
        <v>1230.5</v>
      </c>
      <c r="N8595" s="3" t="s">
        <v>49</v>
      </c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  <c r="AC8595" s="5"/>
    </row>
    <row r="8596" spans="1:29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 t="str">
        <f>IF(AND(D8596="East",Table_1[[#This Row],[category]]="Clothing"),"✅","❌")</f>
        <v>❌</v>
      </c>
      <c r="H8596" s="3">
        <f t="shared" si="269"/>
        <v>231.78100000000001</v>
      </c>
      <c r="I8596" s="3">
        <v>9</v>
      </c>
      <c r="J8596" s="4">
        <v>45637</v>
      </c>
      <c r="K8596" s="3" t="s">
        <v>22</v>
      </c>
      <c r="L8596" s="3" t="s">
        <v>28</v>
      </c>
      <c r="M8596" s="3">
        <v>218.67</v>
      </c>
      <c r="N8596" s="3" t="s">
        <v>35</v>
      </c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  <c r="AC8596" s="5"/>
    </row>
    <row r="8597" spans="1:29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 t="str">
        <f>IF(AND(D8597="East",Table_1[[#This Row],[category]]="Clothing"),"✅","❌")</f>
        <v>❌</v>
      </c>
      <c r="H8597" s="3">
        <f t="shared" si="269"/>
        <v>382.822</v>
      </c>
      <c r="I8597" s="3">
        <v>1</v>
      </c>
      <c r="J8597" s="4">
        <v>45589</v>
      </c>
      <c r="K8597" s="3" t="s">
        <v>22</v>
      </c>
      <c r="L8597" s="3" t="s">
        <v>23</v>
      </c>
      <c r="M8597" s="3">
        <v>1008.42</v>
      </c>
      <c r="N8597" s="3" t="s">
        <v>49</v>
      </c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  <c r="AC8597" s="5"/>
    </row>
    <row r="8598" spans="1:29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 t="str">
        <f>IF(AND(D8598="East",Table_1[[#This Row],[category]]="Clothing"),"✅","❌")</f>
        <v>❌</v>
      </c>
      <c r="H8598" s="3">
        <f t="shared" si="269"/>
        <v>356.01100000000002</v>
      </c>
      <c r="I8598" s="3">
        <v>3</v>
      </c>
      <c r="J8598" s="4">
        <v>45183</v>
      </c>
      <c r="K8598" s="3" t="s">
        <v>32</v>
      </c>
      <c r="L8598" s="3" t="s">
        <v>23</v>
      </c>
      <c r="M8598" s="3">
        <v>726.48</v>
      </c>
      <c r="N8598" s="3" t="s">
        <v>24</v>
      </c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  <c r="AC8598" s="5"/>
    </row>
    <row r="8599" spans="1:29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 t="str">
        <f>IF(AND(D8599="East",Table_1[[#This Row],[category]]="Clothing"),"✅","❌")</f>
        <v>✅</v>
      </c>
      <c r="H8599" s="3">
        <f t="shared" si="269"/>
        <v>264.06300000000005</v>
      </c>
      <c r="I8599" s="3">
        <v>4</v>
      </c>
      <c r="J8599" s="4">
        <v>45401</v>
      </c>
      <c r="K8599" s="3" t="s">
        <v>22</v>
      </c>
      <c r="L8599" s="3" t="s">
        <v>17</v>
      </c>
      <c r="M8599" s="3">
        <v>244.33</v>
      </c>
      <c r="N8599" s="3" t="s">
        <v>24</v>
      </c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  <c r="AC8599" s="5"/>
    </row>
    <row r="8600" spans="1:29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 t="str">
        <f>IF(AND(D8600="East",Table_1[[#This Row],[category]]="Clothing"),"✅","❌")</f>
        <v>❌</v>
      </c>
      <c r="H8600" s="3">
        <f t="shared" si="269"/>
        <v>313.53300000000002</v>
      </c>
      <c r="I8600" s="3">
        <v>8</v>
      </c>
      <c r="J8600" s="4">
        <v>44962</v>
      </c>
      <c r="K8600" s="3" t="s">
        <v>16</v>
      </c>
      <c r="L8600" s="3" t="s">
        <v>17</v>
      </c>
      <c r="M8600" s="3">
        <v>532.19000000000005</v>
      </c>
      <c r="N8600" s="3" t="s">
        <v>35</v>
      </c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  <c r="AC8600" s="5"/>
    </row>
    <row r="8601" spans="1:29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 t="str">
        <f>IF(AND(D8601="East",Table_1[[#This Row],[category]]="Clothing"),"✅","❌")</f>
        <v>❌</v>
      </c>
      <c r="H8601" s="3">
        <f t="shared" si="269"/>
        <v>475.46000000000004</v>
      </c>
      <c r="I8601" s="3">
        <v>1</v>
      </c>
      <c r="J8601" s="4">
        <v>45060</v>
      </c>
      <c r="K8601" s="3" t="s">
        <v>32</v>
      </c>
      <c r="L8601" s="3" t="s">
        <v>28</v>
      </c>
      <c r="M8601" s="3">
        <v>993.06</v>
      </c>
      <c r="N8601" s="3" t="s">
        <v>35</v>
      </c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  <c r="AC8601" s="5"/>
    </row>
    <row r="8602" spans="1:29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 t="str">
        <f>IF(AND(D8602="East",Table_1[[#This Row],[category]]="Clothing"),"✅","❌")</f>
        <v>❌</v>
      </c>
      <c r="H8602" s="3">
        <f t="shared" si="269"/>
        <v>464.40200000000004</v>
      </c>
      <c r="I8602" s="3">
        <v>3</v>
      </c>
      <c r="J8602" s="4">
        <v>45121</v>
      </c>
      <c r="K8602" s="3" t="s">
        <v>22</v>
      </c>
      <c r="L8602" s="3" t="s">
        <v>28</v>
      </c>
      <c r="M8602" s="3">
        <v>938.68</v>
      </c>
      <c r="N8602" s="3" t="s">
        <v>24</v>
      </c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  <c r="AC8602" s="5"/>
    </row>
    <row r="8603" spans="1:29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 t="str">
        <f>IF(AND(D8603="East",Table_1[[#This Row],[category]]="Clothing"),"✅","❌")</f>
        <v>❌</v>
      </c>
      <c r="H8603" s="3">
        <f t="shared" si="269"/>
        <v>330.62</v>
      </c>
      <c r="I8603" s="3">
        <v>2</v>
      </c>
      <c r="J8603" s="4">
        <v>45628</v>
      </c>
      <c r="K8603" s="3" t="s">
        <v>22</v>
      </c>
      <c r="L8603" s="3" t="s">
        <v>28</v>
      </c>
      <c r="M8603" s="3">
        <v>181.18</v>
      </c>
      <c r="N8603" s="3" t="s">
        <v>29</v>
      </c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  <c r="AC8603" s="5"/>
    </row>
    <row r="8604" spans="1:29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 t="str">
        <f>IF(AND(D8604="East",Table_1[[#This Row],[category]]="Clothing"),"✅","❌")</f>
        <v>❌</v>
      </c>
      <c r="H8604" s="3">
        <f t="shared" si="269"/>
        <v>332.28200000000004</v>
      </c>
      <c r="I8604" s="3">
        <v>6</v>
      </c>
      <c r="J8604" s="4">
        <v>45049</v>
      </c>
      <c r="K8604" s="3" t="s">
        <v>22</v>
      </c>
      <c r="L8604" s="3" t="s">
        <v>17</v>
      </c>
      <c r="M8604" s="3">
        <v>655.04</v>
      </c>
      <c r="N8604" s="3" t="s">
        <v>29</v>
      </c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  <c r="AC8604" s="5"/>
    </row>
    <row r="8605" spans="1:29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 t="str">
        <f>IF(AND(D8605="East",Table_1[[#This Row],[category]]="Clothing"),"✅","❌")</f>
        <v>❌</v>
      </c>
      <c r="H8605" s="3">
        <f t="shared" si="269"/>
        <v>131</v>
      </c>
      <c r="I8605" s="3">
        <v>9</v>
      </c>
      <c r="J8605" s="4">
        <v>45165</v>
      </c>
      <c r="K8605" s="3" t="s">
        <v>22</v>
      </c>
      <c r="L8605" s="3" t="s">
        <v>17</v>
      </c>
      <c r="M8605" s="3">
        <v>363.59</v>
      </c>
      <c r="N8605" s="3" t="s">
        <v>35</v>
      </c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  <c r="AC8605" s="5"/>
    </row>
    <row r="8606" spans="1:29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 t="str">
        <f>IF(AND(D8606="East",Table_1[[#This Row],[category]]="Clothing"),"✅","❌")</f>
        <v>❌</v>
      </c>
      <c r="H8606" s="3">
        <f t="shared" si="269"/>
        <v>416.02600000000007</v>
      </c>
      <c r="I8606" s="3">
        <v>9</v>
      </c>
      <c r="J8606" s="4">
        <v>44968</v>
      </c>
      <c r="K8606" s="3" t="s">
        <v>32</v>
      </c>
      <c r="L8606" s="3" t="s">
        <v>23</v>
      </c>
      <c r="M8606" s="3">
        <v>864.69</v>
      </c>
      <c r="N8606" s="3" t="s">
        <v>24</v>
      </c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  <c r="AC8606" s="5"/>
    </row>
    <row r="8607" spans="1:29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 t="str">
        <f>IF(AND(D8607="East",Table_1[[#This Row],[category]]="Clothing"),"✅","❌")</f>
        <v>❌</v>
      </c>
      <c r="H8607" s="3">
        <f t="shared" si="269"/>
        <v>319.97600000000006</v>
      </c>
      <c r="I8607" s="3">
        <v>5</v>
      </c>
      <c r="J8607" s="4">
        <v>45201</v>
      </c>
      <c r="K8607" s="3" t="s">
        <v>16</v>
      </c>
      <c r="L8607" s="3" t="s">
        <v>17</v>
      </c>
      <c r="M8607" s="3">
        <v>614.70000000000005</v>
      </c>
      <c r="N8607" s="3" t="s">
        <v>40</v>
      </c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  <c r="AC8607" s="5"/>
    </row>
    <row r="8608" spans="1:29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 t="str">
        <f>IF(AND(D8608="East",Table_1[[#This Row],[category]]="Clothing"),"✅","❌")</f>
        <v>❌</v>
      </c>
      <c r="H8608" s="3">
        <f t="shared" si="269"/>
        <v>414.86200000000002</v>
      </c>
      <c r="I8608" s="3">
        <v>3</v>
      </c>
      <c r="J8608" s="4">
        <v>45153</v>
      </c>
      <c r="K8608" s="3" t="s">
        <v>32</v>
      </c>
      <c r="L8608" s="3" t="s">
        <v>28</v>
      </c>
      <c r="M8608" s="3">
        <v>991.79</v>
      </c>
      <c r="N8608" s="3" t="s">
        <v>40</v>
      </c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  <c r="AC8608" s="5"/>
    </row>
    <row r="8609" spans="1:29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 t="str">
        <f>IF(AND(D8609="East",Table_1[[#This Row],[category]]="Clothing"),"✅","❌")</f>
        <v>❌</v>
      </c>
      <c r="H8609" s="3">
        <f t="shared" si="269"/>
        <v>332.34800000000001</v>
      </c>
      <c r="I8609" s="3">
        <v>8</v>
      </c>
      <c r="J8609" s="4">
        <v>44977</v>
      </c>
      <c r="K8609" s="3" t="s">
        <v>32</v>
      </c>
      <c r="L8609" s="3" t="s">
        <v>28</v>
      </c>
      <c r="M8609" s="3">
        <v>601.07000000000005</v>
      </c>
      <c r="N8609" s="3" t="s">
        <v>49</v>
      </c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  <c r="AC8609" s="5"/>
    </row>
    <row r="8610" spans="1:29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 t="str">
        <f>IF(AND(D8610="East",Table_1[[#This Row],[category]]="Clothing"),"✅","❌")</f>
        <v>❌</v>
      </c>
      <c r="H8610" s="3">
        <f t="shared" si="269"/>
        <v>156.66700000000003</v>
      </c>
      <c r="I8610" s="3">
        <v>9</v>
      </c>
      <c r="J8610" s="4">
        <v>45430</v>
      </c>
      <c r="K8610" s="3" t="s">
        <v>16</v>
      </c>
      <c r="L8610" s="3" t="s">
        <v>17</v>
      </c>
      <c r="M8610" s="3">
        <v>369.17</v>
      </c>
      <c r="N8610" s="3" t="s">
        <v>24</v>
      </c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  <c r="AC8610" s="5"/>
    </row>
    <row r="8611" spans="1:29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 t="str">
        <f>IF(AND(D8611="East",Table_1[[#This Row],[category]]="Clothing"),"✅","❌")</f>
        <v>❌</v>
      </c>
      <c r="H8611" s="3">
        <f t="shared" si="269"/>
        <v>102.846</v>
      </c>
      <c r="I8611" s="3">
        <v>9</v>
      </c>
      <c r="J8611" s="4">
        <v>45385</v>
      </c>
      <c r="K8611" s="3" t="s">
        <v>16</v>
      </c>
      <c r="L8611" s="3" t="s">
        <v>28</v>
      </c>
      <c r="M8611" s="3">
        <v>96.09</v>
      </c>
      <c r="N8611" s="3" t="s">
        <v>18</v>
      </c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  <c r="AC8611" s="5"/>
    </row>
    <row r="8612" spans="1:29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 t="str">
        <f>IF(AND(D8612="East",Table_1[[#This Row],[category]]="Clothing"),"✅","❌")</f>
        <v>❌</v>
      </c>
      <c r="H8612" s="3">
        <f t="shared" si="269"/>
        <v>47.713000000000001</v>
      </c>
      <c r="I8612" s="3">
        <v>1</v>
      </c>
      <c r="J8612" s="4">
        <v>45412</v>
      </c>
      <c r="K8612" s="3" t="s">
        <v>32</v>
      </c>
      <c r="L8612" s="3" t="s">
        <v>23</v>
      </c>
      <c r="M8612" s="3">
        <v>133.62</v>
      </c>
      <c r="N8612" s="3" t="s">
        <v>40</v>
      </c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  <c r="AC8612" s="5"/>
    </row>
    <row r="8613" spans="1:29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 t="str">
        <f>IF(AND(D8613="East",Table_1[[#This Row],[category]]="Clothing"),"✅","❌")</f>
        <v>❌</v>
      </c>
      <c r="H8613" s="3">
        <f t="shared" si="269"/>
        <v>297.13800000000003</v>
      </c>
      <c r="I8613" s="3">
        <v>5</v>
      </c>
      <c r="J8613" s="4">
        <v>45637</v>
      </c>
      <c r="K8613" s="3" t="s">
        <v>22</v>
      </c>
      <c r="L8613" s="3" t="s">
        <v>28</v>
      </c>
      <c r="M8613" s="3">
        <v>471.69</v>
      </c>
      <c r="N8613" s="3" t="s">
        <v>49</v>
      </c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  <c r="AC8613" s="5"/>
    </row>
    <row r="8614" spans="1:29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 t="str">
        <f>IF(AND(D8614="East",Table_1[[#This Row],[category]]="Clothing"),"✅","❌")</f>
        <v>❌</v>
      </c>
      <c r="H8614" s="3">
        <f t="shared" si="269"/>
        <v>149.185</v>
      </c>
      <c r="I8614" s="3">
        <v>9</v>
      </c>
      <c r="J8614" s="4">
        <v>45285</v>
      </c>
      <c r="K8614" s="3" t="s">
        <v>32</v>
      </c>
      <c r="L8614" s="3" t="s">
        <v>23</v>
      </c>
      <c r="M8614" s="3">
        <v>217.29</v>
      </c>
      <c r="N8614" s="3" t="s">
        <v>29</v>
      </c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  <c r="AC8614" s="5"/>
    </row>
    <row r="8615" spans="1:29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 t="str">
        <f>IF(AND(D8615="East",Table_1[[#This Row],[category]]="Clothing"),"✅","❌")</f>
        <v>❌</v>
      </c>
      <c r="H8615" s="3">
        <f t="shared" si="269"/>
        <v>318.95000000000005</v>
      </c>
      <c r="I8615" s="3">
        <v>3</v>
      </c>
      <c r="J8615" s="4">
        <v>45365</v>
      </c>
      <c r="K8615" s="3" t="s">
        <v>32</v>
      </c>
      <c r="L8615" s="3" t="s">
        <v>28</v>
      </c>
      <c r="M8615" s="3">
        <v>753.46</v>
      </c>
      <c r="N8615" s="3" t="s">
        <v>35</v>
      </c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  <c r="AC8615" s="5"/>
    </row>
    <row r="8616" spans="1:29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 t="str">
        <f>IF(AND(D8616="East",Table_1[[#This Row],[category]]="Clothing"),"✅","❌")</f>
        <v>❌</v>
      </c>
      <c r="H8616" s="3">
        <f t="shared" si="269"/>
        <v>38.742000000000004</v>
      </c>
      <c r="I8616" s="3">
        <v>7</v>
      </c>
      <c r="J8616" s="4">
        <v>45419</v>
      </c>
      <c r="K8616" s="3" t="s">
        <v>32</v>
      </c>
      <c r="L8616" s="3" t="s">
        <v>17</v>
      </c>
      <c r="M8616" s="3">
        <v>76.2</v>
      </c>
      <c r="N8616" s="3" t="s">
        <v>18</v>
      </c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  <c r="AC8616" s="5"/>
    </row>
    <row r="8617" spans="1:29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 t="str">
        <f>IF(AND(D8617="East",Table_1[[#This Row],[category]]="Clothing"),"✅","❌")</f>
        <v>❌</v>
      </c>
      <c r="H8617" s="3">
        <f t="shared" si="269"/>
        <v>194.07500000000002</v>
      </c>
      <c r="I8617" s="3">
        <v>9</v>
      </c>
      <c r="J8617" s="4">
        <v>45534</v>
      </c>
      <c r="K8617" s="3" t="s">
        <v>22</v>
      </c>
      <c r="L8617" s="3" t="s">
        <v>23</v>
      </c>
      <c r="M8617" s="3">
        <v>214.56</v>
      </c>
      <c r="N8617" s="3" t="s">
        <v>29</v>
      </c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  <c r="AC8617" s="5"/>
    </row>
    <row r="8618" spans="1:29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 t="str">
        <f>IF(AND(D8618="East",Table_1[[#This Row],[category]]="Clothing"),"✅","❌")</f>
        <v>❌</v>
      </c>
      <c r="H8618" s="3">
        <f t="shared" si="269"/>
        <v>137.67100000000002</v>
      </c>
      <c r="I8618" s="3">
        <v>2</v>
      </c>
      <c r="J8618" s="4">
        <v>45424</v>
      </c>
      <c r="K8618" s="3" t="s">
        <v>16</v>
      </c>
      <c r="L8618" s="3" t="s">
        <v>23</v>
      </c>
      <c r="M8618" s="3">
        <v>162.12</v>
      </c>
      <c r="N8618" s="3" t="s">
        <v>35</v>
      </c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  <c r="AC8618" s="5"/>
    </row>
    <row r="8619" spans="1:29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 t="str">
        <f>IF(AND(D8619="East",Table_1[[#This Row],[category]]="Clothing"),"✅","❌")</f>
        <v>❌</v>
      </c>
      <c r="H8619" s="3">
        <f t="shared" si="269"/>
        <v>191.46400000000003</v>
      </c>
      <c r="I8619" s="3">
        <v>2</v>
      </c>
      <c r="J8619" s="4">
        <v>45586</v>
      </c>
      <c r="K8619" s="3" t="s">
        <v>22</v>
      </c>
      <c r="L8619" s="3" t="s">
        <v>17</v>
      </c>
      <c r="M8619" s="3">
        <v>400.79</v>
      </c>
      <c r="N8619" s="3" t="s">
        <v>18</v>
      </c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  <c r="AC8619" s="5"/>
    </row>
    <row r="8620" spans="1:29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 t="str">
        <f>IF(AND(D8620="East",Table_1[[#This Row],[category]]="Clothing"),"✅","❌")</f>
        <v>❌</v>
      </c>
      <c r="H8620" s="3">
        <f t="shared" si="269"/>
        <v>36.599000000000004</v>
      </c>
      <c r="I8620" s="3">
        <v>5</v>
      </c>
      <c r="J8620" s="4">
        <v>45049</v>
      </c>
      <c r="K8620" s="3" t="s">
        <v>22</v>
      </c>
      <c r="L8620" s="3" t="s">
        <v>23</v>
      </c>
      <c r="M8620" s="3">
        <v>54.05</v>
      </c>
      <c r="N8620" s="3" t="s">
        <v>40</v>
      </c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  <c r="AC8620" s="5"/>
    </row>
    <row r="8621" spans="1:29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 t="str">
        <f>IF(AND(D8621="East",Table_1[[#This Row],[category]]="Clothing"),"✅","❌")</f>
        <v>❌</v>
      </c>
      <c r="H8621" s="3">
        <f t="shared" si="269"/>
        <v>364.84899999999999</v>
      </c>
      <c r="I8621" s="3">
        <v>8</v>
      </c>
      <c r="J8621" s="4">
        <v>45106</v>
      </c>
      <c r="K8621" s="3" t="s">
        <v>32</v>
      </c>
      <c r="L8621" s="3" t="s">
        <v>28</v>
      </c>
      <c r="M8621" s="3">
        <v>557.97</v>
      </c>
      <c r="N8621" s="3" t="s">
        <v>29</v>
      </c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  <c r="AC8621" s="5"/>
    </row>
    <row r="8622" spans="1:29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 t="str">
        <f>IF(AND(D8622="East",Table_1[[#This Row],[category]]="Clothing"),"✅","❌")</f>
        <v>❌</v>
      </c>
      <c r="H8622" s="3">
        <f t="shared" si="269"/>
        <v>67.182000000000002</v>
      </c>
      <c r="I8622" s="3">
        <v>5</v>
      </c>
      <c r="J8622" s="4">
        <v>45164</v>
      </c>
      <c r="K8622" s="3" t="s">
        <v>22</v>
      </c>
      <c r="L8622" s="3" t="s">
        <v>23</v>
      </c>
      <c r="M8622" s="3">
        <v>146.97</v>
      </c>
      <c r="N8622" s="3" t="s">
        <v>24</v>
      </c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  <c r="AC8622" s="5"/>
    </row>
    <row r="8623" spans="1:29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 t="str">
        <f>IF(AND(D8623="East",Table_1[[#This Row],[category]]="Clothing"),"✅","❌")</f>
        <v>❌</v>
      </c>
      <c r="H8623" s="3">
        <f t="shared" si="269"/>
        <v>17.056999999999999</v>
      </c>
      <c r="I8623" s="3">
        <v>8</v>
      </c>
      <c r="J8623" s="4">
        <v>44955</v>
      </c>
      <c r="K8623" s="3" t="s">
        <v>22</v>
      </c>
      <c r="L8623" s="3" t="s">
        <v>23</v>
      </c>
      <c r="M8623" s="3">
        <v>34.880000000000003</v>
      </c>
      <c r="N8623" s="3" t="s">
        <v>35</v>
      </c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  <c r="AC8623" s="5"/>
    </row>
    <row r="8624" spans="1:29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 t="str">
        <f>IF(AND(D8624="East",Table_1[[#This Row],[category]]="Clothing"),"✅","❌")</f>
        <v>❌</v>
      </c>
      <c r="H8624" s="3">
        <f t="shared" si="269"/>
        <v>473.68200000000002</v>
      </c>
      <c r="I8624" s="3">
        <v>4</v>
      </c>
      <c r="J8624" s="4">
        <v>45017</v>
      </c>
      <c r="K8624" s="3" t="s">
        <v>16</v>
      </c>
      <c r="L8624" s="3" t="s">
        <v>28</v>
      </c>
      <c r="M8624" s="3">
        <v>436.57</v>
      </c>
      <c r="N8624" s="3" t="s">
        <v>29</v>
      </c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  <c r="AC8624" s="5"/>
    </row>
    <row r="8625" spans="1:29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 t="str">
        <f>IF(AND(D8625="East",Table_1[[#This Row],[category]]="Clothing"),"✅","❌")</f>
        <v>❌</v>
      </c>
      <c r="H8625" s="3">
        <f t="shared" si="269"/>
        <v>104.509</v>
      </c>
      <c r="I8625" s="3">
        <v>9</v>
      </c>
      <c r="J8625" s="4">
        <v>45501</v>
      </c>
      <c r="K8625" s="3" t="s">
        <v>22</v>
      </c>
      <c r="L8625" s="3" t="s">
        <v>23</v>
      </c>
      <c r="M8625" s="3">
        <v>282.52</v>
      </c>
      <c r="N8625" s="3" t="s">
        <v>18</v>
      </c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  <c r="AC8625" s="5"/>
    </row>
    <row r="8626" spans="1:29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 t="str">
        <f>IF(AND(D8626="East",Table_1[[#This Row],[category]]="Clothing"),"✅","❌")</f>
        <v>❌</v>
      </c>
      <c r="H8626" s="3">
        <f t="shared" si="269"/>
        <v>415.75</v>
      </c>
      <c r="I8626" s="3">
        <v>4</v>
      </c>
      <c r="J8626" s="4">
        <v>45189</v>
      </c>
      <c r="K8626" s="3" t="s">
        <v>22</v>
      </c>
      <c r="L8626" s="3" t="s">
        <v>23</v>
      </c>
      <c r="M8626" s="3">
        <v>549.12</v>
      </c>
      <c r="N8626" s="3" t="s">
        <v>29</v>
      </c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  <c r="AC8626" s="5"/>
    </row>
    <row r="8627" spans="1:29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 t="str">
        <f>IF(AND(D8627="East",Table_1[[#This Row],[category]]="Clothing"),"✅","❌")</f>
        <v>❌</v>
      </c>
      <c r="H8627" s="3">
        <f t="shared" si="269"/>
        <v>482.59100000000001</v>
      </c>
      <c r="I8627" s="3">
        <v>5</v>
      </c>
      <c r="J8627" s="4">
        <v>45000</v>
      </c>
      <c r="K8627" s="3" t="s">
        <v>32</v>
      </c>
      <c r="L8627" s="3" t="s">
        <v>17</v>
      </c>
      <c r="M8627" s="3">
        <v>1049.67</v>
      </c>
      <c r="N8627" s="3" t="s">
        <v>18</v>
      </c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  <c r="AC8627" s="5"/>
    </row>
    <row r="8628" spans="1:29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 t="str">
        <f>IF(AND(D8628="East",Table_1[[#This Row],[category]]="Clothing"),"✅","❌")</f>
        <v>❌</v>
      </c>
      <c r="H8628" s="3">
        <f t="shared" si="269"/>
        <v>271.71899999999999</v>
      </c>
      <c r="I8628" s="3">
        <v>7</v>
      </c>
      <c r="J8628" s="4">
        <v>44944</v>
      </c>
      <c r="K8628" s="3" t="s">
        <v>32</v>
      </c>
      <c r="L8628" s="3" t="s">
        <v>28</v>
      </c>
      <c r="M8628" s="3">
        <v>763.13</v>
      </c>
      <c r="N8628" s="3" t="s">
        <v>24</v>
      </c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  <c r="AC8628" s="5"/>
    </row>
    <row r="8629" spans="1:29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 t="str">
        <f>IF(AND(D8629="East",Table_1[[#This Row],[category]]="Clothing"),"✅","❌")</f>
        <v>❌</v>
      </c>
      <c r="H8629" s="3">
        <f t="shared" si="269"/>
        <v>267.798</v>
      </c>
      <c r="I8629" s="3">
        <v>9</v>
      </c>
      <c r="J8629" s="4">
        <v>45029</v>
      </c>
      <c r="K8629" s="3" t="s">
        <v>22</v>
      </c>
      <c r="L8629" s="3" t="s">
        <v>23</v>
      </c>
      <c r="M8629" s="3">
        <v>428.37</v>
      </c>
      <c r="N8629" s="3" t="s">
        <v>29</v>
      </c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  <c r="AC8629" s="5"/>
    </row>
    <row r="8630" spans="1:29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 t="str">
        <f>IF(AND(D8630="East",Table_1[[#This Row],[category]]="Clothing"),"✅","❌")</f>
        <v>❌</v>
      </c>
      <c r="H8630" s="3">
        <f t="shared" si="269"/>
        <v>190.03399999999999</v>
      </c>
      <c r="I8630" s="3">
        <v>5</v>
      </c>
      <c r="J8630" s="4">
        <v>45389</v>
      </c>
      <c r="K8630" s="3" t="s">
        <v>16</v>
      </c>
      <c r="L8630" s="3" t="s">
        <v>23</v>
      </c>
      <c r="M8630" s="3">
        <v>328.55</v>
      </c>
      <c r="N8630" s="3" t="s">
        <v>24</v>
      </c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  <c r="AC8630" s="5"/>
    </row>
    <row r="8631" spans="1:29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 t="str">
        <f>IF(AND(D8631="East",Table_1[[#This Row],[category]]="Clothing"),"✅","❌")</f>
        <v>❌</v>
      </c>
      <c r="H8631" s="3">
        <f t="shared" si="269"/>
        <v>218.541</v>
      </c>
      <c r="I8631" s="3">
        <v>7</v>
      </c>
      <c r="J8631" s="4">
        <v>45150</v>
      </c>
      <c r="K8631" s="3" t="s">
        <v>32</v>
      </c>
      <c r="L8631" s="3" t="s">
        <v>28</v>
      </c>
      <c r="M8631" s="3">
        <v>478.09</v>
      </c>
      <c r="N8631" s="3" t="s">
        <v>18</v>
      </c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  <c r="AC8631" s="5"/>
    </row>
    <row r="8632" spans="1:29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 t="str">
        <f>IF(AND(D8632="East",Table_1[[#This Row],[category]]="Clothing"),"✅","❌")</f>
        <v>❌</v>
      </c>
      <c r="H8632" s="3">
        <f t="shared" si="269"/>
        <v>246.21700000000001</v>
      </c>
      <c r="I8632" s="3">
        <v>4</v>
      </c>
      <c r="J8632" s="4">
        <v>45639</v>
      </c>
      <c r="K8632" s="3" t="s">
        <v>32</v>
      </c>
      <c r="L8632" s="3" t="s">
        <v>17</v>
      </c>
      <c r="M8632" s="3">
        <v>325.42</v>
      </c>
      <c r="N8632" s="3" t="s">
        <v>29</v>
      </c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  <c r="AC8632" s="5"/>
    </row>
    <row r="8633" spans="1:29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 t="str">
        <f>IF(AND(D8633="East",Table_1[[#This Row],[category]]="Clothing"),"✅","❌")</f>
        <v>❌</v>
      </c>
      <c r="H8633" s="3">
        <f t="shared" si="269"/>
        <v>84.52600000000001</v>
      </c>
      <c r="I8633" s="3">
        <v>2</v>
      </c>
      <c r="J8633" s="4">
        <v>45121</v>
      </c>
      <c r="K8633" s="3" t="s">
        <v>32</v>
      </c>
      <c r="L8633" s="3" t="s">
        <v>23</v>
      </c>
      <c r="M8633" s="3">
        <v>116.93</v>
      </c>
      <c r="N8633" s="3" t="s">
        <v>29</v>
      </c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  <c r="AC8633" s="5"/>
    </row>
    <row r="8634" spans="1:29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 t="str">
        <f>IF(AND(D8634="East",Table_1[[#This Row],[category]]="Clothing"),"✅","❌")</f>
        <v>❌</v>
      </c>
      <c r="H8634" s="3">
        <f t="shared" si="269"/>
        <v>188.721</v>
      </c>
      <c r="I8634" s="3">
        <v>2</v>
      </c>
      <c r="J8634" s="4">
        <v>45392</v>
      </c>
      <c r="K8634" s="3" t="s">
        <v>22</v>
      </c>
      <c r="L8634" s="3" t="s">
        <v>17</v>
      </c>
      <c r="M8634" s="3">
        <v>373.38</v>
      </c>
      <c r="N8634" s="3" t="s">
        <v>29</v>
      </c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  <c r="AC8634" s="5"/>
    </row>
    <row r="8635" spans="1:29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 t="str">
        <f>IF(AND(D8635="East",Table_1[[#This Row],[category]]="Clothing"),"✅","❌")</f>
        <v>❌</v>
      </c>
      <c r="H8635" s="3">
        <f t="shared" si="269"/>
        <v>409.89300000000003</v>
      </c>
      <c r="I8635" s="3">
        <v>5</v>
      </c>
      <c r="J8635" s="4">
        <v>45628</v>
      </c>
      <c r="K8635" s="3" t="s">
        <v>22</v>
      </c>
      <c r="L8635" s="3" t="s">
        <v>28</v>
      </c>
      <c r="M8635" s="3">
        <v>526.80999999999995</v>
      </c>
      <c r="N8635" s="3" t="s">
        <v>18</v>
      </c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  <c r="AC8635" s="5"/>
    </row>
    <row r="8636" spans="1:29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 t="str">
        <f>IF(AND(D8636="East",Table_1[[#This Row],[category]]="Clothing"),"✅","❌")</f>
        <v>❌</v>
      </c>
      <c r="H8636" s="3">
        <f t="shared" si="269"/>
        <v>99.375</v>
      </c>
      <c r="I8636" s="3">
        <v>2</v>
      </c>
      <c r="J8636" s="4">
        <v>45281</v>
      </c>
      <c r="K8636" s="3" t="s">
        <v>32</v>
      </c>
      <c r="L8636" s="3" t="s">
        <v>28</v>
      </c>
      <c r="M8636" s="3">
        <v>127.47</v>
      </c>
      <c r="N8636" s="3" t="s">
        <v>18</v>
      </c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  <c r="AC8636" s="5"/>
    </row>
    <row r="8637" spans="1:29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 t="str">
        <f>IF(AND(D8637="East",Table_1[[#This Row],[category]]="Clothing"),"✅","❌")</f>
        <v>❌</v>
      </c>
      <c r="H8637" s="3">
        <f t="shared" si="269"/>
        <v>367.62800000000004</v>
      </c>
      <c r="I8637" s="3">
        <v>2</v>
      </c>
      <c r="J8637" s="4">
        <v>45078</v>
      </c>
      <c r="K8637" s="3" t="s">
        <v>16</v>
      </c>
      <c r="L8637" s="3" t="s">
        <v>28</v>
      </c>
      <c r="M8637" s="3">
        <v>920.27</v>
      </c>
      <c r="N8637" s="3" t="s">
        <v>18</v>
      </c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  <c r="AC8637" s="5"/>
    </row>
    <row r="8638" spans="1:29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 t="str">
        <f>IF(AND(D8638="East",Table_1[[#This Row],[category]]="Clothing"),"✅","❌")</f>
        <v>❌</v>
      </c>
      <c r="H8638" s="3">
        <f t="shared" si="269"/>
        <v>329.27700000000004</v>
      </c>
      <c r="I8638" s="3">
        <v>2</v>
      </c>
      <c r="J8638" s="4">
        <v>45352</v>
      </c>
      <c r="K8638" s="3" t="s">
        <v>32</v>
      </c>
      <c r="L8638" s="3" t="s">
        <v>17</v>
      </c>
      <c r="M8638" s="3">
        <v>192.38</v>
      </c>
      <c r="N8638" s="3" t="s">
        <v>35</v>
      </c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  <c r="AC8638" s="5"/>
    </row>
    <row r="8639" spans="1:29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 t="str">
        <f>IF(AND(D8639="East",Table_1[[#This Row],[category]]="Clothing"),"✅","❌")</f>
        <v>❌</v>
      </c>
      <c r="H8639" s="3">
        <f t="shared" si="269"/>
        <v>38.076000000000001</v>
      </c>
      <c r="I8639" s="3">
        <v>4</v>
      </c>
      <c r="J8639" s="4">
        <v>44984</v>
      </c>
      <c r="K8639" s="3" t="s">
        <v>22</v>
      </c>
      <c r="L8639" s="3" t="s">
        <v>17</v>
      </c>
      <c r="M8639" s="3">
        <v>21.49</v>
      </c>
      <c r="N8639" s="3" t="s">
        <v>29</v>
      </c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  <c r="AC8639" s="5"/>
    </row>
    <row r="8640" spans="1:29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 t="str">
        <f>IF(AND(D8640="East",Table_1[[#This Row],[category]]="Clothing"),"✅","❌")</f>
        <v>❌</v>
      </c>
      <c r="H8640" s="3">
        <f t="shared" si="269"/>
        <v>20.990000000000002</v>
      </c>
      <c r="I8640" s="3">
        <v>8</v>
      </c>
      <c r="J8640" s="4">
        <v>45643</v>
      </c>
      <c r="K8640" s="3" t="s">
        <v>16</v>
      </c>
      <c r="L8640" s="3" t="s">
        <v>23</v>
      </c>
      <c r="M8640" s="3">
        <v>25.96</v>
      </c>
      <c r="N8640" s="3" t="s">
        <v>18</v>
      </c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  <c r="AC8640" s="5"/>
    </row>
    <row r="8641" spans="1:29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 t="str">
        <f>IF(AND(D8641="East",Table_1[[#This Row],[category]]="Clothing"),"✅","❌")</f>
        <v>❌</v>
      </c>
      <c r="H8641" s="3">
        <f t="shared" si="269"/>
        <v>182.73900000000003</v>
      </c>
      <c r="I8641" s="3">
        <v>7</v>
      </c>
      <c r="J8641" s="4">
        <v>45017</v>
      </c>
      <c r="K8641" s="3" t="s">
        <v>32</v>
      </c>
      <c r="L8641" s="3" t="s">
        <v>17</v>
      </c>
      <c r="M8641" s="3">
        <v>406.54</v>
      </c>
      <c r="N8641" s="3" t="s">
        <v>24</v>
      </c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  <c r="AC8641" s="5"/>
    </row>
    <row r="8642" spans="1:29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 t="str">
        <f>IF(AND(D8642="East",Table_1[[#This Row],[category]]="Clothing"),"✅","❌")</f>
        <v>❌</v>
      </c>
      <c r="H8642" s="3">
        <f t="shared" ref="H8642:H8705" si="271">E8642*10%</f>
        <v>349.16300000000001</v>
      </c>
      <c r="I8642" s="3">
        <v>5</v>
      </c>
      <c r="J8642" s="4">
        <v>45133</v>
      </c>
      <c r="K8642" s="3" t="s">
        <v>32</v>
      </c>
      <c r="L8642" s="3" t="s">
        <v>28</v>
      </c>
      <c r="M8642" s="3">
        <v>441.38</v>
      </c>
      <c r="N8642" s="3" t="s">
        <v>40</v>
      </c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  <c r="AC8642" s="5"/>
    </row>
    <row r="8643" spans="1:29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 t="str">
        <f>IF(AND(D8643="East",Table_1[[#This Row],[category]]="Clothing"),"✅","❌")</f>
        <v>❌</v>
      </c>
      <c r="H8643" s="3">
        <f t="shared" si="271"/>
        <v>171.905</v>
      </c>
      <c r="I8643" s="3">
        <v>7</v>
      </c>
      <c r="J8643" s="4">
        <v>44943</v>
      </c>
      <c r="K8643" s="3" t="s">
        <v>16</v>
      </c>
      <c r="L8643" s="3" t="s">
        <v>28</v>
      </c>
      <c r="M8643" s="3">
        <v>356.36</v>
      </c>
      <c r="N8643" s="3" t="s">
        <v>40</v>
      </c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  <c r="AC8643" s="5"/>
    </row>
    <row r="8644" spans="1:29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 t="str">
        <f>IF(AND(D8644="East",Table_1[[#This Row],[category]]="Clothing"),"✅","❌")</f>
        <v>❌</v>
      </c>
      <c r="H8644" s="3">
        <f t="shared" si="271"/>
        <v>337.18900000000002</v>
      </c>
      <c r="I8644" s="3">
        <v>6</v>
      </c>
      <c r="J8644" s="4">
        <v>45420</v>
      </c>
      <c r="K8644" s="3" t="s">
        <v>22</v>
      </c>
      <c r="L8644" s="3" t="s">
        <v>28</v>
      </c>
      <c r="M8644" s="3">
        <v>409.91</v>
      </c>
      <c r="N8644" s="3" t="s">
        <v>35</v>
      </c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  <c r="AC8644" s="5"/>
    </row>
    <row r="8645" spans="1:29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 t="str">
        <f>IF(AND(D8645="East",Table_1[[#This Row],[category]]="Clothing"),"✅","❌")</f>
        <v>❌</v>
      </c>
      <c r="H8645" s="3">
        <f t="shared" si="271"/>
        <v>336.07400000000001</v>
      </c>
      <c r="I8645" s="3">
        <v>8</v>
      </c>
      <c r="J8645" s="4">
        <v>45200</v>
      </c>
      <c r="K8645" s="3" t="s">
        <v>32</v>
      </c>
      <c r="L8645" s="3" t="s">
        <v>23</v>
      </c>
      <c r="M8645" s="3">
        <v>193.79</v>
      </c>
      <c r="N8645" s="3" t="s">
        <v>29</v>
      </c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  <c r="AC8645" s="5"/>
    </row>
    <row r="8646" spans="1:29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 t="str">
        <f>IF(AND(D8646="East",Table_1[[#This Row],[category]]="Clothing"),"✅","❌")</f>
        <v>❌</v>
      </c>
      <c r="H8646" s="3">
        <f t="shared" si="271"/>
        <v>405.21199999999999</v>
      </c>
      <c r="I8646" s="3">
        <v>8</v>
      </c>
      <c r="J8646" s="4">
        <v>45139</v>
      </c>
      <c r="K8646" s="3" t="s">
        <v>32</v>
      </c>
      <c r="L8646" s="3" t="s">
        <v>28</v>
      </c>
      <c r="M8646" s="3">
        <v>939.42</v>
      </c>
      <c r="N8646" s="3" t="s">
        <v>29</v>
      </c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  <c r="AC8646" s="5"/>
    </row>
    <row r="8647" spans="1:29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 t="str">
        <f>IF(AND(D8647="East",Table_1[[#This Row],[category]]="Clothing"),"✅","❌")</f>
        <v>❌</v>
      </c>
      <c r="H8647" s="3">
        <f t="shared" si="271"/>
        <v>58.748000000000005</v>
      </c>
      <c r="I8647" s="3">
        <v>7</v>
      </c>
      <c r="J8647" s="4">
        <v>45429</v>
      </c>
      <c r="K8647" s="3" t="s">
        <v>22</v>
      </c>
      <c r="L8647" s="3" t="s">
        <v>23</v>
      </c>
      <c r="M8647" s="3">
        <v>109.17</v>
      </c>
      <c r="N8647" s="3" t="s">
        <v>49</v>
      </c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  <c r="AC8647" s="5"/>
    </row>
    <row r="8648" spans="1:29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 t="str">
        <f>IF(AND(D8648="East",Table_1[[#This Row],[category]]="Clothing"),"✅","❌")</f>
        <v>❌</v>
      </c>
      <c r="H8648" s="3">
        <f t="shared" si="271"/>
        <v>292.79300000000001</v>
      </c>
      <c r="I8648" s="3">
        <v>5</v>
      </c>
      <c r="J8648" s="4">
        <v>45379</v>
      </c>
      <c r="K8648" s="3" t="s">
        <v>16</v>
      </c>
      <c r="L8648" s="3" t="s">
        <v>28</v>
      </c>
      <c r="M8648" s="3">
        <v>617.97</v>
      </c>
      <c r="N8648" s="3" t="s">
        <v>40</v>
      </c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  <c r="AC8648" s="5"/>
    </row>
    <row r="8649" spans="1:29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 t="str">
        <f>IF(AND(D8649="East",Table_1[[#This Row],[category]]="Clothing"),"✅","❌")</f>
        <v>❌</v>
      </c>
      <c r="H8649" s="3">
        <f t="shared" si="271"/>
        <v>40.624000000000002</v>
      </c>
      <c r="I8649" s="3">
        <v>6</v>
      </c>
      <c r="J8649" s="4">
        <v>45313</v>
      </c>
      <c r="K8649" s="3" t="s">
        <v>16</v>
      </c>
      <c r="L8649" s="3" t="s">
        <v>23</v>
      </c>
      <c r="M8649" s="3">
        <v>38.32</v>
      </c>
      <c r="N8649" s="3" t="s">
        <v>24</v>
      </c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  <c r="AC8649" s="5"/>
    </row>
    <row r="8650" spans="1:29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 t="str">
        <f>IF(AND(D8650="East",Table_1[[#This Row],[category]]="Clothing"),"✅","❌")</f>
        <v>❌</v>
      </c>
      <c r="H8650" s="3">
        <f t="shared" si="271"/>
        <v>96.213999999999999</v>
      </c>
      <c r="I8650" s="3">
        <v>8</v>
      </c>
      <c r="J8650" s="4">
        <v>45186</v>
      </c>
      <c r="K8650" s="3" t="s">
        <v>16</v>
      </c>
      <c r="L8650" s="3" t="s">
        <v>23</v>
      </c>
      <c r="M8650" s="3">
        <v>196.63</v>
      </c>
      <c r="N8650" s="3" t="s">
        <v>24</v>
      </c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  <c r="AC8650" s="5"/>
    </row>
    <row r="8651" spans="1:29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 t="str">
        <f>IF(AND(D8651="East",Table_1[[#This Row],[category]]="Clothing"),"✅","❌")</f>
        <v>❌</v>
      </c>
      <c r="H8651" s="3">
        <f t="shared" si="271"/>
        <v>169.495</v>
      </c>
      <c r="I8651" s="3">
        <v>7</v>
      </c>
      <c r="J8651" s="4">
        <v>45351</v>
      </c>
      <c r="K8651" s="3" t="s">
        <v>16</v>
      </c>
      <c r="L8651" s="3" t="s">
        <v>17</v>
      </c>
      <c r="M8651" s="3">
        <v>427.59</v>
      </c>
      <c r="N8651" s="3" t="s">
        <v>40</v>
      </c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  <c r="AC8651" s="5"/>
    </row>
    <row r="8652" spans="1:29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 t="str">
        <f>IF(AND(D8652="East",Table_1[[#This Row],[category]]="Clothing"),"✅","❌")</f>
        <v>❌</v>
      </c>
      <c r="H8652" s="3">
        <f t="shared" si="271"/>
        <v>356.62100000000004</v>
      </c>
      <c r="I8652" s="3">
        <v>5</v>
      </c>
      <c r="J8652" s="4">
        <v>45284</v>
      </c>
      <c r="K8652" s="3" t="s">
        <v>32</v>
      </c>
      <c r="L8652" s="3" t="s">
        <v>28</v>
      </c>
      <c r="M8652" s="3">
        <v>303.47000000000003</v>
      </c>
      <c r="N8652" s="3" t="s">
        <v>24</v>
      </c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  <c r="AC8652" s="5"/>
    </row>
    <row r="8653" spans="1:29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 t="str">
        <f>IF(AND(D8653="East",Table_1[[#This Row],[category]]="Clothing"),"✅","❌")</f>
        <v>❌</v>
      </c>
      <c r="H8653" s="3">
        <f t="shared" si="271"/>
        <v>487.20000000000005</v>
      </c>
      <c r="I8653" s="3">
        <v>8</v>
      </c>
      <c r="J8653" s="4">
        <v>45122</v>
      </c>
      <c r="K8653" s="3" t="s">
        <v>16</v>
      </c>
      <c r="L8653" s="3" t="s">
        <v>23</v>
      </c>
      <c r="M8653" s="3">
        <v>588.30999999999995</v>
      </c>
      <c r="N8653" s="3" t="s">
        <v>29</v>
      </c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  <c r="AC8653" s="5"/>
    </row>
    <row r="8654" spans="1:29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 t="str">
        <f>IF(AND(D8654="East",Table_1[[#This Row],[category]]="Clothing"),"✅","❌")</f>
        <v>❌</v>
      </c>
      <c r="H8654" s="3">
        <f t="shared" si="271"/>
        <v>177.83500000000001</v>
      </c>
      <c r="I8654" s="3">
        <v>4</v>
      </c>
      <c r="J8654" s="4">
        <v>45126</v>
      </c>
      <c r="K8654" s="3" t="s">
        <v>22</v>
      </c>
      <c r="L8654" s="3" t="s">
        <v>23</v>
      </c>
      <c r="M8654" s="3">
        <v>440.92</v>
      </c>
      <c r="N8654" s="3" t="s">
        <v>18</v>
      </c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  <c r="AC8654" s="5"/>
    </row>
    <row r="8655" spans="1:29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 t="str">
        <f>IF(AND(D8655="East",Table_1[[#This Row],[category]]="Clothing"),"✅","❌")</f>
        <v>❌</v>
      </c>
      <c r="H8655" s="3">
        <f t="shared" si="271"/>
        <v>265.36100000000005</v>
      </c>
      <c r="I8655" s="3">
        <v>6</v>
      </c>
      <c r="J8655" s="4">
        <v>45186</v>
      </c>
      <c r="K8655" s="3" t="s">
        <v>32</v>
      </c>
      <c r="L8655" s="3" t="s">
        <v>28</v>
      </c>
      <c r="M8655" s="3">
        <v>559.76</v>
      </c>
      <c r="N8655" s="3" t="s">
        <v>49</v>
      </c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  <c r="AC8655" s="5"/>
    </row>
    <row r="8656" spans="1:29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 t="str">
        <f>IF(AND(D8656="East",Table_1[[#This Row],[category]]="Clothing"),"✅","❌")</f>
        <v>❌</v>
      </c>
      <c r="H8656" s="3">
        <f t="shared" si="271"/>
        <v>136.93699999999998</v>
      </c>
      <c r="I8656" s="3">
        <v>4</v>
      </c>
      <c r="J8656" s="4">
        <v>44947</v>
      </c>
      <c r="K8656" s="3" t="s">
        <v>16</v>
      </c>
      <c r="L8656" s="3" t="s">
        <v>28</v>
      </c>
      <c r="M8656" s="3">
        <v>132.91</v>
      </c>
      <c r="N8656" s="3" t="s">
        <v>18</v>
      </c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  <c r="AC8656" s="5"/>
    </row>
    <row r="8657" spans="1:29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 t="str">
        <f>IF(AND(D8657="East",Table_1[[#This Row],[category]]="Clothing"),"✅","❌")</f>
        <v>❌</v>
      </c>
      <c r="H8657" s="3">
        <f t="shared" si="271"/>
        <v>340.99</v>
      </c>
      <c r="I8657" s="3">
        <v>5</v>
      </c>
      <c r="J8657" s="4">
        <v>45334</v>
      </c>
      <c r="K8657" s="3" t="s">
        <v>16</v>
      </c>
      <c r="L8657" s="3" t="s">
        <v>28</v>
      </c>
      <c r="M8657" s="3">
        <v>402.26</v>
      </c>
      <c r="N8657" s="3" t="s">
        <v>18</v>
      </c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  <c r="AC8657" s="5"/>
    </row>
    <row r="8658" spans="1:29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 t="str">
        <f>IF(AND(D8658="East",Table_1[[#This Row],[category]]="Clothing"),"✅","❌")</f>
        <v>❌</v>
      </c>
      <c r="H8658" s="3">
        <f t="shared" si="271"/>
        <v>189.62700000000001</v>
      </c>
      <c r="I8658" s="3">
        <v>3</v>
      </c>
      <c r="J8658" s="4">
        <v>45614</v>
      </c>
      <c r="K8658" s="3" t="s">
        <v>16</v>
      </c>
      <c r="L8658" s="3" t="s">
        <v>28</v>
      </c>
      <c r="M8658" s="3">
        <v>523.96</v>
      </c>
      <c r="N8658" s="3" t="s">
        <v>29</v>
      </c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  <c r="AC8658" s="5"/>
    </row>
    <row r="8659" spans="1:29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 t="str">
        <f>IF(AND(D8659="East",Table_1[[#This Row],[category]]="Clothing"),"✅","❌")</f>
        <v>❌</v>
      </c>
      <c r="H8659" s="3">
        <f t="shared" si="271"/>
        <v>245.98200000000003</v>
      </c>
      <c r="I8659" s="3">
        <v>2</v>
      </c>
      <c r="J8659" s="4">
        <v>45642</v>
      </c>
      <c r="K8659" s="3" t="s">
        <v>22</v>
      </c>
      <c r="L8659" s="3" t="s">
        <v>17</v>
      </c>
      <c r="M8659" s="3">
        <v>355.34</v>
      </c>
      <c r="N8659" s="3" t="s">
        <v>35</v>
      </c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  <c r="AC8659" s="5"/>
    </row>
    <row r="8660" spans="1:29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 t="str">
        <f>IF(AND(D8660="East",Table_1[[#This Row],[category]]="Clothing"),"✅","❌")</f>
        <v>❌</v>
      </c>
      <c r="H8660" s="3">
        <f t="shared" si="271"/>
        <v>288.22800000000001</v>
      </c>
      <c r="I8660" s="3">
        <v>1</v>
      </c>
      <c r="J8660" s="4">
        <v>45505</v>
      </c>
      <c r="K8660" s="3" t="s">
        <v>22</v>
      </c>
      <c r="L8660" s="3" t="s">
        <v>17</v>
      </c>
      <c r="M8660" s="3">
        <v>211.04</v>
      </c>
      <c r="N8660" s="3" t="s">
        <v>24</v>
      </c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  <c r="AC8660" s="5"/>
    </row>
    <row r="8661" spans="1:29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 t="str">
        <f>IF(AND(D8661="East",Table_1[[#This Row],[category]]="Clothing"),"✅","❌")</f>
        <v>❌</v>
      </c>
      <c r="H8661" s="3">
        <f t="shared" si="271"/>
        <v>346.25900000000001</v>
      </c>
      <c r="I8661" s="3">
        <v>3</v>
      </c>
      <c r="J8661" s="4">
        <v>45487</v>
      </c>
      <c r="K8661" s="3" t="s">
        <v>16</v>
      </c>
      <c r="L8661" s="3" t="s">
        <v>23</v>
      </c>
      <c r="M8661" s="3">
        <v>747.34</v>
      </c>
      <c r="N8661" s="3" t="s">
        <v>29</v>
      </c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  <c r="AC8661" s="5"/>
    </row>
    <row r="8662" spans="1:29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 t="str">
        <f>IF(AND(D8662="East",Table_1[[#This Row],[category]]="Clothing"),"✅","❌")</f>
        <v>❌</v>
      </c>
      <c r="H8662" s="3">
        <f t="shared" si="271"/>
        <v>39.425000000000004</v>
      </c>
      <c r="I8662" s="3">
        <v>1</v>
      </c>
      <c r="J8662" s="4">
        <v>45366</v>
      </c>
      <c r="K8662" s="3" t="s">
        <v>22</v>
      </c>
      <c r="L8662" s="3" t="s">
        <v>23</v>
      </c>
      <c r="M8662" s="3">
        <v>59.29</v>
      </c>
      <c r="N8662" s="3" t="s">
        <v>18</v>
      </c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  <c r="AC8662" s="5"/>
    </row>
    <row r="8663" spans="1:29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 t="str">
        <f>IF(AND(D8663="East",Table_1[[#This Row],[category]]="Clothing"),"✅","❌")</f>
        <v>❌</v>
      </c>
      <c r="H8663" s="3">
        <f t="shared" si="271"/>
        <v>281.90199999999999</v>
      </c>
      <c r="I8663" s="3">
        <v>6</v>
      </c>
      <c r="J8663" s="4">
        <v>45315</v>
      </c>
      <c r="K8663" s="3" t="s">
        <v>16</v>
      </c>
      <c r="L8663" s="3" t="s">
        <v>28</v>
      </c>
      <c r="M8663" s="3">
        <v>656.42</v>
      </c>
      <c r="N8663" s="3" t="s">
        <v>24</v>
      </c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  <c r="AC8663" s="5"/>
    </row>
    <row r="8664" spans="1:29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 t="str">
        <f>IF(AND(D8664="East",Table_1[[#This Row],[category]]="Clothing"),"✅","❌")</f>
        <v>❌</v>
      </c>
      <c r="H8664" s="3">
        <f t="shared" si="271"/>
        <v>221.26999999999998</v>
      </c>
      <c r="I8664" s="3">
        <v>2</v>
      </c>
      <c r="J8664" s="4">
        <v>45300</v>
      </c>
      <c r="K8664" s="3" t="s">
        <v>22</v>
      </c>
      <c r="L8664" s="3" t="s">
        <v>17</v>
      </c>
      <c r="M8664" s="3">
        <v>172.99</v>
      </c>
      <c r="N8664" s="3" t="s">
        <v>29</v>
      </c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  <c r="AC8664" s="5"/>
    </row>
    <row r="8665" spans="1:29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 t="str">
        <f>IF(AND(D8665="East",Table_1[[#This Row],[category]]="Clothing"),"✅","❌")</f>
        <v>❌</v>
      </c>
      <c r="H8665" s="3">
        <f t="shared" si="271"/>
        <v>75.545000000000002</v>
      </c>
      <c r="I8665" s="3">
        <v>3</v>
      </c>
      <c r="J8665" s="4">
        <v>45174</v>
      </c>
      <c r="K8665" s="3" t="s">
        <v>32</v>
      </c>
      <c r="L8665" s="3" t="s">
        <v>17</v>
      </c>
      <c r="M8665" s="3">
        <v>95.83</v>
      </c>
      <c r="N8665" s="3" t="s">
        <v>29</v>
      </c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  <c r="AC8665" s="5"/>
    </row>
    <row r="8666" spans="1:29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 t="str">
        <f>IF(AND(D8666="East",Table_1[[#This Row],[category]]="Clothing"),"✅","❌")</f>
        <v>❌</v>
      </c>
      <c r="H8666" s="3">
        <f t="shared" si="271"/>
        <v>111.93800000000002</v>
      </c>
      <c r="I8666" s="3">
        <v>8</v>
      </c>
      <c r="J8666" s="4">
        <v>45084</v>
      </c>
      <c r="K8666" s="3" t="s">
        <v>16</v>
      </c>
      <c r="L8666" s="3" t="s">
        <v>17</v>
      </c>
      <c r="M8666" s="3">
        <v>165.87</v>
      </c>
      <c r="N8666" s="3" t="s">
        <v>24</v>
      </c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  <c r="AC8666" s="5"/>
    </row>
    <row r="8667" spans="1:29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 t="str">
        <f>IF(AND(D8667="East",Table_1[[#This Row],[category]]="Clothing"),"✅","❌")</f>
        <v>❌</v>
      </c>
      <c r="H8667" s="3">
        <f t="shared" si="271"/>
        <v>443.10600000000005</v>
      </c>
      <c r="I8667" s="3">
        <v>5</v>
      </c>
      <c r="J8667" s="4">
        <v>45347</v>
      </c>
      <c r="K8667" s="3" t="s">
        <v>22</v>
      </c>
      <c r="L8667" s="3" t="s">
        <v>23</v>
      </c>
      <c r="M8667" s="3">
        <v>858.15</v>
      </c>
      <c r="N8667" s="3" t="s">
        <v>35</v>
      </c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  <c r="AC8667" s="5"/>
    </row>
    <row r="8668" spans="1:29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 t="str">
        <f>IF(AND(D8668="East",Table_1[[#This Row],[category]]="Clothing"),"✅","❌")</f>
        <v>❌</v>
      </c>
      <c r="H8668" s="3">
        <f t="shared" si="271"/>
        <v>437.17</v>
      </c>
      <c r="I8668" s="3">
        <v>2</v>
      </c>
      <c r="J8668" s="4">
        <v>44937</v>
      </c>
      <c r="K8668" s="3" t="s">
        <v>16</v>
      </c>
      <c r="L8668" s="3" t="s">
        <v>17</v>
      </c>
      <c r="M8668" s="3">
        <v>420.8</v>
      </c>
      <c r="N8668" s="3" t="s">
        <v>49</v>
      </c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  <c r="AC8668" s="5"/>
    </row>
    <row r="8669" spans="1:29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 t="str">
        <f>IF(AND(D8669="East",Table_1[[#This Row],[category]]="Clothing"),"✅","❌")</f>
        <v>❌</v>
      </c>
      <c r="H8669" s="3">
        <f t="shared" si="271"/>
        <v>26.332000000000001</v>
      </c>
      <c r="I8669" s="3">
        <v>2</v>
      </c>
      <c r="J8669" s="4">
        <v>45470</v>
      </c>
      <c r="K8669" s="3" t="s">
        <v>32</v>
      </c>
      <c r="L8669" s="3" t="s">
        <v>23</v>
      </c>
      <c r="M8669" s="3">
        <v>34.35</v>
      </c>
      <c r="N8669" s="3" t="s">
        <v>24</v>
      </c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  <c r="AC8669" s="5"/>
    </row>
    <row r="8670" spans="1:29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 t="str">
        <f>IF(AND(D8670="East",Table_1[[#This Row],[category]]="Clothing"),"✅","❌")</f>
        <v>❌</v>
      </c>
      <c r="H8670" s="3">
        <f t="shared" si="271"/>
        <v>347.80700000000002</v>
      </c>
      <c r="I8670" s="3">
        <v>3</v>
      </c>
      <c r="J8670" s="4">
        <v>45017</v>
      </c>
      <c r="K8670" s="3" t="s">
        <v>32</v>
      </c>
      <c r="L8670" s="3" t="s">
        <v>28</v>
      </c>
      <c r="M8670" s="3">
        <v>839.83</v>
      </c>
      <c r="N8670" s="3" t="s">
        <v>49</v>
      </c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  <c r="AC8670" s="5"/>
    </row>
    <row r="8671" spans="1:29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 t="str">
        <f>IF(AND(D8671="East",Table_1[[#This Row],[category]]="Clothing"),"✅","❌")</f>
        <v>❌</v>
      </c>
      <c r="H8671" s="3">
        <f t="shared" si="271"/>
        <v>281.55200000000002</v>
      </c>
      <c r="I8671" s="3">
        <v>3</v>
      </c>
      <c r="J8671" s="4">
        <v>45651</v>
      </c>
      <c r="K8671" s="3" t="s">
        <v>22</v>
      </c>
      <c r="L8671" s="3" t="s">
        <v>23</v>
      </c>
      <c r="M8671" s="3">
        <v>273.63</v>
      </c>
      <c r="N8671" s="3" t="s">
        <v>18</v>
      </c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  <c r="AC8671" s="5"/>
    </row>
    <row r="8672" spans="1:29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 t="str">
        <f>IF(AND(D8672="East",Table_1[[#This Row],[category]]="Clothing"),"✅","❌")</f>
        <v>❌</v>
      </c>
      <c r="H8672" s="3">
        <f t="shared" si="271"/>
        <v>470.51000000000005</v>
      </c>
      <c r="I8672" s="3">
        <v>8</v>
      </c>
      <c r="J8672" s="4">
        <v>45120</v>
      </c>
      <c r="K8672" s="3" t="s">
        <v>32</v>
      </c>
      <c r="L8672" s="3" t="s">
        <v>17</v>
      </c>
      <c r="M8672" s="3">
        <v>682.24</v>
      </c>
      <c r="N8672" s="3" t="s">
        <v>49</v>
      </c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  <c r="AC8672" s="5"/>
    </row>
    <row r="8673" spans="1:29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 t="str">
        <f>IF(AND(D8673="East",Table_1[[#This Row],[category]]="Clothing"),"✅","❌")</f>
        <v>❌</v>
      </c>
      <c r="H8673" s="3">
        <f t="shared" si="271"/>
        <v>454.923</v>
      </c>
      <c r="I8673" s="3">
        <v>5</v>
      </c>
      <c r="J8673" s="4">
        <v>45449</v>
      </c>
      <c r="K8673" s="3" t="s">
        <v>16</v>
      </c>
      <c r="L8673" s="3" t="s">
        <v>28</v>
      </c>
      <c r="M8673" s="3">
        <v>672.75</v>
      </c>
      <c r="N8673" s="3" t="s">
        <v>18</v>
      </c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  <c r="AC8673" s="5"/>
    </row>
    <row r="8674" spans="1:29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 t="str">
        <f>IF(AND(D8674="East",Table_1[[#This Row],[category]]="Clothing"),"✅","❌")</f>
        <v>❌</v>
      </c>
      <c r="H8674" s="3">
        <f t="shared" si="271"/>
        <v>293.98500000000001</v>
      </c>
      <c r="I8674" s="3">
        <v>8</v>
      </c>
      <c r="J8674" s="4">
        <v>45309</v>
      </c>
      <c r="K8674" s="3" t="s">
        <v>32</v>
      </c>
      <c r="L8674" s="3" t="s">
        <v>23</v>
      </c>
      <c r="M8674" s="3">
        <v>299.7</v>
      </c>
      <c r="N8674" s="3" t="s">
        <v>40</v>
      </c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  <c r="AC8674" s="5"/>
    </row>
    <row r="8675" spans="1:29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 t="str">
        <f>IF(AND(D8675="East",Table_1[[#This Row],[category]]="Clothing"),"✅","❌")</f>
        <v>✅</v>
      </c>
      <c r="H8675" s="3">
        <f t="shared" si="271"/>
        <v>78.088000000000008</v>
      </c>
      <c r="I8675" s="3">
        <v>4</v>
      </c>
      <c r="J8675" s="4">
        <v>45195</v>
      </c>
      <c r="K8675" s="3" t="s">
        <v>16</v>
      </c>
      <c r="L8675" s="3" t="s">
        <v>17</v>
      </c>
      <c r="M8675" s="3">
        <v>209.4</v>
      </c>
      <c r="N8675" s="3" t="s">
        <v>35</v>
      </c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  <c r="AC8675" s="5"/>
    </row>
    <row r="8676" spans="1:29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 t="str">
        <f>IF(AND(D8676="East",Table_1[[#This Row],[category]]="Clothing"),"✅","❌")</f>
        <v>❌</v>
      </c>
      <c r="H8676" s="3">
        <f t="shared" si="271"/>
        <v>235.30900000000003</v>
      </c>
      <c r="I8676" s="3">
        <v>9</v>
      </c>
      <c r="J8676" s="4">
        <v>44971</v>
      </c>
      <c r="K8676" s="3" t="s">
        <v>22</v>
      </c>
      <c r="L8676" s="3" t="s">
        <v>23</v>
      </c>
      <c r="M8676" s="3">
        <v>420.55</v>
      </c>
      <c r="N8676" s="3" t="s">
        <v>24</v>
      </c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  <c r="AC8676" s="5"/>
    </row>
    <row r="8677" spans="1:29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 t="str">
        <f>IF(AND(D8677="East",Table_1[[#This Row],[category]]="Clothing"),"✅","❌")</f>
        <v>❌</v>
      </c>
      <c r="H8677" s="3">
        <f t="shared" si="271"/>
        <v>365.33100000000002</v>
      </c>
      <c r="I8677" s="3">
        <v>3</v>
      </c>
      <c r="J8677" s="4">
        <v>45379</v>
      </c>
      <c r="K8677" s="3" t="s">
        <v>32</v>
      </c>
      <c r="L8677" s="3" t="s">
        <v>23</v>
      </c>
      <c r="M8677" s="3">
        <v>535.26</v>
      </c>
      <c r="N8677" s="3" t="s">
        <v>49</v>
      </c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  <c r="AC8677" s="5"/>
    </row>
    <row r="8678" spans="1:29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 t="str">
        <f>IF(AND(D8678="East",Table_1[[#This Row],[category]]="Clothing"),"✅","❌")</f>
        <v>❌</v>
      </c>
      <c r="H8678" s="3">
        <f t="shared" si="271"/>
        <v>476.35100000000006</v>
      </c>
      <c r="I8678" s="3">
        <v>2</v>
      </c>
      <c r="J8678" s="4">
        <v>45379</v>
      </c>
      <c r="K8678" s="3" t="s">
        <v>32</v>
      </c>
      <c r="L8678" s="3" t="s">
        <v>28</v>
      </c>
      <c r="M8678" s="3">
        <v>1164.75</v>
      </c>
      <c r="N8678" s="3" t="s">
        <v>24</v>
      </c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  <c r="AC8678" s="5"/>
    </row>
    <row r="8679" spans="1:29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 t="str">
        <f>IF(AND(D8679="East",Table_1[[#This Row],[category]]="Clothing"),"✅","❌")</f>
        <v>❌</v>
      </c>
      <c r="H8679" s="3">
        <f t="shared" si="271"/>
        <v>188.27600000000001</v>
      </c>
      <c r="I8679" s="3">
        <v>6</v>
      </c>
      <c r="J8679" s="4">
        <v>44961</v>
      </c>
      <c r="K8679" s="3" t="s">
        <v>16</v>
      </c>
      <c r="L8679" s="3" t="s">
        <v>17</v>
      </c>
      <c r="M8679" s="3">
        <v>111.43</v>
      </c>
      <c r="N8679" s="3" t="s">
        <v>18</v>
      </c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  <c r="AC8679" s="5"/>
    </row>
    <row r="8680" spans="1:29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 t="str">
        <f>IF(AND(D8680="East",Table_1[[#This Row],[category]]="Clothing"),"✅","❌")</f>
        <v>❌</v>
      </c>
      <c r="H8680" s="3">
        <f t="shared" si="271"/>
        <v>394.48900000000003</v>
      </c>
      <c r="I8680" s="3">
        <v>4</v>
      </c>
      <c r="J8680" s="4">
        <v>45151</v>
      </c>
      <c r="K8680" s="3" t="s">
        <v>32</v>
      </c>
      <c r="L8680" s="3" t="s">
        <v>23</v>
      </c>
      <c r="M8680" s="3">
        <v>1181.71</v>
      </c>
      <c r="N8680" s="3" t="s">
        <v>35</v>
      </c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  <c r="AC8680" s="5"/>
    </row>
    <row r="8681" spans="1:29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 t="str">
        <f>IF(AND(D8681="East",Table_1[[#This Row],[category]]="Clothing"),"✅","❌")</f>
        <v>❌</v>
      </c>
      <c r="H8681" s="3">
        <f t="shared" si="271"/>
        <v>344.83699999999999</v>
      </c>
      <c r="I8681" s="3">
        <v>2</v>
      </c>
      <c r="J8681" s="4">
        <v>45095</v>
      </c>
      <c r="K8681" s="3" t="s">
        <v>22</v>
      </c>
      <c r="L8681" s="3" t="s">
        <v>28</v>
      </c>
      <c r="M8681" s="3">
        <v>1000.86</v>
      </c>
      <c r="N8681" s="3" t="s">
        <v>18</v>
      </c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  <c r="AC8681" s="5"/>
    </row>
    <row r="8682" spans="1:29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 t="str">
        <f>IF(AND(D8682="East",Table_1[[#This Row],[category]]="Clothing"),"✅","❌")</f>
        <v>❌</v>
      </c>
      <c r="H8682" s="3">
        <f t="shared" si="271"/>
        <v>48.363</v>
      </c>
      <c r="I8682" s="3">
        <v>6</v>
      </c>
      <c r="J8682" s="4">
        <v>45573</v>
      </c>
      <c r="K8682" s="3" t="s">
        <v>32</v>
      </c>
      <c r="L8682" s="3" t="s">
        <v>17</v>
      </c>
      <c r="M8682" s="3">
        <v>34.770000000000003</v>
      </c>
      <c r="N8682" s="3" t="s">
        <v>35</v>
      </c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  <c r="AC8682" s="5"/>
    </row>
    <row r="8683" spans="1:29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 t="str">
        <f>IF(AND(D8683="East",Table_1[[#This Row],[category]]="Clothing"),"✅","❌")</f>
        <v>❌</v>
      </c>
      <c r="H8683" s="3">
        <f t="shared" si="271"/>
        <v>283.40900000000005</v>
      </c>
      <c r="I8683" s="3">
        <v>4</v>
      </c>
      <c r="J8683" s="4">
        <v>45600</v>
      </c>
      <c r="K8683" s="3" t="s">
        <v>16</v>
      </c>
      <c r="L8683" s="3" t="s">
        <v>28</v>
      </c>
      <c r="M8683" s="3">
        <v>770.98</v>
      </c>
      <c r="N8683" s="3" t="s">
        <v>29</v>
      </c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  <c r="AC8683" s="5"/>
    </row>
    <row r="8684" spans="1:29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 t="str">
        <f>IF(AND(D8684="East",Table_1[[#This Row],[category]]="Clothing"),"✅","❌")</f>
        <v>❌</v>
      </c>
      <c r="H8684" s="3">
        <f t="shared" si="271"/>
        <v>99.919000000000011</v>
      </c>
      <c r="I8684" s="3">
        <v>4</v>
      </c>
      <c r="J8684" s="4">
        <v>44934</v>
      </c>
      <c r="K8684" s="3" t="s">
        <v>32</v>
      </c>
      <c r="L8684" s="3" t="s">
        <v>23</v>
      </c>
      <c r="M8684" s="3">
        <v>127.57</v>
      </c>
      <c r="N8684" s="3" t="s">
        <v>24</v>
      </c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  <c r="AC8684" s="5"/>
    </row>
    <row r="8685" spans="1:29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 t="str">
        <f>IF(AND(D8685="East",Table_1[[#This Row],[category]]="Clothing"),"✅","❌")</f>
        <v>✅</v>
      </c>
      <c r="H8685" s="3">
        <f t="shared" si="271"/>
        <v>344.93900000000002</v>
      </c>
      <c r="I8685" s="3">
        <v>4</v>
      </c>
      <c r="J8685" s="4">
        <v>45145</v>
      </c>
      <c r="K8685" s="3" t="s">
        <v>16</v>
      </c>
      <c r="L8685" s="3" t="s">
        <v>28</v>
      </c>
      <c r="M8685" s="3">
        <v>262.61</v>
      </c>
      <c r="N8685" s="3" t="s">
        <v>40</v>
      </c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  <c r="AC8685" s="5"/>
    </row>
    <row r="8686" spans="1:29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 t="str">
        <f>IF(AND(D8686="East",Table_1[[#This Row],[category]]="Clothing"),"✅","❌")</f>
        <v>❌</v>
      </c>
      <c r="H8686" s="3">
        <f t="shared" si="271"/>
        <v>308.94200000000001</v>
      </c>
      <c r="I8686" s="3">
        <v>4</v>
      </c>
      <c r="J8686" s="4">
        <v>45530</v>
      </c>
      <c r="K8686" s="3" t="s">
        <v>22</v>
      </c>
      <c r="L8686" s="3" t="s">
        <v>23</v>
      </c>
      <c r="M8686" s="3">
        <v>594.85</v>
      </c>
      <c r="N8686" s="3" t="s">
        <v>24</v>
      </c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  <c r="AC8686" s="5"/>
    </row>
    <row r="8687" spans="1:29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 t="str">
        <f>IF(AND(D8687="East",Table_1[[#This Row],[category]]="Clothing"),"✅","❌")</f>
        <v>❌</v>
      </c>
      <c r="H8687" s="3">
        <f t="shared" si="271"/>
        <v>486.79399999999998</v>
      </c>
      <c r="I8687" s="3">
        <v>8</v>
      </c>
      <c r="J8687" s="4">
        <v>45009</v>
      </c>
      <c r="K8687" s="3" t="s">
        <v>16</v>
      </c>
      <c r="L8687" s="3" t="s">
        <v>17</v>
      </c>
      <c r="M8687" s="3">
        <v>1300.3699999999999</v>
      </c>
      <c r="N8687" s="3" t="s">
        <v>24</v>
      </c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  <c r="AC8687" s="5"/>
    </row>
    <row r="8688" spans="1:29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 t="str">
        <f>IF(AND(D8688="East",Table_1[[#This Row],[category]]="Clothing"),"✅","❌")</f>
        <v>❌</v>
      </c>
      <c r="H8688" s="3">
        <f t="shared" si="271"/>
        <v>468.33800000000002</v>
      </c>
      <c r="I8688" s="3">
        <v>1</v>
      </c>
      <c r="J8688" s="4">
        <v>45267</v>
      </c>
      <c r="K8688" s="3" t="s">
        <v>22</v>
      </c>
      <c r="L8688" s="3" t="s">
        <v>17</v>
      </c>
      <c r="M8688" s="3">
        <v>421.12</v>
      </c>
      <c r="N8688" s="3" t="s">
        <v>40</v>
      </c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  <c r="AC8688" s="5"/>
    </row>
    <row r="8689" spans="1:29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 t="str">
        <f>IF(AND(D8689="East",Table_1[[#This Row],[category]]="Clothing"),"✅","❌")</f>
        <v>❌</v>
      </c>
      <c r="H8689" s="3">
        <f t="shared" si="271"/>
        <v>14.593000000000002</v>
      </c>
      <c r="I8689" s="3">
        <v>9</v>
      </c>
      <c r="J8689" s="4">
        <v>45280</v>
      </c>
      <c r="K8689" s="3" t="s">
        <v>32</v>
      </c>
      <c r="L8689" s="3" t="s">
        <v>17</v>
      </c>
      <c r="M8689" s="3">
        <v>42.69</v>
      </c>
      <c r="N8689" s="3" t="s">
        <v>49</v>
      </c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  <c r="AC8689" s="5"/>
    </row>
    <row r="8690" spans="1:29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 t="str">
        <f>IF(AND(D8690="East",Table_1[[#This Row],[category]]="Clothing"),"✅","❌")</f>
        <v>❌</v>
      </c>
      <c r="H8690" s="3">
        <f t="shared" si="271"/>
        <v>49.213999999999999</v>
      </c>
      <c r="I8690" s="3">
        <v>3</v>
      </c>
      <c r="J8690" s="4">
        <v>45286</v>
      </c>
      <c r="K8690" s="3" t="s">
        <v>22</v>
      </c>
      <c r="L8690" s="3" t="s">
        <v>17</v>
      </c>
      <c r="M8690" s="3">
        <v>60.45</v>
      </c>
      <c r="N8690" s="3" t="s">
        <v>35</v>
      </c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  <c r="AC8690" s="5"/>
    </row>
    <row r="8691" spans="1:29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 t="str">
        <f>IF(AND(D8691="East",Table_1[[#This Row],[category]]="Clothing"),"✅","❌")</f>
        <v>❌</v>
      </c>
      <c r="H8691" s="3">
        <f t="shared" si="271"/>
        <v>386.87600000000003</v>
      </c>
      <c r="I8691" s="3">
        <v>5</v>
      </c>
      <c r="J8691" s="4">
        <v>45402</v>
      </c>
      <c r="K8691" s="3" t="s">
        <v>22</v>
      </c>
      <c r="L8691" s="3" t="s">
        <v>17</v>
      </c>
      <c r="M8691" s="3">
        <v>744.28</v>
      </c>
      <c r="N8691" s="3" t="s">
        <v>35</v>
      </c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  <c r="AC8691" s="5"/>
    </row>
    <row r="8692" spans="1:29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 t="str">
        <f>IF(AND(D8692="East",Table_1[[#This Row],[category]]="Clothing"),"✅","❌")</f>
        <v>❌</v>
      </c>
      <c r="H8692" s="3">
        <f t="shared" si="271"/>
        <v>345.96500000000003</v>
      </c>
      <c r="I8692" s="3">
        <v>5</v>
      </c>
      <c r="J8692" s="4">
        <v>45253</v>
      </c>
      <c r="K8692" s="3" t="s">
        <v>32</v>
      </c>
      <c r="L8692" s="3" t="s">
        <v>28</v>
      </c>
      <c r="M8692" s="3">
        <v>748.41</v>
      </c>
      <c r="N8692" s="3" t="s">
        <v>24</v>
      </c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  <c r="AC8692" s="5"/>
    </row>
    <row r="8693" spans="1:29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 t="str">
        <f>IF(AND(D8693="East",Table_1[[#This Row],[category]]="Clothing"),"✅","❌")</f>
        <v>❌</v>
      </c>
      <c r="H8693" s="3">
        <f t="shared" si="271"/>
        <v>402.46300000000002</v>
      </c>
      <c r="I8693" s="3">
        <v>4</v>
      </c>
      <c r="J8693" s="4">
        <v>45104</v>
      </c>
      <c r="K8693" s="3" t="s">
        <v>16</v>
      </c>
      <c r="L8693" s="3" t="s">
        <v>17</v>
      </c>
      <c r="M8693" s="3">
        <v>554.1</v>
      </c>
      <c r="N8693" s="3" t="s">
        <v>18</v>
      </c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  <c r="AC8693" s="5"/>
    </row>
    <row r="8694" spans="1:29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 t="str">
        <f>IF(AND(D8694="East",Table_1[[#This Row],[category]]="Clothing"),"✅","❌")</f>
        <v>❌</v>
      </c>
      <c r="H8694" s="3">
        <f t="shared" si="271"/>
        <v>140.739</v>
      </c>
      <c r="I8694" s="3">
        <v>4</v>
      </c>
      <c r="J8694" s="4">
        <v>45091</v>
      </c>
      <c r="K8694" s="3" t="s">
        <v>32</v>
      </c>
      <c r="L8694" s="3" t="s">
        <v>28</v>
      </c>
      <c r="M8694" s="3">
        <v>379.27</v>
      </c>
      <c r="N8694" s="3" t="s">
        <v>29</v>
      </c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  <c r="AC8694" s="5"/>
    </row>
    <row r="8695" spans="1:29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 t="str">
        <f>IF(AND(D8695="East",Table_1[[#This Row],[category]]="Clothing"),"✅","❌")</f>
        <v>❌</v>
      </c>
      <c r="H8695" s="3">
        <f t="shared" si="271"/>
        <v>426.16800000000006</v>
      </c>
      <c r="I8695" s="3">
        <v>7</v>
      </c>
      <c r="J8695" s="4">
        <v>45654</v>
      </c>
      <c r="K8695" s="3" t="s">
        <v>32</v>
      </c>
      <c r="L8695" s="3" t="s">
        <v>17</v>
      </c>
      <c r="M8695" s="3">
        <v>1270.43</v>
      </c>
      <c r="N8695" s="3" t="s">
        <v>49</v>
      </c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  <c r="AC8695" s="5"/>
    </row>
    <row r="8696" spans="1:29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 t="str">
        <f>IF(AND(D8696="East",Table_1[[#This Row],[category]]="Clothing"),"✅","❌")</f>
        <v>❌</v>
      </c>
      <c r="H8696" s="3">
        <f t="shared" si="271"/>
        <v>226.78600000000003</v>
      </c>
      <c r="I8696" s="3">
        <v>4</v>
      </c>
      <c r="J8696" s="4">
        <v>45518</v>
      </c>
      <c r="K8696" s="3" t="s">
        <v>22</v>
      </c>
      <c r="L8696" s="3" t="s">
        <v>28</v>
      </c>
      <c r="M8696" s="3">
        <v>344.94</v>
      </c>
      <c r="N8696" s="3" t="s">
        <v>18</v>
      </c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  <c r="AC8696" s="5"/>
    </row>
    <row r="8697" spans="1:29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 t="str">
        <f>IF(AND(D8697="East",Table_1[[#This Row],[category]]="Clothing"),"✅","❌")</f>
        <v>❌</v>
      </c>
      <c r="H8697" s="3">
        <f t="shared" si="271"/>
        <v>138.33500000000001</v>
      </c>
      <c r="I8697" s="3">
        <v>3</v>
      </c>
      <c r="J8697" s="4">
        <v>45186</v>
      </c>
      <c r="K8697" s="3" t="s">
        <v>22</v>
      </c>
      <c r="L8697" s="3" t="s">
        <v>23</v>
      </c>
      <c r="M8697" s="3">
        <v>119.36</v>
      </c>
      <c r="N8697" s="3" t="s">
        <v>18</v>
      </c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  <c r="AC8697" s="5"/>
    </row>
    <row r="8698" spans="1:29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 t="str">
        <f>IF(AND(D8698="East",Table_1[[#This Row],[category]]="Clothing"),"✅","❌")</f>
        <v>❌</v>
      </c>
      <c r="H8698" s="3">
        <f t="shared" si="271"/>
        <v>15.198</v>
      </c>
      <c r="I8698" s="3">
        <v>9</v>
      </c>
      <c r="J8698" s="4">
        <v>45447</v>
      </c>
      <c r="K8698" s="3" t="s">
        <v>16</v>
      </c>
      <c r="L8698" s="3" t="s">
        <v>23</v>
      </c>
      <c r="M8698" s="3">
        <v>41.21</v>
      </c>
      <c r="N8698" s="3" t="s">
        <v>29</v>
      </c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  <c r="AC8698" s="5"/>
    </row>
    <row r="8699" spans="1:29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 t="str">
        <f>IF(AND(D8699="East",Table_1[[#This Row],[category]]="Clothing"),"✅","❌")</f>
        <v>❌</v>
      </c>
      <c r="H8699" s="3">
        <f t="shared" si="271"/>
        <v>436.96800000000007</v>
      </c>
      <c r="I8699" s="3">
        <v>4</v>
      </c>
      <c r="J8699" s="4">
        <v>45350</v>
      </c>
      <c r="K8699" s="3" t="s">
        <v>22</v>
      </c>
      <c r="L8699" s="3" t="s">
        <v>17</v>
      </c>
      <c r="M8699" s="3">
        <v>793.04</v>
      </c>
      <c r="N8699" s="3" t="s">
        <v>49</v>
      </c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  <c r="AC8699" s="5"/>
    </row>
    <row r="8700" spans="1:29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 t="str">
        <f>IF(AND(D8700="East",Table_1[[#This Row],[category]]="Clothing"),"✅","❌")</f>
        <v>❌</v>
      </c>
      <c r="H8700" s="3">
        <f t="shared" si="271"/>
        <v>272.31799999999998</v>
      </c>
      <c r="I8700" s="3">
        <v>4</v>
      </c>
      <c r="J8700" s="4">
        <v>45014</v>
      </c>
      <c r="K8700" s="3" t="s">
        <v>32</v>
      </c>
      <c r="L8700" s="3" t="s">
        <v>23</v>
      </c>
      <c r="M8700" s="3">
        <v>640.04999999999995</v>
      </c>
      <c r="N8700" s="3" t="s">
        <v>29</v>
      </c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  <c r="AC8700" s="5"/>
    </row>
    <row r="8701" spans="1:29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 t="str">
        <f>IF(AND(D8701="East",Table_1[[#This Row],[category]]="Clothing"),"✅","❌")</f>
        <v>❌</v>
      </c>
      <c r="H8701" s="3">
        <f t="shared" si="271"/>
        <v>487.93700000000001</v>
      </c>
      <c r="I8701" s="3">
        <v>8</v>
      </c>
      <c r="J8701" s="4">
        <v>45060</v>
      </c>
      <c r="K8701" s="3" t="s">
        <v>16</v>
      </c>
      <c r="L8701" s="3" t="s">
        <v>17</v>
      </c>
      <c r="M8701" s="3">
        <v>680.94</v>
      </c>
      <c r="N8701" s="3" t="s">
        <v>29</v>
      </c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  <c r="AC8701" s="5"/>
    </row>
    <row r="8702" spans="1:29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 t="str">
        <f>IF(AND(D8702="East",Table_1[[#This Row],[category]]="Clothing"),"✅","❌")</f>
        <v>❌</v>
      </c>
      <c r="H8702" s="3">
        <f t="shared" si="271"/>
        <v>360.19400000000002</v>
      </c>
      <c r="I8702" s="3">
        <v>7</v>
      </c>
      <c r="J8702" s="4">
        <v>45450</v>
      </c>
      <c r="K8702" s="3" t="s">
        <v>32</v>
      </c>
      <c r="L8702" s="3" t="s">
        <v>28</v>
      </c>
      <c r="M8702" s="3">
        <v>282.14</v>
      </c>
      <c r="N8702" s="3" t="s">
        <v>18</v>
      </c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  <c r="AC8702" s="5"/>
    </row>
    <row r="8703" spans="1:29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 t="str">
        <f>IF(AND(D8703="East",Table_1[[#This Row],[category]]="Clothing"),"✅","❌")</f>
        <v>✅</v>
      </c>
      <c r="H8703" s="3">
        <f t="shared" si="271"/>
        <v>49.404000000000003</v>
      </c>
      <c r="I8703" s="3">
        <v>4</v>
      </c>
      <c r="J8703" s="4">
        <v>45423</v>
      </c>
      <c r="K8703" s="3" t="s">
        <v>22</v>
      </c>
      <c r="L8703" s="3" t="s">
        <v>23</v>
      </c>
      <c r="M8703" s="3">
        <v>130.83000000000001</v>
      </c>
      <c r="N8703" s="3" t="s">
        <v>29</v>
      </c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  <c r="AC8703" s="5"/>
    </row>
    <row r="8704" spans="1:29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 t="str">
        <f>IF(AND(D8704="East",Table_1[[#This Row],[category]]="Clothing"),"✅","❌")</f>
        <v>❌</v>
      </c>
      <c r="H8704" s="3">
        <f t="shared" si="271"/>
        <v>298.214</v>
      </c>
      <c r="I8704" s="3">
        <v>8</v>
      </c>
      <c r="J8704" s="4">
        <v>44978</v>
      </c>
      <c r="K8704" s="3" t="s">
        <v>32</v>
      </c>
      <c r="L8704" s="3" t="s">
        <v>28</v>
      </c>
      <c r="M8704" s="3">
        <v>509.25</v>
      </c>
      <c r="N8704" s="3" t="s">
        <v>18</v>
      </c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  <c r="AC8704" s="5"/>
    </row>
    <row r="8705" spans="1:29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 t="str">
        <f>IF(AND(D8705="East",Table_1[[#This Row],[category]]="Clothing"),"✅","❌")</f>
        <v>❌</v>
      </c>
      <c r="H8705" s="3">
        <f t="shared" si="271"/>
        <v>18.391000000000002</v>
      </c>
      <c r="I8705" s="3">
        <v>2</v>
      </c>
      <c r="J8705" s="4">
        <v>44942</v>
      </c>
      <c r="K8705" s="3" t="s">
        <v>16</v>
      </c>
      <c r="L8705" s="3" t="s">
        <v>23</v>
      </c>
      <c r="M8705" s="3">
        <v>14.21</v>
      </c>
      <c r="N8705" s="3" t="s">
        <v>18</v>
      </c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  <c r="AC8705" s="5"/>
    </row>
    <row r="8706" spans="1:29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 t="str">
        <f>IF(AND(D8706="East",Table_1[[#This Row],[category]]="Clothing"),"✅","❌")</f>
        <v>❌</v>
      </c>
      <c r="H8706" s="3">
        <f t="shared" ref="H8706:H8769" si="273">E8706*10%</f>
        <v>283.31300000000005</v>
      </c>
      <c r="I8706" s="3">
        <v>9</v>
      </c>
      <c r="J8706" s="4">
        <v>45298</v>
      </c>
      <c r="K8706" s="3" t="s">
        <v>16</v>
      </c>
      <c r="L8706" s="3" t="s">
        <v>23</v>
      </c>
      <c r="M8706" s="3">
        <v>274.36</v>
      </c>
      <c r="N8706" s="3" t="s">
        <v>29</v>
      </c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  <c r="AC8706" s="5"/>
    </row>
    <row r="8707" spans="1:29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 t="str">
        <f>IF(AND(D8707="East",Table_1[[#This Row],[category]]="Clothing"),"✅","❌")</f>
        <v>✅</v>
      </c>
      <c r="H8707" s="3">
        <f t="shared" si="273"/>
        <v>181.59900000000002</v>
      </c>
      <c r="I8707" s="3">
        <v>2</v>
      </c>
      <c r="J8707" s="4">
        <v>45308</v>
      </c>
      <c r="K8707" s="3" t="s">
        <v>22</v>
      </c>
      <c r="L8707" s="3" t="s">
        <v>17</v>
      </c>
      <c r="M8707" s="3">
        <v>427.45</v>
      </c>
      <c r="N8707" s="3" t="s">
        <v>40</v>
      </c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  <c r="AC8707" s="5"/>
    </row>
    <row r="8708" spans="1:29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 t="str">
        <f>IF(AND(D8708="East",Table_1[[#This Row],[category]]="Clothing"),"✅","❌")</f>
        <v>❌</v>
      </c>
      <c r="H8708" s="3">
        <f t="shared" si="273"/>
        <v>325.21500000000003</v>
      </c>
      <c r="I8708" s="3">
        <v>3</v>
      </c>
      <c r="J8708" s="4">
        <v>45614</v>
      </c>
      <c r="K8708" s="3" t="s">
        <v>16</v>
      </c>
      <c r="L8708" s="3" t="s">
        <v>23</v>
      </c>
      <c r="M8708" s="3">
        <v>874.68</v>
      </c>
      <c r="N8708" s="3" t="s">
        <v>35</v>
      </c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  <c r="AC8708" s="5"/>
    </row>
    <row r="8709" spans="1:29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 t="str">
        <f>IF(AND(D8709="East",Table_1[[#This Row],[category]]="Clothing"),"✅","❌")</f>
        <v>❌</v>
      </c>
      <c r="H8709" s="3">
        <f t="shared" si="273"/>
        <v>275.37100000000004</v>
      </c>
      <c r="I8709" s="3">
        <v>6</v>
      </c>
      <c r="J8709" s="4">
        <v>45291</v>
      </c>
      <c r="K8709" s="3" t="s">
        <v>22</v>
      </c>
      <c r="L8709" s="3" t="s">
        <v>17</v>
      </c>
      <c r="M8709" s="3">
        <v>328.5</v>
      </c>
      <c r="N8709" s="3" t="s">
        <v>24</v>
      </c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  <c r="AC8709" s="5"/>
    </row>
    <row r="8710" spans="1:29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 t="str">
        <f>IF(AND(D8710="East",Table_1[[#This Row],[category]]="Clothing"),"✅","❌")</f>
        <v>❌</v>
      </c>
      <c r="H8710" s="3">
        <f t="shared" si="273"/>
        <v>138.06199999999998</v>
      </c>
      <c r="I8710" s="3">
        <v>7</v>
      </c>
      <c r="J8710" s="4">
        <v>45103</v>
      </c>
      <c r="K8710" s="3" t="s">
        <v>32</v>
      </c>
      <c r="L8710" s="3" t="s">
        <v>28</v>
      </c>
      <c r="M8710" s="3">
        <v>165.81</v>
      </c>
      <c r="N8710" s="3" t="s">
        <v>29</v>
      </c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  <c r="AC8710" s="5"/>
    </row>
    <row r="8711" spans="1:29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 t="str">
        <f>IF(AND(D8711="East",Table_1[[#This Row],[category]]="Clothing"),"✅","❌")</f>
        <v>❌</v>
      </c>
      <c r="H8711" s="3">
        <f t="shared" si="273"/>
        <v>89.552000000000007</v>
      </c>
      <c r="I8711" s="3">
        <v>9</v>
      </c>
      <c r="J8711" s="4">
        <v>45146</v>
      </c>
      <c r="K8711" s="3" t="s">
        <v>16</v>
      </c>
      <c r="L8711" s="3" t="s">
        <v>28</v>
      </c>
      <c r="M8711" s="3">
        <v>67.540000000000006</v>
      </c>
      <c r="N8711" s="3" t="s">
        <v>35</v>
      </c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  <c r="AC8711" s="5"/>
    </row>
    <row r="8712" spans="1:29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 t="str">
        <f>IF(AND(D8712="East",Table_1[[#This Row],[category]]="Clothing"),"✅","❌")</f>
        <v>❌</v>
      </c>
      <c r="H8712" s="3">
        <f t="shared" si="273"/>
        <v>208.30900000000003</v>
      </c>
      <c r="I8712" s="3">
        <v>8</v>
      </c>
      <c r="J8712" s="4">
        <v>45601</v>
      </c>
      <c r="K8712" s="3" t="s">
        <v>16</v>
      </c>
      <c r="L8712" s="3" t="s">
        <v>17</v>
      </c>
      <c r="M8712" s="3">
        <v>322.29000000000002</v>
      </c>
      <c r="N8712" s="3" t="s">
        <v>18</v>
      </c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  <c r="AC8712" s="5"/>
    </row>
    <row r="8713" spans="1:29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 t="str">
        <f>IF(AND(D8713="East",Table_1[[#This Row],[category]]="Clothing"),"✅","❌")</f>
        <v>❌</v>
      </c>
      <c r="H8713" s="3">
        <f t="shared" si="273"/>
        <v>493.55</v>
      </c>
      <c r="I8713" s="3">
        <v>6</v>
      </c>
      <c r="J8713" s="4">
        <v>45598</v>
      </c>
      <c r="K8713" s="3" t="s">
        <v>16</v>
      </c>
      <c r="L8713" s="3" t="s">
        <v>28</v>
      </c>
      <c r="M8713" s="3">
        <v>1346.67</v>
      </c>
      <c r="N8713" s="3" t="s">
        <v>35</v>
      </c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  <c r="AC8713" s="5"/>
    </row>
    <row r="8714" spans="1:29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 t="str">
        <f>IF(AND(D8714="East",Table_1[[#This Row],[category]]="Clothing"),"✅","❌")</f>
        <v>❌</v>
      </c>
      <c r="H8714" s="3">
        <f t="shared" si="273"/>
        <v>223.49200000000002</v>
      </c>
      <c r="I8714" s="3">
        <v>8</v>
      </c>
      <c r="J8714" s="4">
        <v>45223</v>
      </c>
      <c r="K8714" s="3" t="s">
        <v>16</v>
      </c>
      <c r="L8714" s="3" t="s">
        <v>17</v>
      </c>
      <c r="M8714" s="3">
        <v>203.57</v>
      </c>
      <c r="N8714" s="3" t="s">
        <v>40</v>
      </c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  <c r="AC8714" s="5"/>
    </row>
    <row r="8715" spans="1:29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 t="str">
        <f>IF(AND(D8715="East",Table_1[[#This Row],[category]]="Clothing"),"✅","❌")</f>
        <v>❌</v>
      </c>
      <c r="H8715" s="3">
        <f t="shared" si="273"/>
        <v>376.90600000000001</v>
      </c>
      <c r="I8715" s="3">
        <v>5</v>
      </c>
      <c r="J8715" s="4">
        <v>45587</v>
      </c>
      <c r="K8715" s="3" t="s">
        <v>16</v>
      </c>
      <c r="L8715" s="3" t="s">
        <v>23</v>
      </c>
      <c r="M8715" s="3">
        <v>922.63</v>
      </c>
      <c r="N8715" s="3" t="s">
        <v>40</v>
      </c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  <c r="AC8715" s="5"/>
    </row>
    <row r="8716" spans="1:29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 t="str">
        <f>IF(AND(D8716="East",Table_1[[#This Row],[category]]="Clothing"),"✅","❌")</f>
        <v>❌</v>
      </c>
      <c r="H8716" s="3">
        <f t="shared" si="273"/>
        <v>37.917000000000002</v>
      </c>
      <c r="I8716" s="3">
        <v>9</v>
      </c>
      <c r="J8716" s="4">
        <v>45596</v>
      </c>
      <c r="K8716" s="3" t="s">
        <v>16</v>
      </c>
      <c r="L8716" s="3" t="s">
        <v>28</v>
      </c>
      <c r="M8716" s="3">
        <v>39.71</v>
      </c>
      <c r="N8716" s="3" t="s">
        <v>35</v>
      </c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  <c r="AC8716" s="5"/>
    </row>
    <row r="8717" spans="1:29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 t="str">
        <f>IF(AND(D8717="East",Table_1[[#This Row],[category]]="Clothing"),"✅","❌")</f>
        <v>❌</v>
      </c>
      <c r="H8717" s="3">
        <f t="shared" si="273"/>
        <v>195.64400000000001</v>
      </c>
      <c r="I8717" s="3">
        <v>4</v>
      </c>
      <c r="J8717" s="4">
        <v>45363</v>
      </c>
      <c r="K8717" s="3" t="s">
        <v>32</v>
      </c>
      <c r="L8717" s="3" t="s">
        <v>17</v>
      </c>
      <c r="M8717" s="3">
        <v>196.92</v>
      </c>
      <c r="N8717" s="3" t="s">
        <v>18</v>
      </c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  <c r="AC8717" s="5"/>
    </row>
    <row r="8718" spans="1:29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 t="str">
        <f>IF(AND(D8718="East",Table_1[[#This Row],[category]]="Clothing"),"✅","❌")</f>
        <v>❌</v>
      </c>
      <c r="H8718" s="3">
        <f t="shared" si="273"/>
        <v>294.358</v>
      </c>
      <c r="I8718" s="3">
        <v>1</v>
      </c>
      <c r="J8718" s="4">
        <v>45106</v>
      </c>
      <c r="K8718" s="3" t="s">
        <v>32</v>
      </c>
      <c r="L8718" s="3" t="s">
        <v>17</v>
      </c>
      <c r="M8718" s="3">
        <v>158.18</v>
      </c>
      <c r="N8718" s="3" t="s">
        <v>24</v>
      </c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  <c r="AC8718" s="5"/>
    </row>
    <row r="8719" spans="1:29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 t="str">
        <f>IF(AND(D8719="East",Table_1[[#This Row],[category]]="Clothing"),"✅","❌")</f>
        <v>❌</v>
      </c>
      <c r="H8719" s="3">
        <f t="shared" si="273"/>
        <v>378.08600000000001</v>
      </c>
      <c r="I8719" s="3">
        <v>8</v>
      </c>
      <c r="J8719" s="4">
        <v>45130</v>
      </c>
      <c r="K8719" s="3" t="s">
        <v>32</v>
      </c>
      <c r="L8719" s="3" t="s">
        <v>23</v>
      </c>
      <c r="M8719" s="3">
        <v>822.08</v>
      </c>
      <c r="N8719" s="3" t="s">
        <v>24</v>
      </c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  <c r="AC8719" s="5"/>
    </row>
    <row r="8720" spans="1:29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 t="str">
        <f>IF(AND(D8720="East",Table_1[[#This Row],[category]]="Clothing"),"✅","❌")</f>
        <v>❌</v>
      </c>
      <c r="H8720" s="3">
        <f t="shared" si="273"/>
        <v>268.90800000000002</v>
      </c>
      <c r="I8720" s="3">
        <v>5</v>
      </c>
      <c r="J8720" s="4">
        <v>45520</v>
      </c>
      <c r="K8720" s="3" t="s">
        <v>22</v>
      </c>
      <c r="L8720" s="3" t="s">
        <v>28</v>
      </c>
      <c r="M8720" s="3">
        <v>394.54</v>
      </c>
      <c r="N8720" s="3" t="s">
        <v>49</v>
      </c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  <c r="AC8720" s="5"/>
    </row>
    <row r="8721" spans="1:29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 t="str">
        <f>IF(AND(D8721="East",Table_1[[#This Row],[category]]="Clothing"),"✅","❌")</f>
        <v>❌</v>
      </c>
      <c r="H8721" s="3">
        <f t="shared" si="273"/>
        <v>262.495</v>
      </c>
      <c r="I8721" s="3">
        <v>9</v>
      </c>
      <c r="J8721" s="4">
        <v>45334</v>
      </c>
      <c r="K8721" s="3" t="s">
        <v>32</v>
      </c>
      <c r="L8721" s="3" t="s">
        <v>23</v>
      </c>
      <c r="M8721" s="3">
        <v>770.26</v>
      </c>
      <c r="N8721" s="3" t="s">
        <v>24</v>
      </c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  <c r="AC8721" s="5"/>
    </row>
    <row r="8722" spans="1:29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 t="str">
        <f>IF(AND(D8722="East",Table_1[[#This Row],[category]]="Clothing"),"✅","❌")</f>
        <v>❌</v>
      </c>
      <c r="H8722" s="3">
        <f t="shared" si="273"/>
        <v>384.31400000000002</v>
      </c>
      <c r="I8722" s="3">
        <v>3</v>
      </c>
      <c r="J8722" s="4">
        <v>45367</v>
      </c>
      <c r="K8722" s="3" t="s">
        <v>16</v>
      </c>
      <c r="L8722" s="3" t="s">
        <v>28</v>
      </c>
      <c r="M8722" s="3">
        <v>241.79</v>
      </c>
      <c r="N8722" s="3" t="s">
        <v>35</v>
      </c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  <c r="AC8722" s="5"/>
    </row>
    <row r="8723" spans="1:29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 t="str">
        <f>IF(AND(D8723="East",Table_1[[#This Row],[category]]="Clothing"),"✅","❌")</f>
        <v>❌</v>
      </c>
      <c r="H8723" s="3">
        <f t="shared" si="273"/>
        <v>163.511</v>
      </c>
      <c r="I8723" s="3">
        <v>9</v>
      </c>
      <c r="J8723" s="4">
        <v>45200</v>
      </c>
      <c r="K8723" s="3" t="s">
        <v>16</v>
      </c>
      <c r="L8723" s="3" t="s">
        <v>28</v>
      </c>
      <c r="M8723" s="3">
        <v>108.71</v>
      </c>
      <c r="N8723" s="3" t="s">
        <v>29</v>
      </c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  <c r="AC8723" s="5"/>
    </row>
    <row r="8724" spans="1:29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 t="str">
        <f>IF(AND(D8724="East",Table_1[[#This Row],[category]]="Clothing"),"✅","❌")</f>
        <v>❌</v>
      </c>
      <c r="H8724" s="3">
        <f t="shared" si="273"/>
        <v>54.399000000000001</v>
      </c>
      <c r="I8724" s="3">
        <v>8</v>
      </c>
      <c r="J8724" s="4">
        <v>45269</v>
      </c>
      <c r="K8724" s="3" t="s">
        <v>32</v>
      </c>
      <c r="L8724" s="3" t="s">
        <v>23</v>
      </c>
      <c r="M8724" s="3">
        <v>65.88</v>
      </c>
      <c r="N8724" s="3" t="s">
        <v>40</v>
      </c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  <c r="AC8724" s="5"/>
    </row>
    <row r="8725" spans="1:29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 t="str">
        <f>IF(AND(D8725="East",Table_1[[#This Row],[category]]="Clothing"),"✅","❌")</f>
        <v>❌</v>
      </c>
      <c r="H8725" s="3">
        <f t="shared" si="273"/>
        <v>180.10400000000001</v>
      </c>
      <c r="I8725" s="3">
        <v>6</v>
      </c>
      <c r="J8725" s="4">
        <v>45416</v>
      </c>
      <c r="K8725" s="3" t="s">
        <v>16</v>
      </c>
      <c r="L8725" s="3" t="s">
        <v>17</v>
      </c>
      <c r="M8725" s="3">
        <v>332.19</v>
      </c>
      <c r="N8725" s="3" t="s">
        <v>29</v>
      </c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  <c r="AC8725" s="5"/>
    </row>
    <row r="8726" spans="1:29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 t="str">
        <f>IF(AND(D8726="East",Table_1[[#This Row],[category]]="Clothing"),"✅","❌")</f>
        <v>❌</v>
      </c>
      <c r="H8726" s="3">
        <f t="shared" si="273"/>
        <v>87.908000000000015</v>
      </c>
      <c r="I8726" s="3">
        <v>8</v>
      </c>
      <c r="J8726" s="4">
        <v>45543</v>
      </c>
      <c r="K8726" s="3" t="s">
        <v>22</v>
      </c>
      <c r="L8726" s="3" t="s">
        <v>23</v>
      </c>
      <c r="M8726" s="3">
        <v>208.44</v>
      </c>
      <c r="N8726" s="3" t="s">
        <v>18</v>
      </c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  <c r="AC8726" s="5"/>
    </row>
    <row r="8727" spans="1:29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 t="str">
        <f>IF(AND(D8727="East",Table_1[[#This Row],[category]]="Clothing"),"✅","❌")</f>
        <v>❌</v>
      </c>
      <c r="H8727" s="3">
        <f t="shared" si="273"/>
        <v>483.31300000000005</v>
      </c>
      <c r="I8727" s="3">
        <v>8</v>
      </c>
      <c r="J8727" s="4">
        <v>45042</v>
      </c>
      <c r="K8727" s="3" t="s">
        <v>32</v>
      </c>
      <c r="L8727" s="3" t="s">
        <v>23</v>
      </c>
      <c r="M8727" s="3">
        <v>607.79</v>
      </c>
      <c r="N8727" s="3" t="s">
        <v>24</v>
      </c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  <c r="AC8727" s="5"/>
    </row>
    <row r="8728" spans="1:29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 t="str">
        <f>IF(AND(D8728="East",Table_1[[#This Row],[category]]="Clothing"),"✅","❌")</f>
        <v>❌</v>
      </c>
      <c r="H8728" s="3">
        <f t="shared" si="273"/>
        <v>292.98099999999999</v>
      </c>
      <c r="I8728" s="3">
        <v>7</v>
      </c>
      <c r="J8728" s="4">
        <v>45486</v>
      </c>
      <c r="K8728" s="3" t="s">
        <v>22</v>
      </c>
      <c r="L8728" s="3" t="s">
        <v>17</v>
      </c>
      <c r="M8728" s="3">
        <v>390.8</v>
      </c>
      <c r="N8728" s="3" t="s">
        <v>49</v>
      </c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  <c r="AC8728" s="5"/>
    </row>
    <row r="8729" spans="1:29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 t="str">
        <f>IF(AND(D8729="East",Table_1[[#This Row],[category]]="Clothing"),"✅","❌")</f>
        <v>❌</v>
      </c>
      <c r="H8729" s="3">
        <f t="shared" si="273"/>
        <v>228.83400000000003</v>
      </c>
      <c r="I8729" s="3">
        <v>7</v>
      </c>
      <c r="J8729" s="4">
        <v>45460</v>
      </c>
      <c r="K8729" s="3" t="s">
        <v>32</v>
      </c>
      <c r="L8729" s="3" t="s">
        <v>28</v>
      </c>
      <c r="M8729" s="3">
        <v>525.94000000000005</v>
      </c>
      <c r="N8729" s="3" t="s">
        <v>18</v>
      </c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  <c r="AC8729" s="5"/>
    </row>
    <row r="8730" spans="1:29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 t="str">
        <f>IF(AND(D8730="East",Table_1[[#This Row],[category]]="Clothing"),"✅","❌")</f>
        <v>❌</v>
      </c>
      <c r="H8730" s="3">
        <f t="shared" si="273"/>
        <v>456.90500000000003</v>
      </c>
      <c r="I8730" s="3">
        <v>3</v>
      </c>
      <c r="J8730" s="4">
        <v>45444</v>
      </c>
      <c r="K8730" s="3" t="s">
        <v>16</v>
      </c>
      <c r="L8730" s="3" t="s">
        <v>28</v>
      </c>
      <c r="M8730" s="3">
        <v>650.84</v>
      </c>
      <c r="N8730" s="3" t="s">
        <v>49</v>
      </c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  <c r="AC8730" s="5"/>
    </row>
    <row r="8731" spans="1:29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 t="str">
        <f>IF(AND(D8731="East",Table_1[[#This Row],[category]]="Clothing"),"✅","❌")</f>
        <v>❌</v>
      </c>
      <c r="H8731" s="3">
        <f t="shared" si="273"/>
        <v>451.17700000000008</v>
      </c>
      <c r="I8731" s="3">
        <v>7</v>
      </c>
      <c r="J8731" s="4">
        <v>45166</v>
      </c>
      <c r="K8731" s="3" t="s">
        <v>22</v>
      </c>
      <c r="L8731" s="3" t="s">
        <v>23</v>
      </c>
      <c r="M8731" s="3">
        <v>961.64</v>
      </c>
      <c r="N8731" s="3" t="s">
        <v>40</v>
      </c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  <c r="AC8731" s="5"/>
    </row>
    <row r="8732" spans="1:29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 t="str">
        <f>IF(AND(D8732="East",Table_1[[#This Row],[category]]="Clothing"),"✅","❌")</f>
        <v>❌</v>
      </c>
      <c r="H8732" s="3">
        <f t="shared" si="273"/>
        <v>213.69200000000001</v>
      </c>
      <c r="I8732" s="3">
        <v>3</v>
      </c>
      <c r="J8732" s="4">
        <v>45497</v>
      </c>
      <c r="K8732" s="3" t="s">
        <v>16</v>
      </c>
      <c r="L8732" s="3" t="s">
        <v>23</v>
      </c>
      <c r="M8732" s="3">
        <v>274.7</v>
      </c>
      <c r="N8732" s="3" t="s">
        <v>29</v>
      </c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  <c r="AC8732" s="5"/>
    </row>
    <row r="8733" spans="1:29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 t="str">
        <f>IF(AND(D8733="East",Table_1[[#This Row],[category]]="Clothing"),"✅","❌")</f>
        <v>❌</v>
      </c>
      <c r="H8733" s="3">
        <f t="shared" si="273"/>
        <v>438.61599999999999</v>
      </c>
      <c r="I8733" s="3">
        <v>9</v>
      </c>
      <c r="J8733" s="4">
        <v>45131</v>
      </c>
      <c r="K8733" s="3" t="s">
        <v>32</v>
      </c>
      <c r="L8733" s="3" t="s">
        <v>17</v>
      </c>
      <c r="M8733" s="3">
        <v>1306.69</v>
      </c>
      <c r="N8733" s="3" t="s">
        <v>40</v>
      </c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  <c r="AC8733" s="5"/>
    </row>
    <row r="8734" spans="1:29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 t="str">
        <f>IF(AND(D8734="East",Table_1[[#This Row],[category]]="Clothing"),"✅","❌")</f>
        <v>❌</v>
      </c>
      <c r="H8734" s="3">
        <f t="shared" si="273"/>
        <v>41.373000000000005</v>
      </c>
      <c r="I8734" s="3">
        <v>5</v>
      </c>
      <c r="J8734" s="4">
        <v>45489</v>
      </c>
      <c r="K8734" s="3" t="s">
        <v>16</v>
      </c>
      <c r="L8734" s="3" t="s">
        <v>23</v>
      </c>
      <c r="M8734" s="3">
        <v>115.5</v>
      </c>
      <c r="N8734" s="3" t="s">
        <v>24</v>
      </c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  <c r="AC8734" s="5"/>
    </row>
    <row r="8735" spans="1:29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 t="str">
        <f>IF(AND(D8735="East",Table_1[[#This Row],[category]]="Clothing"),"✅","❌")</f>
        <v>❌</v>
      </c>
      <c r="H8735" s="3">
        <f t="shared" si="273"/>
        <v>444.00200000000007</v>
      </c>
      <c r="I8735" s="3">
        <v>8</v>
      </c>
      <c r="J8735" s="4">
        <v>45499</v>
      </c>
      <c r="K8735" s="3" t="s">
        <v>22</v>
      </c>
      <c r="L8735" s="3" t="s">
        <v>23</v>
      </c>
      <c r="M8735" s="3">
        <v>873.2</v>
      </c>
      <c r="N8735" s="3" t="s">
        <v>18</v>
      </c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  <c r="AC8735" s="5"/>
    </row>
    <row r="8736" spans="1:29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 t="str">
        <f>IF(AND(D8736="East",Table_1[[#This Row],[category]]="Clothing"),"✅","❌")</f>
        <v>❌</v>
      </c>
      <c r="H8736" s="3">
        <f t="shared" si="273"/>
        <v>162.18600000000001</v>
      </c>
      <c r="I8736" s="3">
        <v>3</v>
      </c>
      <c r="J8736" s="4">
        <v>45105</v>
      </c>
      <c r="K8736" s="3" t="s">
        <v>32</v>
      </c>
      <c r="L8736" s="3" t="s">
        <v>28</v>
      </c>
      <c r="M8736" s="3">
        <v>470.71</v>
      </c>
      <c r="N8736" s="3" t="s">
        <v>35</v>
      </c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  <c r="AC8736" s="5"/>
    </row>
    <row r="8737" spans="1:29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 t="str">
        <f>IF(AND(D8737="East",Table_1[[#This Row],[category]]="Clothing"),"✅","❌")</f>
        <v>❌</v>
      </c>
      <c r="H8737" s="3">
        <f t="shared" si="273"/>
        <v>286.91000000000003</v>
      </c>
      <c r="I8737" s="3">
        <v>3</v>
      </c>
      <c r="J8737" s="4">
        <v>45473</v>
      </c>
      <c r="K8737" s="3" t="s">
        <v>32</v>
      </c>
      <c r="L8737" s="3" t="s">
        <v>23</v>
      </c>
      <c r="M8737" s="3">
        <v>546.41</v>
      </c>
      <c r="N8737" s="3" t="s">
        <v>49</v>
      </c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  <c r="AC8737" s="5"/>
    </row>
    <row r="8738" spans="1:29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 t="str">
        <f>IF(AND(D8738="East",Table_1[[#This Row],[category]]="Clothing"),"✅","❌")</f>
        <v>❌</v>
      </c>
      <c r="H8738" s="3">
        <f t="shared" si="273"/>
        <v>142.14700000000002</v>
      </c>
      <c r="I8738" s="3">
        <v>3</v>
      </c>
      <c r="J8738" s="4">
        <v>45082</v>
      </c>
      <c r="K8738" s="3" t="s">
        <v>16</v>
      </c>
      <c r="L8738" s="3" t="s">
        <v>28</v>
      </c>
      <c r="M8738" s="3">
        <v>373.54</v>
      </c>
      <c r="N8738" s="3" t="s">
        <v>35</v>
      </c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  <c r="AC8738" s="5"/>
    </row>
    <row r="8739" spans="1:29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 t="str">
        <f>IF(AND(D8739="East",Table_1[[#This Row],[category]]="Clothing"),"✅","❌")</f>
        <v>❌</v>
      </c>
      <c r="H8739" s="3">
        <f t="shared" si="273"/>
        <v>492.55200000000008</v>
      </c>
      <c r="I8739" s="3">
        <v>8</v>
      </c>
      <c r="J8739" s="4">
        <v>45218</v>
      </c>
      <c r="K8739" s="3" t="s">
        <v>16</v>
      </c>
      <c r="L8739" s="3" t="s">
        <v>23</v>
      </c>
      <c r="M8739" s="3">
        <v>1419.32</v>
      </c>
      <c r="N8739" s="3" t="s">
        <v>40</v>
      </c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  <c r="AC8739" s="5"/>
    </row>
    <row r="8740" spans="1:29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 t="str">
        <f>IF(AND(D8740="East",Table_1[[#This Row],[category]]="Clothing"),"✅","❌")</f>
        <v>❌</v>
      </c>
      <c r="H8740" s="3">
        <f t="shared" si="273"/>
        <v>45.172000000000004</v>
      </c>
      <c r="I8740" s="3">
        <v>9</v>
      </c>
      <c r="J8740" s="4">
        <v>45563</v>
      </c>
      <c r="K8740" s="3" t="s">
        <v>22</v>
      </c>
      <c r="L8740" s="3" t="s">
        <v>17</v>
      </c>
      <c r="M8740" s="3">
        <v>132.79</v>
      </c>
      <c r="N8740" s="3" t="s">
        <v>49</v>
      </c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  <c r="AC8740" s="5"/>
    </row>
    <row r="8741" spans="1:29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 t="str">
        <f>IF(AND(D8741="East",Table_1[[#This Row],[category]]="Clothing"),"✅","❌")</f>
        <v>❌</v>
      </c>
      <c r="H8741" s="3">
        <f t="shared" si="273"/>
        <v>229.00800000000001</v>
      </c>
      <c r="I8741" s="3">
        <v>7</v>
      </c>
      <c r="J8741" s="4">
        <v>45487</v>
      </c>
      <c r="K8741" s="3" t="s">
        <v>22</v>
      </c>
      <c r="L8741" s="3" t="s">
        <v>23</v>
      </c>
      <c r="M8741" s="3">
        <v>670.93</v>
      </c>
      <c r="N8741" s="3" t="s">
        <v>18</v>
      </c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  <c r="AC8741" s="5"/>
    </row>
    <row r="8742" spans="1:29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 t="str">
        <f>IF(AND(D8742="East",Table_1[[#This Row],[category]]="Clothing"),"✅","❌")</f>
        <v>❌</v>
      </c>
      <c r="H8742" s="3">
        <f t="shared" si="273"/>
        <v>314.28400000000005</v>
      </c>
      <c r="I8742" s="3">
        <v>1</v>
      </c>
      <c r="J8742" s="4">
        <v>45435</v>
      </c>
      <c r="K8742" s="3" t="s">
        <v>32</v>
      </c>
      <c r="L8742" s="3" t="s">
        <v>23</v>
      </c>
      <c r="M8742" s="3">
        <v>843.08</v>
      </c>
      <c r="N8742" s="3" t="s">
        <v>18</v>
      </c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  <c r="AC8742" s="5"/>
    </row>
    <row r="8743" spans="1:29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 t="str">
        <f>IF(AND(D8743="East",Table_1[[#This Row],[category]]="Clothing"),"✅","❌")</f>
        <v>❌</v>
      </c>
      <c r="H8743" s="3">
        <f t="shared" si="273"/>
        <v>311.65000000000003</v>
      </c>
      <c r="I8743" s="3">
        <v>6</v>
      </c>
      <c r="J8743" s="4">
        <v>45618</v>
      </c>
      <c r="K8743" s="3" t="s">
        <v>32</v>
      </c>
      <c r="L8743" s="3" t="s">
        <v>17</v>
      </c>
      <c r="M8743" s="3">
        <v>463.53</v>
      </c>
      <c r="N8743" s="3" t="s">
        <v>29</v>
      </c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  <c r="AC8743" s="5"/>
    </row>
    <row r="8744" spans="1:29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 t="str">
        <f>IF(AND(D8744="East",Table_1[[#This Row],[category]]="Clothing"),"✅","❌")</f>
        <v>❌</v>
      </c>
      <c r="H8744" s="3">
        <f t="shared" si="273"/>
        <v>371.99200000000002</v>
      </c>
      <c r="I8744" s="3">
        <v>3</v>
      </c>
      <c r="J8744" s="4">
        <v>45530</v>
      </c>
      <c r="K8744" s="3" t="s">
        <v>32</v>
      </c>
      <c r="L8744" s="3" t="s">
        <v>17</v>
      </c>
      <c r="M8744" s="3">
        <v>1108.6199999999999</v>
      </c>
      <c r="N8744" s="3" t="s">
        <v>18</v>
      </c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  <c r="AC8744" s="5"/>
    </row>
    <row r="8745" spans="1:29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 t="str">
        <f>IF(AND(D8745="East",Table_1[[#This Row],[category]]="Clothing"),"✅","❌")</f>
        <v>❌</v>
      </c>
      <c r="H8745" s="3">
        <f t="shared" si="273"/>
        <v>364.964</v>
      </c>
      <c r="I8745" s="3">
        <v>1</v>
      </c>
      <c r="J8745" s="4">
        <v>45438</v>
      </c>
      <c r="K8745" s="3" t="s">
        <v>22</v>
      </c>
      <c r="L8745" s="3" t="s">
        <v>17</v>
      </c>
      <c r="M8745" s="3">
        <v>893.74</v>
      </c>
      <c r="N8745" s="3" t="s">
        <v>40</v>
      </c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  <c r="AC8745" s="5"/>
    </row>
    <row r="8746" spans="1:29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 t="str">
        <f>IF(AND(D8746="East",Table_1[[#This Row],[category]]="Clothing"),"✅","❌")</f>
        <v>❌</v>
      </c>
      <c r="H8746" s="3">
        <f t="shared" si="273"/>
        <v>398.64000000000004</v>
      </c>
      <c r="I8746" s="3">
        <v>2</v>
      </c>
      <c r="J8746" s="4">
        <v>44945</v>
      </c>
      <c r="K8746" s="3" t="s">
        <v>16</v>
      </c>
      <c r="L8746" s="3" t="s">
        <v>17</v>
      </c>
      <c r="M8746" s="3">
        <v>1047.7</v>
      </c>
      <c r="N8746" s="3" t="s">
        <v>29</v>
      </c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  <c r="AC8746" s="5"/>
    </row>
    <row r="8747" spans="1:29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 t="str">
        <f>IF(AND(D8747="East",Table_1[[#This Row],[category]]="Clothing"),"✅","❌")</f>
        <v>❌</v>
      </c>
      <c r="H8747" s="3">
        <f t="shared" si="273"/>
        <v>124.801</v>
      </c>
      <c r="I8747" s="3">
        <v>3</v>
      </c>
      <c r="J8747" s="4">
        <v>45334</v>
      </c>
      <c r="K8747" s="3" t="s">
        <v>16</v>
      </c>
      <c r="L8747" s="3" t="s">
        <v>17</v>
      </c>
      <c r="M8747" s="3">
        <v>311.83999999999997</v>
      </c>
      <c r="N8747" s="3" t="s">
        <v>29</v>
      </c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  <c r="AC8747" s="5"/>
    </row>
    <row r="8748" spans="1:29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 t="str">
        <f>IF(AND(D8748="East",Table_1[[#This Row],[category]]="Clothing"),"✅","❌")</f>
        <v>✅</v>
      </c>
      <c r="H8748" s="3">
        <f t="shared" si="273"/>
        <v>191.548</v>
      </c>
      <c r="I8748" s="3">
        <v>7</v>
      </c>
      <c r="J8748" s="4">
        <v>45170</v>
      </c>
      <c r="K8748" s="3" t="s">
        <v>32</v>
      </c>
      <c r="L8748" s="3" t="s">
        <v>23</v>
      </c>
      <c r="M8748" s="3">
        <v>370.14</v>
      </c>
      <c r="N8748" s="3" t="s">
        <v>40</v>
      </c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  <c r="AC8748" s="5"/>
    </row>
    <row r="8749" spans="1:29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 t="str">
        <f>IF(AND(D8749="East",Table_1[[#This Row],[category]]="Clothing"),"✅","❌")</f>
        <v>❌</v>
      </c>
      <c r="H8749" s="3">
        <f t="shared" si="273"/>
        <v>197.19600000000003</v>
      </c>
      <c r="I8749" s="3">
        <v>6</v>
      </c>
      <c r="J8749" s="4">
        <v>45576</v>
      </c>
      <c r="K8749" s="3" t="s">
        <v>32</v>
      </c>
      <c r="L8749" s="3" t="s">
        <v>17</v>
      </c>
      <c r="M8749" s="3">
        <v>365.4</v>
      </c>
      <c r="N8749" s="3" t="s">
        <v>40</v>
      </c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  <c r="AC8749" s="5"/>
    </row>
    <row r="8750" spans="1:29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 t="str">
        <f>IF(AND(D8750="East",Table_1[[#This Row],[category]]="Clothing"),"✅","❌")</f>
        <v>❌</v>
      </c>
      <c r="H8750" s="3">
        <f t="shared" si="273"/>
        <v>478.36099999999999</v>
      </c>
      <c r="I8750" s="3">
        <v>2</v>
      </c>
      <c r="J8750" s="4">
        <v>45372</v>
      </c>
      <c r="K8750" s="3" t="s">
        <v>16</v>
      </c>
      <c r="L8750" s="3" t="s">
        <v>23</v>
      </c>
      <c r="M8750" s="3">
        <v>734.3</v>
      </c>
      <c r="N8750" s="3" t="s">
        <v>18</v>
      </c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  <c r="AC8750" s="5"/>
    </row>
    <row r="8751" spans="1:29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 t="str">
        <f>IF(AND(D8751="East",Table_1[[#This Row],[category]]="Clothing"),"✅","❌")</f>
        <v>❌</v>
      </c>
      <c r="H8751" s="3">
        <f t="shared" si="273"/>
        <v>210.56300000000002</v>
      </c>
      <c r="I8751" s="3">
        <v>5</v>
      </c>
      <c r="J8751" s="4">
        <v>45649</v>
      </c>
      <c r="K8751" s="3" t="s">
        <v>32</v>
      </c>
      <c r="L8751" s="3" t="s">
        <v>23</v>
      </c>
      <c r="M8751" s="3">
        <v>171.24</v>
      </c>
      <c r="N8751" s="3" t="s">
        <v>18</v>
      </c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  <c r="AC8751" s="5"/>
    </row>
    <row r="8752" spans="1:29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 t="str">
        <f>IF(AND(D8752="East",Table_1[[#This Row],[category]]="Clothing"),"✅","❌")</f>
        <v>❌</v>
      </c>
      <c r="H8752" s="3">
        <f t="shared" si="273"/>
        <v>118.71600000000001</v>
      </c>
      <c r="I8752" s="3">
        <v>1</v>
      </c>
      <c r="J8752" s="4">
        <v>45641</v>
      </c>
      <c r="K8752" s="3" t="s">
        <v>32</v>
      </c>
      <c r="L8752" s="3" t="s">
        <v>17</v>
      </c>
      <c r="M8752" s="3">
        <v>246.16</v>
      </c>
      <c r="N8752" s="3" t="s">
        <v>49</v>
      </c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  <c r="AC8752" s="5"/>
    </row>
    <row r="8753" spans="1:29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 t="str">
        <f>IF(AND(D8753="East",Table_1[[#This Row],[category]]="Clothing"),"✅","❌")</f>
        <v>✅</v>
      </c>
      <c r="H8753" s="3">
        <f t="shared" si="273"/>
        <v>319.84899999999999</v>
      </c>
      <c r="I8753" s="3">
        <v>3</v>
      </c>
      <c r="J8753" s="4">
        <v>45001</v>
      </c>
      <c r="K8753" s="3" t="s">
        <v>22</v>
      </c>
      <c r="L8753" s="3" t="s">
        <v>28</v>
      </c>
      <c r="M8753" s="3">
        <v>416.99</v>
      </c>
      <c r="N8753" s="3" t="s">
        <v>29</v>
      </c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  <c r="AC8753" s="5"/>
    </row>
    <row r="8754" spans="1:29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 t="str">
        <f>IF(AND(D8754="East",Table_1[[#This Row],[category]]="Clothing"),"✅","❌")</f>
        <v>❌</v>
      </c>
      <c r="H8754" s="3">
        <f t="shared" si="273"/>
        <v>219.36100000000002</v>
      </c>
      <c r="I8754" s="3">
        <v>1</v>
      </c>
      <c r="J8754" s="4">
        <v>44959</v>
      </c>
      <c r="K8754" s="3" t="s">
        <v>16</v>
      </c>
      <c r="L8754" s="3" t="s">
        <v>23</v>
      </c>
      <c r="M8754" s="3">
        <v>214.94</v>
      </c>
      <c r="N8754" s="3" t="s">
        <v>18</v>
      </c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  <c r="AC8754" s="5"/>
    </row>
    <row r="8755" spans="1:29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 t="str">
        <f>IF(AND(D8755="East",Table_1[[#This Row],[category]]="Clothing"),"✅","❌")</f>
        <v>❌</v>
      </c>
      <c r="H8755" s="3">
        <f t="shared" si="273"/>
        <v>132.53900000000002</v>
      </c>
      <c r="I8755" s="3">
        <v>3</v>
      </c>
      <c r="J8755" s="4">
        <v>45017</v>
      </c>
      <c r="K8755" s="3" t="s">
        <v>16</v>
      </c>
      <c r="L8755" s="3" t="s">
        <v>28</v>
      </c>
      <c r="M8755" s="3">
        <v>153.02000000000001</v>
      </c>
      <c r="N8755" s="3" t="s">
        <v>29</v>
      </c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  <c r="AC8755" s="5"/>
    </row>
    <row r="8756" spans="1:29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 t="str">
        <f>IF(AND(D8756="East",Table_1[[#This Row],[category]]="Clothing"),"✅","❌")</f>
        <v>❌</v>
      </c>
      <c r="H8756" s="3">
        <f t="shared" si="273"/>
        <v>360.416</v>
      </c>
      <c r="I8756" s="3">
        <v>2</v>
      </c>
      <c r="J8756" s="4">
        <v>45416</v>
      </c>
      <c r="K8756" s="3" t="s">
        <v>22</v>
      </c>
      <c r="L8756" s="3" t="s">
        <v>17</v>
      </c>
      <c r="M8756" s="3">
        <v>529.08000000000004</v>
      </c>
      <c r="N8756" s="3" t="s">
        <v>29</v>
      </c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  <c r="AC8756" s="5"/>
    </row>
    <row r="8757" spans="1:29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 t="str">
        <f>IF(AND(D8757="East",Table_1[[#This Row],[category]]="Clothing"),"✅","❌")</f>
        <v>❌</v>
      </c>
      <c r="H8757" s="3">
        <f t="shared" si="273"/>
        <v>104.04300000000001</v>
      </c>
      <c r="I8757" s="3">
        <v>4</v>
      </c>
      <c r="J8757" s="4">
        <v>45164</v>
      </c>
      <c r="K8757" s="3" t="s">
        <v>22</v>
      </c>
      <c r="L8757" s="3" t="s">
        <v>17</v>
      </c>
      <c r="M8757" s="3">
        <v>54.06</v>
      </c>
      <c r="N8757" s="3" t="s">
        <v>35</v>
      </c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  <c r="AC8757" s="5"/>
    </row>
    <row r="8758" spans="1:29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 t="str">
        <f>IF(AND(D8758="East",Table_1[[#This Row],[category]]="Clothing"),"✅","❌")</f>
        <v>❌</v>
      </c>
      <c r="H8758" s="3">
        <f t="shared" si="273"/>
        <v>320.34300000000002</v>
      </c>
      <c r="I8758" s="3">
        <v>5</v>
      </c>
      <c r="J8758" s="4">
        <v>44966</v>
      </c>
      <c r="K8758" s="3" t="s">
        <v>22</v>
      </c>
      <c r="L8758" s="3" t="s">
        <v>17</v>
      </c>
      <c r="M8758" s="3">
        <v>439.82</v>
      </c>
      <c r="N8758" s="3" t="s">
        <v>49</v>
      </c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  <c r="AC8758" s="5"/>
    </row>
    <row r="8759" spans="1:29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 t="str">
        <f>IF(AND(D8759="East",Table_1[[#This Row],[category]]="Clothing"),"✅","❌")</f>
        <v>❌</v>
      </c>
      <c r="H8759" s="3">
        <f t="shared" si="273"/>
        <v>220.96</v>
      </c>
      <c r="I8759" s="3">
        <v>3</v>
      </c>
      <c r="J8759" s="4">
        <v>44971</v>
      </c>
      <c r="K8759" s="3" t="s">
        <v>16</v>
      </c>
      <c r="L8759" s="3" t="s">
        <v>23</v>
      </c>
      <c r="M8759" s="3">
        <v>462.55</v>
      </c>
      <c r="N8759" s="3" t="s">
        <v>35</v>
      </c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  <c r="AC8759" s="5"/>
    </row>
    <row r="8760" spans="1:29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 t="str">
        <f>IF(AND(D8760="East",Table_1[[#This Row],[category]]="Clothing"),"✅","❌")</f>
        <v>❌</v>
      </c>
      <c r="H8760" s="3">
        <f t="shared" si="273"/>
        <v>166.39200000000002</v>
      </c>
      <c r="I8760" s="3">
        <v>5</v>
      </c>
      <c r="J8760" s="4">
        <v>45291</v>
      </c>
      <c r="K8760" s="3" t="s">
        <v>16</v>
      </c>
      <c r="L8760" s="3" t="s">
        <v>28</v>
      </c>
      <c r="M8760" s="3">
        <v>166.55</v>
      </c>
      <c r="N8760" s="3" t="s">
        <v>24</v>
      </c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  <c r="AC8760" s="5"/>
    </row>
    <row r="8761" spans="1:29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 t="str">
        <f>IF(AND(D8761="East",Table_1[[#This Row],[category]]="Clothing"),"✅","❌")</f>
        <v>❌</v>
      </c>
      <c r="H8761" s="3">
        <f t="shared" si="273"/>
        <v>473.53100000000006</v>
      </c>
      <c r="I8761" s="3">
        <v>7</v>
      </c>
      <c r="J8761" s="4">
        <v>44995</v>
      </c>
      <c r="K8761" s="3" t="s">
        <v>22</v>
      </c>
      <c r="L8761" s="3" t="s">
        <v>23</v>
      </c>
      <c r="M8761" s="3">
        <v>488.35</v>
      </c>
      <c r="N8761" s="3" t="s">
        <v>49</v>
      </c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  <c r="AC8761" s="5"/>
    </row>
    <row r="8762" spans="1:29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 t="str">
        <f>IF(AND(D8762="East",Table_1[[#This Row],[category]]="Clothing"),"✅","❌")</f>
        <v>❌</v>
      </c>
      <c r="H8762" s="3">
        <f t="shared" si="273"/>
        <v>168.96</v>
      </c>
      <c r="I8762" s="3">
        <v>9</v>
      </c>
      <c r="J8762" s="4">
        <v>45629</v>
      </c>
      <c r="K8762" s="3" t="s">
        <v>16</v>
      </c>
      <c r="L8762" s="3" t="s">
        <v>17</v>
      </c>
      <c r="M8762" s="3">
        <v>150.86000000000001</v>
      </c>
      <c r="N8762" s="3" t="s">
        <v>35</v>
      </c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  <c r="AC8762" s="5"/>
    </row>
    <row r="8763" spans="1:29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 t="str">
        <f>IF(AND(D8763="East",Table_1[[#This Row],[category]]="Clothing"),"✅","❌")</f>
        <v>❌</v>
      </c>
      <c r="H8763" s="3">
        <f t="shared" si="273"/>
        <v>180.279</v>
      </c>
      <c r="I8763" s="3">
        <v>8</v>
      </c>
      <c r="J8763" s="4">
        <v>45400</v>
      </c>
      <c r="K8763" s="3" t="s">
        <v>16</v>
      </c>
      <c r="L8763" s="3" t="s">
        <v>28</v>
      </c>
      <c r="M8763" s="3">
        <v>197.65</v>
      </c>
      <c r="N8763" s="3" t="s">
        <v>24</v>
      </c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  <c r="AC8763" s="5"/>
    </row>
    <row r="8764" spans="1:29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 t="str">
        <f>IF(AND(D8764="East",Table_1[[#This Row],[category]]="Clothing"),"✅","❌")</f>
        <v>❌</v>
      </c>
      <c r="H8764" s="3">
        <f t="shared" si="273"/>
        <v>436.61300000000006</v>
      </c>
      <c r="I8764" s="3">
        <v>6</v>
      </c>
      <c r="J8764" s="4">
        <v>45526</v>
      </c>
      <c r="K8764" s="3" t="s">
        <v>22</v>
      </c>
      <c r="L8764" s="3" t="s">
        <v>28</v>
      </c>
      <c r="M8764" s="3">
        <v>247.07</v>
      </c>
      <c r="N8764" s="3" t="s">
        <v>35</v>
      </c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  <c r="AC8764" s="5"/>
    </row>
    <row r="8765" spans="1:29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 t="str">
        <f>IF(AND(D8765="East",Table_1[[#This Row],[category]]="Clothing"),"✅","❌")</f>
        <v>❌</v>
      </c>
      <c r="H8765" s="3">
        <f t="shared" si="273"/>
        <v>73.230999999999995</v>
      </c>
      <c r="I8765" s="3">
        <v>9</v>
      </c>
      <c r="J8765" s="4">
        <v>45216</v>
      </c>
      <c r="K8765" s="3" t="s">
        <v>32</v>
      </c>
      <c r="L8765" s="3" t="s">
        <v>17</v>
      </c>
      <c r="M8765" s="3">
        <v>215.75</v>
      </c>
      <c r="N8765" s="3" t="s">
        <v>29</v>
      </c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  <c r="AC8765" s="5"/>
    </row>
    <row r="8766" spans="1:29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 t="str">
        <f>IF(AND(D8766="East",Table_1[[#This Row],[category]]="Clothing"),"✅","❌")</f>
        <v>✅</v>
      </c>
      <c r="H8766" s="3">
        <f t="shared" si="273"/>
        <v>62.954000000000001</v>
      </c>
      <c r="I8766" s="3">
        <v>8</v>
      </c>
      <c r="J8766" s="4">
        <v>45523</v>
      </c>
      <c r="K8766" s="3" t="s">
        <v>16</v>
      </c>
      <c r="L8766" s="3" t="s">
        <v>17</v>
      </c>
      <c r="M8766" s="3">
        <v>42.26</v>
      </c>
      <c r="N8766" s="3" t="s">
        <v>29</v>
      </c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  <c r="AC8766" s="5"/>
    </row>
    <row r="8767" spans="1:29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 t="str">
        <f>IF(AND(D8767="East",Table_1[[#This Row],[category]]="Clothing"),"✅","❌")</f>
        <v>❌</v>
      </c>
      <c r="H8767" s="3">
        <f t="shared" si="273"/>
        <v>148.52700000000002</v>
      </c>
      <c r="I8767" s="3">
        <v>4</v>
      </c>
      <c r="J8767" s="4">
        <v>45632</v>
      </c>
      <c r="K8767" s="3" t="s">
        <v>32</v>
      </c>
      <c r="L8767" s="3" t="s">
        <v>17</v>
      </c>
      <c r="M8767" s="3">
        <v>344.68</v>
      </c>
      <c r="N8767" s="3" t="s">
        <v>35</v>
      </c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  <c r="AC8767" s="5"/>
    </row>
    <row r="8768" spans="1:29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 t="str">
        <f>IF(AND(D8768="East",Table_1[[#This Row],[category]]="Clothing"),"✅","❌")</f>
        <v>❌</v>
      </c>
      <c r="H8768" s="3">
        <f t="shared" si="273"/>
        <v>299.90199999999999</v>
      </c>
      <c r="I8768" s="3">
        <v>2</v>
      </c>
      <c r="J8768" s="4">
        <v>45435</v>
      </c>
      <c r="K8768" s="3" t="s">
        <v>16</v>
      </c>
      <c r="L8768" s="3" t="s">
        <v>23</v>
      </c>
      <c r="M8768" s="3">
        <v>352.23</v>
      </c>
      <c r="N8768" s="3" t="s">
        <v>40</v>
      </c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  <c r="AC8768" s="5"/>
    </row>
    <row r="8769" spans="1:29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 t="str">
        <f>IF(AND(D8769="East",Table_1[[#This Row],[category]]="Clothing"),"✅","❌")</f>
        <v>❌</v>
      </c>
      <c r="H8769" s="3">
        <f t="shared" si="273"/>
        <v>198.30700000000002</v>
      </c>
      <c r="I8769" s="3">
        <v>9</v>
      </c>
      <c r="J8769" s="4">
        <v>45259</v>
      </c>
      <c r="K8769" s="3" t="s">
        <v>32</v>
      </c>
      <c r="L8769" s="3" t="s">
        <v>28</v>
      </c>
      <c r="M8769" s="3">
        <v>345.6</v>
      </c>
      <c r="N8769" s="3" t="s">
        <v>24</v>
      </c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  <c r="AC8769" s="5"/>
    </row>
    <row r="8770" spans="1:29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 t="str">
        <f>IF(AND(D8770="East",Table_1[[#This Row],[category]]="Clothing"),"✅","❌")</f>
        <v>❌</v>
      </c>
      <c r="H8770" s="3">
        <f t="shared" ref="H8770:H8833" si="275">E8770*10%</f>
        <v>308.19200000000001</v>
      </c>
      <c r="I8770" s="3">
        <v>6</v>
      </c>
      <c r="J8770" s="4">
        <v>45574</v>
      </c>
      <c r="K8770" s="3" t="s">
        <v>32</v>
      </c>
      <c r="L8770" s="3" t="s">
        <v>28</v>
      </c>
      <c r="M8770" s="3">
        <v>409.89</v>
      </c>
      <c r="N8770" s="3" t="s">
        <v>35</v>
      </c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  <c r="AC8770" s="5"/>
    </row>
    <row r="8771" spans="1:29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 t="str">
        <f>IF(AND(D8771="East",Table_1[[#This Row],[category]]="Clothing"),"✅","❌")</f>
        <v>❌</v>
      </c>
      <c r="H8771" s="3">
        <f t="shared" si="275"/>
        <v>88.278000000000006</v>
      </c>
      <c r="I8771" s="3">
        <v>8</v>
      </c>
      <c r="J8771" s="4">
        <v>45232</v>
      </c>
      <c r="K8771" s="3" t="s">
        <v>16</v>
      </c>
      <c r="L8771" s="3" t="s">
        <v>28</v>
      </c>
      <c r="M8771" s="3">
        <v>258.36</v>
      </c>
      <c r="N8771" s="3" t="s">
        <v>49</v>
      </c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  <c r="AC8771" s="5"/>
    </row>
    <row r="8772" spans="1:29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 t="str">
        <f>IF(AND(D8772="East",Table_1[[#This Row],[category]]="Clothing"),"✅","❌")</f>
        <v>❌</v>
      </c>
      <c r="H8772" s="3">
        <f t="shared" si="275"/>
        <v>138.11099999999999</v>
      </c>
      <c r="I8772" s="3">
        <v>8</v>
      </c>
      <c r="J8772" s="4">
        <v>45497</v>
      </c>
      <c r="K8772" s="3" t="s">
        <v>16</v>
      </c>
      <c r="L8772" s="3" t="s">
        <v>23</v>
      </c>
      <c r="M8772" s="3">
        <v>192.9</v>
      </c>
      <c r="N8772" s="3" t="s">
        <v>40</v>
      </c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  <c r="AC8772" s="5"/>
    </row>
    <row r="8773" spans="1:29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 t="str">
        <f>IF(AND(D8773="East",Table_1[[#This Row],[category]]="Clothing"),"✅","❌")</f>
        <v>❌</v>
      </c>
      <c r="H8773" s="3">
        <f t="shared" si="275"/>
        <v>286.93</v>
      </c>
      <c r="I8773" s="3">
        <v>4</v>
      </c>
      <c r="J8773" s="4">
        <v>45472</v>
      </c>
      <c r="K8773" s="3" t="s">
        <v>16</v>
      </c>
      <c r="L8773" s="3" t="s">
        <v>23</v>
      </c>
      <c r="M8773" s="3">
        <v>464.67</v>
      </c>
      <c r="N8773" s="3" t="s">
        <v>40</v>
      </c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  <c r="AC8773" s="5"/>
    </row>
    <row r="8774" spans="1:29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 t="str">
        <f>IF(AND(D8774="East",Table_1[[#This Row],[category]]="Clothing"),"✅","❌")</f>
        <v>❌</v>
      </c>
      <c r="H8774" s="3">
        <f t="shared" si="275"/>
        <v>116.40300000000001</v>
      </c>
      <c r="I8774" s="3">
        <v>5</v>
      </c>
      <c r="J8774" s="4">
        <v>45639</v>
      </c>
      <c r="K8774" s="3" t="s">
        <v>16</v>
      </c>
      <c r="L8774" s="3" t="s">
        <v>23</v>
      </c>
      <c r="M8774" s="3">
        <v>345.92</v>
      </c>
      <c r="N8774" s="3" t="s">
        <v>24</v>
      </c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  <c r="AC8774" s="5"/>
    </row>
    <row r="8775" spans="1:29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 t="str">
        <f>IF(AND(D8775="East",Table_1[[#This Row],[category]]="Clothing"),"✅","❌")</f>
        <v>❌</v>
      </c>
      <c r="H8775" s="3">
        <f t="shared" si="275"/>
        <v>217.17399999999998</v>
      </c>
      <c r="I8775" s="3">
        <v>1</v>
      </c>
      <c r="J8775" s="4">
        <v>45559</v>
      </c>
      <c r="K8775" s="3" t="s">
        <v>32</v>
      </c>
      <c r="L8775" s="3" t="s">
        <v>23</v>
      </c>
      <c r="M8775" s="3">
        <v>162.41999999999999</v>
      </c>
      <c r="N8775" s="3" t="s">
        <v>24</v>
      </c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  <c r="AC8775" s="5"/>
    </row>
    <row r="8776" spans="1:29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 t="str">
        <f>IF(AND(D8776="East",Table_1[[#This Row],[category]]="Clothing"),"✅","❌")</f>
        <v>❌</v>
      </c>
      <c r="H8776" s="3">
        <f t="shared" si="275"/>
        <v>290.59699999999998</v>
      </c>
      <c r="I8776" s="3">
        <v>9</v>
      </c>
      <c r="J8776" s="4">
        <v>45386</v>
      </c>
      <c r="K8776" s="3" t="s">
        <v>22</v>
      </c>
      <c r="L8776" s="3" t="s">
        <v>23</v>
      </c>
      <c r="M8776" s="3">
        <v>360.08</v>
      </c>
      <c r="N8776" s="3" t="s">
        <v>35</v>
      </c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  <c r="AC8776" s="5"/>
    </row>
    <row r="8777" spans="1:29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 t="str">
        <f>IF(AND(D8777="East",Table_1[[#This Row],[category]]="Clothing"),"✅","❌")</f>
        <v>❌</v>
      </c>
      <c r="H8777" s="3">
        <f t="shared" si="275"/>
        <v>487.08900000000006</v>
      </c>
      <c r="I8777" s="3">
        <v>7</v>
      </c>
      <c r="J8777" s="4">
        <v>45218</v>
      </c>
      <c r="K8777" s="3" t="s">
        <v>16</v>
      </c>
      <c r="L8777" s="3" t="s">
        <v>28</v>
      </c>
      <c r="M8777" s="3">
        <v>712.88</v>
      </c>
      <c r="N8777" s="3" t="s">
        <v>49</v>
      </c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  <c r="AC8777" s="5"/>
    </row>
    <row r="8778" spans="1:29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 t="str">
        <f>IF(AND(D8778="East",Table_1[[#This Row],[category]]="Clothing"),"✅","❌")</f>
        <v>❌</v>
      </c>
      <c r="H8778" s="3">
        <f t="shared" si="275"/>
        <v>49.144000000000005</v>
      </c>
      <c r="I8778" s="3">
        <v>1</v>
      </c>
      <c r="J8778" s="4">
        <v>45004</v>
      </c>
      <c r="K8778" s="3" t="s">
        <v>16</v>
      </c>
      <c r="L8778" s="3" t="s">
        <v>23</v>
      </c>
      <c r="M8778" s="3">
        <v>79.819999999999993</v>
      </c>
      <c r="N8778" s="3" t="s">
        <v>49</v>
      </c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  <c r="AC8778" s="5"/>
    </row>
    <row r="8779" spans="1:29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 t="str">
        <f>IF(AND(D8779="East",Table_1[[#This Row],[category]]="Clothing"),"✅","❌")</f>
        <v>❌</v>
      </c>
      <c r="H8779" s="3">
        <f t="shared" si="275"/>
        <v>235.60300000000004</v>
      </c>
      <c r="I8779" s="3">
        <v>3</v>
      </c>
      <c r="J8779" s="4">
        <v>45069</v>
      </c>
      <c r="K8779" s="3" t="s">
        <v>22</v>
      </c>
      <c r="L8779" s="3" t="s">
        <v>17</v>
      </c>
      <c r="M8779" s="3">
        <v>681.69</v>
      </c>
      <c r="N8779" s="3" t="s">
        <v>24</v>
      </c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  <c r="AC8779" s="5"/>
    </row>
    <row r="8780" spans="1:29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 t="str">
        <f>IF(AND(D8780="East",Table_1[[#This Row],[category]]="Clothing"),"✅","❌")</f>
        <v>❌</v>
      </c>
      <c r="H8780" s="3">
        <f t="shared" si="275"/>
        <v>204.173</v>
      </c>
      <c r="I8780" s="3">
        <v>9</v>
      </c>
      <c r="J8780" s="4">
        <v>44992</v>
      </c>
      <c r="K8780" s="3" t="s">
        <v>16</v>
      </c>
      <c r="L8780" s="3" t="s">
        <v>17</v>
      </c>
      <c r="M8780" s="3">
        <v>296.95999999999998</v>
      </c>
      <c r="N8780" s="3" t="s">
        <v>18</v>
      </c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  <c r="AC8780" s="5"/>
    </row>
    <row r="8781" spans="1:29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 t="str">
        <f>IF(AND(D8781="East",Table_1[[#This Row],[category]]="Clothing"),"✅","❌")</f>
        <v>❌</v>
      </c>
      <c r="H8781" s="3">
        <f t="shared" si="275"/>
        <v>413.87799999999999</v>
      </c>
      <c r="I8781" s="3">
        <v>1</v>
      </c>
      <c r="J8781" s="4">
        <v>45520</v>
      </c>
      <c r="K8781" s="3" t="s">
        <v>16</v>
      </c>
      <c r="L8781" s="3" t="s">
        <v>17</v>
      </c>
      <c r="M8781" s="3">
        <v>498.25</v>
      </c>
      <c r="N8781" s="3" t="s">
        <v>24</v>
      </c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  <c r="AC8781" s="5"/>
    </row>
    <row r="8782" spans="1:29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 t="str">
        <f>IF(AND(D8782="East",Table_1[[#This Row],[category]]="Clothing"),"✅","❌")</f>
        <v>❌</v>
      </c>
      <c r="H8782" s="3">
        <f t="shared" si="275"/>
        <v>451.14600000000002</v>
      </c>
      <c r="I8782" s="3">
        <v>6</v>
      </c>
      <c r="J8782" s="4">
        <v>45459</v>
      </c>
      <c r="K8782" s="3" t="s">
        <v>16</v>
      </c>
      <c r="L8782" s="3" t="s">
        <v>28</v>
      </c>
      <c r="M8782" s="3">
        <v>580.03</v>
      </c>
      <c r="N8782" s="3" t="s">
        <v>35</v>
      </c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  <c r="AC8782" s="5"/>
    </row>
    <row r="8783" spans="1:29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 t="str">
        <f>IF(AND(D8783="East",Table_1[[#This Row],[category]]="Clothing"),"✅","❌")</f>
        <v>❌</v>
      </c>
      <c r="H8783" s="3">
        <f t="shared" si="275"/>
        <v>454.43599999999998</v>
      </c>
      <c r="I8783" s="3">
        <v>5</v>
      </c>
      <c r="J8783" s="4">
        <v>45611</v>
      </c>
      <c r="K8783" s="3" t="s">
        <v>32</v>
      </c>
      <c r="L8783" s="3" t="s">
        <v>17</v>
      </c>
      <c r="M8783" s="3">
        <v>370.71</v>
      </c>
      <c r="N8783" s="3" t="s">
        <v>18</v>
      </c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  <c r="AC8783" s="5"/>
    </row>
    <row r="8784" spans="1:29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 t="str">
        <f>IF(AND(D8784="East",Table_1[[#This Row],[category]]="Clothing"),"✅","❌")</f>
        <v>❌</v>
      </c>
      <c r="H8784" s="3">
        <f t="shared" si="275"/>
        <v>193.81800000000001</v>
      </c>
      <c r="I8784" s="3">
        <v>4</v>
      </c>
      <c r="J8784" s="4">
        <v>45076</v>
      </c>
      <c r="K8784" s="3" t="s">
        <v>32</v>
      </c>
      <c r="L8784" s="3" t="s">
        <v>28</v>
      </c>
      <c r="M8784" s="3">
        <v>165.1</v>
      </c>
      <c r="N8784" s="3" t="s">
        <v>49</v>
      </c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  <c r="AC8784" s="5"/>
    </row>
    <row r="8785" spans="1:29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 t="str">
        <f>IF(AND(D8785="East",Table_1[[#This Row],[category]]="Clothing"),"✅","❌")</f>
        <v>❌</v>
      </c>
      <c r="H8785" s="3">
        <f t="shared" si="275"/>
        <v>159.28100000000001</v>
      </c>
      <c r="I8785" s="3">
        <v>1</v>
      </c>
      <c r="J8785" s="4">
        <v>45115</v>
      </c>
      <c r="K8785" s="3" t="s">
        <v>22</v>
      </c>
      <c r="L8785" s="3" t="s">
        <v>17</v>
      </c>
      <c r="M8785" s="3">
        <v>176.04</v>
      </c>
      <c r="N8785" s="3" t="s">
        <v>35</v>
      </c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  <c r="AC8785" s="5"/>
    </row>
    <row r="8786" spans="1:29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 t="str">
        <f>IF(AND(D8786="East",Table_1[[#This Row],[category]]="Clothing"),"✅","❌")</f>
        <v>❌</v>
      </c>
      <c r="H8786" s="3">
        <f t="shared" si="275"/>
        <v>230.077</v>
      </c>
      <c r="I8786" s="3">
        <v>7</v>
      </c>
      <c r="J8786" s="4">
        <v>45517</v>
      </c>
      <c r="K8786" s="3" t="s">
        <v>22</v>
      </c>
      <c r="L8786" s="3" t="s">
        <v>23</v>
      </c>
      <c r="M8786" s="3">
        <v>214</v>
      </c>
      <c r="N8786" s="3" t="s">
        <v>29</v>
      </c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  <c r="AC8786" s="5"/>
    </row>
    <row r="8787" spans="1:29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 t="str">
        <f>IF(AND(D8787="East",Table_1[[#This Row],[category]]="Clothing"),"✅","❌")</f>
        <v>❌</v>
      </c>
      <c r="H8787" s="3">
        <f t="shared" si="275"/>
        <v>178.553</v>
      </c>
      <c r="I8787" s="3">
        <v>1</v>
      </c>
      <c r="J8787" s="4">
        <v>45470</v>
      </c>
      <c r="K8787" s="3" t="s">
        <v>22</v>
      </c>
      <c r="L8787" s="3" t="s">
        <v>17</v>
      </c>
      <c r="M8787" s="3">
        <v>240.01</v>
      </c>
      <c r="N8787" s="3" t="s">
        <v>29</v>
      </c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  <c r="AC8787" s="5"/>
    </row>
    <row r="8788" spans="1:29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 t="str">
        <f>IF(AND(D8788="East",Table_1[[#This Row],[category]]="Clothing"),"✅","❌")</f>
        <v>❌</v>
      </c>
      <c r="H8788" s="3">
        <f t="shared" si="275"/>
        <v>362.23700000000002</v>
      </c>
      <c r="I8788" s="3">
        <v>1</v>
      </c>
      <c r="J8788" s="4">
        <v>44977</v>
      </c>
      <c r="K8788" s="3" t="s">
        <v>32</v>
      </c>
      <c r="L8788" s="3" t="s">
        <v>17</v>
      </c>
      <c r="M8788" s="3">
        <v>308.05</v>
      </c>
      <c r="N8788" s="3" t="s">
        <v>18</v>
      </c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  <c r="AC8788" s="5"/>
    </row>
    <row r="8789" spans="1:29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 t="str">
        <f>IF(AND(D8789="East",Table_1[[#This Row],[category]]="Clothing"),"✅","❌")</f>
        <v>❌</v>
      </c>
      <c r="H8789" s="3">
        <f t="shared" si="275"/>
        <v>114.65</v>
      </c>
      <c r="I8789" s="3">
        <v>2</v>
      </c>
      <c r="J8789" s="4">
        <v>45582</v>
      </c>
      <c r="K8789" s="3" t="s">
        <v>16</v>
      </c>
      <c r="L8789" s="3" t="s">
        <v>28</v>
      </c>
      <c r="M8789" s="3">
        <v>219.44</v>
      </c>
      <c r="N8789" s="3" t="s">
        <v>35</v>
      </c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  <c r="AC8789" s="5"/>
    </row>
    <row r="8790" spans="1:29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 t="str">
        <f>IF(AND(D8790="East",Table_1[[#This Row],[category]]="Clothing"),"✅","❌")</f>
        <v>✅</v>
      </c>
      <c r="H8790" s="3">
        <f t="shared" si="275"/>
        <v>332.75500000000005</v>
      </c>
      <c r="I8790" s="3">
        <v>9</v>
      </c>
      <c r="J8790" s="4">
        <v>45293</v>
      </c>
      <c r="K8790" s="3" t="s">
        <v>32</v>
      </c>
      <c r="L8790" s="3" t="s">
        <v>28</v>
      </c>
      <c r="M8790" s="3">
        <v>957.21</v>
      </c>
      <c r="N8790" s="3" t="s">
        <v>40</v>
      </c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  <c r="AC8790" s="5"/>
    </row>
    <row r="8791" spans="1:29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 t="str">
        <f>IF(AND(D8791="East",Table_1[[#This Row],[category]]="Clothing"),"✅","❌")</f>
        <v>❌</v>
      </c>
      <c r="H8791" s="3">
        <f t="shared" si="275"/>
        <v>464.22399999999999</v>
      </c>
      <c r="I8791" s="3">
        <v>1</v>
      </c>
      <c r="J8791" s="4">
        <v>45041</v>
      </c>
      <c r="K8791" s="3" t="s">
        <v>16</v>
      </c>
      <c r="L8791" s="3" t="s">
        <v>23</v>
      </c>
      <c r="M8791" s="3">
        <v>810.19</v>
      </c>
      <c r="N8791" s="3" t="s">
        <v>29</v>
      </c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  <c r="AC8791" s="5"/>
    </row>
    <row r="8792" spans="1:29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 t="str">
        <f>IF(AND(D8792="East",Table_1[[#This Row],[category]]="Clothing"),"✅","❌")</f>
        <v>❌</v>
      </c>
      <c r="H8792" s="3">
        <f t="shared" si="275"/>
        <v>147.15799999999999</v>
      </c>
      <c r="I8792" s="3">
        <v>8</v>
      </c>
      <c r="J8792" s="4">
        <v>45090</v>
      </c>
      <c r="K8792" s="3" t="s">
        <v>16</v>
      </c>
      <c r="L8792" s="3" t="s">
        <v>17</v>
      </c>
      <c r="M8792" s="3">
        <v>237.85</v>
      </c>
      <c r="N8792" s="3" t="s">
        <v>35</v>
      </c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  <c r="AC8792" s="5"/>
    </row>
    <row r="8793" spans="1:29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 t="str">
        <f>IF(AND(D8793="East",Table_1[[#This Row],[category]]="Clothing"),"✅","❌")</f>
        <v>❌</v>
      </c>
      <c r="H8793" s="3">
        <f t="shared" si="275"/>
        <v>341.67600000000004</v>
      </c>
      <c r="I8793" s="3">
        <v>1</v>
      </c>
      <c r="J8793" s="4">
        <v>45546</v>
      </c>
      <c r="K8793" s="3" t="s">
        <v>32</v>
      </c>
      <c r="L8793" s="3" t="s">
        <v>17</v>
      </c>
      <c r="M8793" s="3">
        <v>329.51</v>
      </c>
      <c r="N8793" s="3" t="s">
        <v>29</v>
      </c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  <c r="AC8793" s="5"/>
    </row>
    <row r="8794" spans="1:29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 t="str">
        <f>IF(AND(D8794="East",Table_1[[#This Row],[category]]="Clothing"),"✅","❌")</f>
        <v>❌</v>
      </c>
      <c r="H8794" s="3">
        <f t="shared" si="275"/>
        <v>80.345000000000013</v>
      </c>
      <c r="I8794" s="3">
        <v>1</v>
      </c>
      <c r="J8794" s="4">
        <v>44941</v>
      </c>
      <c r="K8794" s="3" t="s">
        <v>16</v>
      </c>
      <c r="L8794" s="3" t="s">
        <v>17</v>
      </c>
      <c r="M8794" s="3">
        <v>84.84</v>
      </c>
      <c r="N8794" s="3" t="s">
        <v>35</v>
      </c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  <c r="AC8794" s="5"/>
    </row>
    <row r="8795" spans="1:29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 t="str">
        <f>IF(AND(D8795="East",Table_1[[#This Row],[category]]="Clothing"),"✅","❌")</f>
        <v>❌</v>
      </c>
      <c r="H8795" s="3">
        <f t="shared" si="275"/>
        <v>69.477999999999994</v>
      </c>
      <c r="I8795" s="3">
        <v>9</v>
      </c>
      <c r="J8795" s="4">
        <v>45657</v>
      </c>
      <c r="K8795" s="3" t="s">
        <v>32</v>
      </c>
      <c r="L8795" s="3" t="s">
        <v>23</v>
      </c>
      <c r="M8795" s="3">
        <v>142.76</v>
      </c>
      <c r="N8795" s="3" t="s">
        <v>35</v>
      </c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  <c r="AC8795" s="5"/>
    </row>
    <row r="8796" spans="1:29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 t="str">
        <f>IF(AND(D8796="East",Table_1[[#This Row],[category]]="Clothing"),"✅","❌")</f>
        <v>❌</v>
      </c>
      <c r="H8796" s="3">
        <f t="shared" si="275"/>
        <v>66.665999999999997</v>
      </c>
      <c r="I8796" s="3">
        <v>8</v>
      </c>
      <c r="J8796" s="4">
        <v>45251</v>
      </c>
      <c r="K8796" s="3" t="s">
        <v>32</v>
      </c>
      <c r="L8796" s="3" t="s">
        <v>23</v>
      </c>
      <c r="M8796" s="3">
        <v>52.97</v>
      </c>
      <c r="N8796" s="3" t="s">
        <v>18</v>
      </c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  <c r="AC8796" s="5"/>
    </row>
    <row r="8797" spans="1:29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 t="str">
        <f>IF(AND(D8797="East",Table_1[[#This Row],[category]]="Clothing"),"✅","❌")</f>
        <v>❌</v>
      </c>
      <c r="H8797" s="3">
        <f t="shared" si="275"/>
        <v>77.879000000000005</v>
      </c>
      <c r="I8797" s="3">
        <v>1</v>
      </c>
      <c r="J8797" s="4">
        <v>45258</v>
      </c>
      <c r="K8797" s="3" t="s">
        <v>32</v>
      </c>
      <c r="L8797" s="3" t="s">
        <v>23</v>
      </c>
      <c r="M8797" s="3">
        <v>73.400000000000006</v>
      </c>
      <c r="N8797" s="3" t="s">
        <v>49</v>
      </c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  <c r="AC8797" s="5"/>
    </row>
    <row r="8798" spans="1:29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 t="str">
        <f>IF(AND(D8798="East",Table_1[[#This Row],[category]]="Clothing"),"✅","❌")</f>
        <v>❌</v>
      </c>
      <c r="H8798" s="3">
        <f t="shared" si="275"/>
        <v>115.92100000000001</v>
      </c>
      <c r="I8798" s="3">
        <v>7</v>
      </c>
      <c r="J8798" s="4">
        <v>45045</v>
      </c>
      <c r="K8798" s="3" t="s">
        <v>22</v>
      </c>
      <c r="L8798" s="3" t="s">
        <v>28</v>
      </c>
      <c r="M8798" s="3">
        <v>227.62</v>
      </c>
      <c r="N8798" s="3" t="s">
        <v>49</v>
      </c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  <c r="AC8798" s="5"/>
    </row>
    <row r="8799" spans="1:29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 t="str">
        <f>IF(AND(D8799="East",Table_1[[#This Row],[category]]="Clothing"),"✅","❌")</f>
        <v>❌</v>
      </c>
      <c r="H8799" s="3">
        <f t="shared" si="275"/>
        <v>285.78699999999998</v>
      </c>
      <c r="I8799" s="3">
        <v>8</v>
      </c>
      <c r="J8799" s="4">
        <v>45316</v>
      </c>
      <c r="K8799" s="3" t="s">
        <v>16</v>
      </c>
      <c r="L8799" s="3" t="s">
        <v>28</v>
      </c>
      <c r="M8799" s="3">
        <v>668.12</v>
      </c>
      <c r="N8799" s="3" t="s">
        <v>35</v>
      </c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  <c r="AC8799" s="5"/>
    </row>
    <row r="8800" spans="1:29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 t="str">
        <f>IF(AND(D8800="East",Table_1[[#This Row],[category]]="Clothing"),"✅","❌")</f>
        <v>❌</v>
      </c>
      <c r="H8800" s="3">
        <f t="shared" si="275"/>
        <v>385.82300000000004</v>
      </c>
      <c r="I8800" s="3">
        <v>2</v>
      </c>
      <c r="J8800" s="4">
        <v>45136</v>
      </c>
      <c r="K8800" s="3" t="s">
        <v>22</v>
      </c>
      <c r="L8800" s="3" t="s">
        <v>23</v>
      </c>
      <c r="M8800" s="3">
        <v>1101.4100000000001</v>
      </c>
      <c r="N8800" s="3" t="s">
        <v>35</v>
      </c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  <c r="AC8800" s="5"/>
    </row>
    <row r="8801" spans="1:29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 t="str">
        <f>IF(AND(D8801="East",Table_1[[#This Row],[category]]="Clothing"),"✅","❌")</f>
        <v>❌</v>
      </c>
      <c r="H8801" s="3">
        <f t="shared" si="275"/>
        <v>72.160000000000011</v>
      </c>
      <c r="I8801" s="3">
        <v>4</v>
      </c>
      <c r="J8801" s="4">
        <v>45647</v>
      </c>
      <c r="K8801" s="3" t="s">
        <v>22</v>
      </c>
      <c r="L8801" s="3" t="s">
        <v>28</v>
      </c>
      <c r="M8801" s="3">
        <v>67.98</v>
      </c>
      <c r="N8801" s="3" t="s">
        <v>29</v>
      </c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  <c r="AC8801" s="5"/>
    </row>
    <row r="8802" spans="1:29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 t="str">
        <f>IF(AND(D8802="East",Table_1[[#This Row],[category]]="Clothing"),"✅","❌")</f>
        <v>❌</v>
      </c>
      <c r="H8802" s="3">
        <f t="shared" si="275"/>
        <v>436.30700000000002</v>
      </c>
      <c r="I8802" s="3">
        <v>2</v>
      </c>
      <c r="J8802" s="4">
        <v>44959</v>
      </c>
      <c r="K8802" s="3" t="s">
        <v>16</v>
      </c>
      <c r="L8802" s="3" t="s">
        <v>28</v>
      </c>
      <c r="M8802" s="3">
        <v>1000.96</v>
      </c>
      <c r="N8802" s="3" t="s">
        <v>35</v>
      </c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  <c r="AC8802" s="5"/>
    </row>
    <row r="8803" spans="1:29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 t="str">
        <f>IF(AND(D8803="East",Table_1[[#This Row],[category]]="Clothing"),"✅","❌")</f>
        <v>❌</v>
      </c>
      <c r="H8803" s="3">
        <f t="shared" si="275"/>
        <v>422.93100000000004</v>
      </c>
      <c r="I8803" s="3">
        <v>6</v>
      </c>
      <c r="J8803" s="4">
        <v>45135</v>
      </c>
      <c r="K8803" s="3" t="s">
        <v>32</v>
      </c>
      <c r="L8803" s="3" t="s">
        <v>23</v>
      </c>
      <c r="M8803" s="3">
        <v>468.56</v>
      </c>
      <c r="N8803" s="3" t="s">
        <v>35</v>
      </c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  <c r="AC8803" s="5"/>
    </row>
    <row r="8804" spans="1:29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 t="str">
        <f>IF(AND(D8804="East",Table_1[[#This Row],[category]]="Clothing"),"✅","❌")</f>
        <v>❌</v>
      </c>
      <c r="H8804" s="3">
        <f t="shared" si="275"/>
        <v>366.42</v>
      </c>
      <c r="I8804" s="3">
        <v>5</v>
      </c>
      <c r="J8804" s="4">
        <v>45232</v>
      </c>
      <c r="K8804" s="3" t="s">
        <v>22</v>
      </c>
      <c r="L8804" s="3" t="s">
        <v>28</v>
      </c>
      <c r="M8804" s="3">
        <v>330.05</v>
      </c>
      <c r="N8804" s="3" t="s">
        <v>49</v>
      </c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  <c r="AC8804" s="5"/>
    </row>
    <row r="8805" spans="1:29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 t="str">
        <f>IF(AND(D8805="East",Table_1[[#This Row],[category]]="Clothing"),"✅","❌")</f>
        <v>❌</v>
      </c>
      <c r="H8805" s="3">
        <f t="shared" si="275"/>
        <v>218.72300000000001</v>
      </c>
      <c r="I8805" s="3">
        <v>5</v>
      </c>
      <c r="J8805" s="4">
        <v>45518</v>
      </c>
      <c r="K8805" s="3" t="s">
        <v>22</v>
      </c>
      <c r="L8805" s="3" t="s">
        <v>28</v>
      </c>
      <c r="M8805" s="3">
        <v>558.28</v>
      </c>
      <c r="N8805" s="3" t="s">
        <v>29</v>
      </c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  <c r="AC8805" s="5"/>
    </row>
    <row r="8806" spans="1:29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 t="str">
        <f>IF(AND(D8806="East",Table_1[[#This Row],[category]]="Clothing"),"✅","❌")</f>
        <v>❌</v>
      </c>
      <c r="H8806" s="3">
        <f t="shared" si="275"/>
        <v>10.763</v>
      </c>
      <c r="I8806" s="3">
        <v>8</v>
      </c>
      <c r="J8806" s="4">
        <v>45302</v>
      </c>
      <c r="K8806" s="3" t="s">
        <v>32</v>
      </c>
      <c r="L8806" s="3" t="s">
        <v>23</v>
      </c>
      <c r="M8806" s="3">
        <v>13.4</v>
      </c>
      <c r="N8806" s="3" t="s">
        <v>40</v>
      </c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  <c r="AC8806" s="5"/>
    </row>
    <row r="8807" spans="1:29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 t="str">
        <f>IF(AND(D8807="East",Table_1[[#This Row],[category]]="Clothing"),"✅","❌")</f>
        <v>❌</v>
      </c>
      <c r="H8807" s="3">
        <f t="shared" si="275"/>
        <v>370.03500000000003</v>
      </c>
      <c r="I8807" s="3">
        <v>1</v>
      </c>
      <c r="J8807" s="4">
        <v>45375</v>
      </c>
      <c r="K8807" s="3" t="s">
        <v>32</v>
      </c>
      <c r="L8807" s="3" t="s">
        <v>23</v>
      </c>
      <c r="M8807" s="3">
        <v>491.86</v>
      </c>
      <c r="N8807" s="3" t="s">
        <v>29</v>
      </c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  <c r="AC8807" s="5"/>
    </row>
    <row r="8808" spans="1:29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 t="str">
        <f>IF(AND(D8808="East",Table_1[[#This Row],[category]]="Clothing"),"✅","❌")</f>
        <v>❌</v>
      </c>
      <c r="H8808" s="3">
        <f t="shared" si="275"/>
        <v>440.70299999999997</v>
      </c>
      <c r="I8808" s="3">
        <v>2</v>
      </c>
      <c r="J8808" s="4">
        <v>45335</v>
      </c>
      <c r="K8808" s="3" t="s">
        <v>32</v>
      </c>
      <c r="L8808" s="3" t="s">
        <v>23</v>
      </c>
      <c r="M8808" s="3">
        <v>656.48</v>
      </c>
      <c r="N8808" s="3" t="s">
        <v>49</v>
      </c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  <c r="AC8808" s="5"/>
    </row>
    <row r="8809" spans="1:29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 t="str">
        <f>IF(AND(D8809="East",Table_1[[#This Row],[category]]="Clothing"),"✅","❌")</f>
        <v>❌</v>
      </c>
      <c r="H8809" s="3">
        <f t="shared" si="275"/>
        <v>174.29000000000002</v>
      </c>
      <c r="I8809" s="3">
        <v>1</v>
      </c>
      <c r="J8809" s="4">
        <v>45440</v>
      </c>
      <c r="K8809" s="3" t="s">
        <v>16</v>
      </c>
      <c r="L8809" s="3" t="s">
        <v>17</v>
      </c>
      <c r="M8809" s="3">
        <v>107.22</v>
      </c>
      <c r="N8809" s="3" t="s">
        <v>18</v>
      </c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  <c r="AC8809" s="5"/>
    </row>
    <row r="8810" spans="1:29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 t="str">
        <f>IF(AND(D8810="East",Table_1[[#This Row],[category]]="Clothing"),"✅","❌")</f>
        <v>❌</v>
      </c>
      <c r="H8810" s="3">
        <f t="shared" si="275"/>
        <v>361.81400000000002</v>
      </c>
      <c r="I8810" s="3">
        <v>4</v>
      </c>
      <c r="J8810" s="4">
        <v>45561</v>
      </c>
      <c r="K8810" s="3" t="s">
        <v>16</v>
      </c>
      <c r="L8810" s="3" t="s">
        <v>23</v>
      </c>
      <c r="M8810" s="3">
        <v>974.7</v>
      </c>
      <c r="N8810" s="3" t="s">
        <v>35</v>
      </c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  <c r="AC8810" s="5"/>
    </row>
    <row r="8811" spans="1:29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 t="str">
        <f>IF(AND(D8811="East",Table_1[[#This Row],[category]]="Clothing"),"✅","❌")</f>
        <v>❌</v>
      </c>
      <c r="H8811" s="3">
        <f t="shared" si="275"/>
        <v>40.402999999999999</v>
      </c>
      <c r="I8811" s="3">
        <v>2</v>
      </c>
      <c r="J8811" s="4">
        <v>45174</v>
      </c>
      <c r="K8811" s="3" t="s">
        <v>32</v>
      </c>
      <c r="L8811" s="3" t="s">
        <v>17</v>
      </c>
      <c r="M8811" s="3">
        <v>118.29</v>
      </c>
      <c r="N8811" s="3" t="s">
        <v>29</v>
      </c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  <c r="AC8811" s="5"/>
    </row>
    <row r="8812" spans="1:29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 t="str">
        <f>IF(AND(D8812="East",Table_1[[#This Row],[category]]="Clothing"),"✅","❌")</f>
        <v>❌</v>
      </c>
      <c r="H8812" s="3">
        <f t="shared" si="275"/>
        <v>357.65200000000004</v>
      </c>
      <c r="I8812" s="3">
        <v>7</v>
      </c>
      <c r="J8812" s="4">
        <v>45164</v>
      </c>
      <c r="K8812" s="3" t="s">
        <v>16</v>
      </c>
      <c r="L8812" s="3" t="s">
        <v>28</v>
      </c>
      <c r="M8812" s="3">
        <v>362.46</v>
      </c>
      <c r="N8812" s="3" t="s">
        <v>29</v>
      </c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  <c r="AC8812" s="5"/>
    </row>
    <row r="8813" spans="1:29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 t="str">
        <f>IF(AND(D8813="East",Table_1[[#This Row],[category]]="Clothing"),"✅","❌")</f>
        <v>❌</v>
      </c>
      <c r="H8813" s="3">
        <f t="shared" si="275"/>
        <v>43.471000000000004</v>
      </c>
      <c r="I8813" s="3">
        <v>5</v>
      </c>
      <c r="J8813" s="4">
        <v>45356</v>
      </c>
      <c r="K8813" s="3" t="s">
        <v>32</v>
      </c>
      <c r="L8813" s="3" t="s">
        <v>17</v>
      </c>
      <c r="M8813" s="3">
        <v>29.99</v>
      </c>
      <c r="N8813" s="3" t="s">
        <v>29</v>
      </c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  <c r="AC8813" s="5"/>
    </row>
    <row r="8814" spans="1:29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 t="str">
        <f>IF(AND(D8814="East",Table_1[[#This Row],[category]]="Clothing"),"✅","❌")</f>
        <v>❌</v>
      </c>
      <c r="H8814" s="3">
        <f t="shared" si="275"/>
        <v>297.721</v>
      </c>
      <c r="I8814" s="3">
        <v>5</v>
      </c>
      <c r="J8814" s="4">
        <v>45305</v>
      </c>
      <c r="K8814" s="3" t="s">
        <v>32</v>
      </c>
      <c r="L8814" s="3" t="s">
        <v>23</v>
      </c>
      <c r="M8814" s="3">
        <v>513.59</v>
      </c>
      <c r="N8814" s="3" t="s">
        <v>29</v>
      </c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  <c r="AC8814" s="5"/>
    </row>
    <row r="8815" spans="1:29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 t="str">
        <f>IF(AND(D8815="East",Table_1[[#This Row],[category]]="Clothing"),"✅","❌")</f>
        <v>❌</v>
      </c>
      <c r="H8815" s="3">
        <f t="shared" si="275"/>
        <v>302.80100000000004</v>
      </c>
      <c r="I8815" s="3">
        <v>1</v>
      </c>
      <c r="J8815" s="4">
        <v>45319</v>
      </c>
      <c r="K8815" s="3" t="s">
        <v>16</v>
      </c>
      <c r="L8815" s="3" t="s">
        <v>28</v>
      </c>
      <c r="M8815" s="3">
        <v>649.82000000000005</v>
      </c>
      <c r="N8815" s="3" t="s">
        <v>35</v>
      </c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  <c r="AC8815" s="5"/>
    </row>
    <row r="8816" spans="1:29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 t="str">
        <f>IF(AND(D8816="East",Table_1[[#This Row],[category]]="Clothing"),"✅","❌")</f>
        <v>❌</v>
      </c>
      <c r="H8816" s="3">
        <f t="shared" si="275"/>
        <v>158.05700000000002</v>
      </c>
      <c r="I8816" s="3">
        <v>2</v>
      </c>
      <c r="J8816" s="4">
        <v>45398</v>
      </c>
      <c r="K8816" s="3" t="s">
        <v>16</v>
      </c>
      <c r="L8816" s="3" t="s">
        <v>23</v>
      </c>
      <c r="M8816" s="3">
        <v>273.98</v>
      </c>
      <c r="N8816" s="3" t="s">
        <v>35</v>
      </c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  <c r="AC8816" s="5"/>
    </row>
    <row r="8817" spans="1:29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 t="str">
        <f>IF(AND(D8817="East",Table_1[[#This Row],[category]]="Clothing"),"✅","❌")</f>
        <v>❌</v>
      </c>
      <c r="H8817" s="3">
        <f t="shared" si="275"/>
        <v>48.77</v>
      </c>
      <c r="I8817" s="3">
        <v>5</v>
      </c>
      <c r="J8817" s="4">
        <v>45648</v>
      </c>
      <c r="K8817" s="3" t="s">
        <v>32</v>
      </c>
      <c r="L8817" s="3" t="s">
        <v>28</v>
      </c>
      <c r="M8817" s="3">
        <v>103.95</v>
      </c>
      <c r="N8817" s="3" t="s">
        <v>35</v>
      </c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  <c r="AC8817" s="5"/>
    </row>
    <row r="8818" spans="1:29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 t="str">
        <f>IF(AND(D8818="East",Table_1[[#This Row],[category]]="Clothing"),"✅","❌")</f>
        <v>❌</v>
      </c>
      <c r="H8818" s="3">
        <f t="shared" si="275"/>
        <v>475.17399999999998</v>
      </c>
      <c r="I8818" s="3">
        <v>7</v>
      </c>
      <c r="J8818" s="4">
        <v>45587</v>
      </c>
      <c r="K8818" s="3" t="s">
        <v>16</v>
      </c>
      <c r="L8818" s="3" t="s">
        <v>28</v>
      </c>
      <c r="M8818" s="3">
        <v>1367.47</v>
      </c>
      <c r="N8818" s="3" t="s">
        <v>49</v>
      </c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  <c r="AC8818" s="5"/>
    </row>
    <row r="8819" spans="1:29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 t="str">
        <f>IF(AND(D8819="East",Table_1[[#This Row],[category]]="Clothing"),"✅","❌")</f>
        <v>❌</v>
      </c>
      <c r="H8819" s="3">
        <f t="shared" si="275"/>
        <v>272.43299999999999</v>
      </c>
      <c r="I8819" s="3">
        <v>1</v>
      </c>
      <c r="J8819" s="4">
        <v>45526</v>
      </c>
      <c r="K8819" s="3" t="s">
        <v>22</v>
      </c>
      <c r="L8819" s="3" t="s">
        <v>28</v>
      </c>
      <c r="M8819" s="3">
        <v>361.96</v>
      </c>
      <c r="N8819" s="3" t="s">
        <v>35</v>
      </c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  <c r="AC8819" s="5"/>
    </row>
    <row r="8820" spans="1:29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 t="str">
        <f>IF(AND(D8820="East",Table_1[[#This Row],[category]]="Clothing"),"✅","❌")</f>
        <v>❌</v>
      </c>
      <c r="H8820" s="3">
        <f t="shared" si="275"/>
        <v>294.08100000000002</v>
      </c>
      <c r="I8820" s="3">
        <v>7</v>
      </c>
      <c r="J8820" s="4">
        <v>45028</v>
      </c>
      <c r="K8820" s="3" t="s">
        <v>22</v>
      </c>
      <c r="L8820" s="3" t="s">
        <v>17</v>
      </c>
      <c r="M8820" s="3">
        <v>800.12</v>
      </c>
      <c r="N8820" s="3" t="s">
        <v>40</v>
      </c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  <c r="AC8820" s="5"/>
    </row>
    <row r="8821" spans="1:29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 t="str">
        <f>IF(AND(D8821="East",Table_1[[#This Row],[category]]="Clothing"),"✅","❌")</f>
        <v>❌</v>
      </c>
      <c r="H8821" s="3">
        <f t="shared" si="275"/>
        <v>311.36</v>
      </c>
      <c r="I8821" s="3">
        <v>2</v>
      </c>
      <c r="J8821" s="4">
        <v>45338</v>
      </c>
      <c r="K8821" s="3" t="s">
        <v>22</v>
      </c>
      <c r="L8821" s="3" t="s">
        <v>23</v>
      </c>
      <c r="M8821" s="3">
        <v>579.62</v>
      </c>
      <c r="N8821" s="3" t="s">
        <v>49</v>
      </c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  <c r="AC8821" s="5"/>
    </row>
    <row r="8822" spans="1:29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 t="str">
        <f>IF(AND(D8822="East",Table_1[[#This Row],[category]]="Clothing"),"✅","❌")</f>
        <v>❌</v>
      </c>
      <c r="H8822" s="3">
        <f t="shared" si="275"/>
        <v>446.61300000000006</v>
      </c>
      <c r="I8822" s="3">
        <v>2</v>
      </c>
      <c r="J8822" s="4">
        <v>45228</v>
      </c>
      <c r="K8822" s="3" t="s">
        <v>32</v>
      </c>
      <c r="L8822" s="3" t="s">
        <v>17</v>
      </c>
      <c r="M8822" s="3">
        <v>1019.52</v>
      </c>
      <c r="N8822" s="3" t="s">
        <v>24</v>
      </c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  <c r="AC8822" s="5"/>
    </row>
    <row r="8823" spans="1:29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 t="str">
        <f>IF(AND(D8823="East",Table_1[[#This Row],[category]]="Clothing"),"✅","❌")</f>
        <v>❌</v>
      </c>
      <c r="H8823" s="3">
        <f t="shared" si="275"/>
        <v>39.525000000000006</v>
      </c>
      <c r="I8823" s="3">
        <v>9</v>
      </c>
      <c r="J8823" s="4">
        <v>45312</v>
      </c>
      <c r="K8823" s="3" t="s">
        <v>22</v>
      </c>
      <c r="L8823" s="3" t="s">
        <v>23</v>
      </c>
      <c r="M8823" s="3">
        <v>101.99</v>
      </c>
      <c r="N8823" s="3" t="s">
        <v>24</v>
      </c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  <c r="AC8823" s="5"/>
    </row>
    <row r="8824" spans="1:29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 t="str">
        <f>IF(AND(D8824="East",Table_1[[#This Row],[category]]="Clothing"),"✅","❌")</f>
        <v>❌</v>
      </c>
      <c r="H8824" s="3">
        <f t="shared" si="275"/>
        <v>447.71100000000001</v>
      </c>
      <c r="I8824" s="3">
        <v>8</v>
      </c>
      <c r="J8824" s="4">
        <v>45401</v>
      </c>
      <c r="K8824" s="3" t="s">
        <v>32</v>
      </c>
      <c r="L8824" s="3" t="s">
        <v>28</v>
      </c>
      <c r="M8824" s="3">
        <v>521.98</v>
      </c>
      <c r="N8824" s="3" t="s">
        <v>35</v>
      </c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  <c r="AC8824" s="5"/>
    </row>
    <row r="8825" spans="1:29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 t="str">
        <f>IF(AND(D8825="East",Table_1[[#This Row],[category]]="Clothing"),"✅","❌")</f>
        <v>✅</v>
      </c>
      <c r="H8825" s="3">
        <f t="shared" si="275"/>
        <v>127.44100000000002</v>
      </c>
      <c r="I8825" s="3">
        <v>4</v>
      </c>
      <c r="J8825" s="4">
        <v>44952</v>
      </c>
      <c r="K8825" s="3" t="s">
        <v>16</v>
      </c>
      <c r="L8825" s="3" t="s">
        <v>17</v>
      </c>
      <c r="M8825" s="3">
        <v>176.89</v>
      </c>
      <c r="N8825" s="3" t="s">
        <v>29</v>
      </c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  <c r="AC8825" s="5"/>
    </row>
    <row r="8826" spans="1:29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 t="str">
        <f>IF(AND(D8826="East",Table_1[[#This Row],[category]]="Clothing"),"✅","❌")</f>
        <v>❌</v>
      </c>
      <c r="H8826" s="3">
        <f t="shared" si="275"/>
        <v>48.195999999999998</v>
      </c>
      <c r="I8826" s="3">
        <v>5</v>
      </c>
      <c r="J8826" s="4">
        <v>45611</v>
      </c>
      <c r="K8826" s="3" t="s">
        <v>16</v>
      </c>
      <c r="L8826" s="3" t="s">
        <v>17</v>
      </c>
      <c r="M8826" s="3">
        <v>28.92</v>
      </c>
      <c r="N8826" s="3" t="s">
        <v>18</v>
      </c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  <c r="AC8826" s="5"/>
    </row>
    <row r="8827" spans="1:29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 t="str">
        <f>IF(AND(D8827="East",Table_1[[#This Row],[category]]="Clothing"),"✅","❌")</f>
        <v>❌</v>
      </c>
      <c r="H8827" s="3">
        <f t="shared" si="275"/>
        <v>332.06</v>
      </c>
      <c r="I8827" s="3">
        <v>9</v>
      </c>
      <c r="J8827" s="4">
        <v>45034</v>
      </c>
      <c r="K8827" s="3" t="s">
        <v>22</v>
      </c>
      <c r="L8827" s="3" t="s">
        <v>17</v>
      </c>
      <c r="M8827" s="3">
        <v>812.91</v>
      </c>
      <c r="N8827" s="3" t="s">
        <v>40</v>
      </c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  <c r="AC8827" s="5"/>
    </row>
    <row r="8828" spans="1:29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 t="str">
        <f>IF(AND(D8828="East",Table_1[[#This Row],[category]]="Clothing"),"✅","❌")</f>
        <v>❌</v>
      </c>
      <c r="H8828" s="3">
        <f t="shared" si="275"/>
        <v>488.71800000000007</v>
      </c>
      <c r="I8828" s="3">
        <v>4</v>
      </c>
      <c r="J8828" s="4">
        <v>45506</v>
      </c>
      <c r="K8828" s="3" t="s">
        <v>32</v>
      </c>
      <c r="L8828" s="3" t="s">
        <v>28</v>
      </c>
      <c r="M8828" s="3">
        <v>330.86</v>
      </c>
      <c r="N8828" s="3" t="s">
        <v>24</v>
      </c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  <c r="AC8828" s="5"/>
    </row>
    <row r="8829" spans="1:29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 t="str">
        <f>IF(AND(D8829="East",Table_1[[#This Row],[category]]="Clothing"),"✅","❌")</f>
        <v>❌</v>
      </c>
      <c r="H8829" s="3">
        <f t="shared" si="275"/>
        <v>38.048999999999999</v>
      </c>
      <c r="I8829" s="3">
        <v>8</v>
      </c>
      <c r="J8829" s="4">
        <v>45030</v>
      </c>
      <c r="K8829" s="3" t="s">
        <v>32</v>
      </c>
      <c r="L8829" s="3" t="s">
        <v>28</v>
      </c>
      <c r="M8829" s="3">
        <v>59.01</v>
      </c>
      <c r="N8829" s="3" t="s">
        <v>24</v>
      </c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  <c r="AC8829" s="5"/>
    </row>
    <row r="8830" spans="1:29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 t="str">
        <f>IF(AND(D8830="East",Table_1[[#This Row],[category]]="Clothing"),"✅","❌")</f>
        <v>❌</v>
      </c>
      <c r="H8830" s="3">
        <f t="shared" si="275"/>
        <v>218.8</v>
      </c>
      <c r="I8830" s="3">
        <v>5</v>
      </c>
      <c r="J8830" s="4">
        <v>45409</v>
      </c>
      <c r="K8830" s="3" t="s">
        <v>22</v>
      </c>
      <c r="L8830" s="3" t="s">
        <v>23</v>
      </c>
      <c r="M8830" s="3">
        <v>557.23</v>
      </c>
      <c r="N8830" s="3" t="s">
        <v>49</v>
      </c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  <c r="AC8830" s="5"/>
    </row>
    <row r="8831" spans="1:29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 t="str">
        <f>IF(AND(D8831="East",Table_1[[#This Row],[category]]="Clothing"),"✅","❌")</f>
        <v>❌</v>
      </c>
      <c r="H8831" s="3">
        <f t="shared" si="275"/>
        <v>269.59399999999999</v>
      </c>
      <c r="I8831" s="3">
        <v>1</v>
      </c>
      <c r="J8831" s="4">
        <v>45013</v>
      </c>
      <c r="K8831" s="3" t="s">
        <v>22</v>
      </c>
      <c r="L8831" s="3" t="s">
        <v>23</v>
      </c>
      <c r="M8831" s="3">
        <v>204.32</v>
      </c>
      <c r="N8831" s="3" t="s">
        <v>24</v>
      </c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  <c r="AC8831" s="5"/>
    </row>
    <row r="8832" spans="1:29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 t="str">
        <f>IF(AND(D8832="East",Table_1[[#This Row],[category]]="Clothing"),"✅","❌")</f>
        <v>✅</v>
      </c>
      <c r="H8832" s="3">
        <f t="shared" si="275"/>
        <v>133.53800000000001</v>
      </c>
      <c r="I8832" s="3">
        <v>7</v>
      </c>
      <c r="J8832" s="4">
        <v>45466</v>
      </c>
      <c r="K8832" s="3" t="s">
        <v>16</v>
      </c>
      <c r="L8832" s="3" t="s">
        <v>23</v>
      </c>
      <c r="M8832" s="3">
        <v>398.42</v>
      </c>
      <c r="N8832" s="3" t="s">
        <v>40</v>
      </c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  <c r="AC8832" s="5"/>
    </row>
    <row r="8833" spans="1:29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 t="str">
        <f>IF(AND(D8833="East",Table_1[[#This Row],[category]]="Clothing"),"✅","❌")</f>
        <v>❌</v>
      </c>
      <c r="H8833" s="3">
        <f t="shared" si="275"/>
        <v>491.60699999999997</v>
      </c>
      <c r="I8833" s="3">
        <v>3</v>
      </c>
      <c r="J8833" s="4">
        <v>45649</v>
      </c>
      <c r="K8833" s="3" t="s">
        <v>16</v>
      </c>
      <c r="L8833" s="3" t="s">
        <v>28</v>
      </c>
      <c r="M8833" s="3">
        <v>939.56</v>
      </c>
      <c r="N8833" s="3" t="s">
        <v>49</v>
      </c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  <c r="AC8833" s="5"/>
    </row>
    <row r="8834" spans="1:29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 t="str">
        <f>IF(AND(D8834="East",Table_1[[#This Row],[category]]="Clothing"),"✅","❌")</f>
        <v>❌</v>
      </c>
      <c r="H8834" s="3">
        <f t="shared" ref="H8834:H8897" si="277">E8834*10%</f>
        <v>324.072</v>
      </c>
      <c r="I8834" s="3">
        <v>7</v>
      </c>
      <c r="J8834" s="4">
        <v>45400</v>
      </c>
      <c r="K8834" s="3" t="s">
        <v>16</v>
      </c>
      <c r="L8834" s="3" t="s">
        <v>28</v>
      </c>
      <c r="M8834" s="3">
        <v>263.3</v>
      </c>
      <c r="N8834" s="3" t="s">
        <v>49</v>
      </c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  <c r="AC8834" s="5"/>
    </row>
    <row r="8835" spans="1:29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 t="str">
        <f>IF(AND(D8835="East",Table_1[[#This Row],[category]]="Clothing"),"✅","❌")</f>
        <v>❌</v>
      </c>
      <c r="H8835" s="3">
        <f t="shared" si="277"/>
        <v>423.73199999999997</v>
      </c>
      <c r="I8835" s="3">
        <v>8</v>
      </c>
      <c r="J8835" s="4">
        <v>45617</v>
      </c>
      <c r="K8835" s="3" t="s">
        <v>22</v>
      </c>
      <c r="L8835" s="3" t="s">
        <v>17</v>
      </c>
      <c r="M8835" s="3">
        <v>226.95</v>
      </c>
      <c r="N8835" s="3" t="s">
        <v>29</v>
      </c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  <c r="AC8835" s="5"/>
    </row>
    <row r="8836" spans="1:29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 t="str">
        <f>IF(AND(D8836="East",Table_1[[#This Row],[category]]="Clothing"),"✅","❌")</f>
        <v>❌</v>
      </c>
      <c r="H8836" s="3">
        <f t="shared" si="277"/>
        <v>213.73099999999999</v>
      </c>
      <c r="I8836" s="3">
        <v>4</v>
      </c>
      <c r="J8836" s="4">
        <v>45596</v>
      </c>
      <c r="K8836" s="3" t="s">
        <v>16</v>
      </c>
      <c r="L8836" s="3" t="s">
        <v>28</v>
      </c>
      <c r="M8836" s="3">
        <v>286.57</v>
      </c>
      <c r="N8836" s="3" t="s">
        <v>40</v>
      </c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  <c r="AC8836" s="5"/>
    </row>
    <row r="8837" spans="1:29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 t="str">
        <f>IF(AND(D8837="East",Table_1[[#This Row],[category]]="Clothing"),"✅","❌")</f>
        <v>❌</v>
      </c>
      <c r="H8837" s="3">
        <f t="shared" si="277"/>
        <v>183.43800000000002</v>
      </c>
      <c r="I8837" s="3">
        <v>6</v>
      </c>
      <c r="J8837" s="4">
        <v>45632</v>
      </c>
      <c r="K8837" s="3" t="s">
        <v>16</v>
      </c>
      <c r="L8837" s="3" t="s">
        <v>17</v>
      </c>
      <c r="M8837" s="3">
        <v>192.86</v>
      </c>
      <c r="N8837" s="3" t="s">
        <v>29</v>
      </c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  <c r="AC8837" s="5"/>
    </row>
    <row r="8838" spans="1:29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 t="str">
        <f>IF(AND(D8838="East",Table_1[[#This Row],[category]]="Clothing"),"✅","❌")</f>
        <v>❌</v>
      </c>
      <c r="H8838" s="3">
        <f t="shared" si="277"/>
        <v>281.04699999999997</v>
      </c>
      <c r="I8838" s="3">
        <v>7</v>
      </c>
      <c r="J8838" s="4">
        <v>45457</v>
      </c>
      <c r="K8838" s="3" t="s">
        <v>32</v>
      </c>
      <c r="L8838" s="3" t="s">
        <v>17</v>
      </c>
      <c r="M8838" s="3">
        <v>466.22</v>
      </c>
      <c r="N8838" s="3" t="s">
        <v>35</v>
      </c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  <c r="AC8838" s="5"/>
    </row>
    <row r="8839" spans="1:29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 t="str">
        <f>IF(AND(D8839="East",Table_1[[#This Row],[category]]="Clothing"),"✅","❌")</f>
        <v>❌</v>
      </c>
      <c r="H8839" s="3">
        <f t="shared" si="277"/>
        <v>223.28600000000003</v>
      </c>
      <c r="I8839" s="3">
        <v>8</v>
      </c>
      <c r="J8839" s="4">
        <v>45199</v>
      </c>
      <c r="K8839" s="3" t="s">
        <v>16</v>
      </c>
      <c r="L8839" s="3" t="s">
        <v>17</v>
      </c>
      <c r="M8839" s="3">
        <v>371.83</v>
      </c>
      <c r="N8839" s="3" t="s">
        <v>29</v>
      </c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  <c r="AC8839" s="5"/>
    </row>
    <row r="8840" spans="1:29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 t="str">
        <f>IF(AND(D8840="East",Table_1[[#This Row],[category]]="Clothing"),"✅","❌")</f>
        <v>❌</v>
      </c>
      <c r="H8840" s="3">
        <f t="shared" si="277"/>
        <v>360.32500000000005</v>
      </c>
      <c r="I8840" s="3">
        <v>3</v>
      </c>
      <c r="J8840" s="4">
        <v>45099</v>
      </c>
      <c r="K8840" s="3" t="s">
        <v>16</v>
      </c>
      <c r="L8840" s="3" t="s">
        <v>28</v>
      </c>
      <c r="M8840" s="3">
        <v>320.58999999999997</v>
      </c>
      <c r="N8840" s="3" t="s">
        <v>18</v>
      </c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  <c r="AC8840" s="5"/>
    </row>
    <row r="8841" spans="1:29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 t="str">
        <f>IF(AND(D8841="East",Table_1[[#This Row],[category]]="Clothing"),"✅","❌")</f>
        <v>❌</v>
      </c>
      <c r="H8841" s="3">
        <f t="shared" si="277"/>
        <v>140.251</v>
      </c>
      <c r="I8841" s="3">
        <v>7</v>
      </c>
      <c r="J8841" s="4">
        <v>45205</v>
      </c>
      <c r="K8841" s="3" t="s">
        <v>32</v>
      </c>
      <c r="L8841" s="3" t="s">
        <v>23</v>
      </c>
      <c r="M8841" s="3">
        <v>301.16000000000003</v>
      </c>
      <c r="N8841" s="3" t="s">
        <v>29</v>
      </c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  <c r="AC8841" s="5"/>
    </row>
    <row r="8842" spans="1:29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 t="str">
        <f>IF(AND(D8842="East",Table_1[[#This Row],[category]]="Clothing"),"✅","❌")</f>
        <v>❌</v>
      </c>
      <c r="H8842" s="3">
        <f t="shared" si="277"/>
        <v>230.3</v>
      </c>
      <c r="I8842" s="3">
        <v>5</v>
      </c>
      <c r="J8842" s="4">
        <v>45179</v>
      </c>
      <c r="K8842" s="3" t="s">
        <v>16</v>
      </c>
      <c r="L8842" s="3" t="s">
        <v>17</v>
      </c>
      <c r="M8842" s="3">
        <v>352.61</v>
      </c>
      <c r="N8842" s="3" t="s">
        <v>24</v>
      </c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  <c r="AC8842" s="5"/>
    </row>
    <row r="8843" spans="1:29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 t="str">
        <f>IF(AND(D8843="East",Table_1[[#This Row],[category]]="Clothing"),"✅","❌")</f>
        <v>❌</v>
      </c>
      <c r="H8843" s="3">
        <f t="shared" si="277"/>
        <v>448.61500000000001</v>
      </c>
      <c r="I8843" s="3">
        <v>7</v>
      </c>
      <c r="J8843" s="4">
        <v>45313</v>
      </c>
      <c r="K8843" s="3" t="s">
        <v>32</v>
      </c>
      <c r="L8843" s="3" t="s">
        <v>28</v>
      </c>
      <c r="M8843" s="3">
        <v>934.14</v>
      </c>
      <c r="N8843" s="3" t="s">
        <v>40</v>
      </c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  <c r="AC8843" s="5"/>
    </row>
    <row r="8844" spans="1:29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 t="str">
        <f>IF(AND(D8844="East",Table_1[[#This Row],[category]]="Clothing"),"✅","❌")</f>
        <v>❌</v>
      </c>
      <c r="H8844" s="3">
        <f t="shared" si="277"/>
        <v>380.49299999999999</v>
      </c>
      <c r="I8844" s="3">
        <v>6</v>
      </c>
      <c r="J8844" s="4">
        <v>45583</v>
      </c>
      <c r="K8844" s="3" t="s">
        <v>16</v>
      </c>
      <c r="L8844" s="3" t="s">
        <v>23</v>
      </c>
      <c r="M8844" s="3">
        <v>1011.84</v>
      </c>
      <c r="N8844" s="3" t="s">
        <v>40</v>
      </c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  <c r="AC8844" s="5"/>
    </row>
    <row r="8845" spans="1:29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 t="str">
        <f>IF(AND(D8845="East",Table_1[[#This Row],[category]]="Clothing"),"✅","❌")</f>
        <v>❌</v>
      </c>
      <c r="H8845" s="3">
        <f t="shared" si="277"/>
        <v>92.353999999999999</v>
      </c>
      <c r="I8845" s="3">
        <v>5</v>
      </c>
      <c r="J8845" s="4">
        <v>45265</v>
      </c>
      <c r="K8845" s="3" t="s">
        <v>16</v>
      </c>
      <c r="L8845" s="3" t="s">
        <v>28</v>
      </c>
      <c r="M8845" s="3">
        <v>85.29</v>
      </c>
      <c r="N8845" s="3" t="s">
        <v>29</v>
      </c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  <c r="AC8845" s="5"/>
    </row>
    <row r="8846" spans="1:29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 t="str">
        <f>IF(AND(D8846="East",Table_1[[#This Row],[category]]="Clothing"),"✅","❌")</f>
        <v>❌</v>
      </c>
      <c r="H8846" s="3">
        <f t="shared" si="277"/>
        <v>444.56400000000008</v>
      </c>
      <c r="I8846" s="3">
        <v>3</v>
      </c>
      <c r="J8846" s="4">
        <v>45573</v>
      </c>
      <c r="K8846" s="3" t="s">
        <v>16</v>
      </c>
      <c r="L8846" s="3" t="s">
        <v>28</v>
      </c>
      <c r="M8846" s="3">
        <v>703.52</v>
      </c>
      <c r="N8846" s="3" t="s">
        <v>40</v>
      </c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  <c r="AC8846" s="5"/>
    </row>
    <row r="8847" spans="1:29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 t="str">
        <f>IF(AND(D8847="East",Table_1[[#This Row],[category]]="Clothing"),"✅","❌")</f>
        <v>❌</v>
      </c>
      <c r="H8847" s="3">
        <f t="shared" si="277"/>
        <v>298.61799999999999</v>
      </c>
      <c r="I8847" s="3">
        <v>2</v>
      </c>
      <c r="J8847" s="4">
        <v>44988</v>
      </c>
      <c r="K8847" s="3" t="s">
        <v>16</v>
      </c>
      <c r="L8847" s="3" t="s">
        <v>23</v>
      </c>
      <c r="M8847" s="3">
        <v>777.41</v>
      </c>
      <c r="N8847" s="3" t="s">
        <v>18</v>
      </c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  <c r="AC8847" s="5"/>
    </row>
    <row r="8848" spans="1:29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 t="str">
        <f>IF(AND(D8848="East",Table_1[[#This Row],[category]]="Clothing"),"✅","❌")</f>
        <v>❌</v>
      </c>
      <c r="H8848" s="3">
        <f t="shared" si="277"/>
        <v>342.85100000000006</v>
      </c>
      <c r="I8848" s="3">
        <v>3</v>
      </c>
      <c r="J8848" s="4">
        <v>45234</v>
      </c>
      <c r="K8848" s="3" t="s">
        <v>16</v>
      </c>
      <c r="L8848" s="3" t="s">
        <v>17</v>
      </c>
      <c r="M8848" s="3">
        <v>790.5</v>
      </c>
      <c r="N8848" s="3" t="s">
        <v>35</v>
      </c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  <c r="AC8848" s="5"/>
    </row>
    <row r="8849" spans="1:29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 t="str">
        <f>IF(AND(D8849="East",Table_1[[#This Row],[category]]="Clothing"),"✅","❌")</f>
        <v>❌</v>
      </c>
      <c r="H8849" s="3">
        <f t="shared" si="277"/>
        <v>154.18600000000001</v>
      </c>
      <c r="I8849" s="3">
        <v>2</v>
      </c>
      <c r="J8849" s="4">
        <v>45075</v>
      </c>
      <c r="K8849" s="3" t="s">
        <v>22</v>
      </c>
      <c r="L8849" s="3" t="s">
        <v>17</v>
      </c>
      <c r="M8849" s="3">
        <v>194.81</v>
      </c>
      <c r="N8849" s="3" t="s">
        <v>35</v>
      </c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  <c r="AC8849" s="5"/>
    </row>
    <row r="8850" spans="1:29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 t="str">
        <f>IF(AND(D8850="East",Table_1[[#This Row],[category]]="Clothing"),"✅","❌")</f>
        <v>❌</v>
      </c>
      <c r="H8850" s="3">
        <f t="shared" si="277"/>
        <v>226.35700000000003</v>
      </c>
      <c r="I8850" s="3">
        <v>3</v>
      </c>
      <c r="J8850" s="4">
        <v>45450</v>
      </c>
      <c r="K8850" s="3" t="s">
        <v>22</v>
      </c>
      <c r="L8850" s="3" t="s">
        <v>17</v>
      </c>
      <c r="M8850" s="3">
        <v>541.14</v>
      </c>
      <c r="N8850" s="3" t="s">
        <v>40</v>
      </c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  <c r="AC8850" s="5"/>
    </row>
    <row r="8851" spans="1:29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 t="str">
        <f>IF(AND(D8851="East",Table_1[[#This Row],[category]]="Clothing"),"✅","❌")</f>
        <v>❌</v>
      </c>
      <c r="H8851" s="3">
        <f t="shared" si="277"/>
        <v>405.33800000000002</v>
      </c>
      <c r="I8851" s="3">
        <v>2</v>
      </c>
      <c r="J8851" s="4">
        <v>45153</v>
      </c>
      <c r="K8851" s="3" t="s">
        <v>22</v>
      </c>
      <c r="L8851" s="3" t="s">
        <v>23</v>
      </c>
      <c r="M8851" s="3">
        <v>589.74</v>
      </c>
      <c r="N8851" s="3" t="s">
        <v>40</v>
      </c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  <c r="AC8851" s="5"/>
    </row>
    <row r="8852" spans="1:29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 t="str">
        <f>IF(AND(D8852="East",Table_1[[#This Row],[category]]="Clothing"),"✅","❌")</f>
        <v>❌</v>
      </c>
      <c r="H8852" s="3">
        <f t="shared" si="277"/>
        <v>172.03100000000001</v>
      </c>
      <c r="I8852" s="3">
        <v>1</v>
      </c>
      <c r="J8852" s="4">
        <v>44986</v>
      </c>
      <c r="K8852" s="3" t="s">
        <v>22</v>
      </c>
      <c r="L8852" s="3" t="s">
        <v>23</v>
      </c>
      <c r="M8852" s="3">
        <v>503.78</v>
      </c>
      <c r="N8852" s="3" t="s">
        <v>35</v>
      </c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  <c r="AC8852" s="5"/>
    </row>
    <row r="8853" spans="1:29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 t="str">
        <f>IF(AND(D8853="East",Table_1[[#This Row],[category]]="Clothing"),"✅","❌")</f>
        <v>❌</v>
      </c>
      <c r="H8853" s="3">
        <f t="shared" si="277"/>
        <v>90.88</v>
      </c>
      <c r="I8853" s="3">
        <v>9</v>
      </c>
      <c r="J8853" s="4">
        <v>45238</v>
      </c>
      <c r="K8853" s="3" t="s">
        <v>22</v>
      </c>
      <c r="L8853" s="3" t="s">
        <v>28</v>
      </c>
      <c r="M8853" s="3">
        <v>103.34</v>
      </c>
      <c r="N8853" s="3" t="s">
        <v>18</v>
      </c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  <c r="AC8853" s="5"/>
    </row>
    <row r="8854" spans="1:29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 t="str">
        <f>IF(AND(D8854="East",Table_1[[#This Row],[category]]="Clothing"),"✅","❌")</f>
        <v>❌</v>
      </c>
      <c r="H8854" s="3">
        <f t="shared" si="277"/>
        <v>195.36900000000003</v>
      </c>
      <c r="I8854" s="3">
        <v>5</v>
      </c>
      <c r="J8854" s="4">
        <v>45137</v>
      </c>
      <c r="K8854" s="3" t="s">
        <v>16</v>
      </c>
      <c r="L8854" s="3" t="s">
        <v>23</v>
      </c>
      <c r="M8854" s="3">
        <v>184.71</v>
      </c>
      <c r="N8854" s="3" t="s">
        <v>29</v>
      </c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  <c r="AC8854" s="5"/>
    </row>
    <row r="8855" spans="1:29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 t="str">
        <f>IF(AND(D8855="East",Table_1[[#This Row],[category]]="Clothing"),"✅","❌")</f>
        <v>❌</v>
      </c>
      <c r="H8855" s="3">
        <f t="shared" si="277"/>
        <v>43.917000000000002</v>
      </c>
      <c r="I8855" s="3">
        <v>9</v>
      </c>
      <c r="J8855" s="4">
        <v>45373</v>
      </c>
      <c r="K8855" s="3" t="s">
        <v>32</v>
      </c>
      <c r="L8855" s="3" t="s">
        <v>23</v>
      </c>
      <c r="M8855" s="3">
        <v>118.43</v>
      </c>
      <c r="N8855" s="3" t="s">
        <v>35</v>
      </c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  <c r="AC8855" s="5"/>
    </row>
    <row r="8856" spans="1:29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 t="str">
        <f>IF(AND(D8856="East",Table_1[[#This Row],[category]]="Clothing"),"✅","❌")</f>
        <v>❌</v>
      </c>
      <c r="H8856" s="3">
        <f t="shared" si="277"/>
        <v>361.75</v>
      </c>
      <c r="I8856" s="3">
        <v>8</v>
      </c>
      <c r="J8856" s="4">
        <v>45156</v>
      </c>
      <c r="K8856" s="3" t="s">
        <v>32</v>
      </c>
      <c r="L8856" s="3" t="s">
        <v>23</v>
      </c>
      <c r="M8856" s="3">
        <v>630.16</v>
      </c>
      <c r="N8856" s="3" t="s">
        <v>35</v>
      </c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  <c r="AC8856" s="5"/>
    </row>
    <row r="8857" spans="1:29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 t="str">
        <f>IF(AND(D8857="East",Table_1[[#This Row],[category]]="Clothing"),"✅","❌")</f>
        <v>❌</v>
      </c>
      <c r="H8857" s="3">
        <f t="shared" si="277"/>
        <v>82.39500000000001</v>
      </c>
      <c r="I8857" s="3">
        <v>7</v>
      </c>
      <c r="J8857" s="4">
        <v>45580</v>
      </c>
      <c r="K8857" s="3" t="s">
        <v>16</v>
      </c>
      <c r="L8857" s="3" t="s">
        <v>17</v>
      </c>
      <c r="M8857" s="3">
        <v>194.47</v>
      </c>
      <c r="N8857" s="3" t="s">
        <v>35</v>
      </c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  <c r="AC8857" s="5"/>
    </row>
    <row r="8858" spans="1:29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 t="str">
        <f>IF(AND(D8858="East",Table_1[[#This Row],[category]]="Clothing"),"✅","❌")</f>
        <v>❌</v>
      </c>
      <c r="H8858" s="3">
        <f t="shared" si="277"/>
        <v>149.71199999999999</v>
      </c>
      <c r="I8858" s="3">
        <v>6</v>
      </c>
      <c r="J8858" s="4">
        <v>45045</v>
      </c>
      <c r="K8858" s="3" t="s">
        <v>32</v>
      </c>
      <c r="L8858" s="3" t="s">
        <v>28</v>
      </c>
      <c r="M8858" s="3">
        <v>430.49</v>
      </c>
      <c r="N8858" s="3" t="s">
        <v>40</v>
      </c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  <c r="AC8858" s="5"/>
    </row>
    <row r="8859" spans="1:29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 t="str">
        <f>IF(AND(D8859="East",Table_1[[#This Row],[category]]="Clothing"),"✅","❌")</f>
        <v>❌</v>
      </c>
      <c r="H8859" s="3">
        <f t="shared" si="277"/>
        <v>441.73</v>
      </c>
      <c r="I8859" s="3">
        <v>4</v>
      </c>
      <c r="J8859" s="4">
        <v>45470</v>
      </c>
      <c r="K8859" s="3" t="s">
        <v>22</v>
      </c>
      <c r="L8859" s="3" t="s">
        <v>28</v>
      </c>
      <c r="M8859" s="3">
        <v>438.74</v>
      </c>
      <c r="N8859" s="3" t="s">
        <v>40</v>
      </c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  <c r="AC8859" s="5"/>
    </row>
    <row r="8860" spans="1:29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 t="str">
        <f>IF(AND(D8860="East",Table_1[[#This Row],[category]]="Clothing"),"✅","❌")</f>
        <v>✅</v>
      </c>
      <c r="H8860" s="3">
        <f t="shared" si="277"/>
        <v>274.84399999999999</v>
      </c>
      <c r="I8860" s="3">
        <v>7</v>
      </c>
      <c r="J8860" s="4">
        <v>45589</v>
      </c>
      <c r="K8860" s="3" t="s">
        <v>22</v>
      </c>
      <c r="L8860" s="3" t="s">
        <v>23</v>
      </c>
      <c r="M8860" s="3">
        <v>206.23</v>
      </c>
      <c r="N8860" s="3" t="s">
        <v>24</v>
      </c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  <c r="AC8860" s="5"/>
    </row>
    <row r="8861" spans="1:29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 t="str">
        <f>IF(AND(D8861="East",Table_1[[#This Row],[category]]="Clothing"),"✅","❌")</f>
        <v>❌</v>
      </c>
      <c r="H8861" s="3">
        <f t="shared" si="277"/>
        <v>167.45600000000002</v>
      </c>
      <c r="I8861" s="3">
        <v>7</v>
      </c>
      <c r="J8861" s="4">
        <v>45174</v>
      </c>
      <c r="K8861" s="3" t="s">
        <v>32</v>
      </c>
      <c r="L8861" s="3" t="s">
        <v>28</v>
      </c>
      <c r="M8861" s="3">
        <v>174.37</v>
      </c>
      <c r="N8861" s="3" t="s">
        <v>49</v>
      </c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  <c r="AC8861" s="5"/>
    </row>
    <row r="8862" spans="1:29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 t="str">
        <f>IF(AND(D8862="East",Table_1[[#This Row],[category]]="Clothing"),"✅","❌")</f>
        <v>❌</v>
      </c>
      <c r="H8862" s="3">
        <f t="shared" si="277"/>
        <v>278.35700000000003</v>
      </c>
      <c r="I8862" s="3">
        <v>1</v>
      </c>
      <c r="J8862" s="4">
        <v>45010</v>
      </c>
      <c r="K8862" s="3" t="s">
        <v>16</v>
      </c>
      <c r="L8862" s="3" t="s">
        <v>28</v>
      </c>
      <c r="M8862" s="3">
        <v>219.03</v>
      </c>
      <c r="N8862" s="3" t="s">
        <v>35</v>
      </c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  <c r="AC8862" s="5"/>
    </row>
    <row r="8863" spans="1:29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 t="str">
        <f>IF(AND(D8863="East",Table_1[[#This Row],[category]]="Clothing"),"✅","❌")</f>
        <v>❌</v>
      </c>
      <c r="H8863" s="3">
        <f t="shared" si="277"/>
        <v>116.956</v>
      </c>
      <c r="I8863" s="3">
        <v>9</v>
      </c>
      <c r="J8863" s="4">
        <v>45456</v>
      </c>
      <c r="K8863" s="3" t="s">
        <v>22</v>
      </c>
      <c r="L8863" s="3" t="s">
        <v>28</v>
      </c>
      <c r="M8863" s="3">
        <v>339.76</v>
      </c>
      <c r="N8863" s="3" t="s">
        <v>40</v>
      </c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  <c r="AC8863" s="5"/>
    </row>
    <row r="8864" spans="1:29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 t="str">
        <f>IF(AND(D8864="East",Table_1[[#This Row],[category]]="Clothing"),"✅","❌")</f>
        <v>❌</v>
      </c>
      <c r="H8864" s="3">
        <f t="shared" si="277"/>
        <v>22.335000000000001</v>
      </c>
      <c r="I8864" s="3">
        <v>4</v>
      </c>
      <c r="J8864" s="4">
        <v>45628</v>
      </c>
      <c r="K8864" s="3" t="s">
        <v>16</v>
      </c>
      <c r="L8864" s="3" t="s">
        <v>28</v>
      </c>
      <c r="M8864" s="3">
        <v>51</v>
      </c>
      <c r="N8864" s="3" t="s">
        <v>35</v>
      </c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  <c r="AC8864" s="5"/>
    </row>
    <row r="8865" spans="1:29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 t="str">
        <f>IF(AND(D8865="East",Table_1[[#This Row],[category]]="Clothing"),"✅","❌")</f>
        <v>❌</v>
      </c>
      <c r="H8865" s="3">
        <f t="shared" si="277"/>
        <v>305.82900000000001</v>
      </c>
      <c r="I8865" s="3">
        <v>7</v>
      </c>
      <c r="J8865" s="4">
        <v>45478</v>
      </c>
      <c r="K8865" s="3" t="s">
        <v>16</v>
      </c>
      <c r="L8865" s="3" t="s">
        <v>28</v>
      </c>
      <c r="M8865" s="3">
        <v>654.34</v>
      </c>
      <c r="N8865" s="3" t="s">
        <v>29</v>
      </c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  <c r="AC8865" s="5"/>
    </row>
    <row r="8866" spans="1:29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 t="str">
        <f>IF(AND(D8866="East",Table_1[[#This Row],[category]]="Clothing"),"✅","❌")</f>
        <v>❌</v>
      </c>
      <c r="H8866" s="3">
        <f t="shared" si="277"/>
        <v>359.92200000000003</v>
      </c>
      <c r="I8866" s="3">
        <v>9</v>
      </c>
      <c r="J8866" s="4">
        <v>45082</v>
      </c>
      <c r="K8866" s="3" t="s">
        <v>22</v>
      </c>
      <c r="L8866" s="3" t="s">
        <v>17</v>
      </c>
      <c r="M8866" s="3">
        <v>1036.23</v>
      </c>
      <c r="N8866" s="3" t="s">
        <v>40</v>
      </c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  <c r="AC8866" s="5"/>
    </row>
    <row r="8867" spans="1:29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 t="str">
        <f>IF(AND(D8867="East",Table_1[[#This Row],[category]]="Clothing"),"✅","❌")</f>
        <v>❌</v>
      </c>
      <c r="H8867" s="3">
        <f t="shared" si="277"/>
        <v>441.09300000000007</v>
      </c>
      <c r="I8867" s="3">
        <v>2</v>
      </c>
      <c r="J8867" s="4">
        <v>45349</v>
      </c>
      <c r="K8867" s="3" t="s">
        <v>16</v>
      </c>
      <c r="L8867" s="3" t="s">
        <v>28</v>
      </c>
      <c r="M8867" s="3">
        <v>1299.51</v>
      </c>
      <c r="N8867" s="3" t="s">
        <v>35</v>
      </c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  <c r="AC8867" s="5"/>
    </row>
    <row r="8868" spans="1:29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 t="str">
        <f>IF(AND(D8868="East",Table_1[[#This Row],[category]]="Clothing"),"✅","❌")</f>
        <v>❌</v>
      </c>
      <c r="H8868" s="3">
        <f t="shared" si="277"/>
        <v>388.22300000000001</v>
      </c>
      <c r="I8868" s="3">
        <v>8</v>
      </c>
      <c r="J8868" s="4">
        <v>45062</v>
      </c>
      <c r="K8868" s="3" t="s">
        <v>32</v>
      </c>
      <c r="L8868" s="3" t="s">
        <v>23</v>
      </c>
      <c r="M8868" s="3">
        <v>1080.24</v>
      </c>
      <c r="N8868" s="3" t="s">
        <v>40</v>
      </c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  <c r="AC8868" s="5"/>
    </row>
    <row r="8869" spans="1:29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 t="str">
        <f>IF(AND(D8869="East",Table_1[[#This Row],[category]]="Clothing"),"✅","❌")</f>
        <v>❌</v>
      </c>
      <c r="H8869" s="3">
        <f t="shared" si="277"/>
        <v>464.07200000000006</v>
      </c>
      <c r="I8869" s="3">
        <v>4</v>
      </c>
      <c r="J8869" s="4">
        <v>45412</v>
      </c>
      <c r="K8869" s="3" t="s">
        <v>22</v>
      </c>
      <c r="L8869" s="3" t="s">
        <v>17</v>
      </c>
      <c r="M8869" s="3">
        <v>997.47</v>
      </c>
      <c r="N8869" s="3" t="s">
        <v>24</v>
      </c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  <c r="AC8869" s="5"/>
    </row>
    <row r="8870" spans="1:29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 t="str">
        <f>IF(AND(D8870="East",Table_1[[#This Row],[category]]="Clothing"),"✅","❌")</f>
        <v>✅</v>
      </c>
      <c r="H8870" s="3">
        <f t="shared" si="277"/>
        <v>493.11700000000002</v>
      </c>
      <c r="I8870" s="3">
        <v>4</v>
      </c>
      <c r="J8870" s="4">
        <v>45367</v>
      </c>
      <c r="K8870" s="3" t="s">
        <v>16</v>
      </c>
      <c r="L8870" s="3" t="s">
        <v>28</v>
      </c>
      <c r="M8870" s="3">
        <v>858.93</v>
      </c>
      <c r="N8870" s="3" t="s">
        <v>18</v>
      </c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  <c r="AC8870" s="5"/>
    </row>
    <row r="8871" spans="1:29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 t="str">
        <f>IF(AND(D8871="East",Table_1[[#This Row],[category]]="Clothing"),"✅","❌")</f>
        <v>❌</v>
      </c>
      <c r="H8871" s="3">
        <f t="shared" si="277"/>
        <v>375.01800000000003</v>
      </c>
      <c r="I8871" s="3">
        <v>3</v>
      </c>
      <c r="J8871" s="4">
        <v>44986</v>
      </c>
      <c r="K8871" s="3" t="s">
        <v>22</v>
      </c>
      <c r="L8871" s="3" t="s">
        <v>23</v>
      </c>
      <c r="M8871" s="3">
        <v>228.69</v>
      </c>
      <c r="N8871" s="3" t="s">
        <v>18</v>
      </c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  <c r="AC8871" s="5"/>
    </row>
    <row r="8872" spans="1:29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 t="str">
        <f>IF(AND(D8872="East",Table_1[[#This Row],[category]]="Clothing"),"✅","❌")</f>
        <v>❌</v>
      </c>
      <c r="H8872" s="3">
        <f t="shared" si="277"/>
        <v>435.28199999999998</v>
      </c>
      <c r="I8872" s="3">
        <v>4</v>
      </c>
      <c r="J8872" s="4">
        <v>45050</v>
      </c>
      <c r="K8872" s="3" t="s">
        <v>16</v>
      </c>
      <c r="L8872" s="3" t="s">
        <v>17</v>
      </c>
      <c r="M8872" s="3">
        <v>1171.96</v>
      </c>
      <c r="N8872" s="3" t="s">
        <v>29</v>
      </c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  <c r="AC8872" s="5"/>
    </row>
    <row r="8873" spans="1:29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 t="str">
        <f>IF(AND(D8873="East",Table_1[[#This Row],[category]]="Clothing"),"✅","❌")</f>
        <v>❌</v>
      </c>
      <c r="H8873" s="3">
        <f t="shared" si="277"/>
        <v>340.12800000000004</v>
      </c>
      <c r="I8873" s="3">
        <v>9</v>
      </c>
      <c r="J8873" s="4">
        <v>45303</v>
      </c>
      <c r="K8873" s="3" t="s">
        <v>22</v>
      </c>
      <c r="L8873" s="3" t="s">
        <v>17</v>
      </c>
      <c r="M8873" s="3">
        <v>255.2</v>
      </c>
      <c r="N8873" s="3" t="s">
        <v>49</v>
      </c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  <c r="AC8873" s="5"/>
    </row>
    <row r="8874" spans="1:29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 t="str">
        <f>IF(AND(D8874="East",Table_1[[#This Row],[category]]="Clothing"),"✅","❌")</f>
        <v>❌</v>
      </c>
      <c r="H8874" s="3">
        <f t="shared" si="277"/>
        <v>93.76</v>
      </c>
      <c r="I8874" s="3">
        <v>1</v>
      </c>
      <c r="J8874" s="4">
        <v>45194</v>
      </c>
      <c r="K8874" s="3" t="s">
        <v>16</v>
      </c>
      <c r="L8874" s="3" t="s">
        <v>17</v>
      </c>
      <c r="M8874" s="3">
        <v>67.069999999999993</v>
      </c>
      <c r="N8874" s="3" t="s">
        <v>29</v>
      </c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  <c r="AC8874" s="5"/>
    </row>
    <row r="8875" spans="1:29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 t="str">
        <f>IF(AND(D8875="East",Table_1[[#This Row],[category]]="Clothing"),"✅","❌")</f>
        <v>❌</v>
      </c>
      <c r="H8875" s="3">
        <f t="shared" si="277"/>
        <v>99.034000000000006</v>
      </c>
      <c r="I8875" s="3">
        <v>9</v>
      </c>
      <c r="J8875" s="4">
        <v>45629</v>
      </c>
      <c r="K8875" s="3" t="s">
        <v>16</v>
      </c>
      <c r="L8875" s="3" t="s">
        <v>28</v>
      </c>
      <c r="M8875" s="3">
        <v>211.98</v>
      </c>
      <c r="N8875" s="3" t="s">
        <v>24</v>
      </c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  <c r="AC8875" s="5"/>
    </row>
    <row r="8876" spans="1:29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 t="str">
        <f>IF(AND(D8876="East",Table_1[[#This Row],[category]]="Clothing"),"✅","❌")</f>
        <v>❌</v>
      </c>
      <c r="H8876" s="3">
        <f t="shared" si="277"/>
        <v>64.027000000000001</v>
      </c>
      <c r="I8876" s="3">
        <v>9</v>
      </c>
      <c r="J8876" s="4">
        <v>45453</v>
      </c>
      <c r="K8876" s="3" t="s">
        <v>22</v>
      </c>
      <c r="L8876" s="3" t="s">
        <v>23</v>
      </c>
      <c r="M8876" s="3">
        <v>165.09</v>
      </c>
      <c r="N8876" s="3" t="s">
        <v>35</v>
      </c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  <c r="AC8876" s="5"/>
    </row>
    <row r="8877" spans="1:29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 t="str">
        <f>IF(AND(D8877="East",Table_1[[#This Row],[category]]="Clothing"),"✅","❌")</f>
        <v>❌</v>
      </c>
      <c r="H8877" s="3">
        <f t="shared" si="277"/>
        <v>472.05799999999999</v>
      </c>
      <c r="I8877" s="3">
        <v>1</v>
      </c>
      <c r="J8877" s="4">
        <v>45575</v>
      </c>
      <c r="K8877" s="3" t="s">
        <v>32</v>
      </c>
      <c r="L8877" s="3" t="s">
        <v>28</v>
      </c>
      <c r="M8877" s="3">
        <v>1045.02</v>
      </c>
      <c r="N8877" s="3" t="s">
        <v>18</v>
      </c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  <c r="AC8877" s="5"/>
    </row>
    <row r="8878" spans="1:29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 t="str">
        <f>IF(AND(D8878="East",Table_1[[#This Row],[category]]="Clothing"),"✅","❌")</f>
        <v>✅</v>
      </c>
      <c r="H8878" s="3">
        <f t="shared" si="277"/>
        <v>339.64800000000002</v>
      </c>
      <c r="I8878" s="3">
        <v>9</v>
      </c>
      <c r="J8878" s="4">
        <v>45340</v>
      </c>
      <c r="K8878" s="3" t="s">
        <v>32</v>
      </c>
      <c r="L8878" s="3" t="s">
        <v>28</v>
      </c>
      <c r="M8878" s="3">
        <v>479.75</v>
      </c>
      <c r="N8878" s="3" t="s">
        <v>24</v>
      </c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  <c r="AC8878" s="5"/>
    </row>
    <row r="8879" spans="1:29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 t="str">
        <f>IF(AND(D8879="East",Table_1[[#This Row],[category]]="Clothing"),"✅","❌")</f>
        <v>❌</v>
      </c>
      <c r="H8879" s="3">
        <f t="shared" si="277"/>
        <v>397.05600000000004</v>
      </c>
      <c r="I8879" s="3">
        <v>6</v>
      </c>
      <c r="J8879" s="4">
        <v>44968</v>
      </c>
      <c r="K8879" s="3" t="s">
        <v>22</v>
      </c>
      <c r="L8879" s="3" t="s">
        <v>23</v>
      </c>
      <c r="M8879" s="3">
        <v>1021.86</v>
      </c>
      <c r="N8879" s="3" t="s">
        <v>40</v>
      </c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  <c r="AC8879" s="5"/>
    </row>
    <row r="8880" spans="1:29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 t="str">
        <f>IF(AND(D8880="East",Table_1[[#This Row],[category]]="Clothing"),"✅","❌")</f>
        <v>❌</v>
      </c>
      <c r="H8880" s="3">
        <f t="shared" si="277"/>
        <v>172.26700000000002</v>
      </c>
      <c r="I8880" s="3">
        <v>8</v>
      </c>
      <c r="J8880" s="4">
        <v>45522</v>
      </c>
      <c r="K8880" s="3" t="s">
        <v>22</v>
      </c>
      <c r="L8880" s="3" t="s">
        <v>28</v>
      </c>
      <c r="M8880" s="3">
        <v>88.46</v>
      </c>
      <c r="N8880" s="3" t="s">
        <v>35</v>
      </c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  <c r="AC8880" s="5"/>
    </row>
    <row r="8881" spans="1:29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 t="str">
        <f>IF(AND(D8881="East",Table_1[[#This Row],[category]]="Clothing"),"✅","❌")</f>
        <v>❌</v>
      </c>
      <c r="H8881" s="3">
        <f t="shared" si="277"/>
        <v>235.60700000000003</v>
      </c>
      <c r="I8881" s="3">
        <v>8</v>
      </c>
      <c r="J8881" s="4">
        <v>45587</v>
      </c>
      <c r="K8881" s="3" t="s">
        <v>32</v>
      </c>
      <c r="L8881" s="3" t="s">
        <v>28</v>
      </c>
      <c r="M8881" s="3">
        <v>214.8</v>
      </c>
      <c r="N8881" s="3" t="s">
        <v>24</v>
      </c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  <c r="AC8881" s="5"/>
    </row>
    <row r="8882" spans="1:29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 t="str">
        <f>IF(AND(D8882="East",Table_1[[#This Row],[category]]="Clothing"),"✅","❌")</f>
        <v>❌</v>
      </c>
      <c r="H8882" s="3">
        <f t="shared" si="277"/>
        <v>29.492000000000004</v>
      </c>
      <c r="I8882" s="3">
        <v>8</v>
      </c>
      <c r="J8882" s="4">
        <v>45200</v>
      </c>
      <c r="K8882" s="3" t="s">
        <v>16</v>
      </c>
      <c r="L8882" s="3" t="s">
        <v>23</v>
      </c>
      <c r="M8882" s="3">
        <v>51.69</v>
      </c>
      <c r="N8882" s="3" t="s">
        <v>24</v>
      </c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  <c r="AC8882" s="5"/>
    </row>
    <row r="8883" spans="1:29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 t="str">
        <f>IF(AND(D8883="East",Table_1[[#This Row],[category]]="Clothing"),"✅","❌")</f>
        <v>❌</v>
      </c>
      <c r="H8883" s="3">
        <f t="shared" si="277"/>
        <v>445.61400000000003</v>
      </c>
      <c r="I8883" s="3">
        <v>8</v>
      </c>
      <c r="J8883" s="4">
        <v>45150</v>
      </c>
      <c r="K8883" s="3" t="s">
        <v>16</v>
      </c>
      <c r="L8883" s="3" t="s">
        <v>17</v>
      </c>
      <c r="M8883" s="3">
        <v>1200.92</v>
      </c>
      <c r="N8883" s="3" t="s">
        <v>35</v>
      </c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  <c r="AC8883" s="5"/>
    </row>
    <row r="8884" spans="1:29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 t="str">
        <f>IF(AND(D8884="East",Table_1[[#This Row],[category]]="Clothing"),"✅","❌")</f>
        <v>❌</v>
      </c>
      <c r="H8884" s="3">
        <f t="shared" si="277"/>
        <v>427.97200000000004</v>
      </c>
      <c r="I8884" s="3">
        <v>1</v>
      </c>
      <c r="J8884" s="4">
        <v>45344</v>
      </c>
      <c r="K8884" s="3" t="s">
        <v>16</v>
      </c>
      <c r="L8884" s="3" t="s">
        <v>17</v>
      </c>
      <c r="M8884" s="3">
        <v>325.01</v>
      </c>
      <c r="N8884" s="3" t="s">
        <v>24</v>
      </c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  <c r="AC8884" s="5"/>
    </row>
    <row r="8885" spans="1:29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 t="str">
        <f>IF(AND(D8885="East",Table_1[[#This Row],[category]]="Clothing"),"✅","❌")</f>
        <v>❌</v>
      </c>
      <c r="H8885" s="3">
        <f t="shared" si="277"/>
        <v>394.55799999999999</v>
      </c>
      <c r="I8885" s="3">
        <v>1</v>
      </c>
      <c r="J8885" s="4">
        <v>45531</v>
      </c>
      <c r="K8885" s="3" t="s">
        <v>32</v>
      </c>
      <c r="L8885" s="3" t="s">
        <v>17</v>
      </c>
      <c r="M8885" s="3">
        <v>692.71</v>
      </c>
      <c r="N8885" s="3" t="s">
        <v>24</v>
      </c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  <c r="AC8885" s="5"/>
    </row>
    <row r="8886" spans="1:29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 t="str">
        <f>IF(AND(D8886="East",Table_1[[#This Row],[category]]="Clothing"),"✅","❌")</f>
        <v>❌</v>
      </c>
      <c r="H8886" s="3">
        <f t="shared" si="277"/>
        <v>38.568000000000005</v>
      </c>
      <c r="I8886" s="3">
        <v>7</v>
      </c>
      <c r="J8886" s="4">
        <v>45185</v>
      </c>
      <c r="K8886" s="3" t="s">
        <v>22</v>
      </c>
      <c r="L8886" s="3" t="s">
        <v>28</v>
      </c>
      <c r="M8886" s="3">
        <v>39.130000000000003</v>
      </c>
      <c r="N8886" s="3" t="s">
        <v>40</v>
      </c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  <c r="AC8886" s="5"/>
    </row>
    <row r="8887" spans="1:29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 t="str">
        <f>IF(AND(D8887="East",Table_1[[#This Row],[category]]="Clothing"),"✅","❌")</f>
        <v>❌</v>
      </c>
      <c r="H8887" s="3">
        <f t="shared" si="277"/>
        <v>95.382000000000005</v>
      </c>
      <c r="I8887" s="3">
        <v>9</v>
      </c>
      <c r="J8887" s="4">
        <v>45538</v>
      </c>
      <c r="K8887" s="3" t="s">
        <v>16</v>
      </c>
      <c r="L8887" s="3" t="s">
        <v>28</v>
      </c>
      <c r="M8887" s="3">
        <v>99.19</v>
      </c>
      <c r="N8887" s="3" t="s">
        <v>24</v>
      </c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  <c r="AC8887" s="5"/>
    </row>
    <row r="8888" spans="1:29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 t="str">
        <f>IF(AND(D8888="East",Table_1[[#This Row],[category]]="Clothing"),"✅","❌")</f>
        <v>❌</v>
      </c>
      <c r="H8888" s="3">
        <f t="shared" si="277"/>
        <v>173.74400000000003</v>
      </c>
      <c r="I8888" s="3">
        <v>8</v>
      </c>
      <c r="J8888" s="4">
        <v>45399</v>
      </c>
      <c r="K8888" s="3" t="s">
        <v>22</v>
      </c>
      <c r="L8888" s="3" t="s">
        <v>23</v>
      </c>
      <c r="M8888" s="3">
        <v>452.4</v>
      </c>
      <c r="N8888" s="3" t="s">
        <v>29</v>
      </c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  <c r="AC8888" s="5"/>
    </row>
    <row r="8889" spans="1:29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 t="str">
        <f>IF(AND(D8889="East",Table_1[[#This Row],[category]]="Clothing"),"✅","❌")</f>
        <v>❌</v>
      </c>
      <c r="H8889" s="3">
        <f t="shared" si="277"/>
        <v>138.90100000000001</v>
      </c>
      <c r="I8889" s="3">
        <v>5</v>
      </c>
      <c r="J8889" s="4">
        <v>45450</v>
      </c>
      <c r="K8889" s="3" t="s">
        <v>32</v>
      </c>
      <c r="L8889" s="3" t="s">
        <v>28</v>
      </c>
      <c r="M8889" s="3">
        <v>127.75</v>
      </c>
      <c r="N8889" s="3" t="s">
        <v>29</v>
      </c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  <c r="AC8889" s="5"/>
    </row>
    <row r="8890" spans="1:29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 t="str">
        <f>IF(AND(D8890="East",Table_1[[#This Row],[category]]="Clothing"),"✅","❌")</f>
        <v>❌</v>
      </c>
      <c r="H8890" s="3">
        <f t="shared" si="277"/>
        <v>420.84500000000003</v>
      </c>
      <c r="I8890" s="3">
        <v>8</v>
      </c>
      <c r="J8890" s="4">
        <v>45166</v>
      </c>
      <c r="K8890" s="3" t="s">
        <v>32</v>
      </c>
      <c r="L8890" s="3" t="s">
        <v>23</v>
      </c>
      <c r="M8890" s="3">
        <v>282.06</v>
      </c>
      <c r="N8890" s="3" t="s">
        <v>49</v>
      </c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  <c r="AC8890" s="5"/>
    </row>
    <row r="8891" spans="1:29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 t="str">
        <f>IF(AND(D8891="East",Table_1[[#This Row],[category]]="Clothing"),"✅","❌")</f>
        <v>✅</v>
      </c>
      <c r="H8891" s="3">
        <f t="shared" si="277"/>
        <v>105.47000000000001</v>
      </c>
      <c r="I8891" s="3">
        <v>9</v>
      </c>
      <c r="J8891" s="4">
        <v>44945</v>
      </c>
      <c r="K8891" s="3" t="s">
        <v>32</v>
      </c>
      <c r="L8891" s="3" t="s">
        <v>17</v>
      </c>
      <c r="M8891" s="3">
        <v>75.28</v>
      </c>
      <c r="N8891" s="3" t="s">
        <v>49</v>
      </c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  <c r="AC8891" s="5"/>
    </row>
    <row r="8892" spans="1:29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 t="str">
        <f>IF(AND(D8892="East",Table_1[[#This Row],[category]]="Clothing"),"✅","❌")</f>
        <v>❌</v>
      </c>
      <c r="H8892" s="3">
        <f t="shared" si="277"/>
        <v>270.74099999999999</v>
      </c>
      <c r="I8892" s="3">
        <v>7</v>
      </c>
      <c r="J8892" s="4">
        <v>45259</v>
      </c>
      <c r="K8892" s="3" t="s">
        <v>16</v>
      </c>
      <c r="L8892" s="3" t="s">
        <v>23</v>
      </c>
      <c r="M8892" s="3">
        <v>372.39</v>
      </c>
      <c r="N8892" s="3" t="s">
        <v>40</v>
      </c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  <c r="AC8892" s="5"/>
    </row>
    <row r="8893" spans="1:29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 t="str">
        <f>IF(AND(D8893="East",Table_1[[#This Row],[category]]="Clothing"),"✅","❌")</f>
        <v>❌</v>
      </c>
      <c r="H8893" s="3">
        <f t="shared" si="277"/>
        <v>289.97700000000003</v>
      </c>
      <c r="I8893" s="3">
        <v>3</v>
      </c>
      <c r="J8893" s="4">
        <v>45473</v>
      </c>
      <c r="K8893" s="3" t="s">
        <v>16</v>
      </c>
      <c r="L8893" s="3" t="s">
        <v>17</v>
      </c>
      <c r="M8893" s="3">
        <v>537.30999999999995</v>
      </c>
      <c r="N8893" s="3" t="s">
        <v>24</v>
      </c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  <c r="AC8893" s="5"/>
    </row>
    <row r="8894" spans="1:29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 t="str">
        <f>IF(AND(D8894="East",Table_1[[#This Row],[category]]="Clothing"),"✅","❌")</f>
        <v>❌</v>
      </c>
      <c r="H8894" s="3">
        <f t="shared" si="277"/>
        <v>218.256</v>
      </c>
      <c r="I8894" s="3">
        <v>9</v>
      </c>
      <c r="J8894" s="4">
        <v>45121</v>
      </c>
      <c r="K8894" s="3" t="s">
        <v>22</v>
      </c>
      <c r="L8894" s="3" t="s">
        <v>17</v>
      </c>
      <c r="M8894" s="3">
        <v>115.39</v>
      </c>
      <c r="N8894" s="3" t="s">
        <v>49</v>
      </c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  <c r="AC8894" s="5"/>
    </row>
    <row r="8895" spans="1:29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 t="str">
        <f>IF(AND(D8895="East",Table_1[[#This Row],[category]]="Clothing"),"✅","❌")</f>
        <v>❌</v>
      </c>
      <c r="H8895" s="3">
        <f t="shared" si="277"/>
        <v>127.937</v>
      </c>
      <c r="I8895" s="3">
        <v>5</v>
      </c>
      <c r="J8895" s="4">
        <v>45511</v>
      </c>
      <c r="K8895" s="3" t="s">
        <v>16</v>
      </c>
      <c r="L8895" s="3" t="s">
        <v>28</v>
      </c>
      <c r="M8895" s="3">
        <v>381.81</v>
      </c>
      <c r="N8895" s="3" t="s">
        <v>29</v>
      </c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  <c r="AC8895" s="5"/>
    </row>
    <row r="8896" spans="1:29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 t="str">
        <f>IF(AND(D8896="East",Table_1[[#This Row],[category]]="Clothing"),"✅","❌")</f>
        <v>❌</v>
      </c>
      <c r="H8896" s="3">
        <f t="shared" si="277"/>
        <v>480.54399999999998</v>
      </c>
      <c r="I8896" s="3">
        <v>8</v>
      </c>
      <c r="J8896" s="4">
        <v>45025</v>
      </c>
      <c r="K8896" s="3" t="s">
        <v>22</v>
      </c>
      <c r="L8896" s="3" t="s">
        <v>28</v>
      </c>
      <c r="M8896" s="3">
        <v>1368.3</v>
      </c>
      <c r="N8896" s="3" t="s">
        <v>35</v>
      </c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  <c r="AC8896" s="5"/>
    </row>
    <row r="8897" spans="1:29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 t="str">
        <f>IF(AND(D8897="East",Table_1[[#This Row],[category]]="Clothing"),"✅","❌")</f>
        <v>❌</v>
      </c>
      <c r="H8897" s="3">
        <f t="shared" si="277"/>
        <v>212.566</v>
      </c>
      <c r="I8897" s="3">
        <v>1</v>
      </c>
      <c r="J8897" s="4">
        <v>45160</v>
      </c>
      <c r="K8897" s="3" t="s">
        <v>22</v>
      </c>
      <c r="L8897" s="3" t="s">
        <v>17</v>
      </c>
      <c r="M8897" s="3">
        <v>353.56</v>
      </c>
      <c r="N8897" s="3" t="s">
        <v>40</v>
      </c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  <c r="AC8897" s="5"/>
    </row>
    <row r="8898" spans="1:29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 t="str">
        <f>IF(AND(D8898="East",Table_1[[#This Row],[category]]="Clothing"),"✅","❌")</f>
        <v>❌</v>
      </c>
      <c r="H8898" s="3">
        <f t="shared" ref="H8898:H8961" si="279">E8898*10%</f>
        <v>366.38200000000006</v>
      </c>
      <c r="I8898" s="3">
        <v>1</v>
      </c>
      <c r="J8898" s="4">
        <v>45144</v>
      </c>
      <c r="K8898" s="3" t="s">
        <v>32</v>
      </c>
      <c r="L8898" s="3" t="s">
        <v>17</v>
      </c>
      <c r="M8898" s="3">
        <v>317.18</v>
      </c>
      <c r="N8898" s="3" t="s">
        <v>29</v>
      </c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  <c r="AC8898" s="5"/>
    </row>
    <row r="8899" spans="1:29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 t="str">
        <f>IF(AND(D8899="East",Table_1[[#This Row],[category]]="Clothing"),"✅","❌")</f>
        <v>❌</v>
      </c>
      <c r="H8899" s="3">
        <f t="shared" si="279"/>
        <v>100.18300000000001</v>
      </c>
      <c r="I8899" s="3">
        <v>3</v>
      </c>
      <c r="J8899" s="4">
        <v>45559</v>
      </c>
      <c r="K8899" s="3" t="s">
        <v>22</v>
      </c>
      <c r="L8899" s="3" t="s">
        <v>23</v>
      </c>
      <c r="M8899" s="3">
        <v>90.5</v>
      </c>
      <c r="N8899" s="3" t="s">
        <v>29</v>
      </c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  <c r="AC8899" s="5"/>
    </row>
    <row r="8900" spans="1:29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 t="str">
        <f>IF(AND(D8900="East",Table_1[[#This Row],[category]]="Clothing"),"✅","❌")</f>
        <v>❌</v>
      </c>
      <c r="H8900" s="3">
        <f t="shared" si="279"/>
        <v>413.17700000000008</v>
      </c>
      <c r="I8900" s="3">
        <v>2</v>
      </c>
      <c r="J8900" s="4">
        <v>45068</v>
      </c>
      <c r="K8900" s="3" t="s">
        <v>16</v>
      </c>
      <c r="L8900" s="3" t="s">
        <v>23</v>
      </c>
      <c r="M8900" s="3">
        <v>609.08000000000004</v>
      </c>
      <c r="N8900" s="3" t="s">
        <v>49</v>
      </c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  <c r="AC8900" s="5"/>
    </row>
    <row r="8901" spans="1:29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 t="str">
        <f>IF(AND(D8901="East",Table_1[[#This Row],[category]]="Clothing"),"✅","❌")</f>
        <v>❌</v>
      </c>
      <c r="H8901" s="3">
        <f t="shared" si="279"/>
        <v>115.78699999999999</v>
      </c>
      <c r="I8901" s="3">
        <v>5</v>
      </c>
      <c r="J8901" s="4">
        <v>45398</v>
      </c>
      <c r="K8901" s="3" t="s">
        <v>16</v>
      </c>
      <c r="L8901" s="3" t="s">
        <v>28</v>
      </c>
      <c r="M8901" s="3">
        <v>322.07</v>
      </c>
      <c r="N8901" s="3" t="s">
        <v>29</v>
      </c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  <c r="AC8901" s="5"/>
    </row>
    <row r="8902" spans="1:29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 t="str">
        <f>IF(AND(D8902="East",Table_1[[#This Row],[category]]="Clothing"),"✅","❌")</f>
        <v>❌</v>
      </c>
      <c r="H8902" s="3">
        <f t="shared" si="279"/>
        <v>340.90000000000003</v>
      </c>
      <c r="I8902" s="3">
        <v>9</v>
      </c>
      <c r="J8902" s="4">
        <v>45001</v>
      </c>
      <c r="K8902" s="3" t="s">
        <v>22</v>
      </c>
      <c r="L8902" s="3" t="s">
        <v>17</v>
      </c>
      <c r="M8902" s="3">
        <v>522.21</v>
      </c>
      <c r="N8902" s="3" t="s">
        <v>24</v>
      </c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  <c r="AC8902" s="5"/>
    </row>
    <row r="8903" spans="1:29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 t="str">
        <f>IF(AND(D8903="East",Table_1[[#This Row],[category]]="Clothing"),"✅","❌")</f>
        <v>❌</v>
      </c>
      <c r="H8903" s="3">
        <f t="shared" si="279"/>
        <v>258.18299999999999</v>
      </c>
      <c r="I8903" s="3">
        <v>9</v>
      </c>
      <c r="J8903" s="4">
        <v>45618</v>
      </c>
      <c r="K8903" s="3" t="s">
        <v>22</v>
      </c>
      <c r="L8903" s="3" t="s">
        <v>28</v>
      </c>
      <c r="M8903" s="3">
        <v>379.09</v>
      </c>
      <c r="N8903" s="3" t="s">
        <v>35</v>
      </c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  <c r="AC8903" s="5"/>
    </row>
    <row r="8904" spans="1:29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 t="str">
        <f>IF(AND(D8904="East",Table_1[[#This Row],[category]]="Clothing"),"✅","❌")</f>
        <v>✅</v>
      </c>
      <c r="H8904" s="3">
        <f t="shared" si="279"/>
        <v>81.813000000000002</v>
      </c>
      <c r="I8904" s="3">
        <v>8</v>
      </c>
      <c r="J8904" s="4">
        <v>45656</v>
      </c>
      <c r="K8904" s="3" t="s">
        <v>22</v>
      </c>
      <c r="L8904" s="3" t="s">
        <v>23</v>
      </c>
      <c r="M8904" s="3">
        <v>228.68</v>
      </c>
      <c r="N8904" s="3" t="s">
        <v>35</v>
      </c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  <c r="AC8904" s="5"/>
    </row>
    <row r="8905" spans="1:29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 t="str">
        <f>IF(AND(D8905="East",Table_1[[#This Row],[category]]="Clothing"),"✅","❌")</f>
        <v>❌</v>
      </c>
      <c r="H8905" s="3">
        <f t="shared" si="279"/>
        <v>22.225000000000001</v>
      </c>
      <c r="I8905" s="3">
        <v>5</v>
      </c>
      <c r="J8905" s="4">
        <v>45469</v>
      </c>
      <c r="K8905" s="3" t="s">
        <v>16</v>
      </c>
      <c r="L8905" s="3" t="s">
        <v>28</v>
      </c>
      <c r="M8905" s="3">
        <v>66.33</v>
      </c>
      <c r="N8905" s="3" t="s">
        <v>35</v>
      </c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  <c r="AC8905" s="5"/>
    </row>
    <row r="8906" spans="1:29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 t="str">
        <f>IF(AND(D8906="East",Table_1[[#This Row],[category]]="Clothing"),"✅","❌")</f>
        <v>❌</v>
      </c>
      <c r="H8906" s="3">
        <f t="shared" si="279"/>
        <v>466.06700000000001</v>
      </c>
      <c r="I8906" s="3">
        <v>3</v>
      </c>
      <c r="J8906" s="4">
        <v>45593</v>
      </c>
      <c r="K8906" s="3" t="s">
        <v>22</v>
      </c>
      <c r="L8906" s="3" t="s">
        <v>17</v>
      </c>
      <c r="M8906" s="3">
        <v>680.29</v>
      </c>
      <c r="N8906" s="3" t="s">
        <v>24</v>
      </c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  <c r="AC8906" s="5"/>
    </row>
    <row r="8907" spans="1:29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 t="str">
        <f>IF(AND(D8907="East",Table_1[[#This Row],[category]]="Clothing"),"✅","❌")</f>
        <v>❌</v>
      </c>
      <c r="H8907" s="3">
        <f t="shared" si="279"/>
        <v>71.588000000000008</v>
      </c>
      <c r="I8907" s="3">
        <v>6</v>
      </c>
      <c r="J8907" s="4">
        <v>45058</v>
      </c>
      <c r="K8907" s="3" t="s">
        <v>22</v>
      </c>
      <c r="L8907" s="3" t="s">
        <v>17</v>
      </c>
      <c r="M8907" s="3">
        <v>208.06</v>
      </c>
      <c r="N8907" s="3" t="s">
        <v>18</v>
      </c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  <c r="AC8907" s="5"/>
    </row>
    <row r="8908" spans="1:29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 t="str">
        <f>IF(AND(D8908="East",Table_1[[#This Row],[category]]="Clothing"),"✅","❌")</f>
        <v>❌</v>
      </c>
      <c r="H8908" s="3">
        <f t="shared" si="279"/>
        <v>355.42600000000004</v>
      </c>
      <c r="I8908" s="3">
        <v>8</v>
      </c>
      <c r="J8908" s="4">
        <v>45268</v>
      </c>
      <c r="K8908" s="3" t="s">
        <v>22</v>
      </c>
      <c r="L8908" s="3" t="s">
        <v>17</v>
      </c>
      <c r="M8908" s="3">
        <v>292.99</v>
      </c>
      <c r="N8908" s="3" t="s">
        <v>18</v>
      </c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  <c r="AC8908" s="5"/>
    </row>
    <row r="8909" spans="1:29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 t="str">
        <f>IF(AND(D8909="East",Table_1[[#This Row],[category]]="Clothing"),"✅","❌")</f>
        <v>❌</v>
      </c>
      <c r="H8909" s="3">
        <f t="shared" si="279"/>
        <v>329.81600000000003</v>
      </c>
      <c r="I8909" s="3">
        <v>6</v>
      </c>
      <c r="J8909" s="4">
        <v>45184</v>
      </c>
      <c r="K8909" s="3" t="s">
        <v>32</v>
      </c>
      <c r="L8909" s="3" t="s">
        <v>17</v>
      </c>
      <c r="M8909" s="3">
        <v>329.6</v>
      </c>
      <c r="N8909" s="3" t="s">
        <v>24</v>
      </c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  <c r="AC8909" s="5"/>
    </row>
    <row r="8910" spans="1:29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 t="str">
        <f>IF(AND(D8910="East",Table_1[[#This Row],[category]]="Clothing"),"✅","❌")</f>
        <v>❌</v>
      </c>
      <c r="H8910" s="3">
        <f t="shared" si="279"/>
        <v>177.44300000000001</v>
      </c>
      <c r="I8910" s="3">
        <v>7</v>
      </c>
      <c r="J8910" s="4">
        <v>45271</v>
      </c>
      <c r="K8910" s="3" t="s">
        <v>32</v>
      </c>
      <c r="L8910" s="3" t="s">
        <v>17</v>
      </c>
      <c r="M8910" s="3">
        <v>281.58</v>
      </c>
      <c r="N8910" s="3" t="s">
        <v>35</v>
      </c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  <c r="AC8910" s="5"/>
    </row>
    <row r="8911" spans="1:29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 t="str">
        <f>IF(AND(D8911="East",Table_1[[#This Row],[category]]="Clothing"),"✅","❌")</f>
        <v>❌</v>
      </c>
      <c r="H8911" s="3">
        <f t="shared" si="279"/>
        <v>100.83800000000001</v>
      </c>
      <c r="I8911" s="3">
        <v>7</v>
      </c>
      <c r="J8911" s="4">
        <v>45126</v>
      </c>
      <c r="K8911" s="3" t="s">
        <v>16</v>
      </c>
      <c r="L8911" s="3" t="s">
        <v>23</v>
      </c>
      <c r="M8911" s="3">
        <v>146.86000000000001</v>
      </c>
      <c r="N8911" s="3" t="s">
        <v>18</v>
      </c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  <c r="AC8911" s="5"/>
    </row>
    <row r="8912" spans="1:29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 t="str">
        <f>IF(AND(D8912="East",Table_1[[#This Row],[category]]="Clothing"),"✅","❌")</f>
        <v>❌</v>
      </c>
      <c r="H8912" s="3">
        <f t="shared" si="279"/>
        <v>97.381</v>
      </c>
      <c r="I8912" s="3">
        <v>7</v>
      </c>
      <c r="J8912" s="4">
        <v>45096</v>
      </c>
      <c r="K8912" s="3" t="s">
        <v>32</v>
      </c>
      <c r="L8912" s="3" t="s">
        <v>28</v>
      </c>
      <c r="M8912" s="3">
        <v>104.66</v>
      </c>
      <c r="N8912" s="3" t="s">
        <v>29</v>
      </c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  <c r="AC8912" s="5"/>
    </row>
    <row r="8913" spans="1:29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 t="str">
        <f>IF(AND(D8913="East",Table_1[[#This Row],[category]]="Clothing"),"✅","❌")</f>
        <v>❌</v>
      </c>
      <c r="H8913" s="3">
        <f t="shared" si="279"/>
        <v>296.81100000000004</v>
      </c>
      <c r="I8913" s="3">
        <v>9</v>
      </c>
      <c r="J8913" s="4">
        <v>45219</v>
      </c>
      <c r="K8913" s="3" t="s">
        <v>16</v>
      </c>
      <c r="L8913" s="3" t="s">
        <v>28</v>
      </c>
      <c r="M8913" s="3">
        <v>501.45</v>
      </c>
      <c r="N8913" s="3" t="s">
        <v>40</v>
      </c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  <c r="AC8913" s="5"/>
    </row>
    <row r="8914" spans="1:29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 t="str">
        <f>IF(AND(D8914="East",Table_1[[#This Row],[category]]="Clothing"),"✅","❌")</f>
        <v>❌</v>
      </c>
      <c r="H8914" s="3">
        <f t="shared" si="279"/>
        <v>277.99099999999999</v>
      </c>
      <c r="I8914" s="3">
        <v>9</v>
      </c>
      <c r="J8914" s="4">
        <v>45453</v>
      </c>
      <c r="K8914" s="3" t="s">
        <v>32</v>
      </c>
      <c r="L8914" s="3" t="s">
        <v>28</v>
      </c>
      <c r="M8914" s="3">
        <v>649.03</v>
      </c>
      <c r="N8914" s="3" t="s">
        <v>49</v>
      </c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  <c r="AC8914" s="5"/>
    </row>
    <row r="8915" spans="1:29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 t="str">
        <f>IF(AND(D8915="East",Table_1[[#This Row],[category]]="Clothing"),"✅","❌")</f>
        <v>❌</v>
      </c>
      <c r="H8915" s="3">
        <f t="shared" si="279"/>
        <v>439.20800000000003</v>
      </c>
      <c r="I8915" s="3">
        <v>1</v>
      </c>
      <c r="J8915" s="4">
        <v>45114</v>
      </c>
      <c r="K8915" s="3" t="s">
        <v>32</v>
      </c>
      <c r="L8915" s="3" t="s">
        <v>23</v>
      </c>
      <c r="M8915" s="3">
        <v>391.74</v>
      </c>
      <c r="N8915" s="3" t="s">
        <v>18</v>
      </c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  <c r="AC8915" s="5"/>
    </row>
    <row r="8916" spans="1:29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 t="str">
        <f>IF(AND(D8916="East",Table_1[[#This Row],[category]]="Clothing"),"✅","❌")</f>
        <v>❌</v>
      </c>
      <c r="H8916" s="3">
        <f t="shared" si="279"/>
        <v>323.60200000000003</v>
      </c>
      <c r="I8916" s="3">
        <v>3</v>
      </c>
      <c r="J8916" s="4">
        <v>44994</v>
      </c>
      <c r="K8916" s="3" t="s">
        <v>32</v>
      </c>
      <c r="L8916" s="3" t="s">
        <v>23</v>
      </c>
      <c r="M8916" s="3">
        <v>456.14</v>
      </c>
      <c r="N8916" s="3" t="s">
        <v>24</v>
      </c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  <c r="AC8916" s="5"/>
    </row>
    <row r="8917" spans="1:29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 t="str">
        <f>IF(AND(D8917="East",Table_1[[#This Row],[category]]="Clothing"),"✅","❌")</f>
        <v>❌</v>
      </c>
      <c r="H8917" s="3">
        <f t="shared" si="279"/>
        <v>411.44499999999999</v>
      </c>
      <c r="I8917" s="3">
        <v>5</v>
      </c>
      <c r="J8917" s="4">
        <v>45547</v>
      </c>
      <c r="K8917" s="3" t="s">
        <v>16</v>
      </c>
      <c r="L8917" s="3" t="s">
        <v>28</v>
      </c>
      <c r="M8917" s="3">
        <v>237.27</v>
      </c>
      <c r="N8917" s="3" t="s">
        <v>49</v>
      </c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  <c r="AC8917" s="5"/>
    </row>
    <row r="8918" spans="1:29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 t="str">
        <f>IF(AND(D8918="East",Table_1[[#This Row],[category]]="Clothing"),"✅","❌")</f>
        <v>❌</v>
      </c>
      <c r="H8918" s="3">
        <f t="shared" si="279"/>
        <v>25.882000000000001</v>
      </c>
      <c r="I8918" s="3">
        <v>4</v>
      </c>
      <c r="J8918" s="4">
        <v>45438</v>
      </c>
      <c r="K8918" s="3" t="s">
        <v>16</v>
      </c>
      <c r="L8918" s="3" t="s">
        <v>28</v>
      </c>
      <c r="M8918" s="3">
        <v>74.75</v>
      </c>
      <c r="N8918" s="3" t="s">
        <v>18</v>
      </c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  <c r="AC8918" s="5"/>
    </row>
    <row r="8919" spans="1:29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 t="str">
        <f>IF(AND(D8919="East",Table_1[[#This Row],[category]]="Clothing"),"✅","❌")</f>
        <v>❌</v>
      </c>
      <c r="H8919" s="3">
        <f t="shared" si="279"/>
        <v>338.78700000000003</v>
      </c>
      <c r="I8919" s="3">
        <v>1</v>
      </c>
      <c r="J8919" s="4">
        <v>45069</v>
      </c>
      <c r="K8919" s="3" t="s">
        <v>22</v>
      </c>
      <c r="L8919" s="3" t="s">
        <v>23</v>
      </c>
      <c r="M8919" s="3">
        <v>813.82</v>
      </c>
      <c r="N8919" s="3" t="s">
        <v>24</v>
      </c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  <c r="AC8919" s="5"/>
    </row>
    <row r="8920" spans="1:29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 t="str">
        <f>IF(AND(D8920="East",Table_1[[#This Row],[category]]="Clothing"),"✅","❌")</f>
        <v>❌</v>
      </c>
      <c r="H8920" s="3">
        <f t="shared" si="279"/>
        <v>124.51700000000001</v>
      </c>
      <c r="I8920" s="3">
        <v>1</v>
      </c>
      <c r="J8920" s="4">
        <v>45117</v>
      </c>
      <c r="K8920" s="3" t="s">
        <v>32</v>
      </c>
      <c r="L8920" s="3" t="s">
        <v>28</v>
      </c>
      <c r="M8920" s="3">
        <v>163.68</v>
      </c>
      <c r="N8920" s="3" t="s">
        <v>49</v>
      </c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  <c r="AC8920" s="5"/>
    </row>
    <row r="8921" spans="1:29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 t="str">
        <f>IF(AND(D8921="East",Table_1[[#This Row],[category]]="Clothing"),"✅","❌")</f>
        <v>❌</v>
      </c>
      <c r="H8921" s="3">
        <f t="shared" si="279"/>
        <v>133.89100000000002</v>
      </c>
      <c r="I8921" s="3">
        <v>4</v>
      </c>
      <c r="J8921" s="4">
        <v>45562</v>
      </c>
      <c r="K8921" s="3" t="s">
        <v>16</v>
      </c>
      <c r="L8921" s="3" t="s">
        <v>28</v>
      </c>
      <c r="M8921" s="3">
        <v>125.15</v>
      </c>
      <c r="N8921" s="3" t="s">
        <v>24</v>
      </c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  <c r="AC8921" s="5"/>
    </row>
    <row r="8922" spans="1:29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 t="str">
        <f>IF(AND(D8922="East",Table_1[[#This Row],[category]]="Clothing"),"✅","❌")</f>
        <v>❌</v>
      </c>
      <c r="H8922" s="3">
        <f t="shared" si="279"/>
        <v>363.08200000000005</v>
      </c>
      <c r="I8922" s="3">
        <v>5</v>
      </c>
      <c r="J8922" s="4">
        <v>45656</v>
      </c>
      <c r="K8922" s="3" t="s">
        <v>22</v>
      </c>
      <c r="L8922" s="3" t="s">
        <v>17</v>
      </c>
      <c r="M8922" s="3">
        <v>663.03</v>
      </c>
      <c r="N8922" s="3" t="s">
        <v>29</v>
      </c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  <c r="AC8922" s="5"/>
    </row>
    <row r="8923" spans="1:29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 t="str">
        <f>IF(AND(D8923="East",Table_1[[#This Row],[category]]="Clothing"),"✅","❌")</f>
        <v>❌</v>
      </c>
      <c r="H8923" s="3">
        <f t="shared" si="279"/>
        <v>398.78200000000004</v>
      </c>
      <c r="I8923" s="3">
        <v>4</v>
      </c>
      <c r="J8923" s="4">
        <v>45461</v>
      </c>
      <c r="K8923" s="3" t="s">
        <v>16</v>
      </c>
      <c r="L8923" s="3" t="s">
        <v>23</v>
      </c>
      <c r="M8923" s="3">
        <v>423.09</v>
      </c>
      <c r="N8923" s="3" t="s">
        <v>49</v>
      </c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  <c r="AC8923" s="5"/>
    </row>
    <row r="8924" spans="1:29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 t="str">
        <f>IF(AND(D8924="East",Table_1[[#This Row],[category]]="Clothing"),"✅","❌")</f>
        <v>❌</v>
      </c>
      <c r="H8924" s="3">
        <f t="shared" si="279"/>
        <v>192.15</v>
      </c>
      <c r="I8924" s="3">
        <v>2</v>
      </c>
      <c r="J8924" s="4">
        <v>45420</v>
      </c>
      <c r="K8924" s="3" t="s">
        <v>16</v>
      </c>
      <c r="L8924" s="3" t="s">
        <v>28</v>
      </c>
      <c r="M8924" s="3">
        <v>356.73</v>
      </c>
      <c r="N8924" s="3" t="s">
        <v>18</v>
      </c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  <c r="AC8924" s="5"/>
    </row>
    <row r="8925" spans="1:29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 t="str">
        <f>IF(AND(D8925="East",Table_1[[#This Row],[category]]="Clothing"),"✅","❌")</f>
        <v>❌</v>
      </c>
      <c r="H8925" s="3">
        <f t="shared" si="279"/>
        <v>397.13800000000003</v>
      </c>
      <c r="I8925" s="3">
        <v>5</v>
      </c>
      <c r="J8925" s="4">
        <v>45553</v>
      </c>
      <c r="K8925" s="3" t="s">
        <v>22</v>
      </c>
      <c r="L8925" s="3" t="s">
        <v>23</v>
      </c>
      <c r="M8925" s="3">
        <v>602.70000000000005</v>
      </c>
      <c r="N8925" s="3" t="s">
        <v>49</v>
      </c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  <c r="AC8925" s="5"/>
    </row>
    <row r="8926" spans="1:29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 t="str">
        <f>IF(AND(D8926="East",Table_1[[#This Row],[category]]="Clothing"),"✅","❌")</f>
        <v>❌</v>
      </c>
      <c r="H8926" s="3">
        <f t="shared" si="279"/>
        <v>227.435</v>
      </c>
      <c r="I8926" s="3">
        <v>3</v>
      </c>
      <c r="J8926" s="4">
        <v>45541</v>
      </c>
      <c r="K8926" s="3" t="s">
        <v>16</v>
      </c>
      <c r="L8926" s="3" t="s">
        <v>28</v>
      </c>
      <c r="M8926" s="3">
        <v>429.56</v>
      </c>
      <c r="N8926" s="3" t="s">
        <v>29</v>
      </c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  <c r="AC8926" s="5"/>
    </row>
    <row r="8927" spans="1:29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 t="str">
        <f>IF(AND(D8927="East",Table_1[[#This Row],[category]]="Clothing"),"✅","❌")</f>
        <v>❌</v>
      </c>
      <c r="H8927" s="3">
        <f t="shared" si="279"/>
        <v>430.24600000000004</v>
      </c>
      <c r="I8927" s="3">
        <v>7</v>
      </c>
      <c r="J8927" s="4">
        <v>44956</v>
      </c>
      <c r="K8927" s="3" t="s">
        <v>22</v>
      </c>
      <c r="L8927" s="3" t="s">
        <v>28</v>
      </c>
      <c r="M8927" s="3">
        <v>793.27</v>
      </c>
      <c r="N8927" s="3" t="s">
        <v>49</v>
      </c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  <c r="AC8927" s="5"/>
    </row>
    <row r="8928" spans="1:29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 t="str">
        <f>IF(AND(D8928="East",Table_1[[#This Row],[category]]="Clothing"),"✅","❌")</f>
        <v>❌</v>
      </c>
      <c r="H8928" s="3">
        <f t="shared" si="279"/>
        <v>22.203000000000003</v>
      </c>
      <c r="I8928" s="3">
        <v>4</v>
      </c>
      <c r="J8928" s="4">
        <v>45383</v>
      </c>
      <c r="K8928" s="3" t="s">
        <v>32</v>
      </c>
      <c r="L8928" s="3" t="s">
        <v>17</v>
      </c>
      <c r="M8928" s="3">
        <v>11.4</v>
      </c>
      <c r="N8928" s="3" t="s">
        <v>40</v>
      </c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  <c r="AC8928" s="5"/>
    </row>
    <row r="8929" spans="1:29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 t="str">
        <f>IF(AND(D8929="East",Table_1[[#This Row],[category]]="Clothing"),"✅","❌")</f>
        <v>❌</v>
      </c>
      <c r="H8929" s="3">
        <f t="shared" si="279"/>
        <v>50.913000000000004</v>
      </c>
      <c r="I8929" s="3">
        <v>2</v>
      </c>
      <c r="J8929" s="4">
        <v>45518</v>
      </c>
      <c r="K8929" s="3" t="s">
        <v>32</v>
      </c>
      <c r="L8929" s="3" t="s">
        <v>23</v>
      </c>
      <c r="M8929" s="3">
        <v>114.63</v>
      </c>
      <c r="N8929" s="3" t="s">
        <v>18</v>
      </c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  <c r="AC8929" s="5"/>
    </row>
    <row r="8930" spans="1:29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 t="str">
        <f>IF(AND(D8930="East",Table_1[[#This Row],[category]]="Clothing"),"✅","❌")</f>
        <v>❌</v>
      </c>
      <c r="H8930" s="3">
        <f t="shared" si="279"/>
        <v>390.41200000000003</v>
      </c>
      <c r="I8930" s="3">
        <v>8</v>
      </c>
      <c r="J8930" s="4">
        <v>45281</v>
      </c>
      <c r="K8930" s="3" t="s">
        <v>16</v>
      </c>
      <c r="L8930" s="3" t="s">
        <v>17</v>
      </c>
      <c r="M8930" s="3">
        <v>768.56</v>
      </c>
      <c r="N8930" s="3" t="s">
        <v>18</v>
      </c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  <c r="AC8930" s="5"/>
    </row>
    <row r="8931" spans="1:29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 t="str">
        <f>IF(AND(D8931="East",Table_1[[#This Row],[category]]="Clothing"),"✅","❌")</f>
        <v>❌</v>
      </c>
      <c r="H8931" s="3">
        <f t="shared" si="279"/>
        <v>315.80400000000003</v>
      </c>
      <c r="I8931" s="3">
        <v>2</v>
      </c>
      <c r="J8931" s="4">
        <v>45628</v>
      </c>
      <c r="K8931" s="3" t="s">
        <v>32</v>
      </c>
      <c r="L8931" s="3" t="s">
        <v>17</v>
      </c>
      <c r="M8931" s="3">
        <v>635.6</v>
      </c>
      <c r="N8931" s="3" t="s">
        <v>29</v>
      </c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  <c r="AC8931" s="5"/>
    </row>
    <row r="8932" spans="1:29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 t="str">
        <f>IF(AND(D8932="East",Table_1[[#This Row],[category]]="Clothing"),"✅","❌")</f>
        <v>❌</v>
      </c>
      <c r="H8932" s="3">
        <f t="shared" si="279"/>
        <v>283.92</v>
      </c>
      <c r="I8932" s="3">
        <v>7</v>
      </c>
      <c r="J8932" s="4">
        <v>45455</v>
      </c>
      <c r="K8932" s="3" t="s">
        <v>32</v>
      </c>
      <c r="L8932" s="3" t="s">
        <v>28</v>
      </c>
      <c r="M8932" s="3">
        <v>335.49</v>
      </c>
      <c r="N8932" s="3" t="s">
        <v>18</v>
      </c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  <c r="AC8932" s="5"/>
    </row>
    <row r="8933" spans="1:29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 t="str">
        <f>IF(AND(D8933="East",Table_1[[#This Row],[category]]="Clothing"),"✅","❌")</f>
        <v>❌</v>
      </c>
      <c r="H8933" s="3">
        <f t="shared" si="279"/>
        <v>310.85000000000002</v>
      </c>
      <c r="I8933" s="3">
        <v>8</v>
      </c>
      <c r="J8933" s="4">
        <v>45591</v>
      </c>
      <c r="K8933" s="3" t="s">
        <v>16</v>
      </c>
      <c r="L8933" s="3" t="s">
        <v>23</v>
      </c>
      <c r="M8933" s="3">
        <v>896.56</v>
      </c>
      <c r="N8933" s="3" t="s">
        <v>35</v>
      </c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  <c r="AC8933" s="5"/>
    </row>
    <row r="8934" spans="1:29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 t="str">
        <f>IF(AND(D8934="East",Table_1[[#This Row],[category]]="Clothing"),"✅","❌")</f>
        <v>❌</v>
      </c>
      <c r="H8934" s="3">
        <f t="shared" si="279"/>
        <v>465.79300000000006</v>
      </c>
      <c r="I8934" s="3">
        <v>3</v>
      </c>
      <c r="J8934" s="4">
        <v>45040</v>
      </c>
      <c r="K8934" s="3" t="s">
        <v>22</v>
      </c>
      <c r="L8934" s="3" t="s">
        <v>28</v>
      </c>
      <c r="M8934" s="3">
        <v>668.15</v>
      </c>
      <c r="N8934" s="3" t="s">
        <v>40</v>
      </c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  <c r="AC8934" s="5"/>
    </row>
    <row r="8935" spans="1:29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 t="str">
        <f>IF(AND(D8935="East",Table_1[[#This Row],[category]]="Clothing"),"✅","❌")</f>
        <v>❌</v>
      </c>
      <c r="H8935" s="3">
        <f t="shared" si="279"/>
        <v>331.21300000000002</v>
      </c>
      <c r="I8935" s="3">
        <v>6</v>
      </c>
      <c r="J8935" s="4">
        <v>45534</v>
      </c>
      <c r="K8935" s="3" t="s">
        <v>32</v>
      </c>
      <c r="L8935" s="3" t="s">
        <v>23</v>
      </c>
      <c r="M8935" s="3">
        <v>367.73</v>
      </c>
      <c r="N8935" s="3" t="s">
        <v>18</v>
      </c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  <c r="AC8935" s="5"/>
    </row>
    <row r="8936" spans="1:29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 t="str">
        <f>IF(AND(D8936="East",Table_1[[#This Row],[category]]="Clothing"),"✅","❌")</f>
        <v>❌</v>
      </c>
      <c r="H8936" s="3">
        <f t="shared" si="279"/>
        <v>327.26300000000003</v>
      </c>
      <c r="I8936" s="3">
        <v>4</v>
      </c>
      <c r="J8936" s="4">
        <v>45180</v>
      </c>
      <c r="K8936" s="3" t="s">
        <v>22</v>
      </c>
      <c r="L8936" s="3" t="s">
        <v>17</v>
      </c>
      <c r="M8936" s="3">
        <v>189.85</v>
      </c>
      <c r="N8936" s="3" t="s">
        <v>24</v>
      </c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  <c r="AC8936" s="5"/>
    </row>
    <row r="8937" spans="1:29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 t="str">
        <f>IF(AND(D8937="East",Table_1[[#This Row],[category]]="Clothing"),"✅","❌")</f>
        <v>❌</v>
      </c>
      <c r="H8937" s="3">
        <f t="shared" si="279"/>
        <v>382.14100000000002</v>
      </c>
      <c r="I8937" s="3">
        <v>2</v>
      </c>
      <c r="J8937" s="4">
        <v>45000</v>
      </c>
      <c r="K8937" s="3" t="s">
        <v>32</v>
      </c>
      <c r="L8937" s="3" t="s">
        <v>17</v>
      </c>
      <c r="M8937" s="3">
        <v>759.83</v>
      </c>
      <c r="N8937" s="3" t="s">
        <v>40</v>
      </c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  <c r="AC8937" s="5"/>
    </row>
    <row r="8938" spans="1:29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 t="str">
        <f>IF(AND(D8938="East",Table_1[[#This Row],[category]]="Clothing"),"✅","❌")</f>
        <v>❌</v>
      </c>
      <c r="H8938" s="3">
        <f t="shared" si="279"/>
        <v>434.64400000000001</v>
      </c>
      <c r="I8938" s="3">
        <v>8</v>
      </c>
      <c r="J8938" s="4">
        <v>45040</v>
      </c>
      <c r="K8938" s="3" t="s">
        <v>16</v>
      </c>
      <c r="L8938" s="3" t="s">
        <v>23</v>
      </c>
      <c r="M8938" s="3">
        <v>1123.79</v>
      </c>
      <c r="N8938" s="3" t="s">
        <v>40</v>
      </c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  <c r="AC8938" s="5"/>
    </row>
    <row r="8939" spans="1:29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 t="str">
        <f>IF(AND(D8939="East",Table_1[[#This Row],[category]]="Clothing"),"✅","❌")</f>
        <v>❌</v>
      </c>
      <c r="H8939" s="3">
        <f t="shared" si="279"/>
        <v>138.33699999999999</v>
      </c>
      <c r="I8939" s="3">
        <v>2</v>
      </c>
      <c r="J8939" s="4">
        <v>45393</v>
      </c>
      <c r="K8939" s="3" t="s">
        <v>16</v>
      </c>
      <c r="L8939" s="3" t="s">
        <v>23</v>
      </c>
      <c r="M8939" s="3">
        <v>135.44</v>
      </c>
      <c r="N8939" s="3" t="s">
        <v>29</v>
      </c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  <c r="AC8939" s="5"/>
    </row>
    <row r="8940" spans="1:29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 t="str">
        <f>IF(AND(D8940="East",Table_1[[#This Row],[category]]="Clothing"),"✅","❌")</f>
        <v>❌</v>
      </c>
      <c r="H8940" s="3">
        <f t="shared" si="279"/>
        <v>312.20700000000005</v>
      </c>
      <c r="I8940" s="3">
        <v>9</v>
      </c>
      <c r="J8940" s="4">
        <v>45326</v>
      </c>
      <c r="K8940" s="3" t="s">
        <v>22</v>
      </c>
      <c r="L8940" s="3" t="s">
        <v>28</v>
      </c>
      <c r="M8940" s="3">
        <v>687.94</v>
      </c>
      <c r="N8940" s="3" t="s">
        <v>35</v>
      </c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  <c r="AC8940" s="5"/>
    </row>
    <row r="8941" spans="1:29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 t="str">
        <f>IF(AND(D8941="East",Table_1[[#This Row],[category]]="Clothing"),"✅","❌")</f>
        <v>❌</v>
      </c>
      <c r="H8941" s="3">
        <f t="shared" si="279"/>
        <v>296.14800000000002</v>
      </c>
      <c r="I8941" s="3">
        <v>9</v>
      </c>
      <c r="J8941" s="4">
        <v>44978</v>
      </c>
      <c r="K8941" s="3" t="s">
        <v>16</v>
      </c>
      <c r="L8941" s="3" t="s">
        <v>17</v>
      </c>
      <c r="M8941" s="3">
        <v>151.24</v>
      </c>
      <c r="N8941" s="3" t="s">
        <v>49</v>
      </c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  <c r="AC8941" s="5"/>
    </row>
    <row r="8942" spans="1:29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 t="str">
        <f>IF(AND(D8942="East",Table_1[[#This Row],[category]]="Clothing"),"✅","❌")</f>
        <v>❌</v>
      </c>
      <c r="H8942" s="3">
        <f t="shared" si="279"/>
        <v>76.076000000000008</v>
      </c>
      <c r="I8942" s="3">
        <v>8</v>
      </c>
      <c r="J8942" s="4">
        <v>45508</v>
      </c>
      <c r="K8942" s="3" t="s">
        <v>22</v>
      </c>
      <c r="L8942" s="3" t="s">
        <v>17</v>
      </c>
      <c r="M8942" s="3">
        <v>151.18</v>
      </c>
      <c r="N8942" s="3" t="s">
        <v>29</v>
      </c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  <c r="AC8942" s="5"/>
    </row>
    <row r="8943" spans="1:29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 t="str">
        <f>IF(AND(D8943="East",Table_1[[#This Row],[category]]="Clothing"),"✅","❌")</f>
        <v>❌</v>
      </c>
      <c r="H8943" s="3">
        <f t="shared" si="279"/>
        <v>264.95500000000004</v>
      </c>
      <c r="I8943" s="3">
        <v>3</v>
      </c>
      <c r="J8943" s="4">
        <v>45171</v>
      </c>
      <c r="K8943" s="3" t="s">
        <v>22</v>
      </c>
      <c r="L8943" s="3" t="s">
        <v>23</v>
      </c>
      <c r="M8943" s="3">
        <v>179.3</v>
      </c>
      <c r="N8943" s="3" t="s">
        <v>49</v>
      </c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  <c r="AC8943" s="5"/>
    </row>
    <row r="8944" spans="1:29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 t="str">
        <f>IF(AND(D8944="East",Table_1[[#This Row],[category]]="Clothing"),"✅","❌")</f>
        <v>❌</v>
      </c>
      <c r="H8944" s="3">
        <f t="shared" si="279"/>
        <v>44.080000000000005</v>
      </c>
      <c r="I8944" s="3">
        <v>8</v>
      </c>
      <c r="J8944" s="4">
        <v>45386</v>
      </c>
      <c r="K8944" s="3" t="s">
        <v>32</v>
      </c>
      <c r="L8944" s="3" t="s">
        <v>23</v>
      </c>
      <c r="M8944" s="3">
        <v>120.87</v>
      </c>
      <c r="N8944" s="3" t="s">
        <v>29</v>
      </c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  <c r="AC8944" s="5"/>
    </row>
    <row r="8945" spans="1:29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 t="str">
        <f>IF(AND(D8945="East",Table_1[[#This Row],[category]]="Clothing"),"✅","❌")</f>
        <v>❌</v>
      </c>
      <c r="H8945" s="3">
        <f t="shared" si="279"/>
        <v>100.63</v>
      </c>
      <c r="I8945" s="3">
        <v>5</v>
      </c>
      <c r="J8945" s="4">
        <v>45115</v>
      </c>
      <c r="K8945" s="3" t="s">
        <v>22</v>
      </c>
      <c r="L8945" s="3" t="s">
        <v>17</v>
      </c>
      <c r="M8945" s="3">
        <v>122.2</v>
      </c>
      <c r="N8945" s="3" t="s">
        <v>18</v>
      </c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  <c r="AC8945" s="5"/>
    </row>
    <row r="8946" spans="1:29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 t="str">
        <f>IF(AND(D8946="East",Table_1[[#This Row],[category]]="Clothing"),"✅","❌")</f>
        <v>❌</v>
      </c>
      <c r="H8946" s="3">
        <f t="shared" si="279"/>
        <v>457.35200000000009</v>
      </c>
      <c r="I8946" s="3">
        <v>5</v>
      </c>
      <c r="J8946" s="4">
        <v>45255</v>
      </c>
      <c r="K8946" s="3" t="s">
        <v>22</v>
      </c>
      <c r="L8946" s="3" t="s">
        <v>28</v>
      </c>
      <c r="M8946" s="3">
        <v>789.19</v>
      </c>
      <c r="N8946" s="3" t="s">
        <v>29</v>
      </c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  <c r="AC8946" s="5"/>
    </row>
    <row r="8947" spans="1:29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 t="str">
        <f>IF(AND(D8947="East",Table_1[[#This Row],[category]]="Clothing"),"✅","❌")</f>
        <v>❌</v>
      </c>
      <c r="H8947" s="3">
        <f t="shared" si="279"/>
        <v>68.429000000000002</v>
      </c>
      <c r="I8947" s="3">
        <v>2</v>
      </c>
      <c r="J8947" s="4">
        <v>45269</v>
      </c>
      <c r="K8947" s="3" t="s">
        <v>16</v>
      </c>
      <c r="L8947" s="3" t="s">
        <v>28</v>
      </c>
      <c r="M8947" s="3">
        <v>101.16</v>
      </c>
      <c r="N8947" s="3" t="s">
        <v>40</v>
      </c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  <c r="AC8947" s="5"/>
    </row>
    <row r="8948" spans="1:29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 t="str">
        <f>IF(AND(D8948="East",Table_1[[#This Row],[category]]="Clothing"),"✅","❌")</f>
        <v>❌</v>
      </c>
      <c r="H8948" s="3">
        <f t="shared" si="279"/>
        <v>293.66900000000004</v>
      </c>
      <c r="I8948" s="3">
        <v>3</v>
      </c>
      <c r="J8948" s="4">
        <v>45514</v>
      </c>
      <c r="K8948" s="3" t="s">
        <v>22</v>
      </c>
      <c r="L8948" s="3" t="s">
        <v>28</v>
      </c>
      <c r="M8948" s="3">
        <v>571.63</v>
      </c>
      <c r="N8948" s="3" t="s">
        <v>35</v>
      </c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  <c r="AC8948" s="5"/>
    </row>
    <row r="8949" spans="1:29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 t="str">
        <f>IF(AND(D8949="East",Table_1[[#This Row],[category]]="Clothing"),"✅","❌")</f>
        <v>❌</v>
      </c>
      <c r="H8949" s="3">
        <f t="shared" si="279"/>
        <v>168.506</v>
      </c>
      <c r="I8949" s="3">
        <v>8</v>
      </c>
      <c r="J8949" s="4">
        <v>45334</v>
      </c>
      <c r="K8949" s="3" t="s">
        <v>32</v>
      </c>
      <c r="L8949" s="3" t="s">
        <v>23</v>
      </c>
      <c r="M8949" s="3">
        <v>216.36</v>
      </c>
      <c r="N8949" s="3" t="s">
        <v>18</v>
      </c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  <c r="AC8949" s="5"/>
    </row>
    <row r="8950" spans="1:29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 t="str">
        <f>IF(AND(D8950="East",Table_1[[#This Row],[category]]="Clothing"),"✅","❌")</f>
        <v>❌</v>
      </c>
      <c r="H8950" s="3">
        <f t="shared" si="279"/>
        <v>282.10399999999998</v>
      </c>
      <c r="I8950" s="3">
        <v>1</v>
      </c>
      <c r="J8950" s="4">
        <v>45601</v>
      </c>
      <c r="K8950" s="3" t="s">
        <v>22</v>
      </c>
      <c r="L8950" s="3" t="s">
        <v>23</v>
      </c>
      <c r="M8950" s="3">
        <v>793.56</v>
      </c>
      <c r="N8950" s="3" t="s">
        <v>49</v>
      </c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  <c r="AC8950" s="5"/>
    </row>
    <row r="8951" spans="1:29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 t="str">
        <f>IF(AND(D8951="East",Table_1[[#This Row],[category]]="Clothing"),"✅","❌")</f>
        <v>❌</v>
      </c>
      <c r="H8951" s="3">
        <f t="shared" si="279"/>
        <v>125.137</v>
      </c>
      <c r="I8951" s="3">
        <v>4</v>
      </c>
      <c r="J8951" s="4">
        <v>45634</v>
      </c>
      <c r="K8951" s="3" t="s">
        <v>16</v>
      </c>
      <c r="L8951" s="3" t="s">
        <v>17</v>
      </c>
      <c r="M8951" s="3">
        <v>164.3</v>
      </c>
      <c r="N8951" s="3" t="s">
        <v>29</v>
      </c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  <c r="AC8951" s="5"/>
    </row>
    <row r="8952" spans="1:29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 t="str">
        <f>IF(AND(D8952="East",Table_1[[#This Row],[category]]="Clothing"),"✅","❌")</f>
        <v>❌</v>
      </c>
      <c r="H8952" s="3">
        <f t="shared" si="279"/>
        <v>227.74600000000001</v>
      </c>
      <c r="I8952" s="3">
        <v>6</v>
      </c>
      <c r="J8952" s="4">
        <v>45569</v>
      </c>
      <c r="K8952" s="3" t="s">
        <v>22</v>
      </c>
      <c r="L8952" s="3" t="s">
        <v>17</v>
      </c>
      <c r="M8952" s="3">
        <v>411.88</v>
      </c>
      <c r="N8952" s="3" t="s">
        <v>29</v>
      </c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  <c r="AC8952" s="5"/>
    </row>
    <row r="8953" spans="1:29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 t="str">
        <f>IF(AND(D8953="East",Table_1[[#This Row],[category]]="Clothing"),"✅","❌")</f>
        <v>❌</v>
      </c>
      <c r="H8953" s="3">
        <f t="shared" si="279"/>
        <v>434.99300000000005</v>
      </c>
      <c r="I8953" s="3">
        <v>9</v>
      </c>
      <c r="J8953" s="4">
        <v>45110</v>
      </c>
      <c r="K8953" s="3" t="s">
        <v>22</v>
      </c>
      <c r="L8953" s="3" t="s">
        <v>23</v>
      </c>
      <c r="M8953" s="3">
        <v>653.76</v>
      </c>
      <c r="N8953" s="3" t="s">
        <v>18</v>
      </c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  <c r="AC8953" s="5"/>
    </row>
    <row r="8954" spans="1:29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 t="str">
        <f>IF(AND(D8954="East",Table_1[[#This Row],[category]]="Clothing"),"✅","❌")</f>
        <v>❌</v>
      </c>
      <c r="H8954" s="3">
        <f t="shared" si="279"/>
        <v>194.346</v>
      </c>
      <c r="I8954" s="3">
        <v>8</v>
      </c>
      <c r="J8954" s="4">
        <v>45169</v>
      </c>
      <c r="K8954" s="3" t="s">
        <v>16</v>
      </c>
      <c r="L8954" s="3" t="s">
        <v>28</v>
      </c>
      <c r="M8954" s="3">
        <v>209.25</v>
      </c>
      <c r="N8954" s="3" t="s">
        <v>49</v>
      </c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  <c r="AC8954" s="5"/>
    </row>
    <row r="8955" spans="1:29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 t="str">
        <f>IF(AND(D8955="East",Table_1[[#This Row],[category]]="Clothing"),"✅","❌")</f>
        <v>❌</v>
      </c>
      <c r="H8955" s="3">
        <f t="shared" si="279"/>
        <v>182.98500000000001</v>
      </c>
      <c r="I8955" s="3">
        <v>5</v>
      </c>
      <c r="J8955" s="4">
        <v>45560</v>
      </c>
      <c r="K8955" s="3" t="s">
        <v>22</v>
      </c>
      <c r="L8955" s="3" t="s">
        <v>17</v>
      </c>
      <c r="M8955" s="3">
        <v>544.6</v>
      </c>
      <c r="N8955" s="3" t="s">
        <v>40</v>
      </c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  <c r="AC8955" s="5"/>
    </row>
    <row r="8956" spans="1:29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 t="str">
        <f>IF(AND(D8956="East",Table_1[[#This Row],[category]]="Clothing"),"✅","❌")</f>
        <v>❌</v>
      </c>
      <c r="H8956" s="3">
        <f t="shared" si="279"/>
        <v>228.59800000000001</v>
      </c>
      <c r="I8956" s="3">
        <v>7</v>
      </c>
      <c r="J8956" s="4">
        <v>45009</v>
      </c>
      <c r="K8956" s="3" t="s">
        <v>22</v>
      </c>
      <c r="L8956" s="3" t="s">
        <v>23</v>
      </c>
      <c r="M8956" s="3">
        <v>499.67</v>
      </c>
      <c r="N8956" s="3" t="s">
        <v>49</v>
      </c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  <c r="AC8956" s="5"/>
    </row>
    <row r="8957" spans="1:29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 t="str">
        <f>IF(AND(D8957="East",Table_1[[#This Row],[category]]="Clothing"),"✅","❌")</f>
        <v>❌</v>
      </c>
      <c r="H8957" s="3">
        <f t="shared" si="279"/>
        <v>59.241</v>
      </c>
      <c r="I8957" s="3">
        <v>8</v>
      </c>
      <c r="J8957" s="4">
        <v>45223</v>
      </c>
      <c r="K8957" s="3" t="s">
        <v>16</v>
      </c>
      <c r="L8957" s="3" t="s">
        <v>28</v>
      </c>
      <c r="M8957" s="3">
        <v>105.48</v>
      </c>
      <c r="N8957" s="3" t="s">
        <v>24</v>
      </c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  <c r="AC8957" s="5"/>
    </row>
    <row r="8958" spans="1:29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 t="str">
        <f>IF(AND(D8958="East",Table_1[[#This Row],[category]]="Clothing"),"✅","❌")</f>
        <v>❌</v>
      </c>
      <c r="H8958" s="3">
        <f t="shared" si="279"/>
        <v>199.8</v>
      </c>
      <c r="I8958" s="3">
        <v>9</v>
      </c>
      <c r="J8958" s="4">
        <v>45543</v>
      </c>
      <c r="K8958" s="3" t="s">
        <v>32</v>
      </c>
      <c r="L8958" s="3" t="s">
        <v>23</v>
      </c>
      <c r="M8958" s="3">
        <v>423.64</v>
      </c>
      <c r="N8958" s="3" t="s">
        <v>40</v>
      </c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  <c r="AC8958" s="5"/>
    </row>
    <row r="8959" spans="1:29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 t="str">
        <f>IF(AND(D8959="East",Table_1[[#This Row],[category]]="Clothing"),"✅","❌")</f>
        <v>❌</v>
      </c>
      <c r="H8959" s="3">
        <f t="shared" si="279"/>
        <v>13.381</v>
      </c>
      <c r="I8959" s="3">
        <v>3</v>
      </c>
      <c r="J8959" s="4">
        <v>45088</v>
      </c>
      <c r="K8959" s="3" t="s">
        <v>32</v>
      </c>
      <c r="L8959" s="3" t="s">
        <v>23</v>
      </c>
      <c r="M8959" s="3">
        <v>23.74</v>
      </c>
      <c r="N8959" s="3" t="s">
        <v>18</v>
      </c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  <c r="AC8959" s="5"/>
    </row>
    <row r="8960" spans="1:29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 t="str">
        <f>IF(AND(D8960="East",Table_1[[#This Row],[category]]="Clothing"),"✅","❌")</f>
        <v>❌</v>
      </c>
      <c r="H8960" s="3">
        <f t="shared" si="279"/>
        <v>256.66500000000002</v>
      </c>
      <c r="I8960" s="3">
        <v>8</v>
      </c>
      <c r="J8960" s="4">
        <v>45333</v>
      </c>
      <c r="K8960" s="3" t="s">
        <v>32</v>
      </c>
      <c r="L8960" s="3" t="s">
        <v>28</v>
      </c>
      <c r="M8960" s="3">
        <v>613.55999999999995</v>
      </c>
      <c r="N8960" s="3" t="s">
        <v>24</v>
      </c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  <c r="AC8960" s="5"/>
    </row>
    <row r="8961" spans="1:29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 t="str">
        <f>IF(AND(D8961="East",Table_1[[#This Row],[category]]="Clothing"),"✅","❌")</f>
        <v>❌</v>
      </c>
      <c r="H8961" s="3">
        <f t="shared" si="279"/>
        <v>425.49099999999999</v>
      </c>
      <c r="I8961" s="3">
        <v>3</v>
      </c>
      <c r="J8961" s="4">
        <v>44989</v>
      </c>
      <c r="K8961" s="3" t="s">
        <v>32</v>
      </c>
      <c r="L8961" s="3" t="s">
        <v>17</v>
      </c>
      <c r="M8961" s="3">
        <v>441.67</v>
      </c>
      <c r="N8961" s="3" t="s">
        <v>18</v>
      </c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  <c r="AC8961" s="5"/>
    </row>
    <row r="8962" spans="1:29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 t="str">
        <f>IF(AND(D8962="East",Table_1[[#This Row],[category]]="Clothing"),"✅","❌")</f>
        <v>❌</v>
      </c>
      <c r="H8962" s="3">
        <f t="shared" ref="H8962:H9025" si="281">E8962*10%</f>
        <v>280.51600000000002</v>
      </c>
      <c r="I8962" s="3">
        <v>1</v>
      </c>
      <c r="J8962" s="4">
        <v>45469</v>
      </c>
      <c r="K8962" s="3" t="s">
        <v>32</v>
      </c>
      <c r="L8962" s="3" t="s">
        <v>28</v>
      </c>
      <c r="M8962" s="3">
        <v>833.06</v>
      </c>
      <c r="N8962" s="3" t="s">
        <v>35</v>
      </c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  <c r="AC8962" s="5"/>
    </row>
    <row r="8963" spans="1:29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 t="str">
        <f>IF(AND(D8963="East",Table_1[[#This Row],[category]]="Clothing"),"✅","❌")</f>
        <v>❌</v>
      </c>
      <c r="H8963" s="3">
        <f t="shared" si="281"/>
        <v>307.78500000000003</v>
      </c>
      <c r="I8963" s="3">
        <v>4</v>
      </c>
      <c r="J8963" s="4">
        <v>45205</v>
      </c>
      <c r="K8963" s="3" t="s">
        <v>32</v>
      </c>
      <c r="L8963" s="3" t="s">
        <v>23</v>
      </c>
      <c r="M8963" s="3">
        <v>381.36</v>
      </c>
      <c r="N8963" s="3" t="s">
        <v>29</v>
      </c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  <c r="AC8963" s="5"/>
    </row>
    <row r="8964" spans="1:29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 t="str">
        <f>IF(AND(D8964="East",Table_1[[#This Row],[category]]="Clothing"),"✅","❌")</f>
        <v>❌</v>
      </c>
      <c r="H8964" s="3">
        <f t="shared" si="281"/>
        <v>24.975999999999999</v>
      </c>
      <c r="I8964" s="3">
        <v>7</v>
      </c>
      <c r="J8964" s="4">
        <v>44982</v>
      </c>
      <c r="K8964" s="3" t="s">
        <v>16</v>
      </c>
      <c r="L8964" s="3" t="s">
        <v>28</v>
      </c>
      <c r="M8964" s="3">
        <v>37.450000000000003</v>
      </c>
      <c r="N8964" s="3" t="s">
        <v>29</v>
      </c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  <c r="AC8964" s="5"/>
    </row>
    <row r="8965" spans="1:29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 t="str">
        <f>IF(AND(D8965="East",Table_1[[#This Row],[category]]="Clothing"),"✅","❌")</f>
        <v>❌</v>
      </c>
      <c r="H8965" s="3">
        <f t="shared" si="281"/>
        <v>431.16200000000003</v>
      </c>
      <c r="I8965" s="3">
        <v>9</v>
      </c>
      <c r="J8965" s="4">
        <v>45131</v>
      </c>
      <c r="K8965" s="3" t="s">
        <v>16</v>
      </c>
      <c r="L8965" s="3" t="s">
        <v>28</v>
      </c>
      <c r="M8965" s="3">
        <v>1260.3800000000001</v>
      </c>
      <c r="N8965" s="3" t="s">
        <v>35</v>
      </c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  <c r="AC8965" s="5"/>
    </row>
    <row r="8966" spans="1:29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 t="str">
        <f>IF(AND(D8966="East",Table_1[[#This Row],[category]]="Clothing"),"✅","❌")</f>
        <v>❌</v>
      </c>
      <c r="H8966" s="3">
        <f t="shared" si="281"/>
        <v>198.65200000000002</v>
      </c>
      <c r="I8966" s="3">
        <v>7</v>
      </c>
      <c r="J8966" s="4">
        <v>44930</v>
      </c>
      <c r="K8966" s="3" t="s">
        <v>22</v>
      </c>
      <c r="L8966" s="3" t="s">
        <v>23</v>
      </c>
      <c r="M8966" s="3">
        <v>226.34</v>
      </c>
      <c r="N8966" s="3" t="s">
        <v>29</v>
      </c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  <c r="AC8966" s="5"/>
    </row>
    <row r="8967" spans="1:29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 t="str">
        <f>IF(AND(D8967="East",Table_1[[#This Row],[category]]="Clothing"),"✅","❌")</f>
        <v>❌</v>
      </c>
      <c r="H8967" s="3">
        <f t="shared" si="281"/>
        <v>487.678</v>
      </c>
      <c r="I8967" s="3">
        <v>5</v>
      </c>
      <c r="J8967" s="4">
        <v>45262</v>
      </c>
      <c r="K8967" s="3" t="s">
        <v>22</v>
      </c>
      <c r="L8967" s="3" t="s">
        <v>17</v>
      </c>
      <c r="M8967" s="3">
        <v>450.02</v>
      </c>
      <c r="N8967" s="3" t="s">
        <v>40</v>
      </c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  <c r="AC8967" s="5"/>
    </row>
    <row r="8968" spans="1:29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 t="str">
        <f>IF(AND(D8968="East",Table_1[[#This Row],[category]]="Clothing"),"✅","❌")</f>
        <v>❌</v>
      </c>
      <c r="H8968" s="3">
        <f t="shared" si="281"/>
        <v>69.028000000000006</v>
      </c>
      <c r="I8968" s="3">
        <v>1</v>
      </c>
      <c r="J8968" s="4">
        <v>44952</v>
      </c>
      <c r="K8968" s="3" t="s">
        <v>16</v>
      </c>
      <c r="L8968" s="3" t="s">
        <v>23</v>
      </c>
      <c r="M8968" s="3">
        <v>142.41999999999999</v>
      </c>
      <c r="N8968" s="3" t="s">
        <v>24</v>
      </c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  <c r="AC8968" s="5"/>
    </row>
    <row r="8969" spans="1:29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 t="str">
        <f>IF(AND(D8969="East",Table_1[[#This Row],[category]]="Clothing"),"✅","❌")</f>
        <v>❌</v>
      </c>
      <c r="H8969" s="3">
        <f t="shared" si="281"/>
        <v>472.88900000000007</v>
      </c>
      <c r="I8969" s="3">
        <v>1</v>
      </c>
      <c r="J8969" s="4">
        <v>45426</v>
      </c>
      <c r="K8969" s="3" t="s">
        <v>32</v>
      </c>
      <c r="L8969" s="3" t="s">
        <v>23</v>
      </c>
      <c r="M8969" s="3">
        <v>1377.06</v>
      </c>
      <c r="N8969" s="3" t="s">
        <v>29</v>
      </c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  <c r="AC8969" s="5"/>
    </row>
    <row r="8970" spans="1:29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 t="str">
        <f>IF(AND(D8970="East",Table_1[[#This Row],[category]]="Clothing"),"✅","❌")</f>
        <v>❌</v>
      </c>
      <c r="H8970" s="3">
        <f t="shared" si="281"/>
        <v>320.80300000000005</v>
      </c>
      <c r="I8970" s="3">
        <v>9</v>
      </c>
      <c r="J8970" s="4">
        <v>45098</v>
      </c>
      <c r="K8970" s="3" t="s">
        <v>32</v>
      </c>
      <c r="L8970" s="3" t="s">
        <v>28</v>
      </c>
      <c r="M8970" s="3">
        <v>956.47</v>
      </c>
      <c r="N8970" s="3" t="s">
        <v>35</v>
      </c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  <c r="AC8970" s="5"/>
    </row>
    <row r="8971" spans="1:29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 t="str">
        <f>IF(AND(D8971="East",Table_1[[#This Row],[category]]="Clothing"),"✅","❌")</f>
        <v>❌</v>
      </c>
      <c r="H8971" s="3">
        <f t="shared" si="281"/>
        <v>35.647000000000006</v>
      </c>
      <c r="I8971" s="3">
        <v>4</v>
      </c>
      <c r="J8971" s="4">
        <v>45048</v>
      </c>
      <c r="K8971" s="3" t="s">
        <v>16</v>
      </c>
      <c r="L8971" s="3" t="s">
        <v>23</v>
      </c>
      <c r="M8971" s="3">
        <v>39.07</v>
      </c>
      <c r="N8971" s="3" t="s">
        <v>24</v>
      </c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  <c r="AC8971" s="5"/>
    </row>
    <row r="8972" spans="1:29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 t="str">
        <f>IF(AND(D8972="East",Table_1[[#This Row],[category]]="Clothing"),"✅","❌")</f>
        <v>❌</v>
      </c>
      <c r="H8972" s="3">
        <f t="shared" si="281"/>
        <v>486.13300000000004</v>
      </c>
      <c r="I8972" s="3">
        <v>3</v>
      </c>
      <c r="J8972" s="4">
        <v>45271</v>
      </c>
      <c r="K8972" s="3" t="s">
        <v>32</v>
      </c>
      <c r="L8972" s="3" t="s">
        <v>28</v>
      </c>
      <c r="M8972" s="3">
        <v>610.70000000000005</v>
      </c>
      <c r="N8972" s="3" t="s">
        <v>18</v>
      </c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  <c r="AC8972" s="5"/>
    </row>
    <row r="8973" spans="1:29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 t="str">
        <f>IF(AND(D8973="East",Table_1[[#This Row],[category]]="Clothing"),"✅","❌")</f>
        <v>❌</v>
      </c>
      <c r="H8973" s="3">
        <f t="shared" si="281"/>
        <v>16.797999999999998</v>
      </c>
      <c r="I8973" s="3">
        <v>5</v>
      </c>
      <c r="J8973" s="4">
        <v>45508</v>
      </c>
      <c r="K8973" s="3" t="s">
        <v>32</v>
      </c>
      <c r="L8973" s="3" t="s">
        <v>28</v>
      </c>
      <c r="M8973" s="3">
        <v>41.47</v>
      </c>
      <c r="N8973" s="3" t="s">
        <v>35</v>
      </c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  <c r="AC8973" s="5"/>
    </row>
    <row r="8974" spans="1:29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 t="str">
        <f>IF(AND(D8974="East",Table_1[[#This Row],[category]]="Clothing"),"✅","❌")</f>
        <v>❌</v>
      </c>
      <c r="H8974" s="3">
        <f t="shared" si="281"/>
        <v>368.04300000000001</v>
      </c>
      <c r="I8974" s="3">
        <v>7</v>
      </c>
      <c r="J8974" s="4">
        <v>45222</v>
      </c>
      <c r="K8974" s="3" t="s">
        <v>16</v>
      </c>
      <c r="L8974" s="3" t="s">
        <v>23</v>
      </c>
      <c r="M8974" s="3">
        <v>326.23</v>
      </c>
      <c r="N8974" s="3" t="s">
        <v>24</v>
      </c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  <c r="AC8974" s="5"/>
    </row>
    <row r="8975" spans="1:29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 t="str">
        <f>IF(AND(D8975="East",Table_1[[#This Row],[category]]="Clothing"),"✅","❌")</f>
        <v>❌</v>
      </c>
      <c r="H8975" s="3">
        <f t="shared" si="281"/>
        <v>445.87</v>
      </c>
      <c r="I8975" s="3">
        <v>7</v>
      </c>
      <c r="J8975" s="4">
        <v>45269</v>
      </c>
      <c r="K8975" s="3" t="s">
        <v>32</v>
      </c>
      <c r="L8975" s="3" t="s">
        <v>17</v>
      </c>
      <c r="M8975" s="3">
        <v>585.73</v>
      </c>
      <c r="N8975" s="3" t="s">
        <v>24</v>
      </c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  <c r="AC8975" s="5"/>
    </row>
    <row r="8976" spans="1:29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 t="str">
        <f>IF(AND(D8976="East",Table_1[[#This Row],[category]]="Clothing"),"✅","❌")</f>
        <v>❌</v>
      </c>
      <c r="H8976" s="3">
        <f t="shared" si="281"/>
        <v>96.14800000000001</v>
      </c>
      <c r="I8976" s="3">
        <v>5</v>
      </c>
      <c r="J8976" s="4">
        <v>45051</v>
      </c>
      <c r="K8976" s="3" t="s">
        <v>32</v>
      </c>
      <c r="L8976" s="3" t="s">
        <v>17</v>
      </c>
      <c r="M8976" s="3">
        <v>181.09</v>
      </c>
      <c r="N8976" s="3" t="s">
        <v>18</v>
      </c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  <c r="AC8976" s="5"/>
    </row>
    <row r="8977" spans="1:29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 t="str">
        <f>IF(AND(D8977="East",Table_1[[#This Row],[category]]="Clothing"),"✅","❌")</f>
        <v>❌</v>
      </c>
      <c r="H8977" s="3">
        <f t="shared" si="281"/>
        <v>178.245</v>
      </c>
      <c r="I8977" s="3">
        <v>8</v>
      </c>
      <c r="J8977" s="4">
        <v>45063</v>
      </c>
      <c r="K8977" s="3" t="s">
        <v>22</v>
      </c>
      <c r="L8977" s="3" t="s">
        <v>28</v>
      </c>
      <c r="M8977" s="3">
        <v>196.94</v>
      </c>
      <c r="N8977" s="3" t="s">
        <v>24</v>
      </c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  <c r="AC8977" s="5"/>
    </row>
    <row r="8978" spans="1:29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 t="str">
        <f>IF(AND(D8978="East",Table_1[[#This Row],[category]]="Clothing"),"✅","❌")</f>
        <v>❌</v>
      </c>
      <c r="H8978" s="3">
        <f t="shared" si="281"/>
        <v>285.00200000000001</v>
      </c>
      <c r="I8978" s="3">
        <v>5</v>
      </c>
      <c r="J8978" s="4">
        <v>45243</v>
      </c>
      <c r="K8978" s="3" t="s">
        <v>22</v>
      </c>
      <c r="L8978" s="3" t="s">
        <v>28</v>
      </c>
      <c r="M8978" s="3">
        <v>160.63</v>
      </c>
      <c r="N8978" s="3" t="s">
        <v>29</v>
      </c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  <c r="AC8978" s="5"/>
    </row>
    <row r="8979" spans="1:29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 t="str">
        <f>IF(AND(D8979="East",Table_1[[#This Row],[category]]="Clothing"),"✅","❌")</f>
        <v>❌</v>
      </c>
      <c r="H8979" s="3">
        <f t="shared" si="281"/>
        <v>343.10700000000003</v>
      </c>
      <c r="I8979" s="3">
        <v>4</v>
      </c>
      <c r="J8979" s="4">
        <v>45659</v>
      </c>
      <c r="K8979" s="3" t="s">
        <v>32</v>
      </c>
      <c r="L8979" s="3" t="s">
        <v>28</v>
      </c>
      <c r="M8979" s="3">
        <v>188.2</v>
      </c>
      <c r="N8979" s="3" t="s">
        <v>18</v>
      </c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  <c r="AC8979" s="5"/>
    </row>
    <row r="8980" spans="1:29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 t="str">
        <f>IF(AND(D8980="East",Table_1[[#This Row],[category]]="Clothing"),"✅","❌")</f>
        <v>❌</v>
      </c>
      <c r="H8980" s="3">
        <f t="shared" si="281"/>
        <v>437.21899999999999</v>
      </c>
      <c r="I8980" s="3">
        <v>6</v>
      </c>
      <c r="J8980" s="4">
        <v>45434</v>
      </c>
      <c r="K8980" s="3" t="s">
        <v>16</v>
      </c>
      <c r="L8980" s="3" t="s">
        <v>17</v>
      </c>
      <c r="M8980" s="3">
        <v>1280.47</v>
      </c>
      <c r="N8980" s="3" t="s">
        <v>29</v>
      </c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  <c r="AC8980" s="5"/>
    </row>
    <row r="8981" spans="1:29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 t="str">
        <f>IF(AND(D8981="East",Table_1[[#This Row],[category]]="Clothing"),"✅","❌")</f>
        <v>❌</v>
      </c>
      <c r="H8981" s="3">
        <f t="shared" si="281"/>
        <v>382.92500000000001</v>
      </c>
      <c r="I8981" s="3">
        <v>3</v>
      </c>
      <c r="J8981" s="4">
        <v>45195</v>
      </c>
      <c r="K8981" s="3" t="s">
        <v>22</v>
      </c>
      <c r="L8981" s="3" t="s">
        <v>23</v>
      </c>
      <c r="M8981" s="3">
        <v>656.12</v>
      </c>
      <c r="N8981" s="3" t="s">
        <v>40</v>
      </c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  <c r="AC8981" s="5"/>
    </row>
    <row r="8982" spans="1:29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 t="str">
        <f>IF(AND(D8982="East",Table_1[[#This Row],[category]]="Clothing"),"✅","❌")</f>
        <v>❌</v>
      </c>
      <c r="H8982" s="3">
        <f t="shared" si="281"/>
        <v>188.03200000000001</v>
      </c>
      <c r="I8982" s="3">
        <v>4</v>
      </c>
      <c r="J8982" s="4">
        <v>45073</v>
      </c>
      <c r="K8982" s="3" t="s">
        <v>32</v>
      </c>
      <c r="L8982" s="3" t="s">
        <v>23</v>
      </c>
      <c r="M8982" s="3">
        <v>550.96</v>
      </c>
      <c r="N8982" s="3" t="s">
        <v>49</v>
      </c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  <c r="AC8982" s="5"/>
    </row>
    <row r="8983" spans="1:29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 t="str">
        <f>IF(AND(D8983="East",Table_1[[#This Row],[category]]="Clothing"),"✅","❌")</f>
        <v>❌</v>
      </c>
      <c r="H8983" s="3">
        <f t="shared" si="281"/>
        <v>412.64300000000003</v>
      </c>
      <c r="I8983" s="3">
        <v>8</v>
      </c>
      <c r="J8983" s="4">
        <v>45588</v>
      </c>
      <c r="K8983" s="3" t="s">
        <v>32</v>
      </c>
      <c r="L8983" s="3" t="s">
        <v>17</v>
      </c>
      <c r="M8983" s="3">
        <v>597.5</v>
      </c>
      <c r="N8983" s="3" t="s">
        <v>40</v>
      </c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  <c r="AC8983" s="5"/>
    </row>
    <row r="8984" spans="1:29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 t="str">
        <f>IF(AND(D8984="East",Table_1[[#This Row],[category]]="Clothing"),"✅","❌")</f>
        <v>❌</v>
      </c>
      <c r="H8984" s="3">
        <f t="shared" si="281"/>
        <v>483.37799999999999</v>
      </c>
      <c r="I8984" s="3">
        <v>3</v>
      </c>
      <c r="J8984" s="4">
        <v>45418</v>
      </c>
      <c r="K8984" s="3" t="s">
        <v>22</v>
      </c>
      <c r="L8984" s="3" t="s">
        <v>17</v>
      </c>
      <c r="M8984" s="3">
        <v>1231.4100000000001</v>
      </c>
      <c r="N8984" s="3" t="s">
        <v>40</v>
      </c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  <c r="AC8984" s="5"/>
    </row>
    <row r="8985" spans="1:29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 t="str">
        <f>IF(AND(D8985="East",Table_1[[#This Row],[category]]="Clothing"),"✅","❌")</f>
        <v>❌</v>
      </c>
      <c r="H8985" s="3">
        <f t="shared" si="281"/>
        <v>121.22300000000001</v>
      </c>
      <c r="I8985" s="3">
        <v>3</v>
      </c>
      <c r="J8985" s="4">
        <v>45312</v>
      </c>
      <c r="K8985" s="3" t="s">
        <v>16</v>
      </c>
      <c r="L8985" s="3" t="s">
        <v>23</v>
      </c>
      <c r="M8985" s="3">
        <v>102.99</v>
      </c>
      <c r="N8985" s="3" t="s">
        <v>18</v>
      </c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  <c r="AC8985" s="5"/>
    </row>
    <row r="8986" spans="1:29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 t="str">
        <f>IF(AND(D8986="East",Table_1[[#This Row],[category]]="Clothing"),"✅","❌")</f>
        <v>❌</v>
      </c>
      <c r="H8986" s="3">
        <f t="shared" si="281"/>
        <v>46.307000000000002</v>
      </c>
      <c r="I8986" s="3">
        <v>6</v>
      </c>
      <c r="J8986" s="4">
        <v>45054</v>
      </c>
      <c r="K8986" s="3" t="s">
        <v>22</v>
      </c>
      <c r="L8986" s="3" t="s">
        <v>28</v>
      </c>
      <c r="M8986" s="3">
        <v>29.55</v>
      </c>
      <c r="N8986" s="3" t="s">
        <v>29</v>
      </c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  <c r="AC8986" s="5"/>
    </row>
    <row r="8987" spans="1:29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 t="str">
        <f>IF(AND(D8987="East",Table_1[[#This Row],[category]]="Clothing"),"✅","❌")</f>
        <v>❌</v>
      </c>
      <c r="H8987" s="3">
        <f t="shared" si="281"/>
        <v>219.04400000000001</v>
      </c>
      <c r="I8987" s="3">
        <v>8</v>
      </c>
      <c r="J8987" s="4">
        <v>45188</v>
      </c>
      <c r="K8987" s="3" t="s">
        <v>16</v>
      </c>
      <c r="L8987" s="3" t="s">
        <v>17</v>
      </c>
      <c r="M8987" s="3">
        <v>301.77</v>
      </c>
      <c r="N8987" s="3" t="s">
        <v>18</v>
      </c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  <c r="AC8987" s="5"/>
    </row>
    <row r="8988" spans="1:29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 t="str">
        <f>IF(AND(D8988="East",Table_1[[#This Row],[category]]="Clothing"),"✅","❌")</f>
        <v>❌</v>
      </c>
      <c r="H8988" s="3">
        <f t="shared" si="281"/>
        <v>441.88500000000005</v>
      </c>
      <c r="I8988" s="3">
        <v>2</v>
      </c>
      <c r="J8988" s="4">
        <v>45176</v>
      </c>
      <c r="K8988" s="3" t="s">
        <v>16</v>
      </c>
      <c r="L8988" s="3" t="s">
        <v>23</v>
      </c>
      <c r="M8988" s="3">
        <v>265.51</v>
      </c>
      <c r="N8988" s="3" t="s">
        <v>29</v>
      </c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  <c r="AC8988" s="5"/>
    </row>
    <row r="8989" spans="1:29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 t="str">
        <f>IF(AND(D8989="East",Table_1[[#This Row],[category]]="Clothing"),"✅","❌")</f>
        <v>❌</v>
      </c>
      <c r="H8989" s="3">
        <f t="shared" si="281"/>
        <v>83.643000000000001</v>
      </c>
      <c r="I8989" s="3">
        <v>1</v>
      </c>
      <c r="J8989" s="4">
        <v>45516</v>
      </c>
      <c r="K8989" s="3" t="s">
        <v>16</v>
      </c>
      <c r="L8989" s="3" t="s">
        <v>17</v>
      </c>
      <c r="M8989" s="3">
        <v>143.56</v>
      </c>
      <c r="N8989" s="3" t="s">
        <v>18</v>
      </c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  <c r="AC8989" s="5"/>
    </row>
    <row r="8990" spans="1:29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 t="str">
        <f>IF(AND(D8990="East",Table_1[[#This Row],[category]]="Clothing"),"✅","❌")</f>
        <v>❌</v>
      </c>
      <c r="H8990" s="3">
        <f t="shared" si="281"/>
        <v>444.041</v>
      </c>
      <c r="I8990" s="3">
        <v>1</v>
      </c>
      <c r="J8990" s="4">
        <v>45377</v>
      </c>
      <c r="K8990" s="3" t="s">
        <v>32</v>
      </c>
      <c r="L8990" s="3" t="s">
        <v>23</v>
      </c>
      <c r="M8990" s="3">
        <v>931.24</v>
      </c>
      <c r="N8990" s="3" t="s">
        <v>35</v>
      </c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  <c r="AC8990" s="5"/>
    </row>
    <row r="8991" spans="1:29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 t="str">
        <f>IF(AND(D8991="East",Table_1[[#This Row],[category]]="Clothing"),"✅","❌")</f>
        <v>❌</v>
      </c>
      <c r="H8991" s="3">
        <f t="shared" si="281"/>
        <v>496.18400000000003</v>
      </c>
      <c r="I8991" s="3">
        <v>7</v>
      </c>
      <c r="J8991" s="4">
        <v>45250</v>
      </c>
      <c r="K8991" s="3" t="s">
        <v>22</v>
      </c>
      <c r="L8991" s="3" t="s">
        <v>28</v>
      </c>
      <c r="M8991" s="3">
        <v>393.95</v>
      </c>
      <c r="N8991" s="3" t="s">
        <v>40</v>
      </c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  <c r="AC8991" s="5"/>
    </row>
    <row r="8992" spans="1:29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 t="str">
        <f>IF(AND(D8992="East",Table_1[[#This Row],[category]]="Clothing"),"✅","❌")</f>
        <v>❌</v>
      </c>
      <c r="H8992" s="3">
        <f t="shared" si="281"/>
        <v>36.461000000000006</v>
      </c>
      <c r="I8992" s="3">
        <v>2</v>
      </c>
      <c r="J8992" s="4">
        <v>45493</v>
      </c>
      <c r="K8992" s="3" t="s">
        <v>16</v>
      </c>
      <c r="L8992" s="3" t="s">
        <v>28</v>
      </c>
      <c r="M8992" s="3">
        <v>56.78</v>
      </c>
      <c r="N8992" s="3" t="s">
        <v>29</v>
      </c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  <c r="AC8992" s="5"/>
    </row>
    <row r="8993" spans="1:29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 t="str">
        <f>IF(AND(D8993="East",Table_1[[#This Row],[category]]="Clothing"),"✅","❌")</f>
        <v>❌</v>
      </c>
      <c r="H8993" s="3">
        <f t="shared" si="281"/>
        <v>252.67600000000004</v>
      </c>
      <c r="I8993" s="3">
        <v>9</v>
      </c>
      <c r="J8993" s="4">
        <v>45651</v>
      </c>
      <c r="K8993" s="3" t="s">
        <v>32</v>
      </c>
      <c r="L8993" s="3" t="s">
        <v>17</v>
      </c>
      <c r="M8993" s="3">
        <v>701.86</v>
      </c>
      <c r="N8993" s="3" t="s">
        <v>49</v>
      </c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  <c r="AC8993" s="5"/>
    </row>
    <row r="8994" spans="1:29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 t="str">
        <f>IF(AND(D8994="East",Table_1[[#This Row],[category]]="Clothing"),"✅","❌")</f>
        <v>❌</v>
      </c>
      <c r="H8994" s="3">
        <f t="shared" si="281"/>
        <v>171.154</v>
      </c>
      <c r="I8994" s="3">
        <v>4</v>
      </c>
      <c r="J8994" s="4">
        <v>45092</v>
      </c>
      <c r="K8994" s="3" t="s">
        <v>22</v>
      </c>
      <c r="L8994" s="3" t="s">
        <v>17</v>
      </c>
      <c r="M8994" s="3">
        <v>327.66000000000003</v>
      </c>
      <c r="N8994" s="3" t="s">
        <v>35</v>
      </c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  <c r="AC8994" s="5"/>
    </row>
    <row r="8995" spans="1:29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 t="str">
        <f>IF(AND(D8995="East",Table_1[[#This Row],[category]]="Clothing"),"✅","❌")</f>
        <v>❌</v>
      </c>
      <c r="H8995" s="3">
        <f t="shared" si="281"/>
        <v>202.90300000000002</v>
      </c>
      <c r="I8995" s="3">
        <v>7</v>
      </c>
      <c r="J8995" s="4">
        <v>45096</v>
      </c>
      <c r="K8995" s="3" t="s">
        <v>22</v>
      </c>
      <c r="L8995" s="3" t="s">
        <v>17</v>
      </c>
      <c r="M8995" s="3">
        <v>352.56</v>
      </c>
      <c r="N8995" s="3" t="s">
        <v>35</v>
      </c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  <c r="AC8995" s="5"/>
    </row>
    <row r="8996" spans="1:29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 t="str">
        <f>IF(AND(D8996="East",Table_1[[#This Row],[category]]="Clothing"),"✅","❌")</f>
        <v>❌</v>
      </c>
      <c r="H8996" s="3">
        <f t="shared" si="281"/>
        <v>231.30100000000004</v>
      </c>
      <c r="I8996" s="3">
        <v>5</v>
      </c>
      <c r="J8996" s="4">
        <v>45475</v>
      </c>
      <c r="K8996" s="3" t="s">
        <v>16</v>
      </c>
      <c r="L8996" s="3" t="s">
        <v>28</v>
      </c>
      <c r="M8996" s="3">
        <v>488.18</v>
      </c>
      <c r="N8996" s="3" t="s">
        <v>49</v>
      </c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  <c r="AC8996" s="5"/>
    </row>
    <row r="8997" spans="1:29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 t="str">
        <f>IF(AND(D8997="East",Table_1[[#This Row],[category]]="Clothing"),"✅","❌")</f>
        <v>❌</v>
      </c>
      <c r="H8997" s="3">
        <f t="shared" si="281"/>
        <v>372.45500000000004</v>
      </c>
      <c r="I8997" s="3">
        <v>5</v>
      </c>
      <c r="J8997" s="4">
        <v>45522</v>
      </c>
      <c r="K8997" s="3" t="s">
        <v>22</v>
      </c>
      <c r="L8997" s="3" t="s">
        <v>17</v>
      </c>
      <c r="M8997" s="3">
        <v>1011.78</v>
      </c>
      <c r="N8997" s="3" t="s">
        <v>24</v>
      </c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  <c r="AC8997" s="5"/>
    </row>
    <row r="8998" spans="1:29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 t="str">
        <f>IF(AND(D8998="East",Table_1[[#This Row],[category]]="Clothing"),"✅","❌")</f>
        <v>❌</v>
      </c>
      <c r="H8998" s="3">
        <f t="shared" si="281"/>
        <v>299.73700000000002</v>
      </c>
      <c r="I8998" s="3">
        <v>7</v>
      </c>
      <c r="J8998" s="4">
        <v>45231</v>
      </c>
      <c r="K8998" s="3" t="s">
        <v>16</v>
      </c>
      <c r="L8998" s="3" t="s">
        <v>17</v>
      </c>
      <c r="M8998" s="3">
        <v>752.7</v>
      </c>
      <c r="N8998" s="3" t="s">
        <v>18</v>
      </c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  <c r="AC8998" s="5"/>
    </row>
    <row r="8999" spans="1:29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 t="str">
        <f>IF(AND(D8999="East",Table_1[[#This Row],[category]]="Clothing"),"✅","❌")</f>
        <v>❌</v>
      </c>
      <c r="H8999" s="3">
        <f t="shared" si="281"/>
        <v>480.98900000000003</v>
      </c>
      <c r="I8999" s="3">
        <v>9</v>
      </c>
      <c r="J8999" s="4">
        <v>45610</v>
      </c>
      <c r="K8999" s="3" t="s">
        <v>32</v>
      </c>
      <c r="L8999" s="3" t="s">
        <v>23</v>
      </c>
      <c r="M8999" s="3">
        <v>545.6</v>
      </c>
      <c r="N8999" s="3" t="s">
        <v>24</v>
      </c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  <c r="AC8999" s="5"/>
    </row>
    <row r="9000" spans="1:29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 t="str">
        <f>IF(AND(D9000="East",Table_1[[#This Row],[category]]="Clothing"),"✅","❌")</f>
        <v>❌</v>
      </c>
      <c r="H9000" s="3">
        <f t="shared" si="281"/>
        <v>173.05500000000001</v>
      </c>
      <c r="I9000" s="3">
        <v>4</v>
      </c>
      <c r="J9000" s="4">
        <v>45387</v>
      </c>
      <c r="K9000" s="3" t="s">
        <v>22</v>
      </c>
      <c r="L9000" s="3" t="s">
        <v>23</v>
      </c>
      <c r="M9000" s="3">
        <v>101.13</v>
      </c>
      <c r="N9000" s="3" t="s">
        <v>18</v>
      </c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  <c r="AC9000" s="5"/>
    </row>
    <row r="9001" spans="1:29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 t="str">
        <f>IF(AND(D9001="East",Table_1[[#This Row],[category]]="Clothing"),"✅","❌")</f>
        <v>❌</v>
      </c>
      <c r="H9001" s="3">
        <f t="shared" si="281"/>
        <v>275.33699999999999</v>
      </c>
      <c r="I9001" s="3">
        <v>9</v>
      </c>
      <c r="J9001" s="4">
        <v>45287</v>
      </c>
      <c r="K9001" s="3" t="s">
        <v>22</v>
      </c>
      <c r="L9001" s="3" t="s">
        <v>28</v>
      </c>
      <c r="M9001" s="3">
        <v>341.71</v>
      </c>
      <c r="N9001" s="3" t="s">
        <v>18</v>
      </c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  <c r="AC9001" s="5"/>
    </row>
    <row r="9002" spans="1:29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 t="str">
        <f>IF(AND(D9002="East",Table_1[[#This Row],[category]]="Clothing"),"✅","❌")</f>
        <v>❌</v>
      </c>
      <c r="H9002" s="3">
        <f t="shared" si="281"/>
        <v>408.53100000000001</v>
      </c>
      <c r="I9002" s="3">
        <v>9</v>
      </c>
      <c r="J9002" s="4">
        <v>45280</v>
      </c>
      <c r="K9002" s="3" t="s">
        <v>22</v>
      </c>
      <c r="L9002" s="3" t="s">
        <v>28</v>
      </c>
      <c r="M9002" s="3">
        <v>1124.4000000000001</v>
      </c>
      <c r="N9002" s="3" t="s">
        <v>18</v>
      </c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  <c r="AC9002" s="5"/>
    </row>
    <row r="9003" spans="1:29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 t="str">
        <f>IF(AND(D9003="East",Table_1[[#This Row],[category]]="Clothing"),"✅","❌")</f>
        <v>❌</v>
      </c>
      <c r="H9003" s="3">
        <f t="shared" si="281"/>
        <v>192.78399999999999</v>
      </c>
      <c r="I9003" s="3">
        <v>8</v>
      </c>
      <c r="J9003" s="4">
        <v>45043</v>
      </c>
      <c r="K9003" s="3" t="s">
        <v>22</v>
      </c>
      <c r="L9003" s="3" t="s">
        <v>23</v>
      </c>
      <c r="M9003" s="3">
        <v>308.83</v>
      </c>
      <c r="N9003" s="3" t="s">
        <v>29</v>
      </c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  <c r="AC9003" s="5"/>
    </row>
    <row r="9004" spans="1:29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 t="str">
        <f>IF(AND(D9004="East",Table_1[[#This Row],[category]]="Clothing"),"✅","❌")</f>
        <v>❌</v>
      </c>
      <c r="H9004" s="3">
        <f t="shared" si="281"/>
        <v>237.99699999999999</v>
      </c>
      <c r="I9004" s="3">
        <v>1</v>
      </c>
      <c r="J9004" s="4">
        <v>45531</v>
      </c>
      <c r="K9004" s="3" t="s">
        <v>16</v>
      </c>
      <c r="L9004" s="3" t="s">
        <v>28</v>
      </c>
      <c r="M9004" s="3">
        <v>564.95000000000005</v>
      </c>
      <c r="N9004" s="3" t="s">
        <v>35</v>
      </c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  <c r="AC9004" s="5"/>
    </row>
    <row r="9005" spans="1:29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 t="str">
        <f>IF(AND(D9005="East",Table_1[[#This Row],[category]]="Clothing"),"✅","❌")</f>
        <v>❌</v>
      </c>
      <c r="H9005" s="3">
        <f t="shared" si="281"/>
        <v>345.63800000000003</v>
      </c>
      <c r="I9005" s="3">
        <v>9</v>
      </c>
      <c r="J9005" s="4">
        <v>45222</v>
      </c>
      <c r="K9005" s="3" t="s">
        <v>22</v>
      </c>
      <c r="L9005" s="3" t="s">
        <v>17</v>
      </c>
      <c r="M9005" s="3">
        <v>842.2</v>
      </c>
      <c r="N9005" s="3" t="s">
        <v>49</v>
      </c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  <c r="AC9005" s="5"/>
    </row>
    <row r="9006" spans="1:29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 t="str">
        <f>IF(AND(D9006="East",Table_1[[#This Row],[category]]="Clothing"),"✅","❌")</f>
        <v>❌</v>
      </c>
      <c r="H9006" s="3">
        <f t="shared" si="281"/>
        <v>431.76499999999999</v>
      </c>
      <c r="I9006" s="3">
        <v>3</v>
      </c>
      <c r="J9006" s="4">
        <v>45202</v>
      </c>
      <c r="K9006" s="3" t="s">
        <v>22</v>
      </c>
      <c r="L9006" s="3" t="s">
        <v>17</v>
      </c>
      <c r="M9006" s="3">
        <v>882.86</v>
      </c>
      <c r="N9006" s="3" t="s">
        <v>49</v>
      </c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  <c r="AC9006" s="5"/>
    </row>
    <row r="9007" spans="1:29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 t="str">
        <f>IF(AND(D9007="East",Table_1[[#This Row],[category]]="Clothing"),"✅","❌")</f>
        <v>❌</v>
      </c>
      <c r="H9007" s="3">
        <f t="shared" si="281"/>
        <v>213.68400000000003</v>
      </c>
      <c r="I9007" s="3">
        <v>8</v>
      </c>
      <c r="J9007" s="4">
        <v>45617</v>
      </c>
      <c r="K9007" s="3" t="s">
        <v>32</v>
      </c>
      <c r="L9007" s="3" t="s">
        <v>28</v>
      </c>
      <c r="M9007" s="3">
        <v>206.96</v>
      </c>
      <c r="N9007" s="3" t="s">
        <v>29</v>
      </c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  <c r="AC9007" s="5"/>
    </row>
    <row r="9008" spans="1:29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 t="str">
        <f>IF(AND(D9008="East",Table_1[[#This Row],[category]]="Clothing"),"✅","❌")</f>
        <v>❌</v>
      </c>
      <c r="H9008" s="3">
        <f t="shared" si="281"/>
        <v>270.65600000000001</v>
      </c>
      <c r="I9008" s="3">
        <v>5</v>
      </c>
      <c r="J9008" s="4">
        <v>45216</v>
      </c>
      <c r="K9008" s="3" t="s">
        <v>22</v>
      </c>
      <c r="L9008" s="3" t="s">
        <v>17</v>
      </c>
      <c r="M9008" s="3">
        <v>486.17</v>
      </c>
      <c r="N9008" s="3" t="s">
        <v>24</v>
      </c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  <c r="AC9008" s="5"/>
    </row>
    <row r="9009" spans="1:29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 t="str">
        <f>IF(AND(D9009="East",Table_1[[#This Row],[category]]="Clothing"),"✅","❌")</f>
        <v>❌</v>
      </c>
      <c r="H9009" s="3">
        <f t="shared" si="281"/>
        <v>487.81000000000006</v>
      </c>
      <c r="I9009" s="3">
        <v>6</v>
      </c>
      <c r="J9009" s="4">
        <v>44936</v>
      </c>
      <c r="K9009" s="3" t="s">
        <v>16</v>
      </c>
      <c r="L9009" s="3" t="s">
        <v>23</v>
      </c>
      <c r="M9009" s="3">
        <v>819.2</v>
      </c>
      <c r="N9009" s="3" t="s">
        <v>24</v>
      </c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  <c r="AC9009" s="5"/>
    </row>
    <row r="9010" spans="1:29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 t="str">
        <f>IF(AND(D9010="East",Table_1[[#This Row],[category]]="Clothing"),"✅","❌")</f>
        <v>❌</v>
      </c>
      <c r="H9010" s="3">
        <f t="shared" si="281"/>
        <v>30.810000000000002</v>
      </c>
      <c r="I9010" s="3">
        <v>3</v>
      </c>
      <c r="J9010" s="4">
        <v>44975</v>
      </c>
      <c r="K9010" s="3" t="s">
        <v>16</v>
      </c>
      <c r="L9010" s="3" t="s">
        <v>17</v>
      </c>
      <c r="M9010" s="3">
        <v>64.7</v>
      </c>
      <c r="N9010" s="3" t="s">
        <v>24</v>
      </c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  <c r="AC9010" s="5"/>
    </row>
    <row r="9011" spans="1:29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 t="str">
        <f>IF(AND(D9011="East",Table_1[[#This Row],[category]]="Clothing"),"✅","❌")</f>
        <v>✅</v>
      </c>
      <c r="H9011" s="3">
        <f t="shared" si="281"/>
        <v>229.63200000000003</v>
      </c>
      <c r="I9011" s="3">
        <v>7</v>
      </c>
      <c r="J9011" s="4">
        <v>44996</v>
      </c>
      <c r="K9011" s="3" t="s">
        <v>22</v>
      </c>
      <c r="L9011" s="3" t="s">
        <v>23</v>
      </c>
      <c r="M9011" s="3">
        <v>595.44000000000005</v>
      </c>
      <c r="N9011" s="3" t="s">
        <v>49</v>
      </c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  <c r="AC9011" s="5"/>
    </row>
    <row r="9012" spans="1:29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 t="str">
        <f>IF(AND(D9012="East",Table_1[[#This Row],[category]]="Clothing"),"✅","❌")</f>
        <v>❌</v>
      </c>
      <c r="H9012" s="3">
        <f t="shared" si="281"/>
        <v>321.63100000000003</v>
      </c>
      <c r="I9012" s="3">
        <v>2</v>
      </c>
      <c r="J9012" s="4">
        <v>45070</v>
      </c>
      <c r="K9012" s="3" t="s">
        <v>16</v>
      </c>
      <c r="L9012" s="3" t="s">
        <v>23</v>
      </c>
      <c r="M9012" s="3">
        <v>187.1</v>
      </c>
      <c r="N9012" s="3" t="s">
        <v>35</v>
      </c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  <c r="AC9012" s="5"/>
    </row>
    <row r="9013" spans="1:29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 t="str">
        <f>IF(AND(D9013="East",Table_1[[#This Row],[category]]="Clothing"),"✅","❌")</f>
        <v>❌</v>
      </c>
      <c r="H9013" s="3">
        <f t="shared" si="281"/>
        <v>14.129</v>
      </c>
      <c r="I9013" s="3">
        <v>3</v>
      </c>
      <c r="J9013" s="4">
        <v>45268</v>
      </c>
      <c r="K9013" s="3" t="s">
        <v>22</v>
      </c>
      <c r="L9013" s="3" t="s">
        <v>28</v>
      </c>
      <c r="M9013" s="3">
        <v>18.579999999999998</v>
      </c>
      <c r="N9013" s="3" t="s">
        <v>18</v>
      </c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  <c r="AC9013" s="5"/>
    </row>
    <row r="9014" spans="1:29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 t="str">
        <f>IF(AND(D9014="East",Table_1[[#This Row],[category]]="Clothing"),"✅","❌")</f>
        <v>❌</v>
      </c>
      <c r="H9014" s="3">
        <f t="shared" si="281"/>
        <v>302.42500000000001</v>
      </c>
      <c r="I9014" s="3">
        <v>2</v>
      </c>
      <c r="J9014" s="4">
        <v>45615</v>
      </c>
      <c r="K9014" s="3" t="s">
        <v>16</v>
      </c>
      <c r="L9014" s="3" t="s">
        <v>23</v>
      </c>
      <c r="M9014" s="3">
        <v>719.59</v>
      </c>
      <c r="N9014" s="3" t="s">
        <v>24</v>
      </c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  <c r="AC9014" s="5"/>
    </row>
    <row r="9015" spans="1:29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 t="str">
        <f>IF(AND(D9015="East",Table_1[[#This Row],[category]]="Clothing"),"✅","❌")</f>
        <v>❌</v>
      </c>
      <c r="H9015" s="3">
        <f t="shared" si="281"/>
        <v>37.538000000000004</v>
      </c>
      <c r="I9015" s="3">
        <v>9</v>
      </c>
      <c r="J9015" s="4">
        <v>45606</v>
      </c>
      <c r="K9015" s="3" t="s">
        <v>32</v>
      </c>
      <c r="L9015" s="3" t="s">
        <v>17</v>
      </c>
      <c r="M9015" s="3">
        <v>96</v>
      </c>
      <c r="N9015" s="3" t="s">
        <v>29</v>
      </c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  <c r="AC9015" s="5"/>
    </row>
    <row r="9016" spans="1:29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 t="str">
        <f>IF(AND(D9016="East",Table_1[[#This Row],[category]]="Clothing"),"✅","❌")</f>
        <v>❌</v>
      </c>
      <c r="H9016" s="3">
        <f t="shared" si="281"/>
        <v>430.20400000000001</v>
      </c>
      <c r="I9016" s="3">
        <v>3</v>
      </c>
      <c r="J9016" s="4">
        <v>45573</v>
      </c>
      <c r="K9016" s="3" t="s">
        <v>32</v>
      </c>
      <c r="L9016" s="3" t="s">
        <v>23</v>
      </c>
      <c r="M9016" s="3">
        <v>409.05</v>
      </c>
      <c r="N9016" s="3" t="s">
        <v>18</v>
      </c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  <c r="AC9016" s="5"/>
    </row>
    <row r="9017" spans="1:29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 t="str">
        <f>IF(AND(D9017="East",Table_1[[#This Row],[category]]="Clothing"),"✅","❌")</f>
        <v>❌</v>
      </c>
      <c r="H9017" s="3">
        <f t="shared" si="281"/>
        <v>405.47199999999998</v>
      </c>
      <c r="I9017" s="3">
        <v>8</v>
      </c>
      <c r="J9017" s="4">
        <v>45209</v>
      </c>
      <c r="K9017" s="3" t="s">
        <v>22</v>
      </c>
      <c r="L9017" s="3" t="s">
        <v>23</v>
      </c>
      <c r="M9017" s="3">
        <v>562.72</v>
      </c>
      <c r="N9017" s="3" t="s">
        <v>40</v>
      </c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  <c r="AC9017" s="5"/>
    </row>
    <row r="9018" spans="1:29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 t="str">
        <f>IF(AND(D9018="East",Table_1[[#This Row],[category]]="Clothing"),"✅","❌")</f>
        <v>❌</v>
      </c>
      <c r="H9018" s="3">
        <f t="shared" si="281"/>
        <v>25.805000000000003</v>
      </c>
      <c r="I9018" s="3">
        <v>6</v>
      </c>
      <c r="J9018" s="4">
        <v>44941</v>
      </c>
      <c r="K9018" s="3" t="s">
        <v>32</v>
      </c>
      <c r="L9018" s="3" t="s">
        <v>17</v>
      </c>
      <c r="M9018" s="3">
        <v>45.21</v>
      </c>
      <c r="N9018" s="3" t="s">
        <v>35</v>
      </c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  <c r="AC9018" s="5"/>
    </row>
    <row r="9019" spans="1:29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 t="str">
        <f>IF(AND(D9019="East",Table_1[[#This Row],[category]]="Clothing"),"✅","❌")</f>
        <v>❌</v>
      </c>
      <c r="H9019" s="3">
        <f t="shared" si="281"/>
        <v>33.914000000000001</v>
      </c>
      <c r="I9019" s="3">
        <v>1</v>
      </c>
      <c r="J9019" s="4">
        <v>45273</v>
      </c>
      <c r="K9019" s="3" t="s">
        <v>16</v>
      </c>
      <c r="L9019" s="3" t="s">
        <v>23</v>
      </c>
      <c r="M9019" s="3">
        <v>66.22</v>
      </c>
      <c r="N9019" s="3" t="s">
        <v>18</v>
      </c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  <c r="AC9019" s="5"/>
    </row>
    <row r="9020" spans="1:29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 t="str">
        <f>IF(AND(D9020="East",Table_1[[#This Row],[category]]="Clothing"),"✅","❌")</f>
        <v>❌</v>
      </c>
      <c r="H9020" s="3">
        <f t="shared" si="281"/>
        <v>379.27100000000002</v>
      </c>
      <c r="I9020" s="3">
        <v>6</v>
      </c>
      <c r="J9020" s="4">
        <v>45331</v>
      </c>
      <c r="K9020" s="3" t="s">
        <v>16</v>
      </c>
      <c r="L9020" s="3" t="s">
        <v>23</v>
      </c>
      <c r="M9020" s="3">
        <v>564.58000000000004</v>
      </c>
      <c r="N9020" s="3" t="s">
        <v>29</v>
      </c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  <c r="AC9020" s="5"/>
    </row>
    <row r="9021" spans="1:29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 t="str">
        <f>IF(AND(D9021="East",Table_1[[#This Row],[category]]="Clothing"),"✅","❌")</f>
        <v>❌</v>
      </c>
      <c r="H9021" s="3">
        <f t="shared" si="281"/>
        <v>191.077</v>
      </c>
      <c r="I9021" s="3">
        <v>8</v>
      </c>
      <c r="J9021" s="4">
        <v>45147</v>
      </c>
      <c r="K9021" s="3" t="s">
        <v>22</v>
      </c>
      <c r="L9021" s="3" t="s">
        <v>17</v>
      </c>
      <c r="M9021" s="3">
        <v>436.06</v>
      </c>
      <c r="N9021" s="3" t="s">
        <v>35</v>
      </c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  <c r="AC9021" s="5"/>
    </row>
    <row r="9022" spans="1:29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 t="str">
        <f>IF(AND(D9022="East",Table_1[[#This Row],[category]]="Clothing"),"✅","❌")</f>
        <v>❌</v>
      </c>
      <c r="H9022" s="3">
        <f t="shared" si="281"/>
        <v>291.76300000000003</v>
      </c>
      <c r="I9022" s="3">
        <v>3</v>
      </c>
      <c r="J9022" s="4">
        <v>45426</v>
      </c>
      <c r="K9022" s="3" t="s">
        <v>22</v>
      </c>
      <c r="L9022" s="3" t="s">
        <v>28</v>
      </c>
      <c r="M9022" s="3">
        <v>476.9</v>
      </c>
      <c r="N9022" s="3" t="s">
        <v>35</v>
      </c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  <c r="AC9022" s="5"/>
    </row>
    <row r="9023" spans="1:29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 t="str">
        <f>IF(AND(D9023="East",Table_1[[#This Row],[category]]="Clothing"),"✅","❌")</f>
        <v>❌</v>
      </c>
      <c r="H9023" s="3">
        <f t="shared" si="281"/>
        <v>142.46099999999998</v>
      </c>
      <c r="I9023" s="3">
        <v>7</v>
      </c>
      <c r="J9023" s="4">
        <v>45578</v>
      </c>
      <c r="K9023" s="3" t="s">
        <v>32</v>
      </c>
      <c r="L9023" s="3" t="s">
        <v>28</v>
      </c>
      <c r="M9023" s="3">
        <v>189.45</v>
      </c>
      <c r="N9023" s="3" t="s">
        <v>18</v>
      </c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  <c r="AC9023" s="5"/>
    </row>
    <row r="9024" spans="1:29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 t="str">
        <f>IF(AND(D9024="East",Table_1[[#This Row],[category]]="Clothing"),"✅","❌")</f>
        <v>❌</v>
      </c>
      <c r="H9024" s="3">
        <f t="shared" si="281"/>
        <v>94.754999999999995</v>
      </c>
      <c r="I9024" s="3">
        <v>6</v>
      </c>
      <c r="J9024" s="4">
        <v>45330</v>
      </c>
      <c r="K9024" s="3" t="s">
        <v>16</v>
      </c>
      <c r="L9024" s="3" t="s">
        <v>17</v>
      </c>
      <c r="M9024" s="3">
        <v>147.96</v>
      </c>
      <c r="N9024" s="3" t="s">
        <v>40</v>
      </c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  <c r="AC9024" s="5"/>
    </row>
    <row r="9025" spans="1:29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 t="str">
        <f>IF(AND(D9025="East",Table_1[[#This Row],[category]]="Clothing"),"✅","❌")</f>
        <v>❌</v>
      </c>
      <c r="H9025" s="3">
        <f t="shared" si="281"/>
        <v>155.078</v>
      </c>
      <c r="I9025" s="3">
        <v>1</v>
      </c>
      <c r="J9025" s="4">
        <v>45162</v>
      </c>
      <c r="K9025" s="3" t="s">
        <v>16</v>
      </c>
      <c r="L9025" s="3" t="s">
        <v>17</v>
      </c>
      <c r="M9025" s="3">
        <v>143.19999999999999</v>
      </c>
      <c r="N9025" s="3" t="s">
        <v>35</v>
      </c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  <c r="AC9025" s="5"/>
    </row>
    <row r="9026" spans="1:29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 t="str">
        <f>IF(AND(D9026="East",Table_1[[#This Row],[category]]="Clothing"),"✅","❌")</f>
        <v>❌</v>
      </c>
      <c r="H9026" s="3">
        <f t="shared" ref="H9026:H9089" si="283">E9026*10%</f>
        <v>130.89000000000001</v>
      </c>
      <c r="I9026" s="3">
        <v>2</v>
      </c>
      <c r="J9026" s="4">
        <v>45235</v>
      </c>
      <c r="K9026" s="3" t="s">
        <v>16</v>
      </c>
      <c r="L9026" s="3" t="s">
        <v>28</v>
      </c>
      <c r="M9026" s="3">
        <v>112.74</v>
      </c>
      <c r="N9026" s="3" t="s">
        <v>35</v>
      </c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  <c r="AC9026" s="5"/>
    </row>
    <row r="9027" spans="1:29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 t="str">
        <f>IF(AND(D9027="East",Table_1[[#This Row],[category]]="Clothing"),"✅","❌")</f>
        <v>❌</v>
      </c>
      <c r="H9027" s="3">
        <f t="shared" si="283"/>
        <v>229.67100000000002</v>
      </c>
      <c r="I9027" s="3">
        <v>5</v>
      </c>
      <c r="J9027" s="4">
        <v>44961</v>
      </c>
      <c r="K9027" s="3" t="s">
        <v>32</v>
      </c>
      <c r="L9027" s="3" t="s">
        <v>17</v>
      </c>
      <c r="M9027" s="3">
        <v>472.44</v>
      </c>
      <c r="N9027" s="3" t="s">
        <v>49</v>
      </c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  <c r="AC9027" s="5"/>
    </row>
    <row r="9028" spans="1:29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 t="str">
        <f>IF(AND(D9028="East",Table_1[[#This Row],[category]]="Clothing"),"✅","❌")</f>
        <v>❌</v>
      </c>
      <c r="H9028" s="3">
        <f t="shared" si="283"/>
        <v>375.87100000000004</v>
      </c>
      <c r="I9028" s="3">
        <v>7</v>
      </c>
      <c r="J9028" s="4">
        <v>45210</v>
      </c>
      <c r="K9028" s="3" t="s">
        <v>32</v>
      </c>
      <c r="L9028" s="3" t="s">
        <v>23</v>
      </c>
      <c r="M9028" s="3">
        <v>573.67999999999995</v>
      </c>
      <c r="N9028" s="3" t="s">
        <v>29</v>
      </c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  <c r="AC9028" s="5"/>
    </row>
    <row r="9029" spans="1:29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 t="str">
        <f>IF(AND(D9029="East",Table_1[[#This Row],[category]]="Clothing"),"✅","❌")</f>
        <v>❌</v>
      </c>
      <c r="H9029" s="3">
        <f t="shared" si="283"/>
        <v>281.52300000000002</v>
      </c>
      <c r="I9029" s="3">
        <v>4</v>
      </c>
      <c r="J9029" s="4">
        <v>45435</v>
      </c>
      <c r="K9029" s="3" t="s">
        <v>16</v>
      </c>
      <c r="L9029" s="3" t="s">
        <v>23</v>
      </c>
      <c r="M9029" s="3">
        <v>803.58</v>
      </c>
      <c r="N9029" s="3" t="s">
        <v>18</v>
      </c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  <c r="AC9029" s="5"/>
    </row>
    <row r="9030" spans="1:29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 t="str">
        <f>IF(AND(D9030="East",Table_1[[#This Row],[category]]="Clothing"),"✅","❌")</f>
        <v>❌</v>
      </c>
      <c r="H9030" s="3">
        <f t="shared" si="283"/>
        <v>308.49700000000001</v>
      </c>
      <c r="I9030" s="3">
        <v>6</v>
      </c>
      <c r="J9030" s="4">
        <v>45083</v>
      </c>
      <c r="K9030" s="3" t="s">
        <v>22</v>
      </c>
      <c r="L9030" s="3" t="s">
        <v>23</v>
      </c>
      <c r="M9030" s="3">
        <v>415.94</v>
      </c>
      <c r="N9030" s="3" t="s">
        <v>40</v>
      </c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  <c r="AC9030" s="5"/>
    </row>
    <row r="9031" spans="1:29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 t="str">
        <f>IF(AND(D9031="East",Table_1[[#This Row],[category]]="Clothing"),"✅","❌")</f>
        <v>❌</v>
      </c>
      <c r="H9031" s="3">
        <f t="shared" si="283"/>
        <v>240.339</v>
      </c>
      <c r="I9031" s="3">
        <v>2</v>
      </c>
      <c r="J9031" s="4">
        <v>45084</v>
      </c>
      <c r="K9031" s="3" t="s">
        <v>32</v>
      </c>
      <c r="L9031" s="3" t="s">
        <v>17</v>
      </c>
      <c r="M9031" s="3">
        <v>506.3</v>
      </c>
      <c r="N9031" s="3" t="s">
        <v>18</v>
      </c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  <c r="AC9031" s="5"/>
    </row>
    <row r="9032" spans="1:29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 t="str">
        <f>IF(AND(D9032="East",Table_1[[#This Row],[category]]="Clothing"),"✅","❌")</f>
        <v>❌</v>
      </c>
      <c r="H9032" s="3">
        <f t="shared" si="283"/>
        <v>169.11900000000003</v>
      </c>
      <c r="I9032" s="3">
        <v>5</v>
      </c>
      <c r="J9032" s="4">
        <v>45375</v>
      </c>
      <c r="K9032" s="3" t="s">
        <v>22</v>
      </c>
      <c r="L9032" s="3" t="s">
        <v>28</v>
      </c>
      <c r="M9032" s="3">
        <v>380.57</v>
      </c>
      <c r="N9032" s="3" t="s">
        <v>49</v>
      </c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  <c r="AC9032" s="5"/>
    </row>
    <row r="9033" spans="1:29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 t="str">
        <f>IF(AND(D9033="East",Table_1[[#This Row],[category]]="Clothing"),"✅","❌")</f>
        <v>❌</v>
      </c>
      <c r="H9033" s="3">
        <f t="shared" si="283"/>
        <v>80.319000000000017</v>
      </c>
      <c r="I9033" s="3">
        <v>3</v>
      </c>
      <c r="J9033" s="4">
        <v>45190</v>
      </c>
      <c r="K9033" s="3" t="s">
        <v>32</v>
      </c>
      <c r="L9033" s="3" t="s">
        <v>28</v>
      </c>
      <c r="M9033" s="3">
        <v>198.47</v>
      </c>
      <c r="N9033" s="3" t="s">
        <v>35</v>
      </c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  <c r="AC9033" s="5"/>
    </row>
    <row r="9034" spans="1:29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 t="str">
        <f>IF(AND(D9034="East",Table_1[[#This Row],[category]]="Clothing"),"✅","❌")</f>
        <v>❌</v>
      </c>
      <c r="H9034" s="3">
        <f t="shared" si="283"/>
        <v>183.73699999999999</v>
      </c>
      <c r="I9034" s="3">
        <v>1</v>
      </c>
      <c r="J9034" s="4">
        <v>45177</v>
      </c>
      <c r="K9034" s="3" t="s">
        <v>32</v>
      </c>
      <c r="L9034" s="3" t="s">
        <v>28</v>
      </c>
      <c r="M9034" s="3">
        <v>259.89</v>
      </c>
      <c r="N9034" s="3" t="s">
        <v>35</v>
      </c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  <c r="AC9034" s="5"/>
    </row>
    <row r="9035" spans="1:29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 t="str">
        <f>IF(AND(D9035="East",Table_1[[#This Row],[category]]="Clothing"),"✅","❌")</f>
        <v>❌</v>
      </c>
      <c r="H9035" s="3">
        <f t="shared" si="283"/>
        <v>335.947</v>
      </c>
      <c r="I9035" s="3">
        <v>6</v>
      </c>
      <c r="J9035" s="4">
        <v>45577</v>
      </c>
      <c r="K9035" s="3" t="s">
        <v>16</v>
      </c>
      <c r="L9035" s="3" t="s">
        <v>23</v>
      </c>
      <c r="M9035" s="3">
        <v>575.42999999999995</v>
      </c>
      <c r="N9035" s="3" t="s">
        <v>24</v>
      </c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  <c r="AC9035" s="5"/>
    </row>
    <row r="9036" spans="1:29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 t="str">
        <f>IF(AND(D9036="East",Table_1[[#This Row],[category]]="Clothing"),"✅","❌")</f>
        <v>❌</v>
      </c>
      <c r="H9036" s="3">
        <f t="shared" si="283"/>
        <v>369.55100000000004</v>
      </c>
      <c r="I9036" s="3">
        <v>9</v>
      </c>
      <c r="J9036" s="4">
        <v>45563</v>
      </c>
      <c r="K9036" s="3" t="s">
        <v>16</v>
      </c>
      <c r="L9036" s="3" t="s">
        <v>28</v>
      </c>
      <c r="M9036" s="3">
        <v>907.59</v>
      </c>
      <c r="N9036" s="3" t="s">
        <v>49</v>
      </c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  <c r="AC9036" s="5"/>
    </row>
    <row r="9037" spans="1:29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 t="str">
        <f>IF(AND(D9037="East",Table_1[[#This Row],[category]]="Clothing"),"✅","❌")</f>
        <v>❌</v>
      </c>
      <c r="H9037" s="3">
        <f t="shared" si="283"/>
        <v>239.899</v>
      </c>
      <c r="I9037" s="3">
        <v>8</v>
      </c>
      <c r="J9037" s="4">
        <v>45348</v>
      </c>
      <c r="K9037" s="3" t="s">
        <v>32</v>
      </c>
      <c r="L9037" s="3" t="s">
        <v>28</v>
      </c>
      <c r="M9037" s="3">
        <v>641.03</v>
      </c>
      <c r="N9037" s="3" t="s">
        <v>18</v>
      </c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  <c r="AC9037" s="5"/>
    </row>
    <row r="9038" spans="1:29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 t="str">
        <f>IF(AND(D9038="East",Table_1[[#This Row],[category]]="Clothing"),"✅","❌")</f>
        <v>❌</v>
      </c>
      <c r="H9038" s="3">
        <f t="shared" si="283"/>
        <v>326.04899999999998</v>
      </c>
      <c r="I9038" s="3">
        <v>4</v>
      </c>
      <c r="J9038" s="4">
        <v>45637</v>
      </c>
      <c r="K9038" s="3" t="s">
        <v>32</v>
      </c>
      <c r="L9038" s="3" t="s">
        <v>17</v>
      </c>
      <c r="M9038" s="3">
        <v>395.2</v>
      </c>
      <c r="N9038" s="3" t="s">
        <v>24</v>
      </c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  <c r="AC9038" s="5"/>
    </row>
    <row r="9039" spans="1:29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 t="str">
        <f>IF(AND(D9039="East",Table_1[[#This Row],[category]]="Clothing"),"✅","❌")</f>
        <v>❌</v>
      </c>
      <c r="H9039" s="3">
        <f t="shared" si="283"/>
        <v>113.16500000000002</v>
      </c>
      <c r="I9039" s="3">
        <v>8</v>
      </c>
      <c r="J9039" s="4">
        <v>45244</v>
      </c>
      <c r="K9039" s="3" t="s">
        <v>16</v>
      </c>
      <c r="L9039" s="3" t="s">
        <v>17</v>
      </c>
      <c r="M9039" s="3">
        <v>125.09</v>
      </c>
      <c r="N9039" s="3" t="s">
        <v>24</v>
      </c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  <c r="AC9039" s="5"/>
    </row>
    <row r="9040" spans="1:29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 t="str">
        <f>IF(AND(D9040="East",Table_1[[#This Row],[category]]="Clothing"),"✅","❌")</f>
        <v>❌</v>
      </c>
      <c r="H9040" s="3">
        <f t="shared" si="283"/>
        <v>431.43200000000002</v>
      </c>
      <c r="I9040" s="3">
        <v>5</v>
      </c>
      <c r="J9040" s="4">
        <v>45105</v>
      </c>
      <c r="K9040" s="3" t="s">
        <v>16</v>
      </c>
      <c r="L9040" s="3" t="s">
        <v>23</v>
      </c>
      <c r="M9040" s="3">
        <v>582.53</v>
      </c>
      <c r="N9040" s="3" t="s">
        <v>35</v>
      </c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  <c r="AC9040" s="5"/>
    </row>
    <row r="9041" spans="1:29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 t="str">
        <f>IF(AND(D9041="East",Table_1[[#This Row],[category]]="Clothing"),"✅","❌")</f>
        <v>❌</v>
      </c>
      <c r="H9041" s="3">
        <f t="shared" si="283"/>
        <v>434.30900000000003</v>
      </c>
      <c r="I9041" s="3">
        <v>3</v>
      </c>
      <c r="J9041" s="4">
        <v>45176</v>
      </c>
      <c r="K9041" s="3" t="s">
        <v>22</v>
      </c>
      <c r="L9041" s="3" t="s">
        <v>17</v>
      </c>
      <c r="M9041" s="3">
        <v>858.21</v>
      </c>
      <c r="N9041" s="3" t="s">
        <v>35</v>
      </c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  <c r="AC9041" s="5"/>
    </row>
    <row r="9042" spans="1:29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 t="str">
        <f>IF(AND(D9042="East",Table_1[[#This Row],[category]]="Clothing"),"✅","❌")</f>
        <v>❌</v>
      </c>
      <c r="H9042" s="3">
        <f t="shared" si="283"/>
        <v>166.96100000000001</v>
      </c>
      <c r="I9042" s="3">
        <v>4</v>
      </c>
      <c r="J9042" s="4">
        <v>45270</v>
      </c>
      <c r="K9042" s="3" t="s">
        <v>22</v>
      </c>
      <c r="L9042" s="3" t="s">
        <v>17</v>
      </c>
      <c r="M9042" s="3">
        <v>430.97</v>
      </c>
      <c r="N9042" s="3" t="s">
        <v>24</v>
      </c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  <c r="AC9042" s="5"/>
    </row>
    <row r="9043" spans="1:29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 t="str">
        <f>IF(AND(D9043="East",Table_1[[#This Row],[category]]="Clothing"),"✅","❌")</f>
        <v>❌</v>
      </c>
      <c r="H9043" s="3">
        <f t="shared" si="283"/>
        <v>278.37900000000002</v>
      </c>
      <c r="I9043" s="3">
        <v>7</v>
      </c>
      <c r="J9043" s="4">
        <v>44940</v>
      </c>
      <c r="K9043" s="3" t="s">
        <v>22</v>
      </c>
      <c r="L9043" s="3" t="s">
        <v>23</v>
      </c>
      <c r="M9043" s="3">
        <v>587.53</v>
      </c>
      <c r="N9043" s="3" t="s">
        <v>40</v>
      </c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  <c r="AC9043" s="5"/>
    </row>
    <row r="9044" spans="1:29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 t="str">
        <f>IF(AND(D9044="East",Table_1[[#This Row],[category]]="Clothing"),"✅","❌")</f>
        <v>✅</v>
      </c>
      <c r="H9044" s="3">
        <f t="shared" si="283"/>
        <v>307.26400000000001</v>
      </c>
      <c r="I9044" s="3">
        <v>5</v>
      </c>
      <c r="J9044" s="4">
        <v>45412</v>
      </c>
      <c r="K9044" s="3" t="s">
        <v>16</v>
      </c>
      <c r="L9044" s="3" t="s">
        <v>17</v>
      </c>
      <c r="M9044" s="3">
        <v>308.98</v>
      </c>
      <c r="N9044" s="3" t="s">
        <v>49</v>
      </c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  <c r="AC9044" s="5"/>
    </row>
    <row r="9045" spans="1:29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 t="str">
        <f>IF(AND(D9045="East",Table_1[[#This Row],[category]]="Clothing"),"✅","❌")</f>
        <v>❌</v>
      </c>
      <c r="H9045" s="3">
        <f t="shared" si="283"/>
        <v>241.49099999999999</v>
      </c>
      <c r="I9045" s="3">
        <v>4</v>
      </c>
      <c r="J9045" s="4">
        <v>44955</v>
      </c>
      <c r="K9045" s="3" t="s">
        <v>16</v>
      </c>
      <c r="L9045" s="3" t="s">
        <v>23</v>
      </c>
      <c r="M9045" s="3">
        <v>152</v>
      </c>
      <c r="N9045" s="3" t="s">
        <v>29</v>
      </c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  <c r="AC9045" s="5"/>
    </row>
    <row r="9046" spans="1:29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 t="str">
        <f>IF(AND(D9046="East",Table_1[[#This Row],[category]]="Clothing"),"✅","❌")</f>
        <v>❌</v>
      </c>
      <c r="H9046" s="3">
        <f t="shared" si="283"/>
        <v>456.46000000000004</v>
      </c>
      <c r="I9046" s="3">
        <v>3</v>
      </c>
      <c r="J9046" s="4">
        <v>45207</v>
      </c>
      <c r="K9046" s="3" t="s">
        <v>22</v>
      </c>
      <c r="L9046" s="3" t="s">
        <v>17</v>
      </c>
      <c r="M9046" s="3">
        <v>862.89</v>
      </c>
      <c r="N9046" s="3" t="s">
        <v>35</v>
      </c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  <c r="AC9046" s="5"/>
    </row>
    <row r="9047" spans="1:29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 t="str">
        <f>IF(AND(D9047="East",Table_1[[#This Row],[category]]="Clothing"),"✅","❌")</f>
        <v>❌</v>
      </c>
      <c r="H9047" s="3">
        <f t="shared" si="283"/>
        <v>372.46100000000001</v>
      </c>
      <c r="I9047" s="3">
        <v>3</v>
      </c>
      <c r="J9047" s="4">
        <v>45017</v>
      </c>
      <c r="K9047" s="3" t="s">
        <v>16</v>
      </c>
      <c r="L9047" s="3" t="s">
        <v>23</v>
      </c>
      <c r="M9047" s="3">
        <v>896.32</v>
      </c>
      <c r="N9047" s="3" t="s">
        <v>40</v>
      </c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  <c r="AC9047" s="5"/>
    </row>
    <row r="9048" spans="1:29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 t="str">
        <f>IF(AND(D9048="East",Table_1[[#This Row],[category]]="Clothing"),"✅","❌")</f>
        <v>❌</v>
      </c>
      <c r="H9048" s="3">
        <f t="shared" si="283"/>
        <v>339.53000000000003</v>
      </c>
      <c r="I9048" s="3">
        <v>6</v>
      </c>
      <c r="J9048" s="4">
        <v>44982</v>
      </c>
      <c r="K9048" s="3" t="s">
        <v>22</v>
      </c>
      <c r="L9048" s="3" t="s">
        <v>28</v>
      </c>
      <c r="M9048" s="3">
        <v>598.70000000000005</v>
      </c>
      <c r="N9048" s="3" t="s">
        <v>29</v>
      </c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  <c r="AC9048" s="5"/>
    </row>
    <row r="9049" spans="1:29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 t="str">
        <f>IF(AND(D9049="East",Table_1[[#This Row],[category]]="Clothing"),"✅","❌")</f>
        <v>❌</v>
      </c>
      <c r="H9049" s="3">
        <f t="shared" si="283"/>
        <v>264.846</v>
      </c>
      <c r="I9049" s="3">
        <v>8</v>
      </c>
      <c r="J9049" s="4">
        <v>45507</v>
      </c>
      <c r="K9049" s="3" t="s">
        <v>22</v>
      </c>
      <c r="L9049" s="3" t="s">
        <v>28</v>
      </c>
      <c r="M9049" s="3">
        <v>375.1</v>
      </c>
      <c r="N9049" s="3" t="s">
        <v>29</v>
      </c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  <c r="AC9049" s="5"/>
    </row>
    <row r="9050" spans="1:29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 t="str">
        <f>IF(AND(D9050="East",Table_1[[#This Row],[category]]="Clothing"),"✅","❌")</f>
        <v>❌</v>
      </c>
      <c r="H9050" s="3">
        <f t="shared" si="283"/>
        <v>51.575000000000003</v>
      </c>
      <c r="I9050" s="3">
        <v>4</v>
      </c>
      <c r="J9050" s="4">
        <v>45631</v>
      </c>
      <c r="K9050" s="3" t="s">
        <v>22</v>
      </c>
      <c r="L9050" s="3" t="s">
        <v>28</v>
      </c>
      <c r="M9050" s="3">
        <v>51.29</v>
      </c>
      <c r="N9050" s="3" t="s">
        <v>35</v>
      </c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  <c r="AC9050" s="5"/>
    </row>
    <row r="9051" spans="1:29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 t="str">
        <f>IF(AND(D9051="East",Table_1[[#This Row],[category]]="Clothing"),"✅","❌")</f>
        <v>❌</v>
      </c>
      <c r="H9051" s="3">
        <f t="shared" si="283"/>
        <v>62.832000000000008</v>
      </c>
      <c r="I9051" s="3">
        <v>1</v>
      </c>
      <c r="J9051" s="4">
        <v>44989</v>
      </c>
      <c r="K9051" s="3" t="s">
        <v>32</v>
      </c>
      <c r="L9051" s="3" t="s">
        <v>28</v>
      </c>
      <c r="M9051" s="3">
        <v>121.66</v>
      </c>
      <c r="N9051" s="3" t="s">
        <v>29</v>
      </c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  <c r="AC9051" s="5"/>
    </row>
    <row r="9052" spans="1:29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 t="str">
        <f>IF(AND(D9052="East",Table_1[[#This Row],[category]]="Clothing"),"✅","❌")</f>
        <v>❌</v>
      </c>
      <c r="H9052" s="3">
        <f t="shared" si="283"/>
        <v>156.51400000000001</v>
      </c>
      <c r="I9052" s="3">
        <v>4</v>
      </c>
      <c r="J9052" s="4">
        <v>45603</v>
      </c>
      <c r="K9052" s="3" t="s">
        <v>22</v>
      </c>
      <c r="L9052" s="3" t="s">
        <v>28</v>
      </c>
      <c r="M9052" s="3">
        <v>317.56</v>
      </c>
      <c r="N9052" s="3" t="s">
        <v>29</v>
      </c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  <c r="AC9052" s="5"/>
    </row>
    <row r="9053" spans="1:29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 t="str">
        <f>IF(AND(D9053="East",Table_1[[#This Row],[category]]="Clothing"),"✅","❌")</f>
        <v>❌</v>
      </c>
      <c r="H9053" s="3">
        <f t="shared" si="283"/>
        <v>113.64600000000002</v>
      </c>
      <c r="I9053" s="3">
        <v>5</v>
      </c>
      <c r="J9053" s="4">
        <v>45355</v>
      </c>
      <c r="K9053" s="3" t="s">
        <v>32</v>
      </c>
      <c r="L9053" s="3" t="s">
        <v>17</v>
      </c>
      <c r="M9053" s="3">
        <v>293.91000000000003</v>
      </c>
      <c r="N9053" s="3" t="s">
        <v>18</v>
      </c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  <c r="AC9053" s="5"/>
    </row>
    <row r="9054" spans="1:29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 t="str">
        <f>IF(AND(D9054="East",Table_1[[#This Row],[category]]="Clothing"),"✅","❌")</f>
        <v>❌</v>
      </c>
      <c r="H9054" s="3">
        <f t="shared" si="283"/>
        <v>476.74</v>
      </c>
      <c r="I9054" s="3">
        <v>8</v>
      </c>
      <c r="J9054" s="4">
        <v>45011</v>
      </c>
      <c r="K9054" s="3" t="s">
        <v>22</v>
      </c>
      <c r="L9054" s="3" t="s">
        <v>17</v>
      </c>
      <c r="M9054" s="3">
        <v>1119.49</v>
      </c>
      <c r="N9054" s="3" t="s">
        <v>35</v>
      </c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  <c r="AC9054" s="5"/>
    </row>
    <row r="9055" spans="1:29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 t="str">
        <f>IF(AND(D9055="East",Table_1[[#This Row],[category]]="Clothing"),"✅","❌")</f>
        <v>❌</v>
      </c>
      <c r="H9055" s="3">
        <f t="shared" si="283"/>
        <v>210.80799999999999</v>
      </c>
      <c r="I9055" s="3">
        <v>7</v>
      </c>
      <c r="J9055" s="4">
        <v>45500</v>
      </c>
      <c r="K9055" s="3" t="s">
        <v>32</v>
      </c>
      <c r="L9055" s="3" t="s">
        <v>23</v>
      </c>
      <c r="M9055" s="3">
        <v>377.03</v>
      </c>
      <c r="N9055" s="3" t="s">
        <v>35</v>
      </c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  <c r="AC9055" s="5"/>
    </row>
    <row r="9056" spans="1:29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 t="str">
        <f>IF(AND(D9056="East",Table_1[[#This Row],[category]]="Clothing"),"✅","❌")</f>
        <v>✅</v>
      </c>
      <c r="H9056" s="3">
        <f t="shared" si="283"/>
        <v>439.53700000000003</v>
      </c>
      <c r="I9056" s="3">
        <v>2</v>
      </c>
      <c r="J9056" s="4">
        <v>45432</v>
      </c>
      <c r="K9056" s="3" t="s">
        <v>22</v>
      </c>
      <c r="L9056" s="3" t="s">
        <v>17</v>
      </c>
      <c r="M9056" s="3">
        <v>1109.3399999999999</v>
      </c>
      <c r="N9056" s="3" t="s">
        <v>18</v>
      </c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  <c r="AC9056" s="5"/>
    </row>
    <row r="9057" spans="1:29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 t="str">
        <f>IF(AND(D9057="East",Table_1[[#This Row],[category]]="Clothing"),"✅","❌")</f>
        <v>❌</v>
      </c>
      <c r="H9057" s="3">
        <f t="shared" si="283"/>
        <v>410.85900000000004</v>
      </c>
      <c r="I9057" s="3">
        <v>9</v>
      </c>
      <c r="J9057" s="4">
        <v>45099</v>
      </c>
      <c r="K9057" s="3" t="s">
        <v>16</v>
      </c>
      <c r="L9057" s="3" t="s">
        <v>28</v>
      </c>
      <c r="M9057" s="3">
        <v>321.87</v>
      </c>
      <c r="N9057" s="3" t="s">
        <v>49</v>
      </c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  <c r="AC9057" s="5"/>
    </row>
    <row r="9058" spans="1:29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 t="str">
        <f>IF(AND(D9058="East",Table_1[[#This Row],[category]]="Clothing"),"✅","❌")</f>
        <v>❌</v>
      </c>
      <c r="H9058" s="3">
        <f t="shared" si="283"/>
        <v>408.15900000000005</v>
      </c>
      <c r="I9058" s="3">
        <v>3</v>
      </c>
      <c r="J9058" s="4">
        <v>44986</v>
      </c>
      <c r="K9058" s="3" t="s">
        <v>32</v>
      </c>
      <c r="L9058" s="3" t="s">
        <v>28</v>
      </c>
      <c r="M9058" s="3">
        <v>447.83</v>
      </c>
      <c r="N9058" s="3" t="s">
        <v>49</v>
      </c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  <c r="AC9058" s="5"/>
    </row>
    <row r="9059" spans="1:29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 t="str">
        <f>IF(AND(D9059="East",Table_1[[#This Row],[category]]="Clothing"),"✅","❌")</f>
        <v>❌</v>
      </c>
      <c r="H9059" s="3">
        <f t="shared" si="283"/>
        <v>115.697</v>
      </c>
      <c r="I9059" s="3">
        <v>9</v>
      </c>
      <c r="J9059" s="4">
        <v>45139</v>
      </c>
      <c r="K9059" s="3" t="s">
        <v>22</v>
      </c>
      <c r="L9059" s="3" t="s">
        <v>17</v>
      </c>
      <c r="M9059" s="3">
        <v>275.73</v>
      </c>
      <c r="N9059" s="3" t="s">
        <v>24</v>
      </c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  <c r="AC9059" s="5"/>
    </row>
    <row r="9060" spans="1:29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 t="str">
        <f>IF(AND(D9060="East",Table_1[[#This Row],[category]]="Clothing"),"✅","❌")</f>
        <v>❌</v>
      </c>
      <c r="H9060" s="3">
        <f t="shared" si="283"/>
        <v>229.18800000000002</v>
      </c>
      <c r="I9060" s="3">
        <v>1</v>
      </c>
      <c r="J9060" s="4">
        <v>45113</v>
      </c>
      <c r="K9060" s="3" t="s">
        <v>16</v>
      </c>
      <c r="L9060" s="3" t="s">
        <v>17</v>
      </c>
      <c r="M9060" s="3">
        <v>356.16</v>
      </c>
      <c r="N9060" s="3" t="s">
        <v>40</v>
      </c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  <c r="AC9060" s="5"/>
    </row>
    <row r="9061" spans="1:29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 t="str">
        <f>IF(AND(D9061="East",Table_1[[#This Row],[category]]="Clothing"),"✅","❌")</f>
        <v>❌</v>
      </c>
      <c r="H9061" s="3">
        <f t="shared" si="283"/>
        <v>165.79600000000002</v>
      </c>
      <c r="I9061" s="3">
        <v>9</v>
      </c>
      <c r="J9061" s="4">
        <v>45649</v>
      </c>
      <c r="K9061" s="3" t="s">
        <v>16</v>
      </c>
      <c r="L9061" s="3" t="s">
        <v>28</v>
      </c>
      <c r="M9061" s="3">
        <v>320.73</v>
      </c>
      <c r="N9061" s="3" t="s">
        <v>35</v>
      </c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  <c r="AC9061" s="5"/>
    </row>
    <row r="9062" spans="1:29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 t="str">
        <f>IF(AND(D9062="East",Table_1[[#This Row],[category]]="Clothing"),"✅","❌")</f>
        <v>❌</v>
      </c>
      <c r="H9062" s="3">
        <f t="shared" si="283"/>
        <v>485.50100000000003</v>
      </c>
      <c r="I9062" s="3">
        <v>7</v>
      </c>
      <c r="J9062" s="4">
        <v>45336</v>
      </c>
      <c r="K9062" s="3" t="s">
        <v>22</v>
      </c>
      <c r="L9062" s="3" t="s">
        <v>17</v>
      </c>
      <c r="M9062" s="3">
        <v>1290.32</v>
      </c>
      <c r="N9062" s="3" t="s">
        <v>29</v>
      </c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  <c r="AC9062" s="5"/>
    </row>
    <row r="9063" spans="1:29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 t="str">
        <f>IF(AND(D9063="East",Table_1[[#This Row],[category]]="Clothing"),"✅","❌")</f>
        <v>❌</v>
      </c>
      <c r="H9063" s="3">
        <f t="shared" si="283"/>
        <v>439.60500000000002</v>
      </c>
      <c r="I9063" s="3">
        <v>2</v>
      </c>
      <c r="J9063" s="4">
        <v>45415</v>
      </c>
      <c r="K9063" s="3" t="s">
        <v>16</v>
      </c>
      <c r="L9063" s="3" t="s">
        <v>28</v>
      </c>
      <c r="M9063" s="3">
        <v>1240.17</v>
      </c>
      <c r="N9063" s="3" t="s">
        <v>24</v>
      </c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  <c r="AC9063" s="5"/>
    </row>
    <row r="9064" spans="1:29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 t="str">
        <f>IF(AND(D9064="East",Table_1[[#This Row],[category]]="Clothing"),"✅","❌")</f>
        <v>❌</v>
      </c>
      <c r="H9064" s="3">
        <f t="shared" si="283"/>
        <v>132.46300000000002</v>
      </c>
      <c r="I9064" s="3">
        <v>7</v>
      </c>
      <c r="J9064" s="4">
        <v>44939</v>
      </c>
      <c r="K9064" s="3" t="s">
        <v>16</v>
      </c>
      <c r="L9064" s="3" t="s">
        <v>28</v>
      </c>
      <c r="M9064" s="3">
        <v>373.71</v>
      </c>
      <c r="N9064" s="3" t="s">
        <v>35</v>
      </c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  <c r="AC9064" s="5"/>
    </row>
    <row r="9065" spans="1:29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 t="str">
        <f>IF(AND(D9065="East",Table_1[[#This Row],[category]]="Clothing"),"✅","❌")</f>
        <v>❌</v>
      </c>
      <c r="H9065" s="3">
        <f t="shared" si="283"/>
        <v>163.625</v>
      </c>
      <c r="I9065" s="3">
        <v>1</v>
      </c>
      <c r="J9065" s="4">
        <v>45357</v>
      </c>
      <c r="K9065" s="3" t="s">
        <v>16</v>
      </c>
      <c r="L9065" s="3" t="s">
        <v>23</v>
      </c>
      <c r="M9065" s="3">
        <v>227.08</v>
      </c>
      <c r="N9065" s="3" t="s">
        <v>29</v>
      </c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  <c r="AC9065" s="5"/>
    </row>
    <row r="9066" spans="1:29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 t="str">
        <f>IF(AND(D9066="East",Table_1[[#This Row],[category]]="Clothing"),"✅","❌")</f>
        <v>❌</v>
      </c>
      <c r="H9066" s="3">
        <f t="shared" si="283"/>
        <v>269.166</v>
      </c>
      <c r="I9066" s="3">
        <v>3</v>
      </c>
      <c r="J9066" s="4">
        <v>45269</v>
      </c>
      <c r="K9066" s="3" t="s">
        <v>22</v>
      </c>
      <c r="L9066" s="3" t="s">
        <v>28</v>
      </c>
      <c r="M9066" s="3">
        <v>550.99</v>
      </c>
      <c r="N9066" s="3" t="s">
        <v>35</v>
      </c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  <c r="AC9066" s="5"/>
    </row>
    <row r="9067" spans="1:29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 t="str">
        <f>IF(AND(D9067="East",Table_1[[#This Row],[category]]="Clothing"),"✅","❌")</f>
        <v>❌</v>
      </c>
      <c r="H9067" s="3">
        <f t="shared" si="283"/>
        <v>146.51700000000002</v>
      </c>
      <c r="I9067" s="3">
        <v>7</v>
      </c>
      <c r="J9067" s="4">
        <v>45557</v>
      </c>
      <c r="K9067" s="3" t="s">
        <v>32</v>
      </c>
      <c r="L9067" s="3" t="s">
        <v>23</v>
      </c>
      <c r="M9067" s="3">
        <v>300.95999999999998</v>
      </c>
      <c r="N9067" s="3" t="s">
        <v>24</v>
      </c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  <c r="AC9067" s="5"/>
    </row>
    <row r="9068" spans="1:29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 t="str">
        <f>IF(AND(D9068="East",Table_1[[#This Row],[category]]="Clothing"),"✅","❌")</f>
        <v>❌</v>
      </c>
      <c r="H9068" s="3">
        <f t="shared" si="283"/>
        <v>414.02</v>
      </c>
      <c r="I9068" s="3">
        <v>3</v>
      </c>
      <c r="J9068" s="4">
        <v>45476</v>
      </c>
      <c r="K9068" s="3" t="s">
        <v>22</v>
      </c>
      <c r="L9068" s="3" t="s">
        <v>17</v>
      </c>
      <c r="M9068" s="3">
        <v>503.07</v>
      </c>
      <c r="N9068" s="3" t="s">
        <v>49</v>
      </c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  <c r="AC9068" s="5"/>
    </row>
    <row r="9069" spans="1:29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 t="str">
        <f>IF(AND(D9069="East",Table_1[[#This Row],[category]]="Clothing"),"✅","❌")</f>
        <v>❌</v>
      </c>
      <c r="H9069" s="3">
        <f t="shared" si="283"/>
        <v>411.423</v>
      </c>
      <c r="I9069" s="3">
        <v>2</v>
      </c>
      <c r="J9069" s="4">
        <v>45026</v>
      </c>
      <c r="K9069" s="3" t="s">
        <v>22</v>
      </c>
      <c r="L9069" s="3" t="s">
        <v>23</v>
      </c>
      <c r="M9069" s="3">
        <v>676.47</v>
      </c>
      <c r="N9069" s="3" t="s">
        <v>40</v>
      </c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  <c r="AC9069" s="5"/>
    </row>
    <row r="9070" spans="1:29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 t="str">
        <f>IF(AND(D9070="East",Table_1[[#This Row],[category]]="Clothing"),"✅","❌")</f>
        <v>❌</v>
      </c>
      <c r="H9070" s="3">
        <f t="shared" si="283"/>
        <v>364.92700000000002</v>
      </c>
      <c r="I9070" s="3">
        <v>5</v>
      </c>
      <c r="J9070" s="4">
        <v>44934</v>
      </c>
      <c r="K9070" s="3" t="s">
        <v>32</v>
      </c>
      <c r="L9070" s="3" t="s">
        <v>17</v>
      </c>
      <c r="M9070" s="3">
        <v>562.88</v>
      </c>
      <c r="N9070" s="3" t="s">
        <v>49</v>
      </c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  <c r="AC9070" s="5"/>
    </row>
    <row r="9071" spans="1:29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 t="str">
        <f>IF(AND(D9071="East",Table_1[[#This Row],[category]]="Clothing"),"✅","❌")</f>
        <v>❌</v>
      </c>
      <c r="H9071" s="3">
        <f t="shared" si="283"/>
        <v>347.762</v>
      </c>
      <c r="I9071" s="3">
        <v>3</v>
      </c>
      <c r="J9071" s="4">
        <v>45337</v>
      </c>
      <c r="K9071" s="3" t="s">
        <v>22</v>
      </c>
      <c r="L9071" s="3" t="s">
        <v>17</v>
      </c>
      <c r="M9071" s="3">
        <v>767.5</v>
      </c>
      <c r="N9071" s="3" t="s">
        <v>24</v>
      </c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  <c r="AC9071" s="5"/>
    </row>
    <row r="9072" spans="1:29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 t="str">
        <f>IF(AND(D9072="East",Table_1[[#This Row],[category]]="Clothing"),"✅","❌")</f>
        <v>❌</v>
      </c>
      <c r="H9072" s="3">
        <f t="shared" si="283"/>
        <v>278.17800000000005</v>
      </c>
      <c r="I9072" s="3">
        <v>9</v>
      </c>
      <c r="J9072" s="4">
        <v>45375</v>
      </c>
      <c r="K9072" s="3" t="s">
        <v>32</v>
      </c>
      <c r="L9072" s="3" t="s">
        <v>23</v>
      </c>
      <c r="M9072" s="3">
        <v>554.9</v>
      </c>
      <c r="N9072" s="3" t="s">
        <v>29</v>
      </c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  <c r="AC9072" s="5"/>
    </row>
    <row r="9073" spans="1:29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 t="str">
        <f>IF(AND(D9073="East",Table_1[[#This Row],[category]]="Clothing"),"✅","❌")</f>
        <v>❌</v>
      </c>
      <c r="H9073" s="3">
        <f t="shared" si="283"/>
        <v>180.08500000000001</v>
      </c>
      <c r="I9073" s="3">
        <v>7</v>
      </c>
      <c r="J9073" s="4">
        <v>45664</v>
      </c>
      <c r="K9073" s="3" t="s">
        <v>16</v>
      </c>
      <c r="L9073" s="3" t="s">
        <v>17</v>
      </c>
      <c r="M9073" s="3">
        <v>498.86</v>
      </c>
      <c r="N9073" s="3" t="s">
        <v>24</v>
      </c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  <c r="AC9073" s="5"/>
    </row>
    <row r="9074" spans="1:29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 t="str">
        <f>IF(AND(D9074="East",Table_1[[#This Row],[category]]="Clothing"),"✅","❌")</f>
        <v>❌</v>
      </c>
      <c r="H9074" s="3">
        <f t="shared" si="283"/>
        <v>420.1</v>
      </c>
      <c r="I9074" s="3">
        <v>1</v>
      </c>
      <c r="J9074" s="4">
        <v>45340</v>
      </c>
      <c r="K9074" s="3" t="s">
        <v>16</v>
      </c>
      <c r="L9074" s="3" t="s">
        <v>17</v>
      </c>
      <c r="M9074" s="3">
        <v>472.39</v>
      </c>
      <c r="N9074" s="3" t="s">
        <v>40</v>
      </c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  <c r="AC9074" s="5"/>
    </row>
    <row r="9075" spans="1:29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 t="str">
        <f>IF(AND(D9075="East",Table_1[[#This Row],[category]]="Clothing"),"✅","❌")</f>
        <v>❌</v>
      </c>
      <c r="H9075" s="3">
        <f t="shared" si="283"/>
        <v>430.82799999999997</v>
      </c>
      <c r="I9075" s="3">
        <v>1</v>
      </c>
      <c r="J9075" s="4">
        <v>45555</v>
      </c>
      <c r="K9075" s="3" t="s">
        <v>22</v>
      </c>
      <c r="L9075" s="3" t="s">
        <v>28</v>
      </c>
      <c r="M9075" s="3">
        <v>862</v>
      </c>
      <c r="N9075" s="3" t="s">
        <v>35</v>
      </c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  <c r="AC9075" s="5"/>
    </row>
    <row r="9076" spans="1:29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 t="str">
        <f>IF(AND(D9076="East",Table_1[[#This Row],[category]]="Clothing"),"✅","❌")</f>
        <v>❌</v>
      </c>
      <c r="H9076" s="3">
        <f t="shared" si="283"/>
        <v>34.260000000000005</v>
      </c>
      <c r="I9076" s="3">
        <v>6</v>
      </c>
      <c r="J9076" s="4">
        <v>45575</v>
      </c>
      <c r="K9076" s="3" t="s">
        <v>22</v>
      </c>
      <c r="L9076" s="3" t="s">
        <v>28</v>
      </c>
      <c r="M9076" s="3">
        <v>77.099999999999994</v>
      </c>
      <c r="N9076" s="3" t="s">
        <v>49</v>
      </c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  <c r="AC9076" s="5"/>
    </row>
    <row r="9077" spans="1:29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 t="str">
        <f>IF(AND(D9077="East",Table_1[[#This Row],[category]]="Clothing"),"✅","❌")</f>
        <v>❌</v>
      </c>
      <c r="H9077" s="3">
        <f t="shared" si="283"/>
        <v>205.32399999999998</v>
      </c>
      <c r="I9077" s="3">
        <v>4</v>
      </c>
      <c r="J9077" s="4">
        <v>45304</v>
      </c>
      <c r="K9077" s="3" t="s">
        <v>16</v>
      </c>
      <c r="L9077" s="3" t="s">
        <v>28</v>
      </c>
      <c r="M9077" s="3">
        <v>133.15</v>
      </c>
      <c r="N9077" s="3" t="s">
        <v>29</v>
      </c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  <c r="AC9077" s="5"/>
    </row>
    <row r="9078" spans="1:29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 t="str">
        <f>IF(AND(D9078="East",Table_1[[#This Row],[category]]="Clothing"),"✅","❌")</f>
        <v>❌</v>
      </c>
      <c r="H9078" s="3">
        <f t="shared" si="283"/>
        <v>23.048000000000002</v>
      </c>
      <c r="I9078" s="3">
        <v>1</v>
      </c>
      <c r="J9078" s="4">
        <v>45473</v>
      </c>
      <c r="K9078" s="3" t="s">
        <v>32</v>
      </c>
      <c r="L9078" s="3" t="s">
        <v>17</v>
      </c>
      <c r="M9078" s="3">
        <v>48.18</v>
      </c>
      <c r="N9078" s="3" t="s">
        <v>29</v>
      </c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  <c r="AC9078" s="5"/>
    </row>
    <row r="9079" spans="1:29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 t="str">
        <f>IF(AND(D9079="East",Table_1[[#This Row],[category]]="Clothing"),"✅","❌")</f>
        <v>❌</v>
      </c>
      <c r="H9079" s="3">
        <f t="shared" si="283"/>
        <v>421.34399999999999</v>
      </c>
      <c r="I9079" s="3">
        <v>9</v>
      </c>
      <c r="J9079" s="4">
        <v>45593</v>
      </c>
      <c r="K9079" s="3" t="s">
        <v>16</v>
      </c>
      <c r="L9079" s="3" t="s">
        <v>23</v>
      </c>
      <c r="M9079" s="3">
        <v>836.43</v>
      </c>
      <c r="N9079" s="3" t="s">
        <v>49</v>
      </c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  <c r="AC9079" s="5"/>
    </row>
    <row r="9080" spans="1:29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 t="str">
        <f>IF(AND(D9080="East",Table_1[[#This Row],[category]]="Clothing"),"✅","❌")</f>
        <v>❌</v>
      </c>
      <c r="H9080" s="3">
        <f t="shared" si="283"/>
        <v>96.77600000000001</v>
      </c>
      <c r="I9080" s="3">
        <v>2</v>
      </c>
      <c r="J9080" s="4">
        <v>45390</v>
      </c>
      <c r="K9080" s="3" t="s">
        <v>22</v>
      </c>
      <c r="L9080" s="3" t="s">
        <v>23</v>
      </c>
      <c r="M9080" s="3">
        <v>125.62</v>
      </c>
      <c r="N9080" s="3" t="s">
        <v>49</v>
      </c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  <c r="AC9080" s="5"/>
    </row>
    <row r="9081" spans="1:29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 t="str">
        <f>IF(AND(D9081="East",Table_1[[#This Row],[category]]="Clothing"),"✅","❌")</f>
        <v>❌</v>
      </c>
      <c r="H9081" s="3">
        <f t="shared" si="283"/>
        <v>340.19499999999999</v>
      </c>
      <c r="I9081" s="3">
        <v>1</v>
      </c>
      <c r="J9081" s="4">
        <v>45007</v>
      </c>
      <c r="K9081" s="3" t="s">
        <v>16</v>
      </c>
      <c r="L9081" s="3" t="s">
        <v>17</v>
      </c>
      <c r="M9081" s="3">
        <v>1007.74</v>
      </c>
      <c r="N9081" s="3" t="s">
        <v>29</v>
      </c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  <c r="AC9081" s="5"/>
    </row>
    <row r="9082" spans="1:29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 t="str">
        <f>IF(AND(D9082="East",Table_1[[#This Row],[category]]="Clothing"),"✅","❌")</f>
        <v>❌</v>
      </c>
      <c r="H9082" s="3">
        <f t="shared" si="283"/>
        <v>185.11400000000003</v>
      </c>
      <c r="I9082" s="3">
        <v>3</v>
      </c>
      <c r="J9082" s="4">
        <v>45299</v>
      </c>
      <c r="K9082" s="3" t="s">
        <v>16</v>
      </c>
      <c r="L9082" s="3" t="s">
        <v>23</v>
      </c>
      <c r="M9082" s="3">
        <v>281.12</v>
      </c>
      <c r="N9082" s="3" t="s">
        <v>35</v>
      </c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  <c r="AC9082" s="5"/>
    </row>
    <row r="9083" spans="1:29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 t="str">
        <f>IF(AND(D9083="East",Table_1[[#This Row],[category]]="Clothing"),"✅","❌")</f>
        <v>❌</v>
      </c>
      <c r="H9083" s="3">
        <f t="shared" si="283"/>
        <v>409.87200000000007</v>
      </c>
      <c r="I9083" s="3">
        <v>1</v>
      </c>
      <c r="J9083" s="4">
        <v>45055</v>
      </c>
      <c r="K9083" s="3" t="s">
        <v>32</v>
      </c>
      <c r="L9083" s="3" t="s">
        <v>17</v>
      </c>
      <c r="M9083" s="3">
        <v>383.5</v>
      </c>
      <c r="N9083" s="3" t="s">
        <v>49</v>
      </c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  <c r="AC9083" s="5"/>
    </row>
    <row r="9084" spans="1:29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 t="str">
        <f>IF(AND(D9084="East",Table_1[[#This Row],[category]]="Clothing"),"✅","❌")</f>
        <v>❌</v>
      </c>
      <c r="H9084" s="3">
        <f t="shared" si="283"/>
        <v>259.74700000000001</v>
      </c>
      <c r="I9084" s="3">
        <v>4</v>
      </c>
      <c r="J9084" s="4">
        <v>45616</v>
      </c>
      <c r="K9084" s="3" t="s">
        <v>16</v>
      </c>
      <c r="L9084" s="3" t="s">
        <v>28</v>
      </c>
      <c r="M9084" s="3">
        <v>489.6</v>
      </c>
      <c r="N9084" s="3" t="s">
        <v>29</v>
      </c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  <c r="AC9084" s="5"/>
    </row>
    <row r="9085" spans="1:29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 t="str">
        <f>IF(AND(D9085="East",Table_1[[#This Row],[category]]="Clothing"),"✅","❌")</f>
        <v>❌</v>
      </c>
      <c r="H9085" s="3">
        <f t="shared" si="283"/>
        <v>168.95699999999999</v>
      </c>
      <c r="I9085" s="3">
        <v>4</v>
      </c>
      <c r="J9085" s="4">
        <v>45114</v>
      </c>
      <c r="K9085" s="3" t="s">
        <v>32</v>
      </c>
      <c r="L9085" s="3" t="s">
        <v>17</v>
      </c>
      <c r="M9085" s="3">
        <v>236.25</v>
      </c>
      <c r="N9085" s="3" t="s">
        <v>49</v>
      </c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  <c r="AC9085" s="5"/>
    </row>
    <row r="9086" spans="1:29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 t="str">
        <f>IF(AND(D9086="East",Table_1[[#This Row],[category]]="Clothing"),"✅","❌")</f>
        <v>❌</v>
      </c>
      <c r="H9086" s="3">
        <f t="shared" si="283"/>
        <v>168.697</v>
      </c>
      <c r="I9086" s="3">
        <v>6</v>
      </c>
      <c r="J9086" s="4">
        <v>45459</v>
      </c>
      <c r="K9086" s="3" t="s">
        <v>16</v>
      </c>
      <c r="L9086" s="3" t="s">
        <v>23</v>
      </c>
      <c r="M9086" s="3">
        <v>182.28</v>
      </c>
      <c r="N9086" s="3" t="s">
        <v>24</v>
      </c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  <c r="AC9086" s="5"/>
    </row>
    <row r="9087" spans="1:29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 t="str">
        <f>IF(AND(D9087="East",Table_1[[#This Row],[category]]="Clothing"),"✅","❌")</f>
        <v>❌</v>
      </c>
      <c r="H9087" s="3">
        <f t="shared" si="283"/>
        <v>170.19400000000002</v>
      </c>
      <c r="I9087" s="3">
        <v>3</v>
      </c>
      <c r="J9087" s="4">
        <v>45255</v>
      </c>
      <c r="K9087" s="3" t="s">
        <v>32</v>
      </c>
      <c r="L9087" s="3" t="s">
        <v>23</v>
      </c>
      <c r="M9087" s="3">
        <v>228.03</v>
      </c>
      <c r="N9087" s="3" t="s">
        <v>35</v>
      </c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  <c r="AC9087" s="5"/>
    </row>
    <row r="9088" spans="1:29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 t="str">
        <f>IF(AND(D9088="East",Table_1[[#This Row],[category]]="Clothing"),"✅","❌")</f>
        <v>❌</v>
      </c>
      <c r="H9088" s="3">
        <f t="shared" si="283"/>
        <v>396.404</v>
      </c>
      <c r="I9088" s="3">
        <v>9</v>
      </c>
      <c r="J9088" s="4">
        <v>44960</v>
      </c>
      <c r="K9088" s="3" t="s">
        <v>32</v>
      </c>
      <c r="L9088" s="3" t="s">
        <v>28</v>
      </c>
      <c r="M9088" s="3">
        <v>925.76</v>
      </c>
      <c r="N9088" s="3" t="s">
        <v>40</v>
      </c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  <c r="AC9088" s="5"/>
    </row>
    <row r="9089" spans="1:29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 t="str">
        <f>IF(AND(D9089="East",Table_1[[#This Row],[category]]="Clothing"),"✅","❌")</f>
        <v>❌</v>
      </c>
      <c r="H9089" s="3">
        <f t="shared" si="283"/>
        <v>358.447</v>
      </c>
      <c r="I9089" s="3">
        <v>6</v>
      </c>
      <c r="J9089" s="4">
        <v>45361</v>
      </c>
      <c r="K9089" s="3" t="s">
        <v>16</v>
      </c>
      <c r="L9089" s="3" t="s">
        <v>23</v>
      </c>
      <c r="M9089" s="3">
        <v>447.55</v>
      </c>
      <c r="N9089" s="3" t="s">
        <v>40</v>
      </c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  <c r="AC9089" s="5"/>
    </row>
    <row r="9090" spans="1:29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 t="str">
        <f>IF(AND(D9090="East",Table_1[[#This Row],[category]]="Clothing"),"✅","❌")</f>
        <v>❌</v>
      </c>
      <c r="H9090" s="3">
        <f t="shared" ref="H9090:H9153" si="285">E9090*10%</f>
        <v>166.41500000000002</v>
      </c>
      <c r="I9090" s="3">
        <v>7</v>
      </c>
      <c r="J9090" s="4">
        <v>45434</v>
      </c>
      <c r="K9090" s="3" t="s">
        <v>16</v>
      </c>
      <c r="L9090" s="3" t="s">
        <v>17</v>
      </c>
      <c r="M9090" s="3">
        <v>322.93</v>
      </c>
      <c r="N9090" s="3" t="s">
        <v>18</v>
      </c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  <c r="AC9090" s="5"/>
    </row>
    <row r="9091" spans="1:29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 t="str">
        <f>IF(AND(D9091="East",Table_1[[#This Row],[category]]="Clothing"),"✅","❌")</f>
        <v>❌</v>
      </c>
      <c r="H9091" s="3">
        <f t="shared" si="285"/>
        <v>250.202</v>
      </c>
      <c r="I9091" s="3">
        <v>6</v>
      </c>
      <c r="J9091" s="4">
        <v>45617</v>
      </c>
      <c r="K9091" s="3" t="s">
        <v>16</v>
      </c>
      <c r="L9091" s="3" t="s">
        <v>23</v>
      </c>
      <c r="M9091" s="3">
        <v>125.37</v>
      </c>
      <c r="N9091" s="3" t="s">
        <v>49</v>
      </c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  <c r="AC9091" s="5"/>
    </row>
    <row r="9092" spans="1:29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 t="str">
        <f>IF(AND(D9092="East",Table_1[[#This Row],[category]]="Clothing"),"✅","❌")</f>
        <v>❌</v>
      </c>
      <c r="H9092" s="3">
        <f t="shared" si="285"/>
        <v>47.314999999999998</v>
      </c>
      <c r="I9092" s="3">
        <v>9</v>
      </c>
      <c r="J9092" s="4">
        <v>45653</v>
      </c>
      <c r="K9092" s="3" t="s">
        <v>32</v>
      </c>
      <c r="L9092" s="3" t="s">
        <v>28</v>
      </c>
      <c r="M9092" s="3">
        <v>37.159999999999997</v>
      </c>
      <c r="N9092" s="3" t="s">
        <v>35</v>
      </c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  <c r="AC9092" s="5"/>
    </row>
    <row r="9093" spans="1:29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 t="str">
        <f>IF(AND(D9093="East",Table_1[[#This Row],[category]]="Clothing"),"✅","❌")</f>
        <v>✅</v>
      </c>
      <c r="H9093" s="3">
        <f t="shared" si="285"/>
        <v>415.47500000000002</v>
      </c>
      <c r="I9093" s="3">
        <v>2</v>
      </c>
      <c r="J9093" s="4">
        <v>45126</v>
      </c>
      <c r="K9093" s="3" t="s">
        <v>22</v>
      </c>
      <c r="L9093" s="3" t="s">
        <v>17</v>
      </c>
      <c r="M9093" s="3">
        <v>982.08</v>
      </c>
      <c r="N9093" s="3" t="s">
        <v>18</v>
      </c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  <c r="AC9093" s="5"/>
    </row>
    <row r="9094" spans="1:29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 t="str">
        <f>IF(AND(D9094="East",Table_1[[#This Row],[category]]="Clothing"),"✅","❌")</f>
        <v>✅</v>
      </c>
      <c r="H9094" s="3">
        <f t="shared" si="285"/>
        <v>140.31800000000001</v>
      </c>
      <c r="I9094" s="3">
        <v>8</v>
      </c>
      <c r="J9094" s="4">
        <v>45652</v>
      </c>
      <c r="K9094" s="3" t="s">
        <v>22</v>
      </c>
      <c r="L9094" s="3" t="s">
        <v>17</v>
      </c>
      <c r="M9094" s="3">
        <v>142.27000000000001</v>
      </c>
      <c r="N9094" s="3" t="s">
        <v>49</v>
      </c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  <c r="AC9094" s="5"/>
    </row>
    <row r="9095" spans="1:29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 t="str">
        <f>IF(AND(D9095="East",Table_1[[#This Row],[category]]="Clothing"),"✅","❌")</f>
        <v>❌</v>
      </c>
      <c r="H9095" s="3">
        <f t="shared" si="285"/>
        <v>445.72</v>
      </c>
      <c r="I9095" s="3">
        <v>5</v>
      </c>
      <c r="J9095" s="4">
        <v>45241</v>
      </c>
      <c r="K9095" s="3" t="s">
        <v>32</v>
      </c>
      <c r="L9095" s="3" t="s">
        <v>17</v>
      </c>
      <c r="M9095" s="3">
        <v>1106.96</v>
      </c>
      <c r="N9095" s="3" t="s">
        <v>29</v>
      </c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  <c r="AC9095" s="5"/>
    </row>
    <row r="9096" spans="1:29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 t="str">
        <f>IF(AND(D9096="East",Table_1[[#This Row],[category]]="Clothing"),"✅","❌")</f>
        <v>❌</v>
      </c>
      <c r="H9096" s="3">
        <f t="shared" si="285"/>
        <v>302.43</v>
      </c>
      <c r="I9096" s="3">
        <v>2</v>
      </c>
      <c r="J9096" s="4">
        <v>45255</v>
      </c>
      <c r="K9096" s="3" t="s">
        <v>32</v>
      </c>
      <c r="L9096" s="3" t="s">
        <v>28</v>
      </c>
      <c r="M9096" s="3">
        <v>359.53</v>
      </c>
      <c r="N9096" s="3" t="s">
        <v>29</v>
      </c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  <c r="AC9096" s="5"/>
    </row>
    <row r="9097" spans="1:29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 t="str">
        <f>IF(AND(D9097="East",Table_1[[#This Row],[category]]="Clothing"),"✅","❌")</f>
        <v>❌</v>
      </c>
      <c r="H9097" s="3">
        <f t="shared" si="285"/>
        <v>288.23200000000003</v>
      </c>
      <c r="I9097" s="3">
        <v>7</v>
      </c>
      <c r="J9097" s="4">
        <v>44973</v>
      </c>
      <c r="K9097" s="3" t="s">
        <v>32</v>
      </c>
      <c r="L9097" s="3" t="s">
        <v>23</v>
      </c>
      <c r="M9097" s="3">
        <v>294.39</v>
      </c>
      <c r="N9097" s="3" t="s">
        <v>40</v>
      </c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  <c r="AC9097" s="5"/>
    </row>
    <row r="9098" spans="1:29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 t="str">
        <f>IF(AND(D9098="East",Table_1[[#This Row],[category]]="Clothing"),"✅","❌")</f>
        <v>❌</v>
      </c>
      <c r="H9098" s="3">
        <f t="shared" si="285"/>
        <v>89.732000000000014</v>
      </c>
      <c r="I9098" s="3">
        <v>5</v>
      </c>
      <c r="J9098" s="4">
        <v>45532</v>
      </c>
      <c r="K9098" s="3" t="s">
        <v>16</v>
      </c>
      <c r="L9098" s="3" t="s">
        <v>23</v>
      </c>
      <c r="M9098" s="3">
        <v>199.11</v>
      </c>
      <c r="N9098" s="3" t="s">
        <v>49</v>
      </c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  <c r="AC9098" s="5"/>
    </row>
    <row r="9099" spans="1:29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 t="str">
        <f>IF(AND(D9099="East",Table_1[[#This Row],[category]]="Clothing"),"✅","❌")</f>
        <v>❌</v>
      </c>
      <c r="H9099" s="3">
        <f t="shared" si="285"/>
        <v>44.072000000000003</v>
      </c>
      <c r="I9099" s="3">
        <v>8</v>
      </c>
      <c r="J9099" s="4">
        <v>45322</v>
      </c>
      <c r="K9099" s="3" t="s">
        <v>16</v>
      </c>
      <c r="L9099" s="3" t="s">
        <v>28</v>
      </c>
      <c r="M9099" s="3">
        <v>32.89</v>
      </c>
      <c r="N9099" s="3" t="s">
        <v>49</v>
      </c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  <c r="AC9099" s="5"/>
    </row>
    <row r="9100" spans="1:29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 t="str">
        <f>IF(AND(D9100="East",Table_1[[#This Row],[category]]="Clothing"),"✅","❌")</f>
        <v>❌</v>
      </c>
      <c r="H9100" s="3">
        <f t="shared" si="285"/>
        <v>280.78200000000004</v>
      </c>
      <c r="I9100" s="3">
        <v>6</v>
      </c>
      <c r="J9100" s="4">
        <v>45457</v>
      </c>
      <c r="K9100" s="3" t="s">
        <v>16</v>
      </c>
      <c r="L9100" s="3" t="s">
        <v>17</v>
      </c>
      <c r="M9100" s="3">
        <v>394.96</v>
      </c>
      <c r="N9100" s="3" t="s">
        <v>35</v>
      </c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  <c r="AC9100" s="5"/>
    </row>
    <row r="9101" spans="1:29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 t="str">
        <f>IF(AND(D9101="East",Table_1[[#This Row],[category]]="Clothing"),"✅","❌")</f>
        <v>❌</v>
      </c>
      <c r="H9101" s="3">
        <f t="shared" si="285"/>
        <v>239.31500000000003</v>
      </c>
      <c r="I9101" s="3">
        <v>7</v>
      </c>
      <c r="J9101" s="4">
        <v>45159</v>
      </c>
      <c r="K9101" s="3" t="s">
        <v>22</v>
      </c>
      <c r="L9101" s="3" t="s">
        <v>28</v>
      </c>
      <c r="M9101" s="3">
        <v>164.77</v>
      </c>
      <c r="N9101" s="3" t="s">
        <v>18</v>
      </c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  <c r="AC9101" s="5"/>
    </row>
    <row r="9102" spans="1:29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 t="str">
        <f>IF(AND(D9102="East",Table_1[[#This Row],[category]]="Clothing"),"✅","❌")</f>
        <v>❌</v>
      </c>
      <c r="H9102" s="3">
        <f t="shared" si="285"/>
        <v>68.64500000000001</v>
      </c>
      <c r="I9102" s="3">
        <v>1</v>
      </c>
      <c r="J9102" s="4">
        <v>45151</v>
      </c>
      <c r="K9102" s="3" t="s">
        <v>16</v>
      </c>
      <c r="L9102" s="3" t="s">
        <v>23</v>
      </c>
      <c r="M9102" s="3">
        <v>68.95</v>
      </c>
      <c r="N9102" s="3" t="s">
        <v>18</v>
      </c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  <c r="AC9102" s="5"/>
    </row>
    <row r="9103" spans="1:29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 t="str">
        <f>IF(AND(D9103="East",Table_1[[#This Row],[category]]="Clothing"),"✅","❌")</f>
        <v>❌</v>
      </c>
      <c r="H9103" s="3">
        <f t="shared" si="285"/>
        <v>419.43800000000005</v>
      </c>
      <c r="I9103" s="3">
        <v>2</v>
      </c>
      <c r="J9103" s="4">
        <v>45550</v>
      </c>
      <c r="K9103" s="3" t="s">
        <v>22</v>
      </c>
      <c r="L9103" s="3" t="s">
        <v>28</v>
      </c>
      <c r="M9103" s="3">
        <v>373.89</v>
      </c>
      <c r="N9103" s="3" t="s">
        <v>18</v>
      </c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  <c r="AC9103" s="5"/>
    </row>
    <row r="9104" spans="1:29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 t="str">
        <f>IF(AND(D9104="East",Table_1[[#This Row],[category]]="Clothing"),"✅","❌")</f>
        <v>❌</v>
      </c>
      <c r="H9104" s="3">
        <f t="shared" si="285"/>
        <v>214.44800000000001</v>
      </c>
      <c r="I9104" s="3">
        <v>9</v>
      </c>
      <c r="J9104" s="4">
        <v>45324</v>
      </c>
      <c r="K9104" s="3" t="s">
        <v>16</v>
      </c>
      <c r="L9104" s="3" t="s">
        <v>28</v>
      </c>
      <c r="M9104" s="3">
        <v>540.48</v>
      </c>
      <c r="N9104" s="3" t="s">
        <v>40</v>
      </c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  <c r="AC9104" s="5"/>
    </row>
    <row r="9105" spans="1:29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 t="str">
        <f>IF(AND(D9105="East",Table_1[[#This Row],[category]]="Clothing"),"✅","❌")</f>
        <v>✅</v>
      </c>
      <c r="H9105" s="3">
        <f t="shared" si="285"/>
        <v>137.624</v>
      </c>
      <c r="I9105" s="3">
        <v>7</v>
      </c>
      <c r="J9105" s="4">
        <v>45433</v>
      </c>
      <c r="K9105" s="3" t="s">
        <v>22</v>
      </c>
      <c r="L9105" s="3" t="s">
        <v>23</v>
      </c>
      <c r="M9105" s="3">
        <v>267.91000000000003</v>
      </c>
      <c r="N9105" s="3" t="s">
        <v>49</v>
      </c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  <c r="AC9105" s="5"/>
    </row>
    <row r="9106" spans="1:29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 t="str">
        <f>IF(AND(D9106="East",Table_1[[#This Row],[category]]="Clothing"),"✅","❌")</f>
        <v>✅</v>
      </c>
      <c r="H9106" s="3">
        <f t="shared" si="285"/>
        <v>396.25300000000004</v>
      </c>
      <c r="I9106" s="3">
        <v>7</v>
      </c>
      <c r="J9106" s="4">
        <v>45103</v>
      </c>
      <c r="K9106" s="3" t="s">
        <v>32</v>
      </c>
      <c r="L9106" s="3" t="s">
        <v>23</v>
      </c>
      <c r="M9106" s="3">
        <v>1010.9</v>
      </c>
      <c r="N9106" s="3" t="s">
        <v>24</v>
      </c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  <c r="AC9106" s="5"/>
    </row>
    <row r="9107" spans="1:29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 t="str">
        <f>IF(AND(D9107="East",Table_1[[#This Row],[category]]="Clothing"),"✅","❌")</f>
        <v>❌</v>
      </c>
      <c r="H9107" s="3">
        <f t="shared" si="285"/>
        <v>457.40100000000007</v>
      </c>
      <c r="I9107" s="3">
        <v>4</v>
      </c>
      <c r="J9107" s="4">
        <v>45154</v>
      </c>
      <c r="K9107" s="3" t="s">
        <v>32</v>
      </c>
      <c r="L9107" s="3" t="s">
        <v>17</v>
      </c>
      <c r="M9107" s="3">
        <v>1364.67</v>
      </c>
      <c r="N9107" s="3" t="s">
        <v>35</v>
      </c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  <c r="AC9107" s="5"/>
    </row>
    <row r="9108" spans="1:29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 t="str">
        <f>IF(AND(D9108="East",Table_1[[#This Row],[category]]="Clothing"),"✅","❌")</f>
        <v>❌</v>
      </c>
      <c r="H9108" s="3">
        <f t="shared" si="285"/>
        <v>159.92200000000003</v>
      </c>
      <c r="I9108" s="3">
        <v>4</v>
      </c>
      <c r="J9108" s="4">
        <v>45351</v>
      </c>
      <c r="K9108" s="3" t="s">
        <v>32</v>
      </c>
      <c r="L9108" s="3" t="s">
        <v>28</v>
      </c>
      <c r="M9108" s="3">
        <v>301.8</v>
      </c>
      <c r="N9108" s="3" t="s">
        <v>29</v>
      </c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  <c r="AC9108" s="5"/>
    </row>
    <row r="9109" spans="1:29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 t="str">
        <f>IF(AND(D9109="East",Table_1[[#This Row],[category]]="Clothing"),"✅","❌")</f>
        <v>❌</v>
      </c>
      <c r="H9109" s="3">
        <f t="shared" si="285"/>
        <v>390.21500000000003</v>
      </c>
      <c r="I9109" s="3">
        <v>3</v>
      </c>
      <c r="J9109" s="4">
        <v>45222</v>
      </c>
      <c r="K9109" s="3" t="s">
        <v>22</v>
      </c>
      <c r="L9109" s="3" t="s">
        <v>17</v>
      </c>
      <c r="M9109" s="3">
        <v>1131.83</v>
      </c>
      <c r="N9109" s="3" t="s">
        <v>18</v>
      </c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  <c r="AC9109" s="5"/>
    </row>
    <row r="9110" spans="1:29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 t="str">
        <f>IF(AND(D9110="East",Table_1[[#This Row],[category]]="Clothing"),"✅","❌")</f>
        <v>✅</v>
      </c>
      <c r="H9110" s="3">
        <f t="shared" si="285"/>
        <v>329.73500000000001</v>
      </c>
      <c r="I9110" s="3">
        <v>4</v>
      </c>
      <c r="J9110" s="4">
        <v>45235</v>
      </c>
      <c r="K9110" s="3" t="s">
        <v>22</v>
      </c>
      <c r="L9110" s="3" t="s">
        <v>17</v>
      </c>
      <c r="M9110" s="3">
        <v>244.64</v>
      </c>
      <c r="N9110" s="3" t="s">
        <v>29</v>
      </c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  <c r="AC9110" s="5"/>
    </row>
    <row r="9111" spans="1:29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 t="str">
        <f>IF(AND(D9111="East",Table_1[[#This Row],[category]]="Clothing"),"✅","❌")</f>
        <v>❌</v>
      </c>
      <c r="H9111" s="3">
        <f t="shared" si="285"/>
        <v>494.96700000000004</v>
      </c>
      <c r="I9111" s="3">
        <v>6</v>
      </c>
      <c r="J9111" s="4">
        <v>45029</v>
      </c>
      <c r="K9111" s="3" t="s">
        <v>16</v>
      </c>
      <c r="L9111" s="3" t="s">
        <v>23</v>
      </c>
      <c r="M9111" s="3">
        <v>391.27</v>
      </c>
      <c r="N9111" s="3" t="s">
        <v>18</v>
      </c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  <c r="AC9111" s="5"/>
    </row>
    <row r="9112" spans="1:29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 t="str">
        <f>IF(AND(D9112="East",Table_1[[#This Row],[category]]="Clothing"),"✅","❌")</f>
        <v>❌</v>
      </c>
      <c r="H9112" s="3">
        <f t="shared" si="285"/>
        <v>109.956</v>
      </c>
      <c r="I9112" s="3">
        <v>3</v>
      </c>
      <c r="J9112" s="4">
        <v>45162</v>
      </c>
      <c r="K9112" s="3" t="s">
        <v>22</v>
      </c>
      <c r="L9112" s="3" t="s">
        <v>23</v>
      </c>
      <c r="M9112" s="3">
        <v>192.21</v>
      </c>
      <c r="N9112" s="3" t="s">
        <v>24</v>
      </c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  <c r="AC9112" s="5"/>
    </row>
    <row r="9113" spans="1:29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 t="str">
        <f>IF(AND(D9113="East",Table_1[[#This Row],[category]]="Clothing"),"✅","❌")</f>
        <v>❌</v>
      </c>
      <c r="H9113" s="3">
        <f t="shared" si="285"/>
        <v>480.733</v>
      </c>
      <c r="I9113" s="3">
        <v>8</v>
      </c>
      <c r="J9113" s="4">
        <v>45455</v>
      </c>
      <c r="K9113" s="3" t="s">
        <v>22</v>
      </c>
      <c r="L9113" s="3" t="s">
        <v>28</v>
      </c>
      <c r="M9113" s="3">
        <v>392.31</v>
      </c>
      <c r="N9113" s="3" t="s">
        <v>18</v>
      </c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  <c r="AC9113" s="5"/>
    </row>
    <row r="9114" spans="1:29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 t="str">
        <f>IF(AND(D9114="East",Table_1[[#This Row],[category]]="Clothing"),"✅","❌")</f>
        <v>❌</v>
      </c>
      <c r="H9114" s="3">
        <f t="shared" si="285"/>
        <v>164.483</v>
      </c>
      <c r="I9114" s="3">
        <v>1</v>
      </c>
      <c r="J9114" s="4">
        <v>45060</v>
      </c>
      <c r="K9114" s="3" t="s">
        <v>16</v>
      </c>
      <c r="L9114" s="3" t="s">
        <v>17</v>
      </c>
      <c r="M9114" s="3">
        <v>458.29</v>
      </c>
      <c r="N9114" s="3" t="s">
        <v>40</v>
      </c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  <c r="AC9114" s="5"/>
    </row>
    <row r="9115" spans="1:29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 t="str">
        <f>IF(AND(D9115="East",Table_1[[#This Row],[category]]="Clothing"),"✅","❌")</f>
        <v>❌</v>
      </c>
      <c r="H9115" s="3">
        <f t="shared" si="285"/>
        <v>211.858</v>
      </c>
      <c r="I9115" s="3">
        <v>6</v>
      </c>
      <c r="J9115" s="4">
        <v>45145</v>
      </c>
      <c r="K9115" s="3" t="s">
        <v>22</v>
      </c>
      <c r="L9115" s="3" t="s">
        <v>28</v>
      </c>
      <c r="M9115" s="3">
        <v>373.07</v>
      </c>
      <c r="N9115" s="3" t="s">
        <v>40</v>
      </c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  <c r="AC9115" s="5"/>
    </row>
    <row r="9116" spans="1:29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 t="str">
        <f>IF(AND(D9116="East",Table_1[[#This Row],[category]]="Clothing"),"✅","❌")</f>
        <v>❌</v>
      </c>
      <c r="H9116" s="3">
        <f t="shared" si="285"/>
        <v>185.82500000000002</v>
      </c>
      <c r="I9116" s="3">
        <v>2</v>
      </c>
      <c r="J9116" s="4">
        <v>44958</v>
      </c>
      <c r="K9116" s="3" t="s">
        <v>22</v>
      </c>
      <c r="L9116" s="3" t="s">
        <v>23</v>
      </c>
      <c r="M9116" s="3">
        <v>500.68</v>
      </c>
      <c r="N9116" s="3" t="s">
        <v>35</v>
      </c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  <c r="AC9116" s="5"/>
    </row>
    <row r="9117" spans="1:29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 t="str">
        <f>IF(AND(D9117="East",Table_1[[#This Row],[category]]="Clothing"),"✅","❌")</f>
        <v>❌</v>
      </c>
      <c r="H9117" s="3">
        <f t="shared" si="285"/>
        <v>141.54100000000003</v>
      </c>
      <c r="I9117" s="3">
        <v>1</v>
      </c>
      <c r="J9117" s="4">
        <v>45229</v>
      </c>
      <c r="K9117" s="3" t="s">
        <v>32</v>
      </c>
      <c r="L9117" s="3" t="s">
        <v>28</v>
      </c>
      <c r="M9117" s="3">
        <v>148.4</v>
      </c>
      <c r="N9117" s="3" t="s">
        <v>29</v>
      </c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  <c r="AC9117" s="5"/>
    </row>
    <row r="9118" spans="1:29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 t="str">
        <f>IF(AND(D9118="East",Table_1[[#This Row],[category]]="Clothing"),"✅","❌")</f>
        <v>❌</v>
      </c>
      <c r="H9118" s="3">
        <f t="shared" si="285"/>
        <v>349.67900000000003</v>
      </c>
      <c r="I9118" s="3">
        <v>4</v>
      </c>
      <c r="J9118" s="4">
        <v>45581</v>
      </c>
      <c r="K9118" s="3" t="s">
        <v>16</v>
      </c>
      <c r="L9118" s="3" t="s">
        <v>17</v>
      </c>
      <c r="M9118" s="3">
        <v>746.7</v>
      </c>
      <c r="N9118" s="3" t="s">
        <v>35</v>
      </c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  <c r="AC9118" s="5"/>
    </row>
    <row r="9119" spans="1:29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 t="str">
        <f>IF(AND(D9119="East",Table_1[[#This Row],[category]]="Clothing"),"✅","❌")</f>
        <v>❌</v>
      </c>
      <c r="H9119" s="3">
        <f t="shared" si="285"/>
        <v>298.68099999999998</v>
      </c>
      <c r="I9119" s="3">
        <v>6</v>
      </c>
      <c r="J9119" s="4">
        <v>45376</v>
      </c>
      <c r="K9119" s="3" t="s">
        <v>32</v>
      </c>
      <c r="L9119" s="3" t="s">
        <v>23</v>
      </c>
      <c r="M9119" s="3">
        <v>351.08</v>
      </c>
      <c r="N9119" s="3" t="s">
        <v>29</v>
      </c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  <c r="AC9119" s="5"/>
    </row>
    <row r="9120" spans="1:29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 t="str">
        <f>IF(AND(D9120="East",Table_1[[#This Row],[category]]="Clothing"),"✅","❌")</f>
        <v>❌</v>
      </c>
      <c r="H9120" s="3">
        <f t="shared" si="285"/>
        <v>159.78900000000002</v>
      </c>
      <c r="I9120" s="3">
        <v>7</v>
      </c>
      <c r="J9120" s="4">
        <v>45600</v>
      </c>
      <c r="K9120" s="3" t="s">
        <v>22</v>
      </c>
      <c r="L9120" s="3" t="s">
        <v>28</v>
      </c>
      <c r="M9120" s="3">
        <v>303.42</v>
      </c>
      <c r="N9120" s="3" t="s">
        <v>29</v>
      </c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  <c r="AC9120" s="5"/>
    </row>
    <row r="9121" spans="1:29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 t="str">
        <f>IF(AND(D9121="East",Table_1[[#This Row],[category]]="Clothing"),"✅","❌")</f>
        <v>❌</v>
      </c>
      <c r="H9121" s="3">
        <f t="shared" si="285"/>
        <v>74.784000000000006</v>
      </c>
      <c r="I9121" s="3">
        <v>1</v>
      </c>
      <c r="J9121" s="4">
        <v>45447</v>
      </c>
      <c r="K9121" s="3" t="s">
        <v>16</v>
      </c>
      <c r="L9121" s="3" t="s">
        <v>28</v>
      </c>
      <c r="M9121" s="3">
        <v>199.67</v>
      </c>
      <c r="N9121" s="3" t="s">
        <v>49</v>
      </c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  <c r="AC9121" s="5"/>
    </row>
    <row r="9122" spans="1:29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 t="str">
        <f>IF(AND(D9122="East",Table_1[[#This Row],[category]]="Clothing"),"✅","❌")</f>
        <v>❌</v>
      </c>
      <c r="H9122" s="3">
        <f t="shared" si="285"/>
        <v>165.51400000000001</v>
      </c>
      <c r="I9122" s="3">
        <v>3</v>
      </c>
      <c r="J9122" s="4">
        <v>45328</v>
      </c>
      <c r="K9122" s="3" t="s">
        <v>16</v>
      </c>
      <c r="L9122" s="3" t="s">
        <v>23</v>
      </c>
      <c r="M9122" s="3">
        <v>201.02</v>
      </c>
      <c r="N9122" s="3" t="s">
        <v>24</v>
      </c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  <c r="AC9122" s="5"/>
    </row>
    <row r="9123" spans="1:29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 t="str">
        <f>IF(AND(D9123="East",Table_1[[#This Row],[category]]="Clothing"),"✅","❌")</f>
        <v>❌</v>
      </c>
      <c r="H9123" s="3">
        <f t="shared" si="285"/>
        <v>196.803</v>
      </c>
      <c r="I9123" s="3">
        <v>6</v>
      </c>
      <c r="J9123" s="4">
        <v>44980</v>
      </c>
      <c r="K9123" s="3" t="s">
        <v>32</v>
      </c>
      <c r="L9123" s="3" t="s">
        <v>17</v>
      </c>
      <c r="M9123" s="3">
        <v>329.96</v>
      </c>
      <c r="N9123" s="3" t="s">
        <v>24</v>
      </c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  <c r="AC9123" s="5"/>
    </row>
    <row r="9124" spans="1:29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 t="str">
        <f>IF(AND(D9124="East",Table_1[[#This Row],[category]]="Clothing"),"✅","❌")</f>
        <v>❌</v>
      </c>
      <c r="H9124" s="3">
        <f t="shared" si="285"/>
        <v>196.52</v>
      </c>
      <c r="I9124" s="3">
        <v>6</v>
      </c>
      <c r="J9124" s="4">
        <v>45606</v>
      </c>
      <c r="K9124" s="3" t="s">
        <v>32</v>
      </c>
      <c r="L9124" s="3" t="s">
        <v>23</v>
      </c>
      <c r="M9124" s="3">
        <v>350.58</v>
      </c>
      <c r="N9124" s="3" t="s">
        <v>40</v>
      </c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  <c r="AC9124" s="5"/>
    </row>
    <row r="9125" spans="1:29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 t="str">
        <f>IF(AND(D9125="East",Table_1[[#This Row],[category]]="Clothing"),"✅","❌")</f>
        <v>❌</v>
      </c>
      <c r="H9125" s="3">
        <f t="shared" si="285"/>
        <v>185.05700000000002</v>
      </c>
      <c r="I9125" s="3">
        <v>6</v>
      </c>
      <c r="J9125" s="4">
        <v>45230</v>
      </c>
      <c r="K9125" s="3" t="s">
        <v>32</v>
      </c>
      <c r="L9125" s="3" t="s">
        <v>23</v>
      </c>
      <c r="M9125" s="3">
        <v>378.17</v>
      </c>
      <c r="N9125" s="3" t="s">
        <v>40</v>
      </c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  <c r="AC9125" s="5"/>
    </row>
    <row r="9126" spans="1:29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 t="str">
        <f>IF(AND(D9126="East",Table_1[[#This Row],[category]]="Clothing"),"✅","❌")</f>
        <v>❌</v>
      </c>
      <c r="H9126" s="3">
        <f t="shared" si="285"/>
        <v>33.874000000000002</v>
      </c>
      <c r="I9126" s="3">
        <v>7</v>
      </c>
      <c r="J9126" s="4">
        <v>45400</v>
      </c>
      <c r="K9126" s="3" t="s">
        <v>16</v>
      </c>
      <c r="L9126" s="3" t="s">
        <v>23</v>
      </c>
      <c r="M9126" s="3">
        <v>84.61</v>
      </c>
      <c r="N9126" s="3" t="s">
        <v>29</v>
      </c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  <c r="AC9126" s="5"/>
    </row>
    <row r="9127" spans="1:29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 t="str">
        <f>IF(AND(D9127="East",Table_1[[#This Row],[category]]="Clothing"),"✅","❌")</f>
        <v>✅</v>
      </c>
      <c r="H9127" s="3">
        <f t="shared" si="285"/>
        <v>237.37600000000003</v>
      </c>
      <c r="I9127" s="3">
        <v>7</v>
      </c>
      <c r="J9127" s="4">
        <v>45600</v>
      </c>
      <c r="K9127" s="3" t="s">
        <v>16</v>
      </c>
      <c r="L9127" s="3" t="s">
        <v>17</v>
      </c>
      <c r="M9127" s="3">
        <v>190.86</v>
      </c>
      <c r="N9127" s="3" t="s">
        <v>49</v>
      </c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  <c r="AC9127" s="5"/>
    </row>
    <row r="9128" spans="1:29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 t="str">
        <f>IF(AND(D9128="East",Table_1[[#This Row],[category]]="Clothing"),"✅","❌")</f>
        <v>❌</v>
      </c>
      <c r="H9128" s="3">
        <f t="shared" si="285"/>
        <v>419.74200000000002</v>
      </c>
      <c r="I9128" s="3">
        <v>8</v>
      </c>
      <c r="J9128" s="4">
        <v>45293</v>
      </c>
      <c r="K9128" s="3" t="s">
        <v>16</v>
      </c>
      <c r="L9128" s="3" t="s">
        <v>23</v>
      </c>
      <c r="M9128" s="3">
        <v>771.99</v>
      </c>
      <c r="N9128" s="3" t="s">
        <v>29</v>
      </c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  <c r="AC9128" s="5"/>
    </row>
    <row r="9129" spans="1:29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 t="str">
        <f>IF(AND(D9129="East",Table_1[[#This Row],[category]]="Clothing"),"✅","❌")</f>
        <v>❌</v>
      </c>
      <c r="H9129" s="3">
        <f t="shared" si="285"/>
        <v>98.379000000000005</v>
      </c>
      <c r="I9129" s="3">
        <v>2</v>
      </c>
      <c r="J9129" s="4">
        <v>45107</v>
      </c>
      <c r="K9129" s="3" t="s">
        <v>16</v>
      </c>
      <c r="L9129" s="3" t="s">
        <v>17</v>
      </c>
      <c r="M9129" s="3">
        <v>84.12</v>
      </c>
      <c r="N9129" s="3" t="s">
        <v>49</v>
      </c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  <c r="AC9129" s="5"/>
    </row>
    <row r="9130" spans="1:29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 t="str">
        <f>IF(AND(D9130="East",Table_1[[#This Row],[category]]="Clothing"),"✅","❌")</f>
        <v>❌</v>
      </c>
      <c r="H9130" s="3">
        <f t="shared" si="285"/>
        <v>81.372000000000014</v>
      </c>
      <c r="I9130" s="3">
        <v>1</v>
      </c>
      <c r="J9130" s="4">
        <v>45458</v>
      </c>
      <c r="K9130" s="3" t="s">
        <v>22</v>
      </c>
      <c r="L9130" s="3" t="s">
        <v>23</v>
      </c>
      <c r="M9130" s="3">
        <v>77.45</v>
      </c>
      <c r="N9130" s="3" t="s">
        <v>24</v>
      </c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  <c r="AC9130" s="5"/>
    </row>
    <row r="9131" spans="1:29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 t="str">
        <f>IF(AND(D9131="East",Table_1[[#This Row],[category]]="Clothing"),"✅","❌")</f>
        <v>❌</v>
      </c>
      <c r="H9131" s="3">
        <f t="shared" si="285"/>
        <v>241.20700000000002</v>
      </c>
      <c r="I9131" s="3">
        <v>7</v>
      </c>
      <c r="J9131" s="4">
        <v>45521</v>
      </c>
      <c r="K9131" s="3" t="s">
        <v>32</v>
      </c>
      <c r="L9131" s="3" t="s">
        <v>28</v>
      </c>
      <c r="M9131" s="3">
        <v>417.01</v>
      </c>
      <c r="N9131" s="3" t="s">
        <v>49</v>
      </c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  <c r="AC9131" s="5"/>
    </row>
    <row r="9132" spans="1:29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 t="str">
        <f>IF(AND(D9132="East",Table_1[[#This Row],[category]]="Clothing"),"✅","❌")</f>
        <v>❌</v>
      </c>
      <c r="H9132" s="3">
        <f t="shared" si="285"/>
        <v>191.59500000000003</v>
      </c>
      <c r="I9132" s="3">
        <v>1</v>
      </c>
      <c r="J9132" s="4">
        <v>45438</v>
      </c>
      <c r="K9132" s="3" t="s">
        <v>16</v>
      </c>
      <c r="L9132" s="3" t="s">
        <v>17</v>
      </c>
      <c r="M9132" s="3">
        <v>135.62</v>
      </c>
      <c r="N9132" s="3" t="s">
        <v>24</v>
      </c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  <c r="AC9132" s="5"/>
    </row>
    <row r="9133" spans="1:29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 t="str">
        <f>IF(AND(D9133="East",Table_1[[#This Row],[category]]="Clothing"),"✅","❌")</f>
        <v>❌</v>
      </c>
      <c r="H9133" s="3">
        <f t="shared" si="285"/>
        <v>285.02800000000002</v>
      </c>
      <c r="I9133" s="3">
        <v>2</v>
      </c>
      <c r="J9133" s="4">
        <v>45111</v>
      </c>
      <c r="K9133" s="3" t="s">
        <v>22</v>
      </c>
      <c r="L9133" s="3" t="s">
        <v>23</v>
      </c>
      <c r="M9133" s="3">
        <v>204.76</v>
      </c>
      <c r="N9133" s="3" t="s">
        <v>49</v>
      </c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  <c r="AC9133" s="5"/>
    </row>
    <row r="9134" spans="1:29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 t="str">
        <f>IF(AND(D9134="East",Table_1[[#This Row],[category]]="Clothing"),"✅","❌")</f>
        <v>❌</v>
      </c>
      <c r="H9134" s="3">
        <f t="shared" si="285"/>
        <v>474.06600000000003</v>
      </c>
      <c r="I9134" s="3">
        <v>1</v>
      </c>
      <c r="J9134" s="4">
        <v>45353</v>
      </c>
      <c r="K9134" s="3" t="s">
        <v>32</v>
      </c>
      <c r="L9134" s="3" t="s">
        <v>17</v>
      </c>
      <c r="M9134" s="3">
        <v>449.43</v>
      </c>
      <c r="N9134" s="3" t="s">
        <v>29</v>
      </c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  <c r="AC9134" s="5"/>
    </row>
    <row r="9135" spans="1:29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 t="str">
        <f>IF(AND(D9135="East",Table_1[[#This Row],[category]]="Clothing"),"✅","❌")</f>
        <v>❌</v>
      </c>
      <c r="H9135" s="3">
        <f t="shared" si="285"/>
        <v>382.83400000000006</v>
      </c>
      <c r="I9135" s="3">
        <v>1</v>
      </c>
      <c r="J9135" s="4">
        <v>45119</v>
      </c>
      <c r="K9135" s="3" t="s">
        <v>16</v>
      </c>
      <c r="L9135" s="3" t="s">
        <v>17</v>
      </c>
      <c r="M9135" s="3">
        <v>643.46</v>
      </c>
      <c r="N9135" s="3" t="s">
        <v>35</v>
      </c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  <c r="AC9135" s="5"/>
    </row>
    <row r="9136" spans="1:29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 t="str">
        <f>IF(AND(D9136="East",Table_1[[#This Row],[category]]="Clothing"),"✅","❌")</f>
        <v>❌</v>
      </c>
      <c r="H9136" s="3">
        <f t="shared" si="285"/>
        <v>346.65800000000002</v>
      </c>
      <c r="I9136" s="3">
        <v>3</v>
      </c>
      <c r="J9136" s="4">
        <v>45483</v>
      </c>
      <c r="K9136" s="3" t="s">
        <v>22</v>
      </c>
      <c r="L9136" s="3" t="s">
        <v>28</v>
      </c>
      <c r="M9136" s="3">
        <v>332.11</v>
      </c>
      <c r="N9136" s="3" t="s">
        <v>24</v>
      </c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  <c r="AC9136" s="5"/>
    </row>
    <row r="9137" spans="1:29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 t="str">
        <f>IF(AND(D9137="East",Table_1[[#This Row],[category]]="Clothing"),"✅","❌")</f>
        <v>❌</v>
      </c>
      <c r="H9137" s="3">
        <f t="shared" si="285"/>
        <v>213.80900000000003</v>
      </c>
      <c r="I9137" s="3">
        <v>4</v>
      </c>
      <c r="J9137" s="4">
        <v>45076</v>
      </c>
      <c r="K9137" s="3" t="s">
        <v>16</v>
      </c>
      <c r="L9137" s="3" t="s">
        <v>28</v>
      </c>
      <c r="M9137" s="3">
        <v>309.29000000000002</v>
      </c>
      <c r="N9137" s="3" t="s">
        <v>40</v>
      </c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  <c r="AC9137" s="5"/>
    </row>
    <row r="9138" spans="1:29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 t="str">
        <f>IF(AND(D9138="East",Table_1[[#This Row],[category]]="Clothing"),"✅","❌")</f>
        <v>❌</v>
      </c>
      <c r="H9138" s="3">
        <f t="shared" si="285"/>
        <v>150.80600000000001</v>
      </c>
      <c r="I9138" s="3">
        <v>5</v>
      </c>
      <c r="J9138" s="4">
        <v>45462</v>
      </c>
      <c r="K9138" s="3" t="s">
        <v>22</v>
      </c>
      <c r="L9138" s="3" t="s">
        <v>17</v>
      </c>
      <c r="M9138" s="3">
        <v>402.87</v>
      </c>
      <c r="N9138" s="3" t="s">
        <v>24</v>
      </c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  <c r="AC9138" s="5"/>
    </row>
    <row r="9139" spans="1:29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 t="str">
        <f>IF(AND(D9139="East",Table_1[[#This Row],[category]]="Clothing"),"✅","❌")</f>
        <v>❌</v>
      </c>
      <c r="H9139" s="3">
        <f t="shared" si="285"/>
        <v>274.72899999999998</v>
      </c>
      <c r="I9139" s="3">
        <v>5</v>
      </c>
      <c r="J9139" s="4">
        <v>45601</v>
      </c>
      <c r="K9139" s="3" t="s">
        <v>32</v>
      </c>
      <c r="L9139" s="3" t="s">
        <v>28</v>
      </c>
      <c r="M9139" s="3">
        <v>774.38</v>
      </c>
      <c r="N9139" s="3" t="s">
        <v>35</v>
      </c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  <c r="AC9139" s="5"/>
    </row>
    <row r="9140" spans="1:29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 t="str">
        <f>IF(AND(D9140="East",Table_1[[#This Row],[category]]="Clothing"),"✅","❌")</f>
        <v>❌</v>
      </c>
      <c r="H9140" s="3">
        <f t="shared" si="285"/>
        <v>443.86700000000002</v>
      </c>
      <c r="I9140" s="3">
        <v>2</v>
      </c>
      <c r="J9140" s="4">
        <v>45540</v>
      </c>
      <c r="K9140" s="3" t="s">
        <v>22</v>
      </c>
      <c r="L9140" s="3" t="s">
        <v>28</v>
      </c>
      <c r="M9140" s="3">
        <v>835.76</v>
      </c>
      <c r="N9140" s="3" t="s">
        <v>24</v>
      </c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  <c r="AC9140" s="5"/>
    </row>
    <row r="9141" spans="1:29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 t="str">
        <f>IF(AND(D9141="East",Table_1[[#This Row],[category]]="Clothing"),"✅","❌")</f>
        <v>❌</v>
      </c>
      <c r="H9141" s="3">
        <f t="shared" si="285"/>
        <v>439.60400000000004</v>
      </c>
      <c r="I9141" s="3">
        <v>3</v>
      </c>
      <c r="J9141" s="4">
        <v>45018</v>
      </c>
      <c r="K9141" s="3" t="s">
        <v>32</v>
      </c>
      <c r="L9141" s="3" t="s">
        <v>17</v>
      </c>
      <c r="M9141" s="3">
        <v>1305.29</v>
      </c>
      <c r="N9141" s="3" t="s">
        <v>35</v>
      </c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  <c r="AC9141" s="5"/>
    </row>
    <row r="9142" spans="1:29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 t="str">
        <f>IF(AND(D9142="East",Table_1[[#This Row],[category]]="Clothing"),"✅","❌")</f>
        <v>❌</v>
      </c>
      <c r="H9142" s="3">
        <f t="shared" si="285"/>
        <v>228.30200000000002</v>
      </c>
      <c r="I9142" s="3">
        <v>8</v>
      </c>
      <c r="J9142" s="4">
        <v>45549</v>
      </c>
      <c r="K9142" s="3" t="s">
        <v>22</v>
      </c>
      <c r="L9142" s="3" t="s">
        <v>28</v>
      </c>
      <c r="M9142" s="3">
        <v>516.80999999999995</v>
      </c>
      <c r="N9142" s="3" t="s">
        <v>49</v>
      </c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  <c r="AC9142" s="5"/>
    </row>
    <row r="9143" spans="1:29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 t="str">
        <f>IF(AND(D9143="East",Table_1[[#This Row],[category]]="Clothing"),"✅","❌")</f>
        <v>❌</v>
      </c>
      <c r="H9143" s="3">
        <f t="shared" si="285"/>
        <v>130.648</v>
      </c>
      <c r="I9143" s="3">
        <v>2</v>
      </c>
      <c r="J9143" s="4">
        <v>45245</v>
      </c>
      <c r="K9143" s="3" t="s">
        <v>22</v>
      </c>
      <c r="L9143" s="3" t="s">
        <v>17</v>
      </c>
      <c r="M9143" s="3">
        <v>109.48</v>
      </c>
      <c r="N9143" s="3" t="s">
        <v>29</v>
      </c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  <c r="AC9143" s="5"/>
    </row>
    <row r="9144" spans="1:29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 t="str">
        <f>IF(AND(D9144="East",Table_1[[#This Row],[category]]="Clothing"),"✅","❌")</f>
        <v>❌</v>
      </c>
      <c r="H9144" s="3">
        <f t="shared" si="285"/>
        <v>120.41900000000001</v>
      </c>
      <c r="I9144" s="3">
        <v>4</v>
      </c>
      <c r="J9144" s="4">
        <v>45202</v>
      </c>
      <c r="K9144" s="3" t="s">
        <v>16</v>
      </c>
      <c r="L9144" s="3" t="s">
        <v>23</v>
      </c>
      <c r="M9144" s="3">
        <v>282.81</v>
      </c>
      <c r="N9144" s="3" t="s">
        <v>49</v>
      </c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  <c r="AC9144" s="5"/>
    </row>
    <row r="9145" spans="1:29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 t="str">
        <f>IF(AND(D9145="East",Table_1[[#This Row],[category]]="Clothing"),"✅","❌")</f>
        <v>❌</v>
      </c>
      <c r="H9145" s="3">
        <f t="shared" si="285"/>
        <v>26.654000000000003</v>
      </c>
      <c r="I9145" s="3">
        <v>7</v>
      </c>
      <c r="J9145" s="4">
        <v>45040</v>
      </c>
      <c r="K9145" s="3" t="s">
        <v>22</v>
      </c>
      <c r="L9145" s="3" t="s">
        <v>17</v>
      </c>
      <c r="M9145" s="3">
        <v>57.62</v>
      </c>
      <c r="N9145" s="3" t="s">
        <v>29</v>
      </c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  <c r="AC9145" s="5"/>
    </row>
    <row r="9146" spans="1:29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 t="str">
        <f>IF(AND(D9146="East",Table_1[[#This Row],[category]]="Clothing"),"✅","❌")</f>
        <v>❌</v>
      </c>
      <c r="H9146" s="3">
        <f t="shared" si="285"/>
        <v>422.90500000000003</v>
      </c>
      <c r="I9146" s="3">
        <v>9</v>
      </c>
      <c r="J9146" s="4">
        <v>45255</v>
      </c>
      <c r="K9146" s="3" t="s">
        <v>16</v>
      </c>
      <c r="L9146" s="3" t="s">
        <v>23</v>
      </c>
      <c r="M9146" s="3">
        <v>1126.3699999999999</v>
      </c>
      <c r="N9146" s="3" t="s">
        <v>40</v>
      </c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  <c r="AC9146" s="5"/>
    </row>
    <row r="9147" spans="1:29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 t="str">
        <f>IF(AND(D9147="East",Table_1[[#This Row],[category]]="Clothing"),"✅","❌")</f>
        <v>❌</v>
      </c>
      <c r="H9147" s="3">
        <f t="shared" si="285"/>
        <v>139.77100000000002</v>
      </c>
      <c r="I9147" s="3">
        <v>3</v>
      </c>
      <c r="J9147" s="4">
        <v>45223</v>
      </c>
      <c r="K9147" s="3" t="s">
        <v>32</v>
      </c>
      <c r="L9147" s="3" t="s">
        <v>23</v>
      </c>
      <c r="M9147" s="3">
        <v>244.99</v>
      </c>
      <c r="N9147" s="3" t="s">
        <v>24</v>
      </c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  <c r="AC9147" s="5"/>
    </row>
    <row r="9148" spans="1:29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 t="str">
        <f>IF(AND(D9148="East",Table_1[[#This Row],[category]]="Clothing"),"✅","❌")</f>
        <v>❌</v>
      </c>
      <c r="H9148" s="3">
        <f t="shared" si="285"/>
        <v>185.91</v>
      </c>
      <c r="I9148" s="3">
        <v>3</v>
      </c>
      <c r="J9148" s="4">
        <v>45482</v>
      </c>
      <c r="K9148" s="3" t="s">
        <v>22</v>
      </c>
      <c r="L9148" s="3" t="s">
        <v>23</v>
      </c>
      <c r="M9148" s="3">
        <v>366.37</v>
      </c>
      <c r="N9148" s="3" t="s">
        <v>18</v>
      </c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  <c r="AC9148" s="5"/>
    </row>
    <row r="9149" spans="1:29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 t="str">
        <f>IF(AND(D9149="East",Table_1[[#This Row],[category]]="Clothing"),"✅","❌")</f>
        <v>❌</v>
      </c>
      <c r="H9149" s="3">
        <f t="shared" si="285"/>
        <v>406.51600000000002</v>
      </c>
      <c r="I9149" s="3">
        <v>7</v>
      </c>
      <c r="J9149" s="4">
        <v>45470</v>
      </c>
      <c r="K9149" s="3" t="s">
        <v>16</v>
      </c>
      <c r="L9149" s="3" t="s">
        <v>28</v>
      </c>
      <c r="M9149" s="3">
        <v>604.49</v>
      </c>
      <c r="N9149" s="3" t="s">
        <v>40</v>
      </c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  <c r="AC9149" s="5"/>
    </row>
    <row r="9150" spans="1:29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 t="str">
        <f>IF(AND(D9150="East",Table_1[[#This Row],[category]]="Clothing"),"✅","❌")</f>
        <v>❌</v>
      </c>
      <c r="H9150" s="3">
        <f t="shared" si="285"/>
        <v>68.811999999999998</v>
      </c>
      <c r="I9150" s="3">
        <v>8</v>
      </c>
      <c r="J9150" s="4">
        <v>45451</v>
      </c>
      <c r="K9150" s="3" t="s">
        <v>16</v>
      </c>
      <c r="L9150" s="3" t="s">
        <v>17</v>
      </c>
      <c r="M9150" s="3">
        <v>37.380000000000003</v>
      </c>
      <c r="N9150" s="3" t="s">
        <v>49</v>
      </c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  <c r="AC9150" s="5"/>
    </row>
    <row r="9151" spans="1:29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 t="str">
        <f>IF(AND(D9151="East",Table_1[[#This Row],[category]]="Clothing"),"✅","❌")</f>
        <v>❌</v>
      </c>
      <c r="H9151" s="3">
        <f t="shared" si="285"/>
        <v>236.00500000000002</v>
      </c>
      <c r="I9151" s="3">
        <v>4</v>
      </c>
      <c r="J9151" s="4">
        <v>45026</v>
      </c>
      <c r="K9151" s="3" t="s">
        <v>32</v>
      </c>
      <c r="L9151" s="3" t="s">
        <v>17</v>
      </c>
      <c r="M9151" s="3">
        <v>473.35</v>
      </c>
      <c r="N9151" s="3" t="s">
        <v>40</v>
      </c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  <c r="AC9151" s="5"/>
    </row>
    <row r="9152" spans="1:29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 t="str">
        <f>IF(AND(D9152="East",Table_1[[#This Row],[category]]="Clothing"),"✅","❌")</f>
        <v>❌</v>
      </c>
      <c r="H9152" s="3">
        <f t="shared" si="285"/>
        <v>69.947000000000003</v>
      </c>
      <c r="I9152" s="3">
        <v>1</v>
      </c>
      <c r="J9152" s="4">
        <v>45466</v>
      </c>
      <c r="K9152" s="3" t="s">
        <v>22</v>
      </c>
      <c r="L9152" s="3" t="s">
        <v>28</v>
      </c>
      <c r="M9152" s="3">
        <v>201</v>
      </c>
      <c r="N9152" s="3" t="s">
        <v>49</v>
      </c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  <c r="AC9152" s="5"/>
    </row>
    <row r="9153" spans="1:29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 t="str">
        <f>IF(AND(D9153="East",Table_1[[#This Row],[category]]="Clothing"),"✅","❌")</f>
        <v>❌</v>
      </c>
      <c r="H9153" s="3">
        <f t="shared" si="285"/>
        <v>226.506</v>
      </c>
      <c r="I9153" s="3">
        <v>5</v>
      </c>
      <c r="J9153" s="4">
        <v>45598</v>
      </c>
      <c r="K9153" s="3" t="s">
        <v>22</v>
      </c>
      <c r="L9153" s="3" t="s">
        <v>17</v>
      </c>
      <c r="M9153" s="3">
        <v>207.11</v>
      </c>
      <c r="N9153" s="3" t="s">
        <v>24</v>
      </c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  <c r="AC9153" s="5"/>
    </row>
    <row r="9154" spans="1:29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 t="str">
        <f>IF(AND(D9154="East",Table_1[[#This Row],[category]]="Clothing"),"✅","❌")</f>
        <v>❌</v>
      </c>
      <c r="H9154" s="3">
        <f t="shared" ref="H9154:H9217" si="287">E9154*10%</f>
        <v>33.098000000000006</v>
      </c>
      <c r="I9154" s="3">
        <v>4</v>
      </c>
      <c r="J9154" s="4">
        <v>45538</v>
      </c>
      <c r="K9154" s="3" t="s">
        <v>16</v>
      </c>
      <c r="L9154" s="3" t="s">
        <v>17</v>
      </c>
      <c r="M9154" s="3">
        <v>30.79</v>
      </c>
      <c r="N9154" s="3" t="s">
        <v>29</v>
      </c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  <c r="AC9154" s="5"/>
    </row>
    <row r="9155" spans="1:29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 t="str">
        <f>IF(AND(D9155="East",Table_1[[#This Row],[category]]="Clothing"),"✅","❌")</f>
        <v>❌</v>
      </c>
      <c r="H9155" s="3">
        <f t="shared" si="287"/>
        <v>263.63499999999999</v>
      </c>
      <c r="I9155" s="3">
        <v>8</v>
      </c>
      <c r="J9155" s="4">
        <v>45485</v>
      </c>
      <c r="K9155" s="3" t="s">
        <v>16</v>
      </c>
      <c r="L9155" s="3" t="s">
        <v>17</v>
      </c>
      <c r="M9155" s="3">
        <v>402.67</v>
      </c>
      <c r="N9155" s="3" t="s">
        <v>18</v>
      </c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  <c r="AC9155" s="5"/>
    </row>
    <row r="9156" spans="1:29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 t="str">
        <f>IF(AND(D9156="East",Table_1[[#This Row],[category]]="Clothing"),"✅","❌")</f>
        <v>❌</v>
      </c>
      <c r="H9156" s="3">
        <f t="shared" si="287"/>
        <v>399.89800000000002</v>
      </c>
      <c r="I9156" s="3">
        <v>7</v>
      </c>
      <c r="J9156" s="4">
        <v>45584</v>
      </c>
      <c r="K9156" s="3" t="s">
        <v>22</v>
      </c>
      <c r="L9156" s="3" t="s">
        <v>28</v>
      </c>
      <c r="M9156" s="3">
        <v>1043.31</v>
      </c>
      <c r="N9156" s="3" t="s">
        <v>49</v>
      </c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  <c r="AC9156" s="5"/>
    </row>
    <row r="9157" spans="1:29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 t="str">
        <f>IF(AND(D9157="East",Table_1[[#This Row],[category]]="Clothing"),"✅","❌")</f>
        <v>❌</v>
      </c>
      <c r="H9157" s="3">
        <f t="shared" si="287"/>
        <v>341.38499999999999</v>
      </c>
      <c r="I9157" s="3">
        <v>2</v>
      </c>
      <c r="J9157" s="4">
        <v>44931</v>
      </c>
      <c r="K9157" s="3" t="s">
        <v>32</v>
      </c>
      <c r="L9157" s="3" t="s">
        <v>17</v>
      </c>
      <c r="M9157" s="3">
        <v>671.74</v>
      </c>
      <c r="N9157" s="3" t="s">
        <v>49</v>
      </c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  <c r="AC9157" s="5"/>
    </row>
    <row r="9158" spans="1:29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 t="str">
        <f>IF(AND(D9158="East",Table_1[[#This Row],[category]]="Clothing"),"✅","❌")</f>
        <v>❌</v>
      </c>
      <c r="H9158" s="3">
        <f t="shared" si="287"/>
        <v>259.49299999999999</v>
      </c>
      <c r="I9158" s="3">
        <v>6</v>
      </c>
      <c r="J9158" s="4">
        <v>44968</v>
      </c>
      <c r="K9158" s="3" t="s">
        <v>16</v>
      </c>
      <c r="L9158" s="3" t="s">
        <v>28</v>
      </c>
      <c r="M9158" s="3">
        <v>460.73</v>
      </c>
      <c r="N9158" s="3" t="s">
        <v>24</v>
      </c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  <c r="AC9158" s="5"/>
    </row>
    <row r="9159" spans="1:29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 t="str">
        <f>IF(AND(D9159="East",Table_1[[#This Row],[category]]="Clothing"),"✅","❌")</f>
        <v>❌</v>
      </c>
      <c r="H9159" s="3">
        <f t="shared" si="287"/>
        <v>416.09200000000004</v>
      </c>
      <c r="I9159" s="3">
        <v>4</v>
      </c>
      <c r="J9159" s="4">
        <v>45029</v>
      </c>
      <c r="K9159" s="3" t="s">
        <v>22</v>
      </c>
      <c r="L9159" s="3" t="s">
        <v>23</v>
      </c>
      <c r="M9159" s="3">
        <v>1107.71</v>
      </c>
      <c r="N9159" s="3" t="s">
        <v>40</v>
      </c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  <c r="AC9159" s="5"/>
    </row>
    <row r="9160" spans="1:29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 t="str">
        <f>IF(AND(D9160="East",Table_1[[#This Row],[category]]="Clothing"),"✅","❌")</f>
        <v>❌</v>
      </c>
      <c r="H9160" s="3">
        <f t="shared" si="287"/>
        <v>121.61600000000001</v>
      </c>
      <c r="I9160" s="3">
        <v>7</v>
      </c>
      <c r="J9160" s="4">
        <v>45249</v>
      </c>
      <c r="K9160" s="3" t="s">
        <v>22</v>
      </c>
      <c r="L9160" s="3" t="s">
        <v>28</v>
      </c>
      <c r="M9160" s="3">
        <v>121.79</v>
      </c>
      <c r="N9160" s="3" t="s">
        <v>24</v>
      </c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  <c r="AC9160" s="5"/>
    </row>
    <row r="9161" spans="1:29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 t="str">
        <f>IF(AND(D9161="East",Table_1[[#This Row],[category]]="Clothing"),"✅","❌")</f>
        <v>❌</v>
      </c>
      <c r="H9161" s="3">
        <f t="shared" si="287"/>
        <v>417.09</v>
      </c>
      <c r="I9161" s="3">
        <v>9</v>
      </c>
      <c r="J9161" s="4">
        <v>45604</v>
      </c>
      <c r="K9161" s="3" t="s">
        <v>16</v>
      </c>
      <c r="L9161" s="3" t="s">
        <v>17</v>
      </c>
      <c r="M9161" s="3">
        <v>1203.33</v>
      </c>
      <c r="N9161" s="3" t="s">
        <v>35</v>
      </c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  <c r="AC9161" s="5"/>
    </row>
    <row r="9162" spans="1:29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 t="str">
        <f>IF(AND(D9162="East",Table_1[[#This Row],[category]]="Clothing"),"✅","❌")</f>
        <v>❌</v>
      </c>
      <c r="H9162" s="3">
        <f t="shared" si="287"/>
        <v>145.41800000000001</v>
      </c>
      <c r="I9162" s="3">
        <v>7</v>
      </c>
      <c r="J9162" s="4">
        <v>45416</v>
      </c>
      <c r="K9162" s="3" t="s">
        <v>22</v>
      </c>
      <c r="L9162" s="3" t="s">
        <v>28</v>
      </c>
      <c r="M9162" s="3">
        <v>422.71</v>
      </c>
      <c r="N9162" s="3" t="s">
        <v>35</v>
      </c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  <c r="AC9162" s="5"/>
    </row>
    <row r="9163" spans="1:29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 t="str">
        <f>IF(AND(D9163="East",Table_1[[#This Row],[category]]="Clothing"),"✅","❌")</f>
        <v>❌</v>
      </c>
      <c r="H9163" s="3">
        <f t="shared" si="287"/>
        <v>187.61800000000002</v>
      </c>
      <c r="I9163" s="3">
        <v>2</v>
      </c>
      <c r="J9163" s="4">
        <v>44944</v>
      </c>
      <c r="K9163" s="3" t="s">
        <v>32</v>
      </c>
      <c r="L9163" s="3" t="s">
        <v>23</v>
      </c>
      <c r="M9163" s="3">
        <v>475.61</v>
      </c>
      <c r="N9163" s="3" t="s">
        <v>49</v>
      </c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  <c r="AC9163" s="5"/>
    </row>
    <row r="9164" spans="1:29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 t="str">
        <f>IF(AND(D9164="East",Table_1[[#This Row],[category]]="Clothing"),"✅","❌")</f>
        <v>❌</v>
      </c>
      <c r="H9164" s="3">
        <f t="shared" si="287"/>
        <v>72.930999999999997</v>
      </c>
      <c r="I9164" s="3">
        <v>8</v>
      </c>
      <c r="J9164" s="4">
        <v>45193</v>
      </c>
      <c r="K9164" s="3" t="s">
        <v>16</v>
      </c>
      <c r="L9164" s="3" t="s">
        <v>17</v>
      </c>
      <c r="M9164" s="3">
        <v>90.2</v>
      </c>
      <c r="N9164" s="3" t="s">
        <v>24</v>
      </c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  <c r="AC9164" s="5"/>
    </row>
    <row r="9165" spans="1:29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 t="str">
        <f>IF(AND(D9165="East",Table_1[[#This Row],[category]]="Clothing"),"✅","❌")</f>
        <v>❌</v>
      </c>
      <c r="H9165" s="3">
        <f t="shared" si="287"/>
        <v>59.860000000000007</v>
      </c>
      <c r="I9165" s="3">
        <v>6</v>
      </c>
      <c r="J9165" s="4">
        <v>44978</v>
      </c>
      <c r="K9165" s="3" t="s">
        <v>32</v>
      </c>
      <c r="L9165" s="3" t="s">
        <v>17</v>
      </c>
      <c r="M9165" s="3">
        <v>86.12</v>
      </c>
      <c r="N9165" s="3" t="s">
        <v>35</v>
      </c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  <c r="AC9165" s="5"/>
    </row>
    <row r="9166" spans="1:29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 t="str">
        <f>IF(AND(D9166="East",Table_1[[#This Row],[category]]="Clothing"),"✅","❌")</f>
        <v>✅</v>
      </c>
      <c r="H9166" s="3">
        <f t="shared" si="287"/>
        <v>466.73500000000007</v>
      </c>
      <c r="I9166" s="3">
        <v>9</v>
      </c>
      <c r="J9166" s="4">
        <v>45619</v>
      </c>
      <c r="K9166" s="3" t="s">
        <v>32</v>
      </c>
      <c r="L9166" s="3" t="s">
        <v>23</v>
      </c>
      <c r="M9166" s="3">
        <v>704.1</v>
      </c>
      <c r="N9166" s="3" t="s">
        <v>40</v>
      </c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  <c r="AC9166" s="5"/>
    </row>
    <row r="9167" spans="1:29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 t="str">
        <f>IF(AND(D9167="East",Table_1[[#This Row],[category]]="Clothing"),"✅","❌")</f>
        <v>❌</v>
      </c>
      <c r="H9167" s="3">
        <f t="shared" si="287"/>
        <v>103.08900000000001</v>
      </c>
      <c r="I9167" s="3">
        <v>7</v>
      </c>
      <c r="J9167" s="4">
        <v>45192</v>
      </c>
      <c r="K9167" s="3" t="s">
        <v>32</v>
      </c>
      <c r="L9167" s="3" t="s">
        <v>28</v>
      </c>
      <c r="M9167" s="3">
        <v>95.53</v>
      </c>
      <c r="N9167" s="3" t="s">
        <v>35</v>
      </c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  <c r="AC9167" s="5"/>
    </row>
    <row r="9168" spans="1:29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 t="str">
        <f>IF(AND(D9168="East",Table_1[[#This Row],[category]]="Clothing"),"✅","❌")</f>
        <v>❌</v>
      </c>
      <c r="H9168" s="3">
        <f t="shared" si="287"/>
        <v>173.31500000000003</v>
      </c>
      <c r="I9168" s="3">
        <v>5</v>
      </c>
      <c r="J9168" s="4">
        <v>45359</v>
      </c>
      <c r="K9168" s="3" t="s">
        <v>32</v>
      </c>
      <c r="L9168" s="3" t="s">
        <v>23</v>
      </c>
      <c r="M9168" s="3">
        <v>106.46</v>
      </c>
      <c r="N9168" s="3" t="s">
        <v>18</v>
      </c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  <c r="AC9168" s="5"/>
    </row>
    <row r="9169" spans="1:29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 t="str">
        <f>IF(AND(D9169="East",Table_1[[#This Row],[category]]="Clothing"),"✅","❌")</f>
        <v>❌</v>
      </c>
      <c r="H9169" s="3">
        <f t="shared" si="287"/>
        <v>269.28400000000005</v>
      </c>
      <c r="I9169" s="3">
        <v>8</v>
      </c>
      <c r="J9169" s="4">
        <v>45531</v>
      </c>
      <c r="K9169" s="3" t="s">
        <v>32</v>
      </c>
      <c r="L9169" s="3" t="s">
        <v>17</v>
      </c>
      <c r="M9169" s="3">
        <v>178.45</v>
      </c>
      <c r="N9169" s="3" t="s">
        <v>24</v>
      </c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  <c r="AC9169" s="5"/>
    </row>
    <row r="9170" spans="1:29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 t="str">
        <f>IF(AND(D9170="East",Table_1[[#This Row],[category]]="Clothing"),"✅","❌")</f>
        <v>❌</v>
      </c>
      <c r="H9170" s="3">
        <f t="shared" si="287"/>
        <v>180.45500000000001</v>
      </c>
      <c r="I9170" s="3">
        <v>7</v>
      </c>
      <c r="J9170" s="4">
        <v>45462</v>
      </c>
      <c r="K9170" s="3" t="s">
        <v>16</v>
      </c>
      <c r="L9170" s="3" t="s">
        <v>23</v>
      </c>
      <c r="M9170" s="3">
        <v>367.95</v>
      </c>
      <c r="N9170" s="3" t="s">
        <v>49</v>
      </c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  <c r="AC9170" s="5"/>
    </row>
    <row r="9171" spans="1:29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 t="str">
        <f>IF(AND(D9171="East",Table_1[[#This Row],[category]]="Clothing"),"✅","❌")</f>
        <v>❌</v>
      </c>
      <c r="H9171" s="3">
        <f t="shared" si="287"/>
        <v>436.36500000000001</v>
      </c>
      <c r="I9171" s="3">
        <v>1</v>
      </c>
      <c r="J9171" s="4">
        <v>45265</v>
      </c>
      <c r="K9171" s="3" t="s">
        <v>22</v>
      </c>
      <c r="L9171" s="3" t="s">
        <v>17</v>
      </c>
      <c r="M9171" s="3">
        <v>1274.6099999999999</v>
      </c>
      <c r="N9171" s="3" t="s">
        <v>24</v>
      </c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  <c r="AC9171" s="5"/>
    </row>
    <row r="9172" spans="1:29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 t="str">
        <f>IF(AND(D9172="East",Table_1[[#This Row],[category]]="Clothing"),"✅","❌")</f>
        <v>❌</v>
      </c>
      <c r="H9172" s="3">
        <f t="shared" si="287"/>
        <v>451.35</v>
      </c>
      <c r="I9172" s="3">
        <v>5</v>
      </c>
      <c r="J9172" s="4">
        <v>45173</v>
      </c>
      <c r="K9172" s="3" t="s">
        <v>16</v>
      </c>
      <c r="L9172" s="3" t="s">
        <v>17</v>
      </c>
      <c r="M9172" s="3">
        <v>320.89999999999998</v>
      </c>
      <c r="N9172" s="3" t="s">
        <v>40</v>
      </c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  <c r="AC9172" s="5"/>
    </row>
    <row r="9173" spans="1:29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 t="str">
        <f>IF(AND(D9173="East",Table_1[[#This Row],[category]]="Clothing"),"✅","❌")</f>
        <v>❌</v>
      </c>
      <c r="H9173" s="3">
        <f t="shared" si="287"/>
        <v>169.73500000000001</v>
      </c>
      <c r="I9173" s="3">
        <v>7</v>
      </c>
      <c r="J9173" s="4">
        <v>45449</v>
      </c>
      <c r="K9173" s="3" t="s">
        <v>22</v>
      </c>
      <c r="L9173" s="3" t="s">
        <v>23</v>
      </c>
      <c r="M9173" s="3">
        <v>356.22</v>
      </c>
      <c r="N9173" s="3" t="s">
        <v>49</v>
      </c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  <c r="AC9173" s="5"/>
    </row>
    <row r="9174" spans="1:29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 t="str">
        <f>IF(AND(D9174="East",Table_1[[#This Row],[category]]="Clothing"),"✅","❌")</f>
        <v>❌</v>
      </c>
      <c r="H9174" s="3">
        <f t="shared" si="287"/>
        <v>55.094000000000008</v>
      </c>
      <c r="I9174" s="3">
        <v>7</v>
      </c>
      <c r="J9174" s="4">
        <v>44999</v>
      </c>
      <c r="K9174" s="3" t="s">
        <v>22</v>
      </c>
      <c r="L9174" s="3" t="s">
        <v>23</v>
      </c>
      <c r="M9174" s="3">
        <v>44.11</v>
      </c>
      <c r="N9174" s="3" t="s">
        <v>24</v>
      </c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  <c r="AC9174" s="5"/>
    </row>
    <row r="9175" spans="1:29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 t="str">
        <f>IF(AND(D9175="East",Table_1[[#This Row],[category]]="Clothing"),"✅","❌")</f>
        <v>❌</v>
      </c>
      <c r="H9175" s="3">
        <f t="shared" si="287"/>
        <v>112.97800000000001</v>
      </c>
      <c r="I9175" s="3">
        <v>3</v>
      </c>
      <c r="J9175" s="4">
        <v>45057</v>
      </c>
      <c r="K9175" s="3" t="s">
        <v>22</v>
      </c>
      <c r="L9175" s="3" t="s">
        <v>23</v>
      </c>
      <c r="M9175" s="3">
        <v>219.42</v>
      </c>
      <c r="N9175" s="3" t="s">
        <v>24</v>
      </c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  <c r="AC9175" s="5"/>
    </row>
    <row r="9176" spans="1:29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 t="str">
        <f>IF(AND(D9176="East",Table_1[[#This Row],[category]]="Clothing"),"✅","❌")</f>
        <v>❌</v>
      </c>
      <c r="H9176" s="3">
        <f t="shared" si="287"/>
        <v>242.45300000000003</v>
      </c>
      <c r="I9176" s="3">
        <v>5</v>
      </c>
      <c r="J9176" s="4">
        <v>45114</v>
      </c>
      <c r="K9176" s="3" t="s">
        <v>32</v>
      </c>
      <c r="L9176" s="3" t="s">
        <v>28</v>
      </c>
      <c r="M9176" s="3">
        <v>389.75</v>
      </c>
      <c r="N9176" s="3" t="s">
        <v>29</v>
      </c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  <c r="AC9176" s="5"/>
    </row>
    <row r="9177" spans="1:29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 t="str">
        <f>IF(AND(D9177="East",Table_1[[#This Row],[category]]="Clothing"),"✅","❌")</f>
        <v>❌</v>
      </c>
      <c r="H9177" s="3">
        <f t="shared" si="287"/>
        <v>151.35599999999999</v>
      </c>
      <c r="I9177" s="3">
        <v>8</v>
      </c>
      <c r="J9177" s="4">
        <v>45449</v>
      </c>
      <c r="K9177" s="3" t="s">
        <v>32</v>
      </c>
      <c r="L9177" s="3" t="s">
        <v>17</v>
      </c>
      <c r="M9177" s="3">
        <v>88.86</v>
      </c>
      <c r="N9177" s="3" t="s">
        <v>40</v>
      </c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  <c r="AC9177" s="5"/>
    </row>
    <row r="9178" spans="1:29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 t="str">
        <f>IF(AND(D9178="East",Table_1[[#This Row],[category]]="Clothing"),"✅","❌")</f>
        <v>❌</v>
      </c>
      <c r="H9178" s="3">
        <f t="shared" si="287"/>
        <v>232.20100000000002</v>
      </c>
      <c r="I9178" s="3">
        <v>9</v>
      </c>
      <c r="J9178" s="4">
        <v>44965</v>
      </c>
      <c r="K9178" s="3" t="s">
        <v>22</v>
      </c>
      <c r="L9178" s="3" t="s">
        <v>17</v>
      </c>
      <c r="M9178" s="3">
        <v>323.36</v>
      </c>
      <c r="N9178" s="3" t="s">
        <v>35</v>
      </c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  <c r="AC9178" s="5"/>
    </row>
    <row r="9179" spans="1:29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 t="str">
        <f>IF(AND(D9179="East",Table_1[[#This Row],[category]]="Clothing"),"✅","❌")</f>
        <v>❌</v>
      </c>
      <c r="H9179" s="3">
        <f t="shared" si="287"/>
        <v>381.76500000000004</v>
      </c>
      <c r="I9179" s="3">
        <v>9</v>
      </c>
      <c r="J9179" s="4">
        <v>44956</v>
      </c>
      <c r="K9179" s="3" t="s">
        <v>22</v>
      </c>
      <c r="L9179" s="3" t="s">
        <v>17</v>
      </c>
      <c r="M9179" s="3">
        <v>940.8</v>
      </c>
      <c r="N9179" s="3" t="s">
        <v>49</v>
      </c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  <c r="AC9179" s="5"/>
    </row>
    <row r="9180" spans="1:29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 t="str">
        <f>IF(AND(D9180="East",Table_1[[#This Row],[category]]="Clothing"),"✅","❌")</f>
        <v>❌</v>
      </c>
      <c r="H9180" s="3">
        <f t="shared" si="287"/>
        <v>216.11300000000003</v>
      </c>
      <c r="I9180" s="3">
        <v>5</v>
      </c>
      <c r="J9180" s="4">
        <v>45590</v>
      </c>
      <c r="K9180" s="3" t="s">
        <v>22</v>
      </c>
      <c r="L9180" s="3" t="s">
        <v>23</v>
      </c>
      <c r="M9180" s="3">
        <v>213.94</v>
      </c>
      <c r="N9180" s="3" t="s">
        <v>40</v>
      </c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  <c r="AC9180" s="5"/>
    </row>
    <row r="9181" spans="1:29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 t="str">
        <f>IF(AND(D9181="East",Table_1[[#This Row],[category]]="Clothing"),"✅","❌")</f>
        <v>❌</v>
      </c>
      <c r="H9181" s="3">
        <f t="shared" si="287"/>
        <v>106.529</v>
      </c>
      <c r="I9181" s="3">
        <v>2</v>
      </c>
      <c r="J9181" s="4">
        <v>45296</v>
      </c>
      <c r="K9181" s="3" t="s">
        <v>22</v>
      </c>
      <c r="L9181" s="3" t="s">
        <v>17</v>
      </c>
      <c r="M9181" s="3">
        <v>191.22</v>
      </c>
      <c r="N9181" s="3" t="s">
        <v>29</v>
      </c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  <c r="AC9181" s="5"/>
    </row>
    <row r="9182" spans="1:29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 t="str">
        <f>IF(AND(D9182="East",Table_1[[#This Row],[category]]="Clothing"),"✅","❌")</f>
        <v>❌</v>
      </c>
      <c r="H9182" s="3">
        <f t="shared" si="287"/>
        <v>185.404</v>
      </c>
      <c r="I9182" s="3">
        <v>8</v>
      </c>
      <c r="J9182" s="4">
        <v>45047</v>
      </c>
      <c r="K9182" s="3" t="s">
        <v>32</v>
      </c>
      <c r="L9182" s="3" t="s">
        <v>23</v>
      </c>
      <c r="M9182" s="3">
        <v>211.22</v>
      </c>
      <c r="N9182" s="3" t="s">
        <v>40</v>
      </c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  <c r="AC9182" s="5"/>
    </row>
    <row r="9183" spans="1:29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 t="str">
        <f>IF(AND(D9183="East",Table_1[[#This Row],[category]]="Clothing"),"✅","❌")</f>
        <v>❌</v>
      </c>
      <c r="H9183" s="3">
        <f t="shared" si="287"/>
        <v>374.06100000000004</v>
      </c>
      <c r="I9183" s="3">
        <v>7</v>
      </c>
      <c r="J9183" s="4">
        <v>45604</v>
      </c>
      <c r="K9183" s="3" t="s">
        <v>16</v>
      </c>
      <c r="L9183" s="3" t="s">
        <v>23</v>
      </c>
      <c r="M9183" s="3">
        <v>1052.42</v>
      </c>
      <c r="N9183" s="3" t="s">
        <v>40</v>
      </c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  <c r="AC9183" s="5"/>
    </row>
    <row r="9184" spans="1:29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 t="str">
        <f>IF(AND(D9184="East",Table_1[[#This Row],[category]]="Clothing"),"✅","❌")</f>
        <v>❌</v>
      </c>
      <c r="H9184" s="3">
        <f t="shared" si="287"/>
        <v>217.79000000000002</v>
      </c>
      <c r="I9184" s="3">
        <v>4</v>
      </c>
      <c r="J9184" s="4">
        <v>45511</v>
      </c>
      <c r="K9184" s="3" t="s">
        <v>16</v>
      </c>
      <c r="L9184" s="3" t="s">
        <v>28</v>
      </c>
      <c r="M9184" s="3">
        <v>613.76</v>
      </c>
      <c r="N9184" s="3" t="s">
        <v>29</v>
      </c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  <c r="AC9184" s="5"/>
    </row>
    <row r="9185" spans="1:29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 t="str">
        <f>IF(AND(D9185="East",Table_1[[#This Row],[category]]="Clothing"),"✅","❌")</f>
        <v>❌</v>
      </c>
      <c r="H9185" s="3">
        <f t="shared" si="287"/>
        <v>132.274</v>
      </c>
      <c r="I9185" s="3">
        <v>5</v>
      </c>
      <c r="J9185" s="4">
        <v>44956</v>
      </c>
      <c r="K9185" s="3" t="s">
        <v>32</v>
      </c>
      <c r="L9185" s="3" t="s">
        <v>17</v>
      </c>
      <c r="M9185" s="3">
        <v>306.39999999999998</v>
      </c>
      <c r="N9185" s="3" t="s">
        <v>18</v>
      </c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  <c r="AC9185" s="5"/>
    </row>
    <row r="9186" spans="1:29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 t="str">
        <f>IF(AND(D9186="East",Table_1[[#This Row],[category]]="Clothing"),"✅","❌")</f>
        <v>❌</v>
      </c>
      <c r="H9186" s="3">
        <f t="shared" si="287"/>
        <v>219.43200000000002</v>
      </c>
      <c r="I9186" s="3">
        <v>2</v>
      </c>
      <c r="J9186" s="4">
        <v>45163</v>
      </c>
      <c r="K9186" s="3" t="s">
        <v>16</v>
      </c>
      <c r="L9186" s="3" t="s">
        <v>28</v>
      </c>
      <c r="M9186" s="3">
        <v>488.55</v>
      </c>
      <c r="N9186" s="3" t="s">
        <v>18</v>
      </c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  <c r="AC9186" s="5"/>
    </row>
    <row r="9187" spans="1:29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 t="str">
        <f>IF(AND(D9187="East",Table_1[[#This Row],[category]]="Clothing"),"✅","❌")</f>
        <v>❌</v>
      </c>
      <c r="H9187" s="3">
        <f t="shared" si="287"/>
        <v>232.85500000000002</v>
      </c>
      <c r="I9187" s="3">
        <v>9</v>
      </c>
      <c r="J9187" s="4">
        <v>45385</v>
      </c>
      <c r="K9187" s="3" t="s">
        <v>32</v>
      </c>
      <c r="L9187" s="3" t="s">
        <v>23</v>
      </c>
      <c r="M9187" s="3">
        <v>437.73</v>
      </c>
      <c r="N9187" s="3" t="s">
        <v>18</v>
      </c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  <c r="AC9187" s="5"/>
    </row>
    <row r="9188" spans="1:29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 t="str">
        <f>IF(AND(D9188="East",Table_1[[#This Row],[category]]="Clothing"),"✅","❌")</f>
        <v>❌</v>
      </c>
      <c r="H9188" s="3">
        <f t="shared" si="287"/>
        <v>155.22500000000002</v>
      </c>
      <c r="I9188" s="3">
        <v>6</v>
      </c>
      <c r="J9188" s="4">
        <v>45338</v>
      </c>
      <c r="K9188" s="3" t="s">
        <v>32</v>
      </c>
      <c r="L9188" s="3" t="s">
        <v>17</v>
      </c>
      <c r="M9188" s="3">
        <v>382.2</v>
      </c>
      <c r="N9188" s="3" t="s">
        <v>35</v>
      </c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  <c r="AC9188" s="5"/>
    </row>
    <row r="9189" spans="1:29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 t="str">
        <f>IF(AND(D9189="East",Table_1[[#This Row],[category]]="Clothing"),"✅","❌")</f>
        <v>✅</v>
      </c>
      <c r="H9189" s="3">
        <f t="shared" si="287"/>
        <v>497.88599999999997</v>
      </c>
      <c r="I9189" s="3">
        <v>9</v>
      </c>
      <c r="J9189" s="4">
        <v>45580</v>
      </c>
      <c r="K9189" s="3" t="s">
        <v>22</v>
      </c>
      <c r="L9189" s="3" t="s">
        <v>17</v>
      </c>
      <c r="M9189" s="3">
        <v>1473.07</v>
      </c>
      <c r="N9189" s="3" t="s">
        <v>49</v>
      </c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  <c r="AC9189" s="5"/>
    </row>
    <row r="9190" spans="1:29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 t="str">
        <f>IF(AND(D9190="East",Table_1[[#This Row],[category]]="Clothing"),"✅","❌")</f>
        <v>❌</v>
      </c>
      <c r="H9190" s="3">
        <f t="shared" si="287"/>
        <v>386.137</v>
      </c>
      <c r="I9190" s="3">
        <v>8</v>
      </c>
      <c r="J9190" s="4">
        <v>45423</v>
      </c>
      <c r="K9190" s="3" t="s">
        <v>22</v>
      </c>
      <c r="L9190" s="3" t="s">
        <v>17</v>
      </c>
      <c r="M9190" s="3">
        <v>1121.44</v>
      </c>
      <c r="N9190" s="3" t="s">
        <v>24</v>
      </c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  <c r="AC9190" s="5"/>
    </row>
    <row r="9191" spans="1:29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 t="str">
        <f>IF(AND(D9191="East",Table_1[[#This Row],[category]]="Clothing"),"✅","❌")</f>
        <v>❌</v>
      </c>
      <c r="H9191" s="3">
        <f t="shared" si="287"/>
        <v>349.30300000000005</v>
      </c>
      <c r="I9191" s="3">
        <v>1</v>
      </c>
      <c r="J9191" s="4">
        <v>45132</v>
      </c>
      <c r="K9191" s="3" t="s">
        <v>22</v>
      </c>
      <c r="L9191" s="3" t="s">
        <v>17</v>
      </c>
      <c r="M9191" s="3">
        <v>880.88</v>
      </c>
      <c r="N9191" s="3" t="s">
        <v>35</v>
      </c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  <c r="AC9191" s="5"/>
    </row>
    <row r="9192" spans="1:29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 t="str">
        <f>IF(AND(D9192="East",Table_1[[#This Row],[category]]="Clothing"),"✅","❌")</f>
        <v>❌</v>
      </c>
      <c r="H9192" s="3">
        <f t="shared" si="287"/>
        <v>428.88500000000005</v>
      </c>
      <c r="I9192" s="3">
        <v>9</v>
      </c>
      <c r="J9192" s="4">
        <v>45510</v>
      </c>
      <c r="K9192" s="3" t="s">
        <v>32</v>
      </c>
      <c r="L9192" s="3" t="s">
        <v>23</v>
      </c>
      <c r="M9192" s="3">
        <v>360.44</v>
      </c>
      <c r="N9192" s="3" t="s">
        <v>35</v>
      </c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  <c r="AC9192" s="5"/>
    </row>
    <row r="9193" spans="1:29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 t="str">
        <f>IF(AND(D9193="East",Table_1[[#This Row],[category]]="Clothing"),"✅","❌")</f>
        <v>❌</v>
      </c>
      <c r="H9193" s="3">
        <f t="shared" si="287"/>
        <v>336.54500000000002</v>
      </c>
      <c r="I9193" s="3">
        <v>9</v>
      </c>
      <c r="J9193" s="4">
        <v>45164</v>
      </c>
      <c r="K9193" s="3" t="s">
        <v>16</v>
      </c>
      <c r="L9193" s="3" t="s">
        <v>17</v>
      </c>
      <c r="M9193" s="3">
        <v>893.03</v>
      </c>
      <c r="N9193" s="3" t="s">
        <v>29</v>
      </c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  <c r="AC9193" s="5"/>
    </row>
    <row r="9194" spans="1:29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 t="str">
        <f>IF(AND(D9194="East",Table_1[[#This Row],[category]]="Clothing"),"✅","❌")</f>
        <v>❌</v>
      </c>
      <c r="H9194" s="3">
        <f t="shared" si="287"/>
        <v>397.58000000000004</v>
      </c>
      <c r="I9194" s="3">
        <v>4</v>
      </c>
      <c r="J9194" s="4">
        <v>45499</v>
      </c>
      <c r="K9194" s="3" t="s">
        <v>32</v>
      </c>
      <c r="L9194" s="3" t="s">
        <v>17</v>
      </c>
      <c r="M9194" s="3">
        <v>787.28</v>
      </c>
      <c r="N9194" s="3" t="s">
        <v>24</v>
      </c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  <c r="AC9194" s="5"/>
    </row>
    <row r="9195" spans="1:29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 t="str">
        <f>IF(AND(D9195="East",Table_1[[#This Row],[category]]="Clothing"),"✅","❌")</f>
        <v>❌</v>
      </c>
      <c r="H9195" s="3">
        <f t="shared" si="287"/>
        <v>212.13800000000003</v>
      </c>
      <c r="I9195" s="3">
        <v>1</v>
      </c>
      <c r="J9195" s="4">
        <v>45540</v>
      </c>
      <c r="K9195" s="3" t="s">
        <v>16</v>
      </c>
      <c r="L9195" s="3" t="s">
        <v>17</v>
      </c>
      <c r="M9195" s="3">
        <v>388.93</v>
      </c>
      <c r="N9195" s="3" t="s">
        <v>35</v>
      </c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  <c r="AC9195" s="5"/>
    </row>
    <row r="9196" spans="1:29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 t="str">
        <f>IF(AND(D9196="East",Table_1[[#This Row],[category]]="Clothing"),"✅","❌")</f>
        <v>❌</v>
      </c>
      <c r="H9196" s="3">
        <f t="shared" si="287"/>
        <v>255.18200000000002</v>
      </c>
      <c r="I9196" s="3">
        <v>4</v>
      </c>
      <c r="J9196" s="4">
        <v>44975</v>
      </c>
      <c r="K9196" s="3" t="s">
        <v>32</v>
      </c>
      <c r="L9196" s="3" t="s">
        <v>28</v>
      </c>
      <c r="M9196" s="3">
        <v>475.25</v>
      </c>
      <c r="N9196" s="3" t="s">
        <v>49</v>
      </c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  <c r="AC9196" s="5"/>
    </row>
    <row r="9197" spans="1:29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 t="str">
        <f>IF(AND(D9197="East",Table_1[[#This Row],[category]]="Clothing"),"✅","❌")</f>
        <v>❌</v>
      </c>
      <c r="H9197" s="3">
        <f t="shared" si="287"/>
        <v>33.027999999999999</v>
      </c>
      <c r="I9197" s="3">
        <v>6</v>
      </c>
      <c r="J9197" s="4">
        <v>45038</v>
      </c>
      <c r="K9197" s="3" t="s">
        <v>22</v>
      </c>
      <c r="L9197" s="3" t="s">
        <v>17</v>
      </c>
      <c r="M9197" s="3">
        <v>37.51</v>
      </c>
      <c r="N9197" s="3" t="s">
        <v>40</v>
      </c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  <c r="AC9197" s="5"/>
    </row>
    <row r="9198" spans="1:29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 t="str">
        <f>IF(AND(D9198="East",Table_1[[#This Row],[category]]="Clothing"),"✅","❌")</f>
        <v>❌</v>
      </c>
      <c r="H9198" s="3">
        <f t="shared" si="287"/>
        <v>147.51700000000002</v>
      </c>
      <c r="I9198" s="3">
        <v>4</v>
      </c>
      <c r="J9198" s="4">
        <v>45649</v>
      </c>
      <c r="K9198" s="3" t="s">
        <v>32</v>
      </c>
      <c r="L9198" s="3" t="s">
        <v>28</v>
      </c>
      <c r="M9198" s="3">
        <v>150.01</v>
      </c>
      <c r="N9198" s="3" t="s">
        <v>29</v>
      </c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  <c r="AC9198" s="5"/>
    </row>
    <row r="9199" spans="1:29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 t="str">
        <f>IF(AND(D9199="East",Table_1[[#This Row],[category]]="Clothing"),"✅","❌")</f>
        <v>❌</v>
      </c>
      <c r="H9199" s="3">
        <f t="shared" si="287"/>
        <v>190.32600000000002</v>
      </c>
      <c r="I9199" s="3">
        <v>9</v>
      </c>
      <c r="J9199" s="4">
        <v>45077</v>
      </c>
      <c r="K9199" s="3" t="s">
        <v>32</v>
      </c>
      <c r="L9199" s="3" t="s">
        <v>28</v>
      </c>
      <c r="M9199" s="3">
        <v>308.55</v>
      </c>
      <c r="N9199" s="3" t="s">
        <v>18</v>
      </c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  <c r="AC9199" s="5"/>
    </row>
    <row r="9200" spans="1:29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 t="str">
        <f>IF(AND(D9200="East",Table_1[[#This Row],[category]]="Clothing"),"✅","❌")</f>
        <v>❌</v>
      </c>
      <c r="H9200" s="3">
        <f t="shared" si="287"/>
        <v>316.48</v>
      </c>
      <c r="I9200" s="3">
        <v>4</v>
      </c>
      <c r="J9200" s="4">
        <v>45443</v>
      </c>
      <c r="K9200" s="3" t="s">
        <v>32</v>
      </c>
      <c r="L9200" s="3" t="s">
        <v>17</v>
      </c>
      <c r="M9200" s="3">
        <v>659.11</v>
      </c>
      <c r="N9200" s="3" t="s">
        <v>35</v>
      </c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  <c r="AC9200" s="5"/>
    </row>
    <row r="9201" spans="1:29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 t="str">
        <f>IF(AND(D9201="East",Table_1[[#This Row],[category]]="Clothing"),"✅","❌")</f>
        <v>❌</v>
      </c>
      <c r="H9201" s="3">
        <f t="shared" si="287"/>
        <v>237.464</v>
      </c>
      <c r="I9201" s="3">
        <v>8</v>
      </c>
      <c r="J9201" s="4">
        <v>45262</v>
      </c>
      <c r="K9201" s="3" t="s">
        <v>16</v>
      </c>
      <c r="L9201" s="3" t="s">
        <v>23</v>
      </c>
      <c r="M9201" s="3">
        <v>505.27</v>
      </c>
      <c r="N9201" s="3" t="s">
        <v>29</v>
      </c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  <c r="AC9201" s="5"/>
    </row>
    <row r="9202" spans="1:29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 t="str">
        <f>IF(AND(D9202="East",Table_1[[#This Row],[category]]="Clothing"),"✅","❌")</f>
        <v>❌</v>
      </c>
      <c r="H9202" s="3">
        <f t="shared" si="287"/>
        <v>307.84100000000001</v>
      </c>
      <c r="I9202" s="3">
        <v>2</v>
      </c>
      <c r="J9202" s="4">
        <v>45024</v>
      </c>
      <c r="K9202" s="3" t="s">
        <v>16</v>
      </c>
      <c r="L9202" s="3" t="s">
        <v>23</v>
      </c>
      <c r="M9202" s="3">
        <v>556.53</v>
      </c>
      <c r="N9202" s="3" t="s">
        <v>24</v>
      </c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  <c r="AC9202" s="5"/>
    </row>
    <row r="9203" spans="1:29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 t="str">
        <f>IF(AND(D9203="East",Table_1[[#This Row],[category]]="Clothing"),"✅","❌")</f>
        <v>❌</v>
      </c>
      <c r="H9203" s="3">
        <f t="shared" si="287"/>
        <v>359.53000000000003</v>
      </c>
      <c r="I9203" s="3">
        <v>7</v>
      </c>
      <c r="J9203" s="4">
        <v>44980</v>
      </c>
      <c r="K9203" s="3" t="s">
        <v>22</v>
      </c>
      <c r="L9203" s="3" t="s">
        <v>17</v>
      </c>
      <c r="M9203" s="3">
        <v>917.77</v>
      </c>
      <c r="N9203" s="3" t="s">
        <v>35</v>
      </c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  <c r="AC9203" s="5"/>
    </row>
    <row r="9204" spans="1:29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 t="str">
        <f>IF(AND(D9204="East",Table_1[[#This Row],[category]]="Clothing"),"✅","❌")</f>
        <v>❌</v>
      </c>
      <c r="H9204" s="3">
        <f t="shared" si="287"/>
        <v>30.932000000000002</v>
      </c>
      <c r="I9204" s="3">
        <v>8</v>
      </c>
      <c r="J9204" s="4">
        <v>45635</v>
      </c>
      <c r="K9204" s="3" t="s">
        <v>32</v>
      </c>
      <c r="L9204" s="3" t="s">
        <v>23</v>
      </c>
      <c r="M9204" s="3">
        <v>86.8</v>
      </c>
      <c r="N9204" s="3" t="s">
        <v>49</v>
      </c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  <c r="AC9204" s="5"/>
    </row>
    <row r="9205" spans="1:29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 t="str">
        <f>IF(AND(D9205="East",Table_1[[#This Row],[category]]="Clothing"),"✅","❌")</f>
        <v>❌</v>
      </c>
      <c r="H9205" s="3">
        <f t="shared" si="287"/>
        <v>136.55600000000001</v>
      </c>
      <c r="I9205" s="3">
        <v>6</v>
      </c>
      <c r="J9205" s="4">
        <v>45620</v>
      </c>
      <c r="K9205" s="3" t="s">
        <v>22</v>
      </c>
      <c r="L9205" s="3" t="s">
        <v>17</v>
      </c>
      <c r="M9205" s="3">
        <v>141.69</v>
      </c>
      <c r="N9205" s="3" t="s">
        <v>18</v>
      </c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  <c r="AC9205" s="5"/>
    </row>
    <row r="9206" spans="1:29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 t="str">
        <f>IF(AND(D9206="East",Table_1[[#This Row],[category]]="Clothing"),"✅","❌")</f>
        <v>❌</v>
      </c>
      <c r="H9206" s="3">
        <f t="shared" si="287"/>
        <v>93.742999999999995</v>
      </c>
      <c r="I9206" s="3">
        <v>6</v>
      </c>
      <c r="J9206" s="4">
        <v>45371</v>
      </c>
      <c r="K9206" s="3" t="s">
        <v>32</v>
      </c>
      <c r="L9206" s="3" t="s">
        <v>17</v>
      </c>
      <c r="M9206" s="3">
        <v>219.7</v>
      </c>
      <c r="N9206" s="3" t="s">
        <v>40</v>
      </c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  <c r="AC9206" s="5"/>
    </row>
    <row r="9207" spans="1:29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 t="str">
        <f>IF(AND(D9207="East",Table_1[[#This Row],[category]]="Clothing"),"✅","❌")</f>
        <v>❌</v>
      </c>
      <c r="H9207" s="3">
        <f t="shared" si="287"/>
        <v>101.85300000000001</v>
      </c>
      <c r="I9207" s="3">
        <v>8</v>
      </c>
      <c r="J9207" s="4">
        <v>45476</v>
      </c>
      <c r="K9207" s="3" t="s">
        <v>22</v>
      </c>
      <c r="L9207" s="3" t="s">
        <v>17</v>
      </c>
      <c r="M9207" s="3">
        <v>110.14</v>
      </c>
      <c r="N9207" s="3" t="s">
        <v>24</v>
      </c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  <c r="AC9207" s="5"/>
    </row>
    <row r="9208" spans="1:29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 t="str">
        <f>IF(AND(D9208="East",Table_1[[#This Row],[category]]="Clothing"),"✅","❌")</f>
        <v>❌</v>
      </c>
      <c r="H9208" s="3">
        <f t="shared" si="287"/>
        <v>256.53100000000001</v>
      </c>
      <c r="I9208" s="3">
        <v>3</v>
      </c>
      <c r="J9208" s="4">
        <v>45416</v>
      </c>
      <c r="K9208" s="3" t="s">
        <v>22</v>
      </c>
      <c r="L9208" s="3" t="s">
        <v>23</v>
      </c>
      <c r="M9208" s="3">
        <v>670.28</v>
      </c>
      <c r="N9208" s="3" t="s">
        <v>40</v>
      </c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  <c r="AC9208" s="5"/>
    </row>
    <row r="9209" spans="1:29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 t="str">
        <f>IF(AND(D9209="East",Table_1[[#This Row],[category]]="Clothing"),"✅","❌")</f>
        <v>❌</v>
      </c>
      <c r="H9209" s="3">
        <f t="shared" si="287"/>
        <v>372.59000000000003</v>
      </c>
      <c r="I9209" s="3">
        <v>2</v>
      </c>
      <c r="J9209" s="4">
        <v>45543</v>
      </c>
      <c r="K9209" s="3" t="s">
        <v>16</v>
      </c>
      <c r="L9209" s="3" t="s">
        <v>23</v>
      </c>
      <c r="M9209" s="3">
        <v>658.94</v>
      </c>
      <c r="N9209" s="3" t="s">
        <v>18</v>
      </c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  <c r="AC9209" s="5"/>
    </row>
    <row r="9210" spans="1:29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 t="str">
        <f>IF(AND(D9210="East",Table_1[[#This Row],[category]]="Clothing"),"✅","❌")</f>
        <v>❌</v>
      </c>
      <c r="H9210" s="3">
        <f t="shared" si="287"/>
        <v>143.661</v>
      </c>
      <c r="I9210" s="3">
        <v>9</v>
      </c>
      <c r="J9210" s="4">
        <v>45105</v>
      </c>
      <c r="K9210" s="3" t="s">
        <v>16</v>
      </c>
      <c r="L9210" s="3" t="s">
        <v>17</v>
      </c>
      <c r="M9210" s="3">
        <v>205.47</v>
      </c>
      <c r="N9210" s="3" t="s">
        <v>40</v>
      </c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  <c r="AC9210" s="5"/>
    </row>
    <row r="9211" spans="1:29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 t="str">
        <f>IF(AND(D9211="East",Table_1[[#This Row],[category]]="Clothing"),"✅","❌")</f>
        <v>❌</v>
      </c>
      <c r="H9211" s="3">
        <f t="shared" si="287"/>
        <v>413.98</v>
      </c>
      <c r="I9211" s="3">
        <v>8</v>
      </c>
      <c r="J9211" s="4">
        <v>45566</v>
      </c>
      <c r="K9211" s="3" t="s">
        <v>32</v>
      </c>
      <c r="L9211" s="3" t="s">
        <v>17</v>
      </c>
      <c r="M9211" s="3">
        <v>998.53</v>
      </c>
      <c r="N9211" s="3" t="s">
        <v>18</v>
      </c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  <c r="AC9211" s="5"/>
    </row>
    <row r="9212" spans="1:29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 t="str">
        <f>IF(AND(D9212="East",Table_1[[#This Row],[category]]="Clothing"),"✅","❌")</f>
        <v>❌</v>
      </c>
      <c r="H9212" s="3">
        <f t="shared" si="287"/>
        <v>447.30400000000003</v>
      </c>
      <c r="I9212" s="3">
        <v>5</v>
      </c>
      <c r="J9212" s="4">
        <v>44982</v>
      </c>
      <c r="K9212" s="3" t="s">
        <v>16</v>
      </c>
      <c r="L9212" s="3" t="s">
        <v>23</v>
      </c>
      <c r="M9212" s="3">
        <v>305.75</v>
      </c>
      <c r="N9212" s="3" t="s">
        <v>49</v>
      </c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  <c r="AC9212" s="5"/>
    </row>
    <row r="9213" spans="1:29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 t="str">
        <f>IF(AND(D9213="East",Table_1[[#This Row],[category]]="Clothing"),"✅","❌")</f>
        <v>❌</v>
      </c>
      <c r="H9213" s="3">
        <f t="shared" si="287"/>
        <v>181.762</v>
      </c>
      <c r="I9213" s="3">
        <v>5</v>
      </c>
      <c r="J9213" s="4">
        <v>45451</v>
      </c>
      <c r="K9213" s="3" t="s">
        <v>32</v>
      </c>
      <c r="L9213" s="3" t="s">
        <v>17</v>
      </c>
      <c r="M9213" s="3">
        <v>349.54</v>
      </c>
      <c r="N9213" s="3" t="s">
        <v>49</v>
      </c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  <c r="AC9213" s="5"/>
    </row>
    <row r="9214" spans="1:29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 t="str">
        <f>IF(AND(D9214="East",Table_1[[#This Row],[category]]="Clothing"),"✅","❌")</f>
        <v>✅</v>
      </c>
      <c r="H9214" s="3">
        <f t="shared" si="287"/>
        <v>343.86500000000001</v>
      </c>
      <c r="I9214" s="3">
        <v>6</v>
      </c>
      <c r="J9214" s="4">
        <v>45515</v>
      </c>
      <c r="K9214" s="3" t="s">
        <v>32</v>
      </c>
      <c r="L9214" s="3" t="s">
        <v>28</v>
      </c>
      <c r="M9214" s="3">
        <v>641.19000000000005</v>
      </c>
      <c r="N9214" s="3" t="s">
        <v>40</v>
      </c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  <c r="AC9214" s="5"/>
    </row>
    <row r="9215" spans="1:29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 t="str">
        <f>IF(AND(D9215="East",Table_1[[#This Row],[category]]="Clothing"),"✅","❌")</f>
        <v>❌</v>
      </c>
      <c r="H9215" s="3">
        <f t="shared" si="287"/>
        <v>67.353999999999999</v>
      </c>
      <c r="I9215" s="3">
        <v>6</v>
      </c>
      <c r="J9215" s="4">
        <v>45524</v>
      </c>
      <c r="K9215" s="3" t="s">
        <v>16</v>
      </c>
      <c r="L9215" s="3" t="s">
        <v>28</v>
      </c>
      <c r="M9215" s="3">
        <v>179.79</v>
      </c>
      <c r="N9215" s="3" t="s">
        <v>29</v>
      </c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  <c r="AC9215" s="5"/>
    </row>
    <row r="9216" spans="1:29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 t="str">
        <f>IF(AND(D9216="East",Table_1[[#This Row],[category]]="Clothing"),"✅","❌")</f>
        <v>❌</v>
      </c>
      <c r="H9216" s="3">
        <f t="shared" si="287"/>
        <v>374.57400000000001</v>
      </c>
      <c r="I9216" s="3">
        <v>2</v>
      </c>
      <c r="J9216" s="4">
        <v>45374</v>
      </c>
      <c r="K9216" s="3" t="s">
        <v>32</v>
      </c>
      <c r="L9216" s="3" t="s">
        <v>23</v>
      </c>
      <c r="M9216" s="3">
        <v>485.22</v>
      </c>
      <c r="N9216" s="3" t="s">
        <v>35</v>
      </c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  <c r="AC9216" s="5"/>
    </row>
    <row r="9217" spans="1:29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 t="str">
        <f>IF(AND(D9217="East",Table_1[[#This Row],[category]]="Clothing"),"✅","❌")</f>
        <v>❌</v>
      </c>
      <c r="H9217" s="3">
        <f t="shared" si="287"/>
        <v>90.862000000000009</v>
      </c>
      <c r="I9217" s="3">
        <v>7</v>
      </c>
      <c r="J9217" s="4">
        <v>45450</v>
      </c>
      <c r="K9217" s="3" t="s">
        <v>32</v>
      </c>
      <c r="L9217" s="3" t="s">
        <v>28</v>
      </c>
      <c r="M9217" s="3">
        <v>114.51</v>
      </c>
      <c r="N9217" s="3" t="s">
        <v>40</v>
      </c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  <c r="AC9217" s="5"/>
    </row>
    <row r="9218" spans="1:29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 t="str">
        <f>IF(AND(D9218="East",Table_1[[#This Row],[category]]="Clothing"),"✅","❌")</f>
        <v>❌</v>
      </c>
      <c r="H9218" s="3">
        <f t="shared" ref="H9218:H9281" si="289">E9218*10%</f>
        <v>346.83400000000006</v>
      </c>
      <c r="I9218" s="3">
        <v>3</v>
      </c>
      <c r="J9218" s="4">
        <v>44937</v>
      </c>
      <c r="K9218" s="3" t="s">
        <v>32</v>
      </c>
      <c r="L9218" s="3" t="s">
        <v>23</v>
      </c>
      <c r="M9218" s="3">
        <v>255.03</v>
      </c>
      <c r="N9218" s="3" t="s">
        <v>24</v>
      </c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  <c r="AC9218" s="5"/>
    </row>
    <row r="9219" spans="1:29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 t="str">
        <f>IF(AND(D9219="East",Table_1[[#This Row],[category]]="Clothing"),"✅","❌")</f>
        <v>❌</v>
      </c>
      <c r="H9219" s="3">
        <f t="shared" si="289"/>
        <v>216.73099999999999</v>
      </c>
      <c r="I9219" s="3">
        <v>8</v>
      </c>
      <c r="J9219" s="4">
        <v>44970</v>
      </c>
      <c r="K9219" s="3" t="s">
        <v>16</v>
      </c>
      <c r="L9219" s="3" t="s">
        <v>28</v>
      </c>
      <c r="M9219" s="3">
        <v>402.72</v>
      </c>
      <c r="N9219" s="3" t="s">
        <v>40</v>
      </c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  <c r="AC9219" s="5"/>
    </row>
    <row r="9220" spans="1:29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 t="str">
        <f>IF(AND(D9220="East",Table_1[[#This Row],[category]]="Clothing"),"✅","❌")</f>
        <v>✅</v>
      </c>
      <c r="H9220" s="3">
        <f t="shared" si="289"/>
        <v>464.94399999999996</v>
      </c>
      <c r="I9220" s="3">
        <v>9</v>
      </c>
      <c r="J9220" s="4">
        <v>45178</v>
      </c>
      <c r="K9220" s="3" t="s">
        <v>16</v>
      </c>
      <c r="L9220" s="3" t="s">
        <v>23</v>
      </c>
      <c r="M9220" s="3">
        <v>260.39</v>
      </c>
      <c r="N9220" s="3" t="s">
        <v>35</v>
      </c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  <c r="AC9220" s="5"/>
    </row>
    <row r="9221" spans="1:29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 t="str">
        <f>IF(AND(D9221="East",Table_1[[#This Row],[category]]="Clothing"),"✅","❌")</f>
        <v>❌</v>
      </c>
      <c r="H9221" s="3">
        <f t="shared" si="289"/>
        <v>237.58600000000001</v>
      </c>
      <c r="I9221" s="3">
        <v>3</v>
      </c>
      <c r="J9221" s="4">
        <v>45430</v>
      </c>
      <c r="K9221" s="3" t="s">
        <v>16</v>
      </c>
      <c r="L9221" s="3" t="s">
        <v>28</v>
      </c>
      <c r="M9221" s="3">
        <v>675.39</v>
      </c>
      <c r="N9221" s="3" t="s">
        <v>49</v>
      </c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  <c r="AC9221" s="5"/>
    </row>
    <row r="9222" spans="1:29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 t="str">
        <f>IF(AND(D9222="East",Table_1[[#This Row],[category]]="Clothing"),"✅","❌")</f>
        <v>❌</v>
      </c>
      <c r="H9222" s="3">
        <f t="shared" si="289"/>
        <v>25.141999999999999</v>
      </c>
      <c r="I9222" s="3">
        <v>6</v>
      </c>
      <c r="J9222" s="4">
        <v>45442</v>
      </c>
      <c r="K9222" s="3" t="s">
        <v>16</v>
      </c>
      <c r="L9222" s="3" t="s">
        <v>23</v>
      </c>
      <c r="M9222" s="3">
        <v>27.47</v>
      </c>
      <c r="N9222" s="3" t="s">
        <v>24</v>
      </c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  <c r="AC9222" s="5"/>
    </row>
    <row r="9223" spans="1:29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 t="str">
        <f>IF(AND(D9223="East",Table_1[[#This Row],[category]]="Clothing"),"✅","❌")</f>
        <v>❌</v>
      </c>
      <c r="H9223" s="3">
        <f t="shared" si="289"/>
        <v>245.52800000000002</v>
      </c>
      <c r="I9223" s="3">
        <v>8</v>
      </c>
      <c r="J9223" s="4">
        <v>45587</v>
      </c>
      <c r="K9223" s="3" t="s">
        <v>16</v>
      </c>
      <c r="L9223" s="3" t="s">
        <v>28</v>
      </c>
      <c r="M9223" s="3">
        <v>395.71</v>
      </c>
      <c r="N9223" s="3" t="s">
        <v>24</v>
      </c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  <c r="AC9223" s="5"/>
    </row>
    <row r="9224" spans="1:29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 t="str">
        <f>IF(AND(D9224="East",Table_1[[#This Row],[category]]="Clothing"),"✅","❌")</f>
        <v>❌</v>
      </c>
      <c r="H9224" s="3">
        <f t="shared" si="289"/>
        <v>399.79400000000004</v>
      </c>
      <c r="I9224" s="3">
        <v>6</v>
      </c>
      <c r="J9224" s="4">
        <v>45525</v>
      </c>
      <c r="K9224" s="3" t="s">
        <v>16</v>
      </c>
      <c r="L9224" s="3" t="s">
        <v>17</v>
      </c>
      <c r="M9224" s="3">
        <v>354.68</v>
      </c>
      <c r="N9224" s="3" t="s">
        <v>40</v>
      </c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  <c r="AC9224" s="5"/>
    </row>
    <row r="9225" spans="1:29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 t="str">
        <f>IF(AND(D9225="East",Table_1[[#This Row],[category]]="Clothing"),"✅","❌")</f>
        <v>❌</v>
      </c>
      <c r="H9225" s="3">
        <f t="shared" si="289"/>
        <v>327.07100000000003</v>
      </c>
      <c r="I9225" s="3">
        <v>3</v>
      </c>
      <c r="J9225" s="4">
        <v>45269</v>
      </c>
      <c r="K9225" s="3" t="s">
        <v>22</v>
      </c>
      <c r="L9225" s="3" t="s">
        <v>23</v>
      </c>
      <c r="M9225" s="3">
        <v>438.24</v>
      </c>
      <c r="N9225" s="3" t="s">
        <v>18</v>
      </c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  <c r="AC9225" s="5"/>
    </row>
    <row r="9226" spans="1:29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 t="str">
        <f>IF(AND(D9226="East",Table_1[[#This Row],[category]]="Clothing"),"✅","❌")</f>
        <v>❌</v>
      </c>
      <c r="H9226" s="3">
        <f t="shared" si="289"/>
        <v>483.49399999999997</v>
      </c>
      <c r="I9226" s="3">
        <v>4</v>
      </c>
      <c r="J9226" s="4">
        <v>45267</v>
      </c>
      <c r="K9226" s="3" t="s">
        <v>32</v>
      </c>
      <c r="L9226" s="3" t="s">
        <v>17</v>
      </c>
      <c r="M9226" s="3">
        <v>1344.93</v>
      </c>
      <c r="N9226" s="3" t="s">
        <v>35</v>
      </c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  <c r="AC9226" s="5"/>
    </row>
    <row r="9227" spans="1:29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 t="str">
        <f>IF(AND(D9227="East",Table_1[[#This Row],[category]]="Clothing"),"✅","❌")</f>
        <v>❌</v>
      </c>
      <c r="H9227" s="3">
        <f t="shared" si="289"/>
        <v>423.20400000000001</v>
      </c>
      <c r="I9227" s="3">
        <v>9</v>
      </c>
      <c r="J9227" s="4">
        <v>45547</v>
      </c>
      <c r="K9227" s="3" t="s">
        <v>16</v>
      </c>
      <c r="L9227" s="3" t="s">
        <v>23</v>
      </c>
      <c r="M9227" s="3">
        <v>1248.48</v>
      </c>
      <c r="N9227" s="3" t="s">
        <v>35</v>
      </c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  <c r="AC9227" s="5"/>
    </row>
    <row r="9228" spans="1:29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 t="str">
        <f>IF(AND(D9228="East",Table_1[[#This Row],[category]]="Clothing"),"✅","❌")</f>
        <v>❌</v>
      </c>
      <c r="H9228" s="3">
        <f t="shared" si="289"/>
        <v>268.01</v>
      </c>
      <c r="I9228" s="3">
        <v>1</v>
      </c>
      <c r="J9228" s="4">
        <v>45130</v>
      </c>
      <c r="K9228" s="3" t="s">
        <v>32</v>
      </c>
      <c r="L9228" s="3" t="s">
        <v>23</v>
      </c>
      <c r="M9228" s="3">
        <v>325</v>
      </c>
      <c r="N9228" s="3" t="s">
        <v>29</v>
      </c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  <c r="AC9228" s="5"/>
    </row>
    <row r="9229" spans="1:29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 t="str">
        <f>IF(AND(D9229="East",Table_1[[#This Row],[category]]="Clothing"),"✅","❌")</f>
        <v>❌</v>
      </c>
      <c r="H9229" s="3">
        <f t="shared" si="289"/>
        <v>111.19500000000001</v>
      </c>
      <c r="I9229" s="3">
        <v>4</v>
      </c>
      <c r="J9229" s="4">
        <v>45326</v>
      </c>
      <c r="K9229" s="3" t="s">
        <v>22</v>
      </c>
      <c r="L9229" s="3" t="s">
        <v>23</v>
      </c>
      <c r="M9229" s="3">
        <v>282.67</v>
      </c>
      <c r="N9229" s="3" t="s">
        <v>49</v>
      </c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  <c r="AC9229" s="5"/>
    </row>
    <row r="9230" spans="1:29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 t="str">
        <f>IF(AND(D9230="East",Table_1[[#This Row],[category]]="Clothing"),"✅","❌")</f>
        <v>❌</v>
      </c>
      <c r="H9230" s="3">
        <f t="shared" si="289"/>
        <v>11.850000000000001</v>
      </c>
      <c r="I9230" s="3">
        <v>1</v>
      </c>
      <c r="J9230" s="4">
        <v>44934</v>
      </c>
      <c r="K9230" s="3" t="s">
        <v>22</v>
      </c>
      <c r="L9230" s="3" t="s">
        <v>17</v>
      </c>
      <c r="M9230" s="3">
        <v>10.73</v>
      </c>
      <c r="N9230" s="3" t="s">
        <v>49</v>
      </c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  <c r="AC9230" s="5"/>
    </row>
    <row r="9231" spans="1:29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 t="str">
        <f>IF(AND(D9231="East",Table_1[[#This Row],[category]]="Clothing"),"✅","❌")</f>
        <v>❌</v>
      </c>
      <c r="H9231" s="3">
        <f t="shared" si="289"/>
        <v>490.44600000000003</v>
      </c>
      <c r="I9231" s="3">
        <v>8</v>
      </c>
      <c r="J9231" s="4">
        <v>45346</v>
      </c>
      <c r="K9231" s="3" t="s">
        <v>22</v>
      </c>
      <c r="L9231" s="3" t="s">
        <v>23</v>
      </c>
      <c r="M9231" s="3">
        <v>414.05</v>
      </c>
      <c r="N9231" s="3" t="s">
        <v>40</v>
      </c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  <c r="AC9231" s="5"/>
    </row>
    <row r="9232" spans="1:29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 t="str">
        <f>IF(AND(D9232="East",Table_1[[#This Row],[category]]="Clothing"),"✅","❌")</f>
        <v>❌</v>
      </c>
      <c r="H9232" s="3">
        <f t="shared" si="289"/>
        <v>469.77700000000004</v>
      </c>
      <c r="I9232" s="3">
        <v>7</v>
      </c>
      <c r="J9232" s="4">
        <v>45603</v>
      </c>
      <c r="K9232" s="3" t="s">
        <v>16</v>
      </c>
      <c r="L9232" s="3" t="s">
        <v>23</v>
      </c>
      <c r="M9232" s="3">
        <v>395.98</v>
      </c>
      <c r="N9232" s="3" t="s">
        <v>24</v>
      </c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  <c r="AC9232" s="5"/>
    </row>
    <row r="9233" spans="1:29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 t="str">
        <f>IF(AND(D9233="East",Table_1[[#This Row],[category]]="Clothing"),"✅","❌")</f>
        <v>❌</v>
      </c>
      <c r="H9233" s="3">
        <f t="shared" si="289"/>
        <v>144.33099999999999</v>
      </c>
      <c r="I9233" s="3">
        <v>7</v>
      </c>
      <c r="J9233" s="4">
        <v>45252</v>
      </c>
      <c r="K9233" s="3" t="s">
        <v>16</v>
      </c>
      <c r="L9233" s="3" t="s">
        <v>23</v>
      </c>
      <c r="M9233" s="3">
        <v>412.23</v>
      </c>
      <c r="N9233" s="3" t="s">
        <v>35</v>
      </c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  <c r="AC9233" s="5"/>
    </row>
    <row r="9234" spans="1:29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 t="str">
        <f>IF(AND(D9234="East",Table_1[[#This Row],[category]]="Clothing"),"✅","❌")</f>
        <v>❌</v>
      </c>
      <c r="H9234" s="3">
        <f t="shared" si="289"/>
        <v>322.72600000000006</v>
      </c>
      <c r="I9234" s="3">
        <v>2</v>
      </c>
      <c r="J9234" s="4">
        <v>45477</v>
      </c>
      <c r="K9234" s="3" t="s">
        <v>22</v>
      </c>
      <c r="L9234" s="3" t="s">
        <v>28</v>
      </c>
      <c r="M9234" s="3">
        <v>726.2</v>
      </c>
      <c r="N9234" s="3" t="s">
        <v>18</v>
      </c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  <c r="AC9234" s="5"/>
    </row>
    <row r="9235" spans="1:29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 t="str">
        <f>IF(AND(D9235="East",Table_1[[#This Row],[category]]="Clothing"),"✅","❌")</f>
        <v>❌</v>
      </c>
      <c r="H9235" s="3">
        <f t="shared" si="289"/>
        <v>367.327</v>
      </c>
      <c r="I9235" s="3">
        <v>6</v>
      </c>
      <c r="J9235" s="4">
        <v>45006</v>
      </c>
      <c r="K9235" s="3" t="s">
        <v>32</v>
      </c>
      <c r="L9235" s="3" t="s">
        <v>17</v>
      </c>
      <c r="M9235" s="3">
        <v>715.02</v>
      </c>
      <c r="N9235" s="3" t="s">
        <v>49</v>
      </c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  <c r="AC9235" s="5"/>
    </row>
    <row r="9236" spans="1:29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 t="str">
        <f>IF(AND(D9236="East",Table_1[[#This Row],[category]]="Clothing"),"✅","❌")</f>
        <v>❌</v>
      </c>
      <c r="H9236" s="3">
        <f t="shared" si="289"/>
        <v>293.22700000000003</v>
      </c>
      <c r="I9236" s="3">
        <v>8</v>
      </c>
      <c r="J9236" s="4">
        <v>45611</v>
      </c>
      <c r="K9236" s="3" t="s">
        <v>16</v>
      </c>
      <c r="L9236" s="3" t="s">
        <v>23</v>
      </c>
      <c r="M9236" s="3">
        <v>285.95999999999998</v>
      </c>
      <c r="N9236" s="3" t="s">
        <v>18</v>
      </c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  <c r="AC9236" s="5"/>
    </row>
    <row r="9237" spans="1:29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 t="str">
        <f>IF(AND(D9237="East",Table_1[[#This Row],[category]]="Clothing"),"✅","❌")</f>
        <v>❌</v>
      </c>
      <c r="H9237" s="3">
        <f t="shared" si="289"/>
        <v>423.05100000000004</v>
      </c>
      <c r="I9237" s="3">
        <v>8</v>
      </c>
      <c r="J9237" s="4">
        <v>45503</v>
      </c>
      <c r="K9237" s="3" t="s">
        <v>22</v>
      </c>
      <c r="L9237" s="3" t="s">
        <v>17</v>
      </c>
      <c r="M9237" s="3">
        <v>771.94</v>
      </c>
      <c r="N9237" s="3" t="s">
        <v>29</v>
      </c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  <c r="AC9237" s="5"/>
    </row>
    <row r="9238" spans="1:29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 t="str">
        <f>IF(AND(D9238="East",Table_1[[#This Row],[category]]="Clothing"),"✅","❌")</f>
        <v>❌</v>
      </c>
      <c r="H9238" s="3">
        <f t="shared" si="289"/>
        <v>48.134</v>
      </c>
      <c r="I9238" s="3">
        <v>5</v>
      </c>
      <c r="J9238" s="4">
        <v>45639</v>
      </c>
      <c r="K9238" s="3" t="s">
        <v>32</v>
      </c>
      <c r="L9238" s="3" t="s">
        <v>17</v>
      </c>
      <c r="M9238" s="3">
        <v>143.69</v>
      </c>
      <c r="N9238" s="3" t="s">
        <v>29</v>
      </c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  <c r="AC9238" s="5"/>
    </row>
    <row r="9239" spans="1:29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 t="str">
        <f>IF(AND(D9239="East",Table_1[[#This Row],[category]]="Clothing"),"✅","❌")</f>
        <v>❌</v>
      </c>
      <c r="H9239" s="3">
        <f t="shared" si="289"/>
        <v>449.28199999999998</v>
      </c>
      <c r="I9239" s="3">
        <v>8</v>
      </c>
      <c r="J9239" s="4">
        <v>45436</v>
      </c>
      <c r="K9239" s="3" t="s">
        <v>16</v>
      </c>
      <c r="L9239" s="3" t="s">
        <v>28</v>
      </c>
      <c r="M9239" s="3">
        <v>1152.23</v>
      </c>
      <c r="N9239" s="3" t="s">
        <v>18</v>
      </c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  <c r="AC9239" s="5"/>
    </row>
    <row r="9240" spans="1:29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 t="str">
        <f>IF(AND(D9240="East",Table_1[[#This Row],[category]]="Clothing"),"✅","❌")</f>
        <v>❌</v>
      </c>
      <c r="H9240" s="3">
        <f t="shared" si="289"/>
        <v>202.08900000000003</v>
      </c>
      <c r="I9240" s="3">
        <v>2</v>
      </c>
      <c r="J9240" s="4">
        <v>44950</v>
      </c>
      <c r="K9240" s="3" t="s">
        <v>22</v>
      </c>
      <c r="L9240" s="3" t="s">
        <v>17</v>
      </c>
      <c r="M9240" s="3">
        <v>599.51</v>
      </c>
      <c r="N9240" s="3" t="s">
        <v>18</v>
      </c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  <c r="AC9240" s="5"/>
    </row>
    <row r="9241" spans="1:29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 t="str">
        <f>IF(AND(D9241="East",Table_1[[#This Row],[category]]="Clothing"),"✅","❌")</f>
        <v>❌</v>
      </c>
      <c r="H9241" s="3">
        <f t="shared" si="289"/>
        <v>245.53800000000001</v>
      </c>
      <c r="I9241" s="3">
        <v>4</v>
      </c>
      <c r="J9241" s="4">
        <v>45184</v>
      </c>
      <c r="K9241" s="3" t="s">
        <v>22</v>
      </c>
      <c r="L9241" s="3" t="s">
        <v>28</v>
      </c>
      <c r="M9241" s="3">
        <v>130.22999999999999</v>
      </c>
      <c r="N9241" s="3" t="s">
        <v>40</v>
      </c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  <c r="AC9241" s="5"/>
    </row>
    <row r="9242" spans="1:29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 t="str">
        <f>IF(AND(D9242="East",Table_1[[#This Row],[category]]="Clothing"),"✅","❌")</f>
        <v>❌</v>
      </c>
      <c r="H9242" s="3">
        <f t="shared" si="289"/>
        <v>227.91900000000001</v>
      </c>
      <c r="I9242" s="3">
        <v>2</v>
      </c>
      <c r="J9242" s="4">
        <v>45114</v>
      </c>
      <c r="K9242" s="3" t="s">
        <v>32</v>
      </c>
      <c r="L9242" s="3" t="s">
        <v>17</v>
      </c>
      <c r="M9242" s="3">
        <v>430.66</v>
      </c>
      <c r="N9242" s="3" t="s">
        <v>35</v>
      </c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  <c r="AC9242" s="5"/>
    </row>
    <row r="9243" spans="1:29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 t="str">
        <f>IF(AND(D9243="East",Table_1[[#This Row],[category]]="Clothing"),"✅","❌")</f>
        <v>❌</v>
      </c>
      <c r="H9243" s="3">
        <f t="shared" si="289"/>
        <v>270.33000000000004</v>
      </c>
      <c r="I9243" s="3">
        <v>5</v>
      </c>
      <c r="J9243" s="4">
        <v>44985</v>
      </c>
      <c r="K9243" s="3" t="s">
        <v>22</v>
      </c>
      <c r="L9243" s="3" t="s">
        <v>28</v>
      </c>
      <c r="M9243" s="3">
        <v>332.08</v>
      </c>
      <c r="N9243" s="3" t="s">
        <v>35</v>
      </c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  <c r="AC9243" s="5"/>
    </row>
    <row r="9244" spans="1:29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 t="str">
        <f>IF(AND(D9244="East",Table_1[[#This Row],[category]]="Clothing"),"✅","❌")</f>
        <v>❌</v>
      </c>
      <c r="H9244" s="3">
        <f t="shared" si="289"/>
        <v>303.10300000000001</v>
      </c>
      <c r="I9244" s="3">
        <v>3</v>
      </c>
      <c r="J9244" s="4">
        <v>45569</v>
      </c>
      <c r="K9244" s="3" t="s">
        <v>22</v>
      </c>
      <c r="L9244" s="3" t="s">
        <v>28</v>
      </c>
      <c r="M9244" s="3">
        <v>402.59</v>
      </c>
      <c r="N9244" s="3" t="s">
        <v>29</v>
      </c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  <c r="AC9244" s="5"/>
    </row>
    <row r="9245" spans="1:29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 t="str">
        <f>IF(AND(D9245="East",Table_1[[#This Row],[category]]="Clothing"),"✅","❌")</f>
        <v>❌</v>
      </c>
      <c r="H9245" s="3">
        <f t="shared" si="289"/>
        <v>358.06799999999998</v>
      </c>
      <c r="I9245" s="3">
        <v>6</v>
      </c>
      <c r="J9245" s="4">
        <v>45502</v>
      </c>
      <c r="K9245" s="3" t="s">
        <v>32</v>
      </c>
      <c r="L9245" s="3" t="s">
        <v>17</v>
      </c>
      <c r="M9245" s="3">
        <v>230.05</v>
      </c>
      <c r="N9245" s="3" t="s">
        <v>49</v>
      </c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  <c r="AC9245" s="5"/>
    </row>
    <row r="9246" spans="1:29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 t="str">
        <f>IF(AND(D9246="East",Table_1[[#This Row],[category]]="Clothing"),"✅","❌")</f>
        <v>❌</v>
      </c>
      <c r="H9246" s="3">
        <f t="shared" si="289"/>
        <v>267.221</v>
      </c>
      <c r="I9246" s="3">
        <v>7</v>
      </c>
      <c r="J9246" s="4">
        <v>45267</v>
      </c>
      <c r="K9246" s="3" t="s">
        <v>22</v>
      </c>
      <c r="L9246" s="3" t="s">
        <v>17</v>
      </c>
      <c r="M9246" s="3">
        <v>583.28</v>
      </c>
      <c r="N9246" s="3" t="s">
        <v>49</v>
      </c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  <c r="AC9246" s="5"/>
    </row>
    <row r="9247" spans="1:29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 t="str">
        <f>IF(AND(D9247="East",Table_1[[#This Row],[category]]="Clothing"),"✅","❌")</f>
        <v>❌</v>
      </c>
      <c r="H9247" s="3">
        <f t="shared" si="289"/>
        <v>345.53899999999999</v>
      </c>
      <c r="I9247" s="3">
        <v>6</v>
      </c>
      <c r="J9247" s="4">
        <v>44942</v>
      </c>
      <c r="K9247" s="3" t="s">
        <v>16</v>
      </c>
      <c r="L9247" s="3" t="s">
        <v>23</v>
      </c>
      <c r="M9247" s="3">
        <v>910.45</v>
      </c>
      <c r="N9247" s="3" t="s">
        <v>40</v>
      </c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  <c r="AC9247" s="5"/>
    </row>
    <row r="9248" spans="1:29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 t="str">
        <f>IF(AND(D9248="East",Table_1[[#This Row],[category]]="Clothing"),"✅","❌")</f>
        <v>❌</v>
      </c>
      <c r="H9248" s="3">
        <f t="shared" si="289"/>
        <v>175.76600000000002</v>
      </c>
      <c r="I9248" s="3">
        <v>2</v>
      </c>
      <c r="J9248" s="4">
        <v>44984</v>
      </c>
      <c r="K9248" s="3" t="s">
        <v>22</v>
      </c>
      <c r="L9248" s="3" t="s">
        <v>28</v>
      </c>
      <c r="M9248" s="3">
        <v>195.52</v>
      </c>
      <c r="N9248" s="3" t="s">
        <v>24</v>
      </c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  <c r="AC9248" s="5"/>
    </row>
    <row r="9249" spans="1:29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 t="str">
        <f>IF(AND(D9249="East",Table_1[[#This Row],[category]]="Clothing"),"✅","❌")</f>
        <v>❌</v>
      </c>
      <c r="H9249" s="3">
        <f t="shared" si="289"/>
        <v>468.97399999999999</v>
      </c>
      <c r="I9249" s="3">
        <v>2</v>
      </c>
      <c r="J9249" s="4">
        <v>45278</v>
      </c>
      <c r="K9249" s="3" t="s">
        <v>32</v>
      </c>
      <c r="L9249" s="3" t="s">
        <v>17</v>
      </c>
      <c r="M9249" s="3">
        <v>847.28</v>
      </c>
      <c r="N9249" s="3" t="s">
        <v>49</v>
      </c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  <c r="AC9249" s="5"/>
    </row>
    <row r="9250" spans="1:29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 t="str">
        <f>IF(AND(D9250="East",Table_1[[#This Row],[category]]="Clothing"),"✅","❌")</f>
        <v>❌</v>
      </c>
      <c r="H9250" s="3">
        <f t="shared" si="289"/>
        <v>41.620000000000005</v>
      </c>
      <c r="I9250" s="3">
        <v>4</v>
      </c>
      <c r="J9250" s="4">
        <v>44990</v>
      </c>
      <c r="K9250" s="3" t="s">
        <v>16</v>
      </c>
      <c r="L9250" s="3" t="s">
        <v>23</v>
      </c>
      <c r="M9250" s="3">
        <v>26.23</v>
      </c>
      <c r="N9250" s="3" t="s">
        <v>24</v>
      </c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  <c r="AC9250" s="5"/>
    </row>
    <row r="9251" spans="1:29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 t="str">
        <f>IF(AND(D9251="East",Table_1[[#This Row],[category]]="Clothing"),"✅","❌")</f>
        <v>❌</v>
      </c>
      <c r="H9251" s="3">
        <f t="shared" si="289"/>
        <v>277.315</v>
      </c>
      <c r="I9251" s="3">
        <v>7</v>
      </c>
      <c r="J9251" s="4">
        <v>45309</v>
      </c>
      <c r="K9251" s="3" t="s">
        <v>16</v>
      </c>
      <c r="L9251" s="3" t="s">
        <v>17</v>
      </c>
      <c r="M9251" s="3">
        <v>333.2</v>
      </c>
      <c r="N9251" s="3" t="s">
        <v>29</v>
      </c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  <c r="AC9251" s="5"/>
    </row>
    <row r="9252" spans="1:29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 t="str">
        <f>IF(AND(D9252="East",Table_1[[#This Row],[category]]="Clothing"),"✅","❌")</f>
        <v>❌</v>
      </c>
      <c r="H9252" s="3">
        <f t="shared" si="289"/>
        <v>52.824000000000005</v>
      </c>
      <c r="I9252" s="3">
        <v>8</v>
      </c>
      <c r="J9252" s="4">
        <v>45050</v>
      </c>
      <c r="K9252" s="3" t="s">
        <v>32</v>
      </c>
      <c r="L9252" s="3" t="s">
        <v>28</v>
      </c>
      <c r="M9252" s="3">
        <v>55.78</v>
      </c>
      <c r="N9252" s="3" t="s">
        <v>29</v>
      </c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  <c r="AC9252" s="5"/>
    </row>
    <row r="9253" spans="1:29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 t="str">
        <f>IF(AND(D9253="East",Table_1[[#This Row],[category]]="Clothing"),"✅","❌")</f>
        <v>❌</v>
      </c>
      <c r="H9253" s="3">
        <f t="shared" si="289"/>
        <v>226.95600000000002</v>
      </c>
      <c r="I9253" s="3">
        <v>5</v>
      </c>
      <c r="J9253" s="4">
        <v>45394</v>
      </c>
      <c r="K9253" s="3" t="s">
        <v>16</v>
      </c>
      <c r="L9253" s="3" t="s">
        <v>23</v>
      </c>
      <c r="M9253" s="3">
        <v>667.1</v>
      </c>
      <c r="N9253" s="3" t="s">
        <v>24</v>
      </c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  <c r="AC9253" s="5"/>
    </row>
    <row r="9254" spans="1:29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 t="str">
        <f>IF(AND(D9254="East",Table_1[[#This Row],[category]]="Clothing"),"✅","❌")</f>
        <v>❌</v>
      </c>
      <c r="H9254" s="3">
        <f t="shared" si="289"/>
        <v>136.215</v>
      </c>
      <c r="I9254" s="3">
        <v>1</v>
      </c>
      <c r="J9254" s="4">
        <v>45489</v>
      </c>
      <c r="K9254" s="3" t="s">
        <v>16</v>
      </c>
      <c r="L9254" s="3" t="s">
        <v>17</v>
      </c>
      <c r="M9254" s="3">
        <v>238.65</v>
      </c>
      <c r="N9254" s="3" t="s">
        <v>35</v>
      </c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  <c r="AC9254" s="5"/>
    </row>
    <row r="9255" spans="1:29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 t="str">
        <f>IF(AND(D9255="East",Table_1[[#This Row],[category]]="Clothing"),"✅","❌")</f>
        <v>❌</v>
      </c>
      <c r="H9255" s="3">
        <f t="shared" si="289"/>
        <v>469.08300000000003</v>
      </c>
      <c r="I9255" s="3">
        <v>9</v>
      </c>
      <c r="J9255" s="4">
        <v>45338</v>
      </c>
      <c r="K9255" s="3" t="s">
        <v>32</v>
      </c>
      <c r="L9255" s="3" t="s">
        <v>23</v>
      </c>
      <c r="M9255" s="3">
        <v>488.32</v>
      </c>
      <c r="N9255" s="3" t="s">
        <v>40</v>
      </c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  <c r="AC9255" s="5"/>
    </row>
    <row r="9256" spans="1:29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 t="str">
        <f>IF(AND(D9256="East",Table_1[[#This Row],[category]]="Clothing"),"✅","❌")</f>
        <v>❌</v>
      </c>
      <c r="H9256" s="3">
        <f t="shared" si="289"/>
        <v>16.407</v>
      </c>
      <c r="I9256" s="3">
        <v>8</v>
      </c>
      <c r="J9256" s="4">
        <v>45544</v>
      </c>
      <c r="K9256" s="3" t="s">
        <v>32</v>
      </c>
      <c r="L9256" s="3" t="s">
        <v>17</v>
      </c>
      <c r="M9256" s="3">
        <v>13.63</v>
      </c>
      <c r="N9256" s="3" t="s">
        <v>24</v>
      </c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  <c r="AC9256" s="5"/>
    </row>
    <row r="9257" spans="1:29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 t="str">
        <f>IF(AND(D9257="East",Table_1[[#This Row],[category]]="Clothing"),"✅","❌")</f>
        <v>❌</v>
      </c>
      <c r="H9257" s="3">
        <f t="shared" si="289"/>
        <v>201.69000000000003</v>
      </c>
      <c r="I9257" s="3">
        <v>1</v>
      </c>
      <c r="J9257" s="4">
        <v>45642</v>
      </c>
      <c r="K9257" s="3" t="s">
        <v>16</v>
      </c>
      <c r="L9257" s="3" t="s">
        <v>17</v>
      </c>
      <c r="M9257" s="3">
        <v>492.21</v>
      </c>
      <c r="N9257" s="3" t="s">
        <v>29</v>
      </c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  <c r="AC9257" s="5"/>
    </row>
    <row r="9258" spans="1:29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 t="str">
        <f>IF(AND(D9258="East",Table_1[[#This Row],[category]]="Clothing"),"✅","❌")</f>
        <v>❌</v>
      </c>
      <c r="H9258" s="3">
        <f t="shared" si="289"/>
        <v>393.20100000000002</v>
      </c>
      <c r="I9258" s="3">
        <v>9</v>
      </c>
      <c r="J9258" s="4">
        <v>45367</v>
      </c>
      <c r="K9258" s="3" t="s">
        <v>32</v>
      </c>
      <c r="L9258" s="3" t="s">
        <v>28</v>
      </c>
      <c r="M9258" s="3">
        <v>241.1</v>
      </c>
      <c r="N9258" s="3" t="s">
        <v>35</v>
      </c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  <c r="AC9258" s="5"/>
    </row>
    <row r="9259" spans="1:29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 t="str">
        <f>IF(AND(D9259="East",Table_1[[#This Row],[category]]="Clothing"),"✅","❌")</f>
        <v>❌</v>
      </c>
      <c r="H9259" s="3">
        <f t="shared" si="289"/>
        <v>102.346</v>
      </c>
      <c r="I9259" s="3">
        <v>5</v>
      </c>
      <c r="J9259" s="4">
        <v>45606</v>
      </c>
      <c r="K9259" s="3" t="s">
        <v>22</v>
      </c>
      <c r="L9259" s="3" t="s">
        <v>23</v>
      </c>
      <c r="M9259" s="3">
        <v>86.35</v>
      </c>
      <c r="N9259" s="3" t="s">
        <v>40</v>
      </c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  <c r="AC9259" s="5"/>
    </row>
    <row r="9260" spans="1:29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 t="str">
        <f>IF(AND(D9260="East",Table_1[[#This Row],[category]]="Clothing"),"✅","❌")</f>
        <v>❌</v>
      </c>
      <c r="H9260" s="3">
        <f t="shared" si="289"/>
        <v>409.63800000000003</v>
      </c>
      <c r="I9260" s="3">
        <v>8</v>
      </c>
      <c r="J9260" s="4">
        <v>45442</v>
      </c>
      <c r="K9260" s="3" t="s">
        <v>16</v>
      </c>
      <c r="L9260" s="3" t="s">
        <v>17</v>
      </c>
      <c r="M9260" s="3">
        <v>257.26</v>
      </c>
      <c r="N9260" s="3" t="s">
        <v>24</v>
      </c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  <c r="AC9260" s="5"/>
    </row>
    <row r="9261" spans="1:29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 t="str">
        <f>IF(AND(D9261="East",Table_1[[#This Row],[category]]="Clothing"),"✅","❌")</f>
        <v>✅</v>
      </c>
      <c r="H9261" s="3">
        <f t="shared" si="289"/>
        <v>431.26499999999999</v>
      </c>
      <c r="I9261" s="3">
        <v>2</v>
      </c>
      <c r="J9261" s="4">
        <v>44954</v>
      </c>
      <c r="K9261" s="3" t="s">
        <v>22</v>
      </c>
      <c r="L9261" s="3" t="s">
        <v>17</v>
      </c>
      <c r="M9261" s="3">
        <v>611.16</v>
      </c>
      <c r="N9261" s="3" t="s">
        <v>40</v>
      </c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  <c r="AC9261" s="5"/>
    </row>
    <row r="9262" spans="1:29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 t="str">
        <f>IF(AND(D9262="East",Table_1[[#This Row],[category]]="Clothing"),"✅","❌")</f>
        <v>❌</v>
      </c>
      <c r="H9262" s="3">
        <f t="shared" si="289"/>
        <v>356.92100000000005</v>
      </c>
      <c r="I9262" s="3">
        <v>7</v>
      </c>
      <c r="J9262" s="4">
        <v>45004</v>
      </c>
      <c r="K9262" s="3" t="s">
        <v>16</v>
      </c>
      <c r="L9262" s="3" t="s">
        <v>23</v>
      </c>
      <c r="M9262" s="3">
        <v>1020.42</v>
      </c>
      <c r="N9262" s="3" t="s">
        <v>18</v>
      </c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  <c r="AC9262" s="5"/>
    </row>
    <row r="9263" spans="1:29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 t="str">
        <f>IF(AND(D9263="East",Table_1[[#This Row],[category]]="Clothing"),"✅","❌")</f>
        <v>❌</v>
      </c>
      <c r="H9263" s="3">
        <f t="shared" si="289"/>
        <v>112.44400000000002</v>
      </c>
      <c r="I9263" s="3">
        <v>9</v>
      </c>
      <c r="J9263" s="4">
        <v>45237</v>
      </c>
      <c r="K9263" s="3" t="s">
        <v>22</v>
      </c>
      <c r="L9263" s="3" t="s">
        <v>23</v>
      </c>
      <c r="M9263" s="3">
        <v>122.39</v>
      </c>
      <c r="N9263" s="3" t="s">
        <v>49</v>
      </c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  <c r="AC9263" s="5"/>
    </row>
    <row r="9264" spans="1:29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 t="str">
        <f>IF(AND(D9264="East",Table_1[[#This Row],[category]]="Clothing"),"✅","❌")</f>
        <v>❌</v>
      </c>
      <c r="H9264" s="3">
        <f t="shared" si="289"/>
        <v>143.29900000000001</v>
      </c>
      <c r="I9264" s="3">
        <v>7</v>
      </c>
      <c r="J9264" s="4">
        <v>45181</v>
      </c>
      <c r="K9264" s="3" t="s">
        <v>16</v>
      </c>
      <c r="L9264" s="3" t="s">
        <v>23</v>
      </c>
      <c r="M9264" s="3">
        <v>206</v>
      </c>
      <c r="N9264" s="3" t="s">
        <v>49</v>
      </c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  <c r="AC9264" s="5"/>
    </row>
    <row r="9265" spans="1:29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 t="str">
        <f>IF(AND(D9265="East",Table_1[[#This Row],[category]]="Clothing"),"✅","❌")</f>
        <v>❌</v>
      </c>
      <c r="H9265" s="3">
        <f t="shared" si="289"/>
        <v>91.798000000000002</v>
      </c>
      <c r="I9265" s="3">
        <v>9</v>
      </c>
      <c r="J9265" s="4">
        <v>44937</v>
      </c>
      <c r="K9265" s="3" t="s">
        <v>16</v>
      </c>
      <c r="L9265" s="3" t="s">
        <v>23</v>
      </c>
      <c r="M9265" s="3">
        <v>214.34</v>
      </c>
      <c r="N9265" s="3" t="s">
        <v>35</v>
      </c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  <c r="AC9265" s="5"/>
    </row>
    <row r="9266" spans="1:29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 t="str">
        <f>IF(AND(D9266="East",Table_1[[#This Row],[category]]="Clothing"),"✅","❌")</f>
        <v>❌</v>
      </c>
      <c r="H9266" s="3">
        <f t="shared" si="289"/>
        <v>100.191</v>
      </c>
      <c r="I9266" s="3">
        <v>4</v>
      </c>
      <c r="J9266" s="4">
        <v>45254</v>
      </c>
      <c r="K9266" s="3" t="s">
        <v>22</v>
      </c>
      <c r="L9266" s="3" t="s">
        <v>28</v>
      </c>
      <c r="M9266" s="3">
        <v>101.16</v>
      </c>
      <c r="N9266" s="3" t="s">
        <v>24</v>
      </c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  <c r="AC9266" s="5"/>
    </row>
    <row r="9267" spans="1:29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 t="str">
        <f>IF(AND(D9267="East",Table_1[[#This Row],[category]]="Clothing"),"✅","❌")</f>
        <v>✅</v>
      </c>
      <c r="H9267" s="3">
        <f t="shared" si="289"/>
        <v>27.881</v>
      </c>
      <c r="I9267" s="3">
        <v>5</v>
      </c>
      <c r="J9267" s="4">
        <v>44995</v>
      </c>
      <c r="K9267" s="3" t="s">
        <v>22</v>
      </c>
      <c r="L9267" s="3" t="s">
        <v>28</v>
      </c>
      <c r="M9267" s="3">
        <v>33.92</v>
      </c>
      <c r="N9267" s="3" t="s">
        <v>24</v>
      </c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  <c r="AC9267" s="5"/>
    </row>
    <row r="9268" spans="1:29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 t="str">
        <f>IF(AND(D9268="East",Table_1[[#This Row],[category]]="Clothing"),"✅","❌")</f>
        <v>❌</v>
      </c>
      <c r="H9268" s="3">
        <f t="shared" si="289"/>
        <v>430.08400000000006</v>
      </c>
      <c r="I9268" s="3">
        <v>7</v>
      </c>
      <c r="J9268" s="4">
        <v>45153</v>
      </c>
      <c r="K9268" s="3" t="s">
        <v>16</v>
      </c>
      <c r="L9268" s="3" t="s">
        <v>28</v>
      </c>
      <c r="M9268" s="3">
        <v>631.08000000000004</v>
      </c>
      <c r="N9268" s="3" t="s">
        <v>49</v>
      </c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  <c r="AC9268" s="5"/>
    </row>
    <row r="9269" spans="1:29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 t="str">
        <f>IF(AND(D9269="East",Table_1[[#This Row],[category]]="Clothing"),"✅","❌")</f>
        <v>❌</v>
      </c>
      <c r="H9269" s="3">
        <f t="shared" si="289"/>
        <v>268.96600000000001</v>
      </c>
      <c r="I9269" s="3">
        <v>1</v>
      </c>
      <c r="J9269" s="4">
        <v>45341</v>
      </c>
      <c r="K9269" s="3" t="s">
        <v>22</v>
      </c>
      <c r="L9269" s="3" t="s">
        <v>23</v>
      </c>
      <c r="M9269" s="3">
        <v>776.18</v>
      </c>
      <c r="N9269" s="3" t="s">
        <v>49</v>
      </c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  <c r="AC9269" s="5"/>
    </row>
    <row r="9270" spans="1:29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 t="str">
        <f>IF(AND(D9270="East",Table_1[[#This Row],[category]]="Clothing"),"✅","❌")</f>
        <v>❌</v>
      </c>
      <c r="H9270" s="3">
        <f t="shared" si="289"/>
        <v>170.602</v>
      </c>
      <c r="I9270" s="3">
        <v>2</v>
      </c>
      <c r="J9270" s="4">
        <v>45495</v>
      </c>
      <c r="K9270" s="3" t="s">
        <v>22</v>
      </c>
      <c r="L9270" s="3" t="s">
        <v>28</v>
      </c>
      <c r="M9270" s="3">
        <v>317.45999999999998</v>
      </c>
      <c r="N9270" s="3" t="s">
        <v>29</v>
      </c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  <c r="AC9270" s="5"/>
    </row>
    <row r="9271" spans="1:29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 t="str">
        <f>IF(AND(D9271="East",Table_1[[#This Row],[category]]="Clothing"),"✅","❌")</f>
        <v>❌</v>
      </c>
      <c r="H9271" s="3">
        <f t="shared" si="289"/>
        <v>151.893</v>
      </c>
      <c r="I9271" s="3">
        <v>2</v>
      </c>
      <c r="J9271" s="4">
        <v>45510</v>
      </c>
      <c r="K9271" s="3" t="s">
        <v>16</v>
      </c>
      <c r="L9271" s="3" t="s">
        <v>17</v>
      </c>
      <c r="M9271" s="3">
        <v>242.18</v>
      </c>
      <c r="N9271" s="3" t="s">
        <v>35</v>
      </c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  <c r="AC9271" s="5"/>
    </row>
    <row r="9272" spans="1:29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 t="str">
        <f>IF(AND(D9272="East",Table_1[[#This Row],[category]]="Clothing"),"✅","❌")</f>
        <v>❌</v>
      </c>
      <c r="H9272" s="3">
        <f t="shared" si="289"/>
        <v>276.90100000000001</v>
      </c>
      <c r="I9272" s="3">
        <v>9</v>
      </c>
      <c r="J9272" s="4">
        <v>45425</v>
      </c>
      <c r="K9272" s="3" t="s">
        <v>22</v>
      </c>
      <c r="L9272" s="3" t="s">
        <v>28</v>
      </c>
      <c r="M9272" s="3">
        <v>416.4</v>
      </c>
      <c r="N9272" s="3" t="s">
        <v>35</v>
      </c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  <c r="AC9272" s="5"/>
    </row>
    <row r="9273" spans="1:29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 t="str">
        <f>IF(AND(D9273="East",Table_1[[#This Row],[category]]="Clothing"),"✅","❌")</f>
        <v>❌</v>
      </c>
      <c r="H9273" s="3">
        <f t="shared" si="289"/>
        <v>170.07600000000002</v>
      </c>
      <c r="I9273" s="3">
        <v>3</v>
      </c>
      <c r="J9273" s="4">
        <v>45016</v>
      </c>
      <c r="K9273" s="3" t="s">
        <v>16</v>
      </c>
      <c r="L9273" s="3" t="s">
        <v>17</v>
      </c>
      <c r="M9273" s="3">
        <v>250.61</v>
      </c>
      <c r="N9273" s="3" t="s">
        <v>49</v>
      </c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  <c r="AC9273" s="5"/>
    </row>
    <row r="9274" spans="1:29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 t="str">
        <f>IF(AND(D9274="East",Table_1[[#This Row],[category]]="Clothing"),"✅","❌")</f>
        <v>❌</v>
      </c>
      <c r="H9274" s="3">
        <f t="shared" si="289"/>
        <v>433.22200000000004</v>
      </c>
      <c r="I9274" s="3">
        <v>9</v>
      </c>
      <c r="J9274" s="4">
        <v>45160</v>
      </c>
      <c r="K9274" s="3" t="s">
        <v>16</v>
      </c>
      <c r="L9274" s="3" t="s">
        <v>17</v>
      </c>
      <c r="M9274" s="3">
        <v>1201.3399999999999</v>
      </c>
      <c r="N9274" s="3" t="s">
        <v>49</v>
      </c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  <c r="AC9274" s="5"/>
    </row>
    <row r="9275" spans="1:29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 t="str">
        <f>IF(AND(D9275="East",Table_1[[#This Row],[category]]="Clothing"),"✅","❌")</f>
        <v>❌</v>
      </c>
      <c r="H9275" s="3">
        <f t="shared" si="289"/>
        <v>113.36900000000001</v>
      </c>
      <c r="I9275" s="3">
        <v>1</v>
      </c>
      <c r="J9275" s="4">
        <v>45455</v>
      </c>
      <c r="K9275" s="3" t="s">
        <v>16</v>
      </c>
      <c r="L9275" s="3" t="s">
        <v>28</v>
      </c>
      <c r="M9275" s="3">
        <v>277.05</v>
      </c>
      <c r="N9275" s="3" t="s">
        <v>49</v>
      </c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  <c r="AC9275" s="5"/>
    </row>
    <row r="9276" spans="1:29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 t="str">
        <f>IF(AND(D9276="East",Table_1[[#This Row],[category]]="Clothing"),"✅","❌")</f>
        <v>❌</v>
      </c>
      <c r="H9276" s="3">
        <f t="shared" si="289"/>
        <v>442.32799999999997</v>
      </c>
      <c r="I9276" s="3">
        <v>3</v>
      </c>
      <c r="J9276" s="4">
        <v>45528</v>
      </c>
      <c r="K9276" s="3" t="s">
        <v>22</v>
      </c>
      <c r="L9276" s="3" t="s">
        <v>17</v>
      </c>
      <c r="M9276" s="3">
        <v>428.65</v>
      </c>
      <c r="N9276" s="3" t="s">
        <v>24</v>
      </c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  <c r="AC9276" s="5"/>
    </row>
    <row r="9277" spans="1:29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 t="str">
        <f>IF(AND(D9277="East",Table_1[[#This Row],[category]]="Clothing"),"✅","❌")</f>
        <v>❌</v>
      </c>
      <c r="H9277" s="3">
        <f t="shared" si="289"/>
        <v>335.40500000000003</v>
      </c>
      <c r="I9277" s="3">
        <v>2</v>
      </c>
      <c r="J9277" s="4">
        <v>45308</v>
      </c>
      <c r="K9277" s="3" t="s">
        <v>16</v>
      </c>
      <c r="L9277" s="3" t="s">
        <v>17</v>
      </c>
      <c r="M9277" s="3">
        <v>435.15</v>
      </c>
      <c r="N9277" s="3" t="s">
        <v>24</v>
      </c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  <c r="AC9277" s="5"/>
    </row>
    <row r="9278" spans="1:29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 t="str">
        <f>IF(AND(D9278="East",Table_1[[#This Row],[category]]="Clothing"),"✅","❌")</f>
        <v>❌</v>
      </c>
      <c r="H9278" s="3">
        <f t="shared" si="289"/>
        <v>478.74799999999999</v>
      </c>
      <c r="I9278" s="3">
        <v>2</v>
      </c>
      <c r="J9278" s="4">
        <v>45575</v>
      </c>
      <c r="K9278" s="3" t="s">
        <v>16</v>
      </c>
      <c r="L9278" s="3" t="s">
        <v>28</v>
      </c>
      <c r="M9278" s="3">
        <v>1254.21</v>
      </c>
      <c r="N9278" s="3" t="s">
        <v>40</v>
      </c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  <c r="AC9278" s="5"/>
    </row>
    <row r="9279" spans="1:29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 t="str">
        <f>IF(AND(D9279="East",Table_1[[#This Row],[category]]="Clothing"),"✅","❌")</f>
        <v>❌</v>
      </c>
      <c r="H9279" s="3">
        <f t="shared" si="289"/>
        <v>17.403000000000002</v>
      </c>
      <c r="I9279" s="3">
        <v>1</v>
      </c>
      <c r="J9279" s="4">
        <v>45439</v>
      </c>
      <c r="K9279" s="3" t="s">
        <v>22</v>
      </c>
      <c r="L9279" s="3" t="s">
        <v>17</v>
      </c>
      <c r="M9279" s="3">
        <v>41.35</v>
      </c>
      <c r="N9279" s="3" t="s">
        <v>35</v>
      </c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  <c r="AC9279" s="5"/>
    </row>
    <row r="9280" spans="1:29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 t="str">
        <f>IF(AND(D9280="East",Table_1[[#This Row],[category]]="Clothing"),"✅","❌")</f>
        <v>❌</v>
      </c>
      <c r="H9280" s="3">
        <f t="shared" si="289"/>
        <v>38.957000000000001</v>
      </c>
      <c r="I9280" s="3">
        <v>6</v>
      </c>
      <c r="J9280" s="4">
        <v>45379</v>
      </c>
      <c r="K9280" s="3" t="s">
        <v>16</v>
      </c>
      <c r="L9280" s="3" t="s">
        <v>28</v>
      </c>
      <c r="M9280" s="3">
        <v>29.58</v>
      </c>
      <c r="N9280" s="3" t="s">
        <v>40</v>
      </c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  <c r="AC9280" s="5"/>
    </row>
    <row r="9281" spans="1:29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 t="str">
        <f>IF(AND(D9281="East",Table_1[[#This Row],[category]]="Clothing"),"✅","❌")</f>
        <v>❌</v>
      </c>
      <c r="H9281" s="3">
        <f t="shared" si="289"/>
        <v>255.43800000000002</v>
      </c>
      <c r="I9281" s="3">
        <v>5</v>
      </c>
      <c r="J9281" s="4">
        <v>45391</v>
      </c>
      <c r="K9281" s="3" t="s">
        <v>22</v>
      </c>
      <c r="L9281" s="3" t="s">
        <v>23</v>
      </c>
      <c r="M9281" s="3">
        <v>388.27</v>
      </c>
      <c r="N9281" s="3" t="s">
        <v>24</v>
      </c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  <c r="AC9281" s="5"/>
    </row>
    <row r="9282" spans="1:29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 t="str">
        <f>IF(AND(D9282="East",Table_1[[#This Row],[category]]="Clothing"),"✅","❌")</f>
        <v>❌</v>
      </c>
      <c r="H9282" s="3">
        <f t="shared" ref="H9282:H9345" si="291">E9282*10%</f>
        <v>457.06600000000003</v>
      </c>
      <c r="I9282" s="3">
        <v>5</v>
      </c>
      <c r="J9282" s="4">
        <v>45199</v>
      </c>
      <c r="K9282" s="3" t="s">
        <v>32</v>
      </c>
      <c r="L9282" s="3" t="s">
        <v>23</v>
      </c>
      <c r="M9282" s="3">
        <v>789.24</v>
      </c>
      <c r="N9282" s="3" t="s">
        <v>49</v>
      </c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  <c r="AC9282" s="5"/>
    </row>
    <row r="9283" spans="1:29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 t="str">
        <f>IF(AND(D9283="East",Table_1[[#This Row],[category]]="Clothing"),"✅","❌")</f>
        <v>❌</v>
      </c>
      <c r="H9283" s="3">
        <f t="shared" si="291"/>
        <v>368.09000000000003</v>
      </c>
      <c r="I9283" s="3">
        <v>9</v>
      </c>
      <c r="J9283" s="4">
        <v>45201</v>
      </c>
      <c r="K9283" s="3" t="s">
        <v>32</v>
      </c>
      <c r="L9283" s="3" t="s">
        <v>17</v>
      </c>
      <c r="M9283" s="3">
        <v>973.05</v>
      </c>
      <c r="N9283" s="3" t="s">
        <v>49</v>
      </c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  <c r="AC9283" s="5"/>
    </row>
    <row r="9284" spans="1:29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 t="str">
        <f>IF(AND(D9284="East",Table_1[[#This Row],[category]]="Clothing"),"✅","❌")</f>
        <v>❌</v>
      </c>
      <c r="H9284" s="3">
        <f t="shared" si="291"/>
        <v>314.84699999999998</v>
      </c>
      <c r="I9284" s="3">
        <v>6</v>
      </c>
      <c r="J9284" s="4">
        <v>44998</v>
      </c>
      <c r="K9284" s="3" t="s">
        <v>22</v>
      </c>
      <c r="L9284" s="3" t="s">
        <v>17</v>
      </c>
      <c r="M9284" s="3">
        <v>828.7</v>
      </c>
      <c r="N9284" s="3" t="s">
        <v>35</v>
      </c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  <c r="AC9284" s="5"/>
    </row>
    <row r="9285" spans="1:29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 t="str">
        <f>IF(AND(D9285="East",Table_1[[#This Row],[category]]="Clothing"),"✅","❌")</f>
        <v>❌</v>
      </c>
      <c r="H9285" s="3">
        <f t="shared" si="291"/>
        <v>25.484999999999999</v>
      </c>
      <c r="I9285" s="3">
        <v>9</v>
      </c>
      <c r="J9285" s="4">
        <v>45276</v>
      </c>
      <c r="K9285" s="3" t="s">
        <v>16</v>
      </c>
      <c r="L9285" s="3" t="s">
        <v>17</v>
      </c>
      <c r="M9285" s="3">
        <v>22.36</v>
      </c>
      <c r="N9285" s="3" t="s">
        <v>24</v>
      </c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  <c r="AC9285" s="5"/>
    </row>
    <row r="9286" spans="1:29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 t="str">
        <f>IF(AND(D9286="East",Table_1[[#This Row],[category]]="Clothing"),"✅","❌")</f>
        <v>❌</v>
      </c>
      <c r="H9286" s="3">
        <f t="shared" si="291"/>
        <v>183.54000000000002</v>
      </c>
      <c r="I9286" s="3">
        <v>4</v>
      </c>
      <c r="J9286" s="4">
        <v>45010</v>
      </c>
      <c r="K9286" s="3" t="s">
        <v>32</v>
      </c>
      <c r="L9286" s="3" t="s">
        <v>28</v>
      </c>
      <c r="M9286" s="3">
        <v>360.49</v>
      </c>
      <c r="N9286" s="3" t="s">
        <v>29</v>
      </c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  <c r="AC9286" s="5"/>
    </row>
    <row r="9287" spans="1:29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 t="str">
        <f>IF(AND(D9287="East",Table_1[[#This Row],[category]]="Clothing"),"✅","❌")</f>
        <v>❌</v>
      </c>
      <c r="H9287" s="3">
        <f t="shared" si="291"/>
        <v>179.46800000000002</v>
      </c>
      <c r="I9287" s="3">
        <v>7</v>
      </c>
      <c r="J9287" s="4">
        <v>45063</v>
      </c>
      <c r="K9287" s="3" t="s">
        <v>32</v>
      </c>
      <c r="L9287" s="3" t="s">
        <v>23</v>
      </c>
      <c r="M9287" s="3">
        <v>512.9</v>
      </c>
      <c r="N9287" s="3" t="s">
        <v>29</v>
      </c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  <c r="AC9287" s="5"/>
    </row>
    <row r="9288" spans="1:29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 t="str">
        <f>IF(AND(D9288="East",Table_1[[#This Row],[category]]="Clothing"),"✅","❌")</f>
        <v>❌</v>
      </c>
      <c r="H9288" s="3">
        <f t="shared" si="291"/>
        <v>275.62200000000001</v>
      </c>
      <c r="I9288" s="3">
        <v>4</v>
      </c>
      <c r="J9288" s="4">
        <v>45353</v>
      </c>
      <c r="K9288" s="3" t="s">
        <v>22</v>
      </c>
      <c r="L9288" s="3" t="s">
        <v>23</v>
      </c>
      <c r="M9288" s="3">
        <v>190.71</v>
      </c>
      <c r="N9288" s="3" t="s">
        <v>35</v>
      </c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  <c r="AC9288" s="5"/>
    </row>
    <row r="9289" spans="1:29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 t="str">
        <f>IF(AND(D9289="East",Table_1[[#This Row],[category]]="Clothing"),"✅","❌")</f>
        <v>❌</v>
      </c>
      <c r="H9289" s="3">
        <f t="shared" si="291"/>
        <v>136.33599999999998</v>
      </c>
      <c r="I9289" s="3">
        <v>1</v>
      </c>
      <c r="J9289" s="4">
        <v>45332</v>
      </c>
      <c r="K9289" s="3" t="s">
        <v>22</v>
      </c>
      <c r="L9289" s="3" t="s">
        <v>23</v>
      </c>
      <c r="M9289" s="3">
        <v>190.38</v>
      </c>
      <c r="N9289" s="3" t="s">
        <v>35</v>
      </c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  <c r="AC9289" s="5"/>
    </row>
    <row r="9290" spans="1:29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 t="str">
        <f>IF(AND(D9290="East",Table_1[[#This Row],[category]]="Clothing"),"✅","❌")</f>
        <v>❌</v>
      </c>
      <c r="H9290" s="3">
        <f t="shared" si="291"/>
        <v>140.90600000000001</v>
      </c>
      <c r="I9290" s="3">
        <v>4</v>
      </c>
      <c r="J9290" s="4">
        <v>45632</v>
      </c>
      <c r="K9290" s="3" t="s">
        <v>32</v>
      </c>
      <c r="L9290" s="3" t="s">
        <v>23</v>
      </c>
      <c r="M9290" s="3">
        <v>189.29</v>
      </c>
      <c r="N9290" s="3" t="s">
        <v>40</v>
      </c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  <c r="AC9290" s="5"/>
    </row>
    <row r="9291" spans="1:29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 t="str">
        <f>IF(AND(D9291="East",Table_1[[#This Row],[category]]="Clothing"),"✅","❌")</f>
        <v>❌</v>
      </c>
      <c r="H9291" s="3">
        <f t="shared" si="291"/>
        <v>314.22199999999998</v>
      </c>
      <c r="I9291" s="3">
        <v>2</v>
      </c>
      <c r="J9291" s="4">
        <v>45296</v>
      </c>
      <c r="K9291" s="3" t="s">
        <v>32</v>
      </c>
      <c r="L9291" s="3" t="s">
        <v>17</v>
      </c>
      <c r="M9291" s="3">
        <v>291.82</v>
      </c>
      <c r="N9291" s="3" t="s">
        <v>24</v>
      </c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  <c r="AC9291" s="5"/>
    </row>
    <row r="9292" spans="1:29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 t="str">
        <f>IF(AND(D9292="East",Table_1[[#This Row],[category]]="Clothing"),"✅","❌")</f>
        <v>❌</v>
      </c>
      <c r="H9292" s="3">
        <f t="shared" si="291"/>
        <v>472.83800000000002</v>
      </c>
      <c r="I9292" s="3">
        <v>5</v>
      </c>
      <c r="J9292" s="4">
        <v>45529</v>
      </c>
      <c r="K9292" s="3" t="s">
        <v>16</v>
      </c>
      <c r="L9292" s="3" t="s">
        <v>23</v>
      </c>
      <c r="M9292" s="3">
        <v>1393.4</v>
      </c>
      <c r="N9292" s="3" t="s">
        <v>24</v>
      </c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  <c r="AC9292" s="5"/>
    </row>
    <row r="9293" spans="1:29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 t="str">
        <f>IF(AND(D9293="East",Table_1[[#This Row],[category]]="Clothing"),"✅","❌")</f>
        <v>❌</v>
      </c>
      <c r="H9293" s="3">
        <f t="shared" si="291"/>
        <v>333.48800000000006</v>
      </c>
      <c r="I9293" s="3">
        <v>2</v>
      </c>
      <c r="J9293" s="4">
        <v>45125</v>
      </c>
      <c r="K9293" s="3" t="s">
        <v>16</v>
      </c>
      <c r="L9293" s="3" t="s">
        <v>23</v>
      </c>
      <c r="M9293" s="3">
        <v>756.97</v>
      </c>
      <c r="N9293" s="3" t="s">
        <v>29</v>
      </c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  <c r="AC9293" s="5"/>
    </row>
    <row r="9294" spans="1:29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 t="str">
        <f>IF(AND(D9294="East",Table_1[[#This Row],[category]]="Clothing"),"✅","❌")</f>
        <v>❌</v>
      </c>
      <c r="H9294" s="3">
        <f t="shared" si="291"/>
        <v>337.38400000000001</v>
      </c>
      <c r="I9294" s="3">
        <v>2</v>
      </c>
      <c r="J9294" s="4">
        <v>45619</v>
      </c>
      <c r="K9294" s="3" t="s">
        <v>22</v>
      </c>
      <c r="L9294" s="3" t="s">
        <v>17</v>
      </c>
      <c r="M9294" s="3">
        <v>745.65</v>
      </c>
      <c r="N9294" s="3" t="s">
        <v>18</v>
      </c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  <c r="AC9294" s="5"/>
    </row>
    <row r="9295" spans="1:29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 t="str">
        <f>IF(AND(D9295="East",Table_1[[#This Row],[category]]="Clothing"),"✅","❌")</f>
        <v>❌</v>
      </c>
      <c r="H9295" s="3">
        <f t="shared" si="291"/>
        <v>493.245</v>
      </c>
      <c r="I9295" s="3">
        <v>4</v>
      </c>
      <c r="J9295" s="4">
        <v>45212</v>
      </c>
      <c r="K9295" s="3" t="s">
        <v>32</v>
      </c>
      <c r="L9295" s="3" t="s">
        <v>17</v>
      </c>
      <c r="M9295" s="3">
        <v>307.02999999999997</v>
      </c>
      <c r="N9295" s="3" t="s">
        <v>40</v>
      </c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  <c r="AC9295" s="5"/>
    </row>
    <row r="9296" spans="1:29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 t="str">
        <f>IF(AND(D9296="East",Table_1[[#This Row],[category]]="Clothing"),"✅","❌")</f>
        <v>❌</v>
      </c>
      <c r="H9296" s="3">
        <f t="shared" si="291"/>
        <v>85.204000000000008</v>
      </c>
      <c r="I9296" s="3">
        <v>7</v>
      </c>
      <c r="J9296" s="4">
        <v>45105</v>
      </c>
      <c r="K9296" s="3" t="s">
        <v>16</v>
      </c>
      <c r="L9296" s="3" t="s">
        <v>28</v>
      </c>
      <c r="M9296" s="3">
        <v>124.43</v>
      </c>
      <c r="N9296" s="3" t="s">
        <v>24</v>
      </c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  <c r="AC9296" s="5"/>
    </row>
    <row r="9297" spans="1:29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 t="str">
        <f>IF(AND(D9297="East",Table_1[[#This Row],[category]]="Clothing"),"✅","❌")</f>
        <v>❌</v>
      </c>
      <c r="H9297" s="3">
        <f t="shared" si="291"/>
        <v>26.579000000000004</v>
      </c>
      <c r="I9297" s="3">
        <v>3</v>
      </c>
      <c r="J9297" s="4">
        <v>45546</v>
      </c>
      <c r="K9297" s="3" t="s">
        <v>16</v>
      </c>
      <c r="L9297" s="3" t="s">
        <v>17</v>
      </c>
      <c r="M9297" s="3">
        <v>54.61</v>
      </c>
      <c r="N9297" s="3" t="s">
        <v>18</v>
      </c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  <c r="AC9297" s="5"/>
    </row>
    <row r="9298" spans="1:29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 t="str">
        <f>IF(AND(D9298="East",Table_1[[#This Row],[category]]="Clothing"),"✅","❌")</f>
        <v>❌</v>
      </c>
      <c r="H9298" s="3">
        <f t="shared" si="291"/>
        <v>375.30200000000002</v>
      </c>
      <c r="I9298" s="3">
        <v>7</v>
      </c>
      <c r="J9298" s="4">
        <v>45514</v>
      </c>
      <c r="K9298" s="3" t="s">
        <v>22</v>
      </c>
      <c r="L9298" s="3" t="s">
        <v>23</v>
      </c>
      <c r="M9298" s="3">
        <v>644.07000000000005</v>
      </c>
      <c r="N9298" s="3" t="s">
        <v>24</v>
      </c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  <c r="AC9298" s="5"/>
    </row>
    <row r="9299" spans="1:29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 t="str">
        <f>IF(AND(D9299="East",Table_1[[#This Row],[category]]="Clothing"),"✅","❌")</f>
        <v>❌</v>
      </c>
      <c r="H9299" s="3">
        <f t="shared" si="291"/>
        <v>225.006</v>
      </c>
      <c r="I9299" s="3">
        <v>9</v>
      </c>
      <c r="J9299" s="4">
        <v>45291</v>
      </c>
      <c r="K9299" s="3" t="s">
        <v>32</v>
      </c>
      <c r="L9299" s="3" t="s">
        <v>23</v>
      </c>
      <c r="M9299" s="3">
        <v>520.27</v>
      </c>
      <c r="N9299" s="3" t="s">
        <v>24</v>
      </c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  <c r="AC9299" s="5"/>
    </row>
    <row r="9300" spans="1:29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 t="str">
        <f>IF(AND(D9300="East",Table_1[[#This Row],[category]]="Clothing"),"✅","❌")</f>
        <v>❌</v>
      </c>
      <c r="H9300" s="3">
        <f t="shared" si="291"/>
        <v>220.12300000000002</v>
      </c>
      <c r="I9300" s="3">
        <v>3</v>
      </c>
      <c r="J9300" s="4">
        <v>45581</v>
      </c>
      <c r="K9300" s="3" t="s">
        <v>32</v>
      </c>
      <c r="L9300" s="3" t="s">
        <v>23</v>
      </c>
      <c r="M9300" s="3">
        <v>565.4</v>
      </c>
      <c r="N9300" s="3" t="s">
        <v>18</v>
      </c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  <c r="AC9300" s="5"/>
    </row>
    <row r="9301" spans="1:29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 t="str">
        <f>IF(AND(D9301="East",Table_1[[#This Row],[category]]="Clothing"),"✅","❌")</f>
        <v>❌</v>
      </c>
      <c r="H9301" s="3">
        <f t="shared" si="291"/>
        <v>120.399</v>
      </c>
      <c r="I9301" s="3">
        <v>4</v>
      </c>
      <c r="J9301" s="4">
        <v>44974</v>
      </c>
      <c r="K9301" s="3" t="s">
        <v>22</v>
      </c>
      <c r="L9301" s="3" t="s">
        <v>28</v>
      </c>
      <c r="M9301" s="3">
        <v>289.39</v>
      </c>
      <c r="N9301" s="3" t="s">
        <v>35</v>
      </c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  <c r="AC9301" s="5"/>
    </row>
    <row r="9302" spans="1:29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 t="str">
        <f>IF(AND(D9302="East",Table_1[[#This Row],[category]]="Clothing"),"✅","❌")</f>
        <v>❌</v>
      </c>
      <c r="H9302" s="3">
        <f t="shared" si="291"/>
        <v>258.363</v>
      </c>
      <c r="I9302" s="3">
        <v>1</v>
      </c>
      <c r="J9302" s="4">
        <v>45567</v>
      </c>
      <c r="K9302" s="3" t="s">
        <v>16</v>
      </c>
      <c r="L9302" s="3" t="s">
        <v>28</v>
      </c>
      <c r="M9302" s="3">
        <v>738.75</v>
      </c>
      <c r="N9302" s="3" t="s">
        <v>29</v>
      </c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  <c r="AC9302" s="5"/>
    </row>
    <row r="9303" spans="1:29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 t="str">
        <f>IF(AND(D9303="East",Table_1[[#This Row],[category]]="Clothing"),"✅","❌")</f>
        <v>✅</v>
      </c>
      <c r="H9303" s="3">
        <f t="shared" si="291"/>
        <v>226.66399999999999</v>
      </c>
      <c r="I9303" s="3">
        <v>7</v>
      </c>
      <c r="J9303" s="4">
        <v>45221</v>
      </c>
      <c r="K9303" s="3" t="s">
        <v>22</v>
      </c>
      <c r="L9303" s="3" t="s">
        <v>28</v>
      </c>
      <c r="M9303" s="3">
        <v>427.03</v>
      </c>
      <c r="N9303" s="3" t="s">
        <v>29</v>
      </c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  <c r="AC9303" s="5"/>
    </row>
    <row r="9304" spans="1:29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 t="str">
        <f>IF(AND(D9304="East",Table_1[[#This Row],[category]]="Clothing"),"✅","❌")</f>
        <v>❌</v>
      </c>
      <c r="H9304" s="3">
        <f t="shared" si="291"/>
        <v>179.27100000000002</v>
      </c>
      <c r="I9304" s="3">
        <v>1</v>
      </c>
      <c r="J9304" s="4">
        <v>45326</v>
      </c>
      <c r="K9304" s="3" t="s">
        <v>22</v>
      </c>
      <c r="L9304" s="3" t="s">
        <v>17</v>
      </c>
      <c r="M9304" s="3">
        <v>472</v>
      </c>
      <c r="N9304" s="3" t="s">
        <v>49</v>
      </c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  <c r="AC9304" s="5"/>
    </row>
    <row r="9305" spans="1:29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 t="str">
        <f>IF(AND(D9305="East",Table_1[[#This Row],[category]]="Clothing"),"✅","❌")</f>
        <v>❌</v>
      </c>
      <c r="H9305" s="3">
        <f t="shared" si="291"/>
        <v>226.94499999999999</v>
      </c>
      <c r="I9305" s="3">
        <v>3</v>
      </c>
      <c r="J9305" s="4">
        <v>45162</v>
      </c>
      <c r="K9305" s="3" t="s">
        <v>32</v>
      </c>
      <c r="L9305" s="3" t="s">
        <v>23</v>
      </c>
      <c r="M9305" s="3">
        <v>671.41</v>
      </c>
      <c r="N9305" s="3" t="s">
        <v>40</v>
      </c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  <c r="AC9305" s="5"/>
    </row>
    <row r="9306" spans="1:29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 t="str">
        <f>IF(AND(D9306="East",Table_1[[#This Row],[category]]="Clothing"),"✅","❌")</f>
        <v>❌</v>
      </c>
      <c r="H9306" s="3">
        <f t="shared" si="291"/>
        <v>198.07900000000001</v>
      </c>
      <c r="I9306" s="3">
        <v>9</v>
      </c>
      <c r="J9306" s="4">
        <v>45237</v>
      </c>
      <c r="K9306" s="3" t="s">
        <v>32</v>
      </c>
      <c r="L9306" s="3" t="s">
        <v>28</v>
      </c>
      <c r="M9306" s="3">
        <v>351.96</v>
      </c>
      <c r="N9306" s="3" t="s">
        <v>40</v>
      </c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  <c r="AC9306" s="5"/>
    </row>
    <row r="9307" spans="1:29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 t="str">
        <f>IF(AND(D9307="East",Table_1[[#This Row],[category]]="Clothing"),"✅","❌")</f>
        <v>❌</v>
      </c>
      <c r="H9307" s="3">
        <f t="shared" si="291"/>
        <v>470.54899999999998</v>
      </c>
      <c r="I9307" s="3">
        <v>5</v>
      </c>
      <c r="J9307" s="4">
        <v>45233</v>
      </c>
      <c r="K9307" s="3" t="s">
        <v>22</v>
      </c>
      <c r="L9307" s="3" t="s">
        <v>23</v>
      </c>
      <c r="M9307" s="3">
        <v>252.42</v>
      </c>
      <c r="N9307" s="3" t="s">
        <v>35</v>
      </c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  <c r="AC9307" s="5"/>
    </row>
    <row r="9308" spans="1:29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 t="str">
        <f>IF(AND(D9308="East",Table_1[[#This Row],[category]]="Clothing"),"✅","❌")</f>
        <v>❌</v>
      </c>
      <c r="H9308" s="3">
        <f t="shared" si="291"/>
        <v>490.32299999999998</v>
      </c>
      <c r="I9308" s="3">
        <v>2</v>
      </c>
      <c r="J9308" s="4">
        <v>45432</v>
      </c>
      <c r="K9308" s="3" t="s">
        <v>16</v>
      </c>
      <c r="L9308" s="3" t="s">
        <v>28</v>
      </c>
      <c r="M9308" s="3">
        <v>645.38</v>
      </c>
      <c r="N9308" s="3" t="s">
        <v>29</v>
      </c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  <c r="AC9308" s="5"/>
    </row>
    <row r="9309" spans="1:29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 t="str">
        <f>IF(AND(D9309="East",Table_1[[#This Row],[category]]="Clothing"),"✅","❌")</f>
        <v>❌</v>
      </c>
      <c r="H9309" s="3">
        <f t="shared" si="291"/>
        <v>421.55100000000004</v>
      </c>
      <c r="I9309" s="3">
        <v>9</v>
      </c>
      <c r="J9309" s="4">
        <v>45118</v>
      </c>
      <c r="K9309" s="3" t="s">
        <v>16</v>
      </c>
      <c r="L9309" s="3" t="s">
        <v>17</v>
      </c>
      <c r="M9309" s="3">
        <v>777.36</v>
      </c>
      <c r="N9309" s="3" t="s">
        <v>35</v>
      </c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  <c r="AC9309" s="5"/>
    </row>
    <row r="9310" spans="1:29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 t="str">
        <f>IF(AND(D9310="East",Table_1[[#This Row],[category]]="Clothing"),"✅","❌")</f>
        <v>❌</v>
      </c>
      <c r="H9310" s="3">
        <f t="shared" si="291"/>
        <v>495.303</v>
      </c>
      <c r="I9310" s="3">
        <v>6</v>
      </c>
      <c r="J9310" s="4">
        <v>45321</v>
      </c>
      <c r="K9310" s="3" t="s">
        <v>16</v>
      </c>
      <c r="L9310" s="3" t="s">
        <v>17</v>
      </c>
      <c r="M9310" s="3">
        <v>1090.23</v>
      </c>
      <c r="N9310" s="3" t="s">
        <v>40</v>
      </c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  <c r="AC9310" s="5"/>
    </row>
    <row r="9311" spans="1:29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 t="str">
        <f>IF(AND(D9311="East",Table_1[[#This Row],[category]]="Clothing"),"✅","❌")</f>
        <v>❌</v>
      </c>
      <c r="H9311" s="3">
        <f t="shared" si="291"/>
        <v>140.203</v>
      </c>
      <c r="I9311" s="3">
        <v>9</v>
      </c>
      <c r="J9311" s="4">
        <v>45046</v>
      </c>
      <c r="K9311" s="3" t="s">
        <v>22</v>
      </c>
      <c r="L9311" s="3" t="s">
        <v>23</v>
      </c>
      <c r="M9311" s="3">
        <v>277.64999999999998</v>
      </c>
      <c r="N9311" s="3" t="s">
        <v>49</v>
      </c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  <c r="AC9311" s="5"/>
    </row>
    <row r="9312" spans="1:29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 t="str">
        <f>IF(AND(D9312="East",Table_1[[#This Row],[category]]="Clothing"),"✅","❌")</f>
        <v>❌</v>
      </c>
      <c r="H9312" s="3">
        <f t="shared" si="291"/>
        <v>423.03300000000002</v>
      </c>
      <c r="I9312" s="3">
        <v>4</v>
      </c>
      <c r="J9312" s="4">
        <v>45286</v>
      </c>
      <c r="K9312" s="3" t="s">
        <v>22</v>
      </c>
      <c r="L9312" s="3" t="s">
        <v>23</v>
      </c>
      <c r="M9312" s="3">
        <v>896.75</v>
      </c>
      <c r="N9312" s="3" t="s">
        <v>35</v>
      </c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  <c r="AC9312" s="5"/>
    </row>
    <row r="9313" spans="1:29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 t="str">
        <f>IF(AND(D9313="East",Table_1[[#This Row],[category]]="Clothing"),"✅","❌")</f>
        <v>❌</v>
      </c>
      <c r="H9313" s="3">
        <f t="shared" si="291"/>
        <v>209.24800000000002</v>
      </c>
      <c r="I9313" s="3">
        <v>6</v>
      </c>
      <c r="J9313" s="4">
        <v>45087</v>
      </c>
      <c r="K9313" s="3" t="s">
        <v>32</v>
      </c>
      <c r="L9313" s="3" t="s">
        <v>28</v>
      </c>
      <c r="M9313" s="3">
        <v>482.63</v>
      </c>
      <c r="N9313" s="3" t="s">
        <v>35</v>
      </c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  <c r="AC9313" s="5"/>
    </row>
    <row r="9314" spans="1:29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 t="str">
        <f>IF(AND(D9314="East",Table_1[[#This Row],[category]]="Clothing"),"✅","❌")</f>
        <v>❌</v>
      </c>
      <c r="H9314" s="3">
        <f t="shared" si="291"/>
        <v>375.60700000000003</v>
      </c>
      <c r="I9314" s="3">
        <v>7</v>
      </c>
      <c r="J9314" s="4">
        <v>45280</v>
      </c>
      <c r="K9314" s="3" t="s">
        <v>22</v>
      </c>
      <c r="L9314" s="3" t="s">
        <v>23</v>
      </c>
      <c r="M9314" s="3">
        <v>654.11</v>
      </c>
      <c r="N9314" s="3" t="s">
        <v>40</v>
      </c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  <c r="AC9314" s="5"/>
    </row>
    <row r="9315" spans="1:29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 t="str">
        <f>IF(AND(D9315="East",Table_1[[#This Row],[category]]="Clothing"),"✅","❌")</f>
        <v>❌</v>
      </c>
      <c r="H9315" s="3">
        <f t="shared" si="291"/>
        <v>108.682</v>
      </c>
      <c r="I9315" s="3">
        <v>6</v>
      </c>
      <c r="J9315" s="4">
        <v>45601</v>
      </c>
      <c r="K9315" s="3" t="s">
        <v>32</v>
      </c>
      <c r="L9315" s="3" t="s">
        <v>23</v>
      </c>
      <c r="M9315" s="3">
        <v>279.33</v>
      </c>
      <c r="N9315" s="3" t="s">
        <v>29</v>
      </c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  <c r="AC9315" s="5"/>
    </row>
    <row r="9316" spans="1:29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 t="str">
        <f>IF(AND(D9316="East",Table_1[[#This Row],[category]]="Clothing"),"✅","❌")</f>
        <v>❌</v>
      </c>
      <c r="H9316" s="3">
        <f t="shared" si="291"/>
        <v>407.858</v>
      </c>
      <c r="I9316" s="3">
        <v>4</v>
      </c>
      <c r="J9316" s="4">
        <v>45079</v>
      </c>
      <c r="K9316" s="3" t="s">
        <v>16</v>
      </c>
      <c r="L9316" s="3" t="s">
        <v>23</v>
      </c>
      <c r="M9316" s="3">
        <v>882.7</v>
      </c>
      <c r="N9316" s="3" t="s">
        <v>40</v>
      </c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  <c r="AC9316" s="5"/>
    </row>
    <row r="9317" spans="1:29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 t="str">
        <f>IF(AND(D9317="East",Table_1[[#This Row],[category]]="Clothing"),"✅","❌")</f>
        <v>❌</v>
      </c>
      <c r="H9317" s="3">
        <f t="shared" si="291"/>
        <v>50.898000000000003</v>
      </c>
      <c r="I9317" s="3">
        <v>8</v>
      </c>
      <c r="J9317" s="4">
        <v>45128</v>
      </c>
      <c r="K9317" s="3" t="s">
        <v>22</v>
      </c>
      <c r="L9317" s="3" t="s">
        <v>23</v>
      </c>
      <c r="M9317" s="3">
        <v>124.17</v>
      </c>
      <c r="N9317" s="3" t="s">
        <v>49</v>
      </c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  <c r="AC9317" s="5"/>
    </row>
    <row r="9318" spans="1:29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 t="str">
        <f>IF(AND(D9318="East",Table_1[[#This Row],[category]]="Clothing"),"✅","❌")</f>
        <v>❌</v>
      </c>
      <c r="H9318" s="3">
        <f t="shared" si="291"/>
        <v>142.57300000000001</v>
      </c>
      <c r="I9318" s="3">
        <v>6</v>
      </c>
      <c r="J9318" s="4">
        <v>45199</v>
      </c>
      <c r="K9318" s="3" t="s">
        <v>32</v>
      </c>
      <c r="L9318" s="3" t="s">
        <v>23</v>
      </c>
      <c r="M9318" s="3">
        <v>306.89</v>
      </c>
      <c r="N9318" s="3" t="s">
        <v>24</v>
      </c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  <c r="AC9318" s="5"/>
    </row>
    <row r="9319" spans="1:29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 t="str">
        <f>IF(AND(D9319="East",Table_1[[#This Row],[category]]="Clothing"),"✅","❌")</f>
        <v>❌</v>
      </c>
      <c r="H9319" s="3">
        <f t="shared" si="291"/>
        <v>412.75700000000001</v>
      </c>
      <c r="I9319" s="3">
        <v>2</v>
      </c>
      <c r="J9319" s="4">
        <v>45384</v>
      </c>
      <c r="K9319" s="3" t="s">
        <v>16</v>
      </c>
      <c r="L9319" s="3" t="s">
        <v>23</v>
      </c>
      <c r="M9319" s="3">
        <v>317.85000000000002</v>
      </c>
      <c r="N9319" s="3" t="s">
        <v>29</v>
      </c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  <c r="AC9319" s="5"/>
    </row>
    <row r="9320" spans="1:29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 t="str">
        <f>IF(AND(D9320="East",Table_1[[#This Row],[category]]="Clothing"),"✅","❌")</f>
        <v>❌</v>
      </c>
      <c r="H9320" s="3">
        <f t="shared" si="291"/>
        <v>376.108</v>
      </c>
      <c r="I9320" s="3">
        <v>6</v>
      </c>
      <c r="J9320" s="4">
        <v>45468</v>
      </c>
      <c r="K9320" s="3" t="s">
        <v>32</v>
      </c>
      <c r="L9320" s="3" t="s">
        <v>17</v>
      </c>
      <c r="M9320" s="3">
        <v>333.83</v>
      </c>
      <c r="N9320" s="3" t="s">
        <v>49</v>
      </c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  <c r="AC9320" s="5"/>
    </row>
    <row r="9321" spans="1:29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 t="str">
        <f>IF(AND(D9321="East",Table_1[[#This Row],[category]]="Clothing"),"✅","❌")</f>
        <v>❌</v>
      </c>
      <c r="H9321" s="3">
        <f t="shared" si="291"/>
        <v>255.61100000000002</v>
      </c>
      <c r="I9321" s="3">
        <v>1</v>
      </c>
      <c r="J9321" s="4">
        <v>45335</v>
      </c>
      <c r="K9321" s="3" t="s">
        <v>22</v>
      </c>
      <c r="L9321" s="3" t="s">
        <v>28</v>
      </c>
      <c r="M9321" s="3">
        <v>236.32</v>
      </c>
      <c r="N9321" s="3" t="s">
        <v>40</v>
      </c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  <c r="AC9321" s="5"/>
    </row>
    <row r="9322" spans="1:29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 t="str">
        <f>IF(AND(D9322="East",Table_1[[#This Row],[category]]="Clothing"),"✅","❌")</f>
        <v>❌</v>
      </c>
      <c r="H9322" s="3">
        <f t="shared" si="291"/>
        <v>339.66800000000001</v>
      </c>
      <c r="I9322" s="3">
        <v>9</v>
      </c>
      <c r="J9322" s="4">
        <v>45584</v>
      </c>
      <c r="K9322" s="3" t="s">
        <v>16</v>
      </c>
      <c r="L9322" s="3" t="s">
        <v>17</v>
      </c>
      <c r="M9322" s="3">
        <v>211.28</v>
      </c>
      <c r="N9322" s="3" t="s">
        <v>29</v>
      </c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  <c r="AC9322" s="5"/>
    </row>
    <row r="9323" spans="1:29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 t="str">
        <f>IF(AND(D9323="East",Table_1[[#This Row],[category]]="Clothing"),"✅","❌")</f>
        <v>❌</v>
      </c>
      <c r="H9323" s="3">
        <f t="shared" si="291"/>
        <v>100.931</v>
      </c>
      <c r="I9323" s="3">
        <v>7</v>
      </c>
      <c r="J9323" s="4">
        <v>45485</v>
      </c>
      <c r="K9323" s="3" t="s">
        <v>16</v>
      </c>
      <c r="L9323" s="3" t="s">
        <v>23</v>
      </c>
      <c r="M9323" s="3">
        <v>105.66</v>
      </c>
      <c r="N9323" s="3" t="s">
        <v>24</v>
      </c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  <c r="AC9323" s="5"/>
    </row>
    <row r="9324" spans="1:29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 t="str">
        <f>IF(AND(D9324="East",Table_1[[#This Row],[category]]="Clothing"),"✅","❌")</f>
        <v>❌</v>
      </c>
      <c r="H9324" s="3">
        <f t="shared" si="291"/>
        <v>337.20400000000001</v>
      </c>
      <c r="I9324" s="3">
        <v>8</v>
      </c>
      <c r="J9324" s="4">
        <v>44940</v>
      </c>
      <c r="K9324" s="3" t="s">
        <v>16</v>
      </c>
      <c r="L9324" s="3" t="s">
        <v>23</v>
      </c>
      <c r="M9324" s="3">
        <v>640.72</v>
      </c>
      <c r="N9324" s="3" t="s">
        <v>40</v>
      </c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  <c r="AC9324" s="5"/>
    </row>
    <row r="9325" spans="1:29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 t="str">
        <f>IF(AND(D9325="East",Table_1[[#This Row],[category]]="Clothing"),"✅","❌")</f>
        <v>❌</v>
      </c>
      <c r="H9325" s="3">
        <f t="shared" si="291"/>
        <v>13.908000000000001</v>
      </c>
      <c r="I9325" s="3">
        <v>4</v>
      </c>
      <c r="J9325" s="4">
        <v>44991</v>
      </c>
      <c r="K9325" s="3" t="s">
        <v>22</v>
      </c>
      <c r="L9325" s="3" t="s">
        <v>23</v>
      </c>
      <c r="M9325" s="3">
        <v>9.0399999999999991</v>
      </c>
      <c r="N9325" s="3" t="s">
        <v>24</v>
      </c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  <c r="AC9325" s="5"/>
    </row>
    <row r="9326" spans="1:29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 t="str">
        <f>IF(AND(D9326="East",Table_1[[#This Row],[category]]="Clothing"),"✅","❌")</f>
        <v>❌</v>
      </c>
      <c r="H9326" s="3">
        <f t="shared" si="291"/>
        <v>418.27600000000007</v>
      </c>
      <c r="I9326" s="3">
        <v>8</v>
      </c>
      <c r="J9326" s="4">
        <v>45293</v>
      </c>
      <c r="K9326" s="3" t="s">
        <v>22</v>
      </c>
      <c r="L9326" s="3" t="s">
        <v>23</v>
      </c>
      <c r="M9326" s="3">
        <v>505.63</v>
      </c>
      <c r="N9326" s="3" t="s">
        <v>35</v>
      </c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  <c r="AC9326" s="5"/>
    </row>
    <row r="9327" spans="1:29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 t="str">
        <f>IF(AND(D9327="East",Table_1[[#This Row],[category]]="Clothing"),"✅","❌")</f>
        <v>❌</v>
      </c>
      <c r="H9327" s="3">
        <f t="shared" si="291"/>
        <v>262.98099999999999</v>
      </c>
      <c r="I9327" s="3">
        <v>1</v>
      </c>
      <c r="J9327" s="4">
        <v>45265</v>
      </c>
      <c r="K9327" s="3" t="s">
        <v>22</v>
      </c>
      <c r="L9327" s="3" t="s">
        <v>28</v>
      </c>
      <c r="M9327" s="3">
        <v>541.16999999999996</v>
      </c>
      <c r="N9327" s="3" t="s">
        <v>24</v>
      </c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  <c r="AC9327" s="5"/>
    </row>
    <row r="9328" spans="1:29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 t="str">
        <f>IF(AND(D9328="East",Table_1[[#This Row],[category]]="Clothing"),"✅","❌")</f>
        <v>❌</v>
      </c>
      <c r="H9328" s="3">
        <f t="shared" si="291"/>
        <v>472.5</v>
      </c>
      <c r="I9328" s="3">
        <v>4</v>
      </c>
      <c r="J9328" s="4">
        <v>45130</v>
      </c>
      <c r="K9328" s="3" t="s">
        <v>16</v>
      </c>
      <c r="L9328" s="3" t="s">
        <v>28</v>
      </c>
      <c r="M9328" s="3">
        <v>472.39</v>
      </c>
      <c r="N9328" s="3" t="s">
        <v>35</v>
      </c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  <c r="AC9328" s="5"/>
    </row>
    <row r="9329" spans="1:29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 t="str">
        <f>IF(AND(D9329="East",Table_1[[#This Row],[category]]="Clothing"),"✅","❌")</f>
        <v>❌</v>
      </c>
      <c r="H9329" s="3">
        <f t="shared" si="291"/>
        <v>244.3</v>
      </c>
      <c r="I9329" s="3">
        <v>6</v>
      </c>
      <c r="J9329" s="4">
        <v>45591</v>
      </c>
      <c r="K9329" s="3" t="s">
        <v>22</v>
      </c>
      <c r="L9329" s="3" t="s">
        <v>23</v>
      </c>
      <c r="M9329" s="3">
        <v>242.82</v>
      </c>
      <c r="N9329" s="3" t="s">
        <v>29</v>
      </c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  <c r="AC9329" s="5"/>
    </row>
    <row r="9330" spans="1:29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 t="str">
        <f>IF(AND(D9330="East",Table_1[[#This Row],[category]]="Clothing"),"✅","❌")</f>
        <v>❌</v>
      </c>
      <c r="H9330" s="3">
        <f t="shared" si="291"/>
        <v>222.21300000000002</v>
      </c>
      <c r="I9330" s="3">
        <v>7</v>
      </c>
      <c r="J9330" s="4">
        <v>45606</v>
      </c>
      <c r="K9330" s="3" t="s">
        <v>32</v>
      </c>
      <c r="L9330" s="3" t="s">
        <v>28</v>
      </c>
      <c r="M9330" s="3">
        <v>570.55999999999995</v>
      </c>
      <c r="N9330" s="3" t="s">
        <v>24</v>
      </c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  <c r="AC9330" s="5"/>
    </row>
    <row r="9331" spans="1:29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 t="str">
        <f>IF(AND(D9331="East",Table_1[[#This Row],[category]]="Clothing"),"✅","❌")</f>
        <v>✅</v>
      </c>
      <c r="H9331" s="3">
        <f t="shared" si="291"/>
        <v>230.52600000000004</v>
      </c>
      <c r="I9331" s="3">
        <v>3</v>
      </c>
      <c r="J9331" s="4">
        <v>45408</v>
      </c>
      <c r="K9331" s="3" t="s">
        <v>32</v>
      </c>
      <c r="L9331" s="3" t="s">
        <v>17</v>
      </c>
      <c r="M9331" s="3">
        <v>431.8</v>
      </c>
      <c r="N9331" s="3" t="s">
        <v>29</v>
      </c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  <c r="AC9331" s="5"/>
    </row>
    <row r="9332" spans="1:29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 t="str">
        <f>IF(AND(D9332="East",Table_1[[#This Row],[category]]="Clothing"),"✅","❌")</f>
        <v>❌</v>
      </c>
      <c r="H9332" s="3">
        <f t="shared" si="291"/>
        <v>186.26700000000002</v>
      </c>
      <c r="I9332" s="3">
        <v>2</v>
      </c>
      <c r="J9332" s="4">
        <v>45260</v>
      </c>
      <c r="K9332" s="3" t="s">
        <v>16</v>
      </c>
      <c r="L9332" s="3" t="s">
        <v>28</v>
      </c>
      <c r="M9332" s="3">
        <v>239.16</v>
      </c>
      <c r="N9332" s="3" t="s">
        <v>49</v>
      </c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  <c r="AC9332" s="5"/>
    </row>
    <row r="9333" spans="1:29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 t="str">
        <f>IF(AND(D9333="East",Table_1[[#This Row],[category]]="Clothing"),"✅","❌")</f>
        <v>❌</v>
      </c>
      <c r="H9333" s="3">
        <f t="shared" si="291"/>
        <v>91.671000000000006</v>
      </c>
      <c r="I9333" s="3">
        <v>9</v>
      </c>
      <c r="J9333" s="4">
        <v>45505</v>
      </c>
      <c r="K9333" s="3" t="s">
        <v>32</v>
      </c>
      <c r="L9333" s="3" t="s">
        <v>23</v>
      </c>
      <c r="M9333" s="3">
        <v>171.61</v>
      </c>
      <c r="N9333" s="3" t="s">
        <v>40</v>
      </c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  <c r="AC9333" s="5"/>
    </row>
    <row r="9334" spans="1:29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 t="str">
        <f>IF(AND(D9334="East",Table_1[[#This Row],[category]]="Clothing"),"✅","❌")</f>
        <v>❌</v>
      </c>
      <c r="H9334" s="3">
        <f t="shared" si="291"/>
        <v>422.61099999999999</v>
      </c>
      <c r="I9334" s="3">
        <v>1</v>
      </c>
      <c r="J9334" s="4">
        <v>45500</v>
      </c>
      <c r="K9334" s="3" t="s">
        <v>32</v>
      </c>
      <c r="L9334" s="3" t="s">
        <v>23</v>
      </c>
      <c r="M9334" s="3">
        <v>663.62</v>
      </c>
      <c r="N9334" s="3" t="s">
        <v>24</v>
      </c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  <c r="AC9334" s="5"/>
    </row>
    <row r="9335" spans="1:29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 t="str">
        <f>IF(AND(D9335="East",Table_1[[#This Row],[category]]="Clothing"),"✅","❌")</f>
        <v>❌</v>
      </c>
      <c r="H9335" s="3">
        <f t="shared" si="291"/>
        <v>200.65200000000002</v>
      </c>
      <c r="I9335" s="3">
        <v>1</v>
      </c>
      <c r="J9335" s="4">
        <v>45548</v>
      </c>
      <c r="K9335" s="3" t="s">
        <v>22</v>
      </c>
      <c r="L9335" s="3" t="s">
        <v>23</v>
      </c>
      <c r="M9335" s="3">
        <v>577.33000000000004</v>
      </c>
      <c r="N9335" s="3" t="s">
        <v>49</v>
      </c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  <c r="AC9335" s="5"/>
    </row>
    <row r="9336" spans="1:29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 t="str">
        <f>IF(AND(D9336="East",Table_1[[#This Row],[category]]="Clothing"),"✅","❌")</f>
        <v>❌</v>
      </c>
      <c r="H9336" s="3">
        <f t="shared" si="291"/>
        <v>269.26300000000003</v>
      </c>
      <c r="I9336" s="3">
        <v>2</v>
      </c>
      <c r="J9336" s="4">
        <v>45213</v>
      </c>
      <c r="K9336" s="3" t="s">
        <v>16</v>
      </c>
      <c r="L9336" s="3" t="s">
        <v>17</v>
      </c>
      <c r="M9336" s="3">
        <v>270.19</v>
      </c>
      <c r="N9336" s="3" t="s">
        <v>24</v>
      </c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  <c r="AC9336" s="5"/>
    </row>
    <row r="9337" spans="1:29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 t="str">
        <f>IF(AND(D9337="East",Table_1[[#This Row],[category]]="Clothing"),"✅","❌")</f>
        <v>❌</v>
      </c>
      <c r="H9337" s="3">
        <f t="shared" si="291"/>
        <v>19.745000000000001</v>
      </c>
      <c r="I9337" s="3">
        <v>5</v>
      </c>
      <c r="J9337" s="4">
        <v>45073</v>
      </c>
      <c r="K9337" s="3" t="s">
        <v>22</v>
      </c>
      <c r="L9337" s="3" t="s">
        <v>23</v>
      </c>
      <c r="M9337" s="3">
        <v>42.66</v>
      </c>
      <c r="N9337" s="3" t="s">
        <v>40</v>
      </c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  <c r="AC9337" s="5"/>
    </row>
    <row r="9338" spans="1:29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 t="str">
        <f>IF(AND(D9338="East",Table_1[[#This Row],[category]]="Clothing"),"✅","❌")</f>
        <v>❌</v>
      </c>
      <c r="H9338" s="3">
        <f t="shared" si="291"/>
        <v>39.524000000000001</v>
      </c>
      <c r="I9338" s="3">
        <v>1</v>
      </c>
      <c r="J9338" s="4">
        <v>45118</v>
      </c>
      <c r="K9338" s="3" t="s">
        <v>32</v>
      </c>
      <c r="L9338" s="3" t="s">
        <v>23</v>
      </c>
      <c r="M9338" s="3">
        <v>109.98</v>
      </c>
      <c r="N9338" s="3" t="s">
        <v>18</v>
      </c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  <c r="AC9338" s="5"/>
    </row>
    <row r="9339" spans="1:29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 t="str">
        <f>IF(AND(D9339="East",Table_1[[#This Row],[category]]="Clothing"),"✅","❌")</f>
        <v>❌</v>
      </c>
      <c r="H9339" s="3">
        <f t="shared" si="291"/>
        <v>302.62</v>
      </c>
      <c r="I9339" s="3">
        <v>6</v>
      </c>
      <c r="J9339" s="4">
        <v>45409</v>
      </c>
      <c r="K9339" s="3" t="s">
        <v>32</v>
      </c>
      <c r="L9339" s="3" t="s">
        <v>17</v>
      </c>
      <c r="M9339" s="3">
        <v>697.24</v>
      </c>
      <c r="N9339" s="3" t="s">
        <v>49</v>
      </c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  <c r="AC9339" s="5"/>
    </row>
    <row r="9340" spans="1:29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 t="str">
        <f>IF(AND(D9340="East",Table_1[[#This Row],[category]]="Clothing"),"✅","❌")</f>
        <v>❌</v>
      </c>
      <c r="H9340" s="3">
        <f t="shared" si="291"/>
        <v>440.82200000000006</v>
      </c>
      <c r="I9340" s="3">
        <v>8</v>
      </c>
      <c r="J9340" s="4">
        <v>45600</v>
      </c>
      <c r="K9340" s="3" t="s">
        <v>32</v>
      </c>
      <c r="L9340" s="3" t="s">
        <v>17</v>
      </c>
      <c r="M9340" s="3">
        <v>647.25</v>
      </c>
      <c r="N9340" s="3" t="s">
        <v>29</v>
      </c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  <c r="AC9340" s="5"/>
    </row>
    <row r="9341" spans="1:29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 t="str">
        <f>IF(AND(D9341="East",Table_1[[#This Row],[category]]="Clothing"),"✅","❌")</f>
        <v>❌</v>
      </c>
      <c r="H9341" s="3">
        <f t="shared" si="291"/>
        <v>251.76400000000001</v>
      </c>
      <c r="I9341" s="3">
        <v>2</v>
      </c>
      <c r="J9341" s="4">
        <v>45012</v>
      </c>
      <c r="K9341" s="3" t="s">
        <v>16</v>
      </c>
      <c r="L9341" s="3" t="s">
        <v>17</v>
      </c>
      <c r="M9341" s="3">
        <v>595.66</v>
      </c>
      <c r="N9341" s="3" t="s">
        <v>24</v>
      </c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  <c r="AC9341" s="5"/>
    </row>
    <row r="9342" spans="1:29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 t="str">
        <f>IF(AND(D9342="East",Table_1[[#This Row],[category]]="Clothing"),"✅","❌")</f>
        <v>❌</v>
      </c>
      <c r="H9342" s="3">
        <f t="shared" si="291"/>
        <v>90.838000000000008</v>
      </c>
      <c r="I9342" s="3">
        <v>5</v>
      </c>
      <c r="J9342" s="4">
        <v>45273</v>
      </c>
      <c r="K9342" s="3" t="s">
        <v>32</v>
      </c>
      <c r="L9342" s="3" t="s">
        <v>17</v>
      </c>
      <c r="M9342" s="3">
        <v>98.18</v>
      </c>
      <c r="N9342" s="3" t="s">
        <v>35</v>
      </c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  <c r="AC9342" s="5"/>
    </row>
    <row r="9343" spans="1:29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 t="str">
        <f>IF(AND(D9343="East",Table_1[[#This Row],[category]]="Clothing"),"✅","❌")</f>
        <v>❌</v>
      </c>
      <c r="H9343" s="3">
        <f t="shared" si="291"/>
        <v>66.902000000000001</v>
      </c>
      <c r="I9343" s="3">
        <v>3</v>
      </c>
      <c r="J9343" s="4">
        <v>45108</v>
      </c>
      <c r="K9343" s="3" t="s">
        <v>32</v>
      </c>
      <c r="L9343" s="3" t="s">
        <v>28</v>
      </c>
      <c r="M9343" s="3">
        <v>153.37</v>
      </c>
      <c r="N9343" s="3" t="s">
        <v>40</v>
      </c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  <c r="AC9343" s="5"/>
    </row>
    <row r="9344" spans="1:29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 t="str">
        <f>IF(AND(D9344="East",Table_1[[#This Row],[category]]="Clothing"),"✅","❌")</f>
        <v>❌</v>
      </c>
      <c r="H9344" s="3">
        <f t="shared" si="291"/>
        <v>450.89600000000002</v>
      </c>
      <c r="I9344" s="3">
        <v>2</v>
      </c>
      <c r="J9344" s="4">
        <v>45586</v>
      </c>
      <c r="K9344" s="3" t="s">
        <v>16</v>
      </c>
      <c r="L9344" s="3" t="s">
        <v>28</v>
      </c>
      <c r="M9344" s="3">
        <v>1112.02</v>
      </c>
      <c r="N9344" s="3" t="s">
        <v>49</v>
      </c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  <c r="AC9344" s="5"/>
    </row>
    <row r="9345" spans="1:29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 t="str">
        <f>IF(AND(D9345="East",Table_1[[#This Row],[category]]="Clothing"),"✅","❌")</f>
        <v>❌</v>
      </c>
      <c r="H9345" s="3">
        <f t="shared" si="291"/>
        <v>353.80300000000005</v>
      </c>
      <c r="I9345" s="3">
        <v>6</v>
      </c>
      <c r="J9345" s="4">
        <v>45110</v>
      </c>
      <c r="K9345" s="3" t="s">
        <v>22</v>
      </c>
      <c r="L9345" s="3" t="s">
        <v>28</v>
      </c>
      <c r="M9345" s="3">
        <v>509.4</v>
      </c>
      <c r="N9345" s="3" t="s">
        <v>40</v>
      </c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  <c r="AC9345" s="5"/>
    </row>
    <row r="9346" spans="1:29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 t="str">
        <f>IF(AND(D9346="East",Table_1[[#This Row],[category]]="Clothing"),"✅","❌")</f>
        <v>❌</v>
      </c>
      <c r="H9346" s="3">
        <f t="shared" ref="H9346:H9409" si="293">E9346*10%</f>
        <v>483.43599999999998</v>
      </c>
      <c r="I9346" s="3">
        <v>1</v>
      </c>
      <c r="J9346" s="4">
        <v>45441</v>
      </c>
      <c r="K9346" s="3" t="s">
        <v>16</v>
      </c>
      <c r="L9346" s="3" t="s">
        <v>17</v>
      </c>
      <c r="M9346" s="3">
        <v>912.49</v>
      </c>
      <c r="N9346" s="3" t="s">
        <v>24</v>
      </c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  <c r="AC9346" s="5"/>
    </row>
    <row r="9347" spans="1:29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 t="str">
        <f>IF(AND(D9347="East",Table_1[[#This Row],[category]]="Clothing"),"✅","❌")</f>
        <v>❌</v>
      </c>
      <c r="H9347" s="3">
        <f t="shared" si="293"/>
        <v>50.350999999999999</v>
      </c>
      <c r="I9347" s="3">
        <v>8</v>
      </c>
      <c r="J9347" s="4">
        <v>45069</v>
      </c>
      <c r="K9347" s="3" t="s">
        <v>16</v>
      </c>
      <c r="L9347" s="3" t="s">
        <v>17</v>
      </c>
      <c r="M9347" s="3">
        <v>96.23</v>
      </c>
      <c r="N9347" s="3" t="s">
        <v>49</v>
      </c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  <c r="AC9347" s="5"/>
    </row>
    <row r="9348" spans="1:29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 t="str">
        <f>IF(AND(D9348="East",Table_1[[#This Row],[category]]="Clothing"),"✅","❌")</f>
        <v>❌</v>
      </c>
      <c r="H9348" s="3">
        <f t="shared" si="293"/>
        <v>452.28000000000003</v>
      </c>
      <c r="I9348" s="3">
        <v>6</v>
      </c>
      <c r="J9348" s="4">
        <v>45087</v>
      </c>
      <c r="K9348" s="3" t="s">
        <v>22</v>
      </c>
      <c r="L9348" s="3" t="s">
        <v>17</v>
      </c>
      <c r="M9348" s="3">
        <v>854.87</v>
      </c>
      <c r="N9348" s="3" t="s">
        <v>29</v>
      </c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  <c r="AC9348" s="5"/>
    </row>
    <row r="9349" spans="1:29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 t="str">
        <f>IF(AND(D9349="East",Table_1[[#This Row],[category]]="Clothing"),"✅","❌")</f>
        <v>❌</v>
      </c>
      <c r="H9349" s="3">
        <f t="shared" si="293"/>
        <v>424.36000000000007</v>
      </c>
      <c r="I9349" s="3">
        <v>4</v>
      </c>
      <c r="J9349" s="4">
        <v>45153</v>
      </c>
      <c r="K9349" s="3" t="s">
        <v>16</v>
      </c>
      <c r="L9349" s="3" t="s">
        <v>23</v>
      </c>
      <c r="M9349" s="3">
        <v>424.71</v>
      </c>
      <c r="N9349" s="3" t="s">
        <v>18</v>
      </c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  <c r="AC9349" s="5"/>
    </row>
    <row r="9350" spans="1:29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 t="str">
        <f>IF(AND(D9350="East",Table_1[[#This Row],[category]]="Clothing"),"✅","❌")</f>
        <v>❌</v>
      </c>
      <c r="H9350" s="3">
        <f t="shared" si="293"/>
        <v>447.661</v>
      </c>
      <c r="I9350" s="3">
        <v>5</v>
      </c>
      <c r="J9350" s="4">
        <v>45151</v>
      </c>
      <c r="K9350" s="3" t="s">
        <v>22</v>
      </c>
      <c r="L9350" s="3" t="s">
        <v>23</v>
      </c>
      <c r="M9350" s="3">
        <v>930.46</v>
      </c>
      <c r="N9350" s="3" t="s">
        <v>49</v>
      </c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  <c r="AC9350" s="5"/>
    </row>
    <row r="9351" spans="1:29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 t="str">
        <f>IF(AND(D9351="East",Table_1[[#This Row],[category]]="Clothing"),"✅","❌")</f>
        <v>❌</v>
      </c>
      <c r="H9351" s="3">
        <f t="shared" si="293"/>
        <v>12.824000000000002</v>
      </c>
      <c r="I9351" s="3">
        <v>2</v>
      </c>
      <c r="J9351" s="4">
        <v>45086</v>
      </c>
      <c r="K9351" s="3" t="s">
        <v>32</v>
      </c>
      <c r="L9351" s="3" t="s">
        <v>23</v>
      </c>
      <c r="M9351" s="3">
        <v>19.440000000000001</v>
      </c>
      <c r="N9351" s="3" t="s">
        <v>24</v>
      </c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  <c r="AC9351" s="5"/>
    </row>
    <row r="9352" spans="1:29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 t="str">
        <f>IF(AND(D9352="East",Table_1[[#This Row],[category]]="Clothing"),"✅","❌")</f>
        <v>❌</v>
      </c>
      <c r="H9352" s="3">
        <f t="shared" si="293"/>
        <v>373.53300000000002</v>
      </c>
      <c r="I9352" s="3">
        <v>8</v>
      </c>
      <c r="J9352" s="4">
        <v>45432</v>
      </c>
      <c r="K9352" s="3" t="s">
        <v>16</v>
      </c>
      <c r="L9352" s="3" t="s">
        <v>28</v>
      </c>
      <c r="M9352" s="3">
        <v>311.37</v>
      </c>
      <c r="N9352" s="3" t="s">
        <v>24</v>
      </c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  <c r="AC9352" s="5"/>
    </row>
    <row r="9353" spans="1:29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 t="str">
        <f>IF(AND(D9353="East",Table_1[[#This Row],[category]]="Clothing"),"✅","❌")</f>
        <v>❌</v>
      </c>
      <c r="H9353" s="3">
        <f t="shared" si="293"/>
        <v>278.98</v>
      </c>
      <c r="I9353" s="3">
        <v>6</v>
      </c>
      <c r="J9353" s="4">
        <v>45292</v>
      </c>
      <c r="K9353" s="3" t="s">
        <v>22</v>
      </c>
      <c r="L9353" s="3" t="s">
        <v>23</v>
      </c>
      <c r="M9353" s="3">
        <v>178.21</v>
      </c>
      <c r="N9353" s="3" t="s">
        <v>40</v>
      </c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  <c r="AC9353" s="5"/>
    </row>
    <row r="9354" spans="1:29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 t="str">
        <f>IF(AND(D9354="East",Table_1[[#This Row],[category]]="Clothing"),"✅","❌")</f>
        <v>❌</v>
      </c>
      <c r="H9354" s="3">
        <f t="shared" si="293"/>
        <v>290.858</v>
      </c>
      <c r="I9354" s="3">
        <v>6</v>
      </c>
      <c r="J9354" s="4">
        <v>45376</v>
      </c>
      <c r="K9354" s="3" t="s">
        <v>16</v>
      </c>
      <c r="L9354" s="3" t="s">
        <v>17</v>
      </c>
      <c r="M9354" s="3">
        <v>744.22</v>
      </c>
      <c r="N9354" s="3" t="s">
        <v>49</v>
      </c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  <c r="AC9354" s="5"/>
    </row>
    <row r="9355" spans="1:29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 t="str">
        <f>IF(AND(D9355="East",Table_1[[#This Row],[category]]="Clothing"),"✅","❌")</f>
        <v>✅</v>
      </c>
      <c r="H9355" s="3">
        <f t="shared" si="293"/>
        <v>239.90900000000002</v>
      </c>
      <c r="I9355" s="3">
        <v>3</v>
      </c>
      <c r="J9355" s="4">
        <v>44965</v>
      </c>
      <c r="K9355" s="3" t="s">
        <v>22</v>
      </c>
      <c r="L9355" s="3" t="s">
        <v>28</v>
      </c>
      <c r="M9355" s="3">
        <v>575.26</v>
      </c>
      <c r="N9355" s="3" t="s">
        <v>49</v>
      </c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  <c r="AC9355" s="5"/>
    </row>
    <row r="9356" spans="1:29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 t="str">
        <f>IF(AND(D9356="East",Table_1[[#This Row],[category]]="Clothing"),"✅","❌")</f>
        <v>❌</v>
      </c>
      <c r="H9356" s="3">
        <f t="shared" si="293"/>
        <v>373.91200000000003</v>
      </c>
      <c r="I9356" s="3">
        <v>1</v>
      </c>
      <c r="J9356" s="4">
        <v>45283</v>
      </c>
      <c r="K9356" s="3" t="s">
        <v>22</v>
      </c>
      <c r="L9356" s="3" t="s">
        <v>17</v>
      </c>
      <c r="M9356" s="3">
        <v>1057.6099999999999</v>
      </c>
      <c r="N9356" s="3" t="s">
        <v>40</v>
      </c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  <c r="AC9356" s="5"/>
    </row>
    <row r="9357" spans="1:29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 t="str">
        <f>IF(AND(D9357="East",Table_1[[#This Row],[category]]="Clothing"),"✅","❌")</f>
        <v>❌</v>
      </c>
      <c r="H9357" s="3">
        <f t="shared" si="293"/>
        <v>499.92100000000005</v>
      </c>
      <c r="I9357" s="3">
        <v>8</v>
      </c>
      <c r="J9357" s="4">
        <v>44932</v>
      </c>
      <c r="K9357" s="3" t="s">
        <v>22</v>
      </c>
      <c r="L9357" s="3" t="s">
        <v>28</v>
      </c>
      <c r="M9357" s="3">
        <v>847.32</v>
      </c>
      <c r="N9357" s="3" t="s">
        <v>49</v>
      </c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  <c r="AC9357" s="5"/>
    </row>
    <row r="9358" spans="1:29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 t="str">
        <f>IF(AND(D9358="East",Table_1[[#This Row],[category]]="Clothing"),"✅","❌")</f>
        <v>❌</v>
      </c>
      <c r="H9358" s="3">
        <f t="shared" si="293"/>
        <v>358.16399999999999</v>
      </c>
      <c r="I9358" s="3">
        <v>7</v>
      </c>
      <c r="J9358" s="4">
        <v>44938</v>
      </c>
      <c r="K9358" s="3" t="s">
        <v>32</v>
      </c>
      <c r="L9358" s="3" t="s">
        <v>23</v>
      </c>
      <c r="M9358" s="3">
        <v>728.55</v>
      </c>
      <c r="N9358" s="3" t="s">
        <v>35</v>
      </c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  <c r="AC9358" s="5"/>
    </row>
    <row r="9359" spans="1:29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 t="str">
        <f>IF(AND(D9359="East",Table_1[[#This Row],[category]]="Clothing"),"✅","❌")</f>
        <v>❌</v>
      </c>
      <c r="H9359" s="3">
        <f t="shared" si="293"/>
        <v>342.245</v>
      </c>
      <c r="I9359" s="3">
        <v>1</v>
      </c>
      <c r="J9359" s="4">
        <v>45488</v>
      </c>
      <c r="K9359" s="3" t="s">
        <v>16</v>
      </c>
      <c r="L9359" s="3" t="s">
        <v>17</v>
      </c>
      <c r="M9359" s="3">
        <v>225.43</v>
      </c>
      <c r="N9359" s="3" t="s">
        <v>18</v>
      </c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  <c r="AC9359" s="5"/>
    </row>
    <row r="9360" spans="1:29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 t="str">
        <f>IF(AND(D9360="East",Table_1[[#This Row],[category]]="Clothing"),"✅","❌")</f>
        <v>❌</v>
      </c>
      <c r="H9360" s="3">
        <f t="shared" si="293"/>
        <v>330.67399999999998</v>
      </c>
      <c r="I9360" s="3">
        <v>8</v>
      </c>
      <c r="J9360" s="4">
        <v>45498</v>
      </c>
      <c r="K9360" s="3" t="s">
        <v>22</v>
      </c>
      <c r="L9360" s="3" t="s">
        <v>17</v>
      </c>
      <c r="M9360" s="3">
        <v>414.18</v>
      </c>
      <c r="N9360" s="3" t="s">
        <v>29</v>
      </c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  <c r="AC9360" s="5"/>
    </row>
    <row r="9361" spans="1:29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 t="str">
        <f>IF(AND(D9361="East",Table_1[[#This Row],[category]]="Clothing"),"✅","❌")</f>
        <v>❌</v>
      </c>
      <c r="H9361" s="3">
        <f t="shared" si="293"/>
        <v>350.654</v>
      </c>
      <c r="I9361" s="3">
        <v>2</v>
      </c>
      <c r="J9361" s="4">
        <v>45104</v>
      </c>
      <c r="K9361" s="3" t="s">
        <v>32</v>
      </c>
      <c r="L9361" s="3" t="s">
        <v>28</v>
      </c>
      <c r="M9361" s="3">
        <v>833.91</v>
      </c>
      <c r="N9361" s="3" t="s">
        <v>24</v>
      </c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  <c r="AC9361" s="5"/>
    </row>
    <row r="9362" spans="1:29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 t="str">
        <f>IF(AND(D9362="East",Table_1[[#This Row],[category]]="Clothing"),"✅","❌")</f>
        <v>❌</v>
      </c>
      <c r="H9362" s="3">
        <f t="shared" si="293"/>
        <v>177.63499999999999</v>
      </c>
      <c r="I9362" s="3">
        <v>8</v>
      </c>
      <c r="J9362" s="4">
        <v>45650</v>
      </c>
      <c r="K9362" s="3" t="s">
        <v>32</v>
      </c>
      <c r="L9362" s="3" t="s">
        <v>28</v>
      </c>
      <c r="M9362" s="3">
        <v>211.42</v>
      </c>
      <c r="N9362" s="3" t="s">
        <v>18</v>
      </c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  <c r="AC9362" s="5"/>
    </row>
    <row r="9363" spans="1:29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 t="str">
        <f>IF(AND(D9363="East",Table_1[[#This Row],[category]]="Clothing"),"✅","❌")</f>
        <v>✅</v>
      </c>
      <c r="H9363" s="3">
        <f t="shared" si="293"/>
        <v>166.90800000000002</v>
      </c>
      <c r="I9363" s="3">
        <v>5</v>
      </c>
      <c r="J9363" s="4">
        <v>45044</v>
      </c>
      <c r="K9363" s="3" t="s">
        <v>22</v>
      </c>
      <c r="L9363" s="3" t="s">
        <v>23</v>
      </c>
      <c r="M9363" s="3">
        <v>130.29</v>
      </c>
      <c r="N9363" s="3" t="s">
        <v>49</v>
      </c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  <c r="AC9363" s="5"/>
    </row>
    <row r="9364" spans="1:29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 t="str">
        <f>IF(AND(D9364="East",Table_1[[#This Row],[category]]="Clothing"),"✅","❌")</f>
        <v>✅</v>
      </c>
      <c r="H9364" s="3">
        <f t="shared" si="293"/>
        <v>394.32600000000002</v>
      </c>
      <c r="I9364" s="3">
        <v>8</v>
      </c>
      <c r="J9364" s="4">
        <v>45421</v>
      </c>
      <c r="K9364" s="3" t="s">
        <v>32</v>
      </c>
      <c r="L9364" s="3" t="s">
        <v>17</v>
      </c>
      <c r="M9364" s="3">
        <v>258.37</v>
      </c>
      <c r="N9364" s="3" t="s">
        <v>49</v>
      </c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  <c r="AC9364" s="5"/>
    </row>
    <row r="9365" spans="1:29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 t="str">
        <f>IF(AND(D9365="East",Table_1[[#This Row],[category]]="Clothing"),"✅","❌")</f>
        <v>❌</v>
      </c>
      <c r="H9365" s="3">
        <f t="shared" si="293"/>
        <v>36.012999999999998</v>
      </c>
      <c r="I9365" s="3">
        <v>6</v>
      </c>
      <c r="J9365" s="4">
        <v>45524</v>
      </c>
      <c r="K9365" s="3" t="s">
        <v>16</v>
      </c>
      <c r="L9365" s="3" t="s">
        <v>28</v>
      </c>
      <c r="M9365" s="3">
        <v>58.82</v>
      </c>
      <c r="N9365" s="3" t="s">
        <v>18</v>
      </c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  <c r="AC9365" s="5"/>
    </row>
    <row r="9366" spans="1:29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 t="str">
        <f>IF(AND(D9366="East",Table_1[[#This Row],[category]]="Clothing"),"✅","❌")</f>
        <v>❌</v>
      </c>
      <c r="H9366" s="3">
        <f t="shared" si="293"/>
        <v>382.03100000000001</v>
      </c>
      <c r="I9366" s="3">
        <v>2</v>
      </c>
      <c r="J9366" s="4">
        <v>44974</v>
      </c>
      <c r="K9366" s="3" t="s">
        <v>16</v>
      </c>
      <c r="L9366" s="3" t="s">
        <v>28</v>
      </c>
      <c r="M9366" s="3">
        <v>1026.53</v>
      </c>
      <c r="N9366" s="3" t="s">
        <v>24</v>
      </c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  <c r="AC9366" s="5"/>
    </row>
    <row r="9367" spans="1:29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 t="str">
        <f>IF(AND(D9367="East",Table_1[[#This Row],[category]]="Clothing"),"✅","❌")</f>
        <v>❌</v>
      </c>
      <c r="H9367" s="3">
        <f t="shared" si="293"/>
        <v>408.78200000000004</v>
      </c>
      <c r="I9367" s="3">
        <v>7</v>
      </c>
      <c r="J9367" s="4">
        <v>45183</v>
      </c>
      <c r="K9367" s="3" t="s">
        <v>16</v>
      </c>
      <c r="L9367" s="3" t="s">
        <v>23</v>
      </c>
      <c r="M9367" s="3">
        <v>581.85</v>
      </c>
      <c r="N9367" s="3" t="s">
        <v>24</v>
      </c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  <c r="AC9367" s="5"/>
    </row>
    <row r="9368" spans="1:29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 t="str">
        <f>IF(AND(D9368="East",Table_1[[#This Row],[category]]="Clothing"),"✅","❌")</f>
        <v>❌</v>
      </c>
      <c r="H9368" s="3">
        <f t="shared" si="293"/>
        <v>265.58300000000003</v>
      </c>
      <c r="I9368" s="3">
        <v>6</v>
      </c>
      <c r="J9368" s="4">
        <v>45659</v>
      </c>
      <c r="K9368" s="3" t="s">
        <v>22</v>
      </c>
      <c r="L9368" s="3" t="s">
        <v>17</v>
      </c>
      <c r="M9368" s="3">
        <v>575.64</v>
      </c>
      <c r="N9368" s="3" t="s">
        <v>18</v>
      </c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  <c r="AC9368" s="5"/>
    </row>
    <row r="9369" spans="1:29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 t="str">
        <f>IF(AND(D9369="East",Table_1[[#This Row],[category]]="Clothing"),"✅","❌")</f>
        <v>❌</v>
      </c>
      <c r="H9369" s="3">
        <f t="shared" si="293"/>
        <v>455.97299999999996</v>
      </c>
      <c r="I9369" s="3">
        <v>4</v>
      </c>
      <c r="J9369" s="4">
        <v>45632</v>
      </c>
      <c r="K9369" s="3" t="s">
        <v>22</v>
      </c>
      <c r="L9369" s="3" t="s">
        <v>23</v>
      </c>
      <c r="M9369" s="3">
        <v>719.15</v>
      </c>
      <c r="N9369" s="3" t="s">
        <v>40</v>
      </c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  <c r="AC9369" s="5"/>
    </row>
    <row r="9370" spans="1:29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 t="str">
        <f>IF(AND(D9370="East",Table_1[[#This Row],[category]]="Clothing"),"✅","❌")</f>
        <v>❌</v>
      </c>
      <c r="H9370" s="3">
        <f t="shared" si="293"/>
        <v>241.81300000000002</v>
      </c>
      <c r="I9370" s="3">
        <v>9</v>
      </c>
      <c r="J9370" s="4">
        <v>45566</v>
      </c>
      <c r="K9370" s="3" t="s">
        <v>22</v>
      </c>
      <c r="L9370" s="3" t="s">
        <v>23</v>
      </c>
      <c r="M9370" s="3">
        <v>596.19000000000005</v>
      </c>
      <c r="N9370" s="3" t="s">
        <v>40</v>
      </c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  <c r="AC9370" s="5"/>
    </row>
    <row r="9371" spans="1:29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 t="str">
        <f>IF(AND(D9371="East",Table_1[[#This Row],[category]]="Clothing"),"✅","❌")</f>
        <v>❌</v>
      </c>
      <c r="H9371" s="3">
        <f t="shared" si="293"/>
        <v>97.262</v>
      </c>
      <c r="I9371" s="3">
        <v>4</v>
      </c>
      <c r="J9371" s="4">
        <v>45265</v>
      </c>
      <c r="K9371" s="3" t="s">
        <v>16</v>
      </c>
      <c r="L9371" s="3" t="s">
        <v>17</v>
      </c>
      <c r="M9371" s="3">
        <v>243.96</v>
      </c>
      <c r="N9371" s="3" t="s">
        <v>29</v>
      </c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  <c r="AC9371" s="5"/>
    </row>
    <row r="9372" spans="1:29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 t="str">
        <f>IF(AND(D9372="East",Table_1[[#This Row],[category]]="Clothing"),"✅","❌")</f>
        <v>❌</v>
      </c>
      <c r="H9372" s="3">
        <f t="shared" si="293"/>
        <v>187.08500000000001</v>
      </c>
      <c r="I9372" s="3">
        <v>1</v>
      </c>
      <c r="J9372" s="4">
        <v>45368</v>
      </c>
      <c r="K9372" s="3" t="s">
        <v>16</v>
      </c>
      <c r="L9372" s="3" t="s">
        <v>17</v>
      </c>
      <c r="M9372" s="3">
        <v>536.27</v>
      </c>
      <c r="N9372" s="3" t="s">
        <v>18</v>
      </c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  <c r="AC9372" s="5"/>
    </row>
    <row r="9373" spans="1:29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 t="str">
        <f>IF(AND(D9373="East",Table_1[[#This Row],[category]]="Clothing"),"✅","❌")</f>
        <v>❌</v>
      </c>
      <c r="H9373" s="3">
        <f t="shared" si="293"/>
        <v>453.875</v>
      </c>
      <c r="I9373" s="3">
        <v>3</v>
      </c>
      <c r="J9373" s="4">
        <v>45377</v>
      </c>
      <c r="K9373" s="3" t="s">
        <v>32</v>
      </c>
      <c r="L9373" s="3" t="s">
        <v>23</v>
      </c>
      <c r="M9373" s="3">
        <v>610.41</v>
      </c>
      <c r="N9373" s="3" t="s">
        <v>35</v>
      </c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  <c r="AC9373" s="5"/>
    </row>
    <row r="9374" spans="1:29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 t="str">
        <f>IF(AND(D9374="East",Table_1[[#This Row],[category]]="Clothing"),"✅","❌")</f>
        <v>❌</v>
      </c>
      <c r="H9374" s="3">
        <f t="shared" si="293"/>
        <v>496.93200000000002</v>
      </c>
      <c r="I9374" s="3">
        <v>8</v>
      </c>
      <c r="J9374" s="4">
        <v>45044</v>
      </c>
      <c r="K9374" s="3" t="s">
        <v>22</v>
      </c>
      <c r="L9374" s="3" t="s">
        <v>17</v>
      </c>
      <c r="M9374" s="3">
        <v>833.89</v>
      </c>
      <c r="N9374" s="3" t="s">
        <v>18</v>
      </c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  <c r="AC9374" s="5"/>
    </row>
    <row r="9375" spans="1:29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 t="str">
        <f>IF(AND(D9375="East",Table_1[[#This Row],[category]]="Clothing"),"✅","❌")</f>
        <v>❌</v>
      </c>
      <c r="H9375" s="3">
        <f t="shared" si="293"/>
        <v>216.708</v>
      </c>
      <c r="I9375" s="3">
        <v>3</v>
      </c>
      <c r="J9375" s="4">
        <v>45507</v>
      </c>
      <c r="K9375" s="3" t="s">
        <v>22</v>
      </c>
      <c r="L9375" s="3" t="s">
        <v>28</v>
      </c>
      <c r="M9375" s="3">
        <v>458.2</v>
      </c>
      <c r="N9375" s="3" t="s">
        <v>18</v>
      </c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  <c r="AC9375" s="5"/>
    </row>
    <row r="9376" spans="1:29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 t="str">
        <f>IF(AND(D9376="East",Table_1[[#This Row],[category]]="Clothing"),"✅","❌")</f>
        <v>❌</v>
      </c>
      <c r="H9376" s="3">
        <f t="shared" si="293"/>
        <v>91.754999999999995</v>
      </c>
      <c r="I9376" s="3">
        <v>7</v>
      </c>
      <c r="J9376" s="4">
        <v>45658</v>
      </c>
      <c r="K9376" s="3" t="s">
        <v>32</v>
      </c>
      <c r="L9376" s="3" t="s">
        <v>17</v>
      </c>
      <c r="M9376" s="3">
        <v>160.77000000000001</v>
      </c>
      <c r="N9376" s="3" t="s">
        <v>18</v>
      </c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  <c r="AC9376" s="5"/>
    </row>
    <row r="9377" spans="1:29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 t="str">
        <f>IF(AND(D9377="East",Table_1[[#This Row],[category]]="Clothing"),"✅","❌")</f>
        <v>❌</v>
      </c>
      <c r="H9377" s="3">
        <f t="shared" si="293"/>
        <v>150.30100000000002</v>
      </c>
      <c r="I9377" s="3">
        <v>1</v>
      </c>
      <c r="J9377" s="4">
        <v>45260</v>
      </c>
      <c r="K9377" s="3" t="s">
        <v>32</v>
      </c>
      <c r="L9377" s="3" t="s">
        <v>17</v>
      </c>
      <c r="M9377" s="3">
        <v>106.69</v>
      </c>
      <c r="N9377" s="3" t="s">
        <v>49</v>
      </c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  <c r="AC9377" s="5"/>
    </row>
    <row r="9378" spans="1:29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 t="str">
        <f>IF(AND(D9378="East",Table_1[[#This Row],[category]]="Clothing"),"✅","❌")</f>
        <v>❌</v>
      </c>
      <c r="H9378" s="3">
        <f t="shared" si="293"/>
        <v>281.11500000000001</v>
      </c>
      <c r="I9378" s="3">
        <v>4</v>
      </c>
      <c r="J9378" s="4">
        <v>45205</v>
      </c>
      <c r="K9378" s="3" t="s">
        <v>22</v>
      </c>
      <c r="L9378" s="3" t="s">
        <v>28</v>
      </c>
      <c r="M9378" s="3">
        <v>594.77</v>
      </c>
      <c r="N9378" s="3" t="s">
        <v>18</v>
      </c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  <c r="AC9378" s="5"/>
    </row>
    <row r="9379" spans="1:29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 t="str">
        <f>IF(AND(D9379="East",Table_1[[#This Row],[category]]="Clothing"),"✅","❌")</f>
        <v>❌</v>
      </c>
      <c r="H9379" s="3">
        <f t="shared" si="293"/>
        <v>290.327</v>
      </c>
      <c r="I9379" s="3">
        <v>4</v>
      </c>
      <c r="J9379" s="4">
        <v>45477</v>
      </c>
      <c r="K9379" s="3" t="s">
        <v>16</v>
      </c>
      <c r="L9379" s="3" t="s">
        <v>28</v>
      </c>
      <c r="M9379" s="3">
        <v>225.03</v>
      </c>
      <c r="N9379" s="3" t="s">
        <v>18</v>
      </c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  <c r="AC9379" s="5"/>
    </row>
    <row r="9380" spans="1:29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 t="str">
        <f>IF(AND(D9380="East",Table_1[[#This Row],[category]]="Clothing"),"✅","❌")</f>
        <v>❌</v>
      </c>
      <c r="H9380" s="3">
        <f t="shared" si="293"/>
        <v>318.72900000000004</v>
      </c>
      <c r="I9380" s="3">
        <v>9</v>
      </c>
      <c r="J9380" s="4">
        <v>45033</v>
      </c>
      <c r="K9380" s="3" t="s">
        <v>16</v>
      </c>
      <c r="L9380" s="3" t="s">
        <v>28</v>
      </c>
      <c r="M9380" s="3">
        <v>829.26</v>
      </c>
      <c r="N9380" s="3" t="s">
        <v>24</v>
      </c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  <c r="AC9380" s="5"/>
    </row>
    <row r="9381" spans="1:29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 t="str">
        <f>IF(AND(D9381="East",Table_1[[#This Row],[category]]="Clothing"),"✅","❌")</f>
        <v>❌</v>
      </c>
      <c r="H9381" s="3">
        <f t="shared" si="293"/>
        <v>419.32299999999998</v>
      </c>
      <c r="I9381" s="3">
        <v>1</v>
      </c>
      <c r="J9381" s="4">
        <v>45353</v>
      </c>
      <c r="K9381" s="3" t="s">
        <v>22</v>
      </c>
      <c r="L9381" s="3" t="s">
        <v>23</v>
      </c>
      <c r="M9381" s="3">
        <v>296.54000000000002</v>
      </c>
      <c r="N9381" s="3" t="s">
        <v>49</v>
      </c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  <c r="AC9381" s="5"/>
    </row>
    <row r="9382" spans="1:29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 t="str">
        <f>IF(AND(D9382="East",Table_1[[#This Row],[category]]="Clothing"),"✅","❌")</f>
        <v>❌</v>
      </c>
      <c r="H9382" s="3">
        <f t="shared" si="293"/>
        <v>358.495</v>
      </c>
      <c r="I9382" s="3">
        <v>9</v>
      </c>
      <c r="J9382" s="4">
        <v>45651</v>
      </c>
      <c r="K9382" s="3" t="s">
        <v>16</v>
      </c>
      <c r="L9382" s="3" t="s">
        <v>17</v>
      </c>
      <c r="M9382" s="3">
        <v>879.49</v>
      </c>
      <c r="N9382" s="3" t="s">
        <v>29</v>
      </c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  <c r="AC9382" s="5"/>
    </row>
    <row r="9383" spans="1:29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 t="str">
        <f>IF(AND(D9383="East",Table_1[[#This Row],[category]]="Clothing"),"✅","❌")</f>
        <v>✅</v>
      </c>
      <c r="H9383" s="3">
        <f t="shared" si="293"/>
        <v>137.81199999999998</v>
      </c>
      <c r="I9383" s="3">
        <v>8</v>
      </c>
      <c r="J9383" s="4">
        <v>45600</v>
      </c>
      <c r="K9383" s="3" t="s">
        <v>22</v>
      </c>
      <c r="L9383" s="3" t="s">
        <v>28</v>
      </c>
      <c r="M9383" s="3">
        <v>120.95</v>
      </c>
      <c r="N9383" s="3" t="s">
        <v>49</v>
      </c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  <c r="AC9383" s="5"/>
    </row>
    <row r="9384" spans="1:29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 t="str">
        <f>IF(AND(D9384="East",Table_1[[#This Row],[category]]="Clothing"),"✅","❌")</f>
        <v>❌</v>
      </c>
      <c r="H9384" s="3">
        <f t="shared" si="293"/>
        <v>203.572</v>
      </c>
      <c r="I9384" s="3">
        <v>6</v>
      </c>
      <c r="J9384" s="4">
        <v>45633</v>
      </c>
      <c r="K9384" s="3" t="s">
        <v>22</v>
      </c>
      <c r="L9384" s="3" t="s">
        <v>28</v>
      </c>
      <c r="M9384" s="3">
        <v>478.77</v>
      </c>
      <c r="N9384" s="3" t="s">
        <v>24</v>
      </c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  <c r="AC9384" s="5"/>
    </row>
    <row r="9385" spans="1:29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 t="str">
        <f>IF(AND(D9385="East",Table_1[[#This Row],[category]]="Clothing"),"✅","❌")</f>
        <v>❌</v>
      </c>
      <c r="H9385" s="3">
        <f t="shared" si="293"/>
        <v>421.51000000000005</v>
      </c>
      <c r="I9385" s="3">
        <v>4</v>
      </c>
      <c r="J9385" s="4">
        <v>45248</v>
      </c>
      <c r="K9385" s="3" t="s">
        <v>16</v>
      </c>
      <c r="L9385" s="3" t="s">
        <v>28</v>
      </c>
      <c r="M9385" s="3">
        <v>235.06</v>
      </c>
      <c r="N9385" s="3" t="s">
        <v>29</v>
      </c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  <c r="AC9385" s="5"/>
    </row>
    <row r="9386" spans="1:29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 t="str">
        <f>IF(AND(D9386="East",Table_1[[#This Row],[category]]="Clothing"),"✅","❌")</f>
        <v>❌</v>
      </c>
      <c r="H9386" s="3">
        <f t="shared" si="293"/>
        <v>320.358</v>
      </c>
      <c r="I9386" s="3">
        <v>6</v>
      </c>
      <c r="J9386" s="4">
        <v>45580</v>
      </c>
      <c r="K9386" s="3" t="s">
        <v>16</v>
      </c>
      <c r="L9386" s="3" t="s">
        <v>23</v>
      </c>
      <c r="M9386" s="3">
        <v>249.63</v>
      </c>
      <c r="N9386" s="3" t="s">
        <v>35</v>
      </c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  <c r="AC9386" s="5"/>
    </row>
    <row r="9387" spans="1:29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 t="str">
        <f>IF(AND(D9387="East",Table_1[[#This Row],[category]]="Clothing"),"✅","❌")</f>
        <v>❌</v>
      </c>
      <c r="H9387" s="3">
        <f t="shared" si="293"/>
        <v>91.545000000000016</v>
      </c>
      <c r="I9387" s="3">
        <v>6</v>
      </c>
      <c r="J9387" s="4">
        <v>44968</v>
      </c>
      <c r="K9387" s="3" t="s">
        <v>22</v>
      </c>
      <c r="L9387" s="3" t="s">
        <v>28</v>
      </c>
      <c r="M9387" s="3">
        <v>50.44</v>
      </c>
      <c r="N9387" s="3" t="s">
        <v>35</v>
      </c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  <c r="AC9387" s="5"/>
    </row>
    <row r="9388" spans="1:29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 t="str">
        <f>IF(AND(D9388="East",Table_1[[#This Row],[category]]="Clothing"),"✅","❌")</f>
        <v>❌</v>
      </c>
      <c r="H9388" s="3">
        <f t="shared" si="293"/>
        <v>169.51400000000001</v>
      </c>
      <c r="I9388" s="3">
        <v>2</v>
      </c>
      <c r="J9388" s="4">
        <v>45144</v>
      </c>
      <c r="K9388" s="3" t="s">
        <v>22</v>
      </c>
      <c r="L9388" s="3" t="s">
        <v>17</v>
      </c>
      <c r="M9388" s="3">
        <v>162.06</v>
      </c>
      <c r="N9388" s="3" t="s">
        <v>49</v>
      </c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  <c r="AC9388" s="5"/>
    </row>
    <row r="9389" spans="1:29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 t="str">
        <f>IF(AND(D9389="East",Table_1[[#This Row],[category]]="Clothing"),"✅","❌")</f>
        <v>❌</v>
      </c>
      <c r="H9389" s="3">
        <f t="shared" si="293"/>
        <v>397.63499999999999</v>
      </c>
      <c r="I9389" s="3">
        <v>7</v>
      </c>
      <c r="J9389" s="4">
        <v>45259</v>
      </c>
      <c r="K9389" s="3" t="s">
        <v>22</v>
      </c>
      <c r="L9389" s="3" t="s">
        <v>28</v>
      </c>
      <c r="M9389" s="3">
        <v>199.17</v>
      </c>
      <c r="N9389" s="3" t="s">
        <v>24</v>
      </c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  <c r="AC9389" s="5"/>
    </row>
    <row r="9390" spans="1:29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 t="str">
        <f>IF(AND(D9390="East",Table_1[[#This Row],[category]]="Clothing"),"✅","❌")</f>
        <v>❌</v>
      </c>
      <c r="H9390" s="3">
        <f t="shared" si="293"/>
        <v>94.326000000000008</v>
      </c>
      <c r="I9390" s="3">
        <v>9</v>
      </c>
      <c r="J9390" s="4">
        <v>44979</v>
      </c>
      <c r="K9390" s="3" t="s">
        <v>22</v>
      </c>
      <c r="L9390" s="3" t="s">
        <v>28</v>
      </c>
      <c r="M9390" s="3">
        <v>67.540000000000006</v>
      </c>
      <c r="N9390" s="3" t="s">
        <v>40</v>
      </c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  <c r="AC9390" s="5"/>
    </row>
    <row r="9391" spans="1:29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 t="str">
        <f>IF(AND(D9391="East",Table_1[[#This Row],[category]]="Clothing"),"✅","❌")</f>
        <v>❌</v>
      </c>
      <c r="H9391" s="3">
        <f t="shared" si="293"/>
        <v>348.61500000000001</v>
      </c>
      <c r="I9391" s="3">
        <v>8</v>
      </c>
      <c r="J9391" s="4">
        <v>45492</v>
      </c>
      <c r="K9391" s="3" t="s">
        <v>32</v>
      </c>
      <c r="L9391" s="3" t="s">
        <v>23</v>
      </c>
      <c r="M9391" s="3">
        <v>196.14</v>
      </c>
      <c r="N9391" s="3" t="s">
        <v>40</v>
      </c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  <c r="AC9391" s="5"/>
    </row>
    <row r="9392" spans="1:29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 t="str">
        <f>IF(AND(D9392="East",Table_1[[#This Row],[category]]="Clothing"),"✅","❌")</f>
        <v>❌</v>
      </c>
      <c r="H9392" s="3">
        <f t="shared" si="293"/>
        <v>286.13299999999998</v>
      </c>
      <c r="I9392" s="3">
        <v>3</v>
      </c>
      <c r="J9392" s="4">
        <v>45542</v>
      </c>
      <c r="K9392" s="3" t="s">
        <v>32</v>
      </c>
      <c r="L9392" s="3" t="s">
        <v>28</v>
      </c>
      <c r="M9392" s="3">
        <v>453.8</v>
      </c>
      <c r="N9392" s="3" t="s">
        <v>24</v>
      </c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  <c r="AC9392" s="5"/>
    </row>
    <row r="9393" spans="1:29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 t="str">
        <f>IF(AND(D9393="East",Table_1[[#This Row],[category]]="Clothing"),"✅","❌")</f>
        <v>❌</v>
      </c>
      <c r="H9393" s="3">
        <f t="shared" si="293"/>
        <v>82.263000000000005</v>
      </c>
      <c r="I9393" s="3">
        <v>8</v>
      </c>
      <c r="J9393" s="4">
        <v>45162</v>
      </c>
      <c r="K9393" s="3" t="s">
        <v>22</v>
      </c>
      <c r="L9393" s="3" t="s">
        <v>28</v>
      </c>
      <c r="M9393" s="3">
        <v>73.459999999999994</v>
      </c>
      <c r="N9393" s="3" t="s">
        <v>24</v>
      </c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  <c r="AC9393" s="5"/>
    </row>
    <row r="9394" spans="1:29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 t="str">
        <f>IF(AND(D9394="East",Table_1[[#This Row],[category]]="Clothing"),"✅","❌")</f>
        <v>❌</v>
      </c>
      <c r="H9394" s="3">
        <f t="shared" si="293"/>
        <v>347.55100000000004</v>
      </c>
      <c r="I9394" s="3">
        <v>4</v>
      </c>
      <c r="J9394" s="4">
        <v>45464</v>
      </c>
      <c r="K9394" s="3" t="s">
        <v>22</v>
      </c>
      <c r="L9394" s="3" t="s">
        <v>23</v>
      </c>
      <c r="M9394" s="3">
        <v>423.36</v>
      </c>
      <c r="N9394" s="3" t="s">
        <v>29</v>
      </c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  <c r="AC9394" s="5"/>
    </row>
    <row r="9395" spans="1:29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 t="str">
        <f>IF(AND(D9395="East",Table_1[[#This Row],[category]]="Clothing"),"✅","❌")</f>
        <v>❌</v>
      </c>
      <c r="H9395" s="3">
        <f t="shared" si="293"/>
        <v>79.751000000000005</v>
      </c>
      <c r="I9395" s="3">
        <v>1</v>
      </c>
      <c r="J9395" s="4">
        <v>45347</v>
      </c>
      <c r="K9395" s="3" t="s">
        <v>16</v>
      </c>
      <c r="L9395" s="3" t="s">
        <v>23</v>
      </c>
      <c r="M9395" s="3">
        <v>92.3</v>
      </c>
      <c r="N9395" s="3" t="s">
        <v>29</v>
      </c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  <c r="AC9395" s="5"/>
    </row>
    <row r="9396" spans="1:29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 t="str">
        <f>IF(AND(D9396="East",Table_1[[#This Row],[category]]="Clothing"),"✅","❌")</f>
        <v>❌</v>
      </c>
      <c r="H9396" s="3">
        <f t="shared" si="293"/>
        <v>205.233</v>
      </c>
      <c r="I9396" s="3">
        <v>3</v>
      </c>
      <c r="J9396" s="4">
        <v>45336</v>
      </c>
      <c r="K9396" s="3" t="s">
        <v>22</v>
      </c>
      <c r="L9396" s="3" t="s">
        <v>23</v>
      </c>
      <c r="M9396" s="3">
        <v>528.96</v>
      </c>
      <c r="N9396" s="3" t="s">
        <v>35</v>
      </c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  <c r="AC9396" s="5"/>
    </row>
    <row r="9397" spans="1:29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 t="str">
        <f>IF(AND(D9397="East",Table_1[[#This Row],[category]]="Clothing"),"✅","❌")</f>
        <v>❌</v>
      </c>
      <c r="H9397" s="3">
        <f t="shared" si="293"/>
        <v>161.19400000000002</v>
      </c>
      <c r="I9397" s="3">
        <v>1</v>
      </c>
      <c r="J9397" s="4">
        <v>45392</v>
      </c>
      <c r="K9397" s="3" t="s">
        <v>22</v>
      </c>
      <c r="L9397" s="3" t="s">
        <v>17</v>
      </c>
      <c r="M9397" s="3">
        <v>146.41</v>
      </c>
      <c r="N9397" s="3" t="s">
        <v>35</v>
      </c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  <c r="AC9397" s="5"/>
    </row>
    <row r="9398" spans="1:29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 t="str">
        <f>IF(AND(D9398="East",Table_1[[#This Row],[category]]="Clothing"),"✅","❌")</f>
        <v>❌</v>
      </c>
      <c r="H9398" s="3">
        <f t="shared" si="293"/>
        <v>348.10500000000002</v>
      </c>
      <c r="I9398" s="3">
        <v>5</v>
      </c>
      <c r="J9398" s="4">
        <v>45055</v>
      </c>
      <c r="K9398" s="3" t="s">
        <v>16</v>
      </c>
      <c r="L9398" s="3" t="s">
        <v>28</v>
      </c>
      <c r="M9398" s="3">
        <v>608.29999999999995</v>
      </c>
      <c r="N9398" s="3" t="s">
        <v>40</v>
      </c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  <c r="AC9398" s="5"/>
    </row>
    <row r="9399" spans="1:29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 t="str">
        <f>IF(AND(D9399="East",Table_1[[#This Row],[category]]="Clothing"),"✅","❌")</f>
        <v>❌</v>
      </c>
      <c r="H9399" s="3">
        <f t="shared" si="293"/>
        <v>393.358</v>
      </c>
      <c r="I9399" s="3">
        <v>9</v>
      </c>
      <c r="J9399" s="4">
        <v>45622</v>
      </c>
      <c r="K9399" s="3" t="s">
        <v>16</v>
      </c>
      <c r="L9399" s="3" t="s">
        <v>17</v>
      </c>
      <c r="M9399" s="3">
        <v>264.68</v>
      </c>
      <c r="N9399" s="3" t="s">
        <v>35</v>
      </c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  <c r="AC9399" s="5"/>
    </row>
    <row r="9400" spans="1:29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 t="str">
        <f>IF(AND(D9400="East",Table_1[[#This Row],[category]]="Clothing"),"✅","❌")</f>
        <v>❌</v>
      </c>
      <c r="H9400" s="3">
        <f t="shared" si="293"/>
        <v>92.475000000000009</v>
      </c>
      <c r="I9400" s="3">
        <v>7</v>
      </c>
      <c r="J9400" s="4">
        <v>45658</v>
      </c>
      <c r="K9400" s="3" t="s">
        <v>22</v>
      </c>
      <c r="L9400" s="3" t="s">
        <v>28</v>
      </c>
      <c r="M9400" s="3">
        <v>141.16</v>
      </c>
      <c r="N9400" s="3" t="s">
        <v>49</v>
      </c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  <c r="AC9400" s="5"/>
    </row>
    <row r="9401" spans="1:29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 t="str">
        <f>IF(AND(D9401="East",Table_1[[#This Row],[category]]="Clothing"),"✅","❌")</f>
        <v>❌</v>
      </c>
      <c r="H9401" s="3">
        <f t="shared" si="293"/>
        <v>407.87800000000004</v>
      </c>
      <c r="I9401" s="3">
        <v>3</v>
      </c>
      <c r="J9401" s="4">
        <v>45331</v>
      </c>
      <c r="K9401" s="3" t="s">
        <v>16</v>
      </c>
      <c r="L9401" s="3" t="s">
        <v>23</v>
      </c>
      <c r="M9401" s="3">
        <v>1023.91</v>
      </c>
      <c r="N9401" s="3" t="s">
        <v>49</v>
      </c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  <c r="AC9401" s="5"/>
    </row>
    <row r="9402" spans="1:29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 t="str">
        <f>IF(AND(D9402="East",Table_1[[#This Row],[category]]="Clothing"),"✅","❌")</f>
        <v>❌</v>
      </c>
      <c r="H9402" s="3">
        <f t="shared" si="293"/>
        <v>13.535</v>
      </c>
      <c r="I9402" s="3">
        <v>7</v>
      </c>
      <c r="J9402" s="4">
        <v>45095</v>
      </c>
      <c r="K9402" s="3" t="s">
        <v>32</v>
      </c>
      <c r="L9402" s="3" t="s">
        <v>17</v>
      </c>
      <c r="M9402" s="3">
        <v>24.24</v>
      </c>
      <c r="N9402" s="3" t="s">
        <v>35</v>
      </c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  <c r="AC9402" s="5"/>
    </row>
    <row r="9403" spans="1:29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 t="str">
        <f>IF(AND(D9403="East",Table_1[[#This Row],[category]]="Clothing"),"✅","❌")</f>
        <v>❌</v>
      </c>
      <c r="H9403" s="3">
        <f t="shared" si="293"/>
        <v>269.72899999999998</v>
      </c>
      <c r="I9403" s="3">
        <v>8</v>
      </c>
      <c r="J9403" s="4">
        <v>45211</v>
      </c>
      <c r="K9403" s="3" t="s">
        <v>32</v>
      </c>
      <c r="L9403" s="3" t="s">
        <v>23</v>
      </c>
      <c r="M9403" s="3">
        <v>309.25</v>
      </c>
      <c r="N9403" s="3" t="s">
        <v>29</v>
      </c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  <c r="AC9403" s="5"/>
    </row>
    <row r="9404" spans="1:29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 t="str">
        <f>IF(AND(D9404="East",Table_1[[#This Row],[category]]="Clothing"),"✅","❌")</f>
        <v>❌</v>
      </c>
      <c r="H9404" s="3">
        <f t="shared" si="293"/>
        <v>263.22700000000003</v>
      </c>
      <c r="I9404" s="3">
        <v>4</v>
      </c>
      <c r="J9404" s="4">
        <v>45103</v>
      </c>
      <c r="K9404" s="3" t="s">
        <v>32</v>
      </c>
      <c r="L9404" s="3" t="s">
        <v>23</v>
      </c>
      <c r="M9404" s="3">
        <v>399.93</v>
      </c>
      <c r="N9404" s="3" t="s">
        <v>18</v>
      </c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  <c r="AC9404" s="5"/>
    </row>
    <row r="9405" spans="1:29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 t="str">
        <f>IF(AND(D9405="East",Table_1[[#This Row],[category]]="Clothing"),"✅","❌")</f>
        <v>❌</v>
      </c>
      <c r="H9405" s="3">
        <f t="shared" si="293"/>
        <v>315.673</v>
      </c>
      <c r="I9405" s="3">
        <v>3</v>
      </c>
      <c r="J9405" s="4">
        <v>45023</v>
      </c>
      <c r="K9405" s="3" t="s">
        <v>32</v>
      </c>
      <c r="L9405" s="3" t="s">
        <v>23</v>
      </c>
      <c r="M9405" s="3">
        <v>596.5</v>
      </c>
      <c r="N9405" s="3" t="s">
        <v>24</v>
      </c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  <c r="AC9405" s="5"/>
    </row>
    <row r="9406" spans="1:29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 t="str">
        <f>IF(AND(D9406="East",Table_1[[#This Row],[category]]="Clothing"),"✅","❌")</f>
        <v>❌</v>
      </c>
      <c r="H9406" s="3">
        <f t="shared" si="293"/>
        <v>127.453</v>
      </c>
      <c r="I9406" s="3">
        <v>2</v>
      </c>
      <c r="J9406" s="4">
        <v>45587</v>
      </c>
      <c r="K9406" s="3" t="s">
        <v>32</v>
      </c>
      <c r="L9406" s="3" t="s">
        <v>23</v>
      </c>
      <c r="M9406" s="3">
        <v>352.06</v>
      </c>
      <c r="N9406" s="3" t="s">
        <v>49</v>
      </c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  <c r="AC9406" s="5"/>
    </row>
    <row r="9407" spans="1:29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 t="str">
        <f>IF(AND(D9407="East",Table_1[[#This Row],[category]]="Clothing"),"✅","❌")</f>
        <v>❌</v>
      </c>
      <c r="H9407" s="3">
        <f t="shared" si="293"/>
        <v>14.830000000000002</v>
      </c>
      <c r="I9407" s="3">
        <v>8</v>
      </c>
      <c r="J9407" s="4">
        <v>45231</v>
      </c>
      <c r="K9407" s="3" t="s">
        <v>32</v>
      </c>
      <c r="L9407" s="3" t="s">
        <v>17</v>
      </c>
      <c r="M9407" s="3">
        <v>38.479999999999997</v>
      </c>
      <c r="N9407" s="3" t="s">
        <v>49</v>
      </c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  <c r="AC9407" s="5"/>
    </row>
    <row r="9408" spans="1:29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 t="str">
        <f>IF(AND(D9408="East",Table_1[[#This Row],[category]]="Clothing"),"✅","❌")</f>
        <v>❌</v>
      </c>
      <c r="H9408" s="3">
        <f t="shared" si="293"/>
        <v>232.83400000000003</v>
      </c>
      <c r="I9408" s="3">
        <v>3</v>
      </c>
      <c r="J9408" s="4">
        <v>45023</v>
      </c>
      <c r="K9408" s="3" t="s">
        <v>32</v>
      </c>
      <c r="L9408" s="3" t="s">
        <v>23</v>
      </c>
      <c r="M9408" s="3">
        <v>675.87</v>
      </c>
      <c r="N9408" s="3" t="s">
        <v>35</v>
      </c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  <c r="AC9408" s="5"/>
    </row>
    <row r="9409" spans="1:29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 t="str">
        <f>IF(AND(D9409="East",Table_1[[#This Row],[category]]="Clothing"),"✅","❌")</f>
        <v>❌</v>
      </c>
      <c r="H9409" s="3">
        <f t="shared" si="293"/>
        <v>44.989000000000004</v>
      </c>
      <c r="I9409" s="3">
        <v>7</v>
      </c>
      <c r="J9409" s="4">
        <v>45632</v>
      </c>
      <c r="K9409" s="3" t="s">
        <v>16</v>
      </c>
      <c r="L9409" s="3" t="s">
        <v>23</v>
      </c>
      <c r="M9409" s="3">
        <v>42.59</v>
      </c>
      <c r="N9409" s="3" t="s">
        <v>40</v>
      </c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  <c r="AC9409" s="5"/>
    </row>
    <row r="9410" spans="1:29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 t="str">
        <f>IF(AND(D9410="East",Table_1[[#This Row],[category]]="Clothing"),"✅","❌")</f>
        <v>❌</v>
      </c>
      <c r="H9410" s="3">
        <f t="shared" ref="H9410:H9473" si="295">E9410*10%</f>
        <v>447.17500000000001</v>
      </c>
      <c r="I9410" s="3">
        <v>2</v>
      </c>
      <c r="J9410" s="4">
        <v>45354</v>
      </c>
      <c r="K9410" s="3" t="s">
        <v>16</v>
      </c>
      <c r="L9410" s="3" t="s">
        <v>23</v>
      </c>
      <c r="M9410" s="3">
        <v>445.18</v>
      </c>
      <c r="N9410" s="3" t="s">
        <v>49</v>
      </c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  <c r="AC9410" s="5"/>
    </row>
    <row r="9411" spans="1:29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 t="str">
        <f>IF(AND(D9411="East",Table_1[[#This Row],[category]]="Clothing"),"✅","❌")</f>
        <v>❌</v>
      </c>
      <c r="H9411" s="3">
        <f t="shared" si="295"/>
        <v>95.096000000000004</v>
      </c>
      <c r="I9411" s="3">
        <v>5</v>
      </c>
      <c r="J9411" s="4">
        <v>45492</v>
      </c>
      <c r="K9411" s="3" t="s">
        <v>16</v>
      </c>
      <c r="L9411" s="3" t="s">
        <v>28</v>
      </c>
      <c r="M9411" s="3">
        <v>71.39</v>
      </c>
      <c r="N9411" s="3" t="s">
        <v>24</v>
      </c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  <c r="AC9411" s="5"/>
    </row>
    <row r="9412" spans="1:29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 t="str">
        <f>IF(AND(D9412="East",Table_1[[#This Row],[category]]="Clothing"),"✅","❌")</f>
        <v>❌</v>
      </c>
      <c r="H9412" s="3">
        <f t="shared" si="295"/>
        <v>218.364</v>
      </c>
      <c r="I9412" s="3">
        <v>5</v>
      </c>
      <c r="J9412" s="4">
        <v>45234</v>
      </c>
      <c r="K9412" s="3" t="s">
        <v>16</v>
      </c>
      <c r="L9412" s="3" t="s">
        <v>28</v>
      </c>
      <c r="M9412" s="3">
        <v>386.76</v>
      </c>
      <c r="N9412" s="3" t="s">
        <v>29</v>
      </c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  <c r="AC9412" s="5"/>
    </row>
    <row r="9413" spans="1:29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 t="str">
        <f>IF(AND(D9413="East",Table_1[[#This Row],[category]]="Clothing"),"✅","❌")</f>
        <v>❌</v>
      </c>
      <c r="H9413" s="3">
        <f t="shared" si="295"/>
        <v>222.66</v>
      </c>
      <c r="I9413" s="3">
        <v>9</v>
      </c>
      <c r="J9413" s="4">
        <v>45064</v>
      </c>
      <c r="K9413" s="3" t="s">
        <v>16</v>
      </c>
      <c r="L9413" s="3" t="s">
        <v>17</v>
      </c>
      <c r="M9413" s="3">
        <v>211.93</v>
      </c>
      <c r="N9413" s="3" t="s">
        <v>40</v>
      </c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  <c r="AC9413" s="5"/>
    </row>
    <row r="9414" spans="1:29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 t="str">
        <f>IF(AND(D9414="East",Table_1[[#This Row],[category]]="Clothing"),"✅","❌")</f>
        <v>❌</v>
      </c>
      <c r="H9414" s="3">
        <f t="shared" si="295"/>
        <v>280.904</v>
      </c>
      <c r="I9414" s="3">
        <v>8</v>
      </c>
      <c r="J9414" s="4">
        <v>45289</v>
      </c>
      <c r="K9414" s="3" t="s">
        <v>32</v>
      </c>
      <c r="L9414" s="3" t="s">
        <v>23</v>
      </c>
      <c r="M9414" s="3">
        <v>624.04999999999995</v>
      </c>
      <c r="N9414" s="3" t="s">
        <v>24</v>
      </c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  <c r="AC9414" s="5"/>
    </row>
    <row r="9415" spans="1:29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 t="str">
        <f>IF(AND(D9415="East",Table_1[[#This Row],[category]]="Clothing"),"✅","❌")</f>
        <v>❌</v>
      </c>
      <c r="H9415" s="3">
        <f t="shared" si="295"/>
        <v>393.44100000000003</v>
      </c>
      <c r="I9415" s="3">
        <v>8</v>
      </c>
      <c r="J9415" s="4">
        <v>45438</v>
      </c>
      <c r="K9415" s="3" t="s">
        <v>22</v>
      </c>
      <c r="L9415" s="3" t="s">
        <v>23</v>
      </c>
      <c r="M9415" s="3">
        <v>1137.33</v>
      </c>
      <c r="N9415" s="3" t="s">
        <v>18</v>
      </c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  <c r="AC9415" s="5"/>
    </row>
    <row r="9416" spans="1:29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 t="str">
        <f>IF(AND(D9416="East",Table_1[[#This Row],[category]]="Clothing"),"✅","❌")</f>
        <v>❌</v>
      </c>
      <c r="H9416" s="3">
        <f t="shared" si="295"/>
        <v>241.35300000000004</v>
      </c>
      <c r="I9416" s="3">
        <v>2</v>
      </c>
      <c r="J9416" s="4">
        <v>45560</v>
      </c>
      <c r="K9416" s="3" t="s">
        <v>22</v>
      </c>
      <c r="L9416" s="3" t="s">
        <v>17</v>
      </c>
      <c r="M9416" s="3">
        <v>463.34</v>
      </c>
      <c r="N9416" s="3" t="s">
        <v>29</v>
      </c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  <c r="AC9416" s="5"/>
    </row>
    <row r="9417" spans="1:29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 t="str">
        <f>IF(AND(D9417="East",Table_1[[#This Row],[category]]="Clothing"),"✅","❌")</f>
        <v>❌</v>
      </c>
      <c r="H9417" s="3">
        <f t="shared" si="295"/>
        <v>22.619</v>
      </c>
      <c r="I9417" s="3">
        <v>2</v>
      </c>
      <c r="J9417" s="4">
        <v>44995</v>
      </c>
      <c r="K9417" s="3" t="s">
        <v>16</v>
      </c>
      <c r="L9417" s="3" t="s">
        <v>17</v>
      </c>
      <c r="M9417" s="3">
        <v>51.88</v>
      </c>
      <c r="N9417" s="3" t="s">
        <v>24</v>
      </c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  <c r="AC9417" s="5"/>
    </row>
    <row r="9418" spans="1:29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 t="str">
        <f>IF(AND(D9418="East",Table_1[[#This Row],[category]]="Clothing"),"✅","❌")</f>
        <v>❌</v>
      </c>
      <c r="H9418" s="3">
        <f t="shared" si="295"/>
        <v>387.84400000000005</v>
      </c>
      <c r="I9418" s="3">
        <v>7</v>
      </c>
      <c r="J9418" s="4">
        <v>45349</v>
      </c>
      <c r="K9418" s="3" t="s">
        <v>22</v>
      </c>
      <c r="L9418" s="3" t="s">
        <v>28</v>
      </c>
      <c r="M9418" s="3">
        <v>387.91</v>
      </c>
      <c r="N9418" s="3" t="s">
        <v>35</v>
      </c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  <c r="AC9418" s="5"/>
    </row>
    <row r="9419" spans="1:29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 t="str">
        <f>IF(AND(D9419="East",Table_1[[#This Row],[category]]="Clothing"),"✅","❌")</f>
        <v>❌</v>
      </c>
      <c r="H9419" s="3">
        <f t="shared" si="295"/>
        <v>50.265000000000001</v>
      </c>
      <c r="I9419" s="3">
        <v>4</v>
      </c>
      <c r="J9419" s="4">
        <v>45299</v>
      </c>
      <c r="K9419" s="3" t="s">
        <v>22</v>
      </c>
      <c r="L9419" s="3" t="s">
        <v>28</v>
      </c>
      <c r="M9419" s="3">
        <v>127.71</v>
      </c>
      <c r="N9419" s="3" t="s">
        <v>24</v>
      </c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  <c r="AC9419" s="5"/>
    </row>
    <row r="9420" spans="1:29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 t="str">
        <f>IF(AND(D9420="East",Table_1[[#This Row],[category]]="Clothing"),"✅","❌")</f>
        <v>❌</v>
      </c>
      <c r="H9420" s="3">
        <f t="shared" si="295"/>
        <v>324.36100000000005</v>
      </c>
      <c r="I9420" s="3">
        <v>3</v>
      </c>
      <c r="J9420" s="4">
        <v>45197</v>
      </c>
      <c r="K9420" s="3" t="s">
        <v>32</v>
      </c>
      <c r="L9420" s="3" t="s">
        <v>17</v>
      </c>
      <c r="M9420" s="3">
        <v>856.62</v>
      </c>
      <c r="N9420" s="3" t="s">
        <v>24</v>
      </c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  <c r="AC9420" s="5"/>
    </row>
    <row r="9421" spans="1:29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 t="str">
        <f>IF(AND(D9421="East",Table_1[[#This Row],[category]]="Clothing"),"✅","❌")</f>
        <v>❌</v>
      </c>
      <c r="H9421" s="3">
        <f t="shared" si="295"/>
        <v>403.68000000000006</v>
      </c>
      <c r="I9421" s="3">
        <v>3</v>
      </c>
      <c r="J9421" s="4">
        <v>45154</v>
      </c>
      <c r="K9421" s="3" t="s">
        <v>32</v>
      </c>
      <c r="L9421" s="3" t="s">
        <v>23</v>
      </c>
      <c r="M9421" s="3">
        <v>1094.58</v>
      </c>
      <c r="N9421" s="3" t="s">
        <v>24</v>
      </c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  <c r="AC9421" s="5"/>
    </row>
    <row r="9422" spans="1:29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 t="str">
        <f>IF(AND(D9422="East",Table_1[[#This Row],[category]]="Clothing"),"✅","❌")</f>
        <v>❌</v>
      </c>
      <c r="H9422" s="3">
        <f t="shared" si="295"/>
        <v>148.518</v>
      </c>
      <c r="I9422" s="3">
        <v>7</v>
      </c>
      <c r="J9422" s="4">
        <v>45495</v>
      </c>
      <c r="K9422" s="3" t="s">
        <v>22</v>
      </c>
      <c r="L9422" s="3" t="s">
        <v>23</v>
      </c>
      <c r="M9422" s="3">
        <v>395.67</v>
      </c>
      <c r="N9422" s="3" t="s">
        <v>40</v>
      </c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  <c r="AC9422" s="5"/>
    </row>
    <row r="9423" spans="1:29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 t="str">
        <f>IF(AND(D9423="East",Table_1[[#This Row],[category]]="Clothing"),"✅","❌")</f>
        <v>❌</v>
      </c>
      <c r="H9423" s="3">
        <f t="shared" si="295"/>
        <v>230.06200000000001</v>
      </c>
      <c r="I9423" s="3">
        <v>1</v>
      </c>
      <c r="J9423" s="4">
        <v>45445</v>
      </c>
      <c r="K9423" s="3" t="s">
        <v>32</v>
      </c>
      <c r="L9423" s="3" t="s">
        <v>23</v>
      </c>
      <c r="M9423" s="3">
        <v>294.17</v>
      </c>
      <c r="N9423" s="3" t="s">
        <v>24</v>
      </c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  <c r="AC9423" s="5"/>
    </row>
    <row r="9424" spans="1:29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 t="str">
        <f>IF(AND(D9424="East",Table_1[[#This Row],[category]]="Clothing"),"✅","❌")</f>
        <v>❌</v>
      </c>
      <c r="H9424" s="3">
        <f t="shared" si="295"/>
        <v>17.025000000000002</v>
      </c>
      <c r="I9424" s="3">
        <v>4</v>
      </c>
      <c r="J9424" s="4">
        <v>44983</v>
      </c>
      <c r="K9424" s="3" t="s">
        <v>32</v>
      </c>
      <c r="L9424" s="3" t="s">
        <v>23</v>
      </c>
      <c r="M9424" s="3">
        <v>30.98</v>
      </c>
      <c r="N9424" s="3" t="s">
        <v>49</v>
      </c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  <c r="AC9424" s="5"/>
    </row>
    <row r="9425" spans="1:29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 t="str">
        <f>IF(AND(D9425="East",Table_1[[#This Row],[category]]="Clothing"),"✅","❌")</f>
        <v>❌</v>
      </c>
      <c r="H9425" s="3">
        <f t="shared" si="295"/>
        <v>403.899</v>
      </c>
      <c r="I9425" s="3">
        <v>6</v>
      </c>
      <c r="J9425" s="4">
        <v>44963</v>
      </c>
      <c r="K9425" s="3" t="s">
        <v>22</v>
      </c>
      <c r="L9425" s="3" t="s">
        <v>28</v>
      </c>
      <c r="M9425" s="3">
        <v>514.25</v>
      </c>
      <c r="N9425" s="3" t="s">
        <v>29</v>
      </c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  <c r="AC9425" s="5"/>
    </row>
    <row r="9426" spans="1:29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 t="str">
        <f>IF(AND(D9426="East",Table_1[[#This Row],[category]]="Clothing"),"✅","❌")</f>
        <v>❌</v>
      </c>
      <c r="H9426" s="3">
        <f t="shared" si="295"/>
        <v>354.59800000000001</v>
      </c>
      <c r="I9426" s="3">
        <v>9</v>
      </c>
      <c r="J9426" s="4">
        <v>45057</v>
      </c>
      <c r="K9426" s="3" t="s">
        <v>32</v>
      </c>
      <c r="L9426" s="3" t="s">
        <v>23</v>
      </c>
      <c r="M9426" s="3">
        <v>956</v>
      </c>
      <c r="N9426" s="3" t="s">
        <v>49</v>
      </c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  <c r="AC9426" s="5"/>
    </row>
    <row r="9427" spans="1:29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 t="str">
        <f>IF(AND(D9427="East",Table_1[[#This Row],[category]]="Clothing"),"✅","❌")</f>
        <v>❌</v>
      </c>
      <c r="H9427" s="3">
        <f t="shared" si="295"/>
        <v>123.38</v>
      </c>
      <c r="I9427" s="3">
        <v>1</v>
      </c>
      <c r="J9427" s="4">
        <v>45654</v>
      </c>
      <c r="K9427" s="3" t="s">
        <v>16</v>
      </c>
      <c r="L9427" s="3" t="s">
        <v>17</v>
      </c>
      <c r="M9427" s="3">
        <v>341.89</v>
      </c>
      <c r="N9427" s="3" t="s">
        <v>35</v>
      </c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  <c r="AC9427" s="5"/>
    </row>
    <row r="9428" spans="1:29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 t="str">
        <f>IF(AND(D9428="East",Table_1[[#This Row],[category]]="Clothing"),"✅","❌")</f>
        <v>❌</v>
      </c>
      <c r="H9428" s="3">
        <f t="shared" si="295"/>
        <v>201.21100000000001</v>
      </c>
      <c r="I9428" s="3">
        <v>1</v>
      </c>
      <c r="J9428" s="4">
        <v>45393</v>
      </c>
      <c r="K9428" s="3" t="s">
        <v>16</v>
      </c>
      <c r="L9428" s="3" t="s">
        <v>23</v>
      </c>
      <c r="M9428" s="3">
        <v>439.77</v>
      </c>
      <c r="N9428" s="3" t="s">
        <v>29</v>
      </c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  <c r="AC9428" s="5"/>
    </row>
    <row r="9429" spans="1:29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 t="str">
        <f>IF(AND(D9429="East",Table_1[[#This Row],[category]]="Clothing"),"✅","❌")</f>
        <v>❌</v>
      </c>
      <c r="H9429" s="3">
        <f t="shared" si="295"/>
        <v>350.70500000000004</v>
      </c>
      <c r="I9429" s="3">
        <v>2</v>
      </c>
      <c r="J9429" s="4">
        <v>45349</v>
      </c>
      <c r="K9429" s="3" t="s">
        <v>22</v>
      </c>
      <c r="L9429" s="3" t="s">
        <v>28</v>
      </c>
      <c r="M9429" s="3">
        <v>368.22</v>
      </c>
      <c r="N9429" s="3" t="s">
        <v>35</v>
      </c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  <c r="AC9429" s="5"/>
    </row>
    <row r="9430" spans="1:29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 t="str">
        <f>IF(AND(D9430="East",Table_1[[#This Row],[category]]="Clothing"),"✅","❌")</f>
        <v>❌</v>
      </c>
      <c r="H9430" s="3">
        <f t="shared" si="295"/>
        <v>185.5</v>
      </c>
      <c r="I9430" s="3">
        <v>7</v>
      </c>
      <c r="J9430" s="4">
        <v>45473</v>
      </c>
      <c r="K9430" s="3" t="s">
        <v>22</v>
      </c>
      <c r="L9430" s="3" t="s">
        <v>23</v>
      </c>
      <c r="M9430" s="3">
        <v>145.09</v>
      </c>
      <c r="N9430" s="3" t="s">
        <v>24</v>
      </c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  <c r="AC9430" s="5"/>
    </row>
    <row r="9431" spans="1:29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 t="str">
        <f>IF(AND(D9431="East",Table_1[[#This Row],[category]]="Clothing"),"✅","❌")</f>
        <v>❌</v>
      </c>
      <c r="H9431" s="3">
        <f t="shared" si="295"/>
        <v>89.583000000000013</v>
      </c>
      <c r="I9431" s="3">
        <v>7</v>
      </c>
      <c r="J9431" s="4">
        <v>45639</v>
      </c>
      <c r="K9431" s="3" t="s">
        <v>16</v>
      </c>
      <c r="L9431" s="3" t="s">
        <v>23</v>
      </c>
      <c r="M9431" s="3">
        <v>247.35</v>
      </c>
      <c r="N9431" s="3" t="s">
        <v>29</v>
      </c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  <c r="AC9431" s="5"/>
    </row>
    <row r="9432" spans="1:29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 t="str">
        <f>IF(AND(D9432="East",Table_1[[#This Row],[category]]="Clothing"),"✅","❌")</f>
        <v>❌</v>
      </c>
      <c r="H9432" s="3">
        <f t="shared" si="295"/>
        <v>264.06799999999998</v>
      </c>
      <c r="I9432" s="3">
        <v>5</v>
      </c>
      <c r="J9432" s="4">
        <v>45301</v>
      </c>
      <c r="K9432" s="3" t="s">
        <v>32</v>
      </c>
      <c r="L9432" s="3" t="s">
        <v>28</v>
      </c>
      <c r="M9432" s="3">
        <v>367.2</v>
      </c>
      <c r="N9432" s="3" t="s">
        <v>29</v>
      </c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  <c r="AC9432" s="5"/>
    </row>
    <row r="9433" spans="1:29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 t="str">
        <f>IF(AND(D9433="East",Table_1[[#This Row],[category]]="Clothing"),"✅","❌")</f>
        <v>❌</v>
      </c>
      <c r="H9433" s="3">
        <f t="shared" si="295"/>
        <v>364.548</v>
      </c>
      <c r="I9433" s="3">
        <v>4</v>
      </c>
      <c r="J9433" s="4">
        <v>45336</v>
      </c>
      <c r="K9433" s="3" t="s">
        <v>22</v>
      </c>
      <c r="L9433" s="3" t="s">
        <v>28</v>
      </c>
      <c r="M9433" s="3">
        <v>774.34</v>
      </c>
      <c r="N9433" s="3" t="s">
        <v>49</v>
      </c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  <c r="AC9433" s="5"/>
    </row>
    <row r="9434" spans="1:29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 t="str">
        <f>IF(AND(D9434="East",Table_1[[#This Row],[category]]="Clothing"),"✅","❌")</f>
        <v>❌</v>
      </c>
      <c r="H9434" s="3">
        <f t="shared" si="295"/>
        <v>167.197</v>
      </c>
      <c r="I9434" s="3">
        <v>6</v>
      </c>
      <c r="J9434" s="4">
        <v>45509</v>
      </c>
      <c r="K9434" s="3" t="s">
        <v>32</v>
      </c>
      <c r="L9434" s="3" t="s">
        <v>28</v>
      </c>
      <c r="M9434" s="3">
        <v>425.08</v>
      </c>
      <c r="N9434" s="3" t="s">
        <v>24</v>
      </c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  <c r="AC9434" s="5"/>
    </row>
    <row r="9435" spans="1:29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 t="str">
        <f>IF(AND(D9435="East",Table_1[[#This Row],[category]]="Clothing"),"✅","❌")</f>
        <v>❌</v>
      </c>
      <c r="H9435" s="3">
        <f t="shared" si="295"/>
        <v>69.667999999999992</v>
      </c>
      <c r="I9435" s="3">
        <v>8</v>
      </c>
      <c r="J9435" s="4">
        <v>45534</v>
      </c>
      <c r="K9435" s="3" t="s">
        <v>32</v>
      </c>
      <c r="L9435" s="3" t="s">
        <v>23</v>
      </c>
      <c r="M9435" s="3">
        <v>151.29</v>
      </c>
      <c r="N9435" s="3" t="s">
        <v>49</v>
      </c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  <c r="AC9435" s="5"/>
    </row>
    <row r="9436" spans="1:29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 t="str">
        <f>IF(AND(D9436="East",Table_1[[#This Row],[category]]="Clothing"),"✅","❌")</f>
        <v>❌</v>
      </c>
      <c r="H9436" s="3">
        <f t="shared" si="295"/>
        <v>416.47700000000009</v>
      </c>
      <c r="I9436" s="3">
        <v>7</v>
      </c>
      <c r="J9436" s="4">
        <v>45418</v>
      </c>
      <c r="K9436" s="3" t="s">
        <v>22</v>
      </c>
      <c r="L9436" s="3" t="s">
        <v>17</v>
      </c>
      <c r="M9436" s="3">
        <v>1237.6400000000001</v>
      </c>
      <c r="N9436" s="3" t="s">
        <v>49</v>
      </c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  <c r="AC9436" s="5"/>
    </row>
    <row r="9437" spans="1:29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 t="str">
        <f>IF(AND(D9437="East",Table_1[[#This Row],[category]]="Clothing"),"✅","❌")</f>
        <v>❌</v>
      </c>
      <c r="H9437" s="3">
        <f t="shared" si="295"/>
        <v>133.87300000000002</v>
      </c>
      <c r="I9437" s="3">
        <v>2</v>
      </c>
      <c r="J9437" s="4">
        <v>45571</v>
      </c>
      <c r="K9437" s="3" t="s">
        <v>16</v>
      </c>
      <c r="L9437" s="3" t="s">
        <v>17</v>
      </c>
      <c r="M9437" s="3">
        <v>259.14999999999998</v>
      </c>
      <c r="N9437" s="3" t="s">
        <v>29</v>
      </c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  <c r="AC9437" s="5"/>
    </row>
    <row r="9438" spans="1:29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 t="str">
        <f>IF(AND(D9438="East",Table_1[[#This Row],[category]]="Clothing"),"✅","❌")</f>
        <v>❌</v>
      </c>
      <c r="H9438" s="3">
        <f t="shared" si="295"/>
        <v>261.279</v>
      </c>
      <c r="I9438" s="3">
        <v>2</v>
      </c>
      <c r="J9438" s="4">
        <v>45511</v>
      </c>
      <c r="K9438" s="3" t="s">
        <v>16</v>
      </c>
      <c r="L9438" s="3" t="s">
        <v>28</v>
      </c>
      <c r="M9438" s="3">
        <v>496.59</v>
      </c>
      <c r="N9438" s="3" t="s">
        <v>49</v>
      </c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  <c r="AC9438" s="5"/>
    </row>
    <row r="9439" spans="1:29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 t="str">
        <f>IF(AND(D9439="East",Table_1[[#This Row],[category]]="Clothing"),"✅","❌")</f>
        <v>❌</v>
      </c>
      <c r="H9439" s="3">
        <f t="shared" si="295"/>
        <v>348.75800000000004</v>
      </c>
      <c r="I9439" s="3">
        <v>6</v>
      </c>
      <c r="J9439" s="4">
        <v>45500</v>
      </c>
      <c r="K9439" s="3" t="s">
        <v>16</v>
      </c>
      <c r="L9439" s="3" t="s">
        <v>17</v>
      </c>
      <c r="M9439" s="3">
        <v>711.8</v>
      </c>
      <c r="N9439" s="3" t="s">
        <v>29</v>
      </c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  <c r="AC9439" s="5"/>
    </row>
    <row r="9440" spans="1:29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 t="str">
        <f>IF(AND(D9440="East",Table_1[[#This Row],[category]]="Clothing"),"✅","❌")</f>
        <v>❌</v>
      </c>
      <c r="H9440" s="3">
        <f t="shared" si="295"/>
        <v>165.36700000000002</v>
      </c>
      <c r="I9440" s="3">
        <v>1</v>
      </c>
      <c r="J9440" s="4">
        <v>45172</v>
      </c>
      <c r="K9440" s="3" t="s">
        <v>16</v>
      </c>
      <c r="L9440" s="3" t="s">
        <v>28</v>
      </c>
      <c r="M9440" s="3">
        <v>303.26</v>
      </c>
      <c r="N9440" s="3" t="s">
        <v>29</v>
      </c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  <c r="AC9440" s="5"/>
    </row>
    <row r="9441" spans="1:29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 t="str">
        <f>IF(AND(D9441="East",Table_1[[#This Row],[category]]="Clothing"),"✅","❌")</f>
        <v>❌</v>
      </c>
      <c r="H9441" s="3">
        <f t="shared" si="295"/>
        <v>327.83200000000005</v>
      </c>
      <c r="I9441" s="3">
        <v>5</v>
      </c>
      <c r="J9441" s="4">
        <v>45136</v>
      </c>
      <c r="K9441" s="3" t="s">
        <v>16</v>
      </c>
      <c r="L9441" s="3" t="s">
        <v>17</v>
      </c>
      <c r="M9441" s="3">
        <v>800.82</v>
      </c>
      <c r="N9441" s="3" t="s">
        <v>40</v>
      </c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  <c r="AC9441" s="5"/>
    </row>
    <row r="9442" spans="1:29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 t="str">
        <f>IF(AND(D9442="East",Table_1[[#This Row],[category]]="Clothing"),"✅","❌")</f>
        <v>❌</v>
      </c>
      <c r="H9442" s="3">
        <f t="shared" si="295"/>
        <v>235.25800000000001</v>
      </c>
      <c r="I9442" s="3">
        <v>1</v>
      </c>
      <c r="J9442" s="4">
        <v>45358</v>
      </c>
      <c r="K9442" s="3" t="s">
        <v>16</v>
      </c>
      <c r="L9442" s="3" t="s">
        <v>23</v>
      </c>
      <c r="M9442" s="3">
        <v>669.22</v>
      </c>
      <c r="N9442" s="3" t="s">
        <v>49</v>
      </c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  <c r="AC9442" s="5"/>
    </row>
    <row r="9443" spans="1:29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 t="str">
        <f>IF(AND(D9443="East",Table_1[[#This Row],[category]]="Clothing"),"✅","❌")</f>
        <v>❌</v>
      </c>
      <c r="H9443" s="3">
        <f t="shared" si="295"/>
        <v>289.51400000000001</v>
      </c>
      <c r="I9443" s="3">
        <v>7</v>
      </c>
      <c r="J9443" s="4">
        <v>45021</v>
      </c>
      <c r="K9443" s="3" t="s">
        <v>32</v>
      </c>
      <c r="L9443" s="3" t="s">
        <v>17</v>
      </c>
      <c r="M9443" s="3">
        <v>800.12</v>
      </c>
      <c r="N9443" s="3" t="s">
        <v>35</v>
      </c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  <c r="AC9443" s="5"/>
    </row>
    <row r="9444" spans="1:29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 t="str">
        <f>IF(AND(D9444="East",Table_1[[#This Row],[category]]="Clothing"),"✅","❌")</f>
        <v>❌</v>
      </c>
      <c r="H9444" s="3">
        <f t="shared" si="295"/>
        <v>299.38200000000001</v>
      </c>
      <c r="I9444" s="3">
        <v>3</v>
      </c>
      <c r="J9444" s="4">
        <v>45139</v>
      </c>
      <c r="K9444" s="3" t="s">
        <v>16</v>
      </c>
      <c r="L9444" s="3" t="s">
        <v>17</v>
      </c>
      <c r="M9444" s="3">
        <v>519.5</v>
      </c>
      <c r="N9444" s="3" t="s">
        <v>18</v>
      </c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  <c r="AC9444" s="5"/>
    </row>
    <row r="9445" spans="1:29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 t="str">
        <f>IF(AND(D9445="East",Table_1[[#This Row],[category]]="Clothing"),"✅","❌")</f>
        <v>❌</v>
      </c>
      <c r="H9445" s="3">
        <f t="shared" si="295"/>
        <v>413.83400000000006</v>
      </c>
      <c r="I9445" s="3">
        <v>9</v>
      </c>
      <c r="J9445" s="4">
        <v>45484</v>
      </c>
      <c r="K9445" s="3" t="s">
        <v>22</v>
      </c>
      <c r="L9445" s="3" t="s">
        <v>23</v>
      </c>
      <c r="M9445" s="3">
        <v>1166.3800000000001</v>
      </c>
      <c r="N9445" s="3" t="s">
        <v>49</v>
      </c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  <c r="AC9445" s="5"/>
    </row>
    <row r="9446" spans="1:29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 t="str">
        <f>IF(AND(D9446="East",Table_1[[#This Row],[category]]="Clothing"),"✅","❌")</f>
        <v>❌</v>
      </c>
      <c r="H9446" s="3">
        <f t="shared" si="295"/>
        <v>331.6</v>
      </c>
      <c r="I9446" s="3">
        <v>5</v>
      </c>
      <c r="J9446" s="4">
        <v>45221</v>
      </c>
      <c r="K9446" s="3" t="s">
        <v>22</v>
      </c>
      <c r="L9446" s="3" t="s">
        <v>17</v>
      </c>
      <c r="M9446" s="3">
        <v>285.63</v>
      </c>
      <c r="N9446" s="3" t="s">
        <v>24</v>
      </c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  <c r="AC9446" s="5"/>
    </row>
    <row r="9447" spans="1:29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 t="str">
        <f>IF(AND(D9447="East",Table_1[[#This Row],[category]]="Clothing"),"✅","❌")</f>
        <v>❌</v>
      </c>
      <c r="H9447" s="3">
        <f t="shared" si="295"/>
        <v>139.51</v>
      </c>
      <c r="I9447" s="3">
        <v>1</v>
      </c>
      <c r="J9447" s="4">
        <v>45508</v>
      </c>
      <c r="K9447" s="3" t="s">
        <v>16</v>
      </c>
      <c r="L9447" s="3" t="s">
        <v>28</v>
      </c>
      <c r="M9447" s="3">
        <v>263.51</v>
      </c>
      <c r="N9447" s="3" t="s">
        <v>24</v>
      </c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  <c r="AC9447" s="5"/>
    </row>
    <row r="9448" spans="1:29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 t="str">
        <f>IF(AND(D9448="East",Table_1[[#This Row],[category]]="Clothing"),"✅","❌")</f>
        <v>❌</v>
      </c>
      <c r="H9448" s="3">
        <f t="shared" si="295"/>
        <v>39.206000000000003</v>
      </c>
      <c r="I9448" s="3">
        <v>4</v>
      </c>
      <c r="J9448" s="4">
        <v>45125</v>
      </c>
      <c r="K9448" s="3" t="s">
        <v>16</v>
      </c>
      <c r="L9448" s="3" t="s">
        <v>28</v>
      </c>
      <c r="M9448" s="3">
        <v>69.45</v>
      </c>
      <c r="N9448" s="3" t="s">
        <v>29</v>
      </c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  <c r="AC9448" s="5"/>
    </row>
    <row r="9449" spans="1:29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 t="str">
        <f>IF(AND(D9449="East",Table_1[[#This Row],[category]]="Clothing"),"✅","❌")</f>
        <v>❌</v>
      </c>
      <c r="H9449" s="3">
        <f t="shared" si="295"/>
        <v>10.973000000000001</v>
      </c>
      <c r="I9449" s="3">
        <v>8</v>
      </c>
      <c r="J9449" s="4">
        <v>45152</v>
      </c>
      <c r="K9449" s="3" t="s">
        <v>22</v>
      </c>
      <c r="L9449" s="3" t="s">
        <v>17</v>
      </c>
      <c r="M9449" s="3">
        <v>11.28</v>
      </c>
      <c r="N9449" s="3" t="s">
        <v>24</v>
      </c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  <c r="AC9449" s="5"/>
    </row>
    <row r="9450" spans="1:29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 t="str">
        <f>IF(AND(D9450="East",Table_1[[#This Row],[category]]="Clothing"),"✅","❌")</f>
        <v>❌</v>
      </c>
      <c r="H9450" s="3">
        <f t="shared" si="295"/>
        <v>453.16499999999996</v>
      </c>
      <c r="I9450" s="3">
        <v>7</v>
      </c>
      <c r="J9450" s="4">
        <v>45582</v>
      </c>
      <c r="K9450" s="3" t="s">
        <v>22</v>
      </c>
      <c r="L9450" s="3" t="s">
        <v>28</v>
      </c>
      <c r="M9450" s="3">
        <v>1340.35</v>
      </c>
      <c r="N9450" s="3" t="s">
        <v>35</v>
      </c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  <c r="AC9450" s="5"/>
    </row>
    <row r="9451" spans="1:29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 t="str">
        <f>IF(AND(D9451="East",Table_1[[#This Row],[category]]="Clothing"),"✅","❌")</f>
        <v>❌</v>
      </c>
      <c r="H9451" s="3">
        <f t="shared" si="295"/>
        <v>471.63400000000001</v>
      </c>
      <c r="I9451" s="3">
        <v>6</v>
      </c>
      <c r="J9451" s="4">
        <v>45088</v>
      </c>
      <c r="K9451" s="3" t="s">
        <v>22</v>
      </c>
      <c r="L9451" s="3" t="s">
        <v>28</v>
      </c>
      <c r="M9451" s="3">
        <v>1365.97</v>
      </c>
      <c r="N9451" s="3" t="s">
        <v>29</v>
      </c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  <c r="AC9451" s="5"/>
    </row>
    <row r="9452" spans="1:29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 t="str">
        <f>IF(AND(D9452="East",Table_1[[#This Row],[category]]="Clothing"),"✅","❌")</f>
        <v>❌</v>
      </c>
      <c r="H9452" s="3">
        <f t="shared" si="295"/>
        <v>56.115000000000002</v>
      </c>
      <c r="I9452" s="3">
        <v>9</v>
      </c>
      <c r="J9452" s="4">
        <v>45043</v>
      </c>
      <c r="K9452" s="3" t="s">
        <v>16</v>
      </c>
      <c r="L9452" s="3" t="s">
        <v>23</v>
      </c>
      <c r="M9452" s="3">
        <v>28.31</v>
      </c>
      <c r="N9452" s="3" t="s">
        <v>24</v>
      </c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  <c r="AC9452" s="5"/>
    </row>
    <row r="9453" spans="1:29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 t="str">
        <f>IF(AND(D9453="East",Table_1[[#This Row],[category]]="Clothing"),"✅","❌")</f>
        <v>❌</v>
      </c>
      <c r="H9453" s="3">
        <f t="shared" si="295"/>
        <v>248.65600000000001</v>
      </c>
      <c r="I9453" s="3">
        <v>4</v>
      </c>
      <c r="J9453" s="4">
        <v>45170</v>
      </c>
      <c r="K9453" s="3" t="s">
        <v>22</v>
      </c>
      <c r="L9453" s="3" t="s">
        <v>23</v>
      </c>
      <c r="M9453" s="3">
        <v>458.6</v>
      </c>
      <c r="N9453" s="3" t="s">
        <v>40</v>
      </c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  <c r="AC9453" s="5"/>
    </row>
    <row r="9454" spans="1:29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 t="str">
        <f>IF(AND(D9454="East",Table_1[[#This Row],[category]]="Clothing"),"✅","❌")</f>
        <v>❌</v>
      </c>
      <c r="H9454" s="3">
        <f t="shared" si="295"/>
        <v>84.282000000000011</v>
      </c>
      <c r="I9454" s="3">
        <v>1</v>
      </c>
      <c r="J9454" s="4">
        <v>44955</v>
      </c>
      <c r="K9454" s="3" t="s">
        <v>16</v>
      </c>
      <c r="L9454" s="3" t="s">
        <v>28</v>
      </c>
      <c r="M9454" s="3">
        <v>74.22</v>
      </c>
      <c r="N9454" s="3" t="s">
        <v>35</v>
      </c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  <c r="AC9454" s="5"/>
    </row>
    <row r="9455" spans="1:29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 t="str">
        <f>IF(AND(D9455="East",Table_1[[#This Row],[category]]="Clothing"),"✅","❌")</f>
        <v>❌</v>
      </c>
      <c r="H9455" s="3">
        <f t="shared" si="295"/>
        <v>474.887</v>
      </c>
      <c r="I9455" s="3">
        <v>6</v>
      </c>
      <c r="J9455" s="4">
        <v>45235</v>
      </c>
      <c r="K9455" s="3" t="s">
        <v>16</v>
      </c>
      <c r="L9455" s="3" t="s">
        <v>17</v>
      </c>
      <c r="M9455" s="3">
        <v>640.72</v>
      </c>
      <c r="N9455" s="3" t="s">
        <v>24</v>
      </c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  <c r="AC9455" s="5"/>
    </row>
    <row r="9456" spans="1:29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 t="str">
        <f>IF(AND(D9456="East",Table_1[[#This Row],[category]]="Clothing"),"✅","❌")</f>
        <v>❌</v>
      </c>
      <c r="H9456" s="3">
        <f t="shared" si="295"/>
        <v>130.94800000000001</v>
      </c>
      <c r="I9456" s="3">
        <v>4</v>
      </c>
      <c r="J9456" s="4">
        <v>45126</v>
      </c>
      <c r="K9456" s="3" t="s">
        <v>16</v>
      </c>
      <c r="L9456" s="3" t="s">
        <v>23</v>
      </c>
      <c r="M9456" s="3">
        <v>174.11</v>
      </c>
      <c r="N9456" s="3" t="s">
        <v>35</v>
      </c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  <c r="AC9456" s="5"/>
    </row>
    <row r="9457" spans="1:29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 t="str">
        <f>IF(AND(D9457="East",Table_1[[#This Row],[category]]="Clothing"),"✅","❌")</f>
        <v>❌</v>
      </c>
      <c r="H9457" s="3">
        <f t="shared" si="295"/>
        <v>255.80700000000002</v>
      </c>
      <c r="I9457" s="3">
        <v>1</v>
      </c>
      <c r="J9457" s="4">
        <v>45453</v>
      </c>
      <c r="K9457" s="3" t="s">
        <v>16</v>
      </c>
      <c r="L9457" s="3" t="s">
        <v>17</v>
      </c>
      <c r="M9457" s="3">
        <v>348.08</v>
      </c>
      <c r="N9457" s="3" t="s">
        <v>40</v>
      </c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  <c r="AC9457" s="5"/>
    </row>
    <row r="9458" spans="1:29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 t="str">
        <f>IF(AND(D9458="East",Table_1[[#This Row],[category]]="Clothing"),"✅","❌")</f>
        <v>❌</v>
      </c>
      <c r="H9458" s="3">
        <f t="shared" si="295"/>
        <v>91.153999999999996</v>
      </c>
      <c r="I9458" s="3">
        <v>3</v>
      </c>
      <c r="J9458" s="4">
        <v>45550</v>
      </c>
      <c r="K9458" s="3" t="s">
        <v>22</v>
      </c>
      <c r="L9458" s="3" t="s">
        <v>23</v>
      </c>
      <c r="M9458" s="3">
        <v>176.65</v>
      </c>
      <c r="N9458" s="3" t="s">
        <v>29</v>
      </c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  <c r="AC9458" s="5"/>
    </row>
    <row r="9459" spans="1:29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 t="str">
        <f>IF(AND(D9459="East",Table_1[[#This Row],[category]]="Clothing"),"✅","❌")</f>
        <v>❌</v>
      </c>
      <c r="H9459" s="3">
        <f t="shared" si="295"/>
        <v>173.053</v>
      </c>
      <c r="I9459" s="3">
        <v>1</v>
      </c>
      <c r="J9459" s="4">
        <v>45336</v>
      </c>
      <c r="K9459" s="3" t="s">
        <v>32</v>
      </c>
      <c r="L9459" s="3" t="s">
        <v>28</v>
      </c>
      <c r="M9459" s="3">
        <v>309.11</v>
      </c>
      <c r="N9459" s="3" t="s">
        <v>40</v>
      </c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  <c r="AC9459" s="5"/>
    </row>
    <row r="9460" spans="1:29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 t="str">
        <f>IF(AND(D9460="East",Table_1[[#This Row],[category]]="Clothing"),"✅","❌")</f>
        <v>❌</v>
      </c>
      <c r="H9460" s="3">
        <f t="shared" si="295"/>
        <v>140.73499999999999</v>
      </c>
      <c r="I9460" s="3">
        <v>5</v>
      </c>
      <c r="J9460" s="4">
        <v>45566</v>
      </c>
      <c r="K9460" s="3" t="s">
        <v>32</v>
      </c>
      <c r="L9460" s="3" t="s">
        <v>23</v>
      </c>
      <c r="M9460" s="3">
        <v>233.7</v>
      </c>
      <c r="N9460" s="3" t="s">
        <v>40</v>
      </c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  <c r="AC9460" s="5"/>
    </row>
    <row r="9461" spans="1:29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 t="str">
        <f>IF(AND(D9461="East",Table_1[[#This Row],[category]]="Clothing"),"✅","❌")</f>
        <v>❌</v>
      </c>
      <c r="H9461" s="3">
        <f t="shared" si="295"/>
        <v>242.95900000000003</v>
      </c>
      <c r="I9461" s="3">
        <v>8</v>
      </c>
      <c r="J9461" s="4">
        <v>45147</v>
      </c>
      <c r="K9461" s="3" t="s">
        <v>32</v>
      </c>
      <c r="L9461" s="3" t="s">
        <v>17</v>
      </c>
      <c r="M9461" s="3">
        <v>438.62</v>
      </c>
      <c r="N9461" s="3" t="s">
        <v>18</v>
      </c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  <c r="AC9461" s="5"/>
    </row>
    <row r="9462" spans="1:29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 t="str">
        <f>IF(AND(D9462="East",Table_1[[#This Row],[category]]="Clothing"),"✅","❌")</f>
        <v>❌</v>
      </c>
      <c r="H9462" s="3">
        <f t="shared" si="295"/>
        <v>215.69299999999998</v>
      </c>
      <c r="I9462" s="3">
        <v>2</v>
      </c>
      <c r="J9462" s="4">
        <v>45567</v>
      </c>
      <c r="K9462" s="3" t="s">
        <v>22</v>
      </c>
      <c r="L9462" s="3" t="s">
        <v>28</v>
      </c>
      <c r="M9462" s="3">
        <v>430.41</v>
      </c>
      <c r="N9462" s="3" t="s">
        <v>49</v>
      </c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  <c r="AC9462" s="5"/>
    </row>
    <row r="9463" spans="1:29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 t="str">
        <f>IF(AND(D9463="East",Table_1[[#This Row],[category]]="Clothing"),"✅","❌")</f>
        <v>❌</v>
      </c>
      <c r="H9463" s="3">
        <f t="shared" si="295"/>
        <v>172.09100000000001</v>
      </c>
      <c r="I9463" s="3">
        <v>6</v>
      </c>
      <c r="J9463" s="4">
        <v>45612</v>
      </c>
      <c r="K9463" s="3" t="s">
        <v>22</v>
      </c>
      <c r="L9463" s="3" t="s">
        <v>23</v>
      </c>
      <c r="M9463" s="3">
        <v>194.56</v>
      </c>
      <c r="N9463" s="3" t="s">
        <v>40</v>
      </c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  <c r="AC9463" s="5"/>
    </row>
    <row r="9464" spans="1:29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 t="str">
        <f>IF(AND(D9464="East",Table_1[[#This Row],[category]]="Clothing"),"✅","❌")</f>
        <v>❌</v>
      </c>
      <c r="H9464" s="3">
        <f t="shared" si="295"/>
        <v>61.879999999999995</v>
      </c>
      <c r="I9464" s="3">
        <v>6</v>
      </c>
      <c r="J9464" s="4">
        <v>45230</v>
      </c>
      <c r="K9464" s="3" t="s">
        <v>16</v>
      </c>
      <c r="L9464" s="3" t="s">
        <v>28</v>
      </c>
      <c r="M9464" s="3">
        <v>157.07</v>
      </c>
      <c r="N9464" s="3" t="s">
        <v>35</v>
      </c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  <c r="AC9464" s="5"/>
    </row>
    <row r="9465" spans="1:29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 t="str">
        <f>IF(AND(D9465="East",Table_1[[#This Row],[category]]="Clothing"),"✅","❌")</f>
        <v>❌</v>
      </c>
      <c r="H9465" s="3">
        <f t="shared" si="295"/>
        <v>247.399</v>
      </c>
      <c r="I9465" s="3">
        <v>5</v>
      </c>
      <c r="J9465" s="4">
        <v>45115</v>
      </c>
      <c r="K9465" s="3" t="s">
        <v>32</v>
      </c>
      <c r="L9465" s="3" t="s">
        <v>17</v>
      </c>
      <c r="M9465" s="3">
        <v>465.3</v>
      </c>
      <c r="N9465" s="3" t="s">
        <v>35</v>
      </c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  <c r="AC9465" s="5"/>
    </row>
    <row r="9466" spans="1:29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 t="str">
        <f>IF(AND(D9466="East",Table_1[[#This Row],[category]]="Clothing"),"✅","❌")</f>
        <v>❌</v>
      </c>
      <c r="H9466" s="3">
        <f t="shared" si="295"/>
        <v>426.60200000000009</v>
      </c>
      <c r="I9466" s="3">
        <v>7</v>
      </c>
      <c r="J9466" s="4">
        <v>44978</v>
      </c>
      <c r="K9466" s="3" t="s">
        <v>22</v>
      </c>
      <c r="L9466" s="3" t="s">
        <v>17</v>
      </c>
      <c r="M9466" s="3">
        <v>494.45</v>
      </c>
      <c r="N9466" s="3" t="s">
        <v>29</v>
      </c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  <c r="AC9466" s="5"/>
    </row>
    <row r="9467" spans="1:29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 t="str">
        <f>IF(AND(D9467="East",Table_1[[#This Row],[category]]="Clothing"),"✅","❌")</f>
        <v>❌</v>
      </c>
      <c r="H9467" s="3">
        <f t="shared" si="295"/>
        <v>367.80900000000003</v>
      </c>
      <c r="I9467" s="3">
        <v>1</v>
      </c>
      <c r="J9467" s="4">
        <v>45566</v>
      </c>
      <c r="K9467" s="3" t="s">
        <v>16</v>
      </c>
      <c r="L9467" s="3" t="s">
        <v>17</v>
      </c>
      <c r="M9467" s="3">
        <v>341.82</v>
      </c>
      <c r="N9467" s="3" t="s">
        <v>35</v>
      </c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  <c r="AC9467" s="5"/>
    </row>
    <row r="9468" spans="1:29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 t="str">
        <f>IF(AND(D9468="East",Table_1[[#This Row],[category]]="Clothing"),"✅","❌")</f>
        <v>❌</v>
      </c>
      <c r="H9468" s="3">
        <f t="shared" si="295"/>
        <v>363.08200000000005</v>
      </c>
      <c r="I9468" s="3">
        <v>4</v>
      </c>
      <c r="J9468" s="4">
        <v>45203</v>
      </c>
      <c r="K9468" s="3" t="s">
        <v>16</v>
      </c>
      <c r="L9468" s="3" t="s">
        <v>28</v>
      </c>
      <c r="M9468" s="3">
        <v>876.61</v>
      </c>
      <c r="N9468" s="3" t="s">
        <v>18</v>
      </c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  <c r="AC9468" s="5"/>
    </row>
    <row r="9469" spans="1:29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 t="str">
        <f>IF(AND(D9469="East",Table_1[[#This Row],[category]]="Clothing"),"✅","❌")</f>
        <v>❌</v>
      </c>
      <c r="H9469" s="3">
        <f t="shared" si="295"/>
        <v>189.38499999999999</v>
      </c>
      <c r="I9469" s="3">
        <v>6</v>
      </c>
      <c r="J9469" s="4">
        <v>45494</v>
      </c>
      <c r="K9469" s="3" t="s">
        <v>16</v>
      </c>
      <c r="L9469" s="3" t="s">
        <v>28</v>
      </c>
      <c r="M9469" s="3">
        <v>343.71</v>
      </c>
      <c r="N9469" s="3" t="s">
        <v>40</v>
      </c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  <c r="AC9469" s="5"/>
    </row>
    <row r="9470" spans="1:29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 t="str">
        <f>IF(AND(D9470="East",Table_1[[#This Row],[category]]="Clothing"),"✅","❌")</f>
        <v>❌</v>
      </c>
      <c r="H9470" s="3">
        <f t="shared" si="295"/>
        <v>357.125</v>
      </c>
      <c r="I9470" s="3">
        <v>4</v>
      </c>
      <c r="J9470" s="4">
        <v>45331</v>
      </c>
      <c r="K9470" s="3" t="s">
        <v>16</v>
      </c>
      <c r="L9470" s="3" t="s">
        <v>23</v>
      </c>
      <c r="M9470" s="3">
        <v>343.63</v>
      </c>
      <c r="N9470" s="3" t="s">
        <v>29</v>
      </c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  <c r="AC9470" s="5"/>
    </row>
    <row r="9471" spans="1:29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 t="str">
        <f>IF(AND(D9471="East",Table_1[[#This Row],[category]]="Clothing"),"✅","❌")</f>
        <v>❌</v>
      </c>
      <c r="H9471" s="3">
        <f t="shared" si="295"/>
        <v>238.11</v>
      </c>
      <c r="I9471" s="3">
        <v>6</v>
      </c>
      <c r="J9471" s="4">
        <v>45027</v>
      </c>
      <c r="K9471" s="3" t="s">
        <v>16</v>
      </c>
      <c r="L9471" s="3" t="s">
        <v>17</v>
      </c>
      <c r="M9471" s="3">
        <v>618.12</v>
      </c>
      <c r="N9471" s="3" t="s">
        <v>18</v>
      </c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  <c r="AC9471" s="5"/>
    </row>
    <row r="9472" spans="1:29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 t="str">
        <f>IF(AND(D9472="East",Table_1[[#This Row],[category]]="Clothing"),"✅","❌")</f>
        <v>❌</v>
      </c>
      <c r="H9472" s="3">
        <f t="shared" si="295"/>
        <v>83.635000000000005</v>
      </c>
      <c r="I9472" s="3">
        <v>2</v>
      </c>
      <c r="J9472" s="4">
        <v>45269</v>
      </c>
      <c r="K9472" s="3" t="s">
        <v>16</v>
      </c>
      <c r="L9472" s="3" t="s">
        <v>28</v>
      </c>
      <c r="M9472" s="3">
        <v>188.36</v>
      </c>
      <c r="N9472" s="3" t="s">
        <v>49</v>
      </c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  <c r="AC9472" s="5"/>
    </row>
    <row r="9473" spans="1:29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 t="str">
        <f>IF(AND(D9473="East",Table_1[[#This Row],[category]]="Clothing"),"✅","❌")</f>
        <v>❌</v>
      </c>
      <c r="H9473" s="3">
        <f t="shared" si="295"/>
        <v>215.33400000000003</v>
      </c>
      <c r="I9473" s="3">
        <v>9</v>
      </c>
      <c r="J9473" s="4">
        <v>45004</v>
      </c>
      <c r="K9473" s="3" t="s">
        <v>22</v>
      </c>
      <c r="L9473" s="3" t="s">
        <v>28</v>
      </c>
      <c r="M9473" s="3">
        <v>283.85000000000002</v>
      </c>
      <c r="N9473" s="3" t="s">
        <v>40</v>
      </c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  <c r="AC9473" s="5"/>
    </row>
    <row r="9474" spans="1:29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 t="str">
        <f>IF(AND(D9474="East",Table_1[[#This Row],[category]]="Clothing"),"✅","❌")</f>
        <v>❌</v>
      </c>
      <c r="H9474" s="3">
        <f t="shared" ref="H9474:H9537" si="297">E9474*10%</f>
        <v>75.042000000000002</v>
      </c>
      <c r="I9474" s="3">
        <v>4</v>
      </c>
      <c r="J9474" s="4">
        <v>45124</v>
      </c>
      <c r="K9474" s="3" t="s">
        <v>16</v>
      </c>
      <c r="L9474" s="3" t="s">
        <v>28</v>
      </c>
      <c r="M9474" s="3">
        <v>89.61</v>
      </c>
      <c r="N9474" s="3" t="s">
        <v>24</v>
      </c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  <c r="AC9474" s="5"/>
    </row>
    <row r="9475" spans="1:29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 t="str">
        <f>IF(AND(D9475="East",Table_1[[#This Row],[category]]="Clothing"),"✅","❌")</f>
        <v>❌</v>
      </c>
      <c r="H9475" s="3">
        <f t="shared" si="297"/>
        <v>66.097000000000008</v>
      </c>
      <c r="I9475" s="3">
        <v>5</v>
      </c>
      <c r="J9475" s="4">
        <v>45089</v>
      </c>
      <c r="K9475" s="3" t="s">
        <v>22</v>
      </c>
      <c r="L9475" s="3" t="s">
        <v>23</v>
      </c>
      <c r="M9475" s="3">
        <v>69.45</v>
      </c>
      <c r="N9475" s="3" t="s">
        <v>29</v>
      </c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  <c r="AC9475" s="5"/>
    </row>
    <row r="9476" spans="1:29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 t="str">
        <f>IF(AND(D9476="East",Table_1[[#This Row],[category]]="Clothing"),"✅","❌")</f>
        <v>❌</v>
      </c>
      <c r="H9476" s="3">
        <f t="shared" si="297"/>
        <v>21.299000000000003</v>
      </c>
      <c r="I9476" s="3">
        <v>7</v>
      </c>
      <c r="J9476" s="4">
        <v>45508</v>
      </c>
      <c r="K9476" s="3" t="s">
        <v>22</v>
      </c>
      <c r="L9476" s="3" t="s">
        <v>23</v>
      </c>
      <c r="M9476" s="3">
        <v>14.45</v>
      </c>
      <c r="N9476" s="3" t="s">
        <v>29</v>
      </c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  <c r="AC9476" s="5"/>
    </row>
    <row r="9477" spans="1:29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 t="str">
        <f>IF(AND(D9477="East",Table_1[[#This Row],[category]]="Clothing"),"✅","❌")</f>
        <v>❌</v>
      </c>
      <c r="H9477" s="3">
        <f t="shared" si="297"/>
        <v>148.59900000000002</v>
      </c>
      <c r="I9477" s="3">
        <v>8</v>
      </c>
      <c r="J9477" s="4">
        <v>45304</v>
      </c>
      <c r="K9477" s="3" t="s">
        <v>32</v>
      </c>
      <c r="L9477" s="3" t="s">
        <v>17</v>
      </c>
      <c r="M9477" s="3">
        <v>425.1</v>
      </c>
      <c r="N9477" s="3" t="s">
        <v>40</v>
      </c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  <c r="AC9477" s="5"/>
    </row>
    <row r="9478" spans="1:29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 t="str">
        <f>IF(AND(D9478="East",Table_1[[#This Row],[category]]="Clothing"),"✅","❌")</f>
        <v>✅</v>
      </c>
      <c r="H9478" s="3">
        <f t="shared" si="297"/>
        <v>172.12900000000002</v>
      </c>
      <c r="I9478" s="3">
        <v>1</v>
      </c>
      <c r="J9478" s="4">
        <v>45432</v>
      </c>
      <c r="K9478" s="3" t="s">
        <v>32</v>
      </c>
      <c r="L9478" s="3" t="s">
        <v>17</v>
      </c>
      <c r="M9478" s="3">
        <v>497.97</v>
      </c>
      <c r="N9478" s="3" t="s">
        <v>35</v>
      </c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  <c r="AC9478" s="5"/>
    </row>
    <row r="9479" spans="1:29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 t="str">
        <f>IF(AND(D9479="East",Table_1[[#This Row],[category]]="Clothing"),"✅","❌")</f>
        <v>❌</v>
      </c>
      <c r="H9479" s="3">
        <f t="shared" si="297"/>
        <v>352.72700000000003</v>
      </c>
      <c r="I9479" s="3">
        <v>7</v>
      </c>
      <c r="J9479" s="4">
        <v>45259</v>
      </c>
      <c r="K9479" s="3" t="s">
        <v>16</v>
      </c>
      <c r="L9479" s="3" t="s">
        <v>28</v>
      </c>
      <c r="M9479" s="3">
        <v>533.04999999999995</v>
      </c>
      <c r="N9479" s="3" t="s">
        <v>40</v>
      </c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  <c r="AC9479" s="5"/>
    </row>
    <row r="9480" spans="1:29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 t="str">
        <f>IF(AND(D9480="East",Table_1[[#This Row],[category]]="Clothing"),"✅","❌")</f>
        <v>❌</v>
      </c>
      <c r="H9480" s="3">
        <f t="shared" si="297"/>
        <v>273.62200000000001</v>
      </c>
      <c r="I9480" s="3">
        <v>9</v>
      </c>
      <c r="J9480" s="4">
        <v>45566</v>
      </c>
      <c r="K9480" s="3" t="s">
        <v>16</v>
      </c>
      <c r="L9480" s="3" t="s">
        <v>17</v>
      </c>
      <c r="M9480" s="3">
        <v>200.68</v>
      </c>
      <c r="N9480" s="3" t="s">
        <v>29</v>
      </c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  <c r="AC9480" s="5"/>
    </row>
    <row r="9481" spans="1:29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 t="str">
        <f>IF(AND(D9481="East",Table_1[[#This Row],[category]]="Clothing"),"✅","❌")</f>
        <v>❌</v>
      </c>
      <c r="H9481" s="3">
        <f t="shared" si="297"/>
        <v>430.64</v>
      </c>
      <c r="I9481" s="3">
        <v>2</v>
      </c>
      <c r="J9481" s="4">
        <v>45083</v>
      </c>
      <c r="K9481" s="3" t="s">
        <v>32</v>
      </c>
      <c r="L9481" s="3" t="s">
        <v>28</v>
      </c>
      <c r="M9481" s="3">
        <v>582.27</v>
      </c>
      <c r="N9481" s="3" t="s">
        <v>24</v>
      </c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  <c r="AC9481" s="5"/>
    </row>
    <row r="9482" spans="1:29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 t="str">
        <f>IF(AND(D9482="East",Table_1[[#This Row],[category]]="Clothing"),"✅","❌")</f>
        <v>❌</v>
      </c>
      <c r="H9482" s="3">
        <f t="shared" si="297"/>
        <v>96.471000000000004</v>
      </c>
      <c r="I9482" s="3">
        <v>2</v>
      </c>
      <c r="J9482" s="4">
        <v>45119</v>
      </c>
      <c r="K9482" s="3" t="s">
        <v>16</v>
      </c>
      <c r="L9482" s="3" t="s">
        <v>28</v>
      </c>
      <c r="M9482" s="3">
        <v>135.06</v>
      </c>
      <c r="N9482" s="3" t="s">
        <v>29</v>
      </c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  <c r="AC9482" s="5"/>
    </row>
    <row r="9483" spans="1:29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 t="str">
        <f>IF(AND(D9483="East",Table_1[[#This Row],[category]]="Clothing"),"✅","❌")</f>
        <v>❌</v>
      </c>
      <c r="H9483" s="3">
        <f t="shared" si="297"/>
        <v>140.31900000000002</v>
      </c>
      <c r="I9483" s="3">
        <v>4</v>
      </c>
      <c r="J9483" s="4">
        <v>45317</v>
      </c>
      <c r="K9483" s="3" t="s">
        <v>22</v>
      </c>
      <c r="L9483" s="3" t="s">
        <v>28</v>
      </c>
      <c r="M9483" s="3">
        <v>161.24</v>
      </c>
      <c r="N9483" s="3" t="s">
        <v>24</v>
      </c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  <c r="AC9483" s="5"/>
    </row>
    <row r="9484" spans="1:29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 t="str">
        <f>IF(AND(D9484="East",Table_1[[#This Row],[category]]="Clothing"),"✅","❌")</f>
        <v>❌</v>
      </c>
      <c r="H9484" s="3">
        <f t="shared" si="297"/>
        <v>471.12700000000007</v>
      </c>
      <c r="I9484" s="3">
        <v>1</v>
      </c>
      <c r="J9484" s="4">
        <v>45643</v>
      </c>
      <c r="K9484" s="3" t="s">
        <v>22</v>
      </c>
      <c r="L9484" s="3" t="s">
        <v>17</v>
      </c>
      <c r="M9484" s="3">
        <v>353.76</v>
      </c>
      <c r="N9484" s="3" t="s">
        <v>24</v>
      </c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  <c r="AC9484" s="5"/>
    </row>
    <row r="9485" spans="1:29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 t="str">
        <f>IF(AND(D9485="East",Table_1[[#This Row],[category]]="Clothing"),"✅","❌")</f>
        <v>❌</v>
      </c>
      <c r="H9485" s="3">
        <f t="shared" si="297"/>
        <v>227.58200000000002</v>
      </c>
      <c r="I9485" s="3">
        <v>9</v>
      </c>
      <c r="J9485" s="4">
        <v>45518</v>
      </c>
      <c r="K9485" s="3" t="s">
        <v>16</v>
      </c>
      <c r="L9485" s="3" t="s">
        <v>28</v>
      </c>
      <c r="M9485" s="3">
        <v>171.56</v>
      </c>
      <c r="N9485" s="3" t="s">
        <v>29</v>
      </c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  <c r="AC9485" s="5"/>
    </row>
    <row r="9486" spans="1:29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 t="str">
        <f>IF(AND(D9486="East",Table_1[[#This Row],[category]]="Clothing"),"✅","❌")</f>
        <v>❌</v>
      </c>
      <c r="H9486" s="3">
        <f t="shared" si="297"/>
        <v>396.63499999999999</v>
      </c>
      <c r="I9486" s="3">
        <v>5</v>
      </c>
      <c r="J9486" s="4">
        <v>45613</v>
      </c>
      <c r="K9486" s="3" t="s">
        <v>32</v>
      </c>
      <c r="L9486" s="3" t="s">
        <v>28</v>
      </c>
      <c r="M9486" s="3">
        <v>1129.02</v>
      </c>
      <c r="N9486" s="3" t="s">
        <v>29</v>
      </c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  <c r="AC9486" s="5"/>
    </row>
    <row r="9487" spans="1:29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 t="str">
        <f>IF(AND(D9487="East",Table_1[[#This Row],[category]]="Clothing"),"✅","❌")</f>
        <v>❌</v>
      </c>
      <c r="H9487" s="3">
        <f t="shared" si="297"/>
        <v>251.16200000000001</v>
      </c>
      <c r="I9487" s="3">
        <v>3</v>
      </c>
      <c r="J9487" s="4">
        <v>45216</v>
      </c>
      <c r="K9487" s="3" t="s">
        <v>16</v>
      </c>
      <c r="L9487" s="3" t="s">
        <v>23</v>
      </c>
      <c r="M9487" s="3">
        <v>624.51</v>
      </c>
      <c r="N9487" s="3" t="s">
        <v>24</v>
      </c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  <c r="AC9487" s="5"/>
    </row>
    <row r="9488" spans="1:29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 t="str">
        <f>IF(AND(D9488="East",Table_1[[#This Row],[category]]="Clothing"),"✅","❌")</f>
        <v>❌</v>
      </c>
      <c r="H9488" s="3">
        <f t="shared" si="297"/>
        <v>240.83200000000002</v>
      </c>
      <c r="I9488" s="3">
        <v>6</v>
      </c>
      <c r="J9488" s="4">
        <v>45048</v>
      </c>
      <c r="K9488" s="3" t="s">
        <v>32</v>
      </c>
      <c r="L9488" s="3" t="s">
        <v>23</v>
      </c>
      <c r="M9488" s="3">
        <v>260.81</v>
      </c>
      <c r="N9488" s="3" t="s">
        <v>40</v>
      </c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  <c r="AC9488" s="5"/>
    </row>
    <row r="9489" spans="1:29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 t="str">
        <f>IF(AND(D9489="East",Table_1[[#This Row],[category]]="Clothing"),"✅","❌")</f>
        <v>❌</v>
      </c>
      <c r="H9489" s="3">
        <f t="shared" si="297"/>
        <v>82.576999999999998</v>
      </c>
      <c r="I9489" s="3">
        <v>7</v>
      </c>
      <c r="J9489" s="4">
        <v>45652</v>
      </c>
      <c r="K9489" s="3" t="s">
        <v>22</v>
      </c>
      <c r="L9489" s="3" t="s">
        <v>28</v>
      </c>
      <c r="M9489" s="3">
        <v>188.54</v>
      </c>
      <c r="N9489" s="3" t="s">
        <v>29</v>
      </c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  <c r="AC9489" s="5"/>
    </row>
    <row r="9490" spans="1:29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 t="str">
        <f>IF(AND(D9490="East",Table_1[[#This Row],[category]]="Clothing"),"✅","❌")</f>
        <v>❌</v>
      </c>
      <c r="H9490" s="3">
        <f t="shared" si="297"/>
        <v>427.08800000000002</v>
      </c>
      <c r="I9490" s="3">
        <v>4</v>
      </c>
      <c r="J9490" s="4">
        <v>45131</v>
      </c>
      <c r="K9490" s="3" t="s">
        <v>32</v>
      </c>
      <c r="L9490" s="3" t="s">
        <v>17</v>
      </c>
      <c r="M9490" s="3">
        <v>273.83999999999997</v>
      </c>
      <c r="N9490" s="3" t="s">
        <v>35</v>
      </c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  <c r="AC9490" s="5"/>
    </row>
    <row r="9491" spans="1:29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 t="str">
        <f>IF(AND(D9491="East",Table_1[[#This Row],[category]]="Clothing"),"✅","❌")</f>
        <v>❌</v>
      </c>
      <c r="H9491" s="3">
        <f t="shared" si="297"/>
        <v>48.394000000000005</v>
      </c>
      <c r="I9491" s="3">
        <v>2</v>
      </c>
      <c r="J9491" s="4">
        <v>45042</v>
      </c>
      <c r="K9491" s="3" t="s">
        <v>32</v>
      </c>
      <c r="L9491" s="3" t="s">
        <v>17</v>
      </c>
      <c r="M9491" s="3">
        <v>54.85</v>
      </c>
      <c r="N9491" s="3" t="s">
        <v>24</v>
      </c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  <c r="AC9491" s="5"/>
    </row>
    <row r="9492" spans="1:29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 t="str">
        <f>IF(AND(D9492="East",Table_1[[#This Row],[category]]="Clothing"),"✅","❌")</f>
        <v>❌</v>
      </c>
      <c r="H9492" s="3">
        <f t="shared" si="297"/>
        <v>162.02800000000002</v>
      </c>
      <c r="I9492" s="3">
        <v>5</v>
      </c>
      <c r="J9492" s="4">
        <v>45003</v>
      </c>
      <c r="K9492" s="3" t="s">
        <v>16</v>
      </c>
      <c r="L9492" s="3" t="s">
        <v>23</v>
      </c>
      <c r="M9492" s="3">
        <v>360.3</v>
      </c>
      <c r="N9492" s="3" t="s">
        <v>29</v>
      </c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  <c r="AC9492" s="5"/>
    </row>
    <row r="9493" spans="1:29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 t="str">
        <f>IF(AND(D9493="East",Table_1[[#This Row],[category]]="Clothing"),"✅","❌")</f>
        <v>❌</v>
      </c>
      <c r="H9493" s="3">
        <f t="shared" si="297"/>
        <v>339.99900000000002</v>
      </c>
      <c r="I9493" s="3">
        <v>7</v>
      </c>
      <c r="J9493" s="4">
        <v>45238</v>
      </c>
      <c r="K9493" s="3" t="s">
        <v>32</v>
      </c>
      <c r="L9493" s="3" t="s">
        <v>23</v>
      </c>
      <c r="M9493" s="3">
        <v>700.8</v>
      </c>
      <c r="N9493" s="3" t="s">
        <v>24</v>
      </c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  <c r="AC9493" s="5"/>
    </row>
    <row r="9494" spans="1:29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 t="str">
        <f>IF(AND(D9494="East",Table_1[[#This Row],[category]]="Clothing"),"✅","❌")</f>
        <v>❌</v>
      </c>
      <c r="H9494" s="3">
        <f t="shared" si="297"/>
        <v>258.55599999999998</v>
      </c>
      <c r="I9494" s="3">
        <v>3</v>
      </c>
      <c r="J9494" s="4">
        <v>45601</v>
      </c>
      <c r="K9494" s="3" t="s">
        <v>32</v>
      </c>
      <c r="L9494" s="3" t="s">
        <v>28</v>
      </c>
      <c r="M9494" s="3">
        <v>533.24</v>
      </c>
      <c r="N9494" s="3" t="s">
        <v>49</v>
      </c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  <c r="AC9494" s="5"/>
    </row>
    <row r="9495" spans="1:29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 t="str">
        <f>IF(AND(D9495="East",Table_1[[#This Row],[category]]="Clothing"),"✅","❌")</f>
        <v>❌</v>
      </c>
      <c r="H9495" s="3">
        <f t="shared" si="297"/>
        <v>441.875</v>
      </c>
      <c r="I9495" s="3">
        <v>2</v>
      </c>
      <c r="J9495" s="4">
        <v>45622</v>
      </c>
      <c r="K9495" s="3" t="s">
        <v>22</v>
      </c>
      <c r="L9495" s="3" t="s">
        <v>17</v>
      </c>
      <c r="M9495" s="3">
        <v>634.20000000000005</v>
      </c>
      <c r="N9495" s="3" t="s">
        <v>24</v>
      </c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  <c r="AC9495" s="5"/>
    </row>
    <row r="9496" spans="1:29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 t="str">
        <f>IF(AND(D9496="East",Table_1[[#This Row],[category]]="Clothing"),"✅","❌")</f>
        <v>❌</v>
      </c>
      <c r="H9496" s="3">
        <f t="shared" si="297"/>
        <v>29.256</v>
      </c>
      <c r="I9496" s="3">
        <v>2</v>
      </c>
      <c r="J9496" s="4">
        <v>45522</v>
      </c>
      <c r="K9496" s="3" t="s">
        <v>32</v>
      </c>
      <c r="L9496" s="3" t="s">
        <v>23</v>
      </c>
      <c r="M9496" s="3">
        <v>38.21</v>
      </c>
      <c r="N9496" s="3" t="s">
        <v>29</v>
      </c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  <c r="AC9496" s="5"/>
    </row>
    <row r="9497" spans="1:29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 t="str">
        <f>IF(AND(D9497="East",Table_1[[#This Row],[category]]="Clothing"),"✅","❌")</f>
        <v>❌</v>
      </c>
      <c r="H9497" s="3">
        <f t="shared" si="297"/>
        <v>328.21000000000004</v>
      </c>
      <c r="I9497" s="3">
        <v>4</v>
      </c>
      <c r="J9497" s="4">
        <v>45296</v>
      </c>
      <c r="K9497" s="3" t="s">
        <v>16</v>
      </c>
      <c r="L9497" s="3" t="s">
        <v>17</v>
      </c>
      <c r="M9497" s="3">
        <v>487.53</v>
      </c>
      <c r="N9497" s="3" t="s">
        <v>24</v>
      </c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  <c r="AC9497" s="5"/>
    </row>
    <row r="9498" spans="1:29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 t="str">
        <f>IF(AND(D9498="East",Table_1[[#This Row],[category]]="Clothing"),"✅","❌")</f>
        <v>❌</v>
      </c>
      <c r="H9498" s="3">
        <f t="shared" si="297"/>
        <v>243.958</v>
      </c>
      <c r="I9498" s="3">
        <v>4</v>
      </c>
      <c r="J9498" s="4">
        <v>45177</v>
      </c>
      <c r="K9498" s="3" t="s">
        <v>22</v>
      </c>
      <c r="L9498" s="3" t="s">
        <v>23</v>
      </c>
      <c r="M9498" s="3">
        <v>296.49</v>
      </c>
      <c r="N9498" s="3" t="s">
        <v>18</v>
      </c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  <c r="AC9498" s="5"/>
    </row>
    <row r="9499" spans="1:29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 t="str">
        <f>IF(AND(D9499="East",Table_1[[#This Row],[category]]="Clothing"),"✅","❌")</f>
        <v>❌</v>
      </c>
      <c r="H9499" s="3">
        <f t="shared" si="297"/>
        <v>85.613</v>
      </c>
      <c r="I9499" s="3">
        <v>5</v>
      </c>
      <c r="J9499" s="4">
        <v>45041</v>
      </c>
      <c r="K9499" s="3" t="s">
        <v>32</v>
      </c>
      <c r="L9499" s="3" t="s">
        <v>17</v>
      </c>
      <c r="M9499" s="3">
        <v>61</v>
      </c>
      <c r="N9499" s="3" t="s">
        <v>35</v>
      </c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  <c r="AC9499" s="5"/>
    </row>
    <row r="9500" spans="1:29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 t="str">
        <f>IF(AND(D9500="East",Table_1[[#This Row],[category]]="Clothing"),"✅","❌")</f>
        <v>❌</v>
      </c>
      <c r="H9500" s="3">
        <f t="shared" si="297"/>
        <v>374.19299999999998</v>
      </c>
      <c r="I9500" s="3">
        <v>3</v>
      </c>
      <c r="J9500" s="4">
        <v>45372</v>
      </c>
      <c r="K9500" s="3" t="s">
        <v>32</v>
      </c>
      <c r="L9500" s="3" t="s">
        <v>23</v>
      </c>
      <c r="M9500" s="3">
        <v>375.41</v>
      </c>
      <c r="N9500" s="3" t="s">
        <v>49</v>
      </c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  <c r="AC9500" s="5"/>
    </row>
    <row r="9501" spans="1:29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 t="str">
        <f>IF(AND(D9501="East",Table_1[[#This Row],[category]]="Clothing"),"✅","❌")</f>
        <v>❌</v>
      </c>
      <c r="H9501" s="3">
        <f t="shared" si="297"/>
        <v>211.54000000000002</v>
      </c>
      <c r="I9501" s="3">
        <v>1</v>
      </c>
      <c r="J9501" s="4">
        <v>45044</v>
      </c>
      <c r="K9501" s="3" t="s">
        <v>22</v>
      </c>
      <c r="L9501" s="3" t="s">
        <v>28</v>
      </c>
      <c r="M9501" s="3">
        <v>130.05000000000001</v>
      </c>
      <c r="N9501" s="3" t="s">
        <v>18</v>
      </c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  <c r="AC9501" s="5"/>
    </row>
    <row r="9502" spans="1:29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 t="str">
        <f>IF(AND(D9502="East",Table_1[[#This Row],[category]]="Clothing"),"✅","❌")</f>
        <v>❌</v>
      </c>
      <c r="H9502" s="3">
        <f t="shared" si="297"/>
        <v>270.47500000000002</v>
      </c>
      <c r="I9502" s="3">
        <v>4</v>
      </c>
      <c r="J9502" s="4">
        <v>44966</v>
      </c>
      <c r="K9502" s="3" t="s">
        <v>32</v>
      </c>
      <c r="L9502" s="3" t="s">
        <v>17</v>
      </c>
      <c r="M9502" s="3">
        <v>251.04</v>
      </c>
      <c r="N9502" s="3" t="s">
        <v>24</v>
      </c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  <c r="AC9502" s="5"/>
    </row>
    <row r="9503" spans="1:29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 t="str">
        <f>IF(AND(D9503="East",Table_1[[#This Row],[category]]="Clothing"),"✅","❌")</f>
        <v>❌</v>
      </c>
      <c r="H9503" s="3">
        <f t="shared" si="297"/>
        <v>483.96000000000004</v>
      </c>
      <c r="I9503" s="3">
        <v>1</v>
      </c>
      <c r="J9503" s="4">
        <v>45173</v>
      </c>
      <c r="K9503" s="3" t="s">
        <v>22</v>
      </c>
      <c r="L9503" s="3" t="s">
        <v>17</v>
      </c>
      <c r="M9503" s="3">
        <v>585.58000000000004</v>
      </c>
      <c r="N9503" s="3" t="s">
        <v>35</v>
      </c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  <c r="AC9503" s="5"/>
    </row>
    <row r="9504" spans="1:29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 t="str">
        <f>IF(AND(D9504="East",Table_1[[#This Row],[category]]="Clothing"),"✅","❌")</f>
        <v>❌</v>
      </c>
      <c r="H9504" s="3">
        <f t="shared" si="297"/>
        <v>248.25300000000004</v>
      </c>
      <c r="I9504" s="3">
        <v>8</v>
      </c>
      <c r="J9504" s="4">
        <v>45381</v>
      </c>
      <c r="K9504" s="3" t="s">
        <v>22</v>
      </c>
      <c r="L9504" s="3" t="s">
        <v>17</v>
      </c>
      <c r="M9504" s="3">
        <v>339.69</v>
      </c>
      <c r="N9504" s="3" t="s">
        <v>29</v>
      </c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  <c r="AC9504" s="5"/>
    </row>
    <row r="9505" spans="1:29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 t="str">
        <f>IF(AND(D9505="East",Table_1[[#This Row],[category]]="Clothing"),"✅","❌")</f>
        <v>✅</v>
      </c>
      <c r="H9505" s="3">
        <f t="shared" si="297"/>
        <v>413.45299999999997</v>
      </c>
      <c r="I9505" s="3">
        <v>5</v>
      </c>
      <c r="J9505" s="4">
        <v>45144</v>
      </c>
      <c r="K9505" s="3" t="s">
        <v>16</v>
      </c>
      <c r="L9505" s="3" t="s">
        <v>17</v>
      </c>
      <c r="M9505" s="3">
        <v>1178.3499999999999</v>
      </c>
      <c r="N9505" s="3" t="s">
        <v>29</v>
      </c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  <c r="AC9505" s="5"/>
    </row>
    <row r="9506" spans="1:29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 t="str">
        <f>IF(AND(D9506="East",Table_1[[#This Row],[category]]="Clothing"),"✅","❌")</f>
        <v>❌</v>
      </c>
      <c r="H9506" s="3">
        <f t="shared" si="297"/>
        <v>387.09300000000002</v>
      </c>
      <c r="I9506" s="3">
        <v>2</v>
      </c>
      <c r="J9506" s="4">
        <v>45195</v>
      </c>
      <c r="K9506" s="3" t="s">
        <v>32</v>
      </c>
      <c r="L9506" s="3" t="s">
        <v>28</v>
      </c>
      <c r="M9506" s="3">
        <v>972.63</v>
      </c>
      <c r="N9506" s="3" t="s">
        <v>29</v>
      </c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  <c r="AC9506" s="5"/>
    </row>
    <row r="9507" spans="1:29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 t="str">
        <f>IF(AND(D9507="East",Table_1[[#This Row],[category]]="Clothing"),"✅","❌")</f>
        <v>❌</v>
      </c>
      <c r="H9507" s="3">
        <f t="shared" si="297"/>
        <v>334.75</v>
      </c>
      <c r="I9507" s="3">
        <v>5</v>
      </c>
      <c r="J9507" s="4">
        <v>45622</v>
      </c>
      <c r="K9507" s="3" t="s">
        <v>22</v>
      </c>
      <c r="L9507" s="3" t="s">
        <v>17</v>
      </c>
      <c r="M9507" s="3">
        <v>595.04</v>
      </c>
      <c r="N9507" s="3" t="s">
        <v>29</v>
      </c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  <c r="AC9507" s="5"/>
    </row>
    <row r="9508" spans="1:29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 t="str">
        <f>IF(AND(D9508="East",Table_1[[#This Row],[category]]="Clothing"),"✅","❌")</f>
        <v>❌</v>
      </c>
      <c r="H9508" s="3">
        <f t="shared" si="297"/>
        <v>449.43800000000005</v>
      </c>
      <c r="I9508" s="3">
        <v>5</v>
      </c>
      <c r="J9508" s="4">
        <v>45111</v>
      </c>
      <c r="K9508" s="3" t="s">
        <v>22</v>
      </c>
      <c r="L9508" s="3" t="s">
        <v>17</v>
      </c>
      <c r="M9508" s="3">
        <v>964.75</v>
      </c>
      <c r="N9508" s="3" t="s">
        <v>35</v>
      </c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  <c r="AC9508" s="5"/>
    </row>
    <row r="9509" spans="1:29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 t="str">
        <f>IF(AND(D9509="East",Table_1[[#This Row],[category]]="Clothing"),"✅","❌")</f>
        <v>❌</v>
      </c>
      <c r="H9509" s="3">
        <f t="shared" si="297"/>
        <v>133.285</v>
      </c>
      <c r="I9509" s="3">
        <v>1</v>
      </c>
      <c r="J9509" s="4">
        <v>45268</v>
      </c>
      <c r="K9509" s="3" t="s">
        <v>16</v>
      </c>
      <c r="L9509" s="3" t="s">
        <v>23</v>
      </c>
      <c r="M9509" s="3">
        <v>124.12</v>
      </c>
      <c r="N9509" s="3" t="s">
        <v>40</v>
      </c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  <c r="AC9509" s="5"/>
    </row>
    <row r="9510" spans="1:29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 t="str">
        <f>IF(AND(D9510="East",Table_1[[#This Row],[category]]="Clothing"),"✅","❌")</f>
        <v>❌</v>
      </c>
      <c r="H9510" s="3">
        <f t="shared" si="297"/>
        <v>412.178</v>
      </c>
      <c r="I9510" s="3">
        <v>5</v>
      </c>
      <c r="J9510" s="4">
        <v>45493</v>
      </c>
      <c r="K9510" s="3" t="s">
        <v>16</v>
      </c>
      <c r="L9510" s="3" t="s">
        <v>23</v>
      </c>
      <c r="M9510" s="3">
        <v>763.67</v>
      </c>
      <c r="N9510" s="3" t="s">
        <v>24</v>
      </c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  <c r="AC9510" s="5"/>
    </row>
    <row r="9511" spans="1:29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 t="str">
        <f>IF(AND(D9511="East",Table_1[[#This Row],[category]]="Clothing"),"✅","❌")</f>
        <v>❌</v>
      </c>
      <c r="H9511" s="3">
        <f t="shared" si="297"/>
        <v>195.11600000000001</v>
      </c>
      <c r="I9511" s="3">
        <v>8</v>
      </c>
      <c r="J9511" s="4">
        <v>45583</v>
      </c>
      <c r="K9511" s="3" t="s">
        <v>16</v>
      </c>
      <c r="L9511" s="3" t="s">
        <v>17</v>
      </c>
      <c r="M9511" s="3">
        <v>489.24</v>
      </c>
      <c r="N9511" s="3" t="s">
        <v>24</v>
      </c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  <c r="AC9511" s="5"/>
    </row>
    <row r="9512" spans="1:29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 t="str">
        <f>IF(AND(D9512="East",Table_1[[#This Row],[category]]="Clothing"),"✅","❌")</f>
        <v>❌</v>
      </c>
      <c r="H9512" s="3">
        <f t="shared" si="297"/>
        <v>408.12100000000004</v>
      </c>
      <c r="I9512" s="3">
        <v>2</v>
      </c>
      <c r="J9512" s="4">
        <v>45289</v>
      </c>
      <c r="K9512" s="3" t="s">
        <v>22</v>
      </c>
      <c r="L9512" s="3" t="s">
        <v>28</v>
      </c>
      <c r="M9512" s="3">
        <v>364.52</v>
      </c>
      <c r="N9512" s="3" t="s">
        <v>18</v>
      </c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  <c r="AC9512" s="5"/>
    </row>
    <row r="9513" spans="1:29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 t="str">
        <f>IF(AND(D9513="East",Table_1[[#This Row],[category]]="Clothing"),"✅","❌")</f>
        <v>❌</v>
      </c>
      <c r="H9513" s="3">
        <f t="shared" si="297"/>
        <v>251.95600000000002</v>
      </c>
      <c r="I9513" s="3">
        <v>8</v>
      </c>
      <c r="J9513" s="4">
        <v>45209</v>
      </c>
      <c r="K9513" s="3" t="s">
        <v>22</v>
      </c>
      <c r="L9513" s="3" t="s">
        <v>28</v>
      </c>
      <c r="M9513" s="3">
        <v>617.54</v>
      </c>
      <c r="N9513" s="3" t="s">
        <v>29</v>
      </c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  <c r="AC9513" s="5"/>
    </row>
    <row r="9514" spans="1:29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 t="str">
        <f>IF(AND(D9514="East",Table_1[[#This Row],[category]]="Clothing"),"✅","❌")</f>
        <v>✅</v>
      </c>
      <c r="H9514" s="3">
        <f t="shared" si="297"/>
        <v>430.27800000000002</v>
      </c>
      <c r="I9514" s="3">
        <v>8</v>
      </c>
      <c r="J9514" s="4">
        <v>45607</v>
      </c>
      <c r="K9514" s="3" t="s">
        <v>16</v>
      </c>
      <c r="L9514" s="3" t="s">
        <v>17</v>
      </c>
      <c r="M9514" s="3">
        <v>695.02</v>
      </c>
      <c r="N9514" s="3" t="s">
        <v>29</v>
      </c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  <c r="AC9514" s="5"/>
    </row>
    <row r="9515" spans="1:29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 t="str">
        <f>IF(AND(D9515="East",Table_1[[#This Row],[category]]="Clothing"),"✅","❌")</f>
        <v>❌</v>
      </c>
      <c r="H9515" s="3">
        <f t="shared" si="297"/>
        <v>448.47299999999996</v>
      </c>
      <c r="I9515" s="3">
        <v>1</v>
      </c>
      <c r="J9515" s="4">
        <v>45165</v>
      </c>
      <c r="K9515" s="3" t="s">
        <v>16</v>
      </c>
      <c r="L9515" s="3" t="s">
        <v>23</v>
      </c>
      <c r="M9515" s="3">
        <v>449.25</v>
      </c>
      <c r="N9515" s="3" t="s">
        <v>40</v>
      </c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  <c r="AC9515" s="5"/>
    </row>
    <row r="9516" spans="1:29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 t="str">
        <f>IF(AND(D9516="East",Table_1[[#This Row],[category]]="Clothing"),"✅","❌")</f>
        <v>❌</v>
      </c>
      <c r="H9516" s="3">
        <f t="shared" si="297"/>
        <v>302.84499999999997</v>
      </c>
      <c r="I9516" s="3">
        <v>4</v>
      </c>
      <c r="J9516" s="4">
        <v>45450</v>
      </c>
      <c r="K9516" s="3" t="s">
        <v>16</v>
      </c>
      <c r="L9516" s="3" t="s">
        <v>23</v>
      </c>
      <c r="M9516" s="3">
        <v>189.98</v>
      </c>
      <c r="N9516" s="3" t="s">
        <v>24</v>
      </c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  <c r="AC9516" s="5"/>
    </row>
    <row r="9517" spans="1:29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 t="str">
        <f>IF(AND(D9517="East",Table_1[[#This Row],[category]]="Clothing"),"✅","❌")</f>
        <v>❌</v>
      </c>
      <c r="H9517" s="3">
        <f t="shared" si="297"/>
        <v>258.73700000000002</v>
      </c>
      <c r="I9517" s="3">
        <v>5</v>
      </c>
      <c r="J9517" s="4">
        <v>45500</v>
      </c>
      <c r="K9517" s="3" t="s">
        <v>16</v>
      </c>
      <c r="L9517" s="3" t="s">
        <v>23</v>
      </c>
      <c r="M9517" s="3">
        <v>747.69</v>
      </c>
      <c r="N9517" s="3" t="s">
        <v>35</v>
      </c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  <c r="AC9517" s="5"/>
    </row>
    <row r="9518" spans="1:29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 t="str">
        <f>IF(AND(D9518="East",Table_1[[#This Row],[category]]="Clothing"),"✅","❌")</f>
        <v>❌</v>
      </c>
      <c r="H9518" s="3">
        <f t="shared" si="297"/>
        <v>393.80700000000002</v>
      </c>
      <c r="I9518" s="3">
        <v>8</v>
      </c>
      <c r="J9518" s="4">
        <v>45215</v>
      </c>
      <c r="K9518" s="3" t="s">
        <v>22</v>
      </c>
      <c r="L9518" s="3" t="s">
        <v>28</v>
      </c>
      <c r="M9518" s="3">
        <v>368.35</v>
      </c>
      <c r="N9518" s="3" t="s">
        <v>40</v>
      </c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  <c r="AC9518" s="5"/>
    </row>
    <row r="9519" spans="1:29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 t="str">
        <f>IF(AND(D9519="East",Table_1[[#This Row],[category]]="Clothing"),"✅","❌")</f>
        <v>❌</v>
      </c>
      <c r="H9519" s="3">
        <f t="shared" si="297"/>
        <v>140.82300000000001</v>
      </c>
      <c r="I9519" s="3">
        <v>3</v>
      </c>
      <c r="J9519" s="4">
        <v>45387</v>
      </c>
      <c r="K9519" s="3" t="s">
        <v>16</v>
      </c>
      <c r="L9519" s="3" t="s">
        <v>17</v>
      </c>
      <c r="M9519" s="3">
        <v>354.89</v>
      </c>
      <c r="N9519" s="3" t="s">
        <v>29</v>
      </c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  <c r="AC9519" s="5"/>
    </row>
    <row r="9520" spans="1:29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 t="str">
        <f>IF(AND(D9520="East",Table_1[[#This Row],[category]]="Clothing"),"✅","❌")</f>
        <v>❌</v>
      </c>
      <c r="H9520" s="3">
        <f t="shared" si="297"/>
        <v>17.521000000000001</v>
      </c>
      <c r="I9520" s="3">
        <v>1</v>
      </c>
      <c r="J9520" s="4">
        <v>45194</v>
      </c>
      <c r="K9520" s="3" t="s">
        <v>22</v>
      </c>
      <c r="L9520" s="3" t="s">
        <v>28</v>
      </c>
      <c r="M9520" s="3">
        <v>32.340000000000003</v>
      </c>
      <c r="N9520" s="3" t="s">
        <v>24</v>
      </c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  <c r="AC9520" s="5"/>
    </row>
    <row r="9521" spans="1:29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 t="str">
        <f>IF(AND(D9521="East",Table_1[[#This Row],[category]]="Clothing"),"✅","❌")</f>
        <v>❌</v>
      </c>
      <c r="H9521" s="3">
        <f t="shared" si="297"/>
        <v>209.47600000000003</v>
      </c>
      <c r="I9521" s="3">
        <v>7</v>
      </c>
      <c r="J9521" s="4">
        <v>45297</v>
      </c>
      <c r="K9521" s="3" t="s">
        <v>16</v>
      </c>
      <c r="L9521" s="3" t="s">
        <v>28</v>
      </c>
      <c r="M9521" s="3">
        <v>586.86</v>
      </c>
      <c r="N9521" s="3" t="s">
        <v>29</v>
      </c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  <c r="AC9521" s="5"/>
    </row>
    <row r="9522" spans="1:29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 t="str">
        <f>IF(AND(D9522="East",Table_1[[#This Row],[category]]="Clothing"),"✅","❌")</f>
        <v>❌</v>
      </c>
      <c r="H9522" s="3">
        <f t="shared" si="297"/>
        <v>258.80900000000003</v>
      </c>
      <c r="I9522" s="3">
        <v>4</v>
      </c>
      <c r="J9522" s="4">
        <v>45376</v>
      </c>
      <c r="K9522" s="3" t="s">
        <v>32</v>
      </c>
      <c r="L9522" s="3" t="s">
        <v>23</v>
      </c>
      <c r="M9522" s="3">
        <v>661.13</v>
      </c>
      <c r="N9522" s="3" t="s">
        <v>40</v>
      </c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  <c r="AC9522" s="5"/>
    </row>
    <row r="9523" spans="1:29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 t="str">
        <f>IF(AND(D9523="East",Table_1[[#This Row],[category]]="Clothing"),"✅","❌")</f>
        <v>❌</v>
      </c>
      <c r="H9523" s="3">
        <f t="shared" si="297"/>
        <v>155.65899999999999</v>
      </c>
      <c r="I9523" s="3">
        <v>5</v>
      </c>
      <c r="J9523" s="4">
        <v>45456</v>
      </c>
      <c r="K9523" s="3" t="s">
        <v>32</v>
      </c>
      <c r="L9523" s="3" t="s">
        <v>28</v>
      </c>
      <c r="M9523" s="3">
        <v>172.01</v>
      </c>
      <c r="N9523" s="3" t="s">
        <v>18</v>
      </c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  <c r="AC9523" s="5"/>
    </row>
    <row r="9524" spans="1:29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 t="str">
        <f>IF(AND(D9524="East",Table_1[[#This Row],[category]]="Clothing"),"✅","❌")</f>
        <v>❌</v>
      </c>
      <c r="H9524" s="3">
        <f t="shared" si="297"/>
        <v>197.84700000000001</v>
      </c>
      <c r="I9524" s="3">
        <v>6</v>
      </c>
      <c r="J9524" s="4">
        <v>45346</v>
      </c>
      <c r="K9524" s="3" t="s">
        <v>22</v>
      </c>
      <c r="L9524" s="3" t="s">
        <v>28</v>
      </c>
      <c r="M9524" s="3">
        <v>588.66999999999996</v>
      </c>
      <c r="N9524" s="3" t="s">
        <v>35</v>
      </c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  <c r="AC9524" s="5"/>
    </row>
    <row r="9525" spans="1:29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 t="str">
        <f>IF(AND(D9525="East",Table_1[[#This Row],[category]]="Clothing"),"✅","❌")</f>
        <v>❌</v>
      </c>
      <c r="H9525" s="3">
        <f t="shared" si="297"/>
        <v>75.198999999999998</v>
      </c>
      <c r="I9525" s="3">
        <v>4</v>
      </c>
      <c r="J9525" s="4">
        <v>45230</v>
      </c>
      <c r="K9525" s="3" t="s">
        <v>16</v>
      </c>
      <c r="L9525" s="3" t="s">
        <v>17</v>
      </c>
      <c r="M9525" s="3">
        <v>111.13</v>
      </c>
      <c r="N9525" s="3" t="s">
        <v>49</v>
      </c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  <c r="AC9525" s="5"/>
    </row>
    <row r="9526" spans="1:29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 t="str">
        <f>IF(AND(D9526="East",Table_1[[#This Row],[category]]="Clothing"),"✅","❌")</f>
        <v>❌</v>
      </c>
      <c r="H9526" s="3">
        <f t="shared" si="297"/>
        <v>145.87200000000001</v>
      </c>
      <c r="I9526" s="3">
        <v>1</v>
      </c>
      <c r="J9526" s="4">
        <v>45006</v>
      </c>
      <c r="K9526" s="3" t="s">
        <v>16</v>
      </c>
      <c r="L9526" s="3" t="s">
        <v>23</v>
      </c>
      <c r="M9526" s="3">
        <v>369.72</v>
      </c>
      <c r="N9526" s="3" t="s">
        <v>40</v>
      </c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  <c r="AC9526" s="5"/>
    </row>
    <row r="9527" spans="1:29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 t="str">
        <f>IF(AND(D9527="East",Table_1[[#This Row],[category]]="Clothing"),"✅","❌")</f>
        <v>❌</v>
      </c>
      <c r="H9527" s="3">
        <f t="shared" si="297"/>
        <v>127.64700000000001</v>
      </c>
      <c r="I9527" s="3">
        <v>8</v>
      </c>
      <c r="J9527" s="4">
        <v>45440</v>
      </c>
      <c r="K9527" s="3" t="s">
        <v>16</v>
      </c>
      <c r="L9527" s="3" t="s">
        <v>28</v>
      </c>
      <c r="M9527" s="3">
        <v>378.2</v>
      </c>
      <c r="N9527" s="3" t="s">
        <v>35</v>
      </c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  <c r="AC9527" s="5"/>
    </row>
    <row r="9528" spans="1:29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 t="str">
        <f>IF(AND(D9528="East",Table_1[[#This Row],[category]]="Clothing"),"✅","❌")</f>
        <v>❌</v>
      </c>
      <c r="H9528" s="3">
        <f t="shared" si="297"/>
        <v>157.48400000000001</v>
      </c>
      <c r="I9528" s="3">
        <v>9</v>
      </c>
      <c r="J9528" s="4">
        <v>45267</v>
      </c>
      <c r="K9528" s="3" t="s">
        <v>16</v>
      </c>
      <c r="L9528" s="3" t="s">
        <v>17</v>
      </c>
      <c r="M9528" s="3">
        <v>199.16</v>
      </c>
      <c r="N9528" s="3" t="s">
        <v>24</v>
      </c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  <c r="AC9528" s="5"/>
    </row>
    <row r="9529" spans="1:29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 t="str">
        <f>IF(AND(D9529="East",Table_1[[#This Row],[category]]="Clothing"),"✅","❌")</f>
        <v>❌</v>
      </c>
      <c r="H9529" s="3">
        <f t="shared" si="297"/>
        <v>156.53700000000001</v>
      </c>
      <c r="I9529" s="3">
        <v>3</v>
      </c>
      <c r="J9529" s="4">
        <v>45105</v>
      </c>
      <c r="K9529" s="3" t="s">
        <v>32</v>
      </c>
      <c r="L9529" s="3" t="s">
        <v>28</v>
      </c>
      <c r="M9529" s="3">
        <v>370.18</v>
      </c>
      <c r="N9529" s="3" t="s">
        <v>40</v>
      </c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  <c r="AC9529" s="5"/>
    </row>
    <row r="9530" spans="1:29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 t="str">
        <f>IF(AND(D9530="East",Table_1[[#This Row],[category]]="Clothing"),"✅","❌")</f>
        <v>❌</v>
      </c>
      <c r="H9530" s="3">
        <f t="shared" si="297"/>
        <v>283.89499999999998</v>
      </c>
      <c r="I9530" s="3">
        <v>4</v>
      </c>
      <c r="J9530" s="4">
        <v>45576</v>
      </c>
      <c r="K9530" s="3" t="s">
        <v>22</v>
      </c>
      <c r="L9530" s="3" t="s">
        <v>17</v>
      </c>
      <c r="M9530" s="3">
        <v>264.39999999999998</v>
      </c>
      <c r="N9530" s="3" t="s">
        <v>35</v>
      </c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  <c r="AC9530" s="5"/>
    </row>
    <row r="9531" spans="1:29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 t="str">
        <f>IF(AND(D9531="East",Table_1[[#This Row],[category]]="Clothing"),"✅","❌")</f>
        <v>❌</v>
      </c>
      <c r="H9531" s="3">
        <f t="shared" si="297"/>
        <v>132.79300000000001</v>
      </c>
      <c r="I9531" s="3">
        <v>5</v>
      </c>
      <c r="J9531" s="4">
        <v>45279</v>
      </c>
      <c r="K9531" s="3" t="s">
        <v>32</v>
      </c>
      <c r="L9531" s="3" t="s">
        <v>23</v>
      </c>
      <c r="M9531" s="3">
        <v>264.26</v>
      </c>
      <c r="N9531" s="3" t="s">
        <v>18</v>
      </c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  <c r="AC9531" s="5"/>
    </row>
    <row r="9532" spans="1:29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 t="str">
        <f>IF(AND(D9532="East",Table_1[[#This Row],[category]]="Clothing"),"✅","❌")</f>
        <v>❌</v>
      </c>
      <c r="H9532" s="3">
        <f t="shared" si="297"/>
        <v>471.07100000000003</v>
      </c>
      <c r="I9532" s="3">
        <v>9</v>
      </c>
      <c r="J9532" s="4">
        <v>44977</v>
      </c>
      <c r="K9532" s="3" t="s">
        <v>32</v>
      </c>
      <c r="L9532" s="3" t="s">
        <v>17</v>
      </c>
      <c r="M9532" s="3">
        <v>722.26</v>
      </c>
      <c r="N9532" s="3" t="s">
        <v>18</v>
      </c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  <c r="AC9532" s="5"/>
    </row>
    <row r="9533" spans="1:29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 t="str">
        <f>IF(AND(D9533="East",Table_1[[#This Row],[category]]="Clothing"),"✅","❌")</f>
        <v>❌</v>
      </c>
      <c r="H9533" s="3">
        <f t="shared" si="297"/>
        <v>260.52500000000003</v>
      </c>
      <c r="I9533" s="3">
        <v>5</v>
      </c>
      <c r="J9533" s="4">
        <v>45125</v>
      </c>
      <c r="K9533" s="3" t="s">
        <v>16</v>
      </c>
      <c r="L9533" s="3" t="s">
        <v>28</v>
      </c>
      <c r="M9533" s="3">
        <v>343.1</v>
      </c>
      <c r="N9533" s="3" t="s">
        <v>35</v>
      </c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  <c r="AC9533" s="5"/>
    </row>
    <row r="9534" spans="1:29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 t="str">
        <f>IF(AND(D9534="East",Table_1[[#This Row],[category]]="Clothing"),"✅","❌")</f>
        <v>❌</v>
      </c>
      <c r="H9534" s="3">
        <f t="shared" si="297"/>
        <v>73.192999999999998</v>
      </c>
      <c r="I9534" s="3">
        <v>7</v>
      </c>
      <c r="J9534" s="4">
        <v>45390</v>
      </c>
      <c r="K9534" s="3" t="s">
        <v>22</v>
      </c>
      <c r="L9534" s="3" t="s">
        <v>17</v>
      </c>
      <c r="M9534" s="3">
        <v>53.9</v>
      </c>
      <c r="N9534" s="3" t="s">
        <v>35</v>
      </c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  <c r="AC9534" s="5"/>
    </row>
    <row r="9535" spans="1:29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 t="str">
        <f>IF(AND(D9535="East",Table_1[[#This Row],[category]]="Clothing"),"✅","❌")</f>
        <v>❌</v>
      </c>
      <c r="H9535" s="3">
        <f t="shared" si="297"/>
        <v>147.00700000000001</v>
      </c>
      <c r="I9535" s="3">
        <v>3</v>
      </c>
      <c r="J9535" s="4">
        <v>45449</v>
      </c>
      <c r="K9535" s="3" t="s">
        <v>22</v>
      </c>
      <c r="L9535" s="3" t="s">
        <v>28</v>
      </c>
      <c r="M9535" s="3">
        <v>133.6</v>
      </c>
      <c r="N9535" s="3" t="s">
        <v>35</v>
      </c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  <c r="AC9535" s="5"/>
    </row>
    <row r="9536" spans="1:29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 t="str">
        <f>IF(AND(D9536="East",Table_1[[#This Row],[category]]="Clothing"),"✅","❌")</f>
        <v>❌</v>
      </c>
      <c r="H9536" s="3">
        <f t="shared" si="297"/>
        <v>367.58100000000002</v>
      </c>
      <c r="I9536" s="3">
        <v>1</v>
      </c>
      <c r="J9536" s="4">
        <v>44994</v>
      </c>
      <c r="K9536" s="3" t="s">
        <v>32</v>
      </c>
      <c r="L9536" s="3" t="s">
        <v>28</v>
      </c>
      <c r="M9536" s="3">
        <v>1050.8900000000001</v>
      </c>
      <c r="N9536" s="3" t="s">
        <v>40</v>
      </c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  <c r="AC9536" s="5"/>
    </row>
    <row r="9537" spans="1:29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 t="str">
        <f>IF(AND(D9537="East",Table_1[[#This Row],[category]]="Clothing"),"✅","❌")</f>
        <v>❌</v>
      </c>
      <c r="H9537" s="3">
        <f t="shared" si="297"/>
        <v>16.693000000000001</v>
      </c>
      <c r="I9537" s="3">
        <v>6</v>
      </c>
      <c r="J9537" s="4">
        <v>45189</v>
      </c>
      <c r="K9537" s="3" t="s">
        <v>32</v>
      </c>
      <c r="L9537" s="3" t="s">
        <v>17</v>
      </c>
      <c r="M9537" s="3">
        <v>34.17</v>
      </c>
      <c r="N9537" s="3" t="s">
        <v>29</v>
      </c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  <c r="AC9537" s="5"/>
    </row>
    <row r="9538" spans="1:29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 t="str">
        <f>IF(AND(D9538="East",Table_1[[#This Row],[category]]="Clothing"),"✅","❌")</f>
        <v>❌</v>
      </c>
      <c r="H9538" s="3">
        <f t="shared" ref="H9538:H9601" si="299">E9538*10%</f>
        <v>469.53100000000006</v>
      </c>
      <c r="I9538" s="3">
        <v>1</v>
      </c>
      <c r="J9538" s="4">
        <v>45095</v>
      </c>
      <c r="K9538" s="3" t="s">
        <v>16</v>
      </c>
      <c r="L9538" s="3" t="s">
        <v>28</v>
      </c>
      <c r="M9538" s="3">
        <v>414.28</v>
      </c>
      <c r="N9538" s="3" t="s">
        <v>49</v>
      </c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  <c r="AC9538" s="5"/>
    </row>
    <row r="9539" spans="1:29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 t="str">
        <f>IF(AND(D9539="East",Table_1[[#This Row],[category]]="Clothing"),"✅","❌")</f>
        <v>❌</v>
      </c>
      <c r="H9539" s="3">
        <f t="shared" si="299"/>
        <v>228.137</v>
      </c>
      <c r="I9539" s="3">
        <v>6</v>
      </c>
      <c r="J9539" s="4">
        <v>45030</v>
      </c>
      <c r="K9539" s="3" t="s">
        <v>22</v>
      </c>
      <c r="L9539" s="3" t="s">
        <v>23</v>
      </c>
      <c r="M9539" s="3">
        <v>387.39</v>
      </c>
      <c r="N9539" s="3" t="s">
        <v>24</v>
      </c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  <c r="AC9539" s="5"/>
    </row>
    <row r="9540" spans="1:29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 t="str">
        <f>IF(AND(D9540="East",Table_1[[#This Row],[category]]="Clothing"),"✅","❌")</f>
        <v>❌</v>
      </c>
      <c r="H9540" s="3">
        <f t="shared" si="299"/>
        <v>265.32900000000001</v>
      </c>
      <c r="I9540" s="3">
        <v>8</v>
      </c>
      <c r="J9540" s="4">
        <v>45084</v>
      </c>
      <c r="K9540" s="3" t="s">
        <v>32</v>
      </c>
      <c r="L9540" s="3" t="s">
        <v>17</v>
      </c>
      <c r="M9540" s="3">
        <v>619.99</v>
      </c>
      <c r="N9540" s="3" t="s">
        <v>40</v>
      </c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  <c r="AC9540" s="5"/>
    </row>
    <row r="9541" spans="1:29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 t="str">
        <f>IF(AND(D9541="East",Table_1[[#This Row],[category]]="Clothing"),"✅","❌")</f>
        <v>❌</v>
      </c>
      <c r="H9541" s="3">
        <f t="shared" si="299"/>
        <v>494.32200000000006</v>
      </c>
      <c r="I9541" s="3">
        <v>9</v>
      </c>
      <c r="J9541" s="4">
        <v>45597</v>
      </c>
      <c r="K9541" s="3" t="s">
        <v>32</v>
      </c>
      <c r="L9541" s="3" t="s">
        <v>28</v>
      </c>
      <c r="M9541" s="3">
        <v>1241.4000000000001</v>
      </c>
      <c r="N9541" s="3" t="s">
        <v>18</v>
      </c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  <c r="AC9541" s="5"/>
    </row>
    <row r="9542" spans="1:29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 t="str">
        <f>IF(AND(D9542="East",Table_1[[#This Row],[category]]="Clothing"),"✅","❌")</f>
        <v>❌</v>
      </c>
      <c r="H9542" s="3">
        <f t="shared" si="299"/>
        <v>256.66800000000001</v>
      </c>
      <c r="I9542" s="3">
        <v>8</v>
      </c>
      <c r="J9542" s="4">
        <v>45298</v>
      </c>
      <c r="K9542" s="3" t="s">
        <v>32</v>
      </c>
      <c r="L9542" s="3" t="s">
        <v>17</v>
      </c>
      <c r="M9542" s="3">
        <v>599.63</v>
      </c>
      <c r="N9542" s="3" t="s">
        <v>18</v>
      </c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  <c r="AC9542" s="5"/>
    </row>
    <row r="9543" spans="1:29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 t="str">
        <f>IF(AND(D9543="East",Table_1[[#This Row],[category]]="Clothing"),"✅","❌")</f>
        <v>✅</v>
      </c>
      <c r="H9543" s="3">
        <f t="shared" si="299"/>
        <v>474.39499999999998</v>
      </c>
      <c r="I9543" s="3">
        <v>5</v>
      </c>
      <c r="J9543" s="4">
        <v>45194</v>
      </c>
      <c r="K9543" s="3" t="s">
        <v>16</v>
      </c>
      <c r="L9543" s="3" t="s">
        <v>23</v>
      </c>
      <c r="M9543" s="3">
        <v>426.04</v>
      </c>
      <c r="N9543" s="3" t="s">
        <v>35</v>
      </c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  <c r="AC9543" s="5"/>
    </row>
    <row r="9544" spans="1:29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 t="str">
        <f>IF(AND(D9544="East",Table_1[[#This Row],[category]]="Clothing"),"✅","❌")</f>
        <v>❌</v>
      </c>
      <c r="H9544" s="3">
        <f t="shared" si="299"/>
        <v>458.46300000000002</v>
      </c>
      <c r="I9544" s="3">
        <v>7</v>
      </c>
      <c r="J9544" s="4">
        <v>45554</v>
      </c>
      <c r="K9544" s="3" t="s">
        <v>16</v>
      </c>
      <c r="L9544" s="3" t="s">
        <v>17</v>
      </c>
      <c r="M9544" s="3">
        <v>1289.58</v>
      </c>
      <c r="N9544" s="3" t="s">
        <v>18</v>
      </c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  <c r="AC9544" s="5"/>
    </row>
    <row r="9545" spans="1:29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 t="str">
        <f>IF(AND(D9545="East",Table_1[[#This Row],[category]]="Clothing"),"✅","❌")</f>
        <v>❌</v>
      </c>
      <c r="H9545" s="3">
        <f t="shared" si="299"/>
        <v>471.245</v>
      </c>
      <c r="I9545" s="3">
        <v>6</v>
      </c>
      <c r="J9545" s="4">
        <v>45531</v>
      </c>
      <c r="K9545" s="3" t="s">
        <v>22</v>
      </c>
      <c r="L9545" s="3" t="s">
        <v>17</v>
      </c>
      <c r="M9545" s="3">
        <v>821.18</v>
      </c>
      <c r="N9545" s="3" t="s">
        <v>35</v>
      </c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  <c r="AC9545" s="5"/>
    </row>
    <row r="9546" spans="1:29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 t="str">
        <f>IF(AND(D9546="East",Table_1[[#This Row],[category]]="Clothing"),"✅","❌")</f>
        <v>❌</v>
      </c>
      <c r="H9546" s="3">
        <f t="shared" si="299"/>
        <v>408.06300000000005</v>
      </c>
      <c r="I9546" s="3">
        <v>9</v>
      </c>
      <c r="J9546" s="4">
        <v>45592</v>
      </c>
      <c r="K9546" s="3" t="s">
        <v>16</v>
      </c>
      <c r="L9546" s="3" t="s">
        <v>28</v>
      </c>
      <c r="M9546" s="3">
        <v>913.36</v>
      </c>
      <c r="N9546" s="3" t="s">
        <v>18</v>
      </c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  <c r="AC9546" s="5"/>
    </row>
    <row r="9547" spans="1:29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 t="str">
        <f>IF(AND(D9547="East",Table_1[[#This Row],[category]]="Clothing"),"✅","❌")</f>
        <v>❌</v>
      </c>
      <c r="H9547" s="3">
        <f t="shared" si="299"/>
        <v>155.23500000000001</v>
      </c>
      <c r="I9547" s="3">
        <v>4</v>
      </c>
      <c r="J9547" s="4">
        <v>45598</v>
      </c>
      <c r="K9547" s="3" t="s">
        <v>22</v>
      </c>
      <c r="L9547" s="3" t="s">
        <v>17</v>
      </c>
      <c r="M9547" s="3">
        <v>187.21</v>
      </c>
      <c r="N9547" s="3" t="s">
        <v>40</v>
      </c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  <c r="AC9547" s="5"/>
    </row>
    <row r="9548" spans="1:29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 t="str">
        <f>IF(AND(D9548="East",Table_1[[#This Row],[category]]="Clothing"),"✅","❌")</f>
        <v>✅</v>
      </c>
      <c r="H9548" s="3">
        <f t="shared" si="299"/>
        <v>179.727</v>
      </c>
      <c r="I9548" s="3">
        <v>8</v>
      </c>
      <c r="J9548" s="4">
        <v>45255</v>
      </c>
      <c r="K9548" s="3" t="s">
        <v>32</v>
      </c>
      <c r="L9548" s="3" t="s">
        <v>17</v>
      </c>
      <c r="M9548" s="3">
        <v>375.68</v>
      </c>
      <c r="N9548" s="3" t="s">
        <v>35</v>
      </c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  <c r="AC9548" s="5"/>
    </row>
    <row r="9549" spans="1:29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 t="str">
        <f>IF(AND(D9549="East",Table_1[[#This Row],[category]]="Clothing"),"✅","❌")</f>
        <v>❌</v>
      </c>
      <c r="H9549" s="3">
        <f t="shared" si="299"/>
        <v>188.84200000000001</v>
      </c>
      <c r="I9549" s="3">
        <v>9</v>
      </c>
      <c r="J9549" s="4">
        <v>45062</v>
      </c>
      <c r="K9549" s="3" t="s">
        <v>22</v>
      </c>
      <c r="L9549" s="3" t="s">
        <v>28</v>
      </c>
      <c r="M9549" s="3">
        <v>343.39</v>
      </c>
      <c r="N9549" s="3" t="s">
        <v>29</v>
      </c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  <c r="AC9549" s="5"/>
    </row>
    <row r="9550" spans="1:29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 t="str">
        <f>IF(AND(D9550="East",Table_1[[#This Row],[category]]="Clothing"),"✅","❌")</f>
        <v>❌</v>
      </c>
      <c r="H9550" s="3">
        <f t="shared" si="299"/>
        <v>489.79899999999998</v>
      </c>
      <c r="I9550" s="3">
        <v>7</v>
      </c>
      <c r="J9550" s="4">
        <v>45113</v>
      </c>
      <c r="K9550" s="3" t="s">
        <v>22</v>
      </c>
      <c r="L9550" s="3" t="s">
        <v>23</v>
      </c>
      <c r="M9550" s="3">
        <v>488.57</v>
      </c>
      <c r="N9550" s="3" t="s">
        <v>29</v>
      </c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  <c r="AC9550" s="5"/>
    </row>
    <row r="9551" spans="1:29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 t="str">
        <f>IF(AND(D9551="East",Table_1[[#This Row],[category]]="Clothing"),"✅","❌")</f>
        <v>❌</v>
      </c>
      <c r="H9551" s="3">
        <f t="shared" si="299"/>
        <v>186.77</v>
      </c>
      <c r="I9551" s="3">
        <v>7</v>
      </c>
      <c r="J9551" s="4">
        <v>44988</v>
      </c>
      <c r="K9551" s="3" t="s">
        <v>32</v>
      </c>
      <c r="L9551" s="3" t="s">
        <v>17</v>
      </c>
      <c r="M9551" s="3">
        <v>512.95000000000005</v>
      </c>
      <c r="N9551" s="3" t="s">
        <v>24</v>
      </c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  <c r="AC9551" s="5"/>
    </row>
    <row r="9552" spans="1:29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 t="str">
        <f>IF(AND(D9552="East",Table_1[[#This Row],[category]]="Clothing"),"✅","❌")</f>
        <v>❌</v>
      </c>
      <c r="H9552" s="3">
        <f t="shared" si="299"/>
        <v>63.25800000000001</v>
      </c>
      <c r="I9552" s="3">
        <v>2</v>
      </c>
      <c r="J9552" s="4">
        <v>45325</v>
      </c>
      <c r="K9552" s="3" t="s">
        <v>32</v>
      </c>
      <c r="L9552" s="3" t="s">
        <v>23</v>
      </c>
      <c r="M9552" s="3">
        <v>132.38999999999999</v>
      </c>
      <c r="N9552" s="3" t="s">
        <v>49</v>
      </c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  <c r="AC9552" s="5"/>
    </row>
    <row r="9553" spans="1:29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 t="str">
        <f>IF(AND(D9553="East",Table_1[[#This Row],[category]]="Clothing"),"✅","❌")</f>
        <v>❌</v>
      </c>
      <c r="H9553" s="3">
        <f t="shared" si="299"/>
        <v>391.38100000000003</v>
      </c>
      <c r="I9553" s="3">
        <v>9</v>
      </c>
      <c r="J9553" s="4">
        <v>45636</v>
      </c>
      <c r="K9553" s="3" t="s">
        <v>16</v>
      </c>
      <c r="L9553" s="3" t="s">
        <v>23</v>
      </c>
      <c r="M9553" s="3">
        <v>522.69000000000005</v>
      </c>
      <c r="N9553" s="3" t="s">
        <v>24</v>
      </c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  <c r="AC9553" s="5"/>
    </row>
    <row r="9554" spans="1:29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 t="str">
        <f>IF(AND(D9554="East",Table_1[[#This Row],[category]]="Clothing"),"✅","❌")</f>
        <v>❌</v>
      </c>
      <c r="H9554" s="3">
        <f t="shared" si="299"/>
        <v>189.37100000000001</v>
      </c>
      <c r="I9554" s="3">
        <v>5</v>
      </c>
      <c r="J9554" s="4">
        <v>45502</v>
      </c>
      <c r="K9554" s="3" t="s">
        <v>32</v>
      </c>
      <c r="L9554" s="3" t="s">
        <v>28</v>
      </c>
      <c r="M9554" s="3">
        <v>382.52</v>
      </c>
      <c r="N9554" s="3" t="s">
        <v>40</v>
      </c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  <c r="AC9554" s="5"/>
    </row>
    <row r="9555" spans="1:29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 t="str">
        <f>IF(AND(D9555="East",Table_1[[#This Row],[category]]="Clothing"),"✅","❌")</f>
        <v>❌</v>
      </c>
      <c r="H9555" s="3">
        <f t="shared" si="299"/>
        <v>314.25900000000001</v>
      </c>
      <c r="I9555" s="3">
        <v>3</v>
      </c>
      <c r="J9555" s="4">
        <v>45415</v>
      </c>
      <c r="K9555" s="3" t="s">
        <v>32</v>
      </c>
      <c r="L9555" s="3" t="s">
        <v>17</v>
      </c>
      <c r="M9555" s="3">
        <v>839.43</v>
      </c>
      <c r="N9555" s="3" t="s">
        <v>24</v>
      </c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  <c r="AC9555" s="5"/>
    </row>
    <row r="9556" spans="1:29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 t="str">
        <f>IF(AND(D9556="East",Table_1[[#This Row],[category]]="Clothing"),"✅","❌")</f>
        <v>❌</v>
      </c>
      <c r="H9556" s="3">
        <f t="shared" si="299"/>
        <v>462.93700000000001</v>
      </c>
      <c r="I9556" s="3">
        <v>4</v>
      </c>
      <c r="J9556" s="4">
        <v>44966</v>
      </c>
      <c r="K9556" s="3" t="s">
        <v>32</v>
      </c>
      <c r="L9556" s="3" t="s">
        <v>28</v>
      </c>
      <c r="M9556" s="3">
        <v>873.38</v>
      </c>
      <c r="N9556" s="3" t="s">
        <v>40</v>
      </c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  <c r="AC9556" s="5"/>
    </row>
    <row r="9557" spans="1:29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 t="str">
        <f>IF(AND(D9557="East",Table_1[[#This Row],[category]]="Clothing"),"✅","❌")</f>
        <v>❌</v>
      </c>
      <c r="H9557" s="3">
        <f t="shared" si="299"/>
        <v>291.99799999999999</v>
      </c>
      <c r="I9557" s="3">
        <v>2</v>
      </c>
      <c r="J9557" s="4">
        <v>45324</v>
      </c>
      <c r="K9557" s="3" t="s">
        <v>32</v>
      </c>
      <c r="L9557" s="3" t="s">
        <v>23</v>
      </c>
      <c r="M9557" s="3">
        <v>451.52</v>
      </c>
      <c r="N9557" s="3" t="s">
        <v>29</v>
      </c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  <c r="AC9557" s="5"/>
    </row>
    <row r="9558" spans="1:29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 t="str">
        <f>IF(AND(D9558="East",Table_1[[#This Row],[category]]="Clothing"),"✅","❌")</f>
        <v>❌</v>
      </c>
      <c r="H9558" s="3">
        <f t="shared" si="299"/>
        <v>322.47300000000001</v>
      </c>
      <c r="I9558" s="3">
        <v>3</v>
      </c>
      <c r="J9558" s="4">
        <v>45606</v>
      </c>
      <c r="K9558" s="3" t="s">
        <v>16</v>
      </c>
      <c r="L9558" s="3" t="s">
        <v>28</v>
      </c>
      <c r="M9558" s="3">
        <v>682.64</v>
      </c>
      <c r="N9558" s="3" t="s">
        <v>35</v>
      </c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  <c r="AC9558" s="5"/>
    </row>
    <row r="9559" spans="1:29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 t="str">
        <f>IF(AND(D9559="East",Table_1[[#This Row],[category]]="Clothing"),"✅","❌")</f>
        <v>❌</v>
      </c>
      <c r="H9559" s="3">
        <f t="shared" si="299"/>
        <v>325.00300000000004</v>
      </c>
      <c r="I9559" s="3">
        <v>6</v>
      </c>
      <c r="J9559" s="4">
        <v>45310</v>
      </c>
      <c r="K9559" s="3" t="s">
        <v>32</v>
      </c>
      <c r="L9559" s="3" t="s">
        <v>17</v>
      </c>
      <c r="M9559" s="3">
        <v>438.79</v>
      </c>
      <c r="N9559" s="3" t="s">
        <v>29</v>
      </c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  <c r="AC9559" s="5"/>
    </row>
    <row r="9560" spans="1:29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 t="str">
        <f>IF(AND(D9560="East",Table_1[[#This Row],[category]]="Clothing"),"✅","❌")</f>
        <v>❌</v>
      </c>
      <c r="H9560" s="3">
        <f t="shared" si="299"/>
        <v>310.07600000000002</v>
      </c>
      <c r="I9560" s="3">
        <v>1</v>
      </c>
      <c r="J9560" s="4">
        <v>45017</v>
      </c>
      <c r="K9560" s="3" t="s">
        <v>22</v>
      </c>
      <c r="L9560" s="3" t="s">
        <v>28</v>
      </c>
      <c r="M9560" s="3">
        <v>582.24</v>
      </c>
      <c r="N9560" s="3" t="s">
        <v>24</v>
      </c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  <c r="AC9560" s="5"/>
    </row>
    <row r="9561" spans="1:29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 t="str">
        <f>IF(AND(D9561="East",Table_1[[#This Row],[category]]="Clothing"),"✅","❌")</f>
        <v>❌</v>
      </c>
      <c r="H9561" s="3">
        <f t="shared" si="299"/>
        <v>88.287000000000006</v>
      </c>
      <c r="I9561" s="3">
        <v>2</v>
      </c>
      <c r="J9561" s="4">
        <v>45404</v>
      </c>
      <c r="K9561" s="3" t="s">
        <v>22</v>
      </c>
      <c r="L9561" s="3" t="s">
        <v>23</v>
      </c>
      <c r="M9561" s="3">
        <v>138.53</v>
      </c>
      <c r="N9561" s="3" t="s">
        <v>24</v>
      </c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  <c r="AC9561" s="5"/>
    </row>
    <row r="9562" spans="1:29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 t="str">
        <f>IF(AND(D9562="East",Table_1[[#This Row],[category]]="Clothing"),"✅","❌")</f>
        <v>❌</v>
      </c>
      <c r="H9562" s="3">
        <f t="shared" si="299"/>
        <v>233.64400000000001</v>
      </c>
      <c r="I9562" s="3">
        <v>4</v>
      </c>
      <c r="J9562" s="4">
        <v>45347</v>
      </c>
      <c r="K9562" s="3" t="s">
        <v>32</v>
      </c>
      <c r="L9562" s="3" t="s">
        <v>23</v>
      </c>
      <c r="M9562" s="3">
        <v>248.12</v>
      </c>
      <c r="N9562" s="3" t="s">
        <v>18</v>
      </c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  <c r="AC9562" s="5"/>
    </row>
    <row r="9563" spans="1:29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 t="str">
        <f>IF(AND(D9563="East",Table_1[[#This Row],[category]]="Clothing"),"✅","❌")</f>
        <v>❌</v>
      </c>
      <c r="H9563" s="3">
        <f t="shared" si="299"/>
        <v>13.755000000000003</v>
      </c>
      <c r="I9563" s="3">
        <v>1</v>
      </c>
      <c r="J9563" s="4">
        <v>45071</v>
      </c>
      <c r="K9563" s="3" t="s">
        <v>22</v>
      </c>
      <c r="L9563" s="3" t="s">
        <v>17</v>
      </c>
      <c r="M9563" s="3">
        <v>12.86</v>
      </c>
      <c r="N9563" s="3" t="s">
        <v>40</v>
      </c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  <c r="AC9563" s="5"/>
    </row>
    <row r="9564" spans="1:29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 t="str">
        <f>IF(AND(D9564="East",Table_1[[#This Row],[category]]="Clothing"),"✅","❌")</f>
        <v>❌</v>
      </c>
      <c r="H9564" s="3">
        <f t="shared" si="299"/>
        <v>316.87</v>
      </c>
      <c r="I9564" s="3">
        <v>6</v>
      </c>
      <c r="J9564" s="4">
        <v>45306</v>
      </c>
      <c r="K9564" s="3" t="s">
        <v>16</v>
      </c>
      <c r="L9564" s="3" t="s">
        <v>17</v>
      </c>
      <c r="M9564" s="3">
        <v>542.74</v>
      </c>
      <c r="N9564" s="3" t="s">
        <v>49</v>
      </c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  <c r="AC9564" s="5"/>
    </row>
    <row r="9565" spans="1:29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 t="str">
        <f>IF(AND(D9565="East",Table_1[[#This Row],[category]]="Clothing"),"✅","❌")</f>
        <v>❌</v>
      </c>
      <c r="H9565" s="3">
        <f t="shared" si="299"/>
        <v>291.92600000000004</v>
      </c>
      <c r="I9565" s="3">
        <v>4</v>
      </c>
      <c r="J9565" s="4">
        <v>45338</v>
      </c>
      <c r="K9565" s="3" t="s">
        <v>32</v>
      </c>
      <c r="L9565" s="3" t="s">
        <v>23</v>
      </c>
      <c r="M9565" s="3">
        <v>307.93</v>
      </c>
      <c r="N9565" s="3" t="s">
        <v>24</v>
      </c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  <c r="AC9565" s="5"/>
    </row>
    <row r="9566" spans="1:29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 t="str">
        <f>IF(AND(D9566="East",Table_1[[#This Row],[category]]="Clothing"),"✅","❌")</f>
        <v>✅</v>
      </c>
      <c r="H9566" s="3">
        <f t="shared" si="299"/>
        <v>165.887</v>
      </c>
      <c r="I9566" s="3">
        <v>2</v>
      </c>
      <c r="J9566" s="4">
        <v>44933</v>
      </c>
      <c r="K9566" s="3" t="s">
        <v>32</v>
      </c>
      <c r="L9566" s="3" t="s">
        <v>23</v>
      </c>
      <c r="M9566" s="3">
        <v>333.15</v>
      </c>
      <c r="N9566" s="3" t="s">
        <v>24</v>
      </c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  <c r="AC9566" s="5"/>
    </row>
    <row r="9567" spans="1:29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 t="str">
        <f>IF(AND(D9567="East",Table_1[[#This Row],[category]]="Clothing"),"✅","❌")</f>
        <v>❌</v>
      </c>
      <c r="H9567" s="3">
        <f t="shared" si="299"/>
        <v>266.709</v>
      </c>
      <c r="I9567" s="3">
        <v>4</v>
      </c>
      <c r="J9567" s="4">
        <v>45056</v>
      </c>
      <c r="K9567" s="3" t="s">
        <v>16</v>
      </c>
      <c r="L9567" s="3" t="s">
        <v>17</v>
      </c>
      <c r="M9567" s="3">
        <v>742.57</v>
      </c>
      <c r="N9567" s="3" t="s">
        <v>49</v>
      </c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  <c r="AC9567" s="5"/>
    </row>
    <row r="9568" spans="1:29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 t="str">
        <f>IF(AND(D9568="East",Table_1[[#This Row],[category]]="Clothing"),"✅","❌")</f>
        <v>❌</v>
      </c>
      <c r="H9568" s="3">
        <f t="shared" si="299"/>
        <v>251.59800000000001</v>
      </c>
      <c r="I9568" s="3">
        <v>8</v>
      </c>
      <c r="J9568" s="4">
        <v>45565</v>
      </c>
      <c r="K9568" s="3" t="s">
        <v>32</v>
      </c>
      <c r="L9568" s="3" t="s">
        <v>28</v>
      </c>
      <c r="M9568" s="3">
        <v>413.41</v>
      </c>
      <c r="N9568" s="3" t="s">
        <v>40</v>
      </c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  <c r="AC9568" s="5"/>
    </row>
    <row r="9569" spans="1:29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 t="str">
        <f>IF(AND(D9569="East",Table_1[[#This Row],[category]]="Clothing"),"✅","❌")</f>
        <v>❌</v>
      </c>
      <c r="H9569" s="3">
        <f t="shared" si="299"/>
        <v>132.94800000000001</v>
      </c>
      <c r="I9569" s="3">
        <v>6</v>
      </c>
      <c r="J9569" s="4">
        <v>45468</v>
      </c>
      <c r="K9569" s="3" t="s">
        <v>32</v>
      </c>
      <c r="L9569" s="3" t="s">
        <v>17</v>
      </c>
      <c r="M9569" s="3">
        <v>357.4</v>
      </c>
      <c r="N9569" s="3" t="s">
        <v>24</v>
      </c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  <c r="AC9569" s="5"/>
    </row>
    <row r="9570" spans="1:29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 t="str">
        <f>IF(AND(D9570="East",Table_1[[#This Row],[category]]="Clothing"),"✅","❌")</f>
        <v>❌</v>
      </c>
      <c r="H9570" s="3">
        <f t="shared" si="299"/>
        <v>153.71100000000001</v>
      </c>
      <c r="I9570" s="3">
        <v>1</v>
      </c>
      <c r="J9570" s="4">
        <v>45220</v>
      </c>
      <c r="K9570" s="3" t="s">
        <v>16</v>
      </c>
      <c r="L9570" s="3" t="s">
        <v>28</v>
      </c>
      <c r="M9570" s="3">
        <v>436.02</v>
      </c>
      <c r="N9570" s="3" t="s">
        <v>49</v>
      </c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  <c r="AC9570" s="5"/>
    </row>
    <row r="9571" spans="1:29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 t="str">
        <f>IF(AND(D9571="East",Table_1[[#This Row],[category]]="Clothing"),"✅","❌")</f>
        <v>❌</v>
      </c>
      <c r="H9571" s="3">
        <f t="shared" si="299"/>
        <v>383.64499999999998</v>
      </c>
      <c r="I9571" s="3">
        <v>5</v>
      </c>
      <c r="J9571" s="4">
        <v>45092</v>
      </c>
      <c r="K9571" s="3" t="s">
        <v>22</v>
      </c>
      <c r="L9571" s="3" t="s">
        <v>28</v>
      </c>
      <c r="M9571" s="3">
        <v>766.34</v>
      </c>
      <c r="N9571" s="3" t="s">
        <v>29</v>
      </c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  <c r="AC9571" s="5"/>
    </row>
    <row r="9572" spans="1:29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 t="str">
        <f>IF(AND(D9572="East",Table_1[[#This Row],[category]]="Clothing"),"✅","❌")</f>
        <v>❌</v>
      </c>
      <c r="H9572" s="3">
        <f t="shared" si="299"/>
        <v>380.30900000000003</v>
      </c>
      <c r="I9572" s="3">
        <v>6</v>
      </c>
      <c r="J9572" s="4">
        <v>45149</v>
      </c>
      <c r="K9572" s="3" t="s">
        <v>32</v>
      </c>
      <c r="L9572" s="3" t="s">
        <v>17</v>
      </c>
      <c r="M9572" s="3">
        <v>745.64</v>
      </c>
      <c r="N9572" s="3" t="s">
        <v>49</v>
      </c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  <c r="AC9572" s="5"/>
    </row>
    <row r="9573" spans="1:29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 t="str">
        <f>IF(AND(D9573="East",Table_1[[#This Row],[category]]="Clothing"),"✅","❌")</f>
        <v>❌</v>
      </c>
      <c r="H9573" s="3">
        <f t="shared" si="299"/>
        <v>240.19299999999998</v>
      </c>
      <c r="I9573" s="3">
        <v>4</v>
      </c>
      <c r="J9573" s="4">
        <v>45404</v>
      </c>
      <c r="K9573" s="3" t="s">
        <v>32</v>
      </c>
      <c r="L9573" s="3" t="s">
        <v>17</v>
      </c>
      <c r="M9573" s="3">
        <v>542.24</v>
      </c>
      <c r="N9573" s="3" t="s">
        <v>18</v>
      </c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  <c r="AC9573" s="5"/>
    </row>
    <row r="9574" spans="1:29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 t="str">
        <f>IF(AND(D9574="East",Table_1[[#This Row],[category]]="Clothing"),"✅","❌")</f>
        <v>❌</v>
      </c>
      <c r="H9574" s="3">
        <f t="shared" si="299"/>
        <v>361.57900000000001</v>
      </c>
      <c r="I9574" s="3">
        <v>4</v>
      </c>
      <c r="J9574" s="4">
        <v>45139</v>
      </c>
      <c r="K9574" s="3" t="s">
        <v>32</v>
      </c>
      <c r="L9574" s="3" t="s">
        <v>17</v>
      </c>
      <c r="M9574" s="3">
        <v>307.14</v>
      </c>
      <c r="N9574" s="3" t="s">
        <v>35</v>
      </c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  <c r="AC9574" s="5"/>
    </row>
    <row r="9575" spans="1:29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 t="str">
        <f>IF(AND(D9575="East",Table_1[[#This Row],[category]]="Clothing"),"✅","❌")</f>
        <v>❌</v>
      </c>
      <c r="H9575" s="3">
        <f t="shared" si="299"/>
        <v>230.893</v>
      </c>
      <c r="I9575" s="3">
        <v>3</v>
      </c>
      <c r="J9575" s="4">
        <v>45295</v>
      </c>
      <c r="K9575" s="3" t="s">
        <v>22</v>
      </c>
      <c r="L9575" s="3" t="s">
        <v>28</v>
      </c>
      <c r="M9575" s="3">
        <v>467.4</v>
      </c>
      <c r="N9575" s="3" t="s">
        <v>49</v>
      </c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  <c r="AC9575" s="5"/>
    </row>
    <row r="9576" spans="1:29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 t="str">
        <f>IF(AND(D9576="East",Table_1[[#This Row],[category]]="Clothing"),"✅","❌")</f>
        <v>❌</v>
      </c>
      <c r="H9576" s="3">
        <f t="shared" si="299"/>
        <v>427.173</v>
      </c>
      <c r="I9576" s="3">
        <v>6</v>
      </c>
      <c r="J9576" s="4">
        <v>45596</v>
      </c>
      <c r="K9576" s="3" t="s">
        <v>16</v>
      </c>
      <c r="L9576" s="3" t="s">
        <v>28</v>
      </c>
      <c r="M9576" s="3">
        <v>810.16</v>
      </c>
      <c r="N9576" s="3" t="s">
        <v>49</v>
      </c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  <c r="AC9576" s="5"/>
    </row>
    <row r="9577" spans="1:29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 t="str">
        <f>IF(AND(D9577="East",Table_1[[#This Row],[category]]="Clothing"),"✅","❌")</f>
        <v>❌</v>
      </c>
      <c r="H9577" s="3">
        <f t="shared" si="299"/>
        <v>173.07500000000002</v>
      </c>
      <c r="I9577" s="3">
        <v>9</v>
      </c>
      <c r="J9577" s="4">
        <v>45092</v>
      </c>
      <c r="K9577" s="3" t="s">
        <v>16</v>
      </c>
      <c r="L9577" s="3" t="s">
        <v>17</v>
      </c>
      <c r="M9577" s="3">
        <v>184.84</v>
      </c>
      <c r="N9577" s="3" t="s">
        <v>18</v>
      </c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  <c r="AC9577" s="5"/>
    </row>
    <row r="9578" spans="1:29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 t="str">
        <f>IF(AND(D9578="East",Table_1[[#This Row],[category]]="Clothing"),"✅","❌")</f>
        <v>❌</v>
      </c>
      <c r="H9578" s="3">
        <f t="shared" si="299"/>
        <v>464.37299999999999</v>
      </c>
      <c r="I9578" s="3">
        <v>7</v>
      </c>
      <c r="J9578" s="4">
        <v>45642</v>
      </c>
      <c r="K9578" s="3" t="s">
        <v>32</v>
      </c>
      <c r="L9578" s="3" t="s">
        <v>28</v>
      </c>
      <c r="M9578" s="3">
        <v>1049.83</v>
      </c>
      <c r="N9578" s="3" t="s">
        <v>24</v>
      </c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  <c r="AC9578" s="5"/>
    </row>
    <row r="9579" spans="1:29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 t="str">
        <f>IF(AND(D9579="East",Table_1[[#This Row],[category]]="Clothing"),"✅","❌")</f>
        <v>❌</v>
      </c>
      <c r="H9579" s="3">
        <f t="shared" si="299"/>
        <v>275.71899999999999</v>
      </c>
      <c r="I9579" s="3">
        <v>9</v>
      </c>
      <c r="J9579" s="4">
        <v>45187</v>
      </c>
      <c r="K9579" s="3" t="s">
        <v>16</v>
      </c>
      <c r="L9579" s="3" t="s">
        <v>28</v>
      </c>
      <c r="M9579" s="3">
        <v>690.55</v>
      </c>
      <c r="N9579" s="3" t="s">
        <v>18</v>
      </c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  <c r="AC9579" s="5"/>
    </row>
    <row r="9580" spans="1:29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 t="str">
        <f>IF(AND(D9580="East",Table_1[[#This Row],[category]]="Clothing"),"✅","❌")</f>
        <v>❌</v>
      </c>
      <c r="H9580" s="3">
        <f t="shared" si="299"/>
        <v>272.48700000000002</v>
      </c>
      <c r="I9580" s="3">
        <v>6</v>
      </c>
      <c r="J9580" s="4">
        <v>45559</v>
      </c>
      <c r="K9580" s="3" t="s">
        <v>22</v>
      </c>
      <c r="L9580" s="3" t="s">
        <v>28</v>
      </c>
      <c r="M9580" s="3">
        <v>289.86</v>
      </c>
      <c r="N9580" s="3" t="s">
        <v>18</v>
      </c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  <c r="AC9580" s="5"/>
    </row>
    <row r="9581" spans="1:29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 t="str">
        <f>IF(AND(D9581="East",Table_1[[#This Row],[category]]="Clothing"),"✅","❌")</f>
        <v>❌</v>
      </c>
      <c r="H9581" s="3">
        <f t="shared" si="299"/>
        <v>338.697</v>
      </c>
      <c r="I9581" s="3">
        <v>2</v>
      </c>
      <c r="J9581" s="4">
        <v>45420</v>
      </c>
      <c r="K9581" s="3" t="s">
        <v>22</v>
      </c>
      <c r="L9581" s="3" t="s">
        <v>17</v>
      </c>
      <c r="M9581" s="3">
        <v>194.54</v>
      </c>
      <c r="N9581" s="3" t="s">
        <v>40</v>
      </c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  <c r="AC9581" s="5"/>
    </row>
    <row r="9582" spans="1:29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 t="str">
        <f>IF(AND(D9582="East",Table_1[[#This Row],[category]]="Clothing"),"✅","❌")</f>
        <v>❌</v>
      </c>
      <c r="H9582" s="3">
        <f t="shared" si="299"/>
        <v>177.01900000000001</v>
      </c>
      <c r="I9582" s="3">
        <v>6</v>
      </c>
      <c r="J9582" s="4">
        <v>45572</v>
      </c>
      <c r="K9582" s="3" t="s">
        <v>32</v>
      </c>
      <c r="L9582" s="3" t="s">
        <v>23</v>
      </c>
      <c r="M9582" s="3">
        <v>319.23</v>
      </c>
      <c r="N9582" s="3" t="s">
        <v>40</v>
      </c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  <c r="AC9582" s="5"/>
    </row>
    <row r="9583" spans="1:29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 t="str">
        <f>IF(AND(D9583="East",Table_1[[#This Row],[category]]="Clothing"),"✅","❌")</f>
        <v>❌</v>
      </c>
      <c r="H9583" s="3">
        <f t="shared" si="299"/>
        <v>364.92100000000005</v>
      </c>
      <c r="I9583" s="3">
        <v>7</v>
      </c>
      <c r="J9583" s="4">
        <v>45060</v>
      </c>
      <c r="K9583" s="3" t="s">
        <v>16</v>
      </c>
      <c r="L9583" s="3" t="s">
        <v>17</v>
      </c>
      <c r="M9583" s="3">
        <v>340.84</v>
      </c>
      <c r="N9583" s="3" t="s">
        <v>24</v>
      </c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  <c r="AC9583" s="5"/>
    </row>
    <row r="9584" spans="1:29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 t="str">
        <f>IF(AND(D9584="East",Table_1[[#This Row],[category]]="Clothing"),"✅","❌")</f>
        <v>❌</v>
      </c>
      <c r="H9584" s="3">
        <f t="shared" si="299"/>
        <v>167.00800000000001</v>
      </c>
      <c r="I9584" s="3">
        <v>2</v>
      </c>
      <c r="J9584" s="4">
        <v>45580</v>
      </c>
      <c r="K9584" s="3" t="s">
        <v>22</v>
      </c>
      <c r="L9584" s="3" t="s">
        <v>28</v>
      </c>
      <c r="M9584" s="3">
        <v>96.49</v>
      </c>
      <c r="N9584" s="3" t="s">
        <v>24</v>
      </c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  <c r="AC9584" s="5"/>
    </row>
    <row r="9585" spans="1:29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 t="str">
        <f>IF(AND(D9585="East",Table_1[[#This Row],[category]]="Clothing"),"✅","❌")</f>
        <v>❌</v>
      </c>
      <c r="H9585" s="3">
        <f t="shared" si="299"/>
        <v>204.79400000000001</v>
      </c>
      <c r="I9585" s="3">
        <v>1</v>
      </c>
      <c r="J9585" s="4">
        <v>45288</v>
      </c>
      <c r="K9585" s="3" t="s">
        <v>22</v>
      </c>
      <c r="L9585" s="3" t="s">
        <v>28</v>
      </c>
      <c r="M9585" s="3">
        <v>316.18</v>
      </c>
      <c r="N9585" s="3" t="s">
        <v>29</v>
      </c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  <c r="AC9585" s="5"/>
    </row>
    <row r="9586" spans="1:29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 t="str">
        <f>IF(AND(D9586="East",Table_1[[#This Row],[category]]="Clothing"),"✅","❌")</f>
        <v>❌</v>
      </c>
      <c r="H9586" s="3">
        <f t="shared" si="299"/>
        <v>340.60500000000002</v>
      </c>
      <c r="I9586" s="3">
        <v>6</v>
      </c>
      <c r="J9586" s="4">
        <v>45386</v>
      </c>
      <c r="K9586" s="3" t="s">
        <v>22</v>
      </c>
      <c r="L9586" s="3" t="s">
        <v>28</v>
      </c>
      <c r="M9586" s="3">
        <v>647.24</v>
      </c>
      <c r="N9586" s="3" t="s">
        <v>18</v>
      </c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  <c r="AC9586" s="5"/>
    </row>
    <row r="9587" spans="1:29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 t="str">
        <f>IF(AND(D9587="East",Table_1[[#This Row],[category]]="Clothing"),"✅","❌")</f>
        <v>❌</v>
      </c>
      <c r="H9587" s="3">
        <f t="shared" si="299"/>
        <v>195.44000000000003</v>
      </c>
      <c r="I9587" s="3">
        <v>8</v>
      </c>
      <c r="J9587" s="4">
        <v>44964</v>
      </c>
      <c r="K9587" s="3" t="s">
        <v>22</v>
      </c>
      <c r="L9587" s="3" t="s">
        <v>17</v>
      </c>
      <c r="M9587" s="3">
        <v>465.4</v>
      </c>
      <c r="N9587" s="3" t="s">
        <v>29</v>
      </c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  <c r="AC9587" s="5"/>
    </row>
    <row r="9588" spans="1:29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 t="str">
        <f>IF(AND(D9588="East",Table_1[[#This Row],[category]]="Clothing"),"✅","❌")</f>
        <v>❌</v>
      </c>
      <c r="H9588" s="3">
        <f t="shared" si="299"/>
        <v>107.98699999999999</v>
      </c>
      <c r="I9588" s="3">
        <v>6</v>
      </c>
      <c r="J9588" s="4">
        <v>45529</v>
      </c>
      <c r="K9588" s="3" t="s">
        <v>16</v>
      </c>
      <c r="L9588" s="3" t="s">
        <v>28</v>
      </c>
      <c r="M9588" s="3">
        <v>152.4</v>
      </c>
      <c r="N9588" s="3" t="s">
        <v>29</v>
      </c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  <c r="AC9588" s="5"/>
    </row>
    <row r="9589" spans="1:29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 t="str">
        <f>IF(AND(D9589="East",Table_1[[#This Row],[category]]="Clothing"),"✅","❌")</f>
        <v>❌</v>
      </c>
      <c r="H9589" s="3">
        <f t="shared" si="299"/>
        <v>437.23199999999997</v>
      </c>
      <c r="I9589" s="3">
        <v>8</v>
      </c>
      <c r="J9589" s="4">
        <v>45345</v>
      </c>
      <c r="K9589" s="3" t="s">
        <v>32</v>
      </c>
      <c r="L9589" s="3" t="s">
        <v>28</v>
      </c>
      <c r="M9589" s="3">
        <v>451.52</v>
      </c>
      <c r="N9589" s="3" t="s">
        <v>18</v>
      </c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  <c r="AC9589" s="5"/>
    </row>
    <row r="9590" spans="1:29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 t="str">
        <f>IF(AND(D9590="East",Table_1[[#This Row],[category]]="Clothing"),"✅","❌")</f>
        <v>❌</v>
      </c>
      <c r="H9590" s="3">
        <f t="shared" si="299"/>
        <v>461.85600000000005</v>
      </c>
      <c r="I9590" s="3">
        <v>6</v>
      </c>
      <c r="J9590" s="4">
        <v>45648</v>
      </c>
      <c r="K9590" s="3" t="s">
        <v>16</v>
      </c>
      <c r="L9590" s="3" t="s">
        <v>23</v>
      </c>
      <c r="M9590" s="3">
        <v>609.59</v>
      </c>
      <c r="N9590" s="3" t="s">
        <v>49</v>
      </c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  <c r="AC9590" s="5"/>
    </row>
    <row r="9591" spans="1:29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 t="str">
        <f>IF(AND(D9591="East",Table_1[[#This Row],[category]]="Clothing"),"✅","❌")</f>
        <v>❌</v>
      </c>
      <c r="H9591" s="3">
        <f t="shared" si="299"/>
        <v>317.09800000000001</v>
      </c>
      <c r="I9591" s="3">
        <v>6</v>
      </c>
      <c r="J9591" s="4">
        <v>45149</v>
      </c>
      <c r="K9591" s="3" t="s">
        <v>32</v>
      </c>
      <c r="L9591" s="3" t="s">
        <v>23</v>
      </c>
      <c r="M9591" s="3">
        <v>555.49</v>
      </c>
      <c r="N9591" s="3" t="s">
        <v>49</v>
      </c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  <c r="AC9591" s="5"/>
    </row>
    <row r="9592" spans="1:29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 t="str">
        <f>IF(AND(D9592="East",Table_1[[#This Row],[category]]="Clothing"),"✅","❌")</f>
        <v>❌</v>
      </c>
      <c r="H9592" s="3">
        <f t="shared" si="299"/>
        <v>407.464</v>
      </c>
      <c r="I9592" s="3">
        <v>8</v>
      </c>
      <c r="J9592" s="4">
        <v>45385</v>
      </c>
      <c r="K9592" s="3" t="s">
        <v>22</v>
      </c>
      <c r="L9592" s="3" t="s">
        <v>28</v>
      </c>
      <c r="M9592" s="3">
        <v>887.67</v>
      </c>
      <c r="N9592" s="3" t="s">
        <v>49</v>
      </c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  <c r="AC9592" s="5"/>
    </row>
    <row r="9593" spans="1:29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 t="str">
        <f>IF(AND(D9593="East",Table_1[[#This Row],[category]]="Clothing"),"✅","❌")</f>
        <v>❌</v>
      </c>
      <c r="H9593" s="3">
        <f t="shared" si="299"/>
        <v>493.46000000000004</v>
      </c>
      <c r="I9593" s="3">
        <v>3</v>
      </c>
      <c r="J9593" s="4">
        <v>45098</v>
      </c>
      <c r="K9593" s="3" t="s">
        <v>22</v>
      </c>
      <c r="L9593" s="3" t="s">
        <v>17</v>
      </c>
      <c r="M9593" s="3">
        <v>1031.49</v>
      </c>
      <c r="N9593" s="3" t="s">
        <v>35</v>
      </c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  <c r="AC9593" s="5"/>
    </row>
    <row r="9594" spans="1:29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 t="str">
        <f>IF(AND(D9594="East",Table_1[[#This Row],[category]]="Clothing"),"✅","❌")</f>
        <v>❌</v>
      </c>
      <c r="H9594" s="3">
        <f t="shared" si="299"/>
        <v>311.24</v>
      </c>
      <c r="I9594" s="3">
        <v>3</v>
      </c>
      <c r="J9594" s="4">
        <v>45067</v>
      </c>
      <c r="K9594" s="3" t="s">
        <v>22</v>
      </c>
      <c r="L9594" s="3" t="s">
        <v>28</v>
      </c>
      <c r="M9594" s="3">
        <v>567.22</v>
      </c>
      <c r="N9594" s="3" t="s">
        <v>40</v>
      </c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  <c r="AC9594" s="5"/>
    </row>
    <row r="9595" spans="1:29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 t="str">
        <f>IF(AND(D9595="East",Table_1[[#This Row],[category]]="Clothing"),"✅","❌")</f>
        <v>❌</v>
      </c>
      <c r="H9595" s="3">
        <f t="shared" si="299"/>
        <v>455.30799999999999</v>
      </c>
      <c r="I9595" s="3">
        <v>6</v>
      </c>
      <c r="J9595" s="4">
        <v>45010</v>
      </c>
      <c r="K9595" s="3" t="s">
        <v>32</v>
      </c>
      <c r="L9595" s="3" t="s">
        <v>28</v>
      </c>
      <c r="M9595" s="3">
        <v>518.45000000000005</v>
      </c>
      <c r="N9595" s="3" t="s">
        <v>24</v>
      </c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  <c r="AC9595" s="5"/>
    </row>
    <row r="9596" spans="1:29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 t="str">
        <f>IF(AND(D9596="East",Table_1[[#This Row],[category]]="Clothing"),"✅","❌")</f>
        <v>❌</v>
      </c>
      <c r="H9596" s="3">
        <f t="shared" si="299"/>
        <v>186.035</v>
      </c>
      <c r="I9596" s="3">
        <v>4</v>
      </c>
      <c r="J9596" s="4">
        <v>45121</v>
      </c>
      <c r="K9596" s="3" t="s">
        <v>16</v>
      </c>
      <c r="L9596" s="3" t="s">
        <v>28</v>
      </c>
      <c r="M9596" s="3">
        <v>354.49</v>
      </c>
      <c r="N9596" s="3" t="s">
        <v>29</v>
      </c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  <c r="AC9596" s="5"/>
    </row>
    <row r="9597" spans="1:29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 t="str">
        <f>IF(AND(D9597="East",Table_1[[#This Row],[category]]="Clothing"),"✅","❌")</f>
        <v>❌</v>
      </c>
      <c r="H9597" s="3">
        <f t="shared" si="299"/>
        <v>353.23099999999999</v>
      </c>
      <c r="I9597" s="3">
        <v>7</v>
      </c>
      <c r="J9597" s="4">
        <v>45550</v>
      </c>
      <c r="K9597" s="3" t="s">
        <v>22</v>
      </c>
      <c r="L9597" s="3" t="s">
        <v>23</v>
      </c>
      <c r="M9597" s="3">
        <v>784.8</v>
      </c>
      <c r="N9597" s="3" t="s">
        <v>29</v>
      </c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  <c r="AC9597" s="5"/>
    </row>
    <row r="9598" spans="1:29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 t="str">
        <f>IF(AND(D9598="East",Table_1[[#This Row],[category]]="Clothing"),"✅","❌")</f>
        <v>❌</v>
      </c>
      <c r="H9598" s="3">
        <f t="shared" si="299"/>
        <v>37.344999999999999</v>
      </c>
      <c r="I9598" s="3">
        <v>7</v>
      </c>
      <c r="J9598" s="4">
        <v>45042</v>
      </c>
      <c r="K9598" s="3" t="s">
        <v>32</v>
      </c>
      <c r="L9598" s="3" t="s">
        <v>17</v>
      </c>
      <c r="M9598" s="3">
        <v>102.19</v>
      </c>
      <c r="N9598" s="3" t="s">
        <v>35</v>
      </c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  <c r="AC9598" s="5"/>
    </row>
    <row r="9599" spans="1:29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 t="str">
        <f>IF(AND(D9599="East",Table_1[[#This Row],[category]]="Clothing"),"✅","❌")</f>
        <v>✅</v>
      </c>
      <c r="H9599" s="3">
        <f t="shared" si="299"/>
        <v>396.596</v>
      </c>
      <c r="I9599" s="3">
        <v>9</v>
      </c>
      <c r="J9599" s="4">
        <v>45226</v>
      </c>
      <c r="K9599" s="3" t="s">
        <v>22</v>
      </c>
      <c r="L9599" s="3" t="s">
        <v>17</v>
      </c>
      <c r="M9599" s="3">
        <v>201.06</v>
      </c>
      <c r="N9599" s="3" t="s">
        <v>18</v>
      </c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  <c r="AC9599" s="5"/>
    </row>
    <row r="9600" spans="1:29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 t="str">
        <f>IF(AND(D9600="East",Table_1[[#This Row],[category]]="Clothing"),"✅","❌")</f>
        <v>❌</v>
      </c>
      <c r="H9600" s="3">
        <f t="shared" si="299"/>
        <v>416.60400000000004</v>
      </c>
      <c r="I9600" s="3">
        <v>2</v>
      </c>
      <c r="J9600" s="4">
        <v>45106</v>
      </c>
      <c r="K9600" s="3" t="s">
        <v>32</v>
      </c>
      <c r="L9600" s="3" t="s">
        <v>23</v>
      </c>
      <c r="M9600" s="3">
        <v>815.99</v>
      </c>
      <c r="N9600" s="3" t="s">
        <v>35</v>
      </c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  <c r="AC9600" s="5"/>
    </row>
    <row r="9601" spans="1:29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 t="str">
        <f>IF(AND(D9601="East",Table_1[[#This Row],[category]]="Clothing"),"✅","❌")</f>
        <v>❌</v>
      </c>
      <c r="H9601" s="3">
        <f t="shared" si="299"/>
        <v>206.57600000000002</v>
      </c>
      <c r="I9601" s="3">
        <v>2</v>
      </c>
      <c r="J9601" s="4">
        <v>45343</v>
      </c>
      <c r="K9601" s="3" t="s">
        <v>16</v>
      </c>
      <c r="L9601" s="3" t="s">
        <v>23</v>
      </c>
      <c r="M9601" s="3">
        <v>424.34</v>
      </c>
      <c r="N9601" s="3" t="s">
        <v>18</v>
      </c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  <c r="AC9601" s="5"/>
    </row>
    <row r="9602" spans="1:29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 t="str">
        <f>IF(AND(D9602="East",Table_1[[#This Row],[category]]="Clothing"),"✅","❌")</f>
        <v>❌</v>
      </c>
      <c r="H9602" s="3">
        <f t="shared" ref="H9602:H9665" si="301">E9602*10%</f>
        <v>323.08800000000002</v>
      </c>
      <c r="I9602" s="3">
        <v>6</v>
      </c>
      <c r="J9602" s="4">
        <v>45055</v>
      </c>
      <c r="K9602" s="3" t="s">
        <v>22</v>
      </c>
      <c r="L9602" s="3" t="s">
        <v>23</v>
      </c>
      <c r="M9602" s="3">
        <v>333.63</v>
      </c>
      <c r="N9602" s="3" t="s">
        <v>49</v>
      </c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  <c r="AC9602" s="5"/>
    </row>
    <row r="9603" spans="1:29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 t="str">
        <f>IF(AND(D9603="East",Table_1[[#This Row],[category]]="Clothing"),"✅","❌")</f>
        <v>❌</v>
      </c>
      <c r="H9603" s="3">
        <f t="shared" si="301"/>
        <v>430.59700000000004</v>
      </c>
      <c r="I9603" s="3">
        <v>9</v>
      </c>
      <c r="J9603" s="4">
        <v>45297</v>
      </c>
      <c r="K9603" s="3" t="s">
        <v>22</v>
      </c>
      <c r="L9603" s="3" t="s">
        <v>23</v>
      </c>
      <c r="M9603" s="3">
        <v>817.61</v>
      </c>
      <c r="N9603" s="3" t="s">
        <v>29</v>
      </c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  <c r="AC9603" s="5"/>
    </row>
    <row r="9604" spans="1:29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 t="str">
        <f>IF(AND(D9604="East",Table_1[[#This Row],[category]]="Clothing"),"✅","❌")</f>
        <v>❌</v>
      </c>
      <c r="H9604" s="3">
        <f t="shared" si="301"/>
        <v>442.96800000000007</v>
      </c>
      <c r="I9604" s="3">
        <v>7</v>
      </c>
      <c r="J9604" s="4">
        <v>44956</v>
      </c>
      <c r="K9604" s="3" t="s">
        <v>16</v>
      </c>
      <c r="L9604" s="3" t="s">
        <v>23</v>
      </c>
      <c r="M9604" s="3">
        <v>1044.97</v>
      </c>
      <c r="N9604" s="3" t="s">
        <v>18</v>
      </c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  <c r="AC9604" s="5"/>
    </row>
    <row r="9605" spans="1:29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 t="str">
        <f>IF(AND(D9605="East",Table_1[[#This Row],[category]]="Clothing"),"✅","❌")</f>
        <v>❌</v>
      </c>
      <c r="H9605" s="3">
        <f t="shared" si="301"/>
        <v>62.2</v>
      </c>
      <c r="I9605" s="3">
        <v>6</v>
      </c>
      <c r="J9605" s="4">
        <v>45141</v>
      </c>
      <c r="K9605" s="3" t="s">
        <v>22</v>
      </c>
      <c r="L9605" s="3" t="s">
        <v>17</v>
      </c>
      <c r="M9605" s="3">
        <v>160.43</v>
      </c>
      <c r="N9605" s="3" t="s">
        <v>35</v>
      </c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  <c r="AC9605" s="5"/>
    </row>
    <row r="9606" spans="1:29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 t="str">
        <f>IF(AND(D9606="East",Table_1[[#This Row],[category]]="Clothing"),"✅","❌")</f>
        <v>❌</v>
      </c>
      <c r="H9606" s="3">
        <f t="shared" si="301"/>
        <v>415.46899999999999</v>
      </c>
      <c r="I9606" s="3">
        <v>5</v>
      </c>
      <c r="J9606" s="4">
        <v>45514</v>
      </c>
      <c r="K9606" s="3" t="s">
        <v>16</v>
      </c>
      <c r="L9606" s="3" t="s">
        <v>17</v>
      </c>
      <c r="M9606" s="3">
        <v>891.86</v>
      </c>
      <c r="N9606" s="3" t="s">
        <v>40</v>
      </c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  <c r="AC9606" s="5"/>
    </row>
    <row r="9607" spans="1:29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 t="str">
        <f>IF(AND(D9607="East",Table_1[[#This Row],[category]]="Clothing"),"✅","❌")</f>
        <v>❌</v>
      </c>
      <c r="H9607" s="3">
        <f t="shared" si="301"/>
        <v>144.37899999999999</v>
      </c>
      <c r="I9607" s="3">
        <v>8</v>
      </c>
      <c r="J9607" s="4">
        <v>45283</v>
      </c>
      <c r="K9607" s="3" t="s">
        <v>16</v>
      </c>
      <c r="L9607" s="3" t="s">
        <v>23</v>
      </c>
      <c r="M9607" s="3">
        <v>424.17</v>
      </c>
      <c r="N9607" s="3" t="s">
        <v>18</v>
      </c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  <c r="AC9607" s="5"/>
    </row>
    <row r="9608" spans="1:29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 t="str">
        <f>IF(AND(D9608="East",Table_1[[#This Row],[category]]="Clothing"),"✅","❌")</f>
        <v>❌</v>
      </c>
      <c r="H9608" s="3">
        <f t="shared" si="301"/>
        <v>366.38000000000005</v>
      </c>
      <c r="I9608" s="3">
        <v>2</v>
      </c>
      <c r="J9608" s="4">
        <v>45068</v>
      </c>
      <c r="K9608" s="3" t="s">
        <v>22</v>
      </c>
      <c r="L9608" s="3" t="s">
        <v>23</v>
      </c>
      <c r="M9608" s="3">
        <v>946.38</v>
      </c>
      <c r="N9608" s="3" t="s">
        <v>29</v>
      </c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  <c r="AC9608" s="5"/>
    </row>
    <row r="9609" spans="1:29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 t="str">
        <f>IF(AND(D9609="East",Table_1[[#This Row],[category]]="Clothing"),"✅","❌")</f>
        <v>❌</v>
      </c>
      <c r="H9609" s="3">
        <f t="shared" si="301"/>
        <v>169.33</v>
      </c>
      <c r="I9609" s="3">
        <v>3</v>
      </c>
      <c r="J9609" s="4">
        <v>45032</v>
      </c>
      <c r="K9609" s="3" t="s">
        <v>32</v>
      </c>
      <c r="L9609" s="3" t="s">
        <v>17</v>
      </c>
      <c r="M9609" s="3">
        <v>251.67</v>
      </c>
      <c r="N9609" s="3" t="s">
        <v>29</v>
      </c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  <c r="AC9609" s="5"/>
    </row>
    <row r="9610" spans="1:29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 t="str">
        <f>IF(AND(D9610="East",Table_1[[#This Row],[category]]="Clothing"),"✅","❌")</f>
        <v>❌</v>
      </c>
      <c r="H9610" s="3">
        <f t="shared" si="301"/>
        <v>37.601999999999997</v>
      </c>
      <c r="I9610" s="3">
        <v>6</v>
      </c>
      <c r="J9610" s="4">
        <v>45590</v>
      </c>
      <c r="K9610" s="3" t="s">
        <v>16</v>
      </c>
      <c r="L9610" s="3" t="s">
        <v>17</v>
      </c>
      <c r="M9610" s="3">
        <v>100.63</v>
      </c>
      <c r="N9610" s="3" t="s">
        <v>24</v>
      </c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  <c r="AC9610" s="5"/>
    </row>
    <row r="9611" spans="1:29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 t="str">
        <f>IF(AND(D9611="East",Table_1[[#This Row],[category]]="Clothing"),"✅","❌")</f>
        <v>❌</v>
      </c>
      <c r="H9611" s="3">
        <f t="shared" si="301"/>
        <v>112.83699999999999</v>
      </c>
      <c r="I9611" s="3">
        <v>1</v>
      </c>
      <c r="J9611" s="4">
        <v>45658</v>
      </c>
      <c r="K9611" s="3" t="s">
        <v>22</v>
      </c>
      <c r="L9611" s="3" t="s">
        <v>17</v>
      </c>
      <c r="M9611" s="3">
        <v>116.3</v>
      </c>
      <c r="N9611" s="3" t="s">
        <v>29</v>
      </c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  <c r="AC9611" s="5"/>
    </row>
    <row r="9612" spans="1:29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 t="str">
        <f>IF(AND(D9612="East",Table_1[[#This Row],[category]]="Clothing"),"✅","❌")</f>
        <v>❌</v>
      </c>
      <c r="H9612" s="3">
        <f t="shared" si="301"/>
        <v>210.249</v>
      </c>
      <c r="I9612" s="3">
        <v>8</v>
      </c>
      <c r="J9612" s="4">
        <v>45367</v>
      </c>
      <c r="K9612" s="3" t="s">
        <v>16</v>
      </c>
      <c r="L9612" s="3" t="s">
        <v>23</v>
      </c>
      <c r="M9612" s="3">
        <v>475.89</v>
      </c>
      <c r="N9612" s="3" t="s">
        <v>40</v>
      </c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  <c r="AC9612" s="5"/>
    </row>
    <row r="9613" spans="1:29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 t="str">
        <f>IF(AND(D9613="East",Table_1[[#This Row],[category]]="Clothing"),"✅","❌")</f>
        <v>❌</v>
      </c>
      <c r="H9613" s="3">
        <f t="shared" si="301"/>
        <v>373.202</v>
      </c>
      <c r="I9613" s="3">
        <v>9</v>
      </c>
      <c r="J9613" s="4">
        <v>45081</v>
      </c>
      <c r="K9613" s="3" t="s">
        <v>32</v>
      </c>
      <c r="L9613" s="3" t="s">
        <v>17</v>
      </c>
      <c r="M9613" s="3">
        <v>342.98</v>
      </c>
      <c r="N9613" s="3" t="s">
        <v>40</v>
      </c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  <c r="AC9613" s="5"/>
    </row>
    <row r="9614" spans="1:29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 t="str">
        <f>IF(AND(D9614="East",Table_1[[#This Row],[category]]="Clothing"),"✅","❌")</f>
        <v>❌</v>
      </c>
      <c r="H9614" s="3">
        <f t="shared" si="301"/>
        <v>59.345000000000006</v>
      </c>
      <c r="I9614" s="3">
        <v>2</v>
      </c>
      <c r="J9614" s="4">
        <v>45407</v>
      </c>
      <c r="K9614" s="3" t="s">
        <v>32</v>
      </c>
      <c r="L9614" s="3" t="s">
        <v>17</v>
      </c>
      <c r="M9614" s="3">
        <v>173.85</v>
      </c>
      <c r="N9614" s="3" t="s">
        <v>49</v>
      </c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  <c r="AC9614" s="5"/>
    </row>
    <row r="9615" spans="1:29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 t="str">
        <f>IF(AND(D9615="East",Table_1[[#This Row],[category]]="Clothing"),"✅","❌")</f>
        <v>❌</v>
      </c>
      <c r="H9615" s="3">
        <f t="shared" si="301"/>
        <v>408.33800000000002</v>
      </c>
      <c r="I9615" s="3">
        <v>9</v>
      </c>
      <c r="J9615" s="4">
        <v>45196</v>
      </c>
      <c r="K9615" s="3" t="s">
        <v>16</v>
      </c>
      <c r="L9615" s="3" t="s">
        <v>23</v>
      </c>
      <c r="M9615" s="3">
        <v>858.41</v>
      </c>
      <c r="N9615" s="3" t="s">
        <v>49</v>
      </c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  <c r="AC9615" s="5"/>
    </row>
    <row r="9616" spans="1:29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 t="str">
        <f>IF(AND(D9616="East",Table_1[[#This Row],[category]]="Clothing"),"✅","❌")</f>
        <v>❌</v>
      </c>
      <c r="H9616" s="3">
        <f t="shared" si="301"/>
        <v>498.50600000000009</v>
      </c>
      <c r="I9616" s="3">
        <v>5</v>
      </c>
      <c r="J9616" s="4">
        <v>45304</v>
      </c>
      <c r="K9616" s="3" t="s">
        <v>32</v>
      </c>
      <c r="L9616" s="3" t="s">
        <v>23</v>
      </c>
      <c r="M9616" s="3">
        <v>1177.8499999999999</v>
      </c>
      <c r="N9616" s="3" t="s">
        <v>40</v>
      </c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  <c r="AC9616" s="5"/>
    </row>
    <row r="9617" spans="1:29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 t="str">
        <f>IF(AND(D9617="East",Table_1[[#This Row],[category]]="Clothing"),"✅","❌")</f>
        <v>❌</v>
      </c>
      <c r="H9617" s="3">
        <f t="shared" si="301"/>
        <v>396.24600000000004</v>
      </c>
      <c r="I9617" s="3">
        <v>8</v>
      </c>
      <c r="J9617" s="4">
        <v>45004</v>
      </c>
      <c r="K9617" s="3" t="s">
        <v>16</v>
      </c>
      <c r="L9617" s="3" t="s">
        <v>23</v>
      </c>
      <c r="M9617" s="3">
        <v>809.53</v>
      </c>
      <c r="N9617" s="3" t="s">
        <v>24</v>
      </c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  <c r="AC9617" s="5"/>
    </row>
    <row r="9618" spans="1:29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 t="str">
        <f>IF(AND(D9618="East",Table_1[[#This Row],[category]]="Clothing"),"✅","❌")</f>
        <v>❌</v>
      </c>
      <c r="H9618" s="3">
        <f t="shared" si="301"/>
        <v>242.131</v>
      </c>
      <c r="I9618" s="3">
        <v>1</v>
      </c>
      <c r="J9618" s="4">
        <v>45388</v>
      </c>
      <c r="K9618" s="3" t="s">
        <v>32</v>
      </c>
      <c r="L9618" s="3" t="s">
        <v>28</v>
      </c>
      <c r="M9618" s="3">
        <v>386.46</v>
      </c>
      <c r="N9618" s="3" t="s">
        <v>49</v>
      </c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  <c r="AC9618" s="5"/>
    </row>
    <row r="9619" spans="1:29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 t="str">
        <f>IF(AND(D9619="East",Table_1[[#This Row],[category]]="Clothing"),"✅","❌")</f>
        <v>❌</v>
      </c>
      <c r="H9619" s="3">
        <f t="shared" si="301"/>
        <v>288.399</v>
      </c>
      <c r="I9619" s="3">
        <v>1</v>
      </c>
      <c r="J9619" s="4">
        <v>45051</v>
      </c>
      <c r="K9619" s="3" t="s">
        <v>22</v>
      </c>
      <c r="L9619" s="3" t="s">
        <v>17</v>
      </c>
      <c r="M9619" s="3">
        <v>395.69</v>
      </c>
      <c r="N9619" s="3" t="s">
        <v>29</v>
      </c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  <c r="AC9619" s="5"/>
    </row>
    <row r="9620" spans="1:29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 t="str">
        <f>IF(AND(D9620="East",Table_1[[#This Row],[category]]="Clothing"),"✅","❌")</f>
        <v>❌</v>
      </c>
      <c r="H9620" s="3">
        <f t="shared" si="301"/>
        <v>13.019</v>
      </c>
      <c r="I9620" s="3">
        <v>4</v>
      </c>
      <c r="J9620" s="4">
        <v>45539</v>
      </c>
      <c r="K9620" s="3" t="s">
        <v>32</v>
      </c>
      <c r="L9620" s="3" t="s">
        <v>28</v>
      </c>
      <c r="M9620" s="3">
        <v>15.64</v>
      </c>
      <c r="N9620" s="3" t="s">
        <v>35</v>
      </c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  <c r="AC9620" s="5"/>
    </row>
    <row r="9621" spans="1:29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 t="str">
        <f>IF(AND(D9621="East",Table_1[[#This Row],[category]]="Clothing"),"✅","❌")</f>
        <v>❌</v>
      </c>
      <c r="H9621" s="3">
        <f t="shared" si="301"/>
        <v>112.54400000000001</v>
      </c>
      <c r="I9621" s="3">
        <v>1</v>
      </c>
      <c r="J9621" s="4">
        <v>45304</v>
      </c>
      <c r="K9621" s="3" t="s">
        <v>32</v>
      </c>
      <c r="L9621" s="3" t="s">
        <v>28</v>
      </c>
      <c r="M9621" s="3">
        <v>278.75</v>
      </c>
      <c r="N9621" s="3" t="s">
        <v>40</v>
      </c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  <c r="AC9621" s="5"/>
    </row>
    <row r="9622" spans="1:29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 t="str">
        <f>IF(AND(D9622="East",Table_1[[#This Row],[category]]="Clothing"),"✅","❌")</f>
        <v>❌</v>
      </c>
      <c r="H9622" s="3">
        <f t="shared" si="301"/>
        <v>450.50400000000002</v>
      </c>
      <c r="I9622" s="3">
        <v>1</v>
      </c>
      <c r="J9622" s="4">
        <v>45194</v>
      </c>
      <c r="K9622" s="3" t="s">
        <v>16</v>
      </c>
      <c r="L9622" s="3" t="s">
        <v>23</v>
      </c>
      <c r="M9622" s="3">
        <v>485.36</v>
      </c>
      <c r="N9622" s="3" t="s">
        <v>49</v>
      </c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  <c r="AC9622" s="5"/>
    </row>
    <row r="9623" spans="1:29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 t="str">
        <f>IF(AND(D9623="East",Table_1[[#This Row],[category]]="Clothing"),"✅","❌")</f>
        <v>❌</v>
      </c>
      <c r="H9623" s="3">
        <f t="shared" si="301"/>
        <v>20.647000000000002</v>
      </c>
      <c r="I9623" s="3">
        <v>5</v>
      </c>
      <c r="J9623" s="4">
        <v>44942</v>
      </c>
      <c r="K9623" s="3" t="s">
        <v>22</v>
      </c>
      <c r="L9623" s="3" t="s">
        <v>17</v>
      </c>
      <c r="M9623" s="3">
        <v>54.47</v>
      </c>
      <c r="N9623" s="3" t="s">
        <v>24</v>
      </c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  <c r="AC9623" s="5"/>
    </row>
    <row r="9624" spans="1:29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 t="str">
        <f>IF(AND(D9624="East",Table_1[[#This Row],[category]]="Clothing"),"✅","❌")</f>
        <v>❌</v>
      </c>
      <c r="H9624" s="3">
        <f t="shared" si="301"/>
        <v>453.35</v>
      </c>
      <c r="I9624" s="3">
        <v>2</v>
      </c>
      <c r="J9624" s="4">
        <v>44951</v>
      </c>
      <c r="K9624" s="3" t="s">
        <v>22</v>
      </c>
      <c r="L9624" s="3" t="s">
        <v>17</v>
      </c>
      <c r="M9624" s="3">
        <v>1083.72</v>
      </c>
      <c r="N9624" s="3" t="s">
        <v>18</v>
      </c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  <c r="AC9624" s="5"/>
    </row>
    <row r="9625" spans="1:29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 t="str">
        <f>IF(AND(D9625="East",Table_1[[#This Row],[category]]="Clothing"),"✅","❌")</f>
        <v>❌</v>
      </c>
      <c r="H9625" s="3">
        <f t="shared" si="301"/>
        <v>65.494000000000014</v>
      </c>
      <c r="I9625" s="3">
        <v>4</v>
      </c>
      <c r="J9625" s="4">
        <v>44959</v>
      </c>
      <c r="K9625" s="3" t="s">
        <v>32</v>
      </c>
      <c r="L9625" s="3" t="s">
        <v>23</v>
      </c>
      <c r="M9625" s="3">
        <v>99.52</v>
      </c>
      <c r="N9625" s="3" t="s">
        <v>40</v>
      </c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  <c r="AC9625" s="5"/>
    </row>
    <row r="9626" spans="1:29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 t="str">
        <f>IF(AND(D9626="East",Table_1[[#This Row],[category]]="Clothing"),"✅","❌")</f>
        <v>❌</v>
      </c>
      <c r="H9626" s="3">
        <f t="shared" si="301"/>
        <v>75.206000000000003</v>
      </c>
      <c r="I9626" s="3">
        <v>8</v>
      </c>
      <c r="J9626" s="4">
        <v>45557</v>
      </c>
      <c r="K9626" s="3" t="s">
        <v>22</v>
      </c>
      <c r="L9626" s="3" t="s">
        <v>17</v>
      </c>
      <c r="M9626" s="3">
        <v>158.24</v>
      </c>
      <c r="N9626" s="3" t="s">
        <v>35</v>
      </c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  <c r="AC9626" s="5"/>
    </row>
    <row r="9627" spans="1:29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 t="str">
        <f>IF(AND(D9627="East",Table_1[[#This Row],[category]]="Clothing"),"✅","❌")</f>
        <v>❌</v>
      </c>
      <c r="H9627" s="3">
        <f t="shared" si="301"/>
        <v>95.921000000000006</v>
      </c>
      <c r="I9627" s="3">
        <v>6</v>
      </c>
      <c r="J9627" s="4">
        <v>45363</v>
      </c>
      <c r="K9627" s="3" t="s">
        <v>22</v>
      </c>
      <c r="L9627" s="3" t="s">
        <v>28</v>
      </c>
      <c r="M9627" s="3">
        <v>242.01</v>
      </c>
      <c r="N9627" s="3" t="s">
        <v>40</v>
      </c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  <c r="AC9627" s="5"/>
    </row>
    <row r="9628" spans="1:29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 t="str">
        <f>IF(AND(D9628="East",Table_1[[#This Row],[category]]="Clothing"),"✅","❌")</f>
        <v>❌</v>
      </c>
      <c r="H9628" s="3">
        <f t="shared" si="301"/>
        <v>401.69900000000001</v>
      </c>
      <c r="I9628" s="3">
        <v>2</v>
      </c>
      <c r="J9628" s="4">
        <v>45139</v>
      </c>
      <c r="K9628" s="3" t="s">
        <v>32</v>
      </c>
      <c r="L9628" s="3" t="s">
        <v>17</v>
      </c>
      <c r="M9628" s="3">
        <v>217.67</v>
      </c>
      <c r="N9628" s="3" t="s">
        <v>24</v>
      </c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  <c r="AC9628" s="5"/>
    </row>
    <row r="9629" spans="1:29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 t="str">
        <f>IF(AND(D9629="East",Table_1[[#This Row],[category]]="Clothing"),"✅","❌")</f>
        <v>❌</v>
      </c>
      <c r="H9629" s="3">
        <f t="shared" si="301"/>
        <v>244.31100000000004</v>
      </c>
      <c r="I9629" s="3">
        <v>3</v>
      </c>
      <c r="J9629" s="4">
        <v>45352</v>
      </c>
      <c r="K9629" s="3" t="s">
        <v>22</v>
      </c>
      <c r="L9629" s="3" t="s">
        <v>17</v>
      </c>
      <c r="M9629" s="3">
        <v>287.56</v>
      </c>
      <c r="N9629" s="3" t="s">
        <v>49</v>
      </c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  <c r="AC9629" s="5"/>
    </row>
    <row r="9630" spans="1:29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 t="str">
        <f>IF(AND(D9630="East",Table_1[[#This Row],[category]]="Clothing"),"✅","❌")</f>
        <v>❌</v>
      </c>
      <c r="H9630" s="3">
        <f t="shared" si="301"/>
        <v>81.146000000000015</v>
      </c>
      <c r="I9630" s="3">
        <v>2</v>
      </c>
      <c r="J9630" s="4">
        <v>45306</v>
      </c>
      <c r="K9630" s="3" t="s">
        <v>32</v>
      </c>
      <c r="L9630" s="3" t="s">
        <v>23</v>
      </c>
      <c r="M9630" s="3">
        <v>237.47</v>
      </c>
      <c r="N9630" s="3" t="s">
        <v>40</v>
      </c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  <c r="AC9630" s="5"/>
    </row>
    <row r="9631" spans="1:29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 t="str">
        <f>IF(AND(D9631="East",Table_1[[#This Row],[category]]="Clothing"),"✅","❌")</f>
        <v>❌</v>
      </c>
      <c r="H9631" s="3">
        <f t="shared" si="301"/>
        <v>346.53300000000002</v>
      </c>
      <c r="I9631" s="3">
        <v>4</v>
      </c>
      <c r="J9631" s="4">
        <v>45123</v>
      </c>
      <c r="K9631" s="3" t="s">
        <v>22</v>
      </c>
      <c r="L9631" s="3" t="s">
        <v>28</v>
      </c>
      <c r="M9631" s="3">
        <v>525.21</v>
      </c>
      <c r="N9631" s="3" t="s">
        <v>18</v>
      </c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  <c r="AC9631" s="5"/>
    </row>
    <row r="9632" spans="1:29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 t="str">
        <f>IF(AND(D9632="East",Table_1[[#This Row],[category]]="Clothing"),"✅","❌")</f>
        <v>❌</v>
      </c>
      <c r="H9632" s="3">
        <f t="shared" si="301"/>
        <v>470.93700000000001</v>
      </c>
      <c r="I9632" s="3">
        <v>5</v>
      </c>
      <c r="J9632" s="4">
        <v>45458</v>
      </c>
      <c r="K9632" s="3" t="s">
        <v>22</v>
      </c>
      <c r="L9632" s="3" t="s">
        <v>28</v>
      </c>
      <c r="M9632" s="3">
        <v>1055.9100000000001</v>
      </c>
      <c r="N9632" s="3" t="s">
        <v>18</v>
      </c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  <c r="AC9632" s="5"/>
    </row>
    <row r="9633" spans="1:29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 t="str">
        <f>IF(AND(D9633="East",Table_1[[#This Row],[category]]="Clothing"),"✅","❌")</f>
        <v>❌</v>
      </c>
      <c r="H9633" s="3">
        <f t="shared" si="301"/>
        <v>290.50100000000003</v>
      </c>
      <c r="I9633" s="3">
        <v>9</v>
      </c>
      <c r="J9633" s="4">
        <v>45643</v>
      </c>
      <c r="K9633" s="3" t="s">
        <v>22</v>
      </c>
      <c r="L9633" s="3" t="s">
        <v>23</v>
      </c>
      <c r="M9633" s="3">
        <v>277.68</v>
      </c>
      <c r="N9633" s="3" t="s">
        <v>24</v>
      </c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  <c r="AC9633" s="5"/>
    </row>
    <row r="9634" spans="1:29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 t="str">
        <f>IF(AND(D9634="East",Table_1[[#This Row],[category]]="Clothing"),"✅","❌")</f>
        <v>❌</v>
      </c>
      <c r="H9634" s="3">
        <f t="shared" si="301"/>
        <v>58.363</v>
      </c>
      <c r="I9634" s="3">
        <v>7</v>
      </c>
      <c r="J9634" s="4">
        <v>45550</v>
      </c>
      <c r="K9634" s="3" t="s">
        <v>16</v>
      </c>
      <c r="L9634" s="3" t="s">
        <v>23</v>
      </c>
      <c r="M9634" s="3">
        <v>83.15</v>
      </c>
      <c r="N9634" s="3" t="s">
        <v>18</v>
      </c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  <c r="AC9634" s="5"/>
    </row>
    <row r="9635" spans="1:29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 t="str">
        <f>IF(AND(D9635="East",Table_1[[#This Row],[category]]="Clothing"),"✅","❌")</f>
        <v>❌</v>
      </c>
      <c r="H9635" s="3">
        <f t="shared" si="301"/>
        <v>36.827999999999996</v>
      </c>
      <c r="I9635" s="3">
        <v>8</v>
      </c>
      <c r="J9635" s="4">
        <v>45465</v>
      </c>
      <c r="K9635" s="3" t="s">
        <v>32</v>
      </c>
      <c r="L9635" s="3" t="s">
        <v>17</v>
      </c>
      <c r="M9635" s="3">
        <v>92.35</v>
      </c>
      <c r="N9635" s="3" t="s">
        <v>24</v>
      </c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  <c r="AC9635" s="5"/>
    </row>
    <row r="9636" spans="1:29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 t="str">
        <f>IF(AND(D9636="East",Table_1[[#This Row],[category]]="Clothing"),"✅","❌")</f>
        <v>❌</v>
      </c>
      <c r="H9636" s="3">
        <f t="shared" si="301"/>
        <v>399.97700000000003</v>
      </c>
      <c r="I9636" s="3">
        <v>7</v>
      </c>
      <c r="J9636" s="4">
        <v>45004</v>
      </c>
      <c r="K9636" s="3" t="s">
        <v>22</v>
      </c>
      <c r="L9636" s="3" t="s">
        <v>23</v>
      </c>
      <c r="M9636" s="3">
        <v>667.33</v>
      </c>
      <c r="N9636" s="3" t="s">
        <v>29</v>
      </c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  <c r="AC9636" s="5"/>
    </row>
    <row r="9637" spans="1:29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 t="str">
        <f>IF(AND(D9637="East",Table_1[[#This Row],[category]]="Clothing"),"✅","❌")</f>
        <v>✅</v>
      </c>
      <c r="H9637" s="3">
        <f t="shared" si="301"/>
        <v>316.78100000000001</v>
      </c>
      <c r="I9637" s="3">
        <v>8</v>
      </c>
      <c r="J9637" s="4">
        <v>45390</v>
      </c>
      <c r="K9637" s="3" t="s">
        <v>22</v>
      </c>
      <c r="L9637" s="3" t="s">
        <v>17</v>
      </c>
      <c r="M9637" s="3">
        <v>870.5</v>
      </c>
      <c r="N9637" s="3" t="s">
        <v>29</v>
      </c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  <c r="AC9637" s="5"/>
    </row>
    <row r="9638" spans="1:29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 t="str">
        <f>IF(AND(D9638="East",Table_1[[#This Row],[category]]="Clothing"),"✅","❌")</f>
        <v>❌</v>
      </c>
      <c r="H9638" s="3">
        <f t="shared" si="301"/>
        <v>462.10200000000009</v>
      </c>
      <c r="I9638" s="3">
        <v>5</v>
      </c>
      <c r="J9638" s="4">
        <v>44951</v>
      </c>
      <c r="K9638" s="3" t="s">
        <v>32</v>
      </c>
      <c r="L9638" s="3" t="s">
        <v>17</v>
      </c>
      <c r="M9638" s="3">
        <v>250.66</v>
      </c>
      <c r="N9638" s="3" t="s">
        <v>35</v>
      </c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  <c r="AC9638" s="5"/>
    </row>
    <row r="9639" spans="1:29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 t="str">
        <f>IF(AND(D9639="East",Table_1[[#This Row],[category]]="Clothing"),"✅","❌")</f>
        <v>❌</v>
      </c>
      <c r="H9639" s="3">
        <f t="shared" si="301"/>
        <v>278.15300000000002</v>
      </c>
      <c r="I9639" s="3">
        <v>3</v>
      </c>
      <c r="J9639" s="4">
        <v>44963</v>
      </c>
      <c r="K9639" s="3" t="s">
        <v>32</v>
      </c>
      <c r="L9639" s="3" t="s">
        <v>23</v>
      </c>
      <c r="M9639" s="3">
        <v>520.16999999999996</v>
      </c>
      <c r="N9639" s="3" t="s">
        <v>18</v>
      </c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  <c r="AC9639" s="5"/>
    </row>
    <row r="9640" spans="1:29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 t="str">
        <f>IF(AND(D9640="East",Table_1[[#This Row],[category]]="Clothing"),"✅","❌")</f>
        <v>❌</v>
      </c>
      <c r="H9640" s="3">
        <f t="shared" si="301"/>
        <v>40.574000000000005</v>
      </c>
      <c r="I9640" s="3">
        <v>7</v>
      </c>
      <c r="J9640" s="4">
        <v>45197</v>
      </c>
      <c r="K9640" s="3" t="s">
        <v>32</v>
      </c>
      <c r="L9640" s="3" t="s">
        <v>23</v>
      </c>
      <c r="M9640" s="3">
        <v>101.86</v>
      </c>
      <c r="N9640" s="3" t="s">
        <v>49</v>
      </c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  <c r="AC9640" s="5"/>
    </row>
    <row r="9641" spans="1:29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 t="str">
        <f>IF(AND(D9641="East",Table_1[[#This Row],[category]]="Clothing"),"✅","❌")</f>
        <v>❌</v>
      </c>
      <c r="H9641" s="3">
        <f t="shared" si="301"/>
        <v>207.80700000000002</v>
      </c>
      <c r="I9641" s="3">
        <v>1</v>
      </c>
      <c r="J9641" s="4">
        <v>45167</v>
      </c>
      <c r="K9641" s="3" t="s">
        <v>22</v>
      </c>
      <c r="L9641" s="3" t="s">
        <v>17</v>
      </c>
      <c r="M9641" s="3">
        <v>315.14999999999998</v>
      </c>
      <c r="N9641" s="3" t="s">
        <v>29</v>
      </c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  <c r="AC9641" s="5"/>
    </row>
    <row r="9642" spans="1:29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 t="str">
        <f>IF(AND(D9642="East",Table_1[[#This Row],[category]]="Clothing"),"✅","❌")</f>
        <v>❌</v>
      </c>
      <c r="H9642" s="3">
        <f t="shared" si="301"/>
        <v>332.41500000000002</v>
      </c>
      <c r="I9642" s="3">
        <v>3</v>
      </c>
      <c r="J9642" s="4">
        <v>45557</v>
      </c>
      <c r="K9642" s="3" t="s">
        <v>32</v>
      </c>
      <c r="L9642" s="3" t="s">
        <v>28</v>
      </c>
      <c r="M9642" s="3">
        <v>394.73</v>
      </c>
      <c r="N9642" s="3" t="s">
        <v>49</v>
      </c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  <c r="AC9642" s="5"/>
    </row>
    <row r="9643" spans="1:29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 t="str">
        <f>IF(AND(D9643="East",Table_1[[#This Row],[category]]="Clothing"),"✅","❌")</f>
        <v>❌</v>
      </c>
      <c r="H9643" s="3">
        <f t="shared" si="301"/>
        <v>198.59400000000002</v>
      </c>
      <c r="I9643" s="3">
        <v>7</v>
      </c>
      <c r="J9643" s="4">
        <v>45486</v>
      </c>
      <c r="K9643" s="3" t="s">
        <v>16</v>
      </c>
      <c r="L9643" s="3" t="s">
        <v>28</v>
      </c>
      <c r="M9643" s="3">
        <v>223.2</v>
      </c>
      <c r="N9643" s="3" t="s">
        <v>29</v>
      </c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  <c r="AC9643" s="5"/>
    </row>
    <row r="9644" spans="1:29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 t="str">
        <f>IF(AND(D9644="East",Table_1[[#This Row],[category]]="Clothing"),"✅","❌")</f>
        <v>❌</v>
      </c>
      <c r="H9644" s="3">
        <f t="shared" si="301"/>
        <v>499.8</v>
      </c>
      <c r="I9644" s="3">
        <v>4</v>
      </c>
      <c r="J9644" s="4">
        <v>45430</v>
      </c>
      <c r="K9644" s="3" t="s">
        <v>22</v>
      </c>
      <c r="L9644" s="3" t="s">
        <v>17</v>
      </c>
      <c r="M9644" s="3">
        <v>710.2</v>
      </c>
      <c r="N9644" s="3" t="s">
        <v>49</v>
      </c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  <c r="AC9644" s="5"/>
    </row>
    <row r="9645" spans="1:29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 t="str">
        <f>IF(AND(D9645="East",Table_1[[#This Row],[category]]="Clothing"),"✅","❌")</f>
        <v>❌</v>
      </c>
      <c r="H9645" s="3">
        <f t="shared" si="301"/>
        <v>208.63600000000002</v>
      </c>
      <c r="I9645" s="3">
        <v>7</v>
      </c>
      <c r="J9645" s="4">
        <v>45021</v>
      </c>
      <c r="K9645" s="3" t="s">
        <v>22</v>
      </c>
      <c r="L9645" s="3" t="s">
        <v>23</v>
      </c>
      <c r="M9645" s="3">
        <v>491.14</v>
      </c>
      <c r="N9645" s="3" t="s">
        <v>24</v>
      </c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  <c r="AC9645" s="5"/>
    </row>
    <row r="9646" spans="1:29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 t="str">
        <f>IF(AND(D9646="East",Table_1[[#This Row],[category]]="Clothing"),"✅","❌")</f>
        <v>❌</v>
      </c>
      <c r="H9646" s="3">
        <f t="shared" si="301"/>
        <v>277.65600000000001</v>
      </c>
      <c r="I9646" s="3">
        <v>6</v>
      </c>
      <c r="J9646" s="4">
        <v>45538</v>
      </c>
      <c r="K9646" s="3" t="s">
        <v>32</v>
      </c>
      <c r="L9646" s="3" t="s">
        <v>28</v>
      </c>
      <c r="M9646" s="3">
        <v>262.67</v>
      </c>
      <c r="N9646" s="3" t="s">
        <v>29</v>
      </c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  <c r="AC9646" s="5"/>
    </row>
    <row r="9647" spans="1:29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 t="str">
        <f>IF(AND(D9647="East",Table_1[[#This Row],[category]]="Clothing"),"✅","❌")</f>
        <v>❌</v>
      </c>
      <c r="H9647" s="3">
        <f t="shared" si="301"/>
        <v>120.44200000000001</v>
      </c>
      <c r="I9647" s="3">
        <v>4</v>
      </c>
      <c r="J9647" s="4">
        <v>45142</v>
      </c>
      <c r="K9647" s="3" t="s">
        <v>32</v>
      </c>
      <c r="L9647" s="3" t="s">
        <v>23</v>
      </c>
      <c r="M9647" s="3">
        <v>237.18</v>
      </c>
      <c r="N9647" s="3" t="s">
        <v>40</v>
      </c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  <c r="AC9647" s="5"/>
    </row>
    <row r="9648" spans="1:29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 t="str">
        <f>IF(AND(D9648="East",Table_1[[#This Row],[category]]="Clothing"),"✅","❌")</f>
        <v>❌</v>
      </c>
      <c r="H9648" s="3">
        <f t="shared" si="301"/>
        <v>84.548000000000002</v>
      </c>
      <c r="I9648" s="3">
        <v>7</v>
      </c>
      <c r="J9648" s="4">
        <v>45266</v>
      </c>
      <c r="K9648" s="3" t="s">
        <v>16</v>
      </c>
      <c r="L9648" s="3" t="s">
        <v>23</v>
      </c>
      <c r="M9648" s="3">
        <v>46.94</v>
      </c>
      <c r="N9648" s="3" t="s">
        <v>29</v>
      </c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  <c r="AC9648" s="5"/>
    </row>
    <row r="9649" spans="1:29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 t="str">
        <f>IF(AND(D9649="East",Table_1[[#This Row],[category]]="Clothing"),"✅","❌")</f>
        <v>❌</v>
      </c>
      <c r="H9649" s="3">
        <f t="shared" si="301"/>
        <v>326.20000000000005</v>
      </c>
      <c r="I9649" s="3">
        <v>8</v>
      </c>
      <c r="J9649" s="4">
        <v>45189</v>
      </c>
      <c r="K9649" s="3" t="s">
        <v>16</v>
      </c>
      <c r="L9649" s="3" t="s">
        <v>23</v>
      </c>
      <c r="M9649" s="3">
        <v>245.15</v>
      </c>
      <c r="N9649" s="3" t="s">
        <v>49</v>
      </c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  <c r="AC9649" s="5"/>
    </row>
    <row r="9650" spans="1:29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 t="str">
        <f>IF(AND(D9650="East",Table_1[[#This Row],[category]]="Clothing"),"✅","❌")</f>
        <v>❌</v>
      </c>
      <c r="H9650" s="3">
        <f t="shared" si="301"/>
        <v>298.42</v>
      </c>
      <c r="I9650" s="3">
        <v>8</v>
      </c>
      <c r="J9650" s="4">
        <v>45196</v>
      </c>
      <c r="K9650" s="3" t="s">
        <v>22</v>
      </c>
      <c r="L9650" s="3" t="s">
        <v>28</v>
      </c>
      <c r="M9650" s="3">
        <v>308.04000000000002</v>
      </c>
      <c r="N9650" s="3" t="s">
        <v>29</v>
      </c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  <c r="AC9650" s="5"/>
    </row>
    <row r="9651" spans="1:29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 t="str">
        <f>IF(AND(D9651="East",Table_1[[#This Row],[category]]="Clothing"),"✅","❌")</f>
        <v>❌</v>
      </c>
      <c r="H9651" s="3">
        <f t="shared" si="301"/>
        <v>12.126000000000001</v>
      </c>
      <c r="I9651" s="3">
        <v>7</v>
      </c>
      <c r="J9651" s="4">
        <v>45013</v>
      </c>
      <c r="K9651" s="3" t="s">
        <v>22</v>
      </c>
      <c r="L9651" s="3" t="s">
        <v>28</v>
      </c>
      <c r="M9651" s="3">
        <v>22.32</v>
      </c>
      <c r="N9651" s="3" t="s">
        <v>49</v>
      </c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  <c r="AC9651" s="5"/>
    </row>
    <row r="9652" spans="1:29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 t="str">
        <f>IF(AND(D9652="East",Table_1[[#This Row],[category]]="Clothing"),"✅","❌")</f>
        <v>✅</v>
      </c>
      <c r="H9652" s="3">
        <f t="shared" si="301"/>
        <v>149.54300000000001</v>
      </c>
      <c r="I9652" s="3">
        <v>2</v>
      </c>
      <c r="J9652" s="4">
        <v>45507</v>
      </c>
      <c r="K9652" s="3" t="s">
        <v>32</v>
      </c>
      <c r="L9652" s="3" t="s">
        <v>23</v>
      </c>
      <c r="M9652" s="3">
        <v>361.92</v>
      </c>
      <c r="N9652" s="3" t="s">
        <v>35</v>
      </c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  <c r="AC9652" s="5"/>
    </row>
    <row r="9653" spans="1:29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 t="str">
        <f>IF(AND(D9653="East",Table_1[[#This Row],[category]]="Clothing"),"✅","❌")</f>
        <v>❌</v>
      </c>
      <c r="H9653" s="3">
        <f t="shared" si="301"/>
        <v>325.35400000000004</v>
      </c>
      <c r="I9653" s="3">
        <v>8</v>
      </c>
      <c r="J9653" s="4">
        <v>45520</v>
      </c>
      <c r="K9653" s="3" t="s">
        <v>32</v>
      </c>
      <c r="L9653" s="3" t="s">
        <v>17</v>
      </c>
      <c r="M9653" s="3">
        <v>270.62</v>
      </c>
      <c r="N9653" s="3" t="s">
        <v>29</v>
      </c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  <c r="AC9653" s="5"/>
    </row>
    <row r="9654" spans="1:29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 t="str">
        <f>IF(AND(D9654="East",Table_1[[#This Row],[category]]="Clothing"),"✅","❌")</f>
        <v>❌</v>
      </c>
      <c r="H9654" s="3">
        <f t="shared" si="301"/>
        <v>408.00200000000001</v>
      </c>
      <c r="I9654" s="3">
        <v>5</v>
      </c>
      <c r="J9654" s="4">
        <v>45262</v>
      </c>
      <c r="K9654" s="3" t="s">
        <v>16</v>
      </c>
      <c r="L9654" s="3" t="s">
        <v>23</v>
      </c>
      <c r="M9654" s="3">
        <v>793.31</v>
      </c>
      <c r="N9654" s="3" t="s">
        <v>29</v>
      </c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  <c r="AC9654" s="5"/>
    </row>
    <row r="9655" spans="1:29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 t="str">
        <f>IF(AND(D9655="East",Table_1[[#This Row],[category]]="Clothing"),"✅","❌")</f>
        <v>❌</v>
      </c>
      <c r="H9655" s="3">
        <f t="shared" si="301"/>
        <v>163.06100000000001</v>
      </c>
      <c r="I9655" s="3">
        <v>9</v>
      </c>
      <c r="J9655" s="4">
        <v>45512</v>
      </c>
      <c r="K9655" s="3" t="s">
        <v>16</v>
      </c>
      <c r="L9655" s="3" t="s">
        <v>23</v>
      </c>
      <c r="M9655" s="3">
        <v>374.73</v>
      </c>
      <c r="N9655" s="3" t="s">
        <v>24</v>
      </c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  <c r="AC9655" s="5"/>
    </row>
    <row r="9656" spans="1:29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 t="str">
        <f>IF(AND(D9656="East",Table_1[[#This Row],[category]]="Clothing"),"✅","❌")</f>
        <v>❌</v>
      </c>
      <c r="H9656" s="3">
        <f t="shared" si="301"/>
        <v>327.24400000000003</v>
      </c>
      <c r="I9656" s="3">
        <v>6</v>
      </c>
      <c r="J9656" s="4">
        <v>45114</v>
      </c>
      <c r="K9656" s="3" t="s">
        <v>16</v>
      </c>
      <c r="L9656" s="3" t="s">
        <v>17</v>
      </c>
      <c r="M9656" s="3">
        <v>857</v>
      </c>
      <c r="N9656" s="3" t="s">
        <v>18</v>
      </c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  <c r="AC9656" s="5"/>
    </row>
    <row r="9657" spans="1:29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 t="str">
        <f>IF(AND(D9657="East",Table_1[[#This Row],[category]]="Clothing"),"✅","❌")</f>
        <v>❌</v>
      </c>
      <c r="H9657" s="3">
        <f t="shared" si="301"/>
        <v>139.976</v>
      </c>
      <c r="I9657" s="3">
        <v>4</v>
      </c>
      <c r="J9657" s="4">
        <v>45172</v>
      </c>
      <c r="K9657" s="3" t="s">
        <v>32</v>
      </c>
      <c r="L9657" s="3" t="s">
        <v>28</v>
      </c>
      <c r="M9657" s="3">
        <v>153.97</v>
      </c>
      <c r="N9657" s="3" t="s">
        <v>29</v>
      </c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  <c r="AC9657" s="5"/>
    </row>
    <row r="9658" spans="1:29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 t="str">
        <f>IF(AND(D9658="East",Table_1[[#This Row],[category]]="Clothing"),"✅","❌")</f>
        <v>❌</v>
      </c>
      <c r="H9658" s="3">
        <f t="shared" si="301"/>
        <v>348.28600000000006</v>
      </c>
      <c r="I9658" s="3">
        <v>9</v>
      </c>
      <c r="J9658" s="4">
        <v>45332</v>
      </c>
      <c r="K9658" s="3" t="s">
        <v>16</v>
      </c>
      <c r="L9658" s="3" t="s">
        <v>17</v>
      </c>
      <c r="M9658" s="3">
        <v>294.25</v>
      </c>
      <c r="N9658" s="3" t="s">
        <v>18</v>
      </c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  <c r="AC9658" s="5"/>
    </row>
    <row r="9659" spans="1:29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 t="str">
        <f>IF(AND(D9659="East",Table_1[[#This Row],[category]]="Clothing"),"✅","❌")</f>
        <v>❌</v>
      </c>
      <c r="H9659" s="3">
        <f t="shared" si="301"/>
        <v>351.995</v>
      </c>
      <c r="I9659" s="3">
        <v>1</v>
      </c>
      <c r="J9659" s="4">
        <v>45567</v>
      </c>
      <c r="K9659" s="3" t="s">
        <v>32</v>
      </c>
      <c r="L9659" s="3" t="s">
        <v>17</v>
      </c>
      <c r="M9659" s="3">
        <v>719.36</v>
      </c>
      <c r="N9659" s="3" t="s">
        <v>35</v>
      </c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  <c r="AC9659" s="5"/>
    </row>
    <row r="9660" spans="1:29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 t="str">
        <f>IF(AND(D9660="East",Table_1[[#This Row],[category]]="Clothing"),"✅","❌")</f>
        <v>❌</v>
      </c>
      <c r="H9660" s="3">
        <f t="shared" si="301"/>
        <v>73.809000000000012</v>
      </c>
      <c r="I9660" s="3">
        <v>4</v>
      </c>
      <c r="J9660" s="4">
        <v>45313</v>
      </c>
      <c r="K9660" s="3" t="s">
        <v>32</v>
      </c>
      <c r="L9660" s="3" t="s">
        <v>17</v>
      </c>
      <c r="M9660" s="3">
        <v>104.57</v>
      </c>
      <c r="N9660" s="3" t="s">
        <v>35</v>
      </c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  <c r="AC9660" s="5"/>
    </row>
    <row r="9661" spans="1:29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 t="str">
        <f>IF(AND(D9661="East",Table_1[[#This Row],[category]]="Clothing"),"✅","❌")</f>
        <v>❌</v>
      </c>
      <c r="H9661" s="3">
        <f t="shared" si="301"/>
        <v>335.89400000000001</v>
      </c>
      <c r="I9661" s="3">
        <v>5</v>
      </c>
      <c r="J9661" s="4">
        <v>45494</v>
      </c>
      <c r="K9661" s="3" t="s">
        <v>16</v>
      </c>
      <c r="L9661" s="3" t="s">
        <v>23</v>
      </c>
      <c r="M9661" s="3">
        <v>689.72</v>
      </c>
      <c r="N9661" s="3" t="s">
        <v>18</v>
      </c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  <c r="AC9661" s="5"/>
    </row>
    <row r="9662" spans="1:29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 t="str">
        <f>IF(AND(D9662="East",Table_1[[#This Row],[category]]="Clothing"),"✅","❌")</f>
        <v>❌</v>
      </c>
      <c r="H9662" s="3">
        <f t="shared" si="301"/>
        <v>173.44800000000001</v>
      </c>
      <c r="I9662" s="3">
        <v>4</v>
      </c>
      <c r="J9662" s="4">
        <v>45457</v>
      </c>
      <c r="K9662" s="3" t="s">
        <v>32</v>
      </c>
      <c r="L9662" s="3" t="s">
        <v>28</v>
      </c>
      <c r="M9662" s="3">
        <v>193.33</v>
      </c>
      <c r="N9662" s="3" t="s">
        <v>18</v>
      </c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  <c r="AC9662" s="5"/>
    </row>
    <row r="9663" spans="1:29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 t="str">
        <f>IF(AND(D9663="East",Table_1[[#This Row],[category]]="Clothing"),"✅","❌")</f>
        <v>❌</v>
      </c>
      <c r="H9663" s="3">
        <f t="shared" si="301"/>
        <v>94.572000000000003</v>
      </c>
      <c r="I9663" s="3">
        <v>9</v>
      </c>
      <c r="J9663" s="4">
        <v>45166</v>
      </c>
      <c r="K9663" s="3" t="s">
        <v>32</v>
      </c>
      <c r="L9663" s="3" t="s">
        <v>28</v>
      </c>
      <c r="M9663" s="3">
        <v>102.58</v>
      </c>
      <c r="N9663" s="3" t="s">
        <v>35</v>
      </c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  <c r="AC9663" s="5"/>
    </row>
    <row r="9664" spans="1:29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 t="str">
        <f>IF(AND(D9664="East",Table_1[[#This Row],[category]]="Clothing"),"✅","❌")</f>
        <v>❌</v>
      </c>
      <c r="H9664" s="3">
        <f t="shared" si="301"/>
        <v>255.17700000000002</v>
      </c>
      <c r="I9664" s="3">
        <v>1</v>
      </c>
      <c r="J9664" s="4">
        <v>45385</v>
      </c>
      <c r="K9664" s="3" t="s">
        <v>32</v>
      </c>
      <c r="L9664" s="3" t="s">
        <v>17</v>
      </c>
      <c r="M9664" s="3">
        <v>614.48</v>
      </c>
      <c r="N9664" s="3" t="s">
        <v>24</v>
      </c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  <c r="AC9664" s="5"/>
    </row>
    <row r="9665" spans="1:29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 t="str">
        <f>IF(AND(D9665="East",Table_1[[#This Row],[category]]="Clothing"),"✅","❌")</f>
        <v>❌</v>
      </c>
      <c r="H9665" s="3">
        <f t="shared" si="301"/>
        <v>231.625</v>
      </c>
      <c r="I9665" s="3">
        <v>3</v>
      </c>
      <c r="J9665" s="4">
        <v>45246</v>
      </c>
      <c r="K9665" s="3" t="s">
        <v>16</v>
      </c>
      <c r="L9665" s="3" t="s">
        <v>28</v>
      </c>
      <c r="M9665" s="3">
        <v>278.99</v>
      </c>
      <c r="N9665" s="3" t="s">
        <v>24</v>
      </c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  <c r="AC9665" s="5"/>
    </row>
    <row r="9666" spans="1:29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 t="str">
        <f>IF(AND(D9666="East",Table_1[[#This Row],[category]]="Clothing"),"✅","❌")</f>
        <v>❌</v>
      </c>
      <c r="H9666" s="3">
        <f t="shared" ref="H9666:H9729" si="303">E9666*10%</f>
        <v>389.19900000000001</v>
      </c>
      <c r="I9666" s="3">
        <v>9</v>
      </c>
      <c r="J9666" s="4">
        <v>45345</v>
      </c>
      <c r="K9666" s="3" t="s">
        <v>32</v>
      </c>
      <c r="L9666" s="3" t="s">
        <v>17</v>
      </c>
      <c r="M9666" s="3">
        <v>1122.0999999999999</v>
      </c>
      <c r="N9666" s="3" t="s">
        <v>29</v>
      </c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  <c r="AC9666" s="5"/>
    </row>
    <row r="9667" spans="1:29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 t="str">
        <f>IF(AND(D9667="East",Table_1[[#This Row],[category]]="Clothing"),"✅","❌")</f>
        <v>❌</v>
      </c>
      <c r="H9667" s="3">
        <f t="shared" si="303"/>
        <v>51.413000000000004</v>
      </c>
      <c r="I9667" s="3">
        <v>7</v>
      </c>
      <c r="J9667" s="4">
        <v>45240</v>
      </c>
      <c r="K9667" s="3" t="s">
        <v>32</v>
      </c>
      <c r="L9667" s="3" t="s">
        <v>17</v>
      </c>
      <c r="M9667" s="3">
        <v>120.49</v>
      </c>
      <c r="N9667" s="3" t="s">
        <v>29</v>
      </c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  <c r="AC9667" s="5"/>
    </row>
    <row r="9668" spans="1:29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 t="str">
        <f>IF(AND(D9668="East",Table_1[[#This Row],[category]]="Clothing"),"✅","❌")</f>
        <v>❌</v>
      </c>
      <c r="H9668" s="3">
        <f t="shared" si="303"/>
        <v>396.97900000000004</v>
      </c>
      <c r="I9668" s="3">
        <v>5</v>
      </c>
      <c r="J9668" s="4">
        <v>45191</v>
      </c>
      <c r="K9668" s="3" t="s">
        <v>16</v>
      </c>
      <c r="L9668" s="3" t="s">
        <v>23</v>
      </c>
      <c r="M9668" s="3">
        <v>1137.8800000000001</v>
      </c>
      <c r="N9668" s="3" t="s">
        <v>49</v>
      </c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  <c r="AC9668" s="5"/>
    </row>
    <row r="9669" spans="1:29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 t="str">
        <f>IF(AND(D9669="East",Table_1[[#This Row],[category]]="Clothing"),"✅","❌")</f>
        <v>❌</v>
      </c>
      <c r="H9669" s="3">
        <f t="shared" si="303"/>
        <v>61.98</v>
      </c>
      <c r="I9669" s="3">
        <v>6</v>
      </c>
      <c r="J9669" s="4">
        <v>45538</v>
      </c>
      <c r="K9669" s="3" t="s">
        <v>32</v>
      </c>
      <c r="L9669" s="3" t="s">
        <v>28</v>
      </c>
      <c r="M9669" s="3">
        <v>130.54</v>
      </c>
      <c r="N9669" s="3" t="s">
        <v>29</v>
      </c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  <c r="AC9669" s="5"/>
    </row>
    <row r="9670" spans="1:29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 t="str">
        <f>IF(AND(D9670="East",Table_1[[#This Row],[category]]="Clothing"),"✅","❌")</f>
        <v>❌</v>
      </c>
      <c r="H9670" s="3">
        <f t="shared" si="303"/>
        <v>111.655</v>
      </c>
      <c r="I9670" s="3">
        <v>4</v>
      </c>
      <c r="J9670" s="4">
        <v>45284</v>
      </c>
      <c r="K9670" s="3" t="s">
        <v>16</v>
      </c>
      <c r="L9670" s="3" t="s">
        <v>17</v>
      </c>
      <c r="M9670" s="3">
        <v>274.29000000000002</v>
      </c>
      <c r="N9670" s="3" t="s">
        <v>49</v>
      </c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  <c r="AC9670" s="5"/>
    </row>
    <row r="9671" spans="1:29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 t="str">
        <f>IF(AND(D9671="East",Table_1[[#This Row],[category]]="Clothing"),"✅","❌")</f>
        <v>❌</v>
      </c>
      <c r="H9671" s="3">
        <f t="shared" si="303"/>
        <v>262.78200000000004</v>
      </c>
      <c r="I9671" s="3">
        <v>5</v>
      </c>
      <c r="J9671" s="4">
        <v>45504</v>
      </c>
      <c r="K9671" s="3" t="s">
        <v>16</v>
      </c>
      <c r="L9671" s="3" t="s">
        <v>28</v>
      </c>
      <c r="M9671" s="3">
        <v>385.28</v>
      </c>
      <c r="N9671" s="3" t="s">
        <v>18</v>
      </c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  <c r="AC9671" s="5"/>
    </row>
    <row r="9672" spans="1:29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 t="str">
        <f>IF(AND(D9672="East",Table_1[[#This Row],[category]]="Clothing"),"✅","❌")</f>
        <v>❌</v>
      </c>
      <c r="H9672" s="3">
        <f t="shared" si="303"/>
        <v>236.95600000000002</v>
      </c>
      <c r="I9672" s="3">
        <v>8</v>
      </c>
      <c r="J9672" s="4">
        <v>45039</v>
      </c>
      <c r="K9672" s="3" t="s">
        <v>32</v>
      </c>
      <c r="L9672" s="3" t="s">
        <v>28</v>
      </c>
      <c r="M9672" s="3">
        <v>706.27</v>
      </c>
      <c r="N9672" s="3" t="s">
        <v>24</v>
      </c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  <c r="AC9672" s="5"/>
    </row>
    <row r="9673" spans="1:29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 t="str">
        <f>IF(AND(D9673="East",Table_1[[#This Row],[category]]="Clothing"),"✅","❌")</f>
        <v>❌</v>
      </c>
      <c r="H9673" s="3">
        <f t="shared" si="303"/>
        <v>494.541</v>
      </c>
      <c r="I9673" s="3">
        <v>5</v>
      </c>
      <c r="J9673" s="4">
        <v>45408</v>
      </c>
      <c r="K9673" s="3" t="s">
        <v>32</v>
      </c>
      <c r="L9673" s="3" t="s">
        <v>28</v>
      </c>
      <c r="M9673" s="3">
        <v>579.03</v>
      </c>
      <c r="N9673" s="3" t="s">
        <v>18</v>
      </c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  <c r="AC9673" s="5"/>
    </row>
    <row r="9674" spans="1:29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 t="str">
        <f>IF(AND(D9674="East",Table_1[[#This Row],[category]]="Clothing"),"✅","❌")</f>
        <v>❌</v>
      </c>
      <c r="H9674" s="3">
        <f t="shared" si="303"/>
        <v>298.84200000000004</v>
      </c>
      <c r="I9674" s="3">
        <v>2</v>
      </c>
      <c r="J9674" s="4">
        <v>44953</v>
      </c>
      <c r="K9674" s="3" t="s">
        <v>22</v>
      </c>
      <c r="L9674" s="3" t="s">
        <v>17</v>
      </c>
      <c r="M9674" s="3">
        <v>212.96</v>
      </c>
      <c r="N9674" s="3" t="s">
        <v>40</v>
      </c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  <c r="AC9674" s="5"/>
    </row>
    <row r="9675" spans="1:29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 t="str">
        <f>IF(AND(D9675="East",Table_1[[#This Row],[category]]="Clothing"),"✅","❌")</f>
        <v>❌</v>
      </c>
      <c r="H9675" s="3">
        <f t="shared" si="303"/>
        <v>170.44300000000001</v>
      </c>
      <c r="I9675" s="3">
        <v>8</v>
      </c>
      <c r="J9675" s="4">
        <v>45386</v>
      </c>
      <c r="K9675" s="3" t="s">
        <v>22</v>
      </c>
      <c r="L9675" s="3" t="s">
        <v>23</v>
      </c>
      <c r="M9675" s="3">
        <v>457.06</v>
      </c>
      <c r="N9675" s="3" t="s">
        <v>29</v>
      </c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  <c r="AC9675" s="5"/>
    </row>
    <row r="9676" spans="1:29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 t="str">
        <f>IF(AND(D9676="East",Table_1[[#This Row],[category]]="Clothing"),"✅","❌")</f>
        <v>❌</v>
      </c>
      <c r="H9676" s="3">
        <f t="shared" si="303"/>
        <v>451.07299999999998</v>
      </c>
      <c r="I9676" s="3">
        <v>3</v>
      </c>
      <c r="J9676" s="4">
        <v>44976</v>
      </c>
      <c r="K9676" s="3" t="s">
        <v>32</v>
      </c>
      <c r="L9676" s="3" t="s">
        <v>17</v>
      </c>
      <c r="M9676" s="3">
        <v>852.23</v>
      </c>
      <c r="N9676" s="3" t="s">
        <v>49</v>
      </c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  <c r="AC9676" s="5"/>
    </row>
    <row r="9677" spans="1:29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 t="str">
        <f>IF(AND(D9677="East",Table_1[[#This Row],[category]]="Clothing"),"✅","❌")</f>
        <v>❌</v>
      </c>
      <c r="H9677" s="3">
        <f t="shared" si="303"/>
        <v>162.98500000000001</v>
      </c>
      <c r="I9677" s="3">
        <v>5</v>
      </c>
      <c r="J9677" s="4">
        <v>45396</v>
      </c>
      <c r="K9677" s="3" t="s">
        <v>16</v>
      </c>
      <c r="L9677" s="3" t="s">
        <v>23</v>
      </c>
      <c r="M9677" s="3">
        <v>248.58</v>
      </c>
      <c r="N9677" s="3" t="s">
        <v>35</v>
      </c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  <c r="AC9677" s="5"/>
    </row>
    <row r="9678" spans="1:29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 t="str">
        <f>IF(AND(D9678="East",Table_1[[#This Row],[category]]="Clothing"),"✅","❌")</f>
        <v>❌</v>
      </c>
      <c r="H9678" s="3">
        <f t="shared" si="303"/>
        <v>144.15</v>
      </c>
      <c r="I9678" s="3">
        <v>6</v>
      </c>
      <c r="J9678" s="4">
        <v>44985</v>
      </c>
      <c r="K9678" s="3" t="s">
        <v>16</v>
      </c>
      <c r="L9678" s="3" t="s">
        <v>28</v>
      </c>
      <c r="M9678" s="3">
        <v>186.51</v>
      </c>
      <c r="N9678" s="3" t="s">
        <v>24</v>
      </c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  <c r="AC9678" s="5"/>
    </row>
    <row r="9679" spans="1:29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 t="str">
        <f>IF(AND(D9679="East",Table_1[[#This Row],[category]]="Clothing"),"✅","❌")</f>
        <v>❌</v>
      </c>
      <c r="H9679" s="3">
        <f t="shared" si="303"/>
        <v>252.24200000000002</v>
      </c>
      <c r="I9679" s="3">
        <v>1</v>
      </c>
      <c r="J9679" s="4">
        <v>45395</v>
      </c>
      <c r="K9679" s="3" t="s">
        <v>22</v>
      </c>
      <c r="L9679" s="3" t="s">
        <v>28</v>
      </c>
      <c r="M9679" s="3">
        <v>730.15</v>
      </c>
      <c r="N9679" s="3" t="s">
        <v>24</v>
      </c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  <c r="AC9679" s="5"/>
    </row>
    <row r="9680" spans="1:29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 t="str">
        <f>IF(AND(D9680="East",Table_1[[#This Row],[category]]="Clothing"),"✅","❌")</f>
        <v>❌</v>
      </c>
      <c r="H9680" s="3">
        <f t="shared" si="303"/>
        <v>457.45600000000007</v>
      </c>
      <c r="I9680" s="3">
        <v>3</v>
      </c>
      <c r="J9680" s="4">
        <v>45614</v>
      </c>
      <c r="K9680" s="3" t="s">
        <v>16</v>
      </c>
      <c r="L9680" s="3" t="s">
        <v>28</v>
      </c>
      <c r="M9680" s="3">
        <v>1278.79</v>
      </c>
      <c r="N9680" s="3" t="s">
        <v>18</v>
      </c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  <c r="AC9680" s="5"/>
    </row>
    <row r="9681" spans="1:29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 t="str">
        <f>IF(AND(D9681="East",Table_1[[#This Row],[category]]="Clothing"),"✅","❌")</f>
        <v>❌</v>
      </c>
      <c r="H9681" s="3">
        <f t="shared" si="303"/>
        <v>357.17200000000003</v>
      </c>
      <c r="I9681" s="3">
        <v>1</v>
      </c>
      <c r="J9681" s="4">
        <v>45029</v>
      </c>
      <c r="K9681" s="3" t="s">
        <v>22</v>
      </c>
      <c r="L9681" s="3" t="s">
        <v>28</v>
      </c>
      <c r="M9681" s="3">
        <v>952.77</v>
      </c>
      <c r="N9681" s="3" t="s">
        <v>29</v>
      </c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  <c r="AC9681" s="5"/>
    </row>
    <row r="9682" spans="1:29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 t="str">
        <f>IF(AND(D9682="East",Table_1[[#This Row],[category]]="Clothing"),"✅","❌")</f>
        <v>❌</v>
      </c>
      <c r="H9682" s="3">
        <f t="shared" si="303"/>
        <v>341.96700000000004</v>
      </c>
      <c r="I9682" s="3">
        <v>7</v>
      </c>
      <c r="J9682" s="4">
        <v>45114</v>
      </c>
      <c r="K9682" s="3" t="s">
        <v>16</v>
      </c>
      <c r="L9682" s="3" t="s">
        <v>23</v>
      </c>
      <c r="M9682" s="3">
        <v>718.1</v>
      </c>
      <c r="N9682" s="3" t="s">
        <v>29</v>
      </c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  <c r="AC9682" s="5"/>
    </row>
    <row r="9683" spans="1:29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 t="str">
        <f>IF(AND(D9683="East",Table_1[[#This Row],[category]]="Clothing"),"✅","❌")</f>
        <v>❌</v>
      </c>
      <c r="H9683" s="3">
        <f t="shared" si="303"/>
        <v>365.77800000000002</v>
      </c>
      <c r="I9683" s="3">
        <v>2</v>
      </c>
      <c r="J9683" s="4">
        <v>44965</v>
      </c>
      <c r="K9683" s="3" t="s">
        <v>32</v>
      </c>
      <c r="L9683" s="3" t="s">
        <v>17</v>
      </c>
      <c r="M9683" s="3">
        <v>395.42</v>
      </c>
      <c r="N9683" s="3" t="s">
        <v>40</v>
      </c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  <c r="AC9683" s="5"/>
    </row>
    <row r="9684" spans="1:29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 t="str">
        <f>IF(AND(D9684="East",Table_1[[#This Row],[category]]="Clothing"),"✅","❌")</f>
        <v>❌</v>
      </c>
      <c r="H9684" s="3">
        <f t="shared" si="303"/>
        <v>333.22399999999999</v>
      </c>
      <c r="I9684" s="3">
        <v>7</v>
      </c>
      <c r="J9684" s="4">
        <v>45367</v>
      </c>
      <c r="K9684" s="3" t="s">
        <v>16</v>
      </c>
      <c r="L9684" s="3" t="s">
        <v>23</v>
      </c>
      <c r="M9684" s="3">
        <v>885.05</v>
      </c>
      <c r="N9684" s="3" t="s">
        <v>29</v>
      </c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  <c r="AC9684" s="5"/>
    </row>
    <row r="9685" spans="1:29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 t="str">
        <f>IF(AND(D9685="East",Table_1[[#This Row],[category]]="Clothing"),"✅","❌")</f>
        <v>❌</v>
      </c>
      <c r="H9685" s="3">
        <f t="shared" si="303"/>
        <v>382.3</v>
      </c>
      <c r="I9685" s="3">
        <v>3</v>
      </c>
      <c r="J9685" s="4">
        <v>45458</v>
      </c>
      <c r="K9685" s="3" t="s">
        <v>16</v>
      </c>
      <c r="L9685" s="3" t="s">
        <v>17</v>
      </c>
      <c r="M9685" s="3">
        <v>1059.21</v>
      </c>
      <c r="N9685" s="3" t="s">
        <v>18</v>
      </c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  <c r="AC9685" s="5"/>
    </row>
    <row r="9686" spans="1:29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 t="str">
        <f>IF(AND(D9686="East",Table_1[[#This Row],[category]]="Clothing"),"✅","❌")</f>
        <v>❌</v>
      </c>
      <c r="H9686" s="3">
        <f t="shared" si="303"/>
        <v>104.453</v>
      </c>
      <c r="I9686" s="3">
        <v>3</v>
      </c>
      <c r="J9686" s="4">
        <v>45455</v>
      </c>
      <c r="K9686" s="3" t="s">
        <v>16</v>
      </c>
      <c r="L9686" s="3" t="s">
        <v>28</v>
      </c>
      <c r="M9686" s="3">
        <v>137.69999999999999</v>
      </c>
      <c r="N9686" s="3" t="s">
        <v>24</v>
      </c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  <c r="AC9686" s="5"/>
    </row>
    <row r="9687" spans="1:29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 t="str">
        <f>IF(AND(D9687="East",Table_1[[#This Row],[category]]="Clothing"),"✅","❌")</f>
        <v>❌</v>
      </c>
      <c r="H9687" s="3">
        <f t="shared" si="303"/>
        <v>96.857000000000014</v>
      </c>
      <c r="I9687" s="3">
        <v>1</v>
      </c>
      <c r="J9687" s="4">
        <v>45245</v>
      </c>
      <c r="K9687" s="3" t="s">
        <v>22</v>
      </c>
      <c r="L9687" s="3" t="s">
        <v>28</v>
      </c>
      <c r="M9687" s="3">
        <v>202.07</v>
      </c>
      <c r="N9687" s="3" t="s">
        <v>40</v>
      </c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  <c r="AC9687" s="5"/>
    </row>
    <row r="9688" spans="1:29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 t="str">
        <f>IF(AND(D9688="East",Table_1[[#This Row],[category]]="Clothing"),"✅","❌")</f>
        <v>✅</v>
      </c>
      <c r="H9688" s="3">
        <f t="shared" si="303"/>
        <v>187.46</v>
      </c>
      <c r="I9688" s="3">
        <v>7</v>
      </c>
      <c r="J9688" s="4">
        <v>45556</v>
      </c>
      <c r="K9688" s="3" t="s">
        <v>22</v>
      </c>
      <c r="L9688" s="3" t="s">
        <v>17</v>
      </c>
      <c r="M9688" s="3">
        <v>94.06</v>
      </c>
      <c r="N9688" s="3" t="s">
        <v>18</v>
      </c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  <c r="AC9688" s="5"/>
    </row>
    <row r="9689" spans="1:29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 t="str">
        <f>IF(AND(D9689="East",Table_1[[#This Row],[category]]="Clothing"),"✅","❌")</f>
        <v>❌</v>
      </c>
      <c r="H9689" s="3">
        <f t="shared" si="303"/>
        <v>426.97</v>
      </c>
      <c r="I9689" s="3">
        <v>8</v>
      </c>
      <c r="J9689" s="4">
        <v>45363</v>
      </c>
      <c r="K9689" s="3" t="s">
        <v>16</v>
      </c>
      <c r="L9689" s="3" t="s">
        <v>28</v>
      </c>
      <c r="M9689" s="3">
        <v>1051.83</v>
      </c>
      <c r="N9689" s="3" t="s">
        <v>40</v>
      </c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  <c r="AC9689" s="5"/>
    </row>
    <row r="9690" spans="1:29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 t="str">
        <f>IF(AND(D9690="East",Table_1[[#This Row],[category]]="Clothing"),"✅","❌")</f>
        <v>❌</v>
      </c>
      <c r="H9690" s="3">
        <f t="shared" si="303"/>
        <v>360.08300000000003</v>
      </c>
      <c r="I9690" s="3">
        <v>4</v>
      </c>
      <c r="J9690" s="4">
        <v>45148</v>
      </c>
      <c r="K9690" s="3" t="s">
        <v>32</v>
      </c>
      <c r="L9690" s="3" t="s">
        <v>23</v>
      </c>
      <c r="M9690" s="3">
        <v>825.12</v>
      </c>
      <c r="N9690" s="3" t="s">
        <v>29</v>
      </c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  <c r="AC9690" s="5"/>
    </row>
    <row r="9691" spans="1:29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 t="str">
        <f>IF(AND(D9691="East",Table_1[[#This Row],[category]]="Clothing"),"✅","❌")</f>
        <v>❌</v>
      </c>
      <c r="H9691" s="3">
        <f t="shared" si="303"/>
        <v>287.572</v>
      </c>
      <c r="I9691" s="3">
        <v>9</v>
      </c>
      <c r="J9691" s="4">
        <v>45317</v>
      </c>
      <c r="K9691" s="3" t="s">
        <v>32</v>
      </c>
      <c r="L9691" s="3" t="s">
        <v>17</v>
      </c>
      <c r="M9691" s="3">
        <v>287.22000000000003</v>
      </c>
      <c r="N9691" s="3" t="s">
        <v>49</v>
      </c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  <c r="AC9691" s="5"/>
    </row>
    <row r="9692" spans="1:29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 t="str">
        <f>IF(AND(D9692="East",Table_1[[#This Row],[category]]="Clothing"),"✅","❌")</f>
        <v>❌</v>
      </c>
      <c r="H9692" s="3">
        <f t="shared" si="303"/>
        <v>19.529</v>
      </c>
      <c r="I9692" s="3">
        <v>4</v>
      </c>
      <c r="J9692" s="4">
        <v>44970</v>
      </c>
      <c r="K9692" s="3" t="s">
        <v>32</v>
      </c>
      <c r="L9692" s="3" t="s">
        <v>17</v>
      </c>
      <c r="M9692" s="3">
        <v>21.7</v>
      </c>
      <c r="N9692" s="3" t="s">
        <v>35</v>
      </c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  <c r="AC9692" s="5"/>
    </row>
    <row r="9693" spans="1:29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 t="str">
        <f>IF(AND(D9693="East",Table_1[[#This Row],[category]]="Clothing"),"✅","❌")</f>
        <v>❌</v>
      </c>
      <c r="H9693" s="3">
        <f t="shared" si="303"/>
        <v>125.54300000000001</v>
      </c>
      <c r="I9693" s="3">
        <v>5</v>
      </c>
      <c r="J9693" s="4">
        <v>45558</v>
      </c>
      <c r="K9693" s="3" t="s">
        <v>22</v>
      </c>
      <c r="L9693" s="3" t="s">
        <v>17</v>
      </c>
      <c r="M9693" s="3">
        <v>212.91</v>
      </c>
      <c r="N9693" s="3" t="s">
        <v>40</v>
      </c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  <c r="AC9693" s="5"/>
    </row>
    <row r="9694" spans="1:29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 t="str">
        <f>IF(AND(D9694="East",Table_1[[#This Row],[category]]="Clothing"),"✅","❌")</f>
        <v>❌</v>
      </c>
      <c r="H9694" s="3">
        <f t="shared" si="303"/>
        <v>403.72199999999998</v>
      </c>
      <c r="I9694" s="3">
        <v>6</v>
      </c>
      <c r="J9694" s="4">
        <v>45431</v>
      </c>
      <c r="K9694" s="3" t="s">
        <v>32</v>
      </c>
      <c r="L9694" s="3" t="s">
        <v>23</v>
      </c>
      <c r="M9694" s="3">
        <v>866.81</v>
      </c>
      <c r="N9694" s="3" t="s">
        <v>49</v>
      </c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  <c r="AC9694" s="5"/>
    </row>
    <row r="9695" spans="1:29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 t="str">
        <f>IF(AND(D9695="East",Table_1[[#This Row],[category]]="Clothing"),"✅","❌")</f>
        <v>❌</v>
      </c>
      <c r="H9695" s="3">
        <f t="shared" si="303"/>
        <v>128.81800000000001</v>
      </c>
      <c r="I9695" s="3">
        <v>9</v>
      </c>
      <c r="J9695" s="4">
        <v>44952</v>
      </c>
      <c r="K9695" s="3" t="s">
        <v>22</v>
      </c>
      <c r="L9695" s="3" t="s">
        <v>17</v>
      </c>
      <c r="M9695" s="3">
        <v>300.41000000000003</v>
      </c>
      <c r="N9695" s="3" t="s">
        <v>49</v>
      </c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  <c r="AC9695" s="5"/>
    </row>
    <row r="9696" spans="1:29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 t="str">
        <f>IF(AND(D9696="East",Table_1[[#This Row],[category]]="Clothing"),"✅","❌")</f>
        <v>❌</v>
      </c>
      <c r="H9696" s="3">
        <f t="shared" si="303"/>
        <v>367.84200000000004</v>
      </c>
      <c r="I9696" s="3">
        <v>9</v>
      </c>
      <c r="J9696" s="4">
        <v>45056</v>
      </c>
      <c r="K9696" s="3" t="s">
        <v>16</v>
      </c>
      <c r="L9696" s="3" t="s">
        <v>17</v>
      </c>
      <c r="M9696" s="3">
        <v>203.61</v>
      </c>
      <c r="N9696" s="3" t="s">
        <v>29</v>
      </c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  <c r="AC9696" s="5"/>
    </row>
    <row r="9697" spans="1:29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 t="str">
        <f>IF(AND(D9697="East",Table_1[[#This Row],[category]]="Clothing"),"✅","❌")</f>
        <v>❌</v>
      </c>
      <c r="H9697" s="3">
        <f t="shared" si="303"/>
        <v>100.471</v>
      </c>
      <c r="I9697" s="3">
        <v>8</v>
      </c>
      <c r="J9697" s="4">
        <v>45554</v>
      </c>
      <c r="K9697" s="3" t="s">
        <v>22</v>
      </c>
      <c r="L9697" s="3" t="s">
        <v>28</v>
      </c>
      <c r="M9697" s="3">
        <v>59.98</v>
      </c>
      <c r="N9697" s="3" t="s">
        <v>18</v>
      </c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  <c r="AC9697" s="5"/>
    </row>
    <row r="9698" spans="1:29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 t="str">
        <f>IF(AND(D9698="East",Table_1[[#This Row],[category]]="Clothing"),"✅","❌")</f>
        <v>❌</v>
      </c>
      <c r="H9698" s="3">
        <f t="shared" si="303"/>
        <v>307.12</v>
      </c>
      <c r="I9698" s="3">
        <v>2</v>
      </c>
      <c r="J9698" s="4">
        <v>45647</v>
      </c>
      <c r="K9698" s="3" t="s">
        <v>32</v>
      </c>
      <c r="L9698" s="3" t="s">
        <v>17</v>
      </c>
      <c r="M9698" s="3">
        <v>600.4</v>
      </c>
      <c r="N9698" s="3" t="s">
        <v>40</v>
      </c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  <c r="AC9698" s="5"/>
    </row>
    <row r="9699" spans="1:29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 t="str">
        <f>IF(AND(D9699="East",Table_1[[#This Row],[category]]="Clothing"),"✅","❌")</f>
        <v>❌</v>
      </c>
      <c r="H9699" s="3">
        <f t="shared" si="303"/>
        <v>317.82400000000001</v>
      </c>
      <c r="I9699" s="3">
        <v>1</v>
      </c>
      <c r="J9699" s="4">
        <v>45055</v>
      </c>
      <c r="K9699" s="3" t="s">
        <v>16</v>
      </c>
      <c r="L9699" s="3" t="s">
        <v>23</v>
      </c>
      <c r="M9699" s="3">
        <v>332.8</v>
      </c>
      <c r="N9699" s="3" t="s">
        <v>35</v>
      </c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  <c r="AC9699" s="5"/>
    </row>
    <row r="9700" spans="1:29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 t="str">
        <f>IF(AND(D9700="East",Table_1[[#This Row],[category]]="Clothing"),"✅","❌")</f>
        <v>❌</v>
      </c>
      <c r="H9700" s="3">
        <f t="shared" si="303"/>
        <v>378.46300000000002</v>
      </c>
      <c r="I9700" s="3">
        <v>2</v>
      </c>
      <c r="J9700" s="4">
        <v>45078</v>
      </c>
      <c r="K9700" s="3" t="s">
        <v>16</v>
      </c>
      <c r="L9700" s="3" t="s">
        <v>23</v>
      </c>
      <c r="M9700" s="3">
        <v>601.73</v>
      </c>
      <c r="N9700" s="3" t="s">
        <v>49</v>
      </c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  <c r="AC9700" s="5"/>
    </row>
    <row r="9701" spans="1:29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 t="str">
        <f>IF(AND(D9701="East",Table_1[[#This Row],[category]]="Clothing"),"✅","❌")</f>
        <v>❌</v>
      </c>
      <c r="H9701" s="3">
        <f t="shared" si="303"/>
        <v>224.78800000000001</v>
      </c>
      <c r="I9701" s="3">
        <v>6</v>
      </c>
      <c r="J9701" s="4">
        <v>45536</v>
      </c>
      <c r="K9701" s="3" t="s">
        <v>16</v>
      </c>
      <c r="L9701" s="3" t="s">
        <v>28</v>
      </c>
      <c r="M9701" s="3">
        <v>123.46</v>
      </c>
      <c r="N9701" s="3" t="s">
        <v>24</v>
      </c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  <c r="AC9701" s="5"/>
    </row>
    <row r="9702" spans="1:29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 t="str">
        <f>IF(AND(D9702="East",Table_1[[#This Row],[category]]="Clothing"),"✅","❌")</f>
        <v>❌</v>
      </c>
      <c r="H9702" s="3">
        <f t="shared" si="303"/>
        <v>320.01100000000002</v>
      </c>
      <c r="I9702" s="3">
        <v>7</v>
      </c>
      <c r="J9702" s="4">
        <v>45578</v>
      </c>
      <c r="K9702" s="3" t="s">
        <v>16</v>
      </c>
      <c r="L9702" s="3" t="s">
        <v>23</v>
      </c>
      <c r="M9702" s="3">
        <v>552.23</v>
      </c>
      <c r="N9702" s="3" t="s">
        <v>29</v>
      </c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  <c r="AC9702" s="5"/>
    </row>
    <row r="9703" spans="1:29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 t="str">
        <f>IF(AND(D9703="East",Table_1[[#This Row],[category]]="Clothing"),"✅","❌")</f>
        <v>❌</v>
      </c>
      <c r="H9703" s="3">
        <f t="shared" si="303"/>
        <v>248.61500000000001</v>
      </c>
      <c r="I9703" s="3">
        <v>6</v>
      </c>
      <c r="J9703" s="4">
        <v>44992</v>
      </c>
      <c r="K9703" s="3" t="s">
        <v>32</v>
      </c>
      <c r="L9703" s="3" t="s">
        <v>28</v>
      </c>
      <c r="M9703" s="3">
        <v>131.29</v>
      </c>
      <c r="N9703" s="3" t="s">
        <v>18</v>
      </c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  <c r="AC9703" s="5"/>
    </row>
    <row r="9704" spans="1:29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 t="str">
        <f>IF(AND(D9704="East",Table_1[[#This Row],[category]]="Clothing"),"✅","❌")</f>
        <v>❌</v>
      </c>
      <c r="H9704" s="3">
        <f t="shared" si="303"/>
        <v>474.19600000000003</v>
      </c>
      <c r="I9704" s="3">
        <v>1</v>
      </c>
      <c r="J9704" s="4">
        <v>44995</v>
      </c>
      <c r="K9704" s="3" t="s">
        <v>16</v>
      </c>
      <c r="L9704" s="3" t="s">
        <v>28</v>
      </c>
      <c r="M9704" s="3">
        <v>1409.78</v>
      </c>
      <c r="N9704" s="3" t="s">
        <v>29</v>
      </c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  <c r="AC9704" s="5"/>
    </row>
    <row r="9705" spans="1:29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 t="str">
        <f>IF(AND(D9705="East",Table_1[[#This Row],[category]]="Clothing"),"✅","❌")</f>
        <v>❌</v>
      </c>
      <c r="H9705" s="3">
        <f t="shared" si="303"/>
        <v>265.72199999999998</v>
      </c>
      <c r="I9705" s="3">
        <v>1</v>
      </c>
      <c r="J9705" s="4">
        <v>45150</v>
      </c>
      <c r="K9705" s="3" t="s">
        <v>22</v>
      </c>
      <c r="L9705" s="3" t="s">
        <v>23</v>
      </c>
      <c r="M9705" s="3">
        <v>234.3</v>
      </c>
      <c r="N9705" s="3" t="s">
        <v>49</v>
      </c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  <c r="AC9705" s="5"/>
    </row>
    <row r="9706" spans="1:29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 t="str">
        <f>IF(AND(D9706="East",Table_1[[#This Row],[category]]="Clothing"),"✅","❌")</f>
        <v>❌</v>
      </c>
      <c r="H9706" s="3">
        <f t="shared" si="303"/>
        <v>112.703</v>
      </c>
      <c r="I9706" s="3">
        <v>1</v>
      </c>
      <c r="J9706" s="4">
        <v>45643</v>
      </c>
      <c r="K9706" s="3" t="s">
        <v>16</v>
      </c>
      <c r="L9706" s="3" t="s">
        <v>17</v>
      </c>
      <c r="M9706" s="3">
        <v>283.81</v>
      </c>
      <c r="N9706" s="3" t="s">
        <v>29</v>
      </c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  <c r="AC9706" s="5"/>
    </row>
    <row r="9707" spans="1:29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 t="str">
        <f>IF(AND(D9707="East",Table_1[[#This Row],[category]]="Clothing"),"✅","❌")</f>
        <v>❌</v>
      </c>
      <c r="H9707" s="3">
        <f t="shared" si="303"/>
        <v>337.26700000000005</v>
      </c>
      <c r="I9707" s="3">
        <v>1</v>
      </c>
      <c r="J9707" s="4">
        <v>44955</v>
      </c>
      <c r="K9707" s="3" t="s">
        <v>22</v>
      </c>
      <c r="L9707" s="3" t="s">
        <v>23</v>
      </c>
      <c r="M9707" s="3">
        <v>471.87</v>
      </c>
      <c r="N9707" s="3" t="s">
        <v>35</v>
      </c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  <c r="AC9707" s="5"/>
    </row>
    <row r="9708" spans="1:29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 t="str">
        <f>IF(AND(D9708="East",Table_1[[#This Row],[category]]="Clothing"),"✅","❌")</f>
        <v>❌</v>
      </c>
      <c r="H9708" s="3">
        <f t="shared" si="303"/>
        <v>278.74899999999997</v>
      </c>
      <c r="I9708" s="3">
        <v>1</v>
      </c>
      <c r="J9708" s="4">
        <v>45350</v>
      </c>
      <c r="K9708" s="3" t="s">
        <v>16</v>
      </c>
      <c r="L9708" s="3" t="s">
        <v>23</v>
      </c>
      <c r="M9708" s="3">
        <v>317.10000000000002</v>
      </c>
      <c r="N9708" s="3" t="s">
        <v>29</v>
      </c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  <c r="AC9708" s="5"/>
    </row>
    <row r="9709" spans="1:29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 t="str">
        <f>IF(AND(D9709="East",Table_1[[#This Row],[category]]="Clothing"),"✅","❌")</f>
        <v>❌</v>
      </c>
      <c r="H9709" s="3">
        <f t="shared" si="303"/>
        <v>403.87600000000003</v>
      </c>
      <c r="I9709" s="3">
        <v>2</v>
      </c>
      <c r="J9709" s="4">
        <v>45350</v>
      </c>
      <c r="K9709" s="3" t="s">
        <v>32</v>
      </c>
      <c r="L9709" s="3" t="s">
        <v>23</v>
      </c>
      <c r="M9709" s="3">
        <v>337.6</v>
      </c>
      <c r="N9709" s="3" t="s">
        <v>49</v>
      </c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  <c r="AC9709" s="5"/>
    </row>
    <row r="9710" spans="1:29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 t="str">
        <f>IF(AND(D9710="East",Table_1[[#This Row],[category]]="Clothing"),"✅","❌")</f>
        <v>❌</v>
      </c>
      <c r="H9710" s="3">
        <f t="shared" si="303"/>
        <v>96.687000000000012</v>
      </c>
      <c r="I9710" s="3">
        <v>2</v>
      </c>
      <c r="J9710" s="4">
        <v>45648</v>
      </c>
      <c r="K9710" s="3" t="s">
        <v>16</v>
      </c>
      <c r="L9710" s="3" t="s">
        <v>28</v>
      </c>
      <c r="M9710" s="3">
        <v>258.91000000000003</v>
      </c>
      <c r="N9710" s="3" t="s">
        <v>24</v>
      </c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  <c r="AC9710" s="5"/>
    </row>
    <row r="9711" spans="1:29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 t="str">
        <f>IF(AND(D9711="East",Table_1[[#This Row],[category]]="Clothing"),"✅","❌")</f>
        <v>❌</v>
      </c>
      <c r="H9711" s="3">
        <f t="shared" si="303"/>
        <v>137.85999999999999</v>
      </c>
      <c r="I9711" s="3">
        <v>4</v>
      </c>
      <c r="J9711" s="4">
        <v>45578</v>
      </c>
      <c r="K9711" s="3" t="s">
        <v>22</v>
      </c>
      <c r="L9711" s="3" t="s">
        <v>28</v>
      </c>
      <c r="M9711" s="3">
        <v>179.96</v>
      </c>
      <c r="N9711" s="3" t="s">
        <v>24</v>
      </c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  <c r="AC9711" s="5"/>
    </row>
    <row r="9712" spans="1:29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 t="str">
        <f>IF(AND(D9712="East",Table_1[[#This Row],[category]]="Clothing"),"✅","❌")</f>
        <v>❌</v>
      </c>
      <c r="H9712" s="3">
        <f t="shared" si="303"/>
        <v>461.59799999999996</v>
      </c>
      <c r="I9712" s="3">
        <v>3</v>
      </c>
      <c r="J9712" s="4">
        <v>45607</v>
      </c>
      <c r="K9712" s="3" t="s">
        <v>32</v>
      </c>
      <c r="L9712" s="3" t="s">
        <v>23</v>
      </c>
      <c r="M9712" s="3">
        <v>1084.45</v>
      </c>
      <c r="N9712" s="3" t="s">
        <v>35</v>
      </c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  <c r="AC9712" s="5"/>
    </row>
    <row r="9713" spans="1:29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 t="str">
        <f>IF(AND(D9713="East",Table_1[[#This Row],[category]]="Clothing"),"✅","❌")</f>
        <v>❌</v>
      </c>
      <c r="H9713" s="3">
        <f t="shared" si="303"/>
        <v>465.71300000000002</v>
      </c>
      <c r="I9713" s="3">
        <v>4</v>
      </c>
      <c r="J9713" s="4">
        <v>45303</v>
      </c>
      <c r="K9713" s="3" t="s">
        <v>32</v>
      </c>
      <c r="L9713" s="3" t="s">
        <v>23</v>
      </c>
      <c r="M9713" s="3">
        <v>364.09</v>
      </c>
      <c r="N9713" s="3" t="s">
        <v>29</v>
      </c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  <c r="AC9713" s="5"/>
    </row>
    <row r="9714" spans="1:29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 t="str">
        <f>IF(AND(D9714="East",Table_1[[#This Row],[category]]="Clothing"),"✅","❌")</f>
        <v>❌</v>
      </c>
      <c r="H9714" s="3">
        <f t="shared" si="303"/>
        <v>226.70600000000002</v>
      </c>
      <c r="I9714" s="3">
        <v>5</v>
      </c>
      <c r="J9714" s="4">
        <v>45215</v>
      </c>
      <c r="K9714" s="3" t="s">
        <v>32</v>
      </c>
      <c r="L9714" s="3" t="s">
        <v>28</v>
      </c>
      <c r="M9714" s="3">
        <v>669.63</v>
      </c>
      <c r="N9714" s="3" t="s">
        <v>35</v>
      </c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  <c r="AC9714" s="5"/>
    </row>
    <row r="9715" spans="1:29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 t="str">
        <f>IF(AND(D9715="East",Table_1[[#This Row],[category]]="Clothing"),"✅","❌")</f>
        <v>❌</v>
      </c>
      <c r="H9715" s="3">
        <f t="shared" si="303"/>
        <v>33.398000000000003</v>
      </c>
      <c r="I9715" s="3">
        <v>4</v>
      </c>
      <c r="J9715" s="4">
        <v>45594</v>
      </c>
      <c r="K9715" s="3" t="s">
        <v>32</v>
      </c>
      <c r="L9715" s="3" t="s">
        <v>23</v>
      </c>
      <c r="M9715" s="3">
        <v>64.98</v>
      </c>
      <c r="N9715" s="3" t="s">
        <v>40</v>
      </c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  <c r="AC9715" s="5"/>
    </row>
    <row r="9716" spans="1:29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 t="str">
        <f>IF(AND(D9716="East",Table_1[[#This Row],[category]]="Clothing"),"✅","❌")</f>
        <v>❌</v>
      </c>
      <c r="H9716" s="3">
        <f t="shared" si="303"/>
        <v>160.21199999999999</v>
      </c>
      <c r="I9716" s="3">
        <v>3</v>
      </c>
      <c r="J9716" s="4">
        <v>45456</v>
      </c>
      <c r="K9716" s="3" t="s">
        <v>32</v>
      </c>
      <c r="L9716" s="3" t="s">
        <v>23</v>
      </c>
      <c r="M9716" s="3">
        <v>398.02</v>
      </c>
      <c r="N9716" s="3" t="s">
        <v>35</v>
      </c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  <c r="AC9716" s="5"/>
    </row>
    <row r="9717" spans="1:29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 t="str">
        <f>IF(AND(D9717="East",Table_1[[#This Row],[category]]="Clothing"),"✅","❌")</f>
        <v>❌</v>
      </c>
      <c r="H9717" s="3">
        <f t="shared" si="303"/>
        <v>131.09</v>
      </c>
      <c r="I9717" s="3">
        <v>3</v>
      </c>
      <c r="J9717" s="4">
        <v>45003</v>
      </c>
      <c r="K9717" s="3" t="s">
        <v>22</v>
      </c>
      <c r="L9717" s="3" t="s">
        <v>28</v>
      </c>
      <c r="M9717" s="3">
        <v>67.78</v>
      </c>
      <c r="N9717" s="3" t="s">
        <v>35</v>
      </c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  <c r="AC9717" s="5"/>
    </row>
    <row r="9718" spans="1:29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 t="str">
        <f>IF(AND(D9718="East",Table_1[[#This Row],[category]]="Clothing"),"✅","❌")</f>
        <v>❌</v>
      </c>
      <c r="H9718" s="3">
        <f t="shared" si="303"/>
        <v>213.19200000000001</v>
      </c>
      <c r="I9718" s="3">
        <v>4</v>
      </c>
      <c r="J9718" s="4">
        <v>45594</v>
      </c>
      <c r="K9718" s="3" t="s">
        <v>16</v>
      </c>
      <c r="L9718" s="3" t="s">
        <v>23</v>
      </c>
      <c r="M9718" s="3">
        <v>465.75</v>
      </c>
      <c r="N9718" s="3" t="s">
        <v>35</v>
      </c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  <c r="AC9718" s="5"/>
    </row>
    <row r="9719" spans="1:29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 t="str">
        <f>IF(AND(D9719="East",Table_1[[#This Row],[category]]="Clothing"),"✅","❌")</f>
        <v>❌</v>
      </c>
      <c r="H9719" s="3">
        <f t="shared" si="303"/>
        <v>165.72200000000001</v>
      </c>
      <c r="I9719" s="3">
        <v>6</v>
      </c>
      <c r="J9719" s="4">
        <v>45163</v>
      </c>
      <c r="K9719" s="3" t="s">
        <v>22</v>
      </c>
      <c r="L9719" s="3" t="s">
        <v>28</v>
      </c>
      <c r="M9719" s="3">
        <v>456.13</v>
      </c>
      <c r="N9719" s="3" t="s">
        <v>29</v>
      </c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  <c r="AC9719" s="5"/>
    </row>
    <row r="9720" spans="1:29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 t="str">
        <f>IF(AND(D9720="East",Table_1[[#This Row],[category]]="Clothing"),"✅","❌")</f>
        <v>❌</v>
      </c>
      <c r="H9720" s="3">
        <f t="shared" si="303"/>
        <v>416.20600000000007</v>
      </c>
      <c r="I9720" s="3">
        <v>7</v>
      </c>
      <c r="J9720" s="4">
        <v>45306</v>
      </c>
      <c r="K9720" s="3" t="s">
        <v>22</v>
      </c>
      <c r="L9720" s="3" t="s">
        <v>17</v>
      </c>
      <c r="M9720" s="3">
        <v>752.55</v>
      </c>
      <c r="N9720" s="3" t="s">
        <v>29</v>
      </c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  <c r="AC9720" s="5"/>
    </row>
    <row r="9721" spans="1:29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 t="str">
        <f>IF(AND(D9721="East",Table_1[[#This Row],[category]]="Clothing"),"✅","❌")</f>
        <v>❌</v>
      </c>
      <c r="H9721" s="3">
        <f t="shared" si="303"/>
        <v>11.488</v>
      </c>
      <c r="I9721" s="3">
        <v>4</v>
      </c>
      <c r="J9721" s="4">
        <v>45224</v>
      </c>
      <c r="K9721" s="3" t="s">
        <v>16</v>
      </c>
      <c r="L9721" s="3" t="s">
        <v>17</v>
      </c>
      <c r="M9721" s="3">
        <v>29.86</v>
      </c>
      <c r="N9721" s="3" t="s">
        <v>18</v>
      </c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  <c r="AC9721" s="5"/>
    </row>
    <row r="9722" spans="1:29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 t="str">
        <f>IF(AND(D9722="East",Table_1[[#This Row],[category]]="Clothing"),"✅","❌")</f>
        <v>❌</v>
      </c>
      <c r="H9722" s="3">
        <f t="shared" si="303"/>
        <v>325.87</v>
      </c>
      <c r="I9722" s="3">
        <v>8</v>
      </c>
      <c r="J9722" s="4">
        <v>45467</v>
      </c>
      <c r="K9722" s="3" t="s">
        <v>16</v>
      </c>
      <c r="L9722" s="3" t="s">
        <v>28</v>
      </c>
      <c r="M9722" s="3">
        <v>585.33000000000004</v>
      </c>
      <c r="N9722" s="3" t="s">
        <v>35</v>
      </c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  <c r="AC9722" s="5"/>
    </row>
    <row r="9723" spans="1:29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 t="str">
        <f>IF(AND(D9723="East",Table_1[[#This Row],[category]]="Clothing"),"✅","❌")</f>
        <v>❌</v>
      </c>
      <c r="H9723" s="3">
        <f t="shared" si="303"/>
        <v>335.49200000000002</v>
      </c>
      <c r="I9723" s="3">
        <v>6</v>
      </c>
      <c r="J9723" s="4">
        <v>44932</v>
      </c>
      <c r="K9723" s="3" t="s">
        <v>16</v>
      </c>
      <c r="L9723" s="3" t="s">
        <v>23</v>
      </c>
      <c r="M9723" s="3">
        <v>984.32</v>
      </c>
      <c r="N9723" s="3" t="s">
        <v>35</v>
      </c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  <c r="AC9723" s="5"/>
    </row>
    <row r="9724" spans="1:29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 t="str">
        <f>IF(AND(D9724="East",Table_1[[#This Row],[category]]="Clothing"),"✅","❌")</f>
        <v>❌</v>
      </c>
      <c r="H9724" s="3">
        <f t="shared" si="303"/>
        <v>333.70700000000005</v>
      </c>
      <c r="I9724" s="3">
        <v>5</v>
      </c>
      <c r="J9724" s="4">
        <v>45376</v>
      </c>
      <c r="K9724" s="3" t="s">
        <v>32</v>
      </c>
      <c r="L9724" s="3" t="s">
        <v>17</v>
      </c>
      <c r="M9724" s="3">
        <v>280.52999999999997</v>
      </c>
      <c r="N9724" s="3" t="s">
        <v>40</v>
      </c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  <c r="AC9724" s="5"/>
    </row>
    <row r="9725" spans="1:29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 t="str">
        <f>IF(AND(D9725="East",Table_1[[#This Row],[category]]="Clothing"),"✅","❌")</f>
        <v>❌</v>
      </c>
      <c r="H9725" s="3">
        <f t="shared" si="303"/>
        <v>265.09100000000001</v>
      </c>
      <c r="I9725" s="3">
        <v>8</v>
      </c>
      <c r="J9725" s="4">
        <v>45577</v>
      </c>
      <c r="K9725" s="3" t="s">
        <v>32</v>
      </c>
      <c r="L9725" s="3" t="s">
        <v>23</v>
      </c>
      <c r="M9725" s="3">
        <v>747.12</v>
      </c>
      <c r="N9725" s="3" t="s">
        <v>49</v>
      </c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  <c r="AC9725" s="5"/>
    </row>
    <row r="9726" spans="1:29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 t="str">
        <f>IF(AND(D9726="East",Table_1[[#This Row],[category]]="Clothing"),"✅","❌")</f>
        <v>❌</v>
      </c>
      <c r="H9726" s="3">
        <f t="shared" si="303"/>
        <v>309.44100000000003</v>
      </c>
      <c r="I9726" s="3">
        <v>6</v>
      </c>
      <c r="J9726" s="4">
        <v>44943</v>
      </c>
      <c r="K9726" s="3" t="s">
        <v>32</v>
      </c>
      <c r="L9726" s="3" t="s">
        <v>23</v>
      </c>
      <c r="M9726" s="3">
        <v>609.12</v>
      </c>
      <c r="N9726" s="3" t="s">
        <v>29</v>
      </c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  <c r="AC9726" s="5"/>
    </row>
    <row r="9727" spans="1:29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 t="str">
        <f>IF(AND(D9727="East",Table_1[[#This Row],[category]]="Clothing"),"✅","❌")</f>
        <v>❌</v>
      </c>
      <c r="H9727" s="3">
        <f t="shared" si="303"/>
        <v>407.14200000000005</v>
      </c>
      <c r="I9727" s="3">
        <v>1</v>
      </c>
      <c r="J9727" s="4">
        <v>45269</v>
      </c>
      <c r="K9727" s="3" t="s">
        <v>32</v>
      </c>
      <c r="L9727" s="3" t="s">
        <v>23</v>
      </c>
      <c r="M9727" s="3">
        <v>1110.8</v>
      </c>
      <c r="N9727" s="3" t="s">
        <v>24</v>
      </c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  <c r="AC9727" s="5"/>
    </row>
    <row r="9728" spans="1:29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 t="str">
        <f>IF(AND(D9728="East",Table_1[[#This Row],[category]]="Clothing"),"✅","❌")</f>
        <v>❌</v>
      </c>
      <c r="H9728" s="3">
        <f t="shared" si="303"/>
        <v>394.25600000000003</v>
      </c>
      <c r="I9728" s="3">
        <v>1</v>
      </c>
      <c r="J9728" s="4">
        <v>45351</v>
      </c>
      <c r="K9728" s="3" t="s">
        <v>16</v>
      </c>
      <c r="L9728" s="3" t="s">
        <v>28</v>
      </c>
      <c r="M9728" s="3">
        <v>320.8</v>
      </c>
      <c r="N9728" s="3" t="s">
        <v>18</v>
      </c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  <c r="AC9728" s="5"/>
    </row>
    <row r="9729" spans="1:29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 t="str">
        <f>IF(AND(D9729="East",Table_1[[#This Row],[category]]="Clothing"),"✅","❌")</f>
        <v>❌</v>
      </c>
      <c r="H9729" s="3">
        <f t="shared" si="303"/>
        <v>26.966000000000005</v>
      </c>
      <c r="I9729" s="3">
        <v>6</v>
      </c>
      <c r="J9729" s="4">
        <v>45405</v>
      </c>
      <c r="K9729" s="3" t="s">
        <v>16</v>
      </c>
      <c r="L9729" s="3" t="s">
        <v>17</v>
      </c>
      <c r="M9729" s="3">
        <v>75.09</v>
      </c>
      <c r="N9729" s="3" t="s">
        <v>40</v>
      </c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  <c r="AC9729" s="5"/>
    </row>
    <row r="9730" spans="1:29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 t="str">
        <f>IF(AND(D9730="East",Table_1[[#This Row],[category]]="Clothing"),"✅","❌")</f>
        <v>❌</v>
      </c>
      <c r="H9730" s="3">
        <f t="shared" ref="H9730:H9793" si="305">E9730*10%</f>
        <v>24.914000000000001</v>
      </c>
      <c r="I9730" s="3">
        <v>8</v>
      </c>
      <c r="J9730" s="4">
        <v>45470</v>
      </c>
      <c r="K9730" s="3" t="s">
        <v>16</v>
      </c>
      <c r="L9730" s="3" t="s">
        <v>17</v>
      </c>
      <c r="M9730" s="3">
        <v>43.13</v>
      </c>
      <c r="N9730" s="3" t="s">
        <v>18</v>
      </c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  <c r="AC9730" s="5"/>
    </row>
    <row r="9731" spans="1:29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 t="str">
        <f>IF(AND(D9731="East",Table_1[[#This Row],[category]]="Clothing"),"✅","❌")</f>
        <v>❌</v>
      </c>
      <c r="H9731" s="3">
        <f t="shared" si="305"/>
        <v>421.08300000000003</v>
      </c>
      <c r="I9731" s="3">
        <v>9</v>
      </c>
      <c r="J9731" s="4">
        <v>45213</v>
      </c>
      <c r="K9731" s="3" t="s">
        <v>32</v>
      </c>
      <c r="L9731" s="3" t="s">
        <v>23</v>
      </c>
      <c r="M9731" s="3">
        <v>692.16</v>
      </c>
      <c r="N9731" s="3" t="s">
        <v>40</v>
      </c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  <c r="AC9731" s="5"/>
    </row>
    <row r="9732" spans="1:29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 t="str">
        <f>IF(AND(D9732="East",Table_1[[#This Row],[category]]="Clothing"),"✅","❌")</f>
        <v>❌</v>
      </c>
      <c r="H9732" s="3">
        <f t="shared" si="305"/>
        <v>291.61799999999999</v>
      </c>
      <c r="I9732" s="3">
        <v>4</v>
      </c>
      <c r="J9732" s="4">
        <v>45074</v>
      </c>
      <c r="K9732" s="3" t="s">
        <v>16</v>
      </c>
      <c r="L9732" s="3" t="s">
        <v>23</v>
      </c>
      <c r="M9732" s="3">
        <v>561.13</v>
      </c>
      <c r="N9732" s="3" t="s">
        <v>29</v>
      </c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  <c r="AC9732" s="5"/>
    </row>
    <row r="9733" spans="1:29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 t="str">
        <f>IF(AND(D9733="East",Table_1[[#This Row],[category]]="Clothing"),"✅","❌")</f>
        <v>❌</v>
      </c>
      <c r="H9733" s="3">
        <f t="shared" si="305"/>
        <v>479.13900000000007</v>
      </c>
      <c r="I9733" s="3">
        <v>7</v>
      </c>
      <c r="J9733" s="4">
        <v>45248</v>
      </c>
      <c r="K9733" s="3" t="s">
        <v>22</v>
      </c>
      <c r="L9733" s="3" t="s">
        <v>28</v>
      </c>
      <c r="M9733" s="3">
        <v>1288.9100000000001</v>
      </c>
      <c r="N9733" s="3" t="s">
        <v>49</v>
      </c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  <c r="AC9733" s="5"/>
    </row>
    <row r="9734" spans="1:29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 t="str">
        <f>IF(AND(D9734="East",Table_1[[#This Row],[category]]="Clothing"),"✅","❌")</f>
        <v>❌</v>
      </c>
      <c r="H9734" s="3">
        <f t="shared" si="305"/>
        <v>221.48000000000002</v>
      </c>
      <c r="I9734" s="3">
        <v>9</v>
      </c>
      <c r="J9734" s="4">
        <v>45384</v>
      </c>
      <c r="K9734" s="3" t="s">
        <v>16</v>
      </c>
      <c r="L9734" s="3" t="s">
        <v>17</v>
      </c>
      <c r="M9734" s="3">
        <v>572.76</v>
      </c>
      <c r="N9734" s="3" t="s">
        <v>35</v>
      </c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  <c r="AC9734" s="5"/>
    </row>
    <row r="9735" spans="1:29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 t="str">
        <f>IF(AND(D9735="East",Table_1[[#This Row],[category]]="Clothing"),"✅","❌")</f>
        <v>❌</v>
      </c>
      <c r="H9735" s="3">
        <f t="shared" si="305"/>
        <v>96.603000000000009</v>
      </c>
      <c r="I9735" s="3">
        <v>8</v>
      </c>
      <c r="J9735" s="4">
        <v>44931</v>
      </c>
      <c r="K9735" s="3" t="s">
        <v>32</v>
      </c>
      <c r="L9735" s="3" t="s">
        <v>17</v>
      </c>
      <c r="M9735" s="3">
        <v>78.31</v>
      </c>
      <c r="N9735" s="3" t="s">
        <v>29</v>
      </c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  <c r="AC9735" s="5"/>
    </row>
    <row r="9736" spans="1:29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 t="str">
        <f>IF(AND(D9736="East",Table_1[[#This Row],[category]]="Clothing"),"✅","❌")</f>
        <v>❌</v>
      </c>
      <c r="H9736" s="3">
        <f t="shared" si="305"/>
        <v>241.88499999999999</v>
      </c>
      <c r="I9736" s="3">
        <v>8</v>
      </c>
      <c r="J9736" s="4">
        <v>45494</v>
      </c>
      <c r="K9736" s="3" t="s">
        <v>16</v>
      </c>
      <c r="L9736" s="3" t="s">
        <v>28</v>
      </c>
      <c r="M9736" s="3">
        <v>128.12</v>
      </c>
      <c r="N9736" s="3" t="s">
        <v>40</v>
      </c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  <c r="AC9736" s="5"/>
    </row>
    <row r="9737" spans="1:29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 t="str">
        <f>IF(AND(D9737="East",Table_1[[#This Row],[category]]="Clothing"),"✅","❌")</f>
        <v>❌</v>
      </c>
      <c r="H9737" s="3">
        <f t="shared" si="305"/>
        <v>223.90700000000004</v>
      </c>
      <c r="I9737" s="3">
        <v>1</v>
      </c>
      <c r="J9737" s="4">
        <v>45031</v>
      </c>
      <c r="K9737" s="3" t="s">
        <v>22</v>
      </c>
      <c r="L9737" s="3" t="s">
        <v>23</v>
      </c>
      <c r="M9737" s="3">
        <v>399.06</v>
      </c>
      <c r="N9737" s="3" t="s">
        <v>24</v>
      </c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  <c r="AC9737" s="5"/>
    </row>
    <row r="9738" spans="1:29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 t="str">
        <f>IF(AND(D9738="East",Table_1[[#This Row],[category]]="Clothing"),"✅","❌")</f>
        <v>❌</v>
      </c>
      <c r="H9738" s="3">
        <f t="shared" si="305"/>
        <v>263.41700000000003</v>
      </c>
      <c r="I9738" s="3">
        <v>6</v>
      </c>
      <c r="J9738" s="4">
        <v>45315</v>
      </c>
      <c r="K9738" s="3" t="s">
        <v>16</v>
      </c>
      <c r="L9738" s="3" t="s">
        <v>17</v>
      </c>
      <c r="M9738" s="3">
        <v>783.82</v>
      </c>
      <c r="N9738" s="3" t="s">
        <v>29</v>
      </c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  <c r="AC9738" s="5"/>
    </row>
    <row r="9739" spans="1:29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 t="str">
        <f>IF(AND(D9739="East",Table_1[[#This Row],[category]]="Clothing"),"✅","❌")</f>
        <v>❌</v>
      </c>
      <c r="H9739" s="3">
        <f t="shared" si="305"/>
        <v>405.89400000000001</v>
      </c>
      <c r="I9739" s="3">
        <v>9</v>
      </c>
      <c r="J9739" s="4">
        <v>45630</v>
      </c>
      <c r="K9739" s="3" t="s">
        <v>32</v>
      </c>
      <c r="L9739" s="3" t="s">
        <v>23</v>
      </c>
      <c r="M9739" s="3">
        <v>717.86</v>
      </c>
      <c r="N9739" s="3" t="s">
        <v>24</v>
      </c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  <c r="AC9739" s="5"/>
    </row>
    <row r="9740" spans="1:29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 t="str">
        <f>IF(AND(D9740="East",Table_1[[#This Row],[category]]="Clothing"),"✅","❌")</f>
        <v>❌</v>
      </c>
      <c r="H9740" s="3">
        <f t="shared" si="305"/>
        <v>331.23600000000005</v>
      </c>
      <c r="I9740" s="3">
        <v>8</v>
      </c>
      <c r="J9740" s="4">
        <v>45011</v>
      </c>
      <c r="K9740" s="3" t="s">
        <v>32</v>
      </c>
      <c r="L9740" s="3" t="s">
        <v>23</v>
      </c>
      <c r="M9740" s="3">
        <v>285.58</v>
      </c>
      <c r="N9740" s="3" t="s">
        <v>18</v>
      </c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  <c r="AC9740" s="5"/>
    </row>
    <row r="9741" spans="1:29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 t="str">
        <f>IF(AND(D9741="East",Table_1[[#This Row],[category]]="Clothing"),"✅","❌")</f>
        <v>❌</v>
      </c>
      <c r="H9741" s="3">
        <f t="shared" si="305"/>
        <v>100.78500000000001</v>
      </c>
      <c r="I9741" s="3">
        <v>2</v>
      </c>
      <c r="J9741" s="4">
        <v>45656</v>
      </c>
      <c r="K9741" s="3" t="s">
        <v>22</v>
      </c>
      <c r="L9741" s="3" t="s">
        <v>17</v>
      </c>
      <c r="M9741" s="3">
        <v>159.87</v>
      </c>
      <c r="N9741" s="3" t="s">
        <v>29</v>
      </c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  <c r="AC9741" s="5"/>
    </row>
    <row r="9742" spans="1:29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 t="str">
        <f>IF(AND(D9742="East",Table_1[[#This Row],[category]]="Clothing"),"✅","❌")</f>
        <v>❌</v>
      </c>
      <c r="H9742" s="3">
        <f t="shared" si="305"/>
        <v>369.89400000000001</v>
      </c>
      <c r="I9742" s="3">
        <v>5</v>
      </c>
      <c r="J9742" s="4">
        <v>45284</v>
      </c>
      <c r="K9742" s="3" t="s">
        <v>22</v>
      </c>
      <c r="L9742" s="3" t="s">
        <v>17</v>
      </c>
      <c r="M9742" s="3">
        <v>525.79</v>
      </c>
      <c r="N9742" s="3" t="s">
        <v>49</v>
      </c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  <c r="AC9742" s="5"/>
    </row>
    <row r="9743" spans="1:29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 t="str">
        <f>IF(AND(D9743="East",Table_1[[#This Row],[category]]="Clothing"),"✅","❌")</f>
        <v>❌</v>
      </c>
      <c r="H9743" s="3">
        <f t="shared" si="305"/>
        <v>300.029</v>
      </c>
      <c r="I9743" s="3">
        <v>4</v>
      </c>
      <c r="J9743" s="4">
        <v>45209</v>
      </c>
      <c r="K9743" s="3" t="s">
        <v>32</v>
      </c>
      <c r="L9743" s="3" t="s">
        <v>17</v>
      </c>
      <c r="M9743" s="3">
        <v>866.36</v>
      </c>
      <c r="N9743" s="3" t="s">
        <v>40</v>
      </c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  <c r="AC9743" s="5"/>
    </row>
    <row r="9744" spans="1:29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 t="str">
        <f>IF(AND(D9744="East",Table_1[[#This Row],[category]]="Clothing"),"✅","❌")</f>
        <v>❌</v>
      </c>
      <c r="H9744" s="3">
        <f t="shared" si="305"/>
        <v>293.37200000000001</v>
      </c>
      <c r="I9744" s="3">
        <v>8</v>
      </c>
      <c r="J9744" s="4">
        <v>45573</v>
      </c>
      <c r="K9744" s="3" t="s">
        <v>22</v>
      </c>
      <c r="L9744" s="3" t="s">
        <v>17</v>
      </c>
      <c r="M9744" s="3">
        <v>843.44</v>
      </c>
      <c r="N9744" s="3" t="s">
        <v>24</v>
      </c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  <c r="AC9744" s="5"/>
    </row>
    <row r="9745" spans="1:29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 t="str">
        <f>IF(AND(D9745="East",Table_1[[#This Row],[category]]="Clothing"),"✅","❌")</f>
        <v>❌</v>
      </c>
      <c r="H9745" s="3">
        <f t="shared" si="305"/>
        <v>342.346</v>
      </c>
      <c r="I9745" s="3">
        <v>9</v>
      </c>
      <c r="J9745" s="4">
        <v>45379</v>
      </c>
      <c r="K9745" s="3" t="s">
        <v>22</v>
      </c>
      <c r="L9745" s="3" t="s">
        <v>17</v>
      </c>
      <c r="M9745" s="3">
        <v>232.79</v>
      </c>
      <c r="N9745" s="3" t="s">
        <v>29</v>
      </c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  <c r="AC9745" s="5"/>
    </row>
    <row r="9746" spans="1:29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 t="str">
        <f>IF(AND(D9746="East",Table_1[[#This Row],[category]]="Clothing"),"✅","❌")</f>
        <v>❌</v>
      </c>
      <c r="H9746" s="3">
        <f t="shared" si="305"/>
        <v>286.34300000000002</v>
      </c>
      <c r="I9746" s="3">
        <v>3</v>
      </c>
      <c r="J9746" s="4">
        <v>45152</v>
      </c>
      <c r="K9746" s="3" t="s">
        <v>16</v>
      </c>
      <c r="L9746" s="3" t="s">
        <v>23</v>
      </c>
      <c r="M9746" s="3">
        <v>310.35000000000002</v>
      </c>
      <c r="N9746" s="3" t="s">
        <v>40</v>
      </c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  <c r="AC9746" s="5"/>
    </row>
    <row r="9747" spans="1:29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 t="str">
        <f>IF(AND(D9747="East",Table_1[[#This Row],[category]]="Clothing"),"✅","❌")</f>
        <v>✅</v>
      </c>
      <c r="H9747" s="3">
        <f t="shared" si="305"/>
        <v>234.18200000000002</v>
      </c>
      <c r="I9747" s="3">
        <v>9</v>
      </c>
      <c r="J9747" s="4">
        <v>44977</v>
      </c>
      <c r="K9747" s="3" t="s">
        <v>22</v>
      </c>
      <c r="L9747" s="3" t="s">
        <v>17</v>
      </c>
      <c r="M9747" s="3">
        <v>385.24</v>
      </c>
      <c r="N9747" s="3" t="s">
        <v>35</v>
      </c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  <c r="AC9747" s="5"/>
    </row>
    <row r="9748" spans="1:29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 t="str">
        <f>IF(AND(D9748="East",Table_1[[#This Row],[category]]="Clothing"),"✅","❌")</f>
        <v>❌</v>
      </c>
      <c r="H9748" s="3">
        <f t="shared" si="305"/>
        <v>323.78600000000006</v>
      </c>
      <c r="I9748" s="3">
        <v>1</v>
      </c>
      <c r="J9748" s="4">
        <v>45248</v>
      </c>
      <c r="K9748" s="3" t="s">
        <v>32</v>
      </c>
      <c r="L9748" s="3" t="s">
        <v>28</v>
      </c>
      <c r="M9748" s="3">
        <v>622.57000000000005</v>
      </c>
      <c r="N9748" s="3" t="s">
        <v>49</v>
      </c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  <c r="AC9748" s="5"/>
    </row>
    <row r="9749" spans="1:29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 t="str">
        <f>IF(AND(D9749="East",Table_1[[#This Row],[category]]="Clothing"),"✅","❌")</f>
        <v>❌</v>
      </c>
      <c r="H9749" s="3">
        <f t="shared" si="305"/>
        <v>364.62600000000003</v>
      </c>
      <c r="I9749" s="3">
        <v>7</v>
      </c>
      <c r="J9749" s="4">
        <v>45459</v>
      </c>
      <c r="K9749" s="3" t="s">
        <v>22</v>
      </c>
      <c r="L9749" s="3" t="s">
        <v>28</v>
      </c>
      <c r="M9749" s="3">
        <v>354.66</v>
      </c>
      <c r="N9749" s="3" t="s">
        <v>40</v>
      </c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  <c r="AC9749" s="5"/>
    </row>
    <row r="9750" spans="1:29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 t="str">
        <f>IF(AND(D9750="East",Table_1[[#This Row],[category]]="Clothing"),"✅","❌")</f>
        <v>❌</v>
      </c>
      <c r="H9750" s="3">
        <f t="shared" si="305"/>
        <v>120.626</v>
      </c>
      <c r="I9750" s="3">
        <v>8</v>
      </c>
      <c r="J9750" s="4">
        <v>45656</v>
      </c>
      <c r="K9750" s="3" t="s">
        <v>22</v>
      </c>
      <c r="L9750" s="3" t="s">
        <v>28</v>
      </c>
      <c r="M9750" s="3">
        <v>236.79</v>
      </c>
      <c r="N9750" s="3" t="s">
        <v>35</v>
      </c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  <c r="AC9750" s="5"/>
    </row>
    <row r="9751" spans="1:29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 t="str">
        <f>IF(AND(D9751="East",Table_1[[#This Row],[category]]="Clothing"),"✅","❌")</f>
        <v>✅</v>
      </c>
      <c r="H9751" s="3">
        <f t="shared" si="305"/>
        <v>253.554</v>
      </c>
      <c r="I9751" s="3">
        <v>6</v>
      </c>
      <c r="J9751" s="4">
        <v>45033</v>
      </c>
      <c r="K9751" s="3" t="s">
        <v>22</v>
      </c>
      <c r="L9751" s="3" t="s">
        <v>17</v>
      </c>
      <c r="M9751" s="3">
        <v>255.86</v>
      </c>
      <c r="N9751" s="3" t="s">
        <v>24</v>
      </c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  <c r="AC9751" s="5"/>
    </row>
    <row r="9752" spans="1:29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 t="str">
        <f>IF(AND(D9752="East",Table_1[[#This Row],[category]]="Clothing"),"✅","❌")</f>
        <v>❌</v>
      </c>
      <c r="H9752" s="3">
        <f t="shared" si="305"/>
        <v>234.50500000000002</v>
      </c>
      <c r="I9752" s="3">
        <v>4</v>
      </c>
      <c r="J9752" s="4">
        <v>45588</v>
      </c>
      <c r="K9752" s="3" t="s">
        <v>22</v>
      </c>
      <c r="L9752" s="3" t="s">
        <v>28</v>
      </c>
      <c r="M9752" s="3">
        <v>364.09</v>
      </c>
      <c r="N9752" s="3" t="s">
        <v>49</v>
      </c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  <c r="AC9752" s="5"/>
    </row>
    <row r="9753" spans="1:29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 t="str">
        <f>IF(AND(D9753="East",Table_1[[#This Row],[category]]="Clothing"),"✅","❌")</f>
        <v>❌</v>
      </c>
      <c r="H9753" s="3">
        <f t="shared" si="305"/>
        <v>29.552999999999997</v>
      </c>
      <c r="I9753" s="3">
        <v>4</v>
      </c>
      <c r="J9753" s="4">
        <v>45053</v>
      </c>
      <c r="K9753" s="3" t="s">
        <v>22</v>
      </c>
      <c r="L9753" s="3" t="s">
        <v>23</v>
      </c>
      <c r="M9753" s="3">
        <v>53.45</v>
      </c>
      <c r="N9753" s="3" t="s">
        <v>18</v>
      </c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  <c r="AC9753" s="5"/>
    </row>
    <row r="9754" spans="1:29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 t="str">
        <f>IF(AND(D9754="East",Table_1[[#This Row],[category]]="Clothing"),"✅","❌")</f>
        <v>❌</v>
      </c>
      <c r="H9754" s="3">
        <f t="shared" si="305"/>
        <v>418.875</v>
      </c>
      <c r="I9754" s="3">
        <v>7</v>
      </c>
      <c r="J9754" s="4">
        <v>45417</v>
      </c>
      <c r="K9754" s="3" t="s">
        <v>22</v>
      </c>
      <c r="L9754" s="3" t="s">
        <v>17</v>
      </c>
      <c r="M9754" s="3">
        <v>1230.7</v>
      </c>
      <c r="N9754" s="3" t="s">
        <v>40</v>
      </c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  <c r="AC9754" s="5"/>
    </row>
    <row r="9755" spans="1:29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 t="str">
        <f>IF(AND(D9755="East",Table_1[[#This Row],[category]]="Clothing"),"✅","❌")</f>
        <v>❌</v>
      </c>
      <c r="H9755" s="3">
        <f t="shared" si="305"/>
        <v>194.91700000000003</v>
      </c>
      <c r="I9755" s="3">
        <v>6</v>
      </c>
      <c r="J9755" s="4">
        <v>45130</v>
      </c>
      <c r="K9755" s="3" t="s">
        <v>32</v>
      </c>
      <c r="L9755" s="3" t="s">
        <v>23</v>
      </c>
      <c r="M9755" s="3">
        <v>130.96</v>
      </c>
      <c r="N9755" s="3" t="s">
        <v>40</v>
      </c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  <c r="AC9755" s="5"/>
    </row>
    <row r="9756" spans="1:29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 t="str">
        <f>IF(AND(D9756="East",Table_1[[#This Row],[category]]="Clothing"),"✅","❌")</f>
        <v>❌</v>
      </c>
      <c r="H9756" s="3">
        <f t="shared" si="305"/>
        <v>45.618000000000002</v>
      </c>
      <c r="I9756" s="3">
        <v>4</v>
      </c>
      <c r="J9756" s="4">
        <v>45181</v>
      </c>
      <c r="K9756" s="3" t="s">
        <v>16</v>
      </c>
      <c r="L9756" s="3" t="s">
        <v>28</v>
      </c>
      <c r="M9756" s="3">
        <v>128.43</v>
      </c>
      <c r="N9756" s="3" t="s">
        <v>49</v>
      </c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  <c r="AC9756" s="5"/>
    </row>
    <row r="9757" spans="1:29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 t="str">
        <f>IF(AND(D9757="East",Table_1[[#This Row],[category]]="Clothing"),"✅","❌")</f>
        <v>❌</v>
      </c>
      <c r="H9757" s="3">
        <f t="shared" si="305"/>
        <v>234.37100000000001</v>
      </c>
      <c r="I9757" s="3">
        <v>5</v>
      </c>
      <c r="J9757" s="4">
        <v>45197</v>
      </c>
      <c r="K9757" s="3" t="s">
        <v>32</v>
      </c>
      <c r="L9757" s="3" t="s">
        <v>28</v>
      </c>
      <c r="M9757" s="3">
        <v>197.02</v>
      </c>
      <c r="N9757" s="3" t="s">
        <v>24</v>
      </c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  <c r="AC9757" s="5"/>
    </row>
    <row r="9758" spans="1:29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 t="str">
        <f>IF(AND(D9758="East",Table_1[[#This Row],[category]]="Clothing"),"✅","❌")</f>
        <v>❌</v>
      </c>
      <c r="H9758" s="3">
        <f t="shared" si="305"/>
        <v>89.126000000000005</v>
      </c>
      <c r="I9758" s="3">
        <v>4</v>
      </c>
      <c r="J9758" s="4">
        <v>45500</v>
      </c>
      <c r="K9758" s="3" t="s">
        <v>16</v>
      </c>
      <c r="L9758" s="3" t="s">
        <v>28</v>
      </c>
      <c r="M9758" s="3">
        <v>66.16</v>
      </c>
      <c r="N9758" s="3" t="s">
        <v>35</v>
      </c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  <c r="AC9758" s="5"/>
    </row>
    <row r="9759" spans="1:29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 t="str">
        <f>IF(AND(D9759="East",Table_1[[#This Row],[category]]="Clothing"),"✅","❌")</f>
        <v>❌</v>
      </c>
      <c r="H9759" s="3">
        <f t="shared" si="305"/>
        <v>355.16300000000001</v>
      </c>
      <c r="I9759" s="3">
        <v>1</v>
      </c>
      <c r="J9759" s="4">
        <v>45042</v>
      </c>
      <c r="K9759" s="3" t="s">
        <v>16</v>
      </c>
      <c r="L9759" s="3" t="s">
        <v>17</v>
      </c>
      <c r="M9759" s="3">
        <v>438.89</v>
      </c>
      <c r="N9759" s="3" t="s">
        <v>18</v>
      </c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  <c r="AC9759" s="5"/>
    </row>
    <row r="9760" spans="1:29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 t="str">
        <f>IF(AND(D9760="East",Table_1[[#This Row],[category]]="Clothing"),"✅","❌")</f>
        <v>✅</v>
      </c>
      <c r="H9760" s="3">
        <f t="shared" si="305"/>
        <v>290.16800000000001</v>
      </c>
      <c r="I9760" s="3">
        <v>4</v>
      </c>
      <c r="J9760" s="4">
        <v>45113</v>
      </c>
      <c r="K9760" s="3" t="s">
        <v>32</v>
      </c>
      <c r="L9760" s="3" t="s">
        <v>23</v>
      </c>
      <c r="M9760" s="3">
        <v>553.79999999999995</v>
      </c>
      <c r="N9760" s="3" t="s">
        <v>40</v>
      </c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  <c r="AC9760" s="5"/>
    </row>
    <row r="9761" spans="1:29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 t="str">
        <f>IF(AND(D9761="East",Table_1[[#This Row],[category]]="Clothing"),"✅","❌")</f>
        <v>❌</v>
      </c>
      <c r="H9761" s="3">
        <f t="shared" si="305"/>
        <v>142.35599999999999</v>
      </c>
      <c r="I9761" s="3">
        <v>6</v>
      </c>
      <c r="J9761" s="4">
        <v>44931</v>
      </c>
      <c r="K9761" s="3" t="s">
        <v>22</v>
      </c>
      <c r="L9761" s="3" t="s">
        <v>17</v>
      </c>
      <c r="M9761" s="3">
        <v>219.23</v>
      </c>
      <c r="N9761" s="3" t="s">
        <v>29</v>
      </c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  <c r="AC9761" s="5"/>
    </row>
    <row r="9762" spans="1:29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 t="str">
        <f>IF(AND(D9762="East",Table_1[[#This Row],[category]]="Clothing"),"✅","❌")</f>
        <v>❌</v>
      </c>
      <c r="H9762" s="3">
        <f t="shared" si="305"/>
        <v>475.73199999999997</v>
      </c>
      <c r="I9762" s="3">
        <v>2</v>
      </c>
      <c r="J9762" s="4">
        <v>45258</v>
      </c>
      <c r="K9762" s="3" t="s">
        <v>32</v>
      </c>
      <c r="L9762" s="3" t="s">
        <v>17</v>
      </c>
      <c r="M9762" s="3">
        <v>859.14</v>
      </c>
      <c r="N9762" s="3" t="s">
        <v>24</v>
      </c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  <c r="AC9762" s="5"/>
    </row>
    <row r="9763" spans="1:29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 t="str">
        <f>IF(AND(D9763="East",Table_1[[#This Row],[category]]="Clothing"),"✅","❌")</f>
        <v>❌</v>
      </c>
      <c r="H9763" s="3">
        <f t="shared" si="305"/>
        <v>152.95500000000001</v>
      </c>
      <c r="I9763" s="3">
        <v>7</v>
      </c>
      <c r="J9763" s="4">
        <v>45144</v>
      </c>
      <c r="K9763" s="3" t="s">
        <v>22</v>
      </c>
      <c r="L9763" s="3" t="s">
        <v>23</v>
      </c>
      <c r="M9763" s="3">
        <v>374.28</v>
      </c>
      <c r="N9763" s="3" t="s">
        <v>18</v>
      </c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  <c r="AC9763" s="5"/>
    </row>
    <row r="9764" spans="1:29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 t="str">
        <f>IF(AND(D9764="East",Table_1[[#This Row],[category]]="Clothing"),"✅","❌")</f>
        <v>❌</v>
      </c>
      <c r="H9764" s="3">
        <f t="shared" si="305"/>
        <v>281.94800000000004</v>
      </c>
      <c r="I9764" s="3">
        <v>9</v>
      </c>
      <c r="J9764" s="4">
        <v>45600</v>
      </c>
      <c r="K9764" s="3" t="s">
        <v>16</v>
      </c>
      <c r="L9764" s="3" t="s">
        <v>17</v>
      </c>
      <c r="M9764" s="3">
        <v>726.57</v>
      </c>
      <c r="N9764" s="3" t="s">
        <v>29</v>
      </c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  <c r="AC9764" s="5"/>
    </row>
    <row r="9765" spans="1:29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 t="str">
        <f>IF(AND(D9765="East",Table_1[[#This Row],[category]]="Clothing"),"✅","❌")</f>
        <v>❌</v>
      </c>
      <c r="H9765" s="3">
        <f t="shared" si="305"/>
        <v>402.76800000000003</v>
      </c>
      <c r="I9765" s="3">
        <v>2</v>
      </c>
      <c r="J9765" s="4">
        <v>45222</v>
      </c>
      <c r="K9765" s="3" t="s">
        <v>16</v>
      </c>
      <c r="L9765" s="3" t="s">
        <v>28</v>
      </c>
      <c r="M9765" s="3">
        <v>1170.3900000000001</v>
      </c>
      <c r="N9765" s="3" t="s">
        <v>49</v>
      </c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  <c r="AC9765" s="5"/>
    </row>
    <row r="9766" spans="1:29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 t="str">
        <f>IF(AND(D9766="East",Table_1[[#This Row],[category]]="Clothing"),"✅","❌")</f>
        <v>❌</v>
      </c>
      <c r="H9766" s="3">
        <f t="shared" si="305"/>
        <v>261.80700000000002</v>
      </c>
      <c r="I9766" s="3">
        <v>7</v>
      </c>
      <c r="J9766" s="4">
        <v>45305</v>
      </c>
      <c r="K9766" s="3" t="s">
        <v>16</v>
      </c>
      <c r="L9766" s="3" t="s">
        <v>28</v>
      </c>
      <c r="M9766" s="3">
        <v>737.1</v>
      </c>
      <c r="N9766" s="3" t="s">
        <v>40</v>
      </c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  <c r="AC9766" s="5"/>
    </row>
    <row r="9767" spans="1:29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 t="str">
        <f>IF(AND(D9767="East",Table_1[[#This Row],[category]]="Clothing"),"✅","❌")</f>
        <v>❌</v>
      </c>
      <c r="H9767" s="3">
        <f t="shared" si="305"/>
        <v>480.81899999999996</v>
      </c>
      <c r="I9767" s="3">
        <v>2</v>
      </c>
      <c r="J9767" s="4">
        <v>45026</v>
      </c>
      <c r="K9767" s="3" t="s">
        <v>22</v>
      </c>
      <c r="L9767" s="3" t="s">
        <v>28</v>
      </c>
      <c r="M9767" s="3">
        <v>470.43</v>
      </c>
      <c r="N9767" s="3" t="s">
        <v>35</v>
      </c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  <c r="AC9767" s="5"/>
    </row>
    <row r="9768" spans="1:29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 t="str">
        <f>IF(AND(D9768="East",Table_1[[#This Row],[category]]="Clothing"),"✅","❌")</f>
        <v>❌</v>
      </c>
      <c r="H9768" s="3">
        <f t="shared" si="305"/>
        <v>423.48900000000003</v>
      </c>
      <c r="I9768" s="3">
        <v>9</v>
      </c>
      <c r="J9768" s="4">
        <v>45214</v>
      </c>
      <c r="K9768" s="3" t="s">
        <v>22</v>
      </c>
      <c r="L9768" s="3" t="s">
        <v>17</v>
      </c>
      <c r="M9768" s="3">
        <v>969.9</v>
      </c>
      <c r="N9768" s="3" t="s">
        <v>40</v>
      </c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  <c r="AC9768" s="5"/>
    </row>
    <row r="9769" spans="1:29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 t="str">
        <f>IF(AND(D9769="East",Table_1[[#This Row],[category]]="Clothing"),"✅","❌")</f>
        <v>❌</v>
      </c>
      <c r="H9769" s="3">
        <f t="shared" si="305"/>
        <v>461.29899999999998</v>
      </c>
      <c r="I9769" s="3">
        <v>1</v>
      </c>
      <c r="J9769" s="4">
        <v>45516</v>
      </c>
      <c r="K9769" s="3" t="s">
        <v>16</v>
      </c>
      <c r="L9769" s="3" t="s">
        <v>17</v>
      </c>
      <c r="M9769" s="3">
        <v>1095.1400000000001</v>
      </c>
      <c r="N9769" s="3" t="s">
        <v>29</v>
      </c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  <c r="AC9769" s="5"/>
    </row>
    <row r="9770" spans="1:29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 t="str">
        <f>IF(AND(D9770="East",Table_1[[#This Row],[category]]="Clothing"),"✅","❌")</f>
        <v>❌</v>
      </c>
      <c r="H9770" s="3">
        <f t="shared" si="305"/>
        <v>192.62400000000002</v>
      </c>
      <c r="I9770" s="3">
        <v>4</v>
      </c>
      <c r="J9770" s="4">
        <v>45046</v>
      </c>
      <c r="K9770" s="3" t="s">
        <v>16</v>
      </c>
      <c r="L9770" s="3" t="s">
        <v>28</v>
      </c>
      <c r="M9770" s="3">
        <v>326.81</v>
      </c>
      <c r="N9770" s="3" t="s">
        <v>18</v>
      </c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  <c r="AC9770" s="5"/>
    </row>
    <row r="9771" spans="1:29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 t="str">
        <f>IF(AND(D9771="East",Table_1[[#This Row],[category]]="Clothing"),"✅","❌")</f>
        <v>❌</v>
      </c>
      <c r="H9771" s="3">
        <f t="shared" si="305"/>
        <v>278.69400000000002</v>
      </c>
      <c r="I9771" s="3">
        <v>2</v>
      </c>
      <c r="J9771" s="4">
        <v>45086</v>
      </c>
      <c r="K9771" s="3" t="s">
        <v>32</v>
      </c>
      <c r="L9771" s="3" t="s">
        <v>17</v>
      </c>
      <c r="M9771" s="3">
        <v>756.24</v>
      </c>
      <c r="N9771" s="3" t="s">
        <v>49</v>
      </c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  <c r="AC9771" s="5"/>
    </row>
    <row r="9772" spans="1:29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 t="str">
        <f>IF(AND(D9772="East",Table_1[[#This Row],[category]]="Clothing"),"✅","❌")</f>
        <v>❌</v>
      </c>
      <c r="H9772" s="3">
        <f t="shared" si="305"/>
        <v>421.68100000000004</v>
      </c>
      <c r="I9772" s="3">
        <v>1</v>
      </c>
      <c r="J9772" s="4">
        <v>45270</v>
      </c>
      <c r="K9772" s="3" t="s">
        <v>22</v>
      </c>
      <c r="L9772" s="3" t="s">
        <v>28</v>
      </c>
      <c r="M9772" s="3">
        <v>1010.24</v>
      </c>
      <c r="N9772" s="3" t="s">
        <v>35</v>
      </c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  <c r="AC9772" s="5"/>
    </row>
    <row r="9773" spans="1:29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 t="str">
        <f>IF(AND(D9773="East",Table_1[[#This Row],[category]]="Clothing"),"✅","❌")</f>
        <v>❌</v>
      </c>
      <c r="H9773" s="3">
        <f t="shared" si="305"/>
        <v>452.71499999999997</v>
      </c>
      <c r="I9773" s="3">
        <v>2</v>
      </c>
      <c r="J9773" s="4">
        <v>45285</v>
      </c>
      <c r="K9773" s="3" t="s">
        <v>16</v>
      </c>
      <c r="L9773" s="3" t="s">
        <v>28</v>
      </c>
      <c r="M9773" s="3">
        <v>681.41</v>
      </c>
      <c r="N9773" s="3" t="s">
        <v>29</v>
      </c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  <c r="AC9773" s="5"/>
    </row>
    <row r="9774" spans="1:29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 t="str">
        <f>IF(AND(D9774="East",Table_1[[#This Row],[category]]="Clothing"),"✅","❌")</f>
        <v>❌</v>
      </c>
      <c r="H9774" s="3">
        <f t="shared" si="305"/>
        <v>472.73800000000006</v>
      </c>
      <c r="I9774" s="3">
        <v>6</v>
      </c>
      <c r="J9774" s="4">
        <v>45039</v>
      </c>
      <c r="K9774" s="3" t="s">
        <v>16</v>
      </c>
      <c r="L9774" s="3" t="s">
        <v>17</v>
      </c>
      <c r="M9774" s="3">
        <v>735.04</v>
      </c>
      <c r="N9774" s="3" t="s">
        <v>24</v>
      </c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  <c r="AC9774" s="5"/>
    </row>
    <row r="9775" spans="1:29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 t="str">
        <f>IF(AND(D9775="East",Table_1[[#This Row],[category]]="Clothing"),"✅","❌")</f>
        <v>❌</v>
      </c>
      <c r="H9775" s="3">
        <f t="shared" si="305"/>
        <v>440.78400000000005</v>
      </c>
      <c r="I9775" s="3">
        <v>5</v>
      </c>
      <c r="J9775" s="4">
        <v>44958</v>
      </c>
      <c r="K9775" s="3" t="s">
        <v>32</v>
      </c>
      <c r="L9775" s="3" t="s">
        <v>23</v>
      </c>
      <c r="M9775" s="3">
        <v>632.48</v>
      </c>
      <c r="N9775" s="3" t="s">
        <v>35</v>
      </c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  <c r="AC9775" s="5"/>
    </row>
    <row r="9776" spans="1:29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 t="str">
        <f>IF(AND(D9776="East",Table_1[[#This Row],[category]]="Clothing"),"✅","❌")</f>
        <v>❌</v>
      </c>
      <c r="H9776" s="3">
        <f t="shared" si="305"/>
        <v>368.07</v>
      </c>
      <c r="I9776" s="3">
        <v>1</v>
      </c>
      <c r="J9776" s="4">
        <v>45569</v>
      </c>
      <c r="K9776" s="3" t="s">
        <v>32</v>
      </c>
      <c r="L9776" s="3" t="s">
        <v>23</v>
      </c>
      <c r="M9776" s="3">
        <v>649.95000000000005</v>
      </c>
      <c r="N9776" s="3" t="s">
        <v>24</v>
      </c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  <c r="AC9776" s="5"/>
    </row>
    <row r="9777" spans="1:29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 t="str">
        <f>IF(AND(D9777="East",Table_1[[#This Row],[category]]="Clothing"),"✅","❌")</f>
        <v>❌</v>
      </c>
      <c r="H9777" s="3">
        <f t="shared" si="305"/>
        <v>21.865000000000002</v>
      </c>
      <c r="I9777" s="3">
        <v>3</v>
      </c>
      <c r="J9777" s="4">
        <v>45031</v>
      </c>
      <c r="K9777" s="3" t="s">
        <v>22</v>
      </c>
      <c r="L9777" s="3" t="s">
        <v>28</v>
      </c>
      <c r="M9777" s="3">
        <v>50.94</v>
      </c>
      <c r="N9777" s="3" t="s">
        <v>18</v>
      </c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  <c r="AC9777" s="5"/>
    </row>
    <row r="9778" spans="1:29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 t="str">
        <f>IF(AND(D9778="East",Table_1[[#This Row],[category]]="Clothing"),"✅","❌")</f>
        <v>❌</v>
      </c>
      <c r="H9778" s="3">
        <f t="shared" si="305"/>
        <v>164.327</v>
      </c>
      <c r="I9778" s="3">
        <v>6</v>
      </c>
      <c r="J9778" s="4">
        <v>45329</v>
      </c>
      <c r="K9778" s="3" t="s">
        <v>32</v>
      </c>
      <c r="L9778" s="3" t="s">
        <v>28</v>
      </c>
      <c r="M9778" s="3">
        <v>212.72</v>
      </c>
      <c r="N9778" s="3" t="s">
        <v>24</v>
      </c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  <c r="AC9778" s="5"/>
    </row>
    <row r="9779" spans="1:29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 t="str">
        <f>IF(AND(D9779="East",Table_1[[#This Row],[category]]="Clothing"),"✅","❌")</f>
        <v>❌</v>
      </c>
      <c r="H9779" s="3">
        <f t="shared" si="305"/>
        <v>73.179000000000002</v>
      </c>
      <c r="I9779" s="3">
        <v>5</v>
      </c>
      <c r="J9779" s="4">
        <v>45319</v>
      </c>
      <c r="K9779" s="3" t="s">
        <v>22</v>
      </c>
      <c r="L9779" s="3" t="s">
        <v>17</v>
      </c>
      <c r="M9779" s="3">
        <v>78.33</v>
      </c>
      <c r="N9779" s="3" t="s">
        <v>49</v>
      </c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  <c r="AC9779" s="5"/>
    </row>
    <row r="9780" spans="1:29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 t="str">
        <f>IF(AND(D9780="East",Table_1[[#This Row],[category]]="Clothing"),"✅","❌")</f>
        <v>❌</v>
      </c>
      <c r="H9780" s="3">
        <f t="shared" si="305"/>
        <v>85.832000000000008</v>
      </c>
      <c r="I9780" s="3">
        <v>6</v>
      </c>
      <c r="J9780" s="4">
        <v>45538</v>
      </c>
      <c r="K9780" s="3" t="s">
        <v>16</v>
      </c>
      <c r="L9780" s="3" t="s">
        <v>17</v>
      </c>
      <c r="M9780" s="3">
        <v>50.22</v>
      </c>
      <c r="N9780" s="3" t="s">
        <v>49</v>
      </c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  <c r="AC9780" s="5"/>
    </row>
    <row r="9781" spans="1:29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 t="str">
        <f>IF(AND(D9781="East",Table_1[[#This Row],[category]]="Clothing"),"✅","❌")</f>
        <v>❌</v>
      </c>
      <c r="H9781" s="3">
        <f t="shared" si="305"/>
        <v>152.54500000000002</v>
      </c>
      <c r="I9781" s="3">
        <v>8</v>
      </c>
      <c r="J9781" s="4">
        <v>45260</v>
      </c>
      <c r="K9781" s="3" t="s">
        <v>16</v>
      </c>
      <c r="L9781" s="3" t="s">
        <v>17</v>
      </c>
      <c r="M9781" s="3">
        <v>380.24</v>
      </c>
      <c r="N9781" s="3" t="s">
        <v>49</v>
      </c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  <c r="AC9781" s="5"/>
    </row>
    <row r="9782" spans="1:29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 t="str">
        <f>IF(AND(D9782="East",Table_1[[#This Row],[category]]="Clothing"),"✅","❌")</f>
        <v>❌</v>
      </c>
      <c r="H9782" s="3">
        <f t="shared" si="305"/>
        <v>46.623000000000005</v>
      </c>
      <c r="I9782" s="3">
        <v>6</v>
      </c>
      <c r="J9782" s="4">
        <v>45041</v>
      </c>
      <c r="K9782" s="3" t="s">
        <v>16</v>
      </c>
      <c r="L9782" s="3" t="s">
        <v>28</v>
      </c>
      <c r="M9782" s="3">
        <v>65.53</v>
      </c>
      <c r="N9782" s="3" t="s">
        <v>40</v>
      </c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  <c r="AC9782" s="5"/>
    </row>
    <row r="9783" spans="1:29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 t="str">
        <f>IF(AND(D9783="East",Table_1[[#This Row],[category]]="Clothing"),"✅","❌")</f>
        <v>❌</v>
      </c>
      <c r="H9783" s="3">
        <f t="shared" si="305"/>
        <v>129.08599999999998</v>
      </c>
      <c r="I9783" s="3">
        <v>5</v>
      </c>
      <c r="J9783" s="4">
        <v>44991</v>
      </c>
      <c r="K9783" s="3" t="s">
        <v>32</v>
      </c>
      <c r="L9783" s="3" t="s">
        <v>28</v>
      </c>
      <c r="M9783" s="3">
        <v>307.79000000000002</v>
      </c>
      <c r="N9783" s="3" t="s">
        <v>24</v>
      </c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  <c r="AC9783" s="5"/>
    </row>
    <row r="9784" spans="1:29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 t="str">
        <f>IF(AND(D9784="East",Table_1[[#This Row],[category]]="Clothing"),"✅","❌")</f>
        <v>❌</v>
      </c>
      <c r="H9784" s="3">
        <f t="shared" si="305"/>
        <v>478.92</v>
      </c>
      <c r="I9784" s="3">
        <v>4</v>
      </c>
      <c r="J9784" s="4">
        <v>45207</v>
      </c>
      <c r="K9784" s="3" t="s">
        <v>16</v>
      </c>
      <c r="L9784" s="3" t="s">
        <v>17</v>
      </c>
      <c r="M9784" s="3">
        <v>373.14</v>
      </c>
      <c r="N9784" s="3" t="s">
        <v>29</v>
      </c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  <c r="AC9784" s="5"/>
    </row>
    <row r="9785" spans="1:29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 t="str">
        <f>IF(AND(D9785="East",Table_1[[#This Row],[category]]="Clothing"),"✅","❌")</f>
        <v>❌</v>
      </c>
      <c r="H9785" s="3">
        <f t="shared" si="305"/>
        <v>162.852</v>
      </c>
      <c r="I9785" s="3">
        <v>5</v>
      </c>
      <c r="J9785" s="4">
        <v>45195</v>
      </c>
      <c r="K9785" s="3" t="s">
        <v>22</v>
      </c>
      <c r="L9785" s="3" t="s">
        <v>23</v>
      </c>
      <c r="M9785" s="3">
        <v>298.06</v>
      </c>
      <c r="N9785" s="3" t="s">
        <v>35</v>
      </c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  <c r="AC9785" s="5"/>
    </row>
    <row r="9786" spans="1:29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 t="str">
        <f>IF(AND(D9786="East",Table_1[[#This Row],[category]]="Clothing"),"✅","❌")</f>
        <v>❌</v>
      </c>
      <c r="H9786" s="3">
        <f t="shared" si="305"/>
        <v>88.259000000000015</v>
      </c>
      <c r="I9786" s="3">
        <v>9</v>
      </c>
      <c r="J9786" s="4">
        <v>45120</v>
      </c>
      <c r="K9786" s="3" t="s">
        <v>16</v>
      </c>
      <c r="L9786" s="3" t="s">
        <v>23</v>
      </c>
      <c r="M9786" s="3">
        <v>132.05000000000001</v>
      </c>
      <c r="N9786" s="3" t="s">
        <v>18</v>
      </c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  <c r="AC9786" s="5"/>
    </row>
    <row r="9787" spans="1:29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 t="str">
        <f>IF(AND(D9787="East",Table_1[[#This Row],[category]]="Clothing"),"✅","❌")</f>
        <v>❌</v>
      </c>
      <c r="H9787" s="3">
        <f t="shared" si="305"/>
        <v>361.96700000000004</v>
      </c>
      <c r="I9787" s="3">
        <v>6</v>
      </c>
      <c r="J9787" s="4">
        <v>45309</v>
      </c>
      <c r="K9787" s="3" t="s">
        <v>22</v>
      </c>
      <c r="L9787" s="3" t="s">
        <v>23</v>
      </c>
      <c r="M9787" s="3">
        <v>610.29999999999995</v>
      </c>
      <c r="N9787" s="3" t="s">
        <v>40</v>
      </c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  <c r="AC9787" s="5"/>
    </row>
    <row r="9788" spans="1:29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 t="str">
        <f>IF(AND(D9788="East",Table_1[[#This Row],[category]]="Clothing"),"✅","❌")</f>
        <v>❌</v>
      </c>
      <c r="H9788" s="3">
        <f t="shared" si="305"/>
        <v>415.96800000000007</v>
      </c>
      <c r="I9788" s="3">
        <v>5</v>
      </c>
      <c r="J9788" s="4">
        <v>45638</v>
      </c>
      <c r="K9788" s="3" t="s">
        <v>32</v>
      </c>
      <c r="L9788" s="3" t="s">
        <v>28</v>
      </c>
      <c r="M9788" s="3">
        <v>1170.27</v>
      </c>
      <c r="N9788" s="3" t="s">
        <v>24</v>
      </c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  <c r="AC9788" s="5"/>
    </row>
    <row r="9789" spans="1:29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 t="str">
        <f>IF(AND(D9789="East",Table_1[[#This Row],[category]]="Clothing"),"✅","❌")</f>
        <v>❌</v>
      </c>
      <c r="H9789" s="3">
        <f t="shared" si="305"/>
        <v>163.87900000000002</v>
      </c>
      <c r="I9789" s="3">
        <v>8</v>
      </c>
      <c r="J9789" s="4">
        <v>45566</v>
      </c>
      <c r="K9789" s="3" t="s">
        <v>32</v>
      </c>
      <c r="L9789" s="3" t="s">
        <v>17</v>
      </c>
      <c r="M9789" s="3">
        <v>108.58</v>
      </c>
      <c r="N9789" s="3" t="s">
        <v>29</v>
      </c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  <c r="AC9789" s="5"/>
    </row>
    <row r="9790" spans="1:29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 t="str">
        <f>IF(AND(D9790="East",Table_1[[#This Row],[category]]="Clothing"),"✅","❌")</f>
        <v>❌</v>
      </c>
      <c r="H9790" s="3">
        <f t="shared" si="305"/>
        <v>146.46400000000003</v>
      </c>
      <c r="I9790" s="3">
        <v>5</v>
      </c>
      <c r="J9790" s="4">
        <v>45587</v>
      </c>
      <c r="K9790" s="3" t="s">
        <v>32</v>
      </c>
      <c r="L9790" s="3" t="s">
        <v>23</v>
      </c>
      <c r="M9790" s="3">
        <v>226.99</v>
      </c>
      <c r="N9790" s="3" t="s">
        <v>49</v>
      </c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  <c r="AC9790" s="5"/>
    </row>
    <row r="9791" spans="1:29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 t="str">
        <f>IF(AND(D9791="East",Table_1[[#This Row],[category]]="Clothing"),"✅","❌")</f>
        <v>❌</v>
      </c>
      <c r="H9791" s="3">
        <f t="shared" si="305"/>
        <v>128.46199999999999</v>
      </c>
      <c r="I9791" s="3">
        <v>5</v>
      </c>
      <c r="J9791" s="4">
        <v>45524</v>
      </c>
      <c r="K9791" s="3" t="s">
        <v>32</v>
      </c>
      <c r="L9791" s="3" t="s">
        <v>17</v>
      </c>
      <c r="M9791" s="3">
        <v>330.37</v>
      </c>
      <c r="N9791" s="3" t="s">
        <v>35</v>
      </c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  <c r="AC9791" s="5"/>
    </row>
    <row r="9792" spans="1:29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 t="str">
        <f>IF(AND(D9792="East",Table_1[[#This Row],[category]]="Clothing"),"✅","❌")</f>
        <v>❌</v>
      </c>
      <c r="H9792" s="3">
        <f t="shared" si="305"/>
        <v>202.69800000000001</v>
      </c>
      <c r="I9792" s="3">
        <v>8</v>
      </c>
      <c r="J9792" s="4">
        <v>45639</v>
      </c>
      <c r="K9792" s="3" t="s">
        <v>32</v>
      </c>
      <c r="L9792" s="3" t="s">
        <v>23</v>
      </c>
      <c r="M9792" s="3">
        <v>414.56</v>
      </c>
      <c r="N9792" s="3" t="s">
        <v>49</v>
      </c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  <c r="AC9792" s="5"/>
    </row>
    <row r="9793" spans="1:29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 t="str">
        <f>IF(AND(D9793="East",Table_1[[#This Row],[category]]="Clothing"),"✅","❌")</f>
        <v>❌</v>
      </c>
      <c r="H9793" s="3">
        <f t="shared" si="305"/>
        <v>52.744000000000007</v>
      </c>
      <c r="I9793" s="3">
        <v>9</v>
      </c>
      <c r="J9793" s="4">
        <v>45287</v>
      </c>
      <c r="K9793" s="3" t="s">
        <v>22</v>
      </c>
      <c r="L9793" s="3" t="s">
        <v>17</v>
      </c>
      <c r="M9793" s="3">
        <v>155.97</v>
      </c>
      <c r="N9793" s="3" t="s">
        <v>40</v>
      </c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  <c r="AC9793" s="5"/>
    </row>
    <row r="9794" spans="1:29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 t="str">
        <f>IF(AND(D9794="East",Table_1[[#This Row],[category]]="Clothing"),"✅","❌")</f>
        <v>❌</v>
      </c>
      <c r="H9794" s="3">
        <f t="shared" ref="H9794:H9857" si="307">E9794*10%</f>
        <v>337.87300000000005</v>
      </c>
      <c r="I9794" s="3">
        <v>8</v>
      </c>
      <c r="J9794" s="4">
        <v>45111</v>
      </c>
      <c r="K9794" s="3" t="s">
        <v>32</v>
      </c>
      <c r="L9794" s="3" t="s">
        <v>23</v>
      </c>
      <c r="M9794" s="3">
        <v>797.32</v>
      </c>
      <c r="N9794" s="3" t="s">
        <v>29</v>
      </c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  <c r="AC9794" s="5"/>
    </row>
    <row r="9795" spans="1:29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 t="str">
        <f>IF(AND(D9795="East",Table_1[[#This Row],[category]]="Clothing"),"✅","❌")</f>
        <v>❌</v>
      </c>
      <c r="H9795" s="3">
        <f t="shared" si="307"/>
        <v>412.89100000000002</v>
      </c>
      <c r="I9795" s="3">
        <v>9</v>
      </c>
      <c r="J9795" s="4">
        <v>45163</v>
      </c>
      <c r="K9795" s="3" t="s">
        <v>16</v>
      </c>
      <c r="L9795" s="3" t="s">
        <v>28</v>
      </c>
      <c r="M9795" s="3">
        <v>304.66000000000003</v>
      </c>
      <c r="N9795" s="3" t="s">
        <v>35</v>
      </c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  <c r="AC9795" s="5"/>
    </row>
    <row r="9796" spans="1:29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 t="str">
        <f>IF(AND(D9796="East",Table_1[[#This Row],[category]]="Clothing"),"✅","❌")</f>
        <v>❌</v>
      </c>
      <c r="H9796" s="3">
        <f t="shared" si="307"/>
        <v>335.20400000000001</v>
      </c>
      <c r="I9796" s="3">
        <v>9</v>
      </c>
      <c r="J9796" s="4">
        <v>44944</v>
      </c>
      <c r="K9796" s="3" t="s">
        <v>16</v>
      </c>
      <c r="L9796" s="3" t="s">
        <v>28</v>
      </c>
      <c r="M9796" s="3">
        <v>484.36</v>
      </c>
      <c r="N9796" s="3" t="s">
        <v>29</v>
      </c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  <c r="AC9796" s="5"/>
    </row>
    <row r="9797" spans="1:29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 t="str">
        <f>IF(AND(D9797="East",Table_1[[#This Row],[category]]="Clothing"),"✅","❌")</f>
        <v>❌</v>
      </c>
      <c r="H9797" s="3">
        <f t="shared" si="307"/>
        <v>216.38800000000003</v>
      </c>
      <c r="I9797" s="3">
        <v>8</v>
      </c>
      <c r="J9797" s="4">
        <v>45031</v>
      </c>
      <c r="K9797" s="3" t="s">
        <v>22</v>
      </c>
      <c r="L9797" s="3" t="s">
        <v>28</v>
      </c>
      <c r="M9797" s="3">
        <v>286.18</v>
      </c>
      <c r="N9797" s="3" t="s">
        <v>18</v>
      </c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  <c r="AC9797" s="5"/>
    </row>
    <row r="9798" spans="1:29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 t="str">
        <f>IF(AND(D9798="East",Table_1[[#This Row],[category]]="Clothing"),"✅","❌")</f>
        <v>❌</v>
      </c>
      <c r="H9798" s="3">
        <f t="shared" si="307"/>
        <v>151.59200000000001</v>
      </c>
      <c r="I9798" s="3">
        <v>7</v>
      </c>
      <c r="J9798" s="4">
        <v>45385</v>
      </c>
      <c r="K9798" s="3" t="s">
        <v>32</v>
      </c>
      <c r="L9798" s="3" t="s">
        <v>23</v>
      </c>
      <c r="M9798" s="3">
        <v>261.76</v>
      </c>
      <c r="N9798" s="3" t="s">
        <v>49</v>
      </c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  <c r="AC9798" s="5"/>
    </row>
    <row r="9799" spans="1:29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 t="str">
        <f>IF(AND(D9799="East",Table_1[[#This Row],[category]]="Clothing"),"✅","❌")</f>
        <v>❌</v>
      </c>
      <c r="H9799" s="3">
        <f t="shared" si="307"/>
        <v>210.62900000000002</v>
      </c>
      <c r="I9799" s="3">
        <v>7</v>
      </c>
      <c r="J9799" s="4">
        <v>45660</v>
      </c>
      <c r="K9799" s="3" t="s">
        <v>32</v>
      </c>
      <c r="L9799" s="3" t="s">
        <v>28</v>
      </c>
      <c r="M9799" s="3">
        <v>432.57</v>
      </c>
      <c r="N9799" s="3" t="s">
        <v>24</v>
      </c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  <c r="AC9799" s="5"/>
    </row>
    <row r="9800" spans="1:29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 t="str">
        <f>IF(AND(D9800="East",Table_1[[#This Row],[category]]="Clothing"),"✅","❌")</f>
        <v>❌</v>
      </c>
      <c r="H9800" s="3">
        <f t="shared" si="307"/>
        <v>217.68000000000004</v>
      </c>
      <c r="I9800" s="3">
        <v>1</v>
      </c>
      <c r="J9800" s="4">
        <v>45406</v>
      </c>
      <c r="K9800" s="3" t="s">
        <v>32</v>
      </c>
      <c r="L9800" s="3" t="s">
        <v>17</v>
      </c>
      <c r="M9800" s="3">
        <v>245.9</v>
      </c>
      <c r="N9800" s="3" t="s">
        <v>18</v>
      </c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  <c r="AC9800" s="5"/>
    </row>
    <row r="9801" spans="1:29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 t="str">
        <f>IF(AND(D9801="East",Table_1[[#This Row],[category]]="Clothing"),"✅","❌")</f>
        <v>❌</v>
      </c>
      <c r="H9801" s="3">
        <f t="shared" si="307"/>
        <v>336.35</v>
      </c>
      <c r="I9801" s="3">
        <v>7</v>
      </c>
      <c r="J9801" s="4">
        <v>45073</v>
      </c>
      <c r="K9801" s="3" t="s">
        <v>32</v>
      </c>
      <c r="L9801" s="3" t="s">
        <v>28</v>
      </c>
      <c r="M9801" s="3">
        <v>696.77</v>
      </c>
      <c r="N9801" s="3" t="s">
        <v>29</v>
      </c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  <c r="AC9801" s="5"/>
    </row>
    <row r="9802" spans="1:29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 t="str">
        <f>IF(AND(D9802="East",Table_1[[#This Row],[category]]="Clothing"),"✅","❌")</f>
        <v>❌</v>
      </c>
      <c r="H9802" s="3">
        <f t="shared" si="307"/>
        <v>464.75</v>
      </c>
      <c r="I9802" s="3">
        <v>6</v>
      </c>
      <c r="J9802" s="4">
        <v>44957</v>
      </c>
      <c r="K9802" s="3" t="s">
        <v>22</v>
      </c>
      <c r="L9802" s="3" t="s">
        <v>28</v>
      </c>
      <c r="M9802" s="3">
        <v>538.99</v>
      </c>
      <c r="N9802" s="3" t="s">
        <v>40</v>
      </c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  <c r="AC9802" s="5"/>
    </row>
    <row r="9803" spans="1:29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 t="str">
        <f>IF(AND(D9803="East",Table_1[[#This Row],[category]]="Clothing"),"✅","❌")</f>
        <v>❌</v>
      </c>
      <c r="H9803" s="3">
        <f t="shared" si="307"/>
        <v>44.587000000000003</v>
      </c>
      <c r="I9803" s="3">
        <v>1</v>
      </c>
      <c r="J9803" s="4">
        <v>45370</v>
      </c>
      <c r="K9803" s="3" t="s">
        <v>22</v>
      </c>
      <c r="L9803" s="3" t="s">
        <v>28</v>
      </c>
      <c r="M9803" s="3">
        <v>36.15</v>
      </c>
      <c r="N9803" s="3" t="s">
        <v>35</v>
      </c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  <c r="AC9803" s="5"/>
    </row>
    <row r="9804" spans="1:29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 t="str">
        <f>IF(AND(D9804="East",Table_1[[#This Row],[category]]="Clothing"),"✅","❌")</f>
        <v>❌</v>
      </c>
      <c r="H9804" s="3">
        <f t="shared" si="307"/>
        <v>477.14300000000003</v>
      </c>
      <c r="I9804" s="3">
        <v>8</v>
      </c>
      <c r="J9804" s="4">
        <v>45119</v>
      </c>
      <c r="K9804" s="3" t="s">
        <v>32</v>
      </c>
      <c r="L9804" s="3" t="s">
        <v>17</v>
      </c>
      <c r="M9804" s="3">
        <v>849.94</v>
      </c>
      <c r="N9804" s="3" t="s">
        <v>35</v>
      </c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  <c r="AC9804" s="5"/>
    </row>
    <row r="9805" spans="1:29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 t="str">
        <f>IF(AND(D9805="East",Table_1[[#This Row],[category]]="Clothing"),"✅","❌")</f>
        <v>❌</v>
      </c>
      <c r="H9805" s="3">
        <f t="shared" si="307"/>
        <v>455.99900000000002</v>
      </c>
      <c r="I9805" s="3">
        <v>9</v>
      </c>
      <c r="J9805" s="4">
        <v>45131</v>
      </c>
      <c r="K9805" s="3" t="s">
        <v>22</v>
      </c>
      <c r="L9805" s="3" t="s">
        <v>28</v>
      </c>
      <c r="M9805" s="3">
        <v>784.51</v>
      </c>
      <c r="N9805" s="3" t="s">
        <v>40</v>
      </c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  <c r="AC9805" s="5"/>
    </row>
    <row r="9806" spans="1:29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 t="str">
        <f>IF(AND(D9806="East",Table_1[[#This Row],[category]]="Clothing"),"✅","❌")</f>
        <v>❌</v>
      </c>
      <c r="H9806" s="3">
        <f t="shared" si="307"/>
        <v>67.689000000000007</v>
      </c>
      <c r="I9806" s="3">
        <v>2</v>
      </c>
      <c r="J9806" s="4">
        <v>45149</v>
      </c>
      <c r="K9806" s="3" t="s">
        <v>32</v>
      </c>
      <c r="L9806" s="3" t="s">
        <v>17</v>
      </c>
      <c r="M9806" s="3">
        <v>102.65</v>
      </c>
      <c r="N9806" s="3" t="s">
        <v>29</v>
      </c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  <c r="AC9806" s="5"/>
    </row>
    <row r="9807" spans="1:29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 t="str">
        <f>IF(AND(D9807="East",Table_1[[#This Row],[category]]="Clothing"),"✅","❌")</f>
        <v>❌</v>
      </c>
      <c r="H9807" s="3">
        <f t="shared" si="307"/>
        <v>99.957000000000008</v>
      </c>
      <c r="I9807" s="3">
        <v>4</v>
      </c>
      <c r="J9807" s="4">
        <v>45051</v>
      </c>
      <c r="K9807" s="3" t="s">
        <v>32</v>
      </c>
      <c r="L9807" s="3" t="s">
        <v>23</v>
      </c>
      <c r="M9807" s="3">
        <v>182.86</v>
      </c>
      <c r="N9807" s="3" t="s">
        <v>29</v>
      </c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  <c r="AC9807" s="5"/>
    </row>
    <row r="9808" spans="1:29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 t="str">
        <f>IF(AND(D9808="East",Table_1[[#This Row],[category]]="Clothing"),"✅","❌")</f>
        <v>❌</v>
      </c>
      <c r="H9808" s="3">
        <f t="shared" si="307"/>
        <v>162.68200000000002</v>
      </c>
      <c r="I9808" s="3">
        <v>7</v>
      </c>
      <c r="J9808" s="4">
        <v>45063</v>
      </c>
      <c r="K9808" s="3" t="s">
        <v>16</v>
      </c>
      <c r="L9808" s="3" t="s">
        <v>23</v>
      </c>
      <c r="M9808" s="3">
        <v>284.67</v>
      </c>
      <c r="N9808" s="3" t="s">
        <v>35</v>
      </c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  <c r="AC9808" s="5"/>
    </row>
    <row r="9809" spans="1:29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 t="str">
        <f>IF(AND(D9809="East",Table_1[[#This Row],[category]]="Clothing"),"✅","❌")</f>
        <v>❌</v>
      </c>
      <c r="H9809" s="3">
        <f t="shared" si="307"/>
        <v>284.23600000000005</v>
      </c>
      <c r="I9809" s="3">
        <v>1</v>
      </c>
      <c r="J9809" s="4">
        <v>45166</v>
      </c>
      <c r="K9809" s="3" t="s">
        <v>22</v>
      </c>
      <c r="L9809" s="3" t="s">
        <v>17</v>
      </c>
      <c r="M9809" s="3">
        <v>557.58000000000004</v>
      </c>
      <c r="N9809" s="3" t="s">
        <v>29</v>
      </c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  <c r="AC9809" s="5"/>
    </row>
    <row r="9810" spans="1:29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 t="str">
        <f>IF(AND(D9810="East",Table_1[[#This Row],[category]]="Clothing"),"✅","❌")</f>
        <v>❌</v>
      </c>
      <c r="H9810" s="3">
        <f t="shared" si="307"/>
        <v>75.893000000000001</v>
      </c>
      <c r="I9810" s="3">
        <v>8</v>
      </c>
      <c r="J9810" s="4">
        <v>45097</v>
      </c>
      <c r="K9810" s="3" t="s">
        <v>16</v>
      </c>
      <c r="L9810" s="3" t="s">
        <v>28</v>
      </c>
      <c r="M9810" s="3">
        <v>221.43</v>
      </c>
      <c r="N9810" s="3" t="s">
        <v>35</v>
      </c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  <c r="AC9810" s="5"/>
    </row>
    <row r="9811" spans="1:29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 t="str">
        <f>IF(AND(D9811="East",Table_1[[#This Row],[category]]="Clothing"),"✅","❌")</f>
        <v>❌</v>
      </c>
      <c r="H9811" s="3">
        <f t="shared" si="307"/>
        <v>108.16400000000002</v>
      </c>
      <c r="I9811" s="3">
        <v>9</v>
      </c>
      <c r="J9811" s="4">
        <v>44952</v>
      </c>
      <c r="K9811" s="3" t="s">
        <v>16</v>
      </c>
      <c r="L9811" s="3" t="s">
        <v>23</v>
      </c>
      <c r="M9811" s="3">
        <v>245.12</v>
      </c>
      <c r="N9811" s="3" t="s">
        <v>35</v>
      </c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  <c r="AC9811" s="5"/>
    </row>
    <row r="9812" spans="1:29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 t="str">
        <f>IF(AND(D9812="East",Table_1[[#This Row],[category]]="Clothing"),"✅","❌")</f>
        <v>❌</v>
      </c>
      <c r="H9812" s="3">
        <f t="shared" si="307"/>
        <v>452.31099999999998</v>
      </c>
      <c r="I9812" s="3">
        <v>8</v>
      </c>
      <c r="J9812" s="4">
        <v>45531</v>
      </c>
      <c r="K9812" s="3" t="s">
        <v>22</v>
      </c>
      <c r="L9812" s="3" t="s">
        <v>17</v>
      </c>
      <c r="M9812" s="3">
        <v>1204.51</v>
      </c>
      <c r="N9812" s="3" t="s">
        <v>18</v>
      </c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  <c r="AC9812" s="5"/>
    </row>
    <row r="9813" spans="1:29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 t="str">
        <f>IF(AND(D9813="East",Table_1[[#This Row],[category]]="Clothing"),"✅","❌")</f>
        <v>❌</v>
      </c>
      <c r="H9813" s="3">
        <f t="shared" si="307"/>
        <v>63.557000000000009</v>
      </c>
      <c r="I9813" s="3">
        <v>2</v>
      </c>
      <c r="J9813" s="4">
        <v>45566</v>
      </c>
      <c r="K9813" s="3" t="s">
        <v>16</v>
      </c>
      <c r="L9813" s="3" t="s">
        <v>17</v>
      </c>
      <c r="M9813" s="3">
        <v>110.82</v>
      </c>
      <c r="N9813" s="3" t="s">
        <v>35</v>
      </c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  <c r="AC9813" s="5"/>
    </row>
    <row r="9814" spans="1:29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 t="str">
        <f>IF(AND(D9814="East",Table_1[[#This Row],[category]]="Clothing"),"✅","❌")</f>
        <v>❌</v>
      </c>
      <c r="H9814" s="3">
        <f t="shared" si="307"/>
        <v>205.45000000000002</v>
      </c>
      <c r="I9814" s="3">
        <v>8</v>
      </c>
      <c r="J9814" s="4">
        <v>45206</v>
      </c>
      <c r="K9814" s="3" t="s">
        <v>16</v>
      </c>
      <c r="L9814" s="3" t="s">
        <v>23</v>
      </c>
      <c r="M9814" s="3">
        <v>458.38</v>
      </c>
      <c r="N9814" s="3" t="s">
        <v>35</v>
      </c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  <c r="AC9814" s="5"/>
    </row>
    <row r="9815" spans="1:29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 t="str">
        <f>IF(AND(D9815="East",Table_1[[#This Row],[category]]="Clothing"),"✅","❌")</f>
        <v>❌</v>
      </c>
      <c r="H9815" s="3">
        <f t="shared" si="307"/>
        <v>383.87100000000004</v>
      </c>
      <c r="I9815" s="3">
        <v>8</v>
      </c>
      <c r="J9815" s="4">
        <v>45623</v>
      </c>
      <c r="K9815" s="3" t="s">
        <v>16</v>
      </c>
      <c r="L9815" s="3" t="s">
        <v>23</v>
      </c>
      <c r="M9815" s="3">
        <v>254.16</v>
      </c>
      <c r="N9815" s="3" t="s">
        <v>40</v>
      </c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  <c r="AC9815" s="5"/>
    </row>
    <row r="9816" spans="1:29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 t="str">
        <f>IF(AND(D9816="East",Table_1[[#This Row],[category]]="Clothing"),"✅","❌")</f>
        <v>❌</v>
      </c>
      <c r="H9816" s="3">
        <f t="shared" si="307"/>
        <v>445.40600000000006</v>
      </c>
      <c r="I9816" s="3">
        <v>2</v>
      </c>
      <c r="J9816" s="4">
        <v>44967</v>
      </c>
      <c r="K9816" s="3" t="s">
        <v>32</v>
      </c>
      <c r="L9816" s="3" t="s">
        <v>17</v>
      </c>
      <c r="M9816" s="3">
        <v>1128.68</v>
      </c>
      <c r="N9816" s="3" t="s">
        <v>49</v>
      </c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  <c r="AC9816" s="5"/>
    </row>
    <row r="9817" spans="1:29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 t="str">
        <f>IF(AND(D9817="East",Table_1[[#This Row],[category]]="Clothing"),"✅","❌")</f>
        <v>❌</v>
      </c>
      <c r="H9817" s="3">
        <f t="shared" si="307"/>
        <v>174.661</v>
      </c>
      <c r="I9817" s="3">
        <v>9</v>
      </c>
      <c r="J9817" s="4">
        <v>45043</v>
      </c>
      <c r="K9817" s="3" t="s">
        <v>16</v>
      </c>
      <c r="L9817" s="3" t="s">
        <v>17</v>
      </c>
      <c r="M9817" s="3">
        <v>500.49</v>
      </c>
      <c r="N9817" s="3" t="s">
        <v>18</v>
      </c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  <c r="AC9817" s="5"/>
    </row>
    <row r="9818" spans="1:29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 t="str">
        <f>IF(AND(D9818="East",Table_1[[#This Row],[category]]="Clothing"),"✅","❌")</f>
        <v>❌</v>
      </c>
      <c r="H9818" s="3">
        <f t="shared" si="307"/>
        <v>90.574000000000012</v>
      </c>
      <c r="I9818" s="3">
        <v>1</v>
      </c>
      <c r="J9818" s="4">
        <v>45509</v>
      </c>
      <c r="K9818" s="3" t="s">
        <v>32</v>
      </c>
      <c r="L9818" s="3" t="s">
        <v>28</v>
      </c>
      <c r="M9818" s="3">
        <v>265.81</v>
      </c>
      <c r="N9818" s="3" t="s">
        <v>29</v>
      </c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  <c r="AC9818" s="5"/>
    </row>
    <row r="9819" spans="1:29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 t="str">
        <f>IF(AND(D9819="East",Table_1[[#This Row],[category]]="Clothing"),"✅","❌")</f>
        <v>❌</v>
      </c>
      <c r="H9819" s="3">
        <f t="shared" si="307"/>
        <v>371.13600000000002</v>
      </c>
      <c r="I9819" s="3">
        <v>7</v>
      </c>
      <c r="J9819" s="4">
        <v>45129</v>
      </c>
      <c r="K9819" s="3" t="s">
        <v>22</v>
      </c>
      <c r="L9819" s="3" t="s">
        <v>28</v>
      </c>
      <c r="M9819" s="3">
        <v>357.28</v>
      </c>
      <c r="N9819" s="3" t="s">
        <v>24</v>
      </c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  <c r="AC9819" s="5"/>
    </row>
    <row r="9820" spans="1:29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 t="str">
        <f>IF(AND(D9820="East",Table_1[[#This Row],[category]]="Clothing"),"✅","❌")</f>
        <v>❌</v>
      </c>
      <c r="H9820" s="3">
        <f t="shared" si="307"/>
        <v>388.55300000000005</v>
      </c>
      <c r="I9820" s="3">
        <v>2</v>
      </c>
      <c r="J9820" s="4">
        <v>45473</v>
      </c>
      <c r="K9820" s="3" t="s">
        <v>32</v>
      </c>
      <c r="L9820" s="3" t="s">
        <v>23</v>
      </c>
      <c r="M9820" s="3">
        <v>1131.29</v>
      </c>
      <c r="N9820" s="3" t="s">
        <v>29</v>
      </c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  <c r="AC9820" s="5"/>
    </row>
    <row r="9821" spans="1:29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 t="str">
        <f>IF(AND(D9821="East",Table_1[[#This Row],[category]]="Clothing"),"✅","❌")</f>
        <v>❌</v>
      </c>
      <c r="H9821" s="3">
        <f t="shared" si="307"/>
        <v>490.21600000000001</v>
      </c>
      <c r="I9821" s="3">
        <v>8</v>
      </c>
      <c r="J9821" s="4">
        <v>45638</v>
      </c>
      <c r="K9821" s="3" t="s">
        <v>32</v>
      </c>
      <c r="L9821" s="3" t="s">
        <v>23</v>
      </c>
      <c r="M9821" s="3">
        <v>909.95</v>
      </c>
      <c r="N9821" s="3" t="s">
        <v>29</v>
      </c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  <c r="AC9821" s="5"/>
    </row>
    <row r="9822" spans="1:29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 t="str">
        <f>IF(AND(D9822="East",Table_1[[#This Row],[category]]="Clothing"),"✅","❌")</f>
        <v>❌</v>
      </c>
      <c r="H9822" s="3">
        <f t="shared" si="307"/>
        <v>78.376000000000005</v>
      </c>
      <c r="I9822" s="3">
        <v>8</v>
      </c>
      <c r="J9822" s="4">
        <v>45064</v>
      </c>
      <c r="K9822" s="3" t="s">
        <v>32</v>
      </c>
      <c r="L9822" s="3" t="s">
        <v>23</v>
      </c>
      <c r="M9822" s="3">
        <v>206.54</v>
      </c>
      <c r="N9822" s="3" t="s">
        <v>18</v>
      </c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  <c r="AC9822" s="5"/>
    </row>
    <row r="9823" spans="1:29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 t="str">
        <f>IF(AND(D9823="East",Table_1[[#This Row],[category]]="Clothing"),"✅","❌")</f>
        <v>❌</v>
      </c>
      <c r="H9823" s="3">
        <f t="shared" si="307"/>
        <v>357.61599999999999</v>
      </c>
      <c r="I9823" s="3">
        <v>4</v>
      </c>
      <c r="J9823" s="4">
        <v>45054</v>
      </c>
      <c r="K9823" s="3" t="s">
        <v>16</v>
      </c>
      <c r="L9823" s="3" t="s">
        <v>28</v>
      </c>
      <c r="M9823" s="3">
        <v>849.27</v>
      </c>
      <c r="N9823" s="3" t="s">
        <v>18</v>
      </c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  <c r="AC9823" s="5"/>
    </row>
    <row r="9824" spans="1:29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 t="str">
        <f>IF(AND(D9824="East",Table_1[[#This Row],[category]]="Clothing"),"✅","❌")</f>
        <v>❌</v>
      </c>
      <c r="H9824" s="3">
        <f t="shared" si="307"/>
        <v>214.47300000000001</v>
      </c>
      <c r="I9824" s="3">
        <v>8</v>
      </c>
      <c r="J9824" s="4">
        <v>45594</v>
      </c>
      <c r="K9824" s="3" t="s">
        <v>22</v>
      </c>
      <c r="L9824" s="3" t="s">
        <v>17</v>
      </c>
      <c r="M9824" s="3">
        <v>593.17999999999995</v>
      </c>
      <c r="N9824" s="3" t="s">
        <v>49</v>
      </c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  <c r="AC9824" s="5"/>
    </row>
    <row r="9825" spans="1:29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 t="str">
        <f>IF(AND(D9825="East",Table_1[[#This Row],[category]]="Clothing"),"✅","❌")</f>
        <v>❌</v>
      </c>
      <c r="H9825" s="3">
        <f t="shared" si="307"/>
        <v>458.16800000000006</v>
      </c>
      <c r="I9825" s="3">
        <v>5</v>
      </c>
      <c r="J9825" s="4">
        <v>45197</v>
      </c>
      <c r="K9825" s="3" t="s">
        <v>16</v>
      </c>
      <c r="L9825" s="3" t="s">
        <v>17</v>
      </c>
      <c r="M9825" s="3">
        <v>933.32</v>
      </c>
      <c r="N9825" s="3" t="s">
        <v>40</v>
      </c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  <c r="AC9825" s="5"/>
    </row>
    <row r="9826" spans="1:29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 t="str">
        <f>IF(AND(D9826="East",Table_1[[#This Row],[category]]="Clothing"),"✅","❌")</f>
        <v>❌</v>
      </c>
      <c r="H9826" s="3">
        <f t="shared" si="307"/>
        <v>209.83699999999999</v>
      </c>
      <c r="I9826" s="3">
        <v>9</v>
      </c>
      <c r="J9826" s="4">
        <v>45219</v>
      </c>
      <c r="K9826" s="3" t="s">
        <v>16</v>
      </c>
      <c r="L9826" s="3" t="s">
        <v>23</v>
      </c>
      <c r="M9826" s="3">
        <v>276.20999999999998</v>
      </c>
      <c r="N9826" s="3" t="s">
        <v>49</v>
      </c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  <c r="AC9826" s="5"/>
    </row>
    <row r="9827" spans="1:29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 t="str">
        <f>IF(AND(D9827="East",Table_1[[#This Row],[category]]="Clothing"),"✅","❌")</f>
        <v>❌</v>
      </c>
      <c r="H9827" s="3">
        <f t="shared" si="307"/>
        <v>228.52100000000002</v>
      </c>
      <c r="I9827" s="3">
        <v>1</v>
      </c>
      <c r="J9827" s="4">
        <v>45640</v>
      </c>
      <c r="K9827" s="3" t="s">
        <v>32</v>
      </c>
      <c r="L9827" s="3" t="s">
        <v>17</v>
      </c>
      <c r="M9827" s="3">
        <v>548.61</v>
      </c>
      <c r="N9827" s="3" t="s">
        <v>40</v>
      </c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  <c r="AC9827" s="5"/>
    </row>
    <row r="9828" spans="1:29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 t="str">
        <f>IF(AND(D9828="East",Table_1[[#This Row],[category]]="Clothing"),"✅","❌")</f>
        <v>❌</v>
      </c>
      <c r="H9828" s="3">
        <f t="shared" si="307"/>
        <v>72.13</v>
      </c>
      <c r="I9828" s="3">
        <v>5</v>
      </c>
      <c r="J9828" s="4">
        <v>45499</v>
      </c>
      <c r="K9828" s="3" t="s">
        <v>16</v>
      </c>
      <c r="L9828" s="3" t="s">
        <v>28</v>
      </c>
      <c r="M9828" s="3">
        <v>87.91</v>
      </c>
      <c r="N9828" s="3" t="s">
        <v>24</v>
      </c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  <c r="AC9828" s="5"/>
    </row>
    <row r="9829" spans="1:29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 t="str">
        <f>IF(AND(D9829="East",Table_1[[#This Row],[category]]="Clothing"),"✅","❌")</f>
        <v>❌</v>
      </c>
      <c r="H9829" s="3">
        <f t="shared" si="307"/>
        <v>167.25900000000001</v>
      </c>
      <c r="I9829" s="3">
        <v>9</v>
      </c>
      <c r="J9829" s="4">
        <v>45561</v>
      </c>
      <c r="K9829" s="3" t="s">
        <v>32</v>
      </c>
      <c r="L9829" s="3" t="s">
        <v>17</v>
      </c>
      <c r="M9829" s="3">
        <v>195.02</v>
      </c>
      <c r="N9829" s="3" t="s">
        <v>24</v>
      </c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  <c r="AC9829" s="5"/>
    </row>
    <row r="9830" spans="1:29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 t="str">
        <f>IF(AND(D9830="East",Table_1[[#This Row],[category]]="Clothing"),"✅","❌")</f>
        <v>❌</v>
      </c>
      <c r="H9830" s="3">
        <f t="shared" si="307"/>
        <v>206.41200000000001</v>
      </c>
      <c r="I9830" s="3">
        <v>6</v>
      </c>
      <c r="J9830" s="4">
        <v>45519</v>
      </c>
      <c r="K9830" s="3" t="s">
        <v>22</v>
      </c>
      <c r="L9830" s="3" t="s">
        <v>28</v>
      </c>
      <c r="M9830" s="3">
        <v>191.46</v>
      </c>
      <c r="N9830" s="3" t="s">
        <v>40</v>
      </c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  <c r="AC9830" s="5"/>
    </row>
    <row r="9831" spans="1:29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 t="str">
        <f>IF(AND(D9831="East",Table_1[[#This Row],[category]]="Clothing"),"✅","❌")</f>
        <v>❌</v>
      </c>
      <c r="H9831" s="3">
        <f t="shared" si="307"/>
        <v>18.579000000000001</v>
      </c>
      <c r="I9831" s="3">
        <v>4</v>
      </c>
      <c r="J9831" s="4">
        <v>45299</v>
      </c>
      <c r="K9831" s="3" t="s">
        <v>22</v>
      </c>
      <c r="L9831" s="3" t="s">
        <v>28</v>
      </c>
      <c r="M9831" s="3">
        <v>12.88</v>
      </c>
      <c r="N9831" s="3" t="s">
        <v>49</v>
      </c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  <c r="AC9831" s="5"/>
    </row>
    <row r="9832" spans="1:29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 t="str">
        <f>IF(AND(D9832="East",Table_1[[#This Row],[category]]="Clothing"),"✅","❌")</f>
        <v>❌</v>
      </c>
      <c r="H9832" s="3">
        <f t="shared" si="307"/>
        <v>224.41100000000003</v>
      </c>
      <c r="I9832" s="3">
        <v>1</v>
      </c>
      <c r="J9832" s="4">
        <v>45454</v>
      </c>
      <c r="K9832" s="3" t="s">
        <v>32</v>
      </c>
      <c r="L9832" s="3" t="s">
        <v>28</v>
      </c>
      <c r="M9832" s="3">
        <v>563.65</v>
      </c>
      <c r="N9832" s="3" t="s">
        <v>40</v>
      </c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  <c r="AC9832" s="5"/>
    </row>
    <row r="9833" spans="1:29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 t="str">
        <f>IF(AND(D9833="East",Table_1[[#This Row],[category]]="Clothing"),"✅","❌")</f>
        <v>❌</v>
      </c>
      <c r="H9833" s="3">
        <f t="shared" si="307"/>
        <v>174.79600000000002</v>
      </c>
      <c r="I9833" s="3">
        <v>6</v>
      </c>
      <c r="J9833" s="4">
        <v>45434</v>
      </c>
      <c r="K9833" s="3" t="s">
        <v>22</v>
      </c>
      <c r="L9833" s="3" t="s">
        <v>28</v>
      </c>
      <c r="M9833" s="3">
        <v>219.44</v>
      </c>
      <c r="N9833" s="3" t="s">
        <v>40</v>
      </c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  <c r="AC9833" s="5"/>
    </row>
    <row r="9834" spans="1:29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 t="str">
        <f>IF(AND(D9834="East",Table_1[[#This Row],[category]]="Clothing"),"✅","❌")</f>
        <v>❌</v>
      </c>
      <c r="H9834" s="3">
        <f t="shared" si="307"/>
        <v>403.88100000000003</v>
      </c>
      <c r="I9834" s="3">
        <v>7</v>
      </c>
      <c r="J9834" s="4">
        <v>44988</v>
      </c>
      <c r="K9834" s="3" t="s">
        <v>16</v>
      </c>
      <c r="L9834" s="3" t="s">
        <v>28</v>
      </c>
      <c r="M9834" s="3">
        <v>604.05999999999995</v>
      </c>
      <c r="N9834" s="3" t="s">
        <v>40</v>
      </c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  <c r="AC9834" s="5"/>
    </row>
    <row r="9835" spans="1:29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 t="str">
        <f>IF(AND(D9835="East",Table_1[[#This Row],[category]]="Clothing"),"✅","❌")</f>
        <v>❌</v>
      </c>
      <c r="H9835" s="3">
        <f t="shared" si="307"/>
        <v>62.485000000000007</v>
      </c>
      <c r="I9835" s="3">
        <v>7</v>
      </c>
      <c r="J9835" s="4">
        <v>45432</v>
      </c>
      <c r="K9835" s="3" t="s">
        <v>16</v>
      </c>
      <c r="L9835" s="3" t="s">
        <v>28</v>
      </c>
      <c r="M9835" s="3">
        <v>152.30000000000001</v>
      </c>
      <c r="N9835" s="3" t="s">
        <v>29</v>
      </c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  <c r="AC9835" s="5"/>
    </row>
    <row r="9836" spans="1:29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 t="str">
        <f>IF(AND(D9836="East",Table_1[[#This Row],[category]]="Clothing"),"✅","❌")</f>
        <v>❌</v>
      </c>
      <c r="H9836" s="3">
        <f t="shared" si="307"/>
        <v>382.50300000000004</v>
      </c>
      <c r="I9836" s="3">
        <v>9</v>
      </c>
      <c r="J9836" s="4">
        <v>45375</v>
      </c>
      <c r="K9836" s="3" t="s">
        <v>32</v>
      </c>
      <c r="L9836" s="3" t="s">
        <v>23</v>
      </c>
      <c r="M9836" s="3">
        <v>225.36</v>
      </c>
      <c r="N9836" s="3" t="s">
        <v>18</v>
      </c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  <c r="AC9836" s="5"/>
    </row>
    <row r="9837" spans="1:29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 t="str">
        <f>IF(AND(D9837="East",Table_1[[#This Row],[category]]="Clothing"),"✅","❌")</f>
        <v>❌</v>
      </c>
      <c r="H9837" s="3">
        <f t="shared" si="307"/>
        <v>359.86599999999999</v>
      </c>
      <c r="I9837" s="3">
        <v>4</v>
      </c>
      <c r="J9837" s="4">
        <v>45508</v>
      </c>
      <c r="K9837" s="3" t="s">
        <v>22</v>
      </c>
      <c r="L9837" s="3" t="s">
        <v>28</v>
      </c>
      <c r="M9837" s="3">
        <v>477.43</v>
      </c>
      <c r="N9837" s="3" t="s">
        <v>24</v>
      </c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  <c r="AC9837" s="5"/>
    </row>
    <row r="9838" spans="1:29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 t="str">
        <f>IF(AND(D9838="East",Table_1[[#This Row],[category]]="Clothing"),"✅","❌")</f>
        <v>❌</v>
      </c>
      <c r="H9838" s="3">
        <f t="shared" si="307"/>
        <v>128.47300000000001</v>
      </c>
      <c r="I9838" s="3">
        <v>4</v>
      </c>
      <c r="J9838" s="4">
        <v>45134</v>
      </c>
      <c r="K9838" s="3" t="s">
        <v>16</v>
      </c>
      <c r="L9838" s="3" t="s">
        <v>17</v>
      </c>
      <c r="M9838" s="3">
        <v>360.07</v>
      </c>
      <c r="N9838" s="3" t="s">
        <v>40</v>
      </c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  <c r="AC9838" s="5"/>
    </row>
    <row r="9839" spans="1:29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 t="str">
        <f>IF(AND(D9839="East",Table_1[[#This Row],[category]]="Clothing"),"✅","❌")</f>
        <v>❌</v>
      </c>
      <c r="H9839" s="3">
        <f t="shared" si="307"/>
        <v>50.802999999999997</v>
      </c>
      <c r="I9839" s="3">
        <v>5</v>
      </c>
      <c r="J9839" s="4">
        <v>45346</v>
      </c>
      <c r="K9839" s="3" t="s">
        <v>16</v>
      </c>
      <c r="L9839" s="3" t="s">
        <v>17</v>
      </c>
      <c r="M9839" s="3">
        <v>51.2</v>
      </c>
      <c r="N9839" s="3" t="s">
        <v>40</v>
      </c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  <c r="AC9839" s="5"/>
    </row>
    <row r="9840" spans="1:29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 t="str">
        <f>IF(AND(D9840="East",Table_1[[#This Row],[category]]="Clothing"),"✅","❌")</f>
        <v>✅</v>
      </c>
      <c r="H9840" s="3">
        <f t="shared" si="307"/>
        <v>422.49799999999999</v>
      </c>
      <c r="I9840" s="3">
        <v>9</v>
      </c>
      <c r="J9840" s="4">
        <v>45375</v>
      </c>
      <c r="K9840" s="3" t="s">
        <v>22</v>
      </c>
      <c r="L9840" s="3" t="s">
        <v>23</v>
      </c>
      <c r="M9840" s="3">
        <v>299.44</v>
      </c>
      <c r="N9840" s="3" t="s">
        <v>35</v>
      </c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  <c r="AC9840" s="5"/>
    </row>
    <row r="9841" spans="1:29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 t="str">
        <f>IF(AND(D9841="East",Table_1[[#This Row],[category]]="Clothing"),"✅","❌")</f>
        <v>❌</v>
      </c>
      <c r="H9841" s="3">
        <f t="shared" si="307"/>
        <v>132.221</v>
      </c>
      <c r="I9841" s="3">
        <v>2</v>
      </c>
      <c r="J9841" s="4">
        <v>45377</v>
      </c>
      <c r="K9841" s="3" t="s">
        <v>16</v>
      </c>
      <c r="L9841" s="3" t="s">
        <v>23</v>
      </c>
      <c r="M9841" s="3">
        <v>386.98</v>
      </c>
      <c r="N9841" s="3" t="s">
        <v>18</v>
      </c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  <c r="AC9841" s="5"/>
    </row>
    <row r="9842" spans="1:29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 t="str">
        <f>IF(AND(D9842="East",Table_1[[#This Row],[category]]="Clothing"),"✅","❌")</f>
        <v>❌</v>
      </c>
      <c r="H9842" s="3">
        <f t="shared" si="307"/>
        <v>81.324000000000012</v>
      </c>
      <c r="I9842" s="3">
        <v>4</v>
      </c>
      <c r="J9842" s="4">
        <v>45457</v>
      </c>
      <c r="K9842" s="3" t="s">
        <v>22</v>
      </c>
      <c r="L9842" s="3" t="s">
        <v>28</v>
      </c>
      <c r="M9842" s="3">
        <v>177.8</v>
      </c>
      <c r="N9842" s="3" t="s">
        <v>18</v>
      </c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  <c r="AC9842" s="5"/>
    </row>
    <row r="9843" spans="1:29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 t="str">
        <f>IF(AND(D9843="East",Table_1[[#This Row],[category]]="Clothing"),"✅","❌")</f>
        <v>❌</v>
      </c>
      <c r="H9843" s="3">
        <f t="shared" si="307"/>
        <v>185.928</v>
      </c>
      <c r="I9843" s="3">
        <v>9</v>
      </c>
      <c r="J9843" s="4">
        <v>45333</v>
      </c>
      <c r="K9843" s="3" t="s">
        <v>16</v>
      </c>
      <c r="L9843" s="3" t="s">
        <v>17</v>
      </c>
      <c r="M9843" s="3">
        <v>473.19</v>
      </c>
      <c r="N9843" s="3" t="s">
        <v>49</v>
      </c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  <c r="AC9843" s="5"/>
    </row>
    <row r="9844" spans="1:29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 t="str">
        <f>IF(AND(D9844="East",Table_1[[#This Row],[category]]="Clothing"),"✅","❌")</f>
        <v>❌</v>
      </c>
      <c r="H9844" s="3">
        <f t="shared" si="307"/>
        <v>206.43299999999999</v>
      </c>
      <c r="I9844" s="3">
        <v>6</v>
      </c>
      <c r="J9844" s="4">
        <v>45137</v>
      </c>
      <c r="K9844" s="3" t="s">
        <v>22</v>
      </c>
      <c r="L9844" s="3" t="s">
        <v>28</v>
      </c>
      <c r="M9844" s="3">
        <v>187.27</v>
      </c>
      <c r="N9844" s="3" t="s">
        <v>24</v>
      </c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  <c r="AC9844" s="5"/>
    </row>
    <row r="9845" spans="1:29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 t="str">
        <f>IF(AND(D9845="East",Table_1[[#This Row],[category]]="Clothing"),"✅","❌")</f>
        <v>❌</v>
      </c>
      <c r="H9845" s="3">
        <f t="shared" si="307"/>
        <v>169.78300000000002</v>
      </c>
      <c r="I9845" s="3">
        <v>6</v>
      </c>
      <c r="J9845" s="4">
        <v>45604</v>
      </c>
      <c r="K9845" s="3" t="s">
        <v>32</v>
      </c>
      <c r="L9845" s="3" t="s">
        <v>28</v>
      </c>
      <c r="M9845" s="3">
        <v>89.7</v>
      </c>
      <c r="N9845" s="3" t="s">
        <v>40</v>
      </c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  <c r="AC9845" s="5"/>
    </row>
    <row r="9846" spans="1:29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 t="str">
        <f>IF(AND(D9846="East",Table_1[[#This Row],[category]]="Clothing"),"✅","❌")</f>
        <v>❌</v>
      </c>
      <c r="H9846" s="3">
        <f t="shared" si="307"/>
        <v>488.47600000000006</v>
      </c>
      <c r="I9846" s="3">
        <v>7</v>
      </c>
      <c r="J9846" s="4">
        <v>45333</v>
      </c>
      <c r="K9846" s="3" t="s">
        <v>16</v>
      </c>
      <c r="L9846" s="3" t="s">
        <v>28</v>
      </c>
      <c r="M9846" s="3">
        <v>929.19</v>
      </c>
      <c r="N9846" s="3" t="s">
        <v>18</v>
      </c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  <c r="AC9846" s="5"/>
    </row>
    <row r="9847" spans="1:29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 t="str">
        <f>IF(AND(D9847="East",Table_1[[#This Row],[category]]="Clothing"),"✅","❌")</f>
        <v>✅</v>
      </c>
      <c r="H9847" s="3">
        <f t="shared" si="307"/>
        <v>441.60200000000009</v>
      </c>
      <c r="I9847" s="3">
        <v>5</v>
      </c>
      <c r="J9847" s="4">
        <v>45530</v>
      </c>
      <c r="K9847" s="3" t="s">
        <v>16</v>
      </c>
      <c r="L9847" s="3" t="s">
        <v>23</v>
      </c>
      <c r="M9847" s="3">
        <v>949.4</v>
      </c>
      <c r="N9847" s="3" t="s">
        <v>35</v>
      </c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  <c r="AC9847" s="5"/>
    </row>
    <row r="9848" spans="1:29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 t="str">
        <f>IF(AND(D9848="East",Table_1[[#This Row],[category]]="Clothing"),"✅","❌")</f>
        <v>❌</v>
      </c>
      <c r="H9848" s="3">
        <f t="shared" si="307"/>
        <v>437.75800000000004</v>
      </c>
      <c r="I9848" s="3">
        <v>4</v>
      </c>
      <c r="J9848" s="4">
        <v>45109</v>
      </c>
      <c r="K9848" s="3" t="s">
        <v>22</v>
      </c>
      <c r="L9848" s="3" t="s">
        <v>28</v>
      </c>
      <c r="M9848" s="3">
        <v>463.78</v>
      </c>
      <c r="N9848" s="3" t="s">
        <v>24</v>
      </c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  <c r="AC9848" s="5"/>
    </row>
    <row r="9849" spans="1:29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 t="str">
        <f>IF(AND(D9849="East",Table_1[[#This Row],[category]]="Clothing"),"✅","❌")</f>
        <v>❌</v>
      </c>
      <c r="H9849" s="3">
        <f t="shared" si="307"/>
        <v>205.39600000000002</v>
      </c>
      <c r="I9849" s="3">
        <v>3</v>
      </c>
      <c r="J9849" s="4">
        <v>45079</v>
      </c>
      <c r="K9849" s="3" t="s">
        <v>32</v>
      </c>
      <c r="L9849" s="3" t="s">
        <v>28</v>
      </c>
      <c r="M9849" s="3">
        <v>112.4</v>
      </c>
      <c r="N9849" s="3" t="s">
        <v>18</v>
      </c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  <c r="AC9849" s="5"/>
    </row>
    <row r="9850" spans="1:29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 t="str">
        <f>IF(AND(D9850="East",Table_1[[#This Row],[category]]="Clothing"),"✅","❌")</f>
        <v>❌</v>
      </c>
      <c r="H9850" s="3">
        <f t="shared" si="307"/>
        <v>481.80600000000004</v>
      </c>
      <c r="I9850" s="3">
        <v>2</v>
      </c>
      <c r="J9850" s="4">
        <v>44943</v>
      </c>
      <c r="K9850" s="3" t="s">
        <v>16</v>
      </c>
      <c r="L9850" s="3" t="s">
        <v>23</v>
      </c>
      <c r="M9850" s="3">
        <v>1408.27</v>
      </c>
      <c r="N9850" s="3" t="s">
        <v>40</v>
      </c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  <c r="AC9850" s="5"/>
    </row>
    <row r="9851" spans="1:29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 t="str">
        <f>IF(AND(D9851="East",Table_1[[#This Row],[category]]="Clothing"),"✅","❌")</f>
        <v>❌</v>
      </c>
      <c r="H9851" s="3">
        <f t="shared" si="307"/>
        <v>345.16700000000003</v>
      </c>
      <c r="I9851" s="3">
        <v>7</v>
      </c>
      <c r="J9851" s="4">
        <v>45270</v>
      </c>
      <c r="K9851" s="3" t="s">
        <v>22</v>
      </c>
      <c r="L9851" s="3" t="s">
        <v>17</v>
      </c>
      <c r="M9851" s="3">
        <v>488.36</v>
      </c>
      <c r="N9851" s="3" t="s">
        <v>49</v>
      </c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  <c r="AC9851" s="5"/>
    </row>
    <row r="9852" spans="1:29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 t="str">
        <f>IF(AND(D9852="East",Table_1[[#This Row],[category]]="Clothing"),"✅","❌")</f>
        <v>❌</v>
      </c>
      <c r="H9852" s="3">
        <f t="shared" si="307"/>
        <v>417.67700000000008</v>
      </c>
      <c r="I9852" s="3">
        <v>5</v>
      </c>
      <c r="J9852" s="4">
        <v>45181</v>
      </c>
      <c r="K9852" s="3" t="s">
        <v>32</v>
      </c>
      <c r="L9852" s="3" t="s">
        <v>17</v>
      </c>
      <c r="M9852" s="3">
        <v>959.1</v>
      </c>
      <c r="N9852" s="3" t="s">
        <v>49</v>
      </c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  <c r="AC9852" s="5"/>
    </row>
    <row r="9853" spans="1:29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 t="str">
        <f>IF(AND(D9853="East",Table_1[[#This Row],[category]]="Clothing"),"✅","❌")</f>
        <v>❌</v>
      </c>
      <c r="H9853" s="3">
        <f t="shared" si="307"/>
        <v>255.429</v>
      </c>
      <c r="I9853" s="3">
        <v>1</v>
      </c>
      <c r="J9853" s="4">
        <v>45516</v>
      </c>
      <c r="K9853" s="3" t="s">
        <v>22</v>
      </c>
      <c r="L9853" s="3" t="s">
        <v>23</v>
      </c>
      <c r="M9853" s="3">
        <v>429.01</v>
      </c>
      <c r="N9853" s="3" t="s">
        <v>29</v>
      </c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  <c r="AC9853" s="5"/>
    </row>
    <row r="9854" spans="1:29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 t="str">
        <f>IF(AND(D9854="East",Table_1[[#This Row],[category]]="Clothing"),"✅","❌")</f>
        <v>❌</v>
      </c>
      <c r="H9854" s="3">
        <f t="shared" si="307"/>
        <v>88.701999999999998</v>
      </c>
      <c r="I9854" s="3">
        <v>4</v>
      </c>
      <c r="J9854" s="4">
        <v>45459</v>
      </c>
      <c r="K9854" s="3" t="s">
        <v>22</v>
      </c>
      <c r="L9854" s="3" t="s">
        <v>28</v>
      </c>
      <c r="M9854" s="3">
        <v>101.32</v>
      </c>
      <c r="N9854" s="3" t="s">
        <v>49</v>
      </c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  <c r="AC9854" s="5"/>
    </row>
    <row r="9855" spans="1:29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 t="str">
        <f>IF(AND(D9855="East",Table_1[[#This Row],[category]]="Clothing"),"✅","❌")</f>
        <v>❌</v>
      </c>
      <c r="H9855" s="3">
        <f t="shared" si="307"/>
        <v>444.57400000000001</v>
      </c>
      <c r="I9855" s="3">
        <v>9</v>
      </c>
      <c r="J9855" s="4">
        <v>45615</v>
      </c>
      <c r="K9855" s="3" t="s">
        <v>32</v>
      </c>
      <c r="L9855" s="3" t="s">
        <v>28</v>
      </c>
      <c r="M9855" s="3">
        <v>1282.06</v>
      </c>
      <c r="N9855" s="3" t="s">
        <v>35</v>
      </c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  <c r="AC9855" s="5"/>
    </row>
    <row r="9856" spans="1:29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 t="str">
        <f>IF(AND(D9856="East",Table_1[[#This Row],[category]]="Clothing"),"✅","❌")</f>
        <v>❌</v>
      </c>
      <c r="H9856" s="3">
        <f t="shared" si="307"/>
        <v>248.34899999999999</v>
      </c>
      <c r="I9856" s="3">
        <v>8</v>
      </c>
      <c r="J9856" s="4">
        <v>45297</v>
      </c>
      <c r="K9856" s="3" t="s">
        <v>22</v>
      </c>
      <c r="L9856" s="3" t="s">
        <v>17</v>
      </c>
      <c r="M9856" s="3">
        <v>466.03</v>
      </c>
      <c r="N9856" s="3" t="s">
        <v>49</v>
      </c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  <c r="AC9856" s="5"/>
    </row>
    <row r="9857" spans="1:29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 t="str">
        <f>IF(AND(D9857="East",Table_1[[#This Row],[category]]="Clothing"),"✅","❌")</f>
        <v>✅</v>
      </c>
      <c r="H9857" s="3">
        <f t="shared" si="307"/>
        <v>484.59200000000004</v>
      </c>
      <c r="I9857" s="3">
        <v>7</v>
      </c>
      <c r="J9857" s="4">
        <v>45022</v>
      </c>
      <c r="K9857" s="3" t="s">
        <v>16</v>
      </c>
      <c r="L9857" s="3" t="s">
        <v>28</v>
      </c>
      <c r="M9857" s="3">
        <v>654.54999999999995</v>
      </c>
      <c r="N9857" s="3" t="s">
        <v>29</v>
      </c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  <c r="AC9857" s="5"/>
    </row>
    <row r="9858" spans="1:29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 t="str">
        <f>IF(AND(D9858="East",Table_1[[#This Row],[category]]="Clothing"),"✅","❌")</f>
        <v>❌</v>
      </c>
      <c r="H9858" s="3">
        <f t="shared" ref="H9858:H9921" si="309">E9858*10%</f>
        <v>134.88200000000001</v>
      </c>
      <c r="I9858" s="3">
        <v>5</v>
      </c>
      <c r="J9858" s="4">
        <v>45149</v>
      </c>
      <c r="K9858" s="3" t="s">
        <v>16</v>
      </c>
      <c r="L9858" s="3" t="s">
        <v>28</v>
      </c>
      <c r="M9858" s="3">
        <v>315.77999999999997</v>
      </c>
      <c r="N9858" s="3" t="s">
        <v>18</v>
      </c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  <c r="AC9858" s="5"/>
    </row>
    <row r="9859" spans="1:29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 t="str">
        <f>IF(AND(D9859="East",Table_1[[#This Row],[category]]="Clothing"),"✅","❌")</f>
        <v>❌</v>
      </c>
      <c r="H9859" s="3">
        <f t="shared" si="309"/>
        <v>496.26600000000002</v>
      </c>
      <c r="I9859" s="3">
        <v>1</v>
      </c>
      <c r="J9859" s="4">
        <v>45019</v>
      </c>
      <c r="K9859" s="3" t="s">
        <v>32</v>
      </c>
      <c r="L9859" s="3" t="s">
        <v>28</v>
      </c>
      <c r="M9859" s="3">
        <v>1018.78</v>
      </c>
      <c r="N9859" s="3" t="s">
        <v>24</v>
      </c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  <c r="AC9859" s="5"/>
    </row>
    <row r="9860" spans="1:29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 t="str">
        <f>IF(AND(D9860="East",Table_1[[#This Row],[category]]="Clothing"),"✅","❌")</f>
        <v>❌</v>
      </c>
      <c r="H9860" s="3">
        <f t="shared" si="309"/>
        <v>118.98800000000001</v>
      </c>
      <c r="I9860" s="3">
        <v>5</v>
      </c>
      <c r="J9860" s="4">
        <v>45214</v>
      </c>
      <c r="K9860" s="3" t="s">
        <v>16</v>
      </c>
      <c r="L9860" s="3" t="s">
        <v>23</v>
      </c>
      <c r="M9860" s="3">
        <v>268.88</v>
      </c>
      <c r="N9860" s="3" t="s">
        <v>29</v>
      </c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  <c r="AC9860" s="5"/>
    </row>
    <row r="9861" spans="1:29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 t="str">
        <f>IF(AND(D9861="East",Table_1[[#This Row],[category]]="Clothing"),"✅","❌")</f>
        <v>❌</v>
      </c>
      <c r="H9861" s="3">
        <f t="shared" si="309"/>
        <v>190.40200000000002</v>
      </c>
      <c r="I9861" s="3">
        <v>8</v>
      </c>
      <c r="J9861" s="4">
        <v>45031</v>
      </c>
      <c r="K9861" s="3" t="s">
        <v>32</v>
      </c>
      <c r="L9861" s="3" t="s">
        <v>28</v>
      </c>
      <c r="M9861" s="3">
        <v>490.41</v>
      </c>
      <c r="N9861" s="3" t="s">
        <v>18</v>
      </c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  <c r="AC9861" s="5"/>
    </row>
    <row r="9862" spans="1:29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 t="str">
        <f>IF(AND(D9862="East",Table_1[[#This Row],[category]]="Clothing"),"✅","❌")</f>
        <v>❌</v>
      </c>
      <c r="H9862" s="3">
        <f t="shared" si="309"/>
        <v>301.06799999999998</v>
      </c>
      <c r="I9862" s="3">
        <v>4</v>
      </c>
      <c r="J9862" s="4">
        <v>44991</v>
      </c>
      <c r="K9862" s="3" t="s">
        <v>22</v>
      </c>
      <c r="L9862" s="3" t="s">
        <v>28</v>
      </c>
      <c r="M9862" s="3">
        <v>272.83999999999997</v>
      </c>
      <c r="N9862" s="3" t="s">
        <v>29</v>
      </c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  <c r="AC9862" s="5"/>
    </row>
    <row r="9863" spans="1:29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 t="str">
        <f>IF(AND(D9863="East",Table_1[[#This Row],[category]]="Clothing"),"✅","❌")</f>
        <v>❌</v>
      </c>
      <c r="H9863" s="3">
        <f t="shared" si="309"/>
        <v>349.72800000000007</v>
      </c>
      <c r="I9863" s="3">
        <v>5</v>
      </c>
      <c r="J9863" s="4">
        <v>45609</v>
      </c>
      <c r="K9863" s="3" t="s">
        <v>32</v>
      </c>
      <c r="L9863" s="3" t="s">
        <v>23</v>
      </c>
      <c r="M9863" s="3">
        <v>228.4</v>
      </c>
      <c r="N9863" s="3" t="s">
        <v>35</v>
      </c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  <c r="AC9863" s="5"/>
    </row>
    <row r="9864" spans="1:29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 t="str">
        <f>IF(AND(D9864="East",Table_1[[#This Row],[category]]="Clothing"),"✅","❌")</f>
        <v>❌</v>
      </c>
      <c r="H9864" s="3">
        <f t="shared" si="309"/>
        <v>362.93800000000005</v>
      </c>
      <c r="I9864" s="3">
        <v>8</v>
      </c>
      <c r="J9864" s="4">
        <v>45378</v>
      </c>
      <c r="K9864" s="3" t="s">
        <v>16</v>
      </c>
      <c r="L9864" s="3" t="s">
        <v>17</v>
      </c>
      <c r="M9864" s="3">
        <v>601.36</v>
      </c>
      <c r="N9864" s="3" t="s">
        <v>24</v>
      </c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  <c r="AC9864" s="5"/>
    </row>
    <row r="9865" spans="1:29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 t="str">
        <f>IF(AND(D9865="East",Table_1[[#This Row],[category]]="Clothing"),"✅","❌")</f>
        <v>❌</v>
      </c>
      <c r="H9865" s="3">
        <f t="shared" si="309"/>
        <v>243.364</v>
      </c>
      <c r="I9865" s="3">
        <v>5</v>
      </c>
      <c r="J9865" s="4">
        <v>45115</v>
      </c>
      <c r="K9865" s="3" t="s">
        <v>16</v>
      </c>
      <c r="L9865" s="3" t="s">
        <v>23</v>
      </c>
      <c r="M9865" s="3">
        <v>135.31</v>
      </c>
      <c r="N9865" s="3" t="s">
        <v>49</v>
      </c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  <c r="AC9865" s="5"/>
    </row>
    <row r="9866" spans="1:29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 t="str">
        <f>IF(AND(D9866="East",Table_1[[#This Row],[category]]="Clothing"),"✅","❌")</f>
        <v>❌</v>
      </c>
      <c r="H9866" s="3">
        <f t="shared" si="309"/>
        <v>47.645000000000003</v>
      </c>
      <c r="I9866" s="3">
        <v>4</v>
      </c>
      <c r="J9866" s="4">
        <v>45439</v>
      </c>
      <c r="K9866" s="3" t="s">
        <v>32</v>
      </c>
      <c r="L9866" s="3" t="s">
        <v>23</v>
      </c>
      <c r="M9866" s="3">
        <v>48.81</v>
      </c>
      <c r="N9866" s="3" t="s">
        <v>35</v>
      </c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  <c r="AC9866" s="5"/>
    </row>
    <row r="9867" spans="1:29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 t="str">
        <f>IF(AND(D9867="East",Table_1[[#This Row],[category]]="Clothing"),"✅","❌")</f>
        <v>❌</v>
      </c>
      <c r="H9867" s="3">
        <f t="shared" si="309"/>
        <v>253.06399999999999</v>
      </c>
      <c r="I9867" s="3">
        <v>4</v>
      </c>
      <c r="J9867" s="4">
        <v>45633</v>
      </c>
      <c r="K9867" s="3" t="s">
        <v>16</v>
      </c>
      <c r="L9867" s="3" t="s">
        <v>23</v>
      </c>
      <c r="M9867" s="3">
        <v>231.33</v>
      </c>
      <c r="N9867" s="3" t="s">
        <v>35</v>
      </c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  <c r="AC9867" s="5"/>
    </row>
    <row r="9868" spans="1:29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 t="str">
        <f>IF(AND(D9868="East",Table_1[[#This Row],[category]]="Clothing"),"✅","❌")</f>
        <v>❌</v>
      </c>
      <c r="H9868" s="3">
        <f t="shared" si="309"/>
        <v>173.99700000000001</v>
      </c>
      <c r="I9868" s="3">
        <v>6</v>
      </c>
      <c r="J9868" s="4">
        <v>45324</v>
      </c>
      <c r="K9868" s="3" t="s">
        <v>32</v>
      </c>
      <c r="L9868" s="3" t="s">
        <v>28</v>
      </c>
      <c r="M9868" s="3">
        <v>419.92</v>
      </c>
      <c r="N9868" s="3" t="s">
        <v>24</v>
      </c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  <c r="AC9868" s="5"/>
    </row>
    <row r="9869" spans="1:29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 t="str">
        <f>IF(AND(D9869="East",Table_1[[#This Row],[category]]="Clothing"),"✅","❌")</f>
        <v>❌</v>
      </c>
      <c r="H9869" s="3">
        <f t="shared" si="309"/>
        <v>332.25100000000003</v>
      </c>
      <c r="I9869" s="3">
        <v>1</v>
      </c>
      <c r="J9869" s="4">
        <v>45085</v>
      </c>
      <c r="K9869" s="3" t="s">
        <v>16</v>
      </c>
      <c r="L9869" s="3" t="s">
        <v>17</v>
      </c>
      <c r="M9869" s="3">
        <v>816.77</v>
      </c>
      <c r="N9869" s="3" t="s">
        <v>49</v>
      </c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  <c r="AC9869" s="5"/>
    </row>
    <row r="9870" spans="1:29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 t="str">
        <f>IF(AND(D9870="East",Table_1[[#This Row],[category]]="Clothing"),"✅","❌")</f>
        <v>❌</v>
      </c>
      <c r="H9870" s="3">
        <f t="shared" si="309"/>
        <v>99.314999999999998</v>
      </c>
      <c r="I9870" s="3">
        <v>4</v>
      </c>
      <c r="J9870" s="4">
        <v>45217</v>
      </c>
      <c r="K9870" s="3" t="s">
        <v>32</v>
      </c>
      <c r="L9870" s="3" t="s">
        <v>28</v>
      </c>
      <c r="M9870" s="3">
        <v>82.75</v>
      </c>
      <c r="N9870" s="3" t="s">
        <v>35</v>
      </c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  <c r="AC9870" s="5"/>
    </row>
    <row r="9871" spans="1:29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 t="str">
        <f>IF(AND(D9871="East",Table_1[[#This Row],[category]]="Clothing"),"✅","❌")</f>
        <v>❌</v>
      </c>
      <c r="H9871" s="3">
        <f t="shared" si="309"/>
        <v>203.01700000000002</v>
      </c>
      <c r="I9871" s="3">
        <v>1</v>
      </c>
      <c r="J9871" s="4">
        <v>45224</v>
      </c>
      <c r="K9871" s="3" t="s">
        <v>16</v>
      </c>
      <c r="L9871" s="3" t="s">
        <v>23</v>
      </c>
      <c r="M9871" s="3">
        <v>259.77</v>
      </c>
      <c r="N9871" s="3" t="s">
        <v>40</v>
      </c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  <c r="AC9871" s="5"/>
    </row>
    <row r="9872" spans="1:29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 t="str">
        <f>IF(AND(D9872="East",Table_1[[#This Row],[category]]="Clothing"),"✅","❌")</f>
        <v>❌</v>
      </c>
      <c r="H9872" s="3">
        <f t="shared" si="309"/>
        <v>483.39799999999997</v>
      </c>
      <c r="I9872" s="3">
        <v>6</v>
      </c>
      <c r="J9872" s="4">
        <v>45001</v>
      </c>
      <c r="K9872" s="3" t="s">
        <v>16</v>
      </c>
      <c r="L9872" s="3" t="s">
        <v>28</v>
      </c>
      <c r="M9872" s="3">
        <v>1099.76</v>
      </c>
      <c r="N9872" s="3" t="s">
        <v>35</v>
      </c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  <c r="AC9872" s="5"/>
    </row>
    <row r="9873" spans="1:29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 t="str">
        <f>IF(AND(D9873="East",Table_1[[#This Row],[category]]="Clothing"),"✅","❌")</f>
        <v>❌</v>
      </c>
      <c r="H9873" s="3">
        <f t="shared" si="309"/>
        <v>53.545000000000009</v>
      </c>
      <c r="I9873" s="3">
        <v>8</v>
      </c>
      <c r="J9873" s="4">
        <v>45279</v>
      </c>
      <c r="K9873" s="3" t="s">
        <v>32</v>
      </c>
      <c r="L9873" s="3" t="s">
        <v>17</v>
      </c>
      <c r="M9873" s="3">
        <v>53.94</v>
      </c>
      <c r="N9873" s="3" t="s">
        <v>29</v>
      </c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  <c r="AC9873" s="5"/>
    </row>
    <row r="9874" spans="1:29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 t="str">
        <f>IF(AND(D9874="East",Table_1[[#This Row],[category]]="Clothing"),"✅","❌")</f>
        <v>❌</v>
      </c>
      <c r="H9874" s="3">
        <f t="shared" si="309"/>
        <v>305.14400000000001</v>
      </c>
      <c r="I9874" s="3">
        <v>4</v>
      </c>
      <c r="J9874" s="4">
        <v>44998</v>
      </c>
      <c r="K9874" s="3" t="s">
        <v>16</v>
      </c>
      <c r="L9874" s="3" t="s">
        <v>17</v>
      </c>
      <c r="M9874" s="3">
        <v>417.94</v>
      </c>
      <c r="N9874" s="3" t="s">
        <v>35</v>
      </c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  <c r="AC9874" s="5"/>
    </row>
    <row r="9875" spans="1:29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 t="str">
        <f>IF(AND(D9875="East",Table_1[[#This Row],[category]]="Clothing"),"✅","❌")</f>
        <v>❌</v>
      </c>
      <c r="H9875" s="3">
        <f t="shared" si="309"/>
        <v>54.417999999999999</v>
      </c>
      <c r="I9875" s="3">
        <v>8</v>
      </c>
      <c r="J9875" s="4">
        <v>45581</v>
      </c>
      <c r="K9875" s="3" t="s">
        <v>16</v>
      </c>
      <c r="L9875" s="3" t="s">
        <v>23</v>
      </c>
      <c r="M9875" s="3">
        <v>77.17</v>
      </c>
      <c r="N9875" s="3" t="s">
        <v>49</v>
      </c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  <c r="AC9875" s="5"/>
    </row>
    <row r="9876" spans="1:29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 t="str">
        <f>IF(AND(D9876="East",Table_1[[#This Row],[category]]="Clothing"),"✅","❌")</f>
        <v>❌</v>
      </c>
      <c r="H9876" s="3">
        <f t="shared" si="309"/>
        <v>86.927999999999997</v>
      </c>
      <c r="I9876" s="3">
        <v>2</v>
      </c>
      <c r="J9876" s="4">
        <v>45087</v>
      </c>
      <c r="K9876" s="3" t="s">
        <v>22</v>
      </c>
      <c r="L9876" s="3" t="s">
        <v>23</v>
      </c>
      <c r="M9876" s="3">
        <v>59.09</v>
      </c>
      <c r="N9876" s="3" t="s">
        <v>40</v>
      </c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  <c r="AC9876" s="5"/>
    </row>
    <row r="9877" spans="1:29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 t="str">
        <f>IF(AND(D9877="East",Table_1[[#This Row],[category]]="Clothing"),"✅","❌")</f>
        <v>❌</v>
      </c>
      <c r="H9877" s="3">
        <f t="shared" si="309"/>
        <v>306.41800000000001</v>
      </c>
      <c r="I9877" s="3">
        <v>5</v>
      </c>
      <c r="J9877" s="4">
        <v>45347</v>
      </c>
      <c r="K9877" s="3" t="s">
        <v>22</v>
      </c>
      <c r="L9877" s="3" t="s">
        <v>28</v>
      </c>
      <c r="M9877" s="3">
        <v>305.19</v>
      </c>
      <c r="N9877" s="3" t="s">
        <v>49</v>
      </c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  <c r="AC9877" s="5"/>
    </row>
    <row r="9878" spans="1:29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 t="str">
        <f>IF(AND(D9878="East",Table_1[[#This Row],[category]]="Clothing"),"✅","❌")</f>
        <v>❌</v>
      </c>
      <c r="H9878" s="3">
        <f t="shared" si="309"/>
        <v>227.55799999999999</v>
      </c>
      <c r="I9878" s="3">
        <v>3</v>
      </c>
      <c r="J9878" s="4">
        <v>45252</v>
      </c>
      <c r="K9878" s="3" t="s">
        <v>22</v>
      </c>
      <c r="L9878" s="3" t="s">
        <v>28</v>
      </c>
      <c r="M9878" s="3">
        <v>236.58</v>
      </c>
      <c r="N9878" s="3" t="s">
        <v>18</v>
      </c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  <c r="AC9878" s="5"/>
    </row>
    <row r="9879" spans="1:29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 t="str">
        <f>IF(AND(D9879="East",Table_1[[#This Row],[category]]="Clothing"),"✅","❌")</f>
        <v>❌</v>
      </c>
      <c r="H9879" s="3">
        <f t="shared" si="309"/>
        <v>278.76500000000004</v>
      </c>
      <c r="I9879" s="3">
        <v>7</v>
      </c>
      <c r="J9879" s="4">
        <v>45393</v>
      </c>
      <c r="K9879" s="3" t="s">
        <v>32</v>
      </c>
      <c r="L9879" s="3" t="s">
        <v>23</v>
      </c>
      <c r="M9879" s="3">
        <v>648.25</v>
      </c>
      <c r="N9879" s="3" t="s">
        <v>49</v>
      </c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  <c r="AC9879" s="5"/>
    </row>
    <row r="9880" spans="1:29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 t="str">
        <f>IF(AND(D9880="East",Table_1[[#This Row],[category]]="Clothing"),"✅","❌")</f>
        <v>❌</v>
      </c>
      <c r="H9880" s="3">
        <f t="shared" si="309"/>
        <v>441.137</v>
      </c>
      <c r="I9880" s="3">
        <v>9</v>
      </c>
      <c r="J9880" s="4">
        <v>45069</v>
      </c>
      <c r="K9880" s="3" t="s">
        <v>32</v>
      </c>
      <c r="L9880" s="3" t="s">
        <v>23</v>
      </c>
      <c r="M9880" s="3">
        <v>538.29999999999995</v>
      </c>
      <c r="N9880" s="3" t="s">
        <v>35</v>
      </c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  <c r="AC9880" s="5"/>
    </row>
    <row r="9881" spans="1:29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 t="str">
        <f>IF(AND(D9881="East",Table_1[[#This Row],[category]]="Clothing"),"✅","❌")</f>
        <v>❌</v>
      </c>
      <c r="H9881" s="3">
        <f t="shared" si="309"/>
        <v>410.44799999999998</v>
      </c>
      <c r="I9881" s="3">
        <v>1</v>
      </c>
      <c r="J9881" s="4">
        <v>45054</v>
      </c>
      <c r="K9881" s="3" t="s">
        <v>16</v>
      </c>
      <c r="L9881" s="3" t="s">
        <v>23</v>
      </c>
      <c r="M9881" s="3">
        <v>967.15</v>
      </c>
      <c r="N9881" s="3" t="s">
        <v>18</v>
      </c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  <c r="AC9881" s="5"/>
    </row>
    <row r="9882" spans="1:29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 t="str">
        <f>IF(AND(D9882="East",Table_1[[#This Row],[category]]="Clothing"),"✅","❌")</f>
        <v>❌</v>
      </c>
      <c r="H9882" s="3">
        <f t="shared" si="309"/>
        <v>445.11099999999999</v>
      </c>
      <c r="I9882" s="3">
        <v>8</v>
      </c>
      <c r="J9882" s="4">
        <v>45190</v>
      </c>
      <c r="K9882" s="3" t="s">
        <v>16</v>
      </c>
      <c r="L9882" s="3" t="s">
        <v>17</v>
      </c>
      <c r="M9882" s="3">
        <v>797.43</v>
      </c>
      <c r="N9882" s="3" t="s">
        <v>49</v>
      </c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  <c r="AC9882" s="5"/>
    </row>
    <row r="9883" spans="1:29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 t="str">
        <f>IF(AND(D9883="East",Table_1[[#This Row],[category]]="Clothing"),"✅","❌")</f>
        <v>❌</v>
      </c>
      <c r="H9883" s="3">
        <f t="shared" si="309"/>
        <v>311.96500000000003</v>
      </c>
      <c r="I9883" s="3">
        <v>4</v>
      </c>
      <c r="J9883" s="4">
        <v>45075</v>
      </c>
      <c r="K9883" s="3" t="s">
        <v>22</v>
      </c>
      <c r="L9883" s="3" t="s">
        <v>23</v>
      </c>
      <c r="M9883" s="3">
        <v>218.96</v>
      </c>
      <c r="N9883" s="3" t="s">
        <v>40</v>
      </c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  <c r="AC9883" s="5"/>
    </row>
    <row r="9884" spans="1:29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 t="str">
        <f>IF(AND(D9884="East",Table_1[[#This Row],[category]]="Clothing"),"✅","❌")</f>
        <v>❌</v>
      </c>
      <c r="H9884" s="3">
        <f t="shared" si="309"/>
        <v>249.92500000000001</v>
      </c>
      <c r="I9884" s="3">
        <v>5</v>
      </c>
      <c r="J9884" s="4">
        <v>45436</v>
      </c>
      <c r="K9884" s="3" t="s">
        <v>16</v>
      </c>
      <c r="L9884" s="3" t="s">
        <v>17</v>
      </c>
      <c r="M9884" s="3">
        <v>261.61</v>
      </c>
      <c r="N9884" s="3" t="s">
        <v>18</v>
      </c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  <c r="AC9884" s="5"/>
    </row>
    <row r="9885" spans="1:29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 t="str">
        <f>IF(AND(D9885="East",Table_1[[#This Row],[category]]="Clothing"),"✅","❌")</f>
        <v>❌</v>
      </c>
      <c r="H9885" s="3">
        <f t="shared" si="309"/>
        <v>235.00700000000003</v>
      </c>
      <c r="I9885" s="3">
        <v>1</v>
      </c>
      <c r="J9885" s="4">
        <v>45604</v>
      </c>
      <c r="K9885" s="3" t="s">
        <v>32</v>
      </c>
      <c r="L9885" s="3" t="s">
        <v>28</v>
      </c>
      <c r="M9885" s="3">
        <v>143.88</v>
      </c>
      <c r="N9885" s="3" t="s">
        <v>29</v>
      </c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  <c r="AC9885" s="5"/>
    </row>
    <row r="9886" spans="1:29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 t="str">
        <f>IF(AND(D9886="East",Table_1[[#This Row],[category]]="Clothing"),"✅","❌")</f>
        <v>❌</v>
      </c>
      <c r="H9886" s="3">
        <f t="shared" si="309"/>
        <v>372.50600000000003</v>
      </c>
      <c r="I9886" s="3">
        <v>5</v>
      </c>
      <c r="J9886" s="4">
        <v>45449</v>
      </c>
      <c r="K9886" s="3" t="s">
        <v>32</v>
      </c>
      <c r="L9886" s="3" t="s">
        <v>23</v>
      </c>
      <c r="M9886" s="3">
        <v>1085.5</v>
      </c>
      <c r="N9886" s="3" t="s">
        <v>18</v>
      </c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  <c r="AC9886" s="5"/>
    </row>
    <row r="9887" spans="1:29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 t="str">
        <f>IF(AND(D9887="East",Table_1[[#This Row],[category]]="Clothing"),"✅","❌")</f>
        <v>❌</v>
      </c>
      <c r="H9887" s="3">
        <f t="shared" si="309"/>
        <v>265.43700000000001</v>
      </c>
      <c r="I9887" s="3">
        <v>9</v>
      </c>
      <c r="J9887" s="4">
        <v>45045</v>
      </c>
      <c r="K9887" s="3" t="s">
        <v>16</v>
      </c>
      <c r="L9887" s="3" t="s">
        <v>23</v>
      </c>
      <c r="M9887" s="3">
        <v>680.82</v>
      </c>
      <c r="N9887" s="3" t="s">
        <v>18</v>
      </c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  <c r="AC9887" s="5"/>
    </row>
    <row r="9888" spans="1:29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 t="str">
        <f>IF(AND(D9888="East",Table_1[[#This Row],[category]]="Clothing"),"✅","❌")</f>
        <v>❌</v>
      </c>
      <c r="H9888" s="3">
        <f t="shared" si="309"/>
        <v>61.826999999999998</v>
      </c>
      <c r="I9888" s="3">
        <v>8</v>
      </c>
      <c r="J9888" s="4">
        <v>45484</v>
      </c>
      <c r="K9888" s="3" t="s">
        <v>16</v>
      </c>
      <c r="L9888" s="3" t="s">
        <v>17</v>
      </c>
      <c r="M9888" s="3">
        <v>72.41</v>
      </c>
      <c r="N9888" s="3" t="s">
        <v>35</v>
      </c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  <c r="AC9888" s="5"/>
    </row>
    <row r="9889" spans="1:29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 t="str">
        <f>IF(AND(D9889="East",Table_1[[#This Row],[category]]="Clothing"),"✅","❌")</f>
        <v>❌</v>
      </c>
      <c r="H9889" s="3">
        <f t="shared" si="309"/>
        <v>79.550000000000011</v>
      </c>
      <c r="I9889" s="3">
        <v>8</v>
      </c>
      <c r="J9889" s="4">
        <v>45038</v>
      </c>
      <c r="K9889" s="3" t="s">
        <v>32</v>
      </c>
      <c r="L9889" s="3" t="s">
        <v>23</v>
      </c>
      <c r="M9889" s="3">
        <v>109.79</v>
      </c>
      <c r="N9889" s="3" t="s">
        <v>49</v>
      </c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  <c r="AC9889" s="5"/>
    </row>
    <row r="9890" spans="1:29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 t="str">
        <f>IF(AND(D9890="East",Table_1[[#This Row],[category]]="Clothing"),"✅","❌")</f>
        <v>❌</v>
      </c>
      <c r="H9890" s="3">
        <f t="shared" si="309"/>
        <v>184.971</v>
      </c>
      <c r="I9890" s="3">
        <v>6</v>
      </c>
      <c r="J9890" s="4">
        <v>45560</v>
      </c>
      <c r="K9890" s="3" t="s">
        <v>16</v>
      </c>
      <c r="L9890" s="3" t="s">
        <v>23</v>
      </c>
      <c r="M9890" s="3">
        <v>420.6</v>
      </c>
      <c r="N9890" s="3" t="s">
        <v>18</v>
      </c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  <c r="AC9890" s="5"/>
    </row>
    <row r="9891" spans="1:29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 t="str">
        <f>IF(AND(D9891="East",Table_1[[#This Row],[category]]="Clothing"),"✅","❌")</f>
        <v>❌</v>
      </c>
      <c r="H9891" s="3">
        <f t="shared" si="309"/>
        <v>43.233000000000004</v>
      </c>
      <c r="I9891" s="3">
        <v>9</v>
      </c>
      <c r="J9891" s="4">
        <v>44972</v>
      </c>
      <c r="K9891" s="3" t="s">
        <v>32</v>
      </c>
      <c r="L9891" s="3" t="s">
        <v>17</v>
      </c>
      <c r="M9891" s="3">
        <v>70.95</v>
      </c>
      <c r="N9891" s="3" t="s">
        <v>18</v>
      </c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  <c r="AC9891" s="5"/>
    </row>
    <row r="9892" spans="1:29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 t="str">
        <f>IF(AND(D9892="East",Table_1[[#This Row],[category]]="Clothing"),"✅","❌")</f>
        <v>❌</v>
      </c>
      <c r="H9892" s="3">
        <f t="shared" si="309"/>
        <v>127.22300000000001</v>
      </c>
      <c r="I9892" s="3">
        <v>4</v>
      </c>
      <c r="J9892" s="4">
        <v>45472</v>
      </c>
      <c r="K9892" s="3" t="s">
        <v>22</v>
      </c>
      <c r="L9892" s="3" t="s">
        <v>28</v>
      </c>
      <c r="M9892" s="3">
        <v>254.47</v>
      </c>
      <c r="N9892" s="3" t="s">
        <v>18</v>
      </c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  <c r="AC9892" s="5"/>
    </row>
    <row r="9893" spans="1:29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 t="str">
        <f>IF(AND(D9893="East",Table_1[[#This Row],[category]]="Clothing"),"✅","❌")</f>
        <v>❌</v>
      </c>
      <c r="H9893" s="3">
        <f t="shared" si="309"/>
        <v>331.63600000000002</v>
      </c>
      <c r="I9893" s="3">
        <v>6</v>
      </c>
      <c r="J9893" s="4">
        <v>45148</v>
      </c>
      <c r="K9893" s="3" t="s">
        <v>32</v>
      </c>
      <c r="L9893" s="3" t="s">
        <v>17</v>
      </c>
      <c r="M9893" s="3">
        <v>187.71</v>
      </c>
      <c r="N9893" s="3" t="s">
        <v>49</v>
      </c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  <c r="AC9893" s="5"/>
    </row>
    <row r="9894" spans="1:29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 t="str">
        <f>IF(AND(D9894="East",Table_1[[#This Row],[category]]="Clothing"),"✅","❌")</f>
        <v>❌</v>
      </c>
      <c r="H9894" s="3">
        <f t="shared" si="309"/>
        <v>16.091000000000001</v>
      </c>
      <c r="I9894" s="3">
        <v>3</v>
      </c>
      <c r="J9894" s="4">
        <v>45548</v>
      </c>
      <c r="K9894" s="3" t="s">
        <v>32</v>
      </c>
      <c r="L9894" s="3" t="s">
        <v>17</v>
      </c>
      <c r="M9894" s="3">
        <v>45.24</v>
      </c>
      <c r="N9894" s="3" t="s">
        <v>40</v>
      </c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  <c r="AC9894" s="5"/>
    </row>
    <row r="9895" spans="1:29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 t="str">
        <f>IF(AND(D9895="East",Table_1[[#This Row],[category]]="Clothing"),"✅","❌")</f>
        <v>❌</v>
      </c>
      <c r="H9895" s="3">
        <f t="shared" si="309"/>
        <v>306.00600000000003</v>
      </c>
      <c r="I9895" s="3">
        <v>2</v>
      </c>
      <c r="J9895" s="4">
        <v>45013</v>
      </c>
      <c r="K9895" s="3" t="s">
        <v>16</v>
      </c>
      <c r="L9895" s="3" t="s">
        <v>28</v>
      </c>
      <c r="M9895" s="3">
        <v>350.77</v>
      </c>
      <c r="N9895" s="3" t="s">
        <v>49</v>
      </c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  <c r="AC9895" s="5"/>
    </row>
    <row r="9896" spans="1:29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 t="str">
        <f>IF(AND(D9896="East",Table_1[[#This Row],[category]]="Clothing"),"✅","❌")</f>
        <v>❌</v>
      </c>
      <c r="H9896" s="3">
        <f t="shared" si="309"/>
        <v>388.45500000000004</v>
      </c>
      <c r="I9896" s="3">
        <v>9</v>
      </c>
      <c r="J9896" s="4">
        <v>45250</v>
      </c>
      <c r="K9896" s="3" t="s">
        <v>22</v>
      </c>
      <c r="L9896" s="3" t="s">
        <v>23</v>
      </c>
      <c r="M9896" s="3">
        <v>831.83</v>
      </c>
      <c r="N9896" s="3" t="s">
        <v>40</v>
      </c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  <c r="AC9896" s="5"/>
    </row>
    <row r="9897" spans="1:29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 t="str">
        <f>IF(AND(D9897="East",Table_1[[#This Row],[category]]="Clothing"),"✅","❌")</f>
        <v>❌</v>
      </c>
      <c r="H9897" s="3">
        <f t="shared" si="309"/>
        <v>93.375</v>
      </c>
      <c r="I9897" s="3">
        <v>5</v>
      </c>
      <c r="J9897" s="4">
        <v>45200</v>
      </c>
      <c r="K9897" s="3" t="s">
        <v>32</v>
      </c>
      <c r="L9897" s="3" t="s">
        <v>28</v>
      </c>
      <c r="M9897" s="3">
        <v>268.45</v>
      </c>
      <c r="N9897" s="3" t="s">
        <v>18</v>
      </c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  <c r="AC9897" s="5"/>
    </row>
    <row r="9898" spans="1:29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 t="str">
        <f>IF(AND(D9898="East",Table_1[[#This Row],[category]]="Clothing"),"✅","❌")</f>
        <v>❌</v>
      </c>
      <c r="H9898" s="3">
        <f t="shared" si="309"/>
        <v>98.675000000000011</v>
      </c>
      <c r="I9898" s="3">
        <v>2</v>
      </c>
      <c r="J9898" s="4">
        <v>45039</v>
      </c>
      <c r="K9898" s="3" t="s">
        <v>22</v>
      </c>
      <c r="L9898" s="3" t="s">
        <v>23</v>
      </c>
      <c r="M9898" s="3">
        <v>212.3</v>
      </c>
      <c r="N9898" s="3" t="s">
        <v>49</v>
      </c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  <c r="AC9898" s="5"/>
    </row>
    <row r="9899" spans="1:29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 t="str">
        <f>IF(AND(D9899="East",Table_1[[#This Row],[category]]="Clothing"),"✅","❌")</f>
        <v>❌</v>
      </c>
      <c r="H9899" s="3">
        <f t="shared" si="309"/>
        <v>24.14</v>
      </c>
      <c r="I9899" s="3">
        <v>5</v>
      </c>
      <c r="J9899" s="4">
        <v>44946</v>
      </c>
      <c r="K9899" s="3" t="s">
        <v>22</v>
      </c>
      <c r="L9899" s="3" t="s">
        <v>23</v>
      </c>
      <c r="M9899" s="3">
        <v>57.58</v>
      </c>
      <c r="N9899" s="3" t="s">
        <v>49</v>
      </c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  <c r="AC9899" s="5"/>
    </row>
    <row r="9900" spans="1:29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 t="str">
        <f>IF(AND(D9900="East",Table_1[[#This Row],[category]]="Clothing"),"✅","❌")</f>
        <v>❌</v>
      </c>
      <c r="H9900" s="3">
        <f t="shared" si="309"/>
        <v>261.10100000000006</v>
      </c>
      <c r="I9900" s="3">
        <v>6</v>
      </c>
      <c r="J9900" s="4">
        <v>45595</v>
      </c>
      <c r="K9900" s="3" t="s">
        <v>16</v>
      </c>
      <c r="L9900" s="3" t="s">
        <v>23</v>
      </c>
      <c r="M9900" s="3">
        <v>761.18</v>
      </c>
      <c r="N9900" s="3" t="s">
        <v>49</v>
      </c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  <c r="AC9900" s="5"/>
    </row>
    <row r="9901" spans="1:29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 t="str">
        <f>IF(AND(D9901="East",Table_1[[#This Row],[category]]="Clothing"),"✅","❌")</f>
        <v>❌</v>
      </c>
      <c r="H9901" s="3">
        <f t="shared" si="309"/>
        <v>330.74800000000005</v>
      </c>
      <c r="I9901" s="3">
        <v>8</v>
      </c>
      <c r="J9901" s="4">
        <v>45630</v>
      </c>
      <c r="K9901" s="3" t="s">
        <v>32</v>
      </c>
      <c r="L9901" s="3" t="s">
        <v>28</v>
      </c>
      <c r="M9901" s="3">
        <v>722.76</v>
      </c>
      <c r="N9901" s="3" t="s">
        <v>18</v>
      </c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  <c r="AC9901" s="5"/>
    </row>
    <row r="9902" spans="1:29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 t="str">
        <f>IF(AND(D9902="East",Table_1[[#This Row],[category]]="Clothing"),"✅","❌")</f>
        <v>❌</v>
      </c>
      <c r="H9902" s="3">
        <f t="shared" si="309"/>
        <v>233.88600000000002</v>
      </c>
      <c r="I9902" s="3">
        <v>5</v>
      </c>
      <c r="J9902" s="4">
        <v>45611</v>
      </c>
      <c r="K9902" s="3" t="s">
        <v>22</v>
      </c>
      <c r="L9902" s="3" t="s">
        <v>23</v>
      </c>
      <c r="M9902" s="3">
        <v>412.91</v>
      </c>
      <c r="N9902" s="3" t="s">
        <v>24</v>
      </c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  <c r="AC9902" s="5"/>
    </row>
    <row r="9903" spans="1:29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 t="str">
        <f>IF(AND(D9903="East",Table_1[[#This Row],[category]]="Clothing"),"✅","❌")</f>
        <v>❌</v>
      </c>
      <c r="H9903" s="3">
        <f t="shared" si="309"/>
        <v>200.83</v>
      </c>
      <c r="I9903" s="3">
        <v>2</v>
      </c>
      <c r="J9903" s="4">
        <v>45094</v>
      </c>
      <c r="K9903" s="3" t="s">
        <v>22</v>
      </c>
      <c r="L9903" s="3" t="s">
        <v>23</v>
      </c>
      <c r="M9903" s="3">
        <v>367.08</v>
      </c>
      <c r="N9903" s="3" t="s">
        <v>18</v>
      </c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  <c r="AC9903" s="5"/>
    </row>
    <row r="9904" spans="1:29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 t="str">
        <f>IF(AND(D9904="East",Table_1[[#This Row],[category]]="Clothing"),"✅","❌")</f>
        <v>❌</v>
      </c>
      <c r="H9904" s="3">
        <f t="shared" si="309"/>
        <v>232.66200000000001</v>
      </c>
      <c r="I9904" s="3">
        <v>7</v>
      </c>
      <c r="J9904" s="4">
        <v>45377</v>
      </c>
      <c r="K9904" s="3" t="s">
        <v>32</v>
      </c>
      <c r="L9904" s="3" t="s">
        <v>23</v>
      </c>
      <c r="M9904" s="3">
        <v>140.58000000000001</v>
      </c>
      <c r="N9904" s="3" t="s">
        <v>40</v>
      </c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  <c r="AC9904" s="5"/>
    </row>
    <row r="9905" spans="1:29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 t="str">
        <f>IF(AND(D9905="East",Table_1[[#This Row],[category]]="Clothing"),"✅","❌")</f>
        <v>❌</v>
      </c>
      <c r="H9905" s="3">
        <f t="shared" si="309"/>
        <v>392.94900000000001</v>
      </c>
      <c r="I9905" s="3">
        <v>5</v>
      </c>
      <c r="J9905" s="4">
        <v>45016</v>
      </c>
      <c r="K9905" s="3" t="s">
        <v>32</v>
      </c>
      <c r="L9905" s="3" t="s">
        <v>17</v>
      </c>
      <c r="M9905" s="3">
        <v>277.83999999999997</v>
      </c>
      <c r="N9905" s="3" t="s">
        <v>40</v>
      </c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  <c r="AC9905" s="5"/>
    </row>
    <row r="9906" spans="1:29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 t="str">
        <f>IF(AND(D9906="East",Table_1[[#This Row],[category]]="Clothing"),"✅","❌")</f>
        <v>❌</v>
      </c>
      <c r="H9906" s="3">
        <f t="shared" si="309"/>
        <v>26.422000000000004</v>
      </c>
      <c r="I9906" s="3">
        <v>2</v>
      </c>
      <c r="J9906" s="4">
        <v>45547</v>
      </c>
      <c r="K9906" s="3" t="s">
        <v>32</v>
      </c>
      <c r="L9906" s="3" t="s">
        <v>28</v>
      </c>
      <c r="M9906" s="3">
        <v>50.22</v>
      </c>
      <c r="N9906" s="3" t="s">
        <v>49</v>
      </c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  <c r="AC9906" s="5"/>
    </row>
    <row r="9907" spans="1:29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 t="str">
        <f>IF(AND(D9907="East",Table_1[[#This Row],[category]]="Clothing"),"✅","❌")</f>
        <v>❌</v>
      </c>
      <c r="H9907" s="3">
        <f t="shared" si="309"/>
        <v>394.07100000000003</v>
      </c>
      <c r="I9907" s="3">
        <v>6</v>
      </c>
      <c r="J9907" s="4">
        <v>45312</v>
      </c>
      <c r="K9907" s="3" t="s">
        <v>32</v>
      </c>
      <c r="L9907" s="3" t="s">
        <v>17</v>
      </c>
      <c r="M9907" s="3">
        <v>725.71</v>
      </c>
      <c r="N9907" s="3" t="s">
        <v>29</v>
      </c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  <c r="AC9907" s="5"/>
    </row>
    <row r="9908" spans="1:29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 t="str">
        <f>IF(AND(D9908="East",Table_1[[#This Row],[category]]="Clothing"),"✅","❌")</f>
        <v>❌</v>
      </c>
      <c r="H9908" s="3">
        <f t="shared" si="309"/>
        <v>336.50800000000004</v>
      </c>
      <c r="I9908" s="3">
        <v>7</v>
      </c>
      <c r="J9908" s="4">
        <v>45046</v>
      </c>
      <c r="K9908" s="3" t="s">
        <v>22</v>
      </c>
      <c r="L9908" s="3" t="s">
        <v>23</v>
      </c>
      <c r="M9908" s="3">
        <v>595.34</v>
      </c>
      <c r="N9908" s="3" t="s">
        <v>35</v>
      </c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  <c r="AC9908" s="5"/>
    </row>
    <row r="9909" spans="1:29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 t="str">
        <f>IF(AND(D9909="East",Table_1[[#This Row],[category]]="Clothing"),"✅","❌")</f>
        <v>❌</v>
      </c>
      <c r="H9909" s="3">
        <f t="shared" si="309"/>
        <v>128.29900000000001</v>
      </c>
      <c r="I9909" s="3">
        <v>8</v>
      </c>
      <c r="J9909" s="4">
        <v>45170</v>
      </c>
      <c r="K9909" s="3" t="s">
        <v>22</v>
      </c>
      <c r="L9909" s="3" t="s">
        <v>17</v>
      </c>
      <c r="M9909" s="3">
        <v>108.91</v>
      </c>
      <c r="N9909" s="3" t="s">
        <v>18</v>
      </c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  <c r="AC9909" s="5"/>
    </row>
    <row r="9910" spans="1:29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 t="str">
        <f>IF(AND(D9910="East",Table_1[[#This Row],[category]]="Clothing"),"✅","❌")</f>
        <v>❌</v>
      </c>
      <c r="H9910" s="3">
        <f t="shared" si="309"/>
        <v>267.12200000000001</v>
      </c>
      <c r="I9910" s="3">
        <v>3</v>
      </c>
      <c r="J9910" s="4">
        <v>44991</v>
      </c>
      <c r="K9910" s="3" t="s">
        <v>16</v>
      </c>
      <c r="L9910" s="3" t="s">
        <v>17</v>
      </c>
      <c r="M9910" s="3">
        <v>753.79</v>
      </c>
      <c r="N9910" s="3" t="s">
        <v>35</v>
      </c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  <c r="AC9910" s="5"/>
    </row>
    <row r="9911" spans="1:29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 t="str">
        <f>IF(AND(D9911="East",Table_1[[#This Row],[category]]="Clothing"),"✅","❌")</f>
        <v>❌</v>
      </c>
      <c r="H9911" s="3">
        <f t="shared" si="309"/>
        <v>34.152000000000001</v>
      </c>
      <c r="I9911" s="3">
        <v>4</v>
      </c>
      <c r="J9911" s="4">
        <v>45029</v>
      </c>
      <c r="K9911" s="3" t="s">
        <v>32</v>
      </c>
      <c r="L9911" s="3" t="s">
        <v>23</v>
      </c>
      <c r="M9911" s="3">
        <v>94.58</v>
      </c>
      <c r="N9911" s="3" t="s">
        <v>35</v>
      </c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  <c r="AC9911" s="5"/>
    </row>
    <row r="9912" spans="1:29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 t="str">
        <f>IF(AND(D9912="East",Table_1[[#This Row],[category]]="Clothing"),"✅","❌")</f>
        <v>❌</v>
      </c>
      <c r="H9912" s="3">
        <f t="shared" si="309"/>
        <v>195.99800000000002</v>
      </c>
      <c r="I9912" s="3">
        <v>6</v>
      </c>
      <c r="J9912" s="4">
        <v>45369</v>
      </c>
      <c r="K9912" s="3" t="s">
        <v>22</v>
      </c>
      <c r="L9912" s="3" t="s">
        <v>23</v>
      </c>
      <c r="M9912" s="3">
        <v>244.06</v>
      </c>
      <c r="N9912" s="3" t="s">
        <v>35</v>
      </c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  <c r="AC9912" s="5"/>
    </row>
    <row r="9913" spans="1:29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 t="str">
        <f>IF(AND(D9913="East",Table_1[[#This Row],[category]]="Clothing"),"✅","❌")</f>
        <v>❌</v>
      </c>
      <c r="H9913" s="3">
        <f t="shared" si="309"/>
        <v>95.281000000000006</v>
      </c>
      <c r="I9913" s="3">
        <v>3</v>
      </c>
      <c r="J9913" s="4">
        <v>45317</v>
      </c>
      <c r="K9913" s="3" t="s">
        <v>22</v>
      </c>
      <c r="L9913" s="3" t="s">
        <v>17</v>
      </c>
      <c r="M9913" s="3">
        <v>143.27000000000001</v>
      </c>
      <c r="N9913" s="3" t="s">
        <v>40</v>
      </c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  <c r="AC9913" s="5"/>
    </row>
    <row r="9914" spans="1:29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 t="str">
        <f>IF(AND(D9914="East",Table_1[[#This Row],[category]]="Clothing"),"✅","❌")</f>
        <v>❌</v>
      </c>
      <c r="H9914" s="3">
        <f t="shared" si="309"/>
        <v>20.927000000000003</v>
      </c>
      <c r="I9914" s="3">
        <v>6</v>
      </c>
      <c r="J9914" s="4">
        <v>45007</v>
      </c>
      <c r="K9914" s="3" t="s">
        <v>32</v>
      </c>
      <c r="L9914" s="3" t="s">
        <v>17</v>
      </c>
      <c r="M9914" s="3">
        <v>30.61</v>
      </c>
      <c r="N9914" s="3" t="s">
        <v>18</v>
      </c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  <c r="AC9914" s="5"/>
    </row>
    <row r="9915" spans="1:29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 t="str">
        <f>IF(AND(D9915="East",Table_1[[#This Row],[category]]="Clothing"),"✅","❌")</f>
        <v>❌</v>
      </c>
      <c r="H9915" s="3">
        <f t="shared" si="309"/>
        <v>184.97400000000002</v>
      </c>
      <c r="I9915" s="3">
        <v>9</v>
      </c>
      <c r="J9915" s="4">
        <v>45171</v>
      </c>
      <c r="K9915" s="3" t="s">
        <v>32</v>
      </c>
      <c r="L9915" s="3" t="s">
        <v>23</v>
      </c>
      <c r="M9915" s="3">
        <v>196.19</v>
      </c>
      <c r="N9915" s="3" t="s">
        <v>29</v>
      </c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  <c r="AC9915" s="5"/>
    </row>
    <row r="9916" spans="1:29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 t="str">
        <f>IF(AND(D9916="East",Table_1[[#This Row],[category]]="Clothing"),"✅","❌")</f>
        <v>❌</v>
      </c>
      <c r="H9916" s="3">
        <f t="shared" si="309"/>
        <v>365.79500000000002</v>
      </c>
      <c r="I9916" s="3">
        <v>5</v>
      </c>
      <c r="J9916" s="4">
        <v>45443</v>
      </c>
      <c r="K9916" s="3" t="s">
        <v>16</v>
      </c>
      <c r="L9916" s="3" t="s">
        <v>17</v>
      </c>
      <c r="M9916" s="3">
        <v>485.26</v>
      </c>
      <c r="N9916" s="3" t="s">
        <v>24</v>
      </c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  <c r="AC9916" s="5"/>
    </row>
    <row r="9917" spans="1:29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 t="str">
        <f>IF(AND(D9917="East",Table_1[[#This Row],[category]]="Clothing"),"✅","❌")</f>
        <v>❌</v>
      </c>
      <c r="H9917" s="3">
        <f t="shared" si="309"/>
        <v>461.30100000000004</v>
      </c>
      <c r="I9917" s="3">
        <v>2</v>
      </c>
      <c r="J9917" s="4">
        <v>45303</v>
      </c>
      <c r="K9917" s="3" t="s">
        <v>22</v>
      </c>
      <c r="L9917" s="3" t="s">
        <v>23</v>
      </c>
      <c r="M9917" s="3">
        <v>1376.88</v>
      </c>
      <c r="N9917" s="3" t="s">
        <v>29</v>
      </c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  <c r="AC9917" s="5"/>
    </row>
    <row r="9918" spans="1:29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 t="str">
        <f>IF(AND(D9918="East",Table_1[[#This Row],[category]]="Clothing"),"✅","❌")</f>
        <v>❌</v>
      </c>
      <c r="H9918" s="3">
        <f t="shared" si="309"/>
        <v>334.50900000000001</v>
      </c>
      <c r="I9918" s="3">
        <v>2</v>
      </c>
      <c r="J9918" s="4">
        <v>44999</v>
      </c>
      <c r="K9918" s="3" t="s">
        <v>22</v>
      </c>
      <c r="L9918" s="3" t="s">
        <v>28</v>
      </c>
      <c r="M9918" s="3">
        <v>644.16999999999996</v>
      </c>
      <c r="N9918" s="3" t="s">
        <v>29</v>
      </c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  <c r="AC9918" s="5"/>
    </row>
    <row r="9919" spans="1:29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 t="str">
        <f>IF(AND(D9919="East",Table_1[[#This Row],[category]]="Clothing"),"✅","❌")</f>
        <v>✅</v>
      </c>
      <c r="H9919" s="3">
        <f t="shared" si="309"/>
        <v>206.96500000000003</v>
      </c>
      <c r="I9919" s="3">
        <v>7</v>
      </c>
      <c r="J9919" s="4">
        <v>45595</v>
      </c>
      <c r="K9919" s="3" t="s">
        <v>22</v>
      </c>
      <c r="L9919" s="3" t="s">
        <v>28</v>
      </c>
      <c r="M9919" s="3">
        <v>568.53</v>
      </c>
      <c r="N9919" s="3" t="s">
        <v>49</v>
      </c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  <c r="AC9919" s="5"/>
    </row>
    <row r="9920" spans="1:29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 t="str">
        <f>IF(AND(D9920="East",Table_1[[#This Row],[category]]="Clothing"),"✅","❌")</f>
        <v>❌</v>
      </c>
      <c r="H9920" s="3">
        <f t="shared" si="309"/>
        <v>499.75299999999999</v>
      </c>
      <c r="I9920" s="3">
        <v>4</v>
      </c>
      <c r="J9920" s="4">
        <v>45096</v>
      </c>
      <c r="K9920" s="3" t="s">
        <v>22</v>
      </c>
      <c r="L9920" s="3" t="s">
        <v>17</v>
      </c>
      <c r="M9920" s="3">
        <v>1164.75</v>
      </c>
      <c r="N9920" s="3" t="s">
        <v>18</v>
      </c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  <c r="AC9920" s="5"/>
    </row>
    <row r="9921" spans="1:29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 t="str">
        <f>IF(AND(D9921="East",Table_1[[#This Row],[category]]="Clothing"),"✅","❌")</f>
        <v>❌</v>
      </c>
      <c r="H9921" s="3">
        <f t="shared" si="309"/>
        <v>148.64200000000002</v>
      </c>
      <c r="I9921" s="3">
        <v>9</v>
      </c>
      <c r="J9921" s="4">
        <v>45175</v>
      </c>
      <c r="K9921" s="3" t="s">
        <v>16</v>
      </c>
      <c r="L9921" s="3" t="s">
        <v>28</v>
      </c>
      <c r="M9921" s="3">
        <v>400.6</v>
      </c>
      <c r="N9921" s="3" t="s">
        <v>40</v>
      </c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  <c r="AC9921" s="5"/>
    </row>
    <row r="9922" spans="1:29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 t="str">
        <f>IF(AND(D9922="East",Table_1[[#This Row],[category]]="Clothing"),"✅","❌")</f>
        <v>✅</v>
      </c>
      <c r="H9922" s="3">
        <f t="shared" ref="H9922:H9985" si="311">E9922*10%</f>
        <v>101.69400000000002</v>
      </c>
      <c r="I9922" s="3">
        <v>9</v>
      </c>
      <c r="J9922" s="4">
        <v>45217</v>
      </c>
      <c r="K9922" s="3" t="s">
        <v>32</v>
      </c>
      <c r="L9922" s="3" t="s">
        <v>28</v>
      </c>
      <c r="M9922" s="3">
        <v>143.83000000000001</v>
      </c>
      <c r="N9922" s="3" t="s">
        <v>40</v>
      </c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  <c r="AC9922" s="5"/>
    </row>
    <row r="9923" spans="1:29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 t="str">
        <f>IF(AND(D9923="East",Table_1[[#This Row],[category]]="Clothing"),"✅","❌")</f>
        <v>❌</v>
      </c>
      <c r="H9923" s="3">
        <f t="shared" si="311"/>
        <v>237.20400000000001</v>
      </c>
      <c r="I9923" s="3">
        <v>6</v>
      </c>
      <c r="J9923" s="4">
        <v>45248</v>
      </c>
      <c r="K9923" s="3" t="s">
        <v>32</v>
      </c>
      <c r="L9923" s="3" t="s">
        <v>23</v>
      </c>
      <c r="M9923" s="3">
        <v>499.33</v>
      </c>
      <c r="N9923" s="3" t="s">
        <v>49</v>
      </c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  <c r="AC9923" s="5"/>
    </row>
    <row r="9924" spans="1:29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 t="str">
        <f>IF(AND(D9924="East",Table_1[[#This Row],[category]]="Clothing"),"✅","❌")</f>
        <v>❌</v>
      </c>
      <c r="H9924" s="3">
        <f t="shared" si="311"/>
        <v>257.40700000000004</v>
      </c>
      <c r="I9924" s="3">
        <v>5</v>
      </c>
      <c r="J9924" s="4">
        <v>45120</v>
      </c>
      <c r="K9924" s="3" t="s">
        <v>32</v>
      </c>
      <c r="L9924" s="3" t="s">
        <v>23</v>
      </c>
      <c r="M9924" s="3">
        <v>367.97</v>
      </c>
      <c r="N9924" s="3" t="s">
        <v>24</v>
      </c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  <c r="AC9924" s="5"/>
    </row>
    <row r="9925" spans="1:29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 t="str">
        <f>IF(AND(D9925="East",Table_1[[#This Row],[category]]="Clothing"),"✅","❌")</f>
        <v>❌</v>
      </c>
      <c r="H9925" s="3">
        <f t="shared" si="311"/>
        <v>183.86300000000003</v>
      </c>
      <c r="I9925" s="3">
        <v>7</v>
      </c>
      <c r="J9925" s="4">
        <v>44935</v>
      </c>
      <c r="K9925" s="3" t="s">
        <v>32</v>
      </c>
      <c r="L9925" s="3" t="s">
        <v>23</v>
      </c>
      <c r="M9925" s="3">
        <v>467.67</v>
      </c>
      <c r="N9925" s="3" t="s">
        <v>40</v>
      </c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  <c r="AC9925" s="5"/>
    </row>
    <row r="9926" spans="1:29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 t="str">
        <f>IF(AND(D9926="East",Table_1[[#This Row],[category]]="Clothing"),"✅","❌")</f>
        <v>❌</v>
      </c>
      <c r="H9926" s="3">
        <f t="shared" si="311"/>
        <v>350.79500000000002</v>
      </c>
      <c r="I9926" s="3">
        <v>5</v>
      </c>
      <c r="J9926" s="4">
        <v>45458</v>
      </c>
      <c r="K9926" s="3" t="s">
        <v>22</v>
      </c>
      <c r="L9926" s="3" t="s">
        <v>17</v>
      </c>
      <c r="M9926" s="3">
        <v>847.19</v>
      </c>
      <c r="N9926" s="3" t="s">
        <v>18</v>
      </c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  <c r="AC9926" s="5"/>
    </row>
    <row r="9927" spans="1:29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 t="str">
        <f>IF(AND(D9927="East",Table_1[[#This Row],[category]]="Clothing"),"✅","❌")</f>
        <v>❌</v>
      </c>
      <c r="H9927" s="3">
        <f t="shared" si="311"/>
        <v>100.09400000000001</v>
      </c>
      <c r="I9927" s="3">
        <v>9</v>
      </c>
      <c r="J9927" s="4">
        <v>45256</v>
      </c>
      <c r="K9927" s="3" t="s">
        <v>16</v>
      </c>
      <c r="L9927" s="3" t="s">
        <v>28</v>
      </c>
      <c r="M9927" s="3">
        <v>245.43</v>
      </c>
      <c r="N9927" s="3" t="s">
        <v>49</v>
      </c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  <c r="AC9927" s="5"/>
    </row>
    <row r="9928" spans="1:29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 t="str">
        <f>IF(AND(D9928="East",Table_1[[#This Row],[category]]="Clothing"),"✅","❌")</f>
        <v>❌</v>
      </c>
      <c r="H9928" s="3">
        <f t="shared" si="311"/>
        <v>260.06599999999997</v>
      </c>
      <c r="I9928" s="3">
        <v>9</v>
      </c>
      <c r="J9928" s="4">
        <v>45020</v>
      </c>
      <c r="K9928" s="3" t="s">
        <v>32</v>
      </c>
      <c r="L9928" s="3" t="s">
        <v>23</v>
      </c>
      <c r="M9928" s="3">
        <v>257.57</v>
      </c>
      <c r="N9928" s="3" t="s">
        <v>29</v>
      </c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  <c r="AC9928" s="5"/>
    </row>
    <row r="9929" spans="1:29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 t="str">
        <f>IF(AND(D9929="East",Table_1[[#This Row],[category]]="Clothing"),"✅","❌")</f>
        <v>❌</v>
      </c>
      <c r="H9929" s="3">
        <f t="shared" si="311"/>
        <v>255.06200000000001</v>
      </c>
      <c r="I9929" s="3">
        <v>7</v>
      </c>
      <c r="J9929" s="4">
        <v>45653</v>
      </c>
      <c r="K9929" s="3" t="s">
        <v>32</v>
      </c>
      <c r="L9929" s="3" t="s">
        <v>17</v>
      </c>
      <c r="M9929" s="3">
        <v>674.69</v>
      </c>
      <c r="N9929" s="3" t="s">
        <v>35</v>
      </c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  <c r="AC9929" s="5"/>
    </row>
    <row r="9930" spans="1:29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 t="str">
        <f>IF(AND(D9930="East",Table_1[[#This Row],[category]]="Clothing"),"✅","❌")</f>
        <v>❌</v>
      </c>
      <c r="H9930" s="3">
        <f t="shared" si="311"/>
        <v>413.65500000000003</v>
      </c>
      <c r="I9930" s="3">
        <v>4</v>
      </c>
      <c r="J9930" s="4">
        <v>45209</v>
      </c>
      <c r="K9930" s="3" t="s">
        <v>22</v>
      </c>
      <c r="L9930" s="3" t="s">
        <v>23</v>
      </c>
      <c r="M9930" s="3">
        <v>1238.81</v>
      </c>
      <c r="N9930" s="3" t="s">
        <v>29</v>
      </c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  <c r="AC9930" s="5"/>
    </row>
    <row r="9931" spans="1:29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 t="str">
        <f>IF(AND(D9931="East",Table_1[[#This Row],[category]]="Clothing"),"✅","❌")</f>
        <v>❌</v>
      </c>
      <c r="H9931" s="3">
        <f t="shared" si="311"/>
        <v>464.21400000000006</v>
      </c>
      <c r="I9931" s="3">
        <v>1</v>
      </c>
      <c r="J9931" s="4">
        <v>45004</v>
      </c>
      <c r="K9931" s="3" t="s">
        <v>32</v>
      </c>
      <c r="L9931" s="3" t="s">
        <v>17</v>
      </c>
      <c r="M9931" s="3">
        <v>1195.71</v>
      </c>
      <c r="N9931" s="3" t="s">
        <v>35</v>
      </c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  <c r="AC9931" s="5"/>
    </row>
    <row r="9932" spans="1:29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 t="str">
        <f>IF(AND(D9932="East",Table_1[[#This Row],[category]]="Clothing"),"✅","❌")</f>
        <v>✅</v>
      </c>
      <c r="H9932" s="3">
        <f t="shared" si="311"/>
        <v>335</v>
      </c>
      <c r="I9932" s="3">
        <v>4</v>
      </c>
      <c r="J9932" s="4">
        <v>45416</v>
      </c>
      <c r="K9932" s="3" t="s">
        <v>32</v>
      </c>
      <c r="L9932" s="3" t="s">
        <v>23</v>
      </c>
      <c r="M9932" s="3">
        <v>572.01</v>
      </c>
      <c r="N9932" s="3" t="s">
        <v>18</v>
      </c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  <c r="AC9932" s="5"/>
    </row>
    <row r="9933" spans="1:29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 t="str">
        <f>IF(AND(D9933="East",Table_1[[#This Row],[category]]="Clothing"),"✅","❌")</f>
        <v>✅</v>
      </c>
      <c r="H9933" s="3">
        <f t="shared" si="311"/>
        <v>159.63200000000001</v>
      </c>
      <c r="I9933" s="3">
        <v>3</v>
      </c>
      <c r="J9933" s="4">
        <v>45438</v>
      </c>
      <c r="K9933" s="3" t="s">
        <v>22</v>
      </c>
      <c r="L9933" s="3" t="s">
        <v>28</v>
      </c>
      <c r="M9933" s="3">
        <v>201.71</v>
      </c>
      <c r="N9933" s="3" t="s">
        <v>24</v>
      </c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  <c r="AC9933" s="5"/>
    </row>
    <row r="9934" spans="1:29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 t="str">
        <f>IF(AND(D9934="East",Table_1[[#This Row],[category]]="Clothing"),"✅","❌")</f>
        <v>❌</v>
      </c>
      <c r="H9934" s="3">
        <f t="shared" si="311"/>
        <v>347.90900000000005</v>
      </c>
      <c r="I9934" s="3">
        <v>1</v>
      </c>
      <c r="J9934" s="4">
        <v>45148</v>
      </c>
      <c r="K9934" s="3" t="s">
        <v>16</v>
      </c>
      <c r="L9934" s="3" t="s">
        <v>28</v>
      </c>
      <c r="M9934" s="3">
        <v>286.94</v>
      </c>
      <c r="N9934" s="3" t="s">
        <v>18</v>
      </c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  <c r="AC9934" s="5"/>
    </row>
    <row r="9935" spans="1:29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 t="str">
        <f>IF(AND(D9935="East",Table_1[[#This Row],[category]]="Clothing"),"✅","❌")</f>
        <v>❌</v>
      </c>
      <c r="H9935" s="3">
        <f t="shared" si="311"/>
        <v>133.172</v>
      </c>
      <c r="I9935" s="3">
        <v>4</v>
      </c>
      <c r="J9935" s="4">
        <v>45476</v>
      </c>
      <c r="K9935" s="3" t="s">
        <v>22</v>
      </c>
      <c r="L9935" s="3" t="s">
        <v>28</v>
      </c>
      <c r="M9935" s="3">
        <v>203.54</v>
      </c>
      <c r="N9935" s="3" t="s">
        <v>18</v>
      </c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  <c r="AC9935" s="5"/>
    </row>
    <row r="9936" spans="1:29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 t="str">
        <f>IF(AND(D9936="East",Table_1[[#This Row],[category]]="Clothing"),"✅","❌")</f>
        <v>❌</v>
      </c>
      <c r="H9936" s="3">
        <f t="shared" si="311"/>
        <v>483.60699999999997</v>
      </c>
      <c r="I9936" s="3">
        <v>7</v>
      </c>
      <c r="J9936" s="4">
        <v>45383</v>
      </c>
      <c r="K9936" s="3" t="s">
        <v>16</v>
      </c>
      <c r="L9936" s="3" t="s">
        <v>28</v>
      </c>
      <c r="M9936" s="3">
        <v>568.11</v>
      </c>
      <c r="N9936" s="3" t="s">
        <v>40</v>
      </c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  <c r="AC9936" s="5"/>
    </row>
    <row r="9937" spans="1:29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 t="str">
        <f>IF(AND(D9937="East",Table_1[[#This Row],[category]]="Clothing"),"✅","❌")</f>
        <v>❌</v>
      </c>
      <c r="H9937" s="3">
        <f t="shared" si="311"/>
        <v>412.95699999999999</v>
      </c>
      <c r="I9937" s="3">
        <v>2</v>
      </c>
      <c r="J9937" s="4">
        <v>45037</v>
      </c>
      <c r="K9937" s="3" t="s">
        <v>16</v>
      </c>
      <c r="L9937" s="3" t="s">
        <v>28</v>
      </c>
      <c r="M9937" s="3">
        <v>652.54999999999995</v>
      </c>
      <c r="N9937" s="3" t="s">
        <v>18</v>
      </c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  <c r="AC9937" s="5"/>
    </row>
    <row r="9938" spans="1:29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 t="str">
        <f>IF(AND(D9938="East",Table_1[[#This Row],[category]]="Clothing"),"✅","❌")</f>
        <v>❌</v>
      </c>
      <c r="H9938" s="3">
        <f t="shared" si="311"/>
        <v>221.28300000000002</v>
      </c>
      <c r="I9938" s="3">
        <v>7</v>
      </c>
      <c r="J9938" s="4">
        <v>45095</v>
      </c>
      <c r="K9938" s="3" t="s">
        <v>16</v>
      </c>
      <c r="L9938" s="3" t="s">
        <v>23</v>
      </c>
      <c r="M9938" s="3">
        <v>139.94</v>
      </c>
      <c r="N9938" s="3" t="s">
        <v>49</v>
      </c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  <c r="AC9938" s="5"/>
    </row>
    <row r="9939" spans="1:29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 t="str">
        <f>IF(AND(D9939="East",Table_1[[#This Row],[category]]="Clothing"),"✅","❌")</f>
        <v>❌</v>
      </c>
      <c r="H9939" s="3">
        <f t="shared" si="311"/>
        <v>394.32800000000003</v>
      </c>
      <c r="I9939" s="3">
        <v>6</v>
      </c>
      <c r="J9939" s="4">
        <v>45431</v>
      </c>
      <c r="K9939" s="3" t="s">
        <v>22</v>
      </c>
      <c r="L9939" s="3" t="s">
        <v>17</v>
      </c>
      <c r="M9939" s="3">
        <v>486.51</v>
      </c>
      <c r="N9939" s="3" t="s">
        <v>40</v>
      </c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  <c r="AC9939" s="5"/>
    </row>
    <row r="9940" spans="1:29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 t="str">
        <f>IF(AND(D9940="East",Table_1[[#This Row],[category]]="Clothing"),"✅","❌")</f>
        <v>❌</v>
      </c>
      <c r="H9940" s="3">
        <f t="shared" si="311"/>
        <v>210.24099999999999</v>
      </c>
      <c r="I9940" s="3">
        <v>9</v>
      </c>
      <c r="J9940" s="4">
        <v>45510</v>
      </c>
      <c r="K9940" s="3" t="s">
        <v>22</v>
      </c>
      <c r="L9940" s="3" t="s">
        <v>23</v>
      </c>
      <c r="M9940" s="3">
        <v>610.30999999999995</v>
      </c>
      <c r="N9940" s="3" t="s">
        <v>40</v>
      </c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  <c r="AC9940" s="5"/>
    </row>
    <row r="9941" spans="1:29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 t="str">
        <f>IF(AND(D9941="East",Table_1[[#This Row],[category]]="Clothing"),"✅","❌")</f>
        <v>❌</v>
      </c>
      <c r="H9941" s="3">
        <f t="shared" si="311"/>
        <v>46.558999999999997</v>
      </c>
      <c r="I9941" s="3">
        <v>2</v>
      </c>
      <c r="J9941" s="4">
        <v>45355</v>
      </c>
      <c r="K9941" s="3" t="s">
        <v>32</v>
      </c>
      <c r="L9941" s="3" t="s">
        <v>23</v>
      </c>
      <c r="M9941" s="3">
        <v>37.18</v>
      </c>
      <c r="N9941" s="3" t="s">
        <v>40</v>
      </c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  <c r="AC9941" s="5"/>
    </row>
    <row r="9942" spans="1:29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 t="str">
        <f>IF(AND(D9942="East",Table_1[[#This Row],[category]]="Clothing"),"✅","❌")</f>
        <v>❌</v>
      </c>
      <c r="H9942" s="3">
        <f t="shared" si="311"/>
        <v>356.31700000000001</v>
      </c>
      <c r="I9942" s="3">
        <v>6</v>
      </c>
      <c r="J9942" s="4">
        <v>45314</v>
      </c>
      <c r="K9942" s="3" t="s">
        <v>22</v>
      </c>
      <c r="L9942" s="3" t="s">
        <v>28</v>
      </c>
      <c r="M9942" s="3">
        <v>243.9</v>
      </c>
      <c r="N9942" s="3" t="s">
        <v>40</v>
      </c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  <c r="AC9942" s="5"/>
    </row>
    <row r="9943" spans="1:29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 t="str">
        <f>IF(AND(D9943="East",Table_1[[#This Row],[category]]="Clothing"),"✅","❌")</f>
        <v>❌</v>
      </c>
      <c r="H9943" s="3">
        <f t="shared" si="311"/>
        <v>208.26100000000002</v>
      </c>
      <c r="I9943" s="3">
        <v>6</v>
      </c>
      <c r="J9943" s="4">
        <v>45353</v>
      </c>
      <c r="K9943" s="3" t="s">
        <v>22</v>
      </c>
      <c r="L9943" s="3" t="s">
        <v>17</v>
      </c>
      <c r="M9943" s="3">
        <v>463.03</v>
      </c>
      <c r="N9943" s="3" t="s">
        <v>29</v>
      </c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  <c r="AC9943" s="5"/>
    </row>
    <row r="9944" spans="1:29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 t="str">
        <f>IF(AND(D9944="East",Table_1[[#This Row],[category]]="Clothing"),"✅","❌")</f>
        <v>❌</v>
      </c>
      <c r="H9944" s="3">
        <f t="shared" si="311"/>
        <v>465.85699999999997</v>
      </c>
      <c r="I9944" s="3">
        <v>6</v>
      </c>
      <c r="J9944" s="4">
        <v>45194</v>
      </c>
      <c r="K9944" s="3" t="s">
        <v>16</v>
      </c>
      <c r="L9944" s="3" t="s">
        <v>28</v>
      </c>
      <c r="M9944" s="3">
        <v>1197.52</v>
      </c>
      <c r="N9944" s="3" t="s">
        <v>18</v>
      </c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  <c r="AC9944" s="5"/>
    </row>
    <row r="9945" spans="1:29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 t="str">
        <f>IF(AND(D9945="East",Table_1[[#This Row],[category]]="Clothing"),"✅","❌")</f>
        <v>❌</v>
      </c>
      <c r="H9945" s="3">
        <f t="shared" si="311"/>
        <v>160.21500000000003</v>
      </c>
      <c r="I9945" s="3">
        <v>3</v>
      </c>
      <c r="J9945" s="4">
        <v>45530</v>
      </c>
      <c r="K9945" s="3" t="s">
        <v>32</v>
      </c>
      <c r="L9945" s="3" t="s">
        <v>28</v>
      </c>
      <c r="M9945" s="3">
        <v>118.86</v>
      </c>
      <c r="N9945" s="3" t="s">
        <v>29</v>
      </c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  <c r="AC9945" s="5"/>
    </row>
    <row r="9946" spans="1:29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 t="str">
        <f>IF(AND(D9946="East",Table_1[[#This Row],[category]]="Clothing"),"✅","❌")</f>
        <v>❌</v>
      </c>
      <c r="H9946" s="3">
        <f t="shared" si="311"/>
        <v>423.233</v>
      </c>
      <c r="I9946" s="3">
        <v>6</v>
      </c>
      <c r="J9946" s="4">
        <v>45649</v>
      </c>
      <c r="K9946" s="3" t="s">
        <v>32</v>
      </c>
      <c r="L9946" s="3" t="s">
        <v>28</v>
      </c>
      <c r="M9946" s="3">
        <v>1224.2</v>
      </c>
      <c r="N9946" s="3" t="s">
        <v>49</v>
      </c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  <c r="AC9946" s="5"/>
    </row>
    <row r="9947" spans="1:29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 t="str">
        <f>IF(AND(D9947="East",Table_1[[#This Row],[category]]="Clothing"),"✅","❌")</f>
        <v>❌</v>
      </c>
      <c r="H9947" s="3">
        <f t="shared" si="311"/>
        <v>343.41500000000002</v>
      </c>
      <c r="I9947" s="3">
        <v>9</v>
      </c>
      <c r="J9947" s="4">
        <v>45289</v>
      </c>
      <c r="K9947" s="3" t="s">
        <v>22</v>
      </c>
      <c r="L9947" s="3" t="s">
        <v>23</v>
      </c>
      <c r="M9947" s="3">
        <v>203.29</v>
      </c>
      <c r="N9947" s="3" t="s">
        <v>49</v>
      </c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  <c r="AC9947" s="5"/>
    </row>
    <row r="9948" spans="1:29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 t="str">
        <f>IF(AND(D9948="East",Table_1[[#This Row],[category]]="Clothing"),"✅","❌")</f>
        <v>❌</v>
      </c>
      <c r="H9948" s="3">
        <f t="shared" si="311"/>
        <v>428.12900000000002</v>
      </c>
      <c r="I9948" s="3">
        <v>3</v>
      </c>
      <c r="J9948" s="4">
        <v>44996</v>
      </c>
      <c r="K9948" s="3" t="s">
        <v>22</v>
      </c>
      <c r="L9948" s="3" t="s">
        <v>23</v>
      </c>
      <c r="M9948" s="3">
        <v>1151.52</v>
      </c>
      <c r="N9948" s="3" t="s">
        <v>29</v>
      </c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  <c r="AC9948" s="5"/>
    </row>
    <row r="9949" spans="1:29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 t="str">
        <f>IF(AND(D9949="East",Table_1[[#This Row],[category]]="Clothing"),"✅","❌")</f>
        <v>❌</v>
      </c>
      <c r="H9949" s="3">
        <f t="shared" si="311"/>
        <v>153.02200000000002</v>
      </c>
      <c r="I9949" s="3">
        <v>2</v>
      </c>
      <c r="J9949" s="4">
        <v>45305</v>
      </c>
      <c r="K9949" s="3" t="s">
        <v>22</v>
      </c>
      <c r="L9949" s="3" t="s">
        <v>17</v>
      </c>
      <c r="M9949" s="3">
        <v>394.37</v>
      </c>
      <c r="N9949" s="3" t="s">
        <v>49</v>
      </c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  <c r="AC9949" s="5"/>
    </row>
    <row r="9950" spans="1:29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 t="str">
        <f>IF(AND(D9950="East",Table_1[[#This Row],[category]]="Clothing"),"✅","❌")</f>
        <v>❌</v>
      </c>
      <c r="H9950" s="3">
        <f t="shared" si="311"/>
        <v>236.05900000000003</v>
      </c>
      <c r="I9950" s="3">
        <v>8</v>
      </c>
      <c r="J9950" s="4">
        <v>45409</v>
      </c>
      <c r="K9950" s="3" t="s">
        <v>22</v>
      </c>
      <c r="L9950" s="3" t="s">
        <v>23</v>
      </c>
      <c r="M9950" s="3">
        <v>512.48</v>
      </c>
      <c r="N9950" s="3" t="s">
        <v>29</v>
      </c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  <c r="AC9950" s="5"/>
    </row>
    <row r="9951" spans="1:29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 t="str">
        <f>IF(AND(D9951="East",Table_1[[#This Row],[category]]="Clothing"),"✅","❌")</f>
        <v>❌</v>
      </c>
      <c r="H9951" s="3">
        <f t="shared" si="311"/>
        <v>413.33300000000003</v>
      </c>
      <c r="I9951" s="3">
        <v>3</v>
      </c>
      <c r="J9951" s="4">
        <v>45217</v>
      </c>
      <c r="K9951" s="3" t="s">
        <v>16</v>
      </c>
      <c r="L9951" s="3" t="s">
        <v>28</v>
      </c>
      <c r="M9951" s="3">
        <v>861.49</v>
      </c>
      <c r="N9951" s="3" t="s">
        <v>40</v>
      </c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  <c r="AC9951" s="5"/>
    </row>
    <row r="9952" spans="1:29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 t="str">
        <f>IF(AND(D9952="East",Table_1[[#This Row],[category]]="Clothing"),"✅","❌")</f>
        <v>❌</v>
      </c>
      <c r="H9952" s="3">
        <f t="shared" si="311"/>
        <v>325.471</v>
      </c>
      <c r="I9952" s="3">
        <v>5</v>
      </c>
      <c r="J9952" s="4">
        <v>45384</v>
      </c>
      <c r="K9952" s="3" t="s">
        <v>32</v>
      </c>
      <c r="L9952" s="3" t="s">
        <v>17</v>
      </c>
      <c r="M9952" s="3">
        <v>800.31</v>
      </c>
      <c r="N9952" s="3" t="s">
        <v>40</v>
      </c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  <c r="AC9952" s="5"/>
    </row>
    <row r="9953" spans="1:29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 t="str">
        <f>IF(AND(D9953="East",Table_1[[#This Row],[category]]="Clothing"),"✅","❌")</f>
        <v>❌</v>
      </c>
      <c r="H9953" s="3">
        <f t="shared" si="311"/>
        <v>186.36199999999999</v>
      </c>
      <c r="I9953" s="3">
        <v>5</v>
      </c>
      <c r="J9953" s="4">
        <v>45212</v>
      </c>
      <c r="K9953" s="3" t="s">
        <v>16</v>
      </c>
      <c r="L9953" s="3" t="s">
        <v>17</v>
      </c>
      <c r="M9953" s="3">
        <v>129.5</v>
      </c>
      <c r="N9953" s="3" t="s">
        <v>35</v>
      </c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  <c r="AC9953" s="5"/>
    </row>
    <row r="9954" spans="1:29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 t="str">
        <f>IF(AND(D9954="East",Table_1[[#This Row],[category]]="Clothing"),"✅","❌")</f>
        <v>❌</v>
      </c>
      <c r="H9954" s="3">
        <f t="shared" si="311"/>
        <v>260.87800000000004</v>
      </c>
      <c r="I9954" s="3">
        <v>2</v>
      </c>
      <c r="J9954" s="4">
        <v>45625</v>
      </c>
      <c r="K9954" s="3" t="s">
        <v>32</v>
      </c>
      <c r="L9954" s="3" t="s">
        <v>17</v>
      </c>
      <c r="M9954" s="3">
        <v>376.38</v>
      </c>
      <c r="N9954" s="3" t="s">
        <v>40</v>
      </c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  <c r="AC9954" s="5"/>
    </row>
    <row r="9955" spans="1:29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 t="str">
        <f>IF(AND(D9955="East",Table_1[[#This Row],[category]]="Clothing"),"✅","❌")</f>
        <v>❌</v>
      </c>
      <c r="H9955" s="3">
        <f t="shared" si="311"/>
        <v>498.08800000000002</v>
      </c>
      <c r="I9955" s="3">
        <v>2</v>
      </c>
      <c r="J9955" s="4">
        <v>45442</v>
      </c>
      <c r="K9955" s="3" t="s">
        <v>32</v>
      </c>
      <c r="L9955" s="3" t="s">
        <v>28</v>
      </c>
      <c r="M9955" s="3">
        <v>363.72</v>
      </c>
      <c r="N9955" s="3" t="s">
        <v>29</v>
      </c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  <c r="AC9955" s="5"/>
    </row>
    <row r="9956" spans="1:29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 t="str">
        <f>IF(AND(D9956="East",Table_1[[#This Row],[category]]="Clothing"),"✅","❌")</f>
        <v>❌</v>
      </c>
      <c r="H9956" s="3">
        <f t="shared" si="311"/>
        <v>373.50600000000003</v>
      </c>
      <c r="I9956" s="3">
        <v>6</v>
      </c>
      <c r="J9956" s="4">
        <v>45616</v>
      </c>
      <c r="K9956" s="3" t="s">
        <v>32</v>
      </c>
      <c r="L9956" s="3" t="s">
        <v>28</v>
      </c>
      <c r="M9956" s="3">
        <v>330.88</v>
      </c>
      <c r="N9956" s="3" t="s">
        <v>49</v>
      </c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  <c r="AC9956" s="5"/>
    </row>
    <row r="9957" spans="1:29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 t="str">
        <f>IF(AND(D9957="East",Table_1[[#This Row],[category]]="Clothing"),"✅","❌")</f>
        <v>❌</v>
      </c>
      <c r="H9957" s="3">
        <f t="shared" si="311"/>
        <v>311.11599999999999</v>
      </c>
      <c r="I9957" s="3">
        <v>2</v>
      </c>
      <c r="J9957" s="4">
        <v>45402</v>
      </c>
      <c r="K9957" s="3" t="s">
        <v>16</v>
      </c>
      <c r="L9957" s="3" t="s">
        <v>17</v>
      </c>
      <c r="M9957" s="3">
        <v>800.21</v>
      </c>
      <c r="N9957" s="3" t="s">
        <v>29</v>
      </c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  <c r="AC9957" s="5"/>
    </row>
    <row r="9958" spans="1:29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 t="str">
        <f>IF(AND(D9958="East",Table_1[[#This Row],[category]]="Clothing"),"✅","❌")</f>
        <v>❌</v>
      </c>
      <c r="H9958" s="3">
        <f t="shared" si="311"/>
        <v>415.67700000000008</v>
      </c>
      <c r="I9958" s="3">
        <v>6</v>
      </c>
      <c r="J9958" s="4">
        <v>45065</v>
      </c>
      <c r="K9958" s="3" t="s">
        <v>32</v>
      </c>
      <c r="L9958" s="3" t="s">
        <v>17</v>
      </c>
      <c r="M9958" s="3">
        <v>937.2</v>
      </c>
      <c r="N9958" s="3" t="s">
        <v>40</v>
      </c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  <c r="AC9958" s="5"/>
    </row>
    <row r="9959" spans="1:29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 t="str">
        <f>IF(AND(D9959="East",Table_1[[#This Row],[category]]="Clothing"),"✅","❌")</f>
        <v>❌</v>
      </c>
      <c r="H9959" s="3">
        <f t="shared" si="311"/>
        <v>226.595</v>
      </c>
      <c r="I9959" s="3">
        <v>7</v>
      </c>
      <c r="J9959" s="4">
        <v>45579</v>
      </c>
      <c r="K9959" s="3" t="s">
        <v>16</v>
      </c>
      <c r="L9959" s="3" t="s">
        <v>23</v>
      </c>
      <c r="M9959" s="3">
        <v>321.19</v>
      </c>
      <c r="N9959" s="3" t="s">
        <v>24</v>
      </c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  <c r="AC9959" s="5"/>
    </row>
    <row r="9960" spans="1:29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 t="str">
        <f>IF(AND(D9960="East",Table_1[[#This Row],[category]]="Clothing"),"✅","❌")</f>
        <v>❌</v>
      </c>
      <c r="H9960" s="3">
        <f t="shared" si="311"/>
        <v>475.53100000000006</v>
      </c>
      <c r="I9960" s="3">
        <v>4</v>
      </c>
      <c r="J9960" s="4">
        <v>44966</v>
      </c>
      <c r="K9960" s="3" t="s">
        <v>32</v>
      </c>
      <c r="L9960" s="3" t="s">
        <v>28</v>
      </c>
      <c r="M9960" s="3">
        <v>720.6</v>
      </c>
      <c r="N9960" s="3" t="s">
        <v>35</v>
      </c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  <c r="AC9960" s="5"/>
    </row>
    <row r="9961" spans="1:29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 t="str">
        <f>IF(AND(D9961="East",Table_1[[#This Row],[category]]="Clothing"),"✅","❌")</f>
        <v>❌</v>
      </c>
      <c r="H9961" s="3">
        <f t="shared" si="311"/>
        <v>280.49</v>
      </c>
      <c r="I9961" s="3">
        <v>4</v>
      </c>
      <c r="J9961" s="4">
        <v>44995</v>
      </c>
      <c r="K9961" s="3" t="s">
        <v>16</v>
      </c>
      <c r="L9961" s="3" t="s">
        <v>23</v>
      </c>
      <c r="M9961" s="3">
        <v>615.45000000000005</v>
      </c>
      <c r="N9961" s="3" t="s">
        <v>29</v>
      </c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  <c r="AC9961" s="5"/>
    </row>
    <row r="9962" spans="1:29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 t="str">
        <f>IF(AND(D9962="East",Table_1[[#This Row],[category]]="Clothing"),"✅","❌")</f>
        <v>❌</v>
      </c>
      <c r="H9962" s="3">
        <f t="shared" si="311"/>
        <v>170.16700000000003</v>
      </c>
      <c r="I9962" s="3">
        <v>3</v>
      </c>
      <c r="J9962" s="4">
        <v>45101</v>
      </c>
      <c r="K9962" s="3" t="s">
        <v>32</v>
      </c>
      <c r="L9962" s="3" t="s">
        <v>28</v>
      </c>
      <c r="M9962" s="3">
        <v>356.84</v>
      </c>
      <c r="N9962" s="3" t="s">
        <v>29</v>
      </c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  <c r="AC9962" s="5"/>
    </row>
    <row r="9963" spans="1:29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 t="str">
        <f>IF(AND(D9963="East",Table_1[[#This Row],[category]]="Clothing"),"✅","❌")</f>
        <v>❌</v>
      </c>
      <c r="H9963" s="3">
        <f t="shared" si="311"/>
        <v>52.150000000000006</v>
      </c>
      <c r="I9963" s="3">
        <v>1</v>
      </c>
      <c r="J9963" s="4">
        <v>45464</v>
      </c>
      <c r="K9963" s="3" t="s">
        <v>16</v>
      </c>
      <c r="L9963" s="3" t="s">
        <v>28</v>
      </c>
      <c r="M9963" s="3">
        <v>89.62</v>
      </c>
      <c r="N9963" s="3" t="s">
        <v>40</v>
      </c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  <c r="AC9963" s="5"/>
    </row>
    <row r="9964" spans="1:29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 t="str">
        <f>IF(AND(D9964="East",Table_1[[#This Row],[category]]="Clothing"),"✅","❌")</f>
        <v>❌</v>
      </c>
      <c r="H9964" s="3">
        <f t="shared" si="311"/>
        <v>194.09100000000001</v>
      </c>
      <c r="I9964" s="3">
        <v>4</v>
      </c>
      <c r="J9964" s="4">
        <v>45641</v>
      </c>
      <c r="K9964" s="3" t="s">
        <v>22</v>
      </c>
      <c r="L9964" s="3" t="s">
        <v>17</v>
      </c>
      <c r="M9964" s="3">
        <v>460.5</v>
      </c>
      <c r="N9964" s="3" t="s">
        <v>18</v>
      </c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  <c r="AC9964" s="5"/>
    </row>
    <row r="9965" spans="1:29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 t="str">
        <f>IF(AND(D9965="East",Table_1[[#This Row],[category]]="Clothing"),"✅","❌")</f>
        <v>❌</v>
      </c>
      <c r="H9965" s="3">
        <f t="shared" si="311"/>
        <v>288.63299999999998</v>
      </c>
      <c r="I9965" s="3">
        <v>3</v>
      </c>
      <c r="J9965" s="4">
        <v>44936</v>
      </c>
      <c r="K9965" s="3" t="s">
        <v>16</v>
      </c>
      <c r="L9965" s="3" t="s">
        <v>28</v>
      </c>
      <c r="M9965" s="3">
        <v>295.74</v>
      </c>
      <c r="N9965" s="3" t="s">
        <v>24</v>
      </c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  <c r="AC9965" s="5"/>
    </row>
    <row r="9966" spans="1:29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 t="str">
        <f>IF(AND(D9966="East",Table_1[[#This Row],[category]]="Clothing"),"✅","❌")</f>
        <v>❌</v>
      </c>
      <c r="H9966" s="3">
        <f t="shared" si="311"/>
        <v>354.59200000000004</v>
      </c>
      <c r="I9966" s="3">
        <v>8</v>
      </c>
      <c r="J9966" s="4">
        <v>45577</v>
      </c>
      <c r="K9966" s="3" t="s">
        <v>22</v>
      </c>
      <c r="L9966" s="3" t="s">
        <v>17</v>
      </c>
      <c r="M9966" s="3">
        <v>444.85</v>
      </c>
      <c r="N9966" s="3" t="s">
        <v>40</v>
      </c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  <c r="AC9966" s="5"/>
    </row>
    <row r="9967" spans="1:29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 t="str">
        <f>IF(AND(D9967="East",Table_1[[#This Row],[category]]="Clothing"),"✅","❌")</f>
        <v>❌</v>
      </c>
      <c r="H9967" s="3">
        <f t="shared" si="311"/>
        <v>438.80700000000002</v>
      </c>
      <c r="I9967" s="3">
        <v>5</v>
      </c>
      <c r="J9967" s="4">
        <v>45446</v>
      </c>
      <c r="K9967" s="3" t="s">
        <v>16</v>
      </c>
      <c r="L9967" s="3" t="s">
        <v>17</v>
      </c>
      <c r="M9967" s="3">
        <v>290.51</v>
      </c>
      <c r="N9967" s="3" t="s">
        <v>40</v>
      </c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  <c r="AC9967" s="5"/>
    </row>
    <row r="9968" spans="1:29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 t="str">
        <f>IF(AND(D9968="East",Table_1[[#This Row],[category]]="Clothing"),"✅","❌")</f>
        <v>❌</v>
      </c>
      <c r="H9968" s="3">
        <f t="shared" si="311"/>
        <v>472.541</v>
      </c>
      <c r="I9968" s="3">
        <v>7</v>
      </c>
      <c r="J9968" s="4">
        <v>45520</v>
      </c>
      <c r="K9968" s="3" t="s">
        <v>22</v>
      </c>
      <c r="L9968" s="3" t="s">
        <v>23</v>
      </c>
      <c r="M9968" s="3">
        <v>913.96</v>
      </c>
      <c r="N9968" s="3" t="s">
        <v>35</v>
      </c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  <c r="AC9968" s="5"/>
    </row>
    <row r="9969" spans="1:29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 t="str">
        <f>IF(AND(D9969="East",Table_1[[#This Row],[category]]="Clothing"),"✅","❌")</f>
        <v>❌</v>
      </c>
      <c r="H9969" s="3">
        <f t="shared" si="311"/>
        <v>60.201999999999998</v>
      </c>
      <c r="I9969" s="3">
        <v>3</v>
      </c>
      <c r="J9969" s="4">
        <v>45446</v>
      </c>
      <c r="K9969" s="3" t="s">
        <v>22</v>
      </c>
      <c r="L9969" s="3" t="s">
        <v>17</v>
      </c>
      <c r="M9969" s="3">
        <v>144.4</v>
      </c>
      <c r="N9969" s="3" t="s">
        <v>49</v>
      </c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  <c r="AC9969" s="5"/>
    </row>
    <row r="9970" spans="1:29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 t="str">
        <f>IF(AND(D9970="East",Table_1[[#This Row],[category]]="Clothing"),"✅","❌")</f>
        <v>❌</v>
      </c>
      <c r="H9970" s="3">
        <f t="shared" si="311"/>
        <v>304.44299999999998</v>
      </c>
      <c r="I9970" s="3">
        <v>3</v>
      </c>
      <c r="J9970" s="4">
        <v>45168</v>
      </c>
      <c r="K9970" s="3" t="s">
        <v>16</v>
      </c>
      <c r="L9970" s="3" t="s">
        <v>17</v>
      </c>
      <c r="M9970" s="3">
        <v>552.09</v>
      </c>
      <c r="N9970" s="3" t="s">
        <v>18</v>
      </c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  <c r="AC9970" s="5"/>
    </row>
    <row r="9971" spans="1:29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 t="str">
        <f>IF(AND(D9971="East",Table_1[[#This Row],[category]]="Clothing"),"✅","❌")</f>
        <v>❌</v>
      </c>
      <c r="H9971" s="3">
        <f t="shared" si="311"/>
        <v>336.62900000000002</v>
      </c>
      <c r="I9971" s="3">
        <v>6</v>
      </c>
      <c r="J9971" s="4">
        <v>44980</v>
      </c>
      <c r="K9971" s="3" t="s">
        <v>32</v>
      </c>
      <c r="L9971" s="3" t="s">
        <v>23</v>
      </c>
      <c r="M9971" s="3">
        <v>477.4</v>
      </c>
      <c r="N9971" s="3" t="s">
        <v>18</v>
      </c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  <c r="AC9971" s="5"/>
    </row>
    <row r="9972" spans="1:29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 t="str">
        <f>IF(AND(D9972="East",Table_1[[#This Row],[category]]="Clothing"),"✅","❌")</f>
        <v>❌</v>
      </c>
      <c r="H9972" s="3">
        <f t="shared" si="311"/>
        <v>94.311000000000007</v>
      </c>
      <c r="I9972" s="3">
        <v>4</v>
      </c>
      <c r="J9972" s="4">
        <v>45082</v>
      </c>
      <c r="K9972" s="3" t="s">
        <v>32</v>
      </c>
      <c r="L9972" s="3" t="s">
        <v>28</v>
      </c>
      <c r="M9972" s="3">
        <v>94.22</v>
      </c>
      <c r="N9972" s="3" t="s">
        <v>49</v>
      </c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  <c r="AC9972" s="5"/>
    </row>
    <row r="9973" spans="1:29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 t="str">
        <f>IF(AND(D9973="East",Table_1[[#This Row],[category]]="Clothing"),"✅","❌")</f>
        <v>❌</v>
      </c>
      <c r="H9973" s="3">
        <f t="shared" si="311"/>
        <v>277.34399999999999</v>
      </c>
      <c r="I9973" s="3">
        <v>8</v>
      </c>
      <c r="J9973" s="4">
        <v>45185</v>
      </c>
      <c r="K9973" s="3" t="s">
        <v>32</v>
      </c>
      <c r="L9973" s="3" t="s">
        <v>28</v>
      </c>
      <c r="M9973" s="3">
        <v>526.97</v>
      </c>
      <c r="N9973" s="3" t="s">
        <v>49</v>
      </c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  <c r="AC9973" s="5"/>
    </row>
    <row r="9974" spans="1:29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 t="str">
        <f>IF(AND(D9974="East",Table_1[[#This Row],[category]]="Clothing"),"✅","❌")</f>
        <v>❌</v>
      </c>
      <c r="H9974" s="3">
        <f t="shared" si="311"/>
        <v>174.06800000000001</v>
      </c>
      <c r="I9974" s="3">
        <v>3</v>
      </c>
      <c r="J9974" s="4">
        <v>45483</v>
      </c>
      <c r="K9974" s="3" t="s">
        <v>32</v>
      </c>
      <c r="L9974" s="3" t="s">
        <v>28</v>
      </c>
      <c r="M9974" s="3">
        <v>146.86000000000001</v>
      </c>
      <c r="N9974" s="3" t="s">
        <v>40</v>
      </c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  <c r="AC9974" s="5"/>
    </row>
    <row r="9975" spans="1:29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 t="str">
        <f>IF(AND(D9975="East",Table_1[[#This Row],[category]]="Clothing"),"✅","❌")</f>
        <v>❌</v>
      </c>
      <c r="H9975" s="3">
        <f t="shared" si="311"/>
        <v>47.933999999999997</v>
      </c>
      <c r="I9975" s="3">
        <v>5</v>
      </c>
      <c r="J9975" s="4">
        <v>45018</v>
      </c>
      <c r="K9975" s="3" t="s">
        <v>32</v>
      </c>
      <c r="L9975" s="3" t="s">
        <v>17</v>
      </c>
      <c r="M9975" s="3">
        <v>88.97</v>
      </c>
      <c r="N9975" s="3" t="s">
        <v>49</v>
      </c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  <c r="AC9975" s="5"/>
    </row>
    <row r="9976" spans="1:29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 t="str">
        <f>IF(AND(D9976="East",Table_1[[#This Row],[category]]="Clothing"),"✅","❌")</f>
        <v>❌</v>
      </c>
      <c r="H9976" s="3">
        <f t="shared" si="311"/>
        <v>42.274000000000001</v>
      </c>
      <c r="I9976" s="3">
        <v>1</v>
      </c>
      <c r="J9976" s="4">
        <v>45198</v>
      </c>
      <c r="K9976" s="3" t="s">
        <v>32</v>
      </c>
      <c r="L9976" s="3" t="s">
        <v>28</v>
      </c>
      <c r="M9976" s="3">
        <v>40.729999999999997</v>
      </c>
      <c r="N9976" s="3" t="s">
        <v>18</v>
      </c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  <c r="AC9976" s="5"/>
    </row>
    <row r="9977" spans="1:29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 t="str">
        <f>IF(AND(D9977="East",Table_1[[#This Row],[category]]="Clothing"),"✅","❌")</f>
        <v>✅</v>
      </c>
      <c r="H9977" s="3">
        <f t="shared" si="311"/>
        <v>382.01400000000001</v>
      </c>
      <c r="I9977" s="3">
        <v>1</v>
      </c>
      <c r="J9977" s="4">
        <v>45611</v>
      </c>
      <c r="K9977" s="3" t="s">
        <v>16</v>
      </c>
      <c r="L9977" s="3" t="s">
        <v>23</v>
      </c>
      <c r="M9977" s="3">
        <v>282.3</v>
      </c>
      <c r="N9977" s="3" t="s">
        <v>35</v>
      </c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  <c r="AC9977" s="5"/>
    </row>
    <row r="9978" spans="1:29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 t="str">
        <f>IF(AND(D9978="East",Table_1[[#This Row],[category]]="Clothing"),"✅","❌")</f>
        <v>❌</v>
      </c>
      <c r="H9978" s="3">
        <f t="shared" si="311"/>
        <v>311.57300000000004</v>
      </c>
      <c r="I9978" s="3">
        <v>8</v>
      </c>
      <c r="J9978" s="4">
        <v>45289</v>
      </c>
      <c r="K9978" s="3" t="s">
        <v>22</v>
      </c>
      <c r="L9978" s="3" t="s">
        <v>28</v>
      </c>
      <c r="M9978" s="3">
        <v>907.45</v>
      </c>
      <c r="N9978" s="3" t="s">
        <v>29</v>
      </c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  <c r="AC9978" s="5"/>
    </row>
    <row r="9979" spans="1:29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 t="str">
        <f>IF(AND(D9979="East",Table_1[[#This Row],[category]]="Clothing"),"✅","❌")</f>
        <v>❌</v>
      </c>
      <c r="H9979" s="3">
        <f t="shared" si="311"/>
        <v>360.41</v>
      </c>
      <c r="I9979" s="3">
        <v>7</v>
      </c>
      <c r="J9979" s="4">
        <v>45647</v>
      </c>
      <c r="K9979" s="3" t="s">
        <v>16</v>
      </c>
      <c r="L9979" s="3" t="s">
        <v>17</v>
      </c>
      <c r="M9979" s="3">
        <v>233.73</v>
      </c>
      <c r="N9979" s="3" t="s">
        <v>24</v>
      </c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  <c r="AC9979" s="5"/>
    </row>
    <row r="9980" spans="1:29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 t="str">
        <f>IF(AND(D9980="East",Table_1[[#This Row],[category]]="Clothing"),"✅","❌")</f>
        <v>❌</v>
      </c>
      <c r="H9980" s="3">
        <f t="shared" si="311"/>
        <v>345.78600000000006</v>
      </c>
      <c r="I9980" s="3">
        <v>1</v>
      </c>
      <c r="J9980" s="4">
        <v>45545</v>
      </c>
      <c r="K9980" s="3" t="s">
        <v>22</v>
      </c>
      <c r="L9980" s="3" t="s">
        <v>23</v>
      </c>
      <c r="M9980" s="3">
        <v>935.6</v>
      </c>
      <c r="N9980" s="3" t="s">
        <v>24</v>
      </c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  <c r="AC9980" s="5"/>
    </row>
    <row r="9981" spans="1:29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 t="str">
        <f>IF(AND(D9981="East",Table_1[[#This Row],[category]]="Clothing"),"✅","❌")</f>
        <v>❌</v>
      </c>
      <c r="H9981" s="3">
        <f t="shared" si="311"/>
        <v>75.813000000000002</v>
      </c>
      <c r="I9981" s="3">
        <v>6</v>
      </c>
      <c r="J9981" s="4">
        <v>45048</v>
      </c>
      <c r="K9981" s="3" t="s">
        <v>22</v>
      </c>
      <c r="L9981" s="3" t="s">
        <v>23</v>
      </c>
      <c r="M9981" s="3">
        <v>219.45</v>
      </c>
      <c r="N9981" s="3" t="s">
        <v>49</v>
      </c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  <c r="AC9981" s="5"/>
    </row>
    <row r="9982" spans="1:29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 t="str">
        <f>IF(AND(D9982="East",Table_1[[#This Row],[category]]="Clothing"),"✅","❌")</f>
        <v>❌</v>
      </c>
      <c r="H9982" s="3">
        <f t="shared" si="311"/>
        <v>84.266999999999996</v>
      </c>
      <c r="I9982" s="3">
        <v>2</v>
      </c>
      <c r="J9982" s="4">
        <v>44982</v>
      </c>
      <c r="K9982" s="3" t="s">
        <v>16</v>
      </c>
      <c r="L9982" s="3" t="s">
        <v>17</v>
      </c>
      <c r="M9982" s="3">
        <v>188.3</v>
      </c>
      <c r="N9982" s="3" t="s">
        <v>24</v>
      </c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  <c r="AC9982" s="5"/>
    </row>
    <row r="9983" spans="1:29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 t="str">
        <f>IF(AND(D9983="East",Table_1[[#This Row],[category]]="Clothing"),"✅","❌")</f>
        <v>❌</v>
      </c>
      <c r="H9983" s="3">
        <f t="shared" si="311"/>
        <v>133.71700000000001</v>
      </c>
      <c r="I9983" s="3">
        <v>1</v>
      </c>
      <c r="J9983" s="4">
        <v>45392</v>
      </c>
      <c r="K9983" s="3" t="s">
        <v>22</v>
      </c>
      <c r="L9983" s="3" t="s">
        <v>17</v>
      </c>
      <c r="M9983" s="3">
        <v>389.64</v>
      </c>
      <c r="N9983" s="3" t="s">
        <v>49</v>
      </c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  <c r="AC9983" s="5"/>
    </row>
    <row r="9984" spans="1:29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 t="str">
        <f>IF(AND(D9984="East",Table_1[[#This Row],[category]]="Clothing"),"✅","❌")</f>
        <v>❌</v>
      </c>
      <c r="H9984" s="3">
        <f t="shared" si="311"/>
        <v>205.55900000000003</v>
      </c>
      <c r="I9984" s="3">
        <v>5</v>
      </c>
      <c r="J9984" s="4">
        <v>44965</v>
      </c>
      <c r="K9984" s="3" t="s">
        <v>16</v>
      </c>
      <c r="L9984" s="3" t="s">
        <v>28</v>
      </c>
      <c r="M9984" s="3">
        <v>492.33</v>
      </c>
      <c r="N9984" s="3" t="s">
        <v>18</v>
      </c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  <c r="AC9984" s="5"/>
    </row>
    <row r="9985" spans="1:29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 t="str">
        <f>IF(AND(D9985="East",Table_1[[#This Row],[category]]="Clothing"),"✅","❌")</f>
        <v>✅</v>
      </c>
      <c r="H9985" s="3">
        <f t="shared" si="311"/>
        <v>470.19600000000003</v>
      </c>
      <c r="I9985" s="3">
        <v>5</v>
      </c>
      <c r="J9985" s="4">
        <v>45137</v>
      </c>
      <c r="K9985" s="3" t="s">
        <v>16</v>
      </c>
      <c r="L9985" s="3" t="s">
        <v>17</v>
      </c>
      <c r="M9985" s="3">
        <v>446.46</v>
      </c>
      <c r="N9985" s="3" t="s">
        <v>40</v>
      </c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  <c r="AC9985" s="5"/>
    </row>
    <row r="9986" spans="1:29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 t="str">
        <f>IF(AND(D9986="East",Table_1[[#This Row],[category]]="Clothing"),"✅","❌")</f>
        <v>❌</v>
      </c>
      <c r="H9986" s="3">
        <f t="shared" ref="H9986:H10049" si="313">E9986*10%</f>
        <v>340.20700000000005</v>
      </c>
      <c r="I9986" s="3">
        <v>2</v>
      </c>
      <c r="J9986" s="4">
        <v>45124</v>
      </c>
      <c r="K9986" s="3" t="s">
        <v>32</v>
      </c>
      <c r="L9986" s="3" t="s">
        <v>17</v>
      </c>
      <c r="M9986" s="3">
        <v>644.62</v>
      </c>
      <c r="N9986" s="3" t="s">
        <v>35</v>
      </c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  <c r="AC9986" s="5"/>
    </row>
    <row r="9987" spans="1:29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 t="str">
        <f>IF(AND(D9987="East",Table_1[[#This Row],[category]]="Clothing"),"✅","❌")</f>
        <v>❌</v>
      </c>
      <c r="H9987" s="3">
        <f t="shared" si="313"/>
        <v>135.03399999999999</v>
      </c>
      <c r="I9987" s="3">
        <v>5</v>
      </c>
      <c r="J9987" s="4">
        <v>45018</v>
      </c>
      <c r="K9987" s="3" t="s">
        <v>22</v>
      </c>
      <c r="L9987" s="3" t="s">
        <v>23</v>
      </c>
      <c r="M9987" s="3">
        <v>310.08</v>
      </c>
      <c r="N9987" s="3" t="s">
        <v>18</v>
      </c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  <c r="AC9987" s="5"/>
    </row>
    <row r="9988" spans="1:29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 t="str">
        <f>IF(AND(D9988="East",Table_1[[#This Row],[category]]="Clothing"),"✅","❌")</f>
        <v>❌</v>
      </c>
      <c r="H9988" s="3">
        <f t="shared" si="313"/>
        <v>37.432000000000002</v>
      </c>
      <c r="I9988" s="3">
        <v>7</v>
      </c>
      <c r="J9988" s="4">
        <v>45189</v>
      </c>
      <c r="K9988" s="3" t="s">
        <v>32</v>
      </c>
      <c r="L9988" s="3" t="s">
        <v>28</v>
      </c>
      <c r="M9988" s="3">
        <v>74.22</v>
      </c>
      <c r="N9988" s="3" t="s">
        <v>35</v>
      </c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  <c r="AC9988" s="5"/>
    </row>
    <row r="9989" spans="1:29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 t="str">
        <f>IF(AND(D9989="East",Table_1[[#This Row],[category]]="Clothing"),"✅","❌")</f>
        <v>❌</v>
      </c>
      <c r="H9989" s="3">
        <f t="shared" si="313"/>
        <v>345.27</v>
      </c>
      <c r="I9989" s="3">
        <v>4</v>
      </c>
      <c r="J9989" s="4">
        <v>45564</v>
      </c>
      <c r="K9989" s="3" t="s">
        <v>16</v>
      </c>
      <c r="L9989" s="3" t="s">
        <v>28</v>
      </c>
      <c r="M9989" s="3">
        <v>536.03</v>
      </c>
      <c r="N9989" s="3" t="s">
        <v>49</v>
      </c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  <c r="AC9989" s="5"/>
    </row>
    <row r="9990" spans="1:29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 t="str">
        <f>IF(AND(D9990="East",Table_1[[#This Row],[category]]="Clothing"),"✅","❌")</f>
        <v>❌</v>
      </c>
      <c r="H9990" s="3">
        <f t="shared" si="313"/>
        <v>316.40600000000001</v>
      </c>
      <c r="I9990" s="3">
        <v>2</v>
      </c>
      <c r="J9990" s="4">
        <v>45607</v>
      </c>
      <c r="K9990" s="3" t="s">
        <v>16</v>
      </c>
      <c r="L9990" s="3" t="s">
        <v>23</v>
      </c>
      <c r="M9990" s="3">
        <v>419.44</v>
      </c>
      <c r="N9990" s="3" t="s">
        <v>29</v>
      </c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  <c r="AC9990" s="5"/>
    </row>
    <row r="9991" spans="1:29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 t="str">
        <f>IF(AND(D9991="East",Table_1[[#This Row],[category]]="Clothing"),"✅","❌")</f>
        <v>❌</v>
      </c>
      <c r="H9991" s="3">
        <f t="shared" si="313"/>
        <v>341.12400000000002</v>
      </c>
      <c r="I9991" s="3">
        <v>5</v>
      </c>
      <c r="J9991" s="4">
        <v>45406</v>
      </c>
      <c r="K9991" s="3" t="s">
        <v>22</v>
      </c>
      <c r="L9991" s="3" t="s">
        <v>23</v>
      </c>
      <c r="M9991" s="3">
        <v>946.8</v>
      </c>
      <c r="N9991" s="3" t="s">
        <v>35</v>
      </c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  <c r="AC9991" s="5"/>
    </row>
    <row r="9992" spans="1:29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 t="str">
        <f>IF(AND(D9992="East",Table_1[[#This Row],[category]]="Clothing"),"✅","❌")</f>
        <v>❌</v>
      </c>
      <c r="H9992" s="3">
        <f t="shared" si="313"/>
        <v>137.97800000000001</v>
      </c>
      <c r="I9992" s="3">
        <v>6</v>
      </c>
      <c r="J9992" s="4">
        <v>45118</v>
      </c>
      <c r="K9992" s="3" t="s">
        <v>32</v>
      </c>
      <c r="L9992" s="3" t="s">
        <v>23</v>
      </c>
      <c r="M9992" s="3">
        <v>361.37</v>
      </c>
      <c r="N9992" s="3" t="s">
        <v>29</v>
      </c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  <c r="AC9992" s="5"/>
    </row>
    <row r="9993" spans="1:29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 t="str">
        <f>IF(AND(D9993="East",Table_1[[#This Row],[category]]="Clothing"),"✅","❌")</f>
        <v>❌</v>
      </c>
      <c r="H9993" s="3">
        <f t="shared" si="313"/>
        <v>263.31200000000001</v>
      </c>
      <c r="I9993" s="3">
        <v>8</v>
      </c>
      <c r="J9993" s="4">
        <v>45187</v>
      </c>
      <c r="K9993" s="3" t="s">
        <v>32</v>
      </c>
      <c r="L9993" s="3" t="s">
        <v>28</v>
      </c>
      <c r="M9993" s="3">
        <v>694.71</v>
      </c>
      <c r="N9993" s="3" t="s">
        <v>18</v>
      </c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  <c r="AC9993" s="5"/>
    </row>
    <row r="9994" spans="1:29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 t="str">
        <f>IF(AND(D9994="East",Table_1[[#This Row],[category]]="Clothing"),"✅","❌")</f>
        <v>❌</v>
      </c>
      <c r="H9994" s="3">
        <f t="shared" si="313"/>
        <v>187.23400000000001</v>
      </c>
      <c r="I9994" s="3">
        <v>9</v>
      </c>
      <c r="J9994" s="4">
        <v>45434</v>
      </c>
      <c r="K9994" s="3" t="s">
        <v>22</v>
      </c>
      <c r="L9994" s="3" t="s">
        <v>17</v>
      </c>
      <c r="M9994" s="3">
        <v>272.98</v>
      </c>
      <c r="N9994" s="3" t="s">
        <v>35</v>
      </c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  <c r="AC9994" s="5"/>
    </row>
    <row r="9995" spans="1:29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 t="str">
        <f>IF(AND(D9995="East",Table_1[[#This Row],[category]]="Clothing"),"✅","❌")</f>
        <v>❌</v>
      </c>
      <c r="H9995" s="3">
        <f t="shared" si="313"/>
        <v>410.67200000000003</v>
      </c>
      <c r="I9995" s="3">
        <v>8</v>
      </c>
      <c r="J9995" s="4">
        <v>45432</v>
      </c>
      <c r="K9995" s="3" t="s">
        <v>16</v>
      </c>
      <c r="L9995" s="3" t="s">
        <v>28</v>
      </c>
      <c r="M9995" s="3">
        <v>647.79</v>
      </c>
      <c r="N9995" s="3" t="s">
        <v>18</v>
      </c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  <c r="AC9995" s="5"/>
    </row>
    <row r="9996" spans="1:29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 t="str">
        <f>IF(AND(D9996="East",Table_1[[#This Row],[category]]="Clothing"),"✅","❌")</f>
        <v>❌</v>
      </c>
      <c r="H9996" s="3">
        <f t="shared" si="313"/>
        <v>44.004000000000005</v>
      </c>
      <c r="I9996" s="3">
        <v>7</v>
      </c>
      <c r="J9996" s="4">
        <v>45510</v>
      </c>
      <c r="K9996" s="3" t="s">
        <v>16</v>
      </c>
      <c r="L9996" s="3" t="s">
        <v>28</v>
      </c>
      <c r="M9996" s="3">
        <v>129.29</v>
      </c>
      <c r="N9996" s="3" t="s">
        <v>49</v>
      </c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  <c r="AC9996" s="5"/>
    </row>
    <row r="9997" spans="1:29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 t="str">
        <f>IF(AND(D9997="East",Table_1[[#This Row],[category]]="Clothing"),"✅","❌")</f>
        <v>❌</v>
      </c>
      <c r="H9997" s="3">
        <f t="shared" si="313"/>
        <v>144.96600000000001</v>
      </c>
      <c r="I9997" s="3">
        <v>9</v>
      </c>
      <c r="J9997" s="4">
        <v>45159</v>
      </c>
      <c r="K9997" s="3" t="s">
        <v>22</v>
      </c>
      <c r="L9997" s="3" t="s">
        <v>28</v>
      </c>
      <c r="M9997" s="3">
        <v>387.81</v>
      </c>
      <c r="N9997" s="3" t="s">
        <v>49</v>
      </c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  <c r="AC9997" s="5"/>
    </row>
    <row r="9998" spans="1:29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 t="str">
        <f>IF(AND(D9998="East",Table_1[[#This Row],[category]]="Clothing"),"✅","❌")</f>
        <v>✅</v>
      </c>
      <c r="H9998" s="3">
        <f t="shared" si="313"/>
        <v>305.447</v>
      </c>
      <c r="I9998" s="3">
        <v>9</v>
      </c>
      <c r="J9998" s="4">
        <v>45364</v>
      </c>
      <c r="K9998" s="3" t="s">
        <v>22</v>
      </c>
      <c r="L9998" s="3" t="s">
        <v>17</v>
      </c>
      <c r="M9998" s="3">
        <v>661.78</v>
      </c>
      <c r="N9998" s="3" t="s">
        <v>24</v>
      </c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  <c r="AC9998" s="5"/>
    </row>
    <row r="9999" spans="1:29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 t="str">
        <f>IF(AND(D9999="East",Table_1[[#This Row],[category]]="Clothing"),"✅","❌")</f>
        <v>❌</v>
      </c>
      <c r="H9999" s="3">
        <f t="shared" si="313"/>
        <v>110.56</v>
      </c>
      <c r="I9999" s="3">
        <v>6</v>
      </c>
      <c r="J9999" s="4">
        <v>45334</v>
      </c>
      <c r="K9999" s="3" t="s">
        <v>22</v>
      </c>
      <c r="L9999" s="3" t="s">
        <v>23</v>
      </c>
      <c r="M9999" s="3">
        <v>140.75</v>
      </c>
      <c r="N9999" s="3" t="s">
        <v>24</v>
      </c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  <c r="AC9999" s="5"/>
    </row>
    <row r="10000" spans="1:29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 t="str">
        <f>IF(AND(D10000="East",Table_1[[#This Row],[category]]="Clothing"),"✅","❌")</f>
        <v>❌</v>
      </c>
      <c r="H10000" s="3">
        <f t="shared" si="313"/>
        <v>339.63000000000005</v>
      </c>
      <c r="I10000" s="3">
        <v>3</v>
      </c>
      <c r="J10000" s="4">
        <v>45428</v>
      </c>
      <c r="K10000" s="3" t="s">
        <v>32</v>
      </c>
      <c r="L10000" s="3" t="s">
        <v>23</v>
      </c>
      <c r="M10000" s="3">
        <v>478.99</v>
      </c>
      <c r="N10000" s="3" t="s">
        <v>35</v>
      </c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  <c r="AC10000" s="5"/>
    </row>
    <row r="10001" spans="1:29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 t="str">
        <f>IF(AND(D10001="East",Table_1[[#This Row],[category]]="Clothing"),"✅","❌")</f>
        <v>❌</v>
      </c>
      <c r="H10001" s="3">
        <f t="shared" si="313"/>
        <v>77.019000000000005</v>
      </c>
      <c r="I10001" s="3">
        <v>8</v>
      </c>
      <c r="J10001" s="4">
        <v>45513</v>
      </c>
      <c r="K10001" s="3" t="s">
        <v>22</v>
      </c>
      <c r="L10001" s="3" t="s">
        <v>17</v>
      </c>
      <c r="M10001" s="3">
        <v>174.67</v>
      </c>
      <c r="N10001" s="3" t="s">
        <v>29</v>
      </c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  <c r="AC10001" s="5"/>
    </row>
    <row r="10002" spans="1:29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 t="str">
        <f>IF(AND(D10002="East",Table_1[[#This Row],[category]]="Clothing"),"✅","❌")</f>
        <v>❌</v>
      </c>
      <c r="H10002" s="3">
        <f t="shared" si="313"/>
        <v>21.178000000000001</v>
      </c>
      <c r="I10002" s="3">
        <v>3</v>
      </c>
      <c r="J10002" s="4">
        <v>45167</v>
      </c>
      <c r="K10002" s="3" t="s">
        <v>16</v>
      </c>
      <c r="L10002" s="3" t="s">
        <v>28</v>
      </c>
      <c r="M10002" s="3">
        <v>12.86</v>
      </c>
      <c r="N10002" s="3" t="s">
        <v>18</v>
      </c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  <c r="AC10002" s="5"/>
    </row>
    <row r="10003" spans="1:29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 t="str">
        <f>IF(AND(D10003="East",Table_1[[#This Row],[category]]="Clothing"),"✅","❌")</f>
        <v>❌</v>
      </c>
      <c r="H10003" s="3">
        <f t="shared" si="313"/>
        <v>433.11200000000002</v>
      </c>
      <c r="I10003" s="3">
        <v>1</v>
      </c>
      <c r="J10003" s="4">
        <v>45294</v>
      </c>
      <c r="K10003" s="3" t="s">
        <v>22</v>
      </c>
      <c r="L10003" s="3" t="s">
        <v>28</v>
      </c>
      <c r="M10003" s="3">
        <v>1213.8900000000001</v>
      </c>
      <c r="N10003" s="3" t="s">
        <v>18</v>
      </c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  <c r="AC10003" s="5"/>
    </row>
    <row r="10004" spans="1:29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 t="str">
        <f>IF(AND(D10004="East",Table_1[[#This Row],[category]]="Clothing"),"✅","❌")</f>
        <v>❌</v>
      </c>
      <c r="H10004" s="3">
        <f t="shared" si="313"/>
        <v>173.38800000000003</v>
      </c>
      <c r="I10004" s="3">
        <v>4</v>
      </c>
      <c r="J10004" s="4">
        <v>45352</v>
      </c>
      <c r="K10004" s="3" t="s">
        <v>32</v>
      </c>
      <c r="L10004" s="3" t="s">
        <v>17</v>
      </c>
      <c r="M10004" s="3">
        <v>223.32</v>
      </c>
      <c r="N10004" s="3" t="s">
        <v>40</v>
      </c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  <c r="AC10004" s="5"/>
    </row>
    <row r="10005" spans="1:29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 t="str">
        <f>IF(AND(D10005="East",Table_1[[#This Row],[category]]="Clothing"),"✅","❌")</f>
        <v>❌</v>
      </c>
      <c r="H10005" s="3">
        <f t="shared" si="313"/>
        <v>86.855999999999995</v>
      </c>
      <c r="I10005" s="3">
        <v>9</v>
      </c>
      <c r="J10005" s="4">
        <v>45291</v>
      </c>
      <c r="K10005" s="3" t="s">
        <v>32</v>
      </c>
      <c r="L10005" s="3" t="s">
        <v>28</v>
      </c>
      <c r="M10005" s="3">
        <v>112.23</v>
      </c>
      <c r="N10005" s="3" t="s">
        <v>18</v>
      </c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  <c r="AC10005" s="5"/>
    </row>
    <row r="10006" spans="1:29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 t="str">
        <f>IF(AND(D10006="East",Table_1[[#This Row],[category]]="Clothing"),"✅","❌")</f>
        <v>❌</v>
      </c>
      <c r="H10006" s="3">
        <f t="shared" si="313"/>
        <v>94.62700000000001</v>
      </c>
      <c r="I10006" s="3">
        <v>8</v>
      </c>
      <c r="J10006" s="4">
        <v>44956</v>
      </c>
      <c r="K10006" s="3" t="s">
        <v>22</v>
      </c>
      <c r="L10006" s="3" t="s">
        <v>28</v>
      </c>
      <c r="M10006" s="3">
        <v>47.59</v>
      </c>
      <c r="N10006" s="3" t="s">
        <v>35</v>
      </c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  <c r="AC10006" s="5"/>
    </row>
    <row r="10007" spans="1:29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 t="str">
        <f>IF(AND(D10007="East",Table_1[[#This Row],[category]]="Clothing"),"✅","❌")</f>
        <v>❌</v>
      </c>
      <c r="H10007" s="3">
        <f t="shared" si="313"/>
        <v>444.08900000000006</v>
      </c>
      <c r="I10007" s="3">
        <v>6</v>
      </c>
      <c r="J10007" s="4">
        <v>45093</v>
      </c>
      <c r="K10007" s="3" t="s">
        <v>16</v>
      </c>
      <c r="L10007" s="3" t="s">
        <v>23</v>
      </c>
      <c r="M10007" s="3">
        <v>955.21</v>
      </c>
      <c r="N10007" s="3" t="s">
        <v>24</v>
      </c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  <c r="AC10007" s="5"/>
    </row>
    <row r="10008" spans="1:29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 t="str">
        <f>IF(AND(D10008="East",Table_1[[#This Row],[category]]="Clothing"),"✅","❌")</f>
        <v>❌</v>
      </c>
      <c r="H10008" s="3">
        <f t="shared" si="313"/>
        <v>330.67100000000005</v>
      </c>
      <c r="I10008" s="3">
        <v>3</v>
      </c>
      <c r="J10008" s="4">
        <v>45141</v>
      </c>
      <c r="K10008" s="3" t="s">
        <v>22</v>
      </c>
      <c r="L10008" s="3" t="s">
        <v>23</v>
      </c>
      <c r="M10008" s="3">
        <v>594.77</v>
      </c>
      <c r="N10008" s="3" t="s">
        <v>40</v>
      </c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  <c r="AC10008" s="5"/>
    </row>
    <row r="10009" spans="1:29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 t="str">
        <f>IF(AND(D10009="East",Table_1[[#This Row],[category]]="Clothing"),"✅","❌")</f>
        <v>❌</v>
      </c>
      <c r="H10009" s="3">
        <f t="shared" si="313"/>
        <v>478.61000000000007</v>
      </c>
      <c r="I10009" s="3">
        <v>3</v>
      </c>
      <c r="J10009" s="4">
        <v>45546</v>
      </c>
      <c r="K10009" s="3" t="s">
        <v>32</v>
      </c>
      <c r="L10009" s="3" t="s">
        <v>23</v>
      </c>
      <c r="M10009" s="3">
        <v>816.85</v>
      </c>
      <c r="N10009" s="3" t="s">
        <v>18</v>
      </c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  <c r="AC10009" s="5"/>
    </row>
    <row r="10010" spans="1:29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 t="str">
        <f>IF(AND(D10010="East",Table_1[[#This Row],[category]]="Clothing"),"✅","❌")</f>
        <v>❌</v>
      </c>
      <c r="H10010" s="3">
        <f t="shared" si="313"/>
        <v>402.02</v>
      </c>
      <c r="I10010" s="3">
        <v>7</v>
      </c>
      <c r="J10010" s="4">
        <v>45161</v>
      </c>
      <c r="K10010" s="3" t="s">
        <v>16</v>
      </c>
      <c r="L10010" s="3" t="s">
        <v>28</v>
      </c>
      <c r="M10010" s="3">
        <v>626.17999999999995</v>
      </c>
      <c r="N10010" s="3" t="s">
        <v>18</v>
      </c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  <c r="AC10010" s="5"/>
    </row>
    <row r="10011" spans="1:29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 t="str">
        <f>IF(AND(D10011="East",Table_1[[#This Row],[category]]="Clothing"),"✅","❌")</f>
        <v>❌</v>
      </c>
      <c r="H10011" s="3">
        <f t="shared" si="313"/>
        <v>386.096</v>
      </c>
      <c r="I10011" s="3">
        <v>5</v>
      </c>
      <c r="J10011" s="4">
        <v>45393</v>
      </c>
      <c r="K10011" s="3" t="s">
        <v>32</v>
      </c>
      <c r="L10011" s="3" t="s">
        <v>23</v>
      </c>
      <c r="M10011" s="3">
        <v>478.69</v>
      </c>
      <c r="N10011" s="3" t="s">
        <v>35</v>
      </c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  <c r="AC10011" s="5"/>
    </row>
    <row r="10012" spans="1:29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 t="str">
        <f>IF(AND(D10012="East",Table_1[[#This Row],[category]]="Clothing"),"✅","❌")</f>
        <v>❌</v>
      </c>
      <c r="H10012" s="3">
        <f t="shared" si="313"/>
        <v>254.91200000000001</v>
      </c>
      <c r="I10012" s="3">
        <v>3</v>
      </c>
      <c r="J10012" s="4">
        <v>45240</v>
      </c>
      <c r="K10012" s="3" t="s">
        <v>32</v>
      </c>
      <c r="L10012" s="3" t="s">
        <v>23</v>
      </c>
      <c r="M10012" s="3">
        <v>397.21</v>
      </c>
      <c r="N10012" s="3" t="s">
        <v>18</v>
      </c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  <c r="AC10012" s="5"/>
    </row>
    <row r="10013" spans="1:29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 t="str">
        <f>IF(AND(D10013="East",Table_1[[#This Row],[category]]="Clothing"),"✅","❌")</f>
        <v>❌</v>
      </c>
      <c r="H10013" s="3">
        <f t="shared" si="313"/>
        <v>412.19399999999996</v>
      </c>
      <c r="I10013" s="3">
        <v>1</v>
      </c>
      <c r="J10013" s="4">
        <v>45530</v>
      </c>
      <c r="K10013" s="3" t="s">
        <v>32</v>
      </c>
      <c r="L10013" s="3" t="s">
        <v>17</v>
      </c>
      <c r="M10013" s="3">
        <v>211.2</v>
      </c>
      <c r="N10013" s="3" t="s">
        <v>35</v>
      </c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  <c r="AC10013" s="5"/>
    </row>
    <row r="10014" spans="1:29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 t="str">
        <f>IF(AND(D10014="East",Table_1[[#This Row],[category]]="Clothing"),"✅","❌")</f>
        <v>❌</v>
      </c>
      <c r="H10014" s="3">
        <f t="shared" si="313"/>
        <v>212.20000000000002</v>
      </c>
      <c r="I10014" s="3">
        <v>9</v>
      </c>
      <c r="J10014" s="4">
        <v>45488</v>
      </c>
      <c r="K10014" s="3" t="s">
        <v>22</v>
      </c>
      <c r="L10014" s="3" t="s">
        <v>28</v>
      </c>
      <c r="M10014" s="3">
        <v>264.82</v>
      </c>
      <c r="N10014" s="3" t="s">
        <v>40</v>
      </c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  <c r="AC10014" s="5"/>
    </row>
    <row r="10015" spans="1:29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 t="str">
        <f>IF(AND(D10015="East",Table_1[[#This Row],[category]]="Clothing"),"✅","❌")</f>
        <v>❌</v>
      </c>
      <c r="H10015" s="3">
        <f t="shared" si="313"/>
        <v>415.23</v>
      </c>
      <c r="I10015" s="3">
        <v>5</v>
      </c>
      <c r="J10015" s="4">
        <v>45534</v>
      </c>
      <c r="K10015" s="3" t="s">
        <v>32</v>
      </c>
      <c r="L10015" s="3" t="s">
        <v>17</v>
      </c>
      <c r="M10015" s="3">
        <v>1168.51</v>
      </c>
      <c r="N10015" s="3" t="s">
        <v>24</v>
      </c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  <c r="AC10015" s="5"/>
    </row>
    <row r="10016" spans="1:29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 t="str">
        <f>IF(AND(D10016="East",Table_1[[#This Row],[category]]="Clothing"),"✅","❌")</f>
        <v>✅</v>
      </c>
      <c r="H10016" s="3">
        <f t="shared" si="313"/>
        <v>381.29300000000001</v>
      </c>
      <c r="I10016" s="3">
        <v>7</v>
      </c>
      <c r="J10016" s="4">
        <v>45529</v>
      </c>
      <c r="K10016" s="3" t="s">
        <v>22</v>
      </c>
      <c r="L10016" s="3" t="s">
        <v>28</v>
      </c>
      <c r="M10016" s="3">
        <v>974.91</v>
      </c>
      <c r="N10016" s="3" t="s">
        <v>24</v>
      </c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  <c r="AC10016" s="5"/>
    </row>
    <row r="10017" spans="1:29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 t="str">
        <f>IF(AND(D10017="East",Table_1[[#This Row],[category]]="Clothing"),"✅","❌")</f>
        <v>❌</v>
      </c>
      <c r="H10017" s="3">
        <f t="shared" si="313"/>
        <v>342.435</v>
      </c>
      <c r="I10017" s="3">
        <v>9</v>
      </c>
      <c r="J10017" s="4">
        <v>45400</v>
      </c>
      <c r="K10017" s="3" t="s">
        <v>22</v>
      </c>
      <c r="L10017" s="3" t="s">
        <v>17</v>
      </c>
      <c r="M10017" s="3">
        <v>711.34</v>
      </c>
      <c r="N10017" s="3" t="s">
        <v>18</v>
      </c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  <c r="AC10017" s="5"/>
    </row>
    <row r="10018" spans="1:29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 t="str">
        <f>IF(AND(D10018="East",Table_1[[#This Row],[category]]="Clothing"),"✅","❌")</f>
        <v>❌</v>
      </c>
      <c r="H10018" s="3">
        <f t="shared" si="313"/>
        <v>171.56100000000001</v>
      </c>
      <c r="I10018" s="3">
        <v>4</v>
      </c>
      <c r="J10018" s="4">
        <v>45528</v>
      </c>
      <c r="K10018" s="3" t="s">
        <v>22</v>
      </c>
      <c r="L10018" s="3" t="s">
        <v>17</v>
      </c>
      <c r="M10018" s="3">
        <v>441.05</v>
      </c>
      <c r="N10018" s="3" t="s">
        <v>40</v>
      </c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  <c r="AC10018" s="5"/>
    </row>
    <row r="10019" spans="1:29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 t="str">
        <f>IF(AND(D10019="East",Table_1[[#This Row],[category]]="Clothing"),"✅","❌")</f>
        <v>✅</v>
      </c>
      <c r="H10019" s="3">
        <f t="shared" si="313"/>
        <v>319.04899999999998</v>
      </c>
      <c r="I10019" s="3">
        <v>5</v>
      </c>
      <c r="J10019" s="4">
        <v>45081</v>
      </c>
      <c r="K10019" s="3" t="s">
        <v>32</v>
      </c>
      <c r="L10019" s="3" t="s">
        <v>17</v>
      </c>
      <c r="M10019" s="3">
        <v>592.04999999999995</v>
      </c>
      <c r="N10019" s="3" t="s">
        <v>49</v>
      </c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  <c r="AC10019" s="5"/>
    </row>
    <row r="10020" spans="1:29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 t="str">
        <f>IF(AND(D10020="East",Table_1[[#This Row],[category]]="Clothing"),"✅","❌")</f>
        <v>❌</v>
      </c>
      <c r="H10020" s="3">
        <f t="shared" si="313"/>
        <v>258.32600000000002</v>
      </c>
      <c r="I10020" s="3">
        <v>3</v>
      </c>
      <c r="J10020" s="4">
        <v>45235</v>
      </c>
      <c r="K10020" s="3" t="s">
        <v>32</v>
      </c>
      <c r="L10020" s="3" t="s">
        <v>23</v>
      </c>
      <c r="M10020" s="3">
        <v>190.68</v>
      </c>
      <c r="N10020" s="3" t="s">
        <v>18</v>
      </c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  <c r="AC10020" s="5"/>
    </row>
    <row r="10021" spans="1:29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 t="str">
        <f>IF(AND(D10021="East",Table_1[[#This Row],[category]]="Clothing"),"✅","❌")</f>
        <v>✅</v>
      </c>
      <c r="H10021" s="3">
        <f t="shared" si="313"/>
        <v>236.15600000000001</v>
      </c>
      <c r="I10021" s="3">
        <v>7</v>
      </c>
      <c r="J10021" s="4">
        <v>44956</v>
      </c>
      <c r="K10021" s="3" t="s">
        <v>32</v>
      </c>
      <c r="L10021" s="3" t="s">
        <v>23</v>
      </c>
      <c r="M10021" s="3">
        <v>390.39</v>
      </c>
      <c r="N10021" s="3" t="s">
        <v>24</v>
      </c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  <c r="AC10021" s="5"/>
    </row>
    <row r="10022" spans="1:29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 t="str">
        <f>IF(AND(D10022="East",Table_1[[#This Row],[category]]="Clothing"),"✅","❌")</f>
        <v>❌</v>
      </c>
      <c r="H10022" s="3">
        <f t="shared" si="313"/>
        <v>495.221</v>
      </c>
      <c r="I10022" s="3">
        <v>1</v>
      </c>
      <c r="J10022" s="4">
        <v>45523</v>
      </c>
      <c r="K10022" s="3" t="s">
        <v>16</v>
      </c>
      <c r="L10022" s="3" t="s">
        <v>23</v>
      </c>
      <c r="M10022" s="3">
        <v>1391.29</v>
      </c>
      <c r="N10022" s="3" t="s">
        <v>40</v>
      </c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  <c r="AC10022" s="5"/>
    </row>
    <row r="10023" spans="1:29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 t="str">
        <f>IF(AND(D10023="East",Table_1[[#This Row],[category]]="Clothing"),"✅","❌")</f>
        <v>❌</v>
      </c>
      <c r="H10023" s="3">
        <f t="shared" si="313"/>
        <v>257.15500000000003</v>
      </c>
      <c r="I10023" s="3">
        <v>8</v>
      </c>
      <c r="J10023" s="4">
        <v>45439</v>
      </c>
      <c r="K10023" s="3" t="s">
        <v>16</v>
      </c>
      <c r="L10023" s="3" t="s">
        <v>28</v>
      </c>
      <c r="M10023" s="3">
        <v>170.27</v>
      </c>
      <c r="N10023" s="3" t="s">
        <v>29</v>
      </c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  <c r="AC10023" s="5"/>
    </row>
    <row r="10024" spans="1:29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 t="str">
        <f>IF(AND(D10024="East",Table_1[[#This Row],[category]]="Clothing"),"✅","❌")</f>
        <v>❌</v>
      </c>
      <c r="H10024" s="3">
        <f t="shared" si="313"/>
        <v>25.673000000000002</v>
      </c>
      <c r="I10024" s="3">
        <v>3</v>
      </c>
      <c r="J10024" s="4">
        <v>45269</v>
      </c>
      <c r="K10024" s="3" t="s">
        <v>16</v>
      </c>
      <c r="L10024" s="3" t="s">
        <v>17</v>
      </c>
      <c r="M10024" s="3">
        <v>60.11</v>
      </c>
      <c r="N10024" s="3" t="s">
        <v>29</v>
      </c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  <c r="AC10024" s="5"/>
    </row>
    <row r="10025" spans="1:29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 t="str">
        <f>IF(AND(D10025="East",Table_1[[#This Row],[category]]="Clothing"),"✅","❌")</f>
        <v>❌</v>
      </c>
      <c r="H10025" s="3">
        <f t="shared" si="313"/>
        <v>316.96900000000005</v>
      </c>
      <c r="I10025" s="3">
        <v>4</v>
      </c>
      <c r="J10025" s="4">
        <v>45575</v>
      </c>
      <c r="K10025" s="3" t="s">
        <v>16</v>
      </c>
      <c r="L10025" s="3" t="s">
        <v>17</v>
      </c>
      <c r="M10025" s="3">
        <v>713.08</v>
      </c>
      <c r="N10025" s="3" t="s">
        <v>35</v>
      </c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  <c r="AC10025" s="5"/>
    </row>
    <row r="10026" spans="1:29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 t="str">
        <f>IF(AND(D10026="East",Table_1[[#This Row],[category]]="Clothing"),"✅","❌")</f>
        <v>❌</v>
      </c>
      <c r="H10026" s="3">
        <f t="shared" si="313"/>
        <v>366.72500000000002</v>
      </c>
      <c r="I10026" s="3">
        <v>4</v>
      </c>
      <c r="J10026" s="4">
        <v>45324</v>
      </c>
      <c r="K10026" s="3" t="s">
        <v>16</v>
      </c>
      <c r="L10026" s="3" t="s">
        <v>28</v>
      </c>
      <c r="M10026" s="3">
        <v>479.88</v>
      </c>
      <c r="N10026" s="3" t="s">
        <v>29</v>
      </c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  <c r="AC10026" s="5"/>
    </row>
    <row r="10027" spans="1:29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 t="str">
        <f>IF(AND(D10027="East",Table_1[[#This Row],[category]]="Clothing"),"✅","❌")</f>
        <v>❌</v>
      </c>
      <c r="H10027" s="3">
        <f t="shared" si="313"/>
        <v>443.74</v>
      </c>
      <c r="I10027" s="3">
        <v>7</v>
      </c>
      <c r="J10027" s="4">
        <v>45257</v>
      </c>
      <c r="K10027" s="3" t="s">
        <v>32</v>
      </c>
      <c r="L10027" s="3" t="s">
        <v>28</v>
      </c>
      <c r="M10027" s="3">
        <v>1183.33</v>
      </c>
      <c r="N10027" s="3" t="s">
        <v>40</v>
      </c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  <c r="AC10027" s="5"/>
    </row>
    <row r="10028" spans="1:29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 t="str">
        <f>IF(AND(D10028="East",Table_1[[#This Row],[category]]="Clothing"),"✅","❌")</f>
        <v>❌</v>
      </c>
      <c r="H10028" s="3">
        <f t="shared" si="313"/>
        <v>320.01600000000002</v>
      </c>
      <c r="I10028" s="3">
        <v>7</v>
      </c>
      <c r="J10028" s="4">
        <v>45291</v>
      </c>
      <c r="K10028" s="3" t="s">
        <v>32</v>
      </c>
      <c r="L10028" s="3" t="s">
        <v>23</v>
      </c>
      <c r="M10028" s="3">
        <v>689.54</v>
      </c>
      <c r="N10028" s="3" t="s">
        <v>24</v>
      </c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  <c r="AC10028" s="5"/>
    </row>
    <row r="10029" spans="1:29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 t="str">
        <f>IF(AND(D10029="East",Table_1[[#This Row],[category]]="Clothing"),"✅","❌")</f>
        <v>❌</v>
      </c>
      <c r="H10029" s="3">
        <f t="shared" si="313"/>
        <v>19.534000000000002</v>
      </c>
      <c r="I10029" s="3">
        <v>4</v>
      </c>
      <c r="J10029" s="4">
        <v>45328</v>
      </c>
      <c r="K10029" s="3" t="s">
        <v>32</v>
      </c>
      <c r="L10029" s="3" t="s">
        <v>17</v>
      </c>
      <c r="M10029" s="3">
        <v>20.420000000000002</v>
      </c>
      <c r="N10029" s="3" t="s">
        <v>18</v>
      </c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  <c r="AC10029" s="5"/>
    </row>
    <row r="10030" spans="1:29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 t="str">
        <f>IF(AND(D10030="East",Table_1[[#This Row],[category]]="Clothing"),"✅","❌")</f>
        <v>❌</v>
      </c>
      <c r="H10030" s="3">
        <f t="shared" si="313"/>
        <v>68.674999999999997</v>
      </c>
      <c r="I10030" s="3">
        <v>6</v>
      </c>
      <c r="J10030" s="4">
        <v>45213</v>
      </c>
      <c r="K10030" s="3" t="s">
        <v>22</v>
      </c>
      <c r="L10030" s="3" t="s">
        <v>17</v>
      </c>
      <c r="M10030" s="3">
        <v>144.24</v>
      </c>
      <c r="N10030" s="3" t="s">
        <v>35</v>
      </c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  <c r="AC10030" s="5"/>
    </row>
    <row r="10031" spans="1:29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 t="str">
        <f>IF(AND(D10031="East",Table_1[[#This Row],[category]]="Clothing"),"✅","❌")</f>
        <v>❌</v>
      </c>
      <c r="H10031" s="3">
        <f t="shared" si="313"/>
        <v>89.00800000000001</v>
      </c>
      <c r="I10031" s="3">
        <v>8</v>
      </c>
      <c r="J10031" s="4">
        <v>44959</v>
      </c>
      <c r="K10031" s="3" t="s">
        <v>22</v>
      </c>
      <c r="L10031" s="3" t="s">
        <v>23</v>
      </c>
      <c r="M10031" s="3">
        <v>228.7</v>
      </c>
      <c r="N10031" s="3" t="s">
        <v>24</v>
      </c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  <c r="AC10031" s="5"/>
    </row>
    <row r="10032" spans="1:29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 t="str">
        <f>IF(AND(D10032="East",Table_1[[#This Row],[category]]="Clothing"),"✅","❌")</f>
        <v>❌</v>
      </c>
      <c r="H10032" s="3">
        <f t="shared" si="313"/>
        <v>113.51800000000001</v>
      </c>
      <c r="I10032" s="3">
        <v>4</v>
      </c>
      <c r="J10032" s="4">
        <v>45187</v>
      </c>
      <c r="K10032" s="3" t="s">
        <v>32</v>
      </c>
      <c r="L10032" s="3" t="s">
        <v>23</v>
      </c>
      <c r="M10032" s="3">
        <v>305.7</v>
      </c>
      <c r="N10032" s="3" t="s">
        <v>35</v>
      </c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  <c r="AC10032" s="5"/>
    </row>
    <row r="10033" spans="1:29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 t="str">
        <f>IF(AND(D10033="East",Table_1[[#This Row],[category]]="Clothing"),"✅","❌")</f>
        <v>❌</v>
      </c>
      <c r="H10033" s="3">
        <f t="shared" si="313"/>
        <v>401.89100000000002</v>
      </c>
      <c r="I10033" s="3">
        <v>1</v>
      </c>
      <c r="J10033" s="4">
        <v>45390</v>
      </c>
      <c r="K10033" s="3" t="s">
        <v>32</v>
      </c>
      <c r="L10033" s="3" t="s">
        <v>23</v>
      </c>
      <c r="M10033" s="3">
        <v>1154.97</v>
      </c>
      <c r="N10033" s="3" t="s">
        <v>24</v>
      </c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  <c r="AC10033" s="5"/>
    </row>
    <row r="10034" spans="1:29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 t="str">
        <f>IF(AND(D10034="East",Table_1[[#This Row],[category]]="Clothing"),"✅","❌")</f>
        <v>❌</v>
      </c>
      <c r="H10034" s="3">
        <f t="shared" si="313"/>
        <v>161.78200000000001</v>
      </c>
      <c r="I10034" s="3">
        <v>7</v>
      </c>
      <c r="J10034" s="4">
        <v>45255</v>
      </c>
      <c r="K10034" s="3" t="s">
        <v>32</v>
      </c>
      <c r="L10034" s="3" t="s">
        <v>28</v>
      </c>
      <c r="M10034" s="3">
        <v>100.48</v>
      </c>
      <c r="N10034" s="3" t="s">
        <v>49</v>
      </c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  <c r="AC10034" s="5"/>
    </row>
    <row r="10035" spans="1:29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 t="str">
        <f>IF(AND(D10035="East",Table_1[[#This Row],[category]]="Clothing"),"✅","❌")</f>
        <v>❌</v>
      </c>
      <c r="H10035" s="3">
        <f t="shared" si="313"/>
        <v>163.05799999999999</v>
      </c>
      <c r="I10035" s="3">
        <v>2</v>
      </c>
      <c r="J10035" s="4">
        <v>45411</v>
      </c>
      <c r="K10035" s="3" t="s">
        <v>32</v>
      </c>
      <c r="L10035" s="3" t="s">
        <v>17</v>
      </c>
      <c r="M10035" s="3">
        <v>145.93</v>
      </c>
      <c r="N10035" s="3" t="s">
        <v>35</v>
      </c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  <c r="AC10035" s="5"/>
    </row>
    <row r="10036" spans="1:29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 t="str">
        <f>IF(AND(D10036="East",Table_1[[#This Row],[category]]="Clothing"),"✅","❌")</f>
        <v>❌</v>
      </c>
      <c r="H10036" s="3">
        <f t="shared" si="313"/>
        <v>380.23800000000006</v>
      </c>
      <c r="I10036" s="3">
        <v>3</v>
      </c>
      <c r="J10036" s="4">
        <v>45100</v>
      </c>
      <c r="K10036" s="3" t="s">
        <v>22</v>
      </c>
      <c r="L10036" s="3" t="s">
        <v>28</v>
      </c>
      <c r="M10036" s="3">
        <v>351.85</v>
      </c>
      <c r="N10036" s="3" t="s">
        <v>49</v>
      </c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  <c r="AC10036" s="5"/>
    </row>
    <row r="10037" spans="1:29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 t="str">
        <f>IF(AND(D10037="East",Table_1[[#This Row],[category]]="Clothing"),"✅","❌")</f>
        <v>❌</v>
      </c>
      <c r="H10037" s="3">
        <f t="shared" si="313"/>
        <v>212.09400000000002</v>
      </c>
      <c r="I10037" s="3">
        <v>8</v>
      </c>
      <c r="J10037" s="4">
        <v>45119</v>
      </c>
      <c r="K10037" s="3" t="s">
        <v>22</v>
      </c>
      <c r="L10037" s="3" t="s">
        <v>17</v>
      </c>
      <c r="M10037" s="3">
        <v>233.21</v>
      </c>
      <c r="N10037" s="3" t="s">
        <v>24</v>
      </c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  <c r="AC10037" s="5"/>
    </row>
    <row r="10038" spans="1:29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 t="str">
        <f>IF(AND(D10038="East",Table_1[[#This Row],[category]]="Clothing"),"✅","❌")</f>
        <v>❌</v>
      </c>
      <c r="H10038" s="3">
        <f t="shared" si="313"/>
        <v>41.673000000000002</v>
      </c>
      <c r="I10038" s="3">
        <v>2</v>
      </c>
      <c r="J10038" s="4">
        <v>45506</v>
      </c>
      <c r="K10038" s="3" t="s">
        <v>32</v>
      </c>
      <c r="L10038" s="3" t="s">
        <v>23</v>
      </c>
      <c r="M10038" s="3">
        <v>92.19</v>
      </c>
      <c r="N10038" s="3" t="s">
        <v>29</v>
      </c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  <c r="AC10038" s="5"/>
    </row>
    <row r="10039" spans="1:29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 t="str">
        <f>IF(AND(D10039="East",Table_1[[#This Row],[category]]="Clothing"),"✅","❌")</f>
        <v>❌</v>
      </c>
      <c r="H10039" s="3">
        <f t="shared" si="313"/>
        <v>296.71199999999999</v>
      </c>
      <c r="I10039" s="3">
        <v>2</v>
      </c>
      <c r="J10039" s="4">
        <v>45203</v>
      </c>
      <c r="K10039" s="3" t="s">
        <v>32</v>
      </c>
      <c r="L10039" s="3" t="s">
        <v>28</v>
      </c>
      <c r="M10039" s="3">
        <v>457.63</v>
      </c>
      <c r="N10039" s="3" t="s">
        <v>29</v>
      </c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  <c r="AC10039" s="5"/>
    </row>
    <row r="10040" spans="1:29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 t="str">
        <f>IF(AND(D10040="East",Table_1[[#This Row],[category]]="Clothing"),"✅","❌")</f>
        <v>❌</v>
      </c>
      <c r="H10040" s="3">
        <f t="shared" si="313"/>
        <v>73.733000000000004</v>
      </c>
      <c r="I10040" s="3">
        <v>4</v>
      </c>
      <c r="J10040" s="4">
        <v>45524</v>
      </c>
      <c r="K10040" s="3" t="s">
        <v>32</v>
      </c>
      <c r="L10040" s="3" t="s">
        <v>17</v>
      </c>
      <c r="M10040" s="3">
        <v>59.1</v>
      </c>
      <c r="N10040" s="3" t="s">
        <v>29</v>
      </c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  <c r="AC10040" s="5"/>
    </row>
    <row r="10041" spans="1:29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 t="str">
        <f>IF(AND(D10041="East",Table_1[[#This Row],[category]]="Clothing"),"✅","❌")</f>
        <v>❌</v>
      </c>
      <c r="H10041" s="3">
        <f t="shared" si="313"/>
        <v>290.11500000000001</v>
      </c>
      <c r="I10041" s="3">
        <v>6</v>
      </c>
      <c r="J10041" s="4">
        <v>45117</v>
      </c>
      <c r="K10041" s="3" t="s">
        <v>16</v>
      </c>
      <c r="L10041" s="3" t="s">
        <v>17</v>
      </c>
      <c r="M10041" s="3">
        <v>852.03</v>
      </c>
      <c r="N10041" s="3" t="s">
        <v>35</v>
      </c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  <c r="AC10041" s="5"/>
    </row>
    <row r="10042" spans="1:29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 t="str">
        <f>IF(AND(D10042="East",Table_1[[#This Row],[category]]="Clothing"),"✅","❌")</f>
        <v>❌</v>
      </c>
      <c r="H10042" s="3">
        <f t="shared" si="313"/>
        <v>392.02300000000002</v>
      </c>
      <c r="I10042" s="3">
        <v>2</v>
      </c>
      <c r="J10042" s="4">
        <v>45378</v>
      </c>
      <c r="K10042" s="3" t="s">
        <v>32</v>
      </c>
      <c r="L10042" s="3" t="s">
        <v>28</v>
      </c>
      <c r="M10042" s="3">
        <v>295.07</v>
      </c>
      <c r="N10042" s="3" t="s">
        <v>40</v>
      </c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  <c r="AC10042" s="5"/>
    </row>
    <row r="10043" spans="1:29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 t="str">
        <f>IF(AND(D10043="East",Table_1[[#This Row],[category]]="Clothing"),"✅","❌")</f>
        <v>❌</v>
      </c>
      <c r="H10043" s="3">
        <f t="shared" si="313"/>
        <v>465.45000000000005</v>
      </c>
      <c r="I10043" s="3">
        <v>9</v>
      </c>
      <c r="J10043" s="4">
        <v>45544</v>
      </c>
      <c r="K10043" s="3" t="s">
        <v>32</v>
      </c>
      <c r="L10043" s="3" t="s">
        <v>17</v>
      </c>
      <c r="M10043" s="3">
        <v>1257.8399999999999</v>
      </c>
      <c r="N10043" s="3" t="s">
        <v>49</v>
      </c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  <c r="AC10043" s="5"/>
    </row>
    <row r="10044" spans="1:29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 t="str">
        <f>IF(AND(D10044="East",Table_1[[#This Row],[category]]="Clothing"),"✅","❌")</f>
        <v>❌</v>
      </c>
      <c r="H10044" s="3">
        <f t="shared" si="313"/>
        <v>42.856000000000002</v>
      </c>
      <c r="I10044" s="3">
        <v>2</v>
      </c>
      <c r="J10044" s="4">
        <v>45301</v>
      </c>
      <c r="K10044" s="3" t="s">
        <v>32</v>
      </c>
      <c r="L10044" s="3" t="s">
        <v>28</v>
      </c>
      <c r="M10044" s="3">
        <v>57.74</v>
      </c>
      <c r="N10044" s="3" t="s">
        <v>49</v>
      </c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  <c r="AC10044" s="5"/>
    </row>
    <row r="10045" spans="1:29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 t="str">
        <f>IF(AND(D10045="East",Table_1[[#This Row],[category]]="Clothing"),"✅","❌")</f>
        <v>❌</v>
      </c>
      <c r="H10045" s="3">
        <f t="shared" si="313"/>
        <v>158.94400000000002</v>
      </c>
      <c r="I10045" s="3">
        <v>9</v>
      </c>
      <c r="J10045" s="4">
        <v>45287</v>
      </c>
      <c r="K10045" s="3" t="s">
        <v>16</v>
      </c>
      <c r="L10045" s="3" t="s">
        <v>28</v>
      </c>
      <c r="M10045" s="3">
        <v>128.47</v>
      </c>
      <c r="N10045" s="3" t="s">
        <v>35</v>
      </c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  <c r="AC10045" s="5"/>
    </row>
    <row r="10046" spans="1:29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 t="str">
        <f>IF(AND(D10046="East",Table_1[[#This Row],[category]]="Clothing"),"✅","❌")</f>
        <v>❌</v>
      </c>
      <c r="H10046" s="3">
        <f t="shared" si="313"/>
        <v>329.70700000000005</v>
      </c>
      <c r="I10046" s="3">
        <v>7</v>
      </c>
      <c r="J10046" s="4">
        <v>45056</v>
      </c>
      <c r="K10046" s="3" t="s">
        <v>16</v>
      </c>
      <c r="L10046" s="3" t="s">
        <v>23</v>
      </c>
      <c r="M10046" s="3">
        <v>208.07</v>
      </c>
      <c r="N10046" s="3" t="s">
        <v>40</v>
      </c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  <c r="AC10046" s="5"/>
    </row>
    <row r="10047" spans="1:29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 t="str">
        <f>IF(AND(D10047="East",Table_1[[#This Row],[category]]="Clothing"),"✅","❌")</f>
        <v>❌</v>
      </c>
      <c r="H10047" s="3">
        <f t="shared" si="313"/>
        <v>164.572</v>
      </c>
      <c r="I10047" s="3">
        <v>3</v>
      </c>
      <c r="J10047" s="4">
        <v>45568</v>
      </c>
      <c r="K10047" s="3" t="s">
        <v>32</v>
      </c>
      <c r="L10047" s="3" t="s">
        <v>23</v>
      </c>
      <c r="M10047" s="3">
        <v>277.42</v>
      </c>
      <c r="N10047" s="3" t="s">
        <v>35</v>
      </c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  <c r="AC10047" s="5"/>
    </row>
    <row r="10048" spans="1:29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 t="str">
        <f>IF(AND(D10048="East",Table_1[[#This Row],[category]]="Clothing"),"✅","❌")</f>
        <v>❌</v>
      </c>
      <c r="H10048" s="3">
        <f t="shared" si="313"/>
        <v>231.00300000000004</v>
      </c>
      <c r="I10048" s="3">
        <v>9</v>
      </c>
      <c r="J10048" s="4">
        <v>44940</v>
      </c>
      <c r="K10048" s="3" t="s">
        <v>16</v>
      </c>
      <c r="L10048" s="3" t="s">
        <v>23</v>
      </c>
      <c r="M10048" s="3">
        <v>354.43</v>
      </c>
      <c r="N10048" s="3" t="s">
        <v>49</v>
      </c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  <c r="AC10048" s="5"/>
    </row>
    <row r="10049" spans="1:29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 t="str">
        <f>IF(AND(D10049="East",Table_1[[#This Row],[category]]="Clothing"),"✅","❌")</f>
        <v>❌</v>
      </c>
      <c r="H10049" s="3">
        <f t="shared" si="313"/>
        <v>19.844999999999999</v>
      </c>
      <c r="I10049" s="3">
        <v>9</v>
      </c>
      <c r="J10049" s="4">
        <v>45036</v>
      </c>
      <c r="K10049" s="3" t="s">
        <v>16</v>
      </c>
      <c r="L10049" s="3" t="s">
        <v>23</v>
      </c>
      <c r="M10049" s="3">
        <v>34.119999999999997</v>
      </c>
      <c r="N10049" s="3" t="s">
        <v>40</v>
      </c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  <c r="AC10049" s="5"/>
    </row>
    <row r="10050" spans="1:29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 t="str">
        <f>IF(AND(D10050="East",Table_1[[#This Row],[category]]="Clothing"),"✅","❌")</f>
        <v>❌</v>
      </c>
      <c r="H10050" s="3">
        <f t="shared" ref="H10050:H10113" si="315">E10050*10%</f>
        <v>349.81400000000002</v>
      </c>
      <c r="I10050" s="3">
        <v>6</v>
      </c>
      <c r="J10050" s="4">
        <v>45021</v>
      </c>
      <c r="K10050" s="3" t="s">
        <v>22</v>
      </c>
      <c r="L10050" s="3" t="s">
        <v>28</v>
      </c>
      <c r="M10050" s="3">
        <v>759.24</v>
      </c>
      <c r="N10050" s="3" t="s">
        <v>29</v>
      </c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  <c r="AC10050" s="5"/>
    </row>
    <row r="10051" spans="1:29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 t="str">
        <f>IF(AND(D10051="East",Table_1[[#This Row],[category]]="Clothing"),"✅","❌")</f>
        <v>❌</v>
      </c>
      <c r="H10051" s="3">
        <f t="shared" si="315"/>
        <v>442.80700000000002</v>
      </c>
      <c r="I10051" s="3">
        <v>2</v>
      </c>
      <c r="J10051" s="4">
        <v>45461</v>
      </c>
      <c r="K10051" s="3" t="s">
        <v>32</v>
      </c>
      <c r="L10051" s="3" t="s">
        <v>28</v>
      </c>
      <c r="M10051" s="3">
        <v>521.95000000000005</v>
      </c>
      <c r="N10051" s="3" t="s">
        <v>24</v>
      </c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  <c r="AC10051" s="5"/>
    </row>
    <row r="10052" spans="1:29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 t="str">
        <f>IF(AND(D10052="East",Table_1[[#This Row],[category]]="Clothing"),"✅","❌")</f>
        <v>❌</v>
      </c>
      <c r="H10052" s="3">
        <f t="shared" si="315"/>
        <v>488.661</v>
      </c>
      <c r="I10052" s="3">
        <v>7</v>
      </c>
      <c r="J10052" s="4">
        <v>45651</v>
      </c>
      <c r="K10052" s="3" t="s">
        <v>22</v>
      </c>
      <c r="L10052" s="3" t="s">
        <v>23</v>
      </c>
      <c r="M10052" s="3">
        <v>246.22</v>
      </c>
      <c r="N10052" s="3" t="s">
        <v>29</v>
      </c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  <c r="AC10052" s="5"/>
    </row>
    <row r="10053" spans="1:29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 t="str">
        <f>IF(AND(D10053="East",Table_1[[#This Row],[category]]="Clothing"),"✅","❌")</f>
        <v>❌</v>
      </c>
      <c r="H10053" s="3">
        <f t="shared" si="315"/>
        <v>416.96100000000001</v>
      </c>
      <c r="I10053" s="3">
        <v>4</v>
      </c>
      <c r="J10053" s="4">
        <v>44955</v>
      </c>
      <c r="K10053" s="3" t="s">
        <v>32</v>
      </c>
      <c r="L10053" s="3" t="s">
        <v>28</v>
      </c>
      <c r="M10053" s="3">
        <v>770.12</v>
      </c>
      <c r="N10053" s="3" t="s">
        <v>24</v>
      </c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  <c r="AC10053" s="5"/>
    </row>
    <row r="10054" spans="1:29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 t="str">
        <f>IF(AND(D10054="East",Table_1[[#This Row],[category]]="Clothing"),"✅","❌")</f>
        <v>❌</v>
      </c>
      <c r="H10054" s="3">
        <f t="shared" si="315"/>
        <v>25.57</v>
      </c>
      <c r="I10054" s="3">
        <v>4</v>
      </c>
      <c r="J10054" s="4">
        <v>45293</v>
      </c>
      <c r="K10054" s="3" t="s">
        <v>32</v>
      </c>
      <c r="L10054" s="3" t="s">
        <v>23</v>
      </c>
      <c r="M10054" s="3">
        <v>16.07</v>
      </c>
      <c r="N10054" s="3" t="s">
        <v>29</v>
      </c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  <c r="AC10054" s="5"/>
    </row>
    <row r="10055" spans="1:29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 t="str">
        <f>IF(AND(D10055="East",Table_1[[#This Row],[category]]="Clothing"),"✅","❌")</f>
        <v>❌</v>
      </c>
      <c r="H10055" s="3">
        <f t="shared" si="315"/>
        <v>329.40800000000002</v>
      </c>
      <c r="I10055" s="3">
        <v>7</v>
      </c>
      <c r="J10055" s="4">
        <v>45275</v>
      </c>
      <c r="K10055" s="3" t="s">
        <v>16</v>
      </c>
      <c r="L10055" s="3" t="s">
        <v>17</v>
      </c>
      <c r="M10055" s="3">
        <v>837.91</v>
      </c>
      <c r="N10055" s="3" t="s">
        <v>18</v>
      </c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  <c r="AC10055" s="5"/>
    </row>
    <row r="10056" spans="1:29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 t="str">
        <f>IF(AND(D10056="East",Table_1[[#This Row],[category]]="Clothing"),"✅","❌")</f>
        <v>❌</v>
      </c>
      <c r="H10056" s="3">
        <f t="shared" si="315"/>
        <v>252.87300000000002</v>
      </c>
      <c r="I10056" s="3">
        <v>5</v>
      </c>
      <c r="J10056" s="4">
        <v>45647</v>
      </c>
      <c r="K10056" s="3" t="s">
        <v>32</v>
      </c>
      <c r="L10056" s="3" t="s">
        <v>23</v>
      </c>
      <c r="M10056" s="3">
        <v>637.49</v>
      </c>
      <c r="N10056" s="3" t="s">
        <v>18</v>
      </c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  <c r="AC10056" s="5"/>
    </row>
    <row r="10057" spans="1:29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 t="str">
        <f>IF(AND(D10057="East",Table_1[[#This Row],[category]]="Clothing"),"✅","❌")</f>
        <v>❌</v>
      </c>
      <c r="H10057" s="3">
        <f t="shared" si="315"/>
        <v>469.56899999999996</v>
      </c>
      <c r="I10057" s="3">
        <v>1</v>
      </c>
      <c r="J10057" s="4">
        <v>45482</v>
      </c>
      <c r="K10057" s="3" t="s">
        <v>16</v>
      </c>
      <c r="L10057" s="3" t="s">
        <v>17</v>
      </c>
      <c r="M10057" s="3">
        <v>376.47</v>
      </c>
      <c r="N10057" s="3" t="s">
        <v>29</v>
      </c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  <c r="AC10057" s="5"/>
    </row>
    <row r="10058" spans="1:29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 t="str">
        <f>IF(AND(D10058="East",Table_1[[#This Row],[category]]="Clothing"),"✅","❌")</f>
        <v>❌</v>
      </c>
      <c r="H10058" s="3">
        <f t="shared" si="315"/>
        <v>452.048</v>
      </c>
      <c r="I10058" s="3">
        <v>3</v>
      </c>
      <c r="J10058" s="4">
        <v>45184</v>
      </c>
      <c r="K10058" s="3" t="s">
        <v>16</v>
      </c>
      <c r="L10058" s="3" t="s">
        <v>17</v>
      </c>
      <c r="M10058" s="3">
        <v>1302.6099999999999</v>
      </c>
      <c r="N10058" s="3" t="s">
        <v>49</v>
      </c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  <c r="AC10058" s="5"/>
    </row>
    <row r="10059" spans="1:29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 t="str">
        <f>IF(AND(D10059="East",Table_1[[#This Row],[category]]="Clothing"),"✅","❌")</f>
        <v>❌</v>
      </c>
      <c r="H10059" s="3">
        <f t="shared" si="315"/>
        <v>494.14300000000003</v>
      </c>
      <c r="I10059" s="3">
        <v>7</v>
      </c>
      <c r="J10059" s="4">
        <v>45364</v>
      </c>
      <c r="K10059" s="3" t="s">
        <v>22</v>
      </c>
      <c r="L10059" s="3" t="s">
        <v>28</v>
      </c>
      <c r="M10059" s="3">
        <v>744.5</v>
      </c>
      <c r="N10059" s="3" t="s">
        <v>40</v>
      </c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  <c r="AC10059" s="5"/>
    </row>
    <row r="10060" spans="1:29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 t="str">
        <f>IF(AND(D10060="East",Table_1[[#This Row],[category]]="Clothing"),"✅","❌")</f>
        <v>❌</v>
      </c>
      <c r="H10060" s="3">
        <f t="shared" si="315"/>
        <v>432.34799999999996</v>
      </c>
      <c r="I10060" s="3">
        <v>9</v>
      </c>
      <c r="J10060" s="4">
        <v>45060</v>
      </c>
      <c r="K10060" s="3" t="s">
        <v>16</v>
      </c>
      <c r="L10060" s="3" t="s">
        <v>23</v>
      </c>
      <c r="M10060" s="3">
        <v>820.44</v>
      </c>
      <c r="N10060" s="3" t="s">
        <v>49</v>
      </c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  <c r="AC10060" s="5"/>
    </row>
    <row r="10061" spans="1:29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 t="str">
        <f>IF(AND(D10061="East",Table_1[[#This Row],[category]]="Clothing"),"✅","❌")</f>
        <v>❌</v>
      </c>
      <c r="H10061" s="3">
        <f t="shared" si="315"/>
        <v>277.97700000000003</v>
      </c>
      <c r="I10061" s="3">
        <v>9</v>
      </c>
      <c r="J10061" s="4">
        <v>45546</v>
      </c>
      <c r="K10061" s="3" t="s">
        <v>22</v>
      </c>
      <c r="L10061" s="3" t="s">
        <v>17</v>
      </c>
      <c r="M10061" s="3">
        <v>660.43</v>
      </c>
      <c r="N10061" s="3" t="s">
        <v>18</v>
      </c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  <c r="AC10061" s="5"/>
    </row>
    <row r="10062" spans="1:29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 t="str">
        <f>IF(AND(D10062="East",Table_1[[#This Row],[category]]="Clothing"),"✅","❌")</f>
        <v>❌</v>
      </c>
      <c r="H10062" s="3">
        <f t="shared" si="315"/>
        <v>360.30100000000004</v>
      </c>
      <c r="I10062" s="3">
        <v>7</v>
      </c>
      <c r="J10062" s="4">
        <v>45588</v>
      </c>
      <c r="K10062" s="3" t="s">
        <v>16</v>
      </c>
      <c r="L10062" s="3" t="s">
        <v>23</v>
      </c>
      <c r="M10062" s="3">
        <v>351.43</v>
      </c>
      <c r="N10062" s="3" t="s">
        <v>40</v>
      </c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  <c r="AC10062" s="5"/>
    </row>
    <row r="10063" spans="1:29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 t="str">
        <f>IF(AND(D10063="East",Table_1[[#This Row],[category]]="Clothing"),"✅","❌")</f>
        <v>❌</v>
      </c>
      <c r="H10063" s="3">
        <f t="shared" si="315"/>
        <v>482.69200000000001</v>
      </c>
      <c r="I10063" s="3">
        <v>5</v>
      </c>
      <c r="J10063" s="4">
        <v>45237</v>
      </c>
      <c r="K10063" s="3" t="s">
        <v>22</v>
      </c>
      <c r="L10063" s="3" t="s">
        <v>17</v>
      </c>
      <c r="M10063" s="3">
        <v>254.26</v>
      </c>
      <c r="N10063" s="3" t="s">
        <v>24</v>
      </c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  <c r="AC10063" s="5"/>
    </row>
    <row r="10064" spans="1:29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 t="str">
        <f>IF(AND(D10064="East",Table_1[[#This Row],[category]]="Clothing"),"✅","❌")</f>
        <v>❌</v>
      </c>
      <c r="H10064" s="3">
        <f t="shared" si="315"/>
        <v>293.27699999999999</v>
      </c>
      <c r="I10064" s="3">
        <v>4</v>
      </c>
      <c r="J10064" s="4">
        <v>45309</v>
      </c>
      <c r="K10064" s="3" t="s">
        <v>32</v>
      </c>
      <c r="L10064" s="3" t="s">
        <v>28</v>
      </c>
      <c r="M10064" s="3">
        <v>687.81</v>
      </c>
      <c r="N10064" s="3" t="s">
        <v>40</v>
      </c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  <c r="AC10064" s="5"/>
    </row>
    <row r="10065" spans="1:29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 t="str">
        <f>IF(AND(D10065="East",Table_1[[#This Row],[category]]="Clothing"),"✅","❌")</f>
        <v>❌</v>
      </c>
      <c r="H10065" s="3">
        <f t="shared" si="315"/>
        <v>421.59</v>
      </c>
      <c r="I10065" s="3">
        <v>9</v>
      </c>
      <c r="J10065" s="4">
        <v>45307</v>
      </c>
      <c r="K10065" s="3" t="s">
        <v>32</v>
      </c>
      <c r="L10065" s="3" t="s">
        <v>28</v>
      </c>
      <c r="M10065" s="3">
        <v>1044.32</v>
      </c>
      <c r="N10065" s="3" t="s">
        <v>35</v>
      </c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  <c r="AC10065" s="5"/>
    </row>
    <row r="10066" spans="1:29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 t="str">
        <f>IF(AND(D10066="East",Table_1[[#This Row],[category]]="Clothing"),"✅","❌")</f>
        <v>❌</v>
      </c>
      <c r="H10066" s="3">
        <f t="shared" si="315"/>
        <v>471.68299999999999</v>
      </c>
      <c r="I10066" s="3">
        <v>6</v>
      </c>
      <c r="J10066" s="4">
        <v>45544</v>
      </c>
      <c r="K10066" s="3" t="s">
        <v>16</v>
      </c>
      <c r="L10066" s="3" t="s">
        <v>28</v>
      </c>
      <c r="M10066" s="3">
        <v>1013.61</v>
      </c>
      <c r="N10066" s="3" t="s">
        <v>29</v>
      </c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  <c r="AC10066" s="5"/>
    </row>
    <row r="10067" spans="1:29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 t="str">
        <f>IF(AND(D10067="East",Table_1[[#This Row],[category]]="Clothing"),"✅","❌")</f>
        <v>❌</v>
      </c>
      <c r="H10067" s="3">
        <f t="shared" si="315"/>
        <v>289.56300000000005</v>
      </c>
      <c r="I10067" s="3">
        <v>2</v>
      </c>
      <c r="J10067" s="4">
        <v>45451</v>
      </c>
      <c r="K10067" s="3" t="s">
        <v>32</v>
      </c>
      <c r="L10067" s="3" t="s">
        <v>17</v>
      </c>
      <c r="M10067" s="3">
        <v>595.01</v>
      </c>
      <c r="N10067" s="3" t="s">
        <v>49</v>
      </c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  <c r="AC10067" s="5"/>
    </row>
    <row r="10068" spans="1:29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 t="str">
        <f>IF(AND(D10068="East",Table_1[[#This Row],[category]]="Clothing"),"✅","❌")</f>
        <v>❌</v>
      </c>
      <c r="H10068" s="3">
        <f t="shared" si="315"/>
        <v>87.986000000000004</v>
      </c>
      <c r="I10068" s="3">
        <v>3</v>
      </c>
      <c r="J10068" s="4">
        <v>45632</v>
      </c>
      <c r="K10068" s="3" t="s">
        <v>32</v>
      </c>
      <c r="L10068" s="3" t="s">
        <v>23</v>
      </c>
      <c r="M10068" s="3">
        <v>242.48</v>
      </c>
      <c r="N10068" s="3" t="s">
        <v>40</v>
      </c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  <c r="AC10068" s="5"/>
    </row>
    <row r="10069" spans="1:29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 t="str">
        <f>IF(AND(D10069="East",Table_1[[#This Row],[category]]="Clothing"),"✅","❌")</f>
        <v>❌</v>
      </c>
      <c r="H10069" s="3">
        <f t="shared" si="315"/>
        <v>86.225999999999999</v>
      </c>
      <c r="I10069" s="3">
        <v>7</v>
      </c>
      <c r="J10069" s="4">
        <v>45591</v>
      </c>
      <c r="K10069" s="3" t="s">
        <v>32</v>
      </c>
      <c r="L10069" s="3" t="s">
        <v>28</v>
      </c>
      <c r="M10069" s="3">
        <v>233.53</v>
      </c>
      <c r="N10069" s="3" t="s">
        <v>24</v>
      </c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  <c r="AC10069" s="5"/>
    </row>
    <row r="10070" spans="1:29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 t="str">
        <f>IF(AND(D10070="East",Table_1[[#This Row],[category]]="Clothing"),"✅","❌")</f>
        <v>❌</v>
      </c>
      <c r="H10070" s="3">
        <f t="shared" si="315"/>
        <v>66.504999999999995</v>
      </c>
      <c r="I10070" s="3">
        <v>4</v>
      </c>
      <c r="J10070" s="4">
        <v>45409</v>
      </c>
      <c r="K10070" s="3" t="s">
        <v>16</v>
      </c>
      <c r="L10070" s="3" t="s">
        <v>17</v>
      </c>
      <c r="M10070" s="3">
        <v>49.07</v>
      </c>
      <c r="N10070" s="3" t="s">
        <v>24</v>
      </c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  <c r="AC10070" s="5"/>
    </row>
    <row r="10071" spans="1:29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 t="str">
        <f>IF(AND(D10071="East",Table_1[[#This Row],[category]]="Clothing"),"✅","❌")</f>
        <v>❌</v>
      </c>
      <c r="H10071" s="3">
        <f t="shared" si="315"/>
        <v>243.39800000000002</v>
      </c>
      <c r="I10071" s="3">
        <v>7</v>
      </c>
      <c r="J10071" s="4">
        <v>45566</v>
      </c>
      <c r="K10071" s="3" t="s">
        <v>32</v>
      </c>
      <c r="L10071" s="3" t="s">
        <v>23</v>
      </c>
      <c r="M10071" s="3">
        <v>244.53</v>
      </c>
      <c r="N10071" s="3" t="s">
        <v>40</v>
      </c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  <c r="AC10071" s="5"/>
    </row>
    <row r="10072" spans="1:29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 t="str">
        <f>IF(AND(D10072="East",Table_1[[#This Row],[category]]="Clothing"),"✅","❌")</f>
        <v>❌</v>
      </c>
      <c r="H10072" s="3">
        <f t="shared" si="315"/>
        <v>245.26900000000001</v>
      </c>
      <c r="I10072" s="3">
        <v>5</v>
      </c>
      <c r="J10072" s="4">
        <v>45005</v>
      </c>
      <c r="K10072" s="3" t="s">
        <v>32</v>
      </c>
      <c r="L10072" s="3" t="s">
        <v>17</v>
      </c>
      <c r="M10072" s="3">
        <v>517.20000000000005</v>
      </c>
      <c r="N10072" s="3" t="s">
        <v>35</v>
      </c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  <c r="AC10072" s="5"/>
    </row>
    <row r="10073" spans="1:29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 t="str">
        <f>IF(AND(D10073="East",Table_1[[#This Row],[category]]="Clothing"),"✅","❌")</f>
        <v>❌</v>
      </c>
      <c r="H10073" s="3">
        <f t="shared" si="315"/>
        <v>312.512</v>
      </c>
      <c r="I10073" s="3">
        <v>1</v>
      </c>
      <c r="J10073" s="4">
        <v>45614</v>
      </c>
      <c r="K10073" s="3" t="s">
        <v>32</v>
      </c>
      <c r="L10073" s="3" t="s">
        <v>23</v>
      </c>
      <c r="M10073" s="3">
        <v>219.47</v>
      </c>
      <c r="N10073" s="3" t="s">
        <v>29</v>
      </c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  <c r="AC10073" s="5"/>
    </row>
    <row r="10074" spans="1:29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 t="str">
        <f>IF(AND(D10074="East",Table_1[[#This Row],[category]]="Clothing"),"✅","❌")</f>
        <v>❌</v>
      </c>
      <c r="H10074" s="3">
        <f t="shared" si="315"/>
        <v>246.608</v>
      </c>
      <c r="I10074" s="3">
        <v>3</v>
      </c>
      <c r="J10074" s="4">
        <v>45142</v>
      </c>
      <c r="K10074" s="3" t="s">
        <v>22</v>
      </c>
      <c r="L10074" s="3" t="s">
        <v>17</v>
      </c>
      <c r="M10074" s="3">
        <v>460.58</v>
      </c>
      <c r="N10074" s="3" t="s">
        <v>29</v>
      </c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  <c r="AC10074" s="5"/>
    </row>
    <row r="10075" spans="1:29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 t="str">
        <f>IF(AND(D10075="East",Table_1[[#This Row],[category]]="Clothing"),"✅","❌")</f>
        <v>❌</v>
      </c>
      <c r="H10075" s="3">
        <f t="shared" si="315"/>
        <v>486.79700000000003</v>
      </c>
      <c r="I10075" s="3">
        <v>9</v>
      </c>
      <c r="J10075" s="4">
        <v>45242</v>
      </c>
      <c r="K10075" s="3" t="s">
        <v>32</v>
      </c>
      <c r="L10075" s="3" t="s">
        <v>17</v>
      </c>
      <c r="M10075" s="3">
        <v>413.29</v>
      </c>
      <c r="N10075" s="3" t="s">
        <v>18</v>
      </c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  <c r="AC10075" s="5"/>
    </row>
    <row r="10076" spans="1:29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 t="str">
        <f>IF(AND(D10076="East",Table_1[[#This Row],[category]]="Clothing"),"✅","❌")</f>
        <v>❌</v>
      </c>
      <c r="H10076" s="3">
        <f t="shared" si="315"/>
        <v>152.74200000000002</v>
      </c>
      <c r="I10076" s="3">
        <v>4</v>
      </c>
      <c r="J10076" s="4">
        <v>45614</v>
      </c>
      <c r="K10076" s="3" t="s">
        <v>32</v>
      </c>
      <c r="L10076" s="3" t="s">
        <v>17</v>
      </c>
      <c r="M10076" s="3">
        <v>437.44</v>
      </c>
      <c r="N10076" s="3" t="s">
        <v>49</v>
      </c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  <c r="AC10076" s="5"/>
    </row>
    <row r="10077" spans="1:29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 t="str">
        <f>IF(AND(D10077="East",Table_1[[#This Row],[category]]="Clothing"),"✅","❌")</f>
        <v>❌</v>
      </c>
      <c r="H10077" s="3">
        <f t="shared" si="315"/>
        <v>438.17</v>
      </c>
      <c r="I10077" s="3">
        <v>5</v>
      </c>
      <c r="J10077" s="4">
        <v>45036</v>
      </c>
      <c r="K10077" s="3" t="s">
        <v>22</v>
      </c>
      <c r="L10077" s="3" t="s">
        <v>28</v>
      </c>
      <c r="M10077" s="3">
        <v>647.39</v>
      </c>
      <c r="N10077" s="3" t="s">
        <v>24</v>
      </c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  <c r="AC10077" s="5"/>
    </row>
    <row r="10078" spans="1:29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 t="str">
        <f>IF(AND(D10078="East",Table_1[[#This Row],[category]]="Clothing"),"✅","❌")</f>
        <v>❌</v>
      </c>
      <c r="H10078" s="3">
        <f t="shared" si="315"/>
        <v>59.162000000000006</v>
      </c>
      <c r="I10078" s="3">
        <v>2</v>
      </c>
      <c r="J10078" s="4">
        <v>45144</v>
      </c>
      <c r="K10078" s="3" t="s">
        <v>16</v>
      </c>
      <c r="L10078" s="3" t="s">
        <v>17</v>
      </c>
      <c r="M10078" s="3">
        <v>63.89</v>
      </c>
      <c r="N10078" s="3" t="s">
        <v>49</v>
      </c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  <c r="AC10078" s="5"/>
    </row>
    <row r="10079" spans="1:29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 t="str">
        <f>IF(AND(D10079="East",Table_1[[#This Row],[category]]="Clothing"),"✅","❌")</f>
        <v>✅</v>
      </c>
      <c r="H10079" s="3">
        <f t="shared" si="315"/>
        <v>304.94</v>
      </c>
      <c r="I10079" s="3">
        <v>8</v>
      </c>
      <c r="J10079" s="4">
        <v>45574</v>
      </c>
      <c r="K10079" s="3" t="s">
        <v>16</v>
      </c>
      <c r="L10079" s="3" t="s">
        <v>17</v>
      </c>
      <c r="M10079" s="3">
        <v>728.6</v>
      </c>
      <c r="N10079" s="3" t="s">
        <v>35</v>
      </c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  <c r="AC10079" s="5"/>
    </row>
    <row r="10080" spans="1:29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 t="str">
        <f>IF(AND(D10080="East",Table_1[[#This Row],[category]]="Clothing"),"✅","❌")</f>
        <v>❌</v>
      </c>
      <c r="H10080" s="3">
        <f t="shared" si="315"/>
        <v>327.67900000000003</v>
      </c>
      <c r="I10080" s="3">
        <v>1</v>
      </c>
      <c r="J10080" s="4">
        <v>45162</v>
      </c>
      <c r="K10080" s="3" t="s">
        <v>22</v>
      </c>
      <c r="L10080" s="3" t="s">
        <v>23</v>
      </c>
      <c r="M10080" s="3">
        <v>332.23</v>
      </c>
      <c r="N10080" s="3" t="s">
        <v>35</v>
      </c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  <c r="AC10080" s="5"/>
    </row>
    <row r="10081" spans="1:29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 t="str">
        <f>IF(AND(D10081="East",Table_1[[#This Row],[category]]="Clothing"),"✅","❌")</f>
        <v>❌</v>
      </c>
      <c r="H10081" s="3">
        <f t="shared" si="315"/>
        <v>388.39300000000003</v>
      </c>
      <c r="I10081" s="3">
        <v>4</v>
      </c>
      <c r="J10081" s="4">
        <v>45447</v>
      </c>
      <c r="K10081" s="3" t="s">
        <v>22</v>
      </c>
      <c r="L10081" s="3" t="s">
        <v>17</v>
      </c>
      <c r="M10081" s="3">
        <v>1025.22</v>
      </c>
      <c r="N10081" s="3" t="s">
        <v>35</v>
      </c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  <c r="AC10081" s="5"/>
    </row>
    <row r="10082" spans="1:29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 t="str">
        <f>IF(AND(D10082="East",Table_1[[#This Row],[category]]="Clothing"),"✅","❌")</f>
        <v>❌</v>
      </c>
      <c r="H10082" s="3">
        <f t="shared" si="315"/>
        <v>256.48099999999999</v>
      </c>
      <c r="I10082" s="3">
        <v>6</v>
      </c>
      <c r="J10082" s="4">
        <v>45320</v>
      </c>
      <c r="K10082" s="3" t="s">
        <v>16</v>
      </c>
      <c r="L10082" s="3" t="s">
        <v>28</v>
      </c>
      <c r="M10082" s="3">
        <v>658.27</v>
      </c>
      <c r="N10082" s="3" t="s">
        <v>24</v>
      </c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  <c r="AC10082" s="5"/>
    </row>
    <row r="10083" spans="1:29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 t="str">
        <f>IF(AND(D10083="East",Table_1[[#This Row],[category]]="Clothing"),"✅","❌")</f>
        <v>❌</v>
      </c>
      <c r="H10083" s="3">
        <f t="shared" si="315"/>
        <v>106.64100000000002</v>
      </c>
      <c r="I10083" s="3">
        <v>8</v>
      </c>
      <c r="J10083" s="4">
        <v>45262</v>
      </c>
      <c r="K10083" s="3" t="s">
        <v>32</v>
      </c>
      <c r="L10083" s="3" t="s">
        <v>28</v>
      </c>
      <c r="M10083" s="3">
        <v>121.24</v>
      </c>
      <c r="N10083" s="3" t="s">
        <v>24</v>
      </c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  <c r="AC10083" s="5"/>
    </row>
    <row r="10084" spans="1:29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 t="str">
        <f>IF(AND(D10084="East",Table_1[[#This Row],[category]]="Clothing"),"✅","❌")</f>
        <v>❌</v>
      </c>
      <c r="H10084" s="3">
        <f t="shared" si="315"/>
        <v>190.809</v>
      </c>
      <c r="I10084" s="3">
        <v>4</v>
      </c>
      <c r="J10084" s="4">
        <v>45646</v>
      </c>
      <c r="K10084" s="3" t="s">
        <v>16</v>
      </c>
      <c r="L10084" s="3" t="s">
        <v>17</v>
      </c>
      <c r="M10084" s="3">
        <v>253.95</v>
      </c>
      <c r="N10084" s="3" t="s">
        <v>29</v>
      </c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  <c r="AC10084" s="5"/>
    </row>
    <row r="10085" spans="1:29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 t="str">
        <f>IF(AND(D10085="East",Table_1[[#This Row],[category]]="Clothing"),"✅","❌")</f>
        <v>❌</v>
      </c>
      <c r="H10085" s="3">
        <f t="shared" si="315"/>
        <v>143.35900000000001</v>
      </c>
      <c r="I10085" s="3">
        <v>2</v>
      </c>
      <c r="J10085" s="4">
        <v>45014</v>
      </c>
      <c r="K10085" s="3" t="s">
        <v>16</v>
      </c>
      <c r="L10085" s="3" t="s">
        <v>17</v>
      </c>
      <c r="M10085" s="3">
        <v>83.78</v>
      </c>
      <c r="N10085" s="3" t="s">
        <v>40</v>
      </c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  <c r="AC10085" s="5"/>
    </row>
    <row r="10086" spans="1:29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 t="str">
        <f>IF(AND(D10086="East",Table_1[[#This Row],[category]]="Clothing"),"✅","❌")</f>
        <v>❌</v>
      </c>
      <c r="H10086" s="3">
        <f t="shared" si="315"/>
        <v>215.36199999999999</v>
      </c>
      <c r="I10086" s="3">
        <v>4</v>
      </c>
      <c r="J10086" s="4">
        <v>45425</v>
      </c>
      <c r="K10086" s="3" t="s">
        <v>16</v>
      </c>
      <c r="L10086" s="3" t="s">
        <v>23</v>
      </c>
      <c r="M10086" s="3">
        <v>268.67</v>
      </c>
      <c r="N10086" s="3" t="s">
        <v>40</v>
      </c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  <c r="AC10086" s="5"/>
    </row>
    <row r="10087" spans="1:29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 t="str">
        <f>IF(AND(D10087="East",Table_1[[#This Row],[category]]="Clothing"),"✅","❌")</f>
        <v>❌</v>
      </c>
      <c r="H10087" s="3">
        <f t="shared" si="315"/>
        <v>269.68400000000003</v>
      </c>
      <c r="I10087" s="3">
        <v>1</v>
      </c>
      <c r="J10087" s="4">
        <v>45393</v>
      </c>
      <c r="K10087" s="3" t="s">
        <v>22</v>
      </c>
      <c r="L10087" s="3" t="s">
        <v>17</v>
      </c>
      <c r="M10087" s="3">
        <v>244.95</v>
      </c>
      <c r="N10087" s="3" t="s">
        <v>40</v>
      </c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  <c r="AC10087" s="5"/>
    </row>
    <row r="10088" spans="1:29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 t="str">
        <f>IF(AND(D10088="East",Table_1[[#This Row],[category]]="Clothing"),"✅","❌")</f>
        <v>❌</v>
      </c>
      <c r="H10088" s="3">
        <f t="shared" si="315"/>
        <v>316.28400000000005</v>
      </c>
      <c r="I10088" s="3">
        <v>8</v>
      </c>
      <c r="J10088" s="4">
        <v>45173</v>
      </c>
      <c r="K10088" s="3" t="s">
        <v>32</v>
      </c>
      <c r="L10088" s="3" t="s">
        <v>28</v>
      </c>
      <c r="M10088" s="3">
        <v>186.31</v>
      </c>
      <c r="N10088" s="3" t="s">
        <v>49</v>
      </c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  <c r="AC10088" s="5"/>
    </row>
    <row r="10089" spans="1:29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 t="str">
        <f>IF(AND(D10089="East",Table_1[[#This Row],[category]]="Clothing"),"✅","❌")</f>
        <v>❌</v>
      </c>
      <c r="H10089" s="3">
        <f t="shared" si="315"/>
        <v>424.11000000000007</v>
      </c>
      <c r="I10089" s="3">
        <v>9</v>
      </c>
      <c r="J10089" s="4">
        <v>45241</v>
      </c>
      <c r="K10089" s="3" t="s">
        <v>32</v>
      </c>
      <c r="L10089" s="3" t="s">
        <v>28</v>
      </c>
      <c r="M10089" s="3">
        <v>1220.24</v>
      </c>
      <c r="N10089" s="3" t="s">
        <v>40</v>
      </c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  <c r="AC10089" s="5"/>
    </row>
    <row r="10090" spans="1:29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 t="str">
        <f>IF(AND(D10090="East",Table_1[[#This Row],[category]]="Clothing"),"✅","❌")</f>
        <v>❌</v>
      </c>
      <c r="H10090" s="3">
        <f t="shared" si="315"/>
        <v>455.90500000000003</v>
      </c>
      <c r="I10090" s="3">
        <v>3</v>
      </c>
      <c r="J10090" s="4">
        <v>45039</v>
      </c>
      <c r="K10090" s="3" t="s">
        <v>32</v>
      </c>
      <c r="L10090" s="3" t="s">
        <v>17</v>
      </c>
      <c r="M10090" s="3">
        <v>1301.74</v>
      </c>
      <c r="N10090" s="3" t="s">
        <v>49</v>
      </c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  <c r="AC10090" s="5"/>
    </row>
    <row r="10091" spans="1:29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 t="str">
        <f>IF(AND(D10091="East",Table_1[[#This Row],[category]]="Clothing"),"✅","❌")</f>
        <v>❌</v>
      </c>
      <c r="H10091" s="3">
        <f t="shared" si="315"/>
        <v>236.66500000000002</v>
      </c>
      <c r="I10091" s="3">
        <v>8</v>
      </c>
      <c r="J10091" s="4">
        <v>45481</v>
      </c>
      <c r="K10091" s="3" t="s">
        <v>32</v>
      </c>
      <c r="L10091" s="3" t="s">
        <v>23</v>
      </c>
      <c r="M10091" s="3">
        <v>487.84</v>
      </c>
      <c r="N10091" s="3" t="s">
        <v>18</v>
      </c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  <c r="AC10091" s="5"/>
    </row>
    <row r="10092" spans="1:29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 t="str">
        <f>IF(AND(D10092="East",Table_1[[#This Row],[category]]="Clothing"),"✅","❌")</f>
        <v>✅</v>
      </c>
      <c r="H10092" s="3">
        <f t="shared" si="315"/>
        <v>53.449000000000005</v>
      </c>
      <c r="I10092" s="3">
        <v>9</v>
      </c>
      <c r="J10092" s="4">
        <v>45123</v>
      </c>
      <c r="K10092" s="3" t="s">
        <v>16</v>
      </c>
      <c r="L10092" s="3" t="s">
        <v>17</v>
      </c>
      <c r="M10092" s="3">
        <v>88.68</v>
      </c>
      <c r="N10092" s="3" t="s">
        <v>24</v>
      </c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  <c r="AC10092" s="5"/>
    </row>
    <row r="10093" spans="1:29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 t="str">
        <f>IF(AND(D10093="East",Table_1[[#This Row],[category]]="Clothing"),"✅","❌")</f>
        <v>❌</v>
      </c>
      <c r="H10093" s="3">
        <f t="shared" si="315"/>
        <v>400.56200000000001</v>
      </c>
      <c r="I10093" s="3">
        <v>8</v>
      </c>
      <c r="J10093" s="4">
        <v>45380</v>
      </c>
      <c r="K10093" s="3" t="s">
        <v>32</v>
      </c>
      <c r="L10093" s="3" t="s">
        <v>17</v>
      </c>
      <c r="M10093" s="3">
        <v>669.97</v>
      </c>
      <c r="N10093" s="3" t="s">
        <v>18</v>
      </c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  <c r="AC10093" s="5"/>
    </row>
    <row r="10094" spans="1:29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 t="str">
        <f>IF(AND(D10094="East",Table_1[[#This Row],[category]]="Clothing"),"✅","❌")</f>
        <v>❌</v>
      </c>
      <c r="H10094" s="3">
        <f t="shared" si="315"/>
        <v>243.80700000000002</v>
      </c>
      <c r="I10094" s="3">
        <v>2</v>
      </c>
      <c r="J10094" s="4">
        <v>45479</v>
      </c>
      <c r="K10094" s="3" t="s">
        <v>32</v>
      </c>
      <c r="L10094" s="3" t="s">
        <v>23</v>
      </c>
      <c r="M10094" s="3">
        <v>507.52</v>
      </c>
      <c r="N10094" s="3" t="s">
        <v>40</v>
      </c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  <c r="AC10094" s="5"/>
    </row>
    <row r="10095" spans="1:29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 t="str">
        <f>IF(AND(D10095="East",Table_1[[#This Row],[category]]="Clothing"),"✅","❌")</f>
        <v>❌</v>
      </c>
      <c r="H10095" s="3">
        <f t="shared" si="315"/>
        <v>277.75900000000001</v>
      </c>
      <c r="I10095" s="3">
        <v>2</v>
      </c>
      <c r="J10095" s="4">
        <v>45183</v>
      </c>
      <c r="K10095" s="3" t="s">
        <v>32</v>
      </c>
      <c r="L10095" s="3" t="s">
        <v>17</v>
      </c>
      <c r="M10095" s="3">
        <v>309.93</v>
      </c>
      <c r="N10095" s="3" t="s">
        <v>24</v>
      </c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  <c r="AC10095" s="5"/>
    </row>
    <row r="10096" spans="1:29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 t="str">
        <f>IF(AND(D10096="East",Table_1[[#This Row],[category]]="Clothing"),"✅","❌")</f>
        <v>❌</v>
      </c>
      <c r="H10096" s="3">
        <f t="shared" si="315"/>
        <v>301.93900000000002</v>
      </c>
      <c r="I10096" s="3">
        <v>4</v>
      </c>
      <c r="J10096" s="4">
        <v>45003</v>
      </c>
      <c r="K10096" s="3" t="s">
        <v>32</v>
      </c>
      <c r="L10096" s="3" t="s">
        <v>23</v>
      </c>
      <c r="M10096" s="3">
        <v>669.63</v>
      </c>
      <c r="N10096" s="3" t="s">
        <v>18</v>
      </c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  <c r="AC10096" s="5"/>
    </row>
    <row r="10097" spans="1:29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 t="str">
        <f>IF(AND(D10097="East",Table_1[[#This Row],[category]]="Clothing"),"✅","❌")</f>
        <v>❌</v>
      </c>
      <c r="H10097" s="3">
        <f t="shared" si="315"/>
        <v>337.25500000000005</v>
      </c>
      <c r="I10097" s="3">
        <v>1</v>
      </c>
      <c r="J10097" s="4">
        <v>45570</v>
      </c>
      <c r="K10097" s="3" t="s">
        <v>22</v>
      </c>
      <c r="L10097" s="3" t="s">
        <v>23</v>
      </c>
      <c r="M10097" s="3">
        <v>191.13</v>
      </c>
      <c r="N10097" s="3" t="s">
        <v>24</v>
      </c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  <c r="AC10097" s="5"/>
    </row>
    <row r="10098" spans="1:29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 t="str">
        <f>IF(AND(D10098="East",Table_1[[#This Row],[category]]="Clothing"),"✅","❌")</f>
        <v>❌</v>
      </c>
      <c r="H10098" s="3">
        <f t="shared" si="315"/>
        <v>446.149</v>
      </c>
      <c r="I10098" s="3">
        <v>3</v>
      </c>
      <c r="J10098" s="4">
        <v>45656</v>
      </c>
      <c r="K10098" s="3" t="s">
        <v>22</v>
      </c>
      <c r="L10098" s="3" t="s">
        <v>28</v>
      </c>
      <c r="M10098" s="3">
        <v>950.63</v>
      </c>
      <c r="N10098" s="3" t="s">
        <v>24</v>
      </c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  <c r="AC10098" s="5"/>
    </row>
    <row r="10099" spans="1:29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 t="str">
        <f>IF(AND(D10099="East",Table_1[[#This Row],[category]]="Clothing"),"✅","❌")</f>
        <v>❌</v>
      </c>
      <c r="H10099" s="3">
        <f t="shared" si="315"/>
        <v>476.55200000000008</v>
      </c>
      <c r="I10099" s="3">
        <v>4</v>
      </c>
      <c r="J10099" s="4">
        <v>45221</v>
      </c>
      <c r="K10099" s="3" t="s">
        <v>32</v>
      </c>
      <c r="L10099" s="3" t="s">
        <v>17</v>
      </c>
      <c r="M10099" s="3">
        <v>856.15</v>
      </c>
      <c r="N10099" s="3" t="s">
        <v>35</v>
      </c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  <c r="AC10099" s="5"/>
    </row>
    <row r="10100" spans="1:29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 t="str">
        <f>IF(AND(D10100="East",Table_1[[#This Row],[category]]="Clothing"),"✅","❌")</f>
        <v>❌</v>
      </c>
      <c r="H10100" s="3">
        <f t="shared" si="315"/>
        <v>470.68299999999999</v>
      </c>
      <c r="I10100" s="3">
        <v>2</v>
      </c>
      <c r="J10100" s="4">
        <v>45559</v>
      </c>
      <c r="K10100" s="3" t="s">
        <v>32</v>
      </c>
      <c r="L10100" s="3" t="s">
        <v>17</v>
      </c>
      <c r="M10100" s="3">
        <v>1053.57</v>
      </c>
      <c r="N10100" s="3" t="s">
        <v>24</v>
      </c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  <c r="AC10100" s="5"/>
    </row>
    <row r="10101" spans="1:29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 t="str">
        <f>IF(AND(D10101="East",Table_1[[#This Row],[category]]="Clothing"),"✅","❌")</f>
        <v>❌</v>
      </c>
      <c r="H10101" s="3">
        <f t="shared" si="315"/>
        <v>406.637</v>
      </c>
      <c r="I10101" s="3">
        <v>7</v>
      </c>
      <c r="J10101" s="4">
        <v>45170</v>
      </c>
      <c r="K10101" s="3" t="s">
        <v>32</v>
      </c>
      <c r="L10101" s="3" t="s">
        <v>23</v>
      </c>
      <c r="M10101" s="3">
        <v>826.07</v>
      </c>
      <c r="N10101" s="3" t="s">
        <v>18</v>
      </c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  <c r="AC10101" s="5"/>
    </row>
    <row r="10102" spans="1:29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 t="str">
        <f>IF(AND(D10102="East",Table_1[[#This Row],[category]]="Clothing"),"✅","❌")</f>
        <v>❌</v>
      </c>
      <c r="H10102" s="3">
        <f t="shared" si="315"/>
        <v>445.72900000000004</v>
      </c>
      <c r="I10102" s="3">
        <v>3</v>
      </c>
      <c r="J10102" s="4">
        <v>45165</v>
      </c>
      <c r="K10102" s="3" t="s">
        <v>22</v>
      </c>
      <c r="L10102" s="3" t="s">
        <v>28</v>
      </c>
      <c r="M10102" s="3">
        <v>508.02</v>
      </c>
      <c r="N10102" s="3" t="s">
        <v>35</v>
      </c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  <c r="AC10102" s="5"/>
    </row>
    <row r="10103" spans="1:29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 t="str">
        <f>IF(AND(D10103="East",Table_1[[#This Row],[category]]="Clothing"),"✅","❌")</f>
        <v>❌</v>
      </c>
      <c r="H10103" s="3">
        <f t="shared" si="315"/>
        <v>34.331000000000003</v>
      </c>
      <c r="I10103" s="3">
        <v>7</v>
      </c>
      <c r="J10103" s="4">
        <v>45069</v>
      </c>
      <c r="K10103" s="3" t="s">
        <v>16</v>
      </c>
      <c r="L10103" s="3" t="s">
        <v>28</v>
      </c>
      <c r="M10103" s="3">
        <v>63.3</v>
      </c>
      <c r="N10103" s="3" t="s">
        <v>18</v>
      </c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  <c r="AC10103" s="5"/>
    </row>
    <row r="10104" spans="1:29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 t="str">
        <f>IF(AND(D10104="East",Table_1[[#This Row],[category]]="Clothing"),"✅","❌")</f>
        <v>❌</v>
      </c>
      <c r="H10104" s="3">
        <f t="shared" si="315"/>
        <v>426.065</v>
      </c>
      <c r="I10104" s="3">
        <v>7</v>
      </c>
      <c r="J10104" s="4">
        <v>45609</v>
      </c>
      <c r="K10104" s="3" t="s">
        <v>32</v>
      </c>
      <c r="L10104" s="3" t="s">
        <v>28</v>
      </c>
      <c r="M10104" s="3">
        <v>916.2</v>
      </c>
      <c r="N10104" s="3" t="s">
        <v>40</v>
      </c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  <c r="AC10104" s="5"/>
    </row>
    <row r="10105" spans="1:29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 t="str">
        <f>IF(AND(D10105="East",Table_1[[#This Row],[category]]="Clothing"),"✅","❌")</f>
        <v>❌</v>
      </c>
      <c r="H10105" s="3">
        <f t="shared" si="315"/>
        <v>45.410000000000004</v>
      </c>
      <c r="I10105" s="3">
        <v>9</v>
      </c>
      <c r="J10105" s="4">
        <v>45445</v>
      </c>
      <c r="K10105" s="3" t="s">
        <v>22</v>
      </c>
      <c r="L10105" s="3" t="s">
        <v>17</v>
      </c>
      <c r="M10105" s="3">
        <v>24.54</v>
      </c>
      <c r="N10105" s="3" t="s">
        <v>40</v>
      </c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  <c r="AC10105" s="5"/>
    </row>
    <row r="10106" spans="1:29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 t="str">
        <f>IF(AND(D10106="East",Table_1[[#This Row],[category]]="Clothing"),"✅","❌")</f>
        <v>❌</v>
      </c>
      <c r="H10106" s="3">
        <f t="shared" si="315"/>
        <v>375.63499999999999</v>
      </c>
      <c r="I10106" s="3">
        <v>4</v>
      </c>
      <c r="J10106" s="4">
        <v>45390</v>
      </c>
      <c r="K10106" s="3" t="s">
        <v>16</v>
      </c>
      <c r="L10106" s="3" t="s">
        <v>17</v>
      </c>
      <c r="M10106" s="3">
        <v>1096.95</v>
      </c>
      <c r="N10106" s="3" t="s">
        <v>35</v>
      </c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  <c r="AC10106" s="5"/>
    </row>
    <row r="10107" spans="1:29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 t="str">
        <f>IF(AND(D10107="East",Table_1[[#This Row],[category]]="Clothing"),"✅","❌")</f>
        <v>❌</v>
      </c>
      <c r="H10107" s="3">
        <f t="shared" si="315"/>
        <v>92.988</v>
      </c>
      <c r="I10107" s="3">
        <v>4</v>
      </c>
      <c r="J10107" s="4">
        <v>45361</v>
      </c>
      <c r="K10107" s="3" t="s">
        <v>22</v>
      </c>
      <c r="L10107" s="3" t="s">
        <v>17</v>
      </c>
      <c r="M10107" s="3">
        <v>133.88999999999999</v>
      </c>
      <c r="N10107" s="3" t="s">
        <v>24</v>
      </c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  <c r="AC10107" s="5"/>
    </row>
    <row r="10108" spans="1:29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 t="str">
        <f>IF(AND(D10108="East",Table_1[[#This Row],[category]]="Clothing"),"✅","❌")</f>
        <v>❌</v>
      </c>
      <c r="H10108" s="3">
        <f t="shared" si="315"/>
        <v>186.45400000000001</v>
      </c>
      <c r="I10108" s="3">
        <v>1</v>
      </c>
      <c r="J10108" s="4">
        <v>45068</v>
      </c>
      <c r="K10108" s="3" t="s">
        <v>32</v>
      </c>
      <c r="L10108" s="3" t="s">
        <v>23</v>
      </c>
      <c r="M10108" s="3">
        <v>220.01</v>
      </c>
      <c r="N10108" s="3" t="s">
        <v>18</v>
      </c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  <c r="AC10108" s="5"/>
    </row>
    <row r="10109" spans="1:29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 t="str">
        <f>IF(AND(D10109="East",Table_1[[#This Row],[category]]="Clothing"),"✅","❌")</f>
        <v>❌</v>
      </c>
      <c r="H10109" s="3">
        <f t="shared" si="315"/>
        <v>100.25</v>
      </c>
      <c r="I10109" s="3">
        <v>6</v>
      </c>
      <c r="J10109" s="4">
        <v>45090</v>
      </c>
      <c r="K10109" s="3" t="s">
        <v>16</v>
      </c>
      <c r="L10109" s="3" t="s">
        <v>23</v>
      </c>
      <c r="M10109" s="3">
        <v>228.79</v>
      </c>
      <c r="N10109" s="3" t="s">
        <v>35</v>
      </c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  <c r="AC10109" s="5"/>
    </row>
    <row r="10110" spans="1:29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 t="str">
        <f>IF(AND(D10110="East",Table_1[[#This Row],[category]]="Clothing"),"✅","❌")</f>
        <v>❌</v>
      </c>
      <c r="H10110" s="3">
        <f t="shared" si="315"/>
        <v>227.29600000000002</v>
      </c>
      <c r="I10110" s="3">
        <v>6</v>
      </c>
      <c r="J10110" s="4">
        <v>45528</v>
      </c>
      <c r="K10110" s="3" t="s">
        <v>32</v>
      </c>
      <c r="L10110" s="3" t="s">
        <v>17</v>
      </c>
      <c r="M10110" s="3">
        <v>561.66</v>
      </c>
      <c r="N10110" s="3" t="s">
        <v>35</v>
      </c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  <c r="AC10110" s="5"/>
    </row>
    <row r="10111" spans="1:29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 t="str">
        <f>IF(AND(D10111="East",Table_1[[#This Row],[category]]="Clothing"),"✅","❌")</f>
        <v>❌</v>
      </c>
      <c r="H10111" s="3">
        <f t="shared" si="315"/>
        <v>211.756</v>
      </c>
      <c r="I10111" s="3">
        <v>7</v>
      </c>
      <c r="J10111" s="4">
        <v>45460</v>
      </c>
      <c r="K10111" s="3" t="s">
        <v>22</v>
      </c>
      <c r="L10111" s="3" t="s">
        <v>17</v>
      </c>
      <c r="M10111" s="3">
        <v>327.05</v>
      </c>
      <c r="N10111" s="3" t="s">
        <v>29</v>
      </c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  <c r="AC10111" s="5"/>
    </row>
    <row r="10112" spans="1:29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 t="str">
        <f>IF(AND(D10112="East",Table_1[[#This Row],[category]]="Clothing"),"✅","❌")</f>
        <v>❌</v>
      </c>
      <c r="H10112" s="3">
        <f t="shared" si="315"/>
        <v>33.551000000000002</v>
      </c>
      <c r="I10112" s="3">
        <v>9</v>
      </c>
      <c r="J10112" s="4">
        <v>45452</v>
      </c>
      <c r="K10112" s="3" t="s">
        <v>22</v>
      </c>
      <c r="L10112" s="3" t="s">
        <v>23</v>
      </c>
      <c r="M10112" s="3">
        <v>67.53</v>
      </c>
      <c r="N10112" s="3" t="s">
        <v>29</v>
      </c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  <c r="AC10112" s="5"/>
    </row>
    <row r="10113" spans="1:29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 t="str">
        <f>IF(AND(D10113="East",Table_1[[#This Row],[category]]="Clothing"),"✅","❌")</f>
        <v>❌</v>
      </c>
      <c r="H10113" s="3">
        <f t="shared" si="315"/>
        <v>416.94399999999996</v>
      </c>
      <c r="I10113" s="3">
        <v>9</v>
      </c>
      <c r="J10113" s="4">
        <v>45515</v>
      </c>
      <c r="K10113" s="3" t="s">
        <v>22</v>
      </c>
      <c r="L10113" s="3" t="s">
        <v>28</v>
      </c>
      <c r="M10113" s="3">
        <v>483.8</v>
      </c>
      <c r="N10113" s="3" t="s">
        <v>24</v>
      </c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  <c r="AC10113" s="5"/>
    </row>
    <row r="10114" spans="1:29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 t="str">
        <f>IF(AND(D10114="East",Table_1[[#This Row],[category]]="Clothing"),"✅","❌")</f>
        <v>❌</v>
      </c>
      <c r="H10114" s="3">
        <f t="shared" ref="H10114:H10177" si="317">E10114*10%</f>
        <v>428.55100000000004</v>
      </c>
      <c r="I10114" s="3">
        <v>5</v>
      </c>
      <c r="J10114" s="4">
        <v>45554</v>
      </c>
      <c r="K10114" s="3" t="s">
        <v>16</v>
      </c>
      <c r="L10114" s="3" t="s">
        <v>23</v>
      </c>
      <c r="M10114" s="3">
        <v>966.83</v>
      </c>
      <c r="N10114" s="3" t="s">
        <v>35</v>
      </c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  <c r="AC10114" s="5"/>
    </row>
    <row r="10115" spans="1:29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 t="str">
        <f>IF(AND(D10115="East",Table_1[[#This Row],[category]]="Clothing"),"✅","❌")</f>
        <v>❌</v>
      </c>
      <c r="H10115" s="3">
        <f t="shared" si="317"/>
        <v>395.87900000000002</v>
      </c>
      <c r="I10115" s="3">
        <v>2</v>
      </c>
      <c r="J10115" s="4">
        <v>45062</v>
      </c>
      <c r="K10115" s="3" t="s">
        <v>16</v>
      </c>
      <c r="L10115" s="3" t="s">
        <v>28</v>
      </c>
      <c r="M10115" s="3">
        <v>690.28</v>
      </c>
      <c r="N10115" s="3" t="s">
        <v>49</v>
      </c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  <c r="AC10115" s="5"/>
    </row>
    <row r="10116" spans="1:29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 t="str">
        <f>IF(AND(D10116="East",Table_1[[#This Row],[category]]="Clothing"),"✅","❌")</f>
        <v>❌</v>
      </c>
      <c r="H10116" s="3">
        <f t="shared" si="317"/>
        <v>425.32700000000006</v>
      </c>
      <c r="I10116" s="3">
        <v>1</v>
      </c>
      <c r="J10116" s="4">
        <v>45012</v>
      </c>
      <c r="K10116" s="3" t="s">
        <v>22</v>
      </c>
      <c r="L10116" s="3" t="s">
        <v>28</v>
      </c>
      <c r="M10116" s="3">
        <v>360.99</v>
      </c>
      <c r="N10116" s="3" t="s">
        <v>40</v>
      </c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  <c r="AC10116" s="5"/>
    </row>
    <row r="10117" spans="1:29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 t="str">
        <f>IF(AND(D10117="East",Table_1[[#This Row],[category]]="Clothing"),"✅","❌")</f>
        <v>❌</v>
      </c>
      <c r="H10117" s="3">
        <f t="shared" si="317"/>
        <v>377.93100000000004</v>
      </c>
      <c r="I10117" s="3">
        <v>2</v>
      </c>
      <c r="J10117" s="4">
        <v>45571</v>
      </c>
      <c r="K10117" s="3" t="s">
        <v>16</v>
      </c>
      <c r="L10117" s="3" t="s">
        <v>23</v>
      </c>
      <c r="M10117" s="3">
        <v>965.15</v>
      </c>
      <c r="N10117" s="3" t="s">
        <v>40</v>
      </c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  <c r="AC10117" s="5"/>
    </row>
    <row r="10118" spans="1:29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 t="str">
        <f>IF(AND(D10118="East",Table_1[[#This Row],[category]]="Clothing"),"✅","❌")</f>
        <v>❌</v>
      </c>
      <c r="H10118" s="3">
        <f t="shared" si="317"/>
        <v>469.36700000000002</v>
      </c>
      <c r="I10118" s="3">
        <v>2</v>
      </c>
      <c r="J10118" s="4">
        <v>45397</v>
      </c>
      <c r="K10118" s="3" t="s">
        <v>22</v>
      </c>
      <c r="L10118" s="3" t="s">
        <v>17</v>
      </c>
      <c r="M10118" s="3">
        <v>1290.6300000000001</v>
      </c>
      <c r="N10118" s="3" t="s">
        <v>24</v>
      </c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  <c r="AC10118" s="5"/>
    </row>
    <row r="10119" spans="1:29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 t="str">
        <f>IF(AND(D10119="East",Table_1[[#This Row],[category]]="Clothing"),"✅","❌")</f>
        <v>❌</v>
      </c>
      <c r="H10119" s="3">
        <f t="shared" si="317"/>
        <v>292.43200000000002</v>
      </c>
      <c r="I10119" s="3">
        <v>1</v>
      </c>
      <c r="J10119" s="4">
        <v>45536</v>
      </c>
      <c r="K10119" s="3" t="s">
        <v>22</v>
      </c>
      <c r="L10119" s="3" t="s">
        <v>23</v>
      </c>
      <c r="M10119" s="3">
        <v>398.51</v>
      </c>
      <c r="N10119" s="3" t="s">
        <v>24</v>
      </c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  <c r="AC10119" s="5"/>
    </row>
    <row r="10120" spans="1:29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 t="str">
        <f>IF(AND(D10120="East",Table_1[[#This Row],[category]]="Clothing"),"✅","❌")</f>
        <v>❌</v>
      </c>
      <c r="H10120" s="3">
        <f t="shared" si="317"/>
        <v>295.495</v>
      </c>
      <c r="I10120" s="3">
        <v>8</v>
      </c>
      <c r="J10120" s="4">
        <v>45277</v>
      </c>
      <c r="K10120" s="3" t="s">
        <v>22</v>
      </c>
      <c r="L10120" s="3" t="s">
        <v>23</v>
      </c>
      <c r="M10120" s="3">
        <v>422.05</v>
      </c>
      <c r="N10120" s="3" t="s">
        <v>24</v>
      </c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  <c r="AC10120" s="5"/>
    </row>
    <row r="10121" spans="1:29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 t="str">
        <f>IF(AND(D10121="East",Table_1[[#This Row],[category]]="Clothing"),"✅","❌")</f>
        <v>❌</v>
      </c>
      <c r="H10121" s="3">
        <f t="shared" si="317"/>
        <v>431.35600000000005</v>
      </c>
      <c r="I10121" s="3">
        <v>3</v>
      </c>
      <c r="J10121" s="4">
        <v>45075</v>
      </c>
      <c r="K10121" s="3" t="s">
        <v>16</v>
      </c>
      <c r="L10121" s="3" t="s">
        <v>28</v>
      </c>
      <c r="M10121" s="3">
        <v>1048.31</v>
      </c>
      <c r="N10121" s="3" t="s">
        <v>40</v>
      </c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  <c r="AC10121" s="5"/>
    </row>
    <row r="10122" spans="1:29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 t="str">
        <f>IF(AND(D10122="East",Table_1[[#This Row],[category]]="Clothing"),"✅","❌")</f>
        <v>❌</v>
      </c>
      <c r="H10122" s="3">
        <f t="shared" si="317"/>
        <v>181.21400000000003</v>
      </c>
      <c r="I10122" s="3">
        <v>8</v>
      </c>
      <c r="J10122" s="4">
        <v>45487</v>
      </c>
      <c r="K10122" s="3" t="s">
        <v>16</v>
      </c>
      <c r="L10122" s="3" t="s">
        <v>17</v>
      </c>
      <c r="M10122" s="3">
        <v>478.53</v>
      </c>
      <c r="N10122" s="3" t="s">
        <v>24</v>
      </c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  <c r="AC10122" s="5"/>
    </row>
    <row r="10123" spans="1:29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 t="str">
        <f>IF(AND(D10123="East",Table_1[[#This Row],[category]]="Clothing"),"✅","❌")</f>
        <v>❌</v>
      </c>
      <c r="H10123" s="3">
        <f t="shared" si="317"/>
        <v>34.54</v>
      </c>
      <c r="I10123" s="3">
        <v>6</v>
      </c>
      <c r="J10123" s="4">
        <v>45226</v>
      </c>
      <c r="K10123" s="3" t="s">
        <v>32</v>
      </c>
      <c r="L10123" s="3" t="s">
        <v>17</v>
      </c>
      <c r="M10123" s="3">
        <v>62.59</v>
      </c>
      <c r="N10123" s="3" t="s">
        <v>24</v>
      </c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  <c r="AC10123" s="5"/>
    </row>
    <row r="10124" spans="1:29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 t="str">
        <f>IF(AND(D10124="East",Table_1[[#This Row],[category]]="Clothing"),"✅","❌")</f>
        <v>❌</v>
      </c>
      <c r="H10124" s="3">
        <f t="shared" si="317"/>
        <v>377.42900000000003</v>
      </c>
      <c r="I10124" s="3">
        <v>1</v>
      </c>
      <c r="J10124" s="4">
        <v>45058</v>
      </c>
      <c r="K10124" s="3" t="s">
        <v>16</v>
      </c>
      <c r="L10124" s="3" t="s">
        <v>23</v>
      </c>
      <c r="M10124" s="3">
        <v>1004.76</v>
      </c>
      <c r="N10124" s="3" t="s">
        <v>40</v>
      </c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  <c r="AC10124" s="5"/>
    </row>
    <row r="10125" spans="1:29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 t="str">
        <f>IF(AND(D10125="East",Table_1[[#This Row],[category]]="Clothing"),"✅","❌")</f>
        <v>❌</v>
      </c>
      <c r="H10125" s="3">
        <f t="shared" si="317"/>
        <v>134.749</v>
      </c>
      <c r="I10125" s="3">
        <v>7</v>
      </c>
      <c r="J10125" s="4">
        <v>45398</v>
      </c>
      <c r="K10125" s="3" t="s">
        <v>32</v>
      </c>
      <c r="L10125" s="3" t="s">
        <v>23</v>
      </c>
      <c r="M10125" s="3">
        <v>73.55</v>
      </c>
      <c r="N10125" s="3" t="s">
        <v>29</v>
      </c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  <c r="AC10125" s="5"/>
    </row>
    <row r="10126" spans="1:29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 t="str">
        <f>IF(AND(D10126="East",Table_1[[#This Row],[category]]="Clothing"),"✅","❌")</f>
        <v>✅</v>
      </c>
      <c r="H10126" s="3">
        <f t="shared" si="317"/>
        <v>242.37600000000003</v>
      </c>
      <c r="I10126" s="3">
        <v>3</v>
      </c>
      <c r="J10126" s="4">
        <v>45640</v>
      </c>
      <c r="K10126" s="3" t="s">
        <v>32</v>
      </c>
      <c r="L10126" s="3" t="s">
        <v>17</v>
      </c>
      <c r="M10126" s="3">
        <v>221.06</v>
      </c>
      <c r="N10126" s="3" t="s">
        <v>29</v>
      </c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  <c r="AC10126" s="5"/>
    </row>
    <row r="10127" spans="1:29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 t="str">
        <f>IF(AND(D10127="East",Table_1[[#This Row],[category]]="Clothing"),"✅","❌")</f>
        <v>❌</v>
      </c>
      <c r="H10127" s="3">
        <f t="shared" si="317"/>
        <v>127.81600000000002</v>
      </c>
      <c r="I10127" s="3">
        <v>9</v>
      </c>
      <c r="J10127" s="4">
        <v>45423</v>
      </c>
      <c r="K10127" s="3" t="s">
        <v>22</v>
      </c>
      <c r="L10127" s="3" t="s">
        <v>17</v>
      </c>
      <c r="M10127" s="3">
        <v>339.94</v>
      </c>
      <c r="N10127" s="3" t="s">
        <v>35</v>
      </c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  <c r="AC10127" s="5"/>
    </row>
    <row r="10128" spans="1:29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 t="str">
        <f>IF(AND(D10128="East",Table_1[[#This Row],[category]]="Clothing"),"✅","❌")</f>
        <v>❌</v>
      </c>
      <c r="H10128" s="3">
        <f t="shared" si="317"/>
        <v>415.27500000000003</v>
      </c>
      <c r="I10128" s="3">
        <v>9</v>
      </c>
      <c r="J10128" s="4">
        <v>45304</v>
      </c>
      <c r="K10128" s="3" t="s">
        <v>16</v>
      </c>
      <c r="L10128" s="3" t="s">
        <v>23</v>
      </c>
      <c r="M10128" s="3">
        <v>905.32</v>
      </c>
      <c r="N10128" s="3" t="s">
        <v>49</v>
      </c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  <c r="AC10128" s="5"/>
    </row>
    <row r="10129" spans="1:29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 t="str">
        <f>IF(AND(D10129="East",Table_1[[#This Row],[category]]="Clothing"),"✅","❌")</f>
        <v>❌</v>
      </c>
      <c r="H10129" s="3">
        <f t="shared" si="317"/>
        <v>479.56400000000008</v>
      </c>
      <c r="I10129" s="3">
        <v>4</v>
      </c>
      <c r="J10129" s="4">
        <v>45095</v>
      </c>
      <c r="K10129" s="3" t="s">
        <v>16</v>
      </c>
      <c r="L10129" s="3" t="s">
        <v>17</v>
      </c>
      <c r="M10129" s="3">
        <v>1008.18</v>
      </c>
      <c r="N10129" s="3" t="s">
        <v>24</v>
      </c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  <c r="AC10129" s="5"/>
    </row>
    <row r="10130" spans="1:29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 t="str">
        <f>IF(AND(D10130="East",Table_1[[#This Row],[category]]="Clothing"),"✅","❌")</f>
        <v>❌</v>
      </c>
      <c r="H10130" s="3">
        <f t="shared" si="317"/>
        <v>36.961000000000006</v>
      </c>
      <c r="I10130" s="3">
        <v>2</v>
      </c>
      <c r="J10130" s="4">
        <v>45625</v>
      </c>
      <c r="K10130" s="3" t="s">
        <v>32</v>
      </c>
      <c r="L10130" s="3" t="s">
        <v>28</v>
      </c>
      <c r="M10130" s="3">
        <v>79.06</v>
      </c>
      <c r="N10130" s="3" t="s">
        <v>35</v>
      </c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  <c r="AC10130" s="5"/>
    </row>
    <row r="10131" spans="1:29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 t="str">
        <f>IF(AND(D10131="East",Table_1[[#This Row],[category]]="Clothing"),"✅","❌")</f>
        <v>❌</v>
      </c>
      <c r="H10131" s="3">
        <f t="shared" si="317"/>
        <v>124.352</v>
      </c>
      <c r="I10131" s="3">
        <v>9</v>
      </c>
      <c r="J10131" s="4">
        <v>45177</v>
      </c>
      <c r="K10131" s="3" t="s">
        <v>22</v>
      </c>
      <c r="L10131" s="3" t="s">
        <v>17</v>
      </c>
      <c r="M10131" s="3">
        <v>96.63</v>
      </c>
      <c r="N10131" s="3" t="s">
        <v>49</v>
      </c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  <c r="AC10131" s="5"/>
    </row>
    <row r="10132" spans="1:29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 t="str">
        <f>IF(AND(D10132="East",Table_1[[#This Row],[category]]="Clothing"),"✅","❌")</f>
        <v>❌</v>
      </c>
      <c r="H10132" s="3">
        <f t="shared" si="317"/>
        <v>102.88499999999999</v>
      </c>
      <c r="I10132" s="3">
        <v>5</v>
      </c>
      <c r="J10132" s="4">
        <v>45328</v>
      </c>
      <c r="K10132" s="3" t="s">
        <v>22</v>
      </c>
      <c r="L10132" s="3" t="s">
        <v>28</v>
      </c>
      <c r="M10132" s="3">
        <v>273.73</v>
      </c>
      <c r="N10132" s="3" t="s">
        <v>18</v>
      </c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  <c r="AC10132" s="5"/>
    </row>
    <row r="10133" spans="1:29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 t="str">
        <f>IF(AND(D10133="East",Table_1[[#This Row],[category]]="Clothing"),"✅","❌")</f>
        <v>❌</v>
      </c>
      <c r="H10133" s="3">
        <f t="shared" si="317"/>
        <v>339.87</v>
      </c>
      <c r="I10133" s="3">
        <v>8</v>
      </c>
      <c r="J10133" s="4">
        <v>45623</v>
      </c>
      <c r="K10133" s="3" t="s">
        <v>22</v>
      </c>
      <c r="L10133" s="3" t="s">
        <v>23</v>
      </c>
      <c r="M10133" s="3">
        <v>252.97</v>
      </c>
      <c r="N10133" s="3" t="s">
        <v>49</v>
      </c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  <c r="AC10133" s="5"/>
    </row>
    <row r="10134" spans="1:29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 t="str">
        <f>IF(AND(D10134="East",Table_1[[#This Row],[category]]="Clothing"),"✅","❌")</f>
        <v>❌</v>
      </c>
      <c r="H10134" s="3">
        <f t="shared" si="317"/>
        <v>220.05200000000002</v>
      </c>
      <c r="I10134" s="3">
        <v>9</v>
      </c>
      <c r="J10134" s="4">
        <v>45031</v>
      </c>
      <c r="K10134" s="3" t="s">
        <v>22</v>
      </c>
      <c r="L10134" s="3" t="s">
        <v>28</v>
      </c>
      <c r="M10134" s="3">
        <v>222.52</v>
      </c>
      <c r="N10134" s="3" t="s">
        <v>49</v>
      </c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  <c r="AC10134" s="5"/>
    </row>
    <row r="10135" spans="1:29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 t="str">
        <f>IF(AND(D10135="East",Table_1[[#This Row],[category]]="Clothing"),"✅","❌")</f>
        <v>❌</v>
      </c>
      <c r="H10135" s="3">
        <f t="shared" si="317"/>
        <v>233.56799999999998</v>
      </c>
      <c r="I10135" s="3">
        <v>1</v>
      </c>
      <c r="J10135" s="4">
        <v>45601</v>
      </c>
      <c r="K10135" s="3" t="s">
        <v>32</v>
      </c>
      <c r="L10135" s="3" t="s">
        <v>17</v>
      </c>
      <c r="M10135" s="3">
        <v>548.05999999999995</v>
      </c>
      <c r="N10135" s="3" t="s">
        <v>24</v>
      </c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  <c r="AC10135" s="5"/>
    </row>
    <row r="10136" spans="1:29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 t="str">
        <f>IF(AND(D10136="East",Table_1[[#This Row],[category]]="Clothing"),"✅","❌")</f>
        <v>❌</v>
      </c>
      <c r="H10136" s="3">
        <f t="shared" si="317"/>
        <v>86.969000000000008</v>
      </c>
      <c r="I10136" s="3">
        <v>3</v>
      </c>
      <c r="J10136" s="4">
        <v>45086</v>
      </c>
      <c r="K10136" s="3" t="s">
        <v>16</v>
      </c>
      <c r="L10136" s="3" t="s">
        <v>28</v>
      </c>
      <c r="M10136" s="3">
        <v>95.52</v>
      </c>
      <c r="N10136" s="3" t="s">
        <v>40</v>
      </c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  <c r="AC10136" s="5"/>
    </row>
    <row r="10137" spans="1:29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 t="str">
        <f>IF(AND(D10137="East",Table_1[[#This Row],[category]]="Clothing"),"✅","❌")</f>
        <v>❌</v>
      </c>
      <c r="H10137" s="3">
        <f t="shared" si="317"/>
        <v>213.22</v>
      </c>
      <c r="I10137" s="3">
        <v>7</v>
      </c>
      <c r="J10137" s="4">
        <v>45125</v>
      </c>
      <c r="K10137" s="3" t="s">
        <v>16</v>
      </c>
      <c r="L10137" s="3" t="s">
        <v>17</v>
      </c>
      <c r="M10137" s="3">
        <v>535.16999999999996</v>
      </c>
      <c r="N10137" s="3" t="s">
        <v>49</v>
      </c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  <c r="AC10137" s="5"/>
    </row>
    <row r="10138" spans="1:29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 t="str">
        <f>IF(AND(D10138="East",Table_1[[#This Row],[category]]="Clothing"),"✅","❌")</f>
        <v>❌</v>
      </c>
      <c r="H10138" s="3">
        <f t="shared" si="317"/>
        <v>158.58199999999999</v>
      </c>
      <c r="I10138" s="3">
        <v>2</v>
      </c>
      <c r="J10138" s="4">
        <v>45584</v>
      </c>
      <c r="K10138" s="3" t="s">
        <v>22</v>
      </c>
      <c r="L10138" s="3" t="s">
        <v>28</v>
      </c>
      <c r="M10138" s="3">
        <v>367.31</v>
      </c>
      <c r="N10138" s="3" t="s">
        <v>24</v>
      </c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  <c r="AC10138" s="5"/>
    </row>
    <row r="10139" spans="1:29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 t="str">
        <f>IF(AND(D10139="East",Table_1[[#This Row],[category]]="Clothing"),"✅","❌")</f>
        <v>❌</v>
      </c>
      <c r="H10139" s="3">
        <f t="shared" si="317"/>
        <v>309.48400000000004</v>
      </c>
      <c r="I10139" s="3">
        <v>4</v>
      </c>
      <c r="J10139" s="4">
        <v>44931</v>
      </c>
      <c r="K10139" s="3" t="s">
        <v>16</v>
      </c>
      <c r="L10139" s="3" t="s">
        <v>17</v>
      </c>
      <c r="M10139" s="3">
        <v>729.04</v>
      </c>
      <c r="N10139" s="3" t="s">
        <v>49</v>
      </c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  <c r="AC10139" s="5"/>
    </row>
    <row r="10140" spans="1:29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 t="str">
        <f>IF(AND(D10140="East",Table_1[[#This Row],[category]]="Clothing"),"✅","❌")</f>
        <v>❌</v>
      </c>
      <c r="H10140" s="3">
        <f t="shared" si="317"/>
        <v>116.447</v>
      </c>
      <c r="I10140" s="3">
        <v>4</v>
      </c>
      <c r="J10140" s="4">
        <v>45547</v>
      </c>
      <c r="K10140" s="3" t="s">
        <v>32</v>
      </c>
      <c r="L10140" s="3" t="s">
        <v>23</v>
      </c>
      <c r="M10140" s="3">
        <v>181.39</v>
      </c>
      <c r="N10140" s="3" t="s">
        <v>49</v>
      </c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  <c r="AC10140" s="5"/>
    </row>
    <row r="10141" spans="1:29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 t="str">
        <f>IF(AND(D10141="East",Table_1[[#This Row],[category]]="Clothing"),"✅","❌")</f>
        <v>❌</v>
      </c>
      <c r="H10141" s="3">
        <f t="shared" si="317"/>
        <v>311.25800000000004</v>
      </c>
      <c r="I10141" s="3">
        <v>7</v>
      </c>
      <c r="J10141" s="4">
        <v>45145</v>
      </c>
      <c r="K10141" s="3" t="s">
        <v>32</v>
      </c>
      <c r="L10141" s="3" t="s">
        <v>23</v>
      </c>
      <c r="M10141" s="3">
        <v>590.64</v>
      </c>
      <c r="N10141" s="3" t="s">
        <v>40</v>
      </c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  <c r="AC10141" s="5"/>
    </row>
    <row r="10142" spans="1:29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 t="str">
        <f>IF(AND(D10142="East",Table_1[[#This Row],[category]]="Clothing"),"✅","❌")</f>
        <v>❌</v>
      </c>
      <c r="H10142" s="3">
        <f t="shared" si="317"/>
        <v>195.09500000000003</v>
      </c>
      <c r="I10142" s="3">
        <v>2</v>
      </c>
      <c r="J10142" s="4">
        <v>44935</v>
      </c>
      <c r="K10142" s="3" t="s">
        <v>16</v>
      </c>
      <c r="L10142" s="3" t="s">
        <v>17</v>
      </c>
      <c r="M10142" s="3">
        <v>315.66000000000003</v>
      </c>
      <c r="N10142" s="3" t="s">
        <v>40</v>
      </c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  <c r="AC10142" s="5"/>
    </row>
    <row r="10143" spans="1:29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 t="str">
        <f>IF(AND(D10143="East",Table_1[[#This Row],[category]]="Clothing"),"✅","❌")</f>
        <v>✅</v>
      </c>
      <c r="H10143" s="3">
        <f t="shared" si="317"/>
        <v>179.684</v>
      </c>
      <c r="I10143" s="3">
        <v>8</v>
      </c>
      <c r="J10143" s="4">
        <v>45375</v>
      </c>
      <c r="K10143" s="3" t="s">
        <v>32</v>
      </c>
      <c r="L10143" s="3" t="s">
        <v>28</v>
      </c>
      <c r="M10143" s="3">
        <v>422.09</v>
      </c>
      <c r="N10143" s="3" t="s">
        <v>35</v>
      </c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  <c r="AC10143" s="5"/>
    </row>
    <row r="10144" spans="1:29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 t="str">
        <f>IF(AND(D10144="East",Table_1[[#This Row],[category]]="Clothing"),"✅","❌")</f>
        <v>❌</v>
      </c>
      <c r="H10144" s="3">
        <f t="shared" si="317"/>
        <v>159.72300000000001</v>
      </c>
      <c r="I10144" s="3">
        <v>8</v>
      </c>
      <c r="J10144" s="4">
        <v>45087</v>
      </c>
      <c r="K10144" s="3" t="s">
        <v>22</v>
      </c>
      <c r="L10144" s="3" t="s">
        <v>23</v>
      </c>
      <c r="M10144" s="3">
        <v>128.28</v>
      </c>
      <c r="N10144" s="3" t="s">
        <v>24</v>
      </c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  <c r="AC10144" s="5"/>
    </row>
    <row r="10145" spans="1:29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 t="str">
        <f>IF(AND(D10145="East",Table_1[[#This Row],[category]]="Clothing"),"✅","❌")</f>
        <v>❌</v>
      </c>
      <c r="H10145" s="3">
        <f t="shared" si="317"/>
        <v>340.17800000000005</v>
      </c>
      <c r="I10145" s="3">
        <v>6</v>
      </c>
      <c r="J10145" s="4">
        <v>45534</v>
      </c>
      <c r="K10145" s="3" t="s">
        <v>32</v>
      </c>
      <c r="L10145" s="3" t="s">
        <v>28</v>
      </c>
      <c r="M10145" s="3">
        <v>556.63</v>
      </c>
      <c r="N10145" s="3" t="s">
        <v>29</v>
      </c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  <c r="AC10145" s="5"/>
    </row>
    <row r="10146" spans="1:29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 t="str">
        <f>IF(AND(D10146="East",Table_1[[#This Row],[category]]="Clothing"),"✅","❌")</f>
        <v>❌</v>
      </c>
      <c r="H10146" s="3">
        <f t="shared" si="317"/>
        <v>285.58499999999998</v>
      </c>
      <c r="I10146" s="3">
        <v>4</v>
      </c>
      <c r="J10146" s="4">
        <v>45196</v>
      </c>
      <c r="K10146" s="3" t="s">
        <v>32</v>
      </c>
      <c r="L10146" s="3" t="s">
        <v>17</v>
      </c>
      <c r="M10146" s="3">
        <v>708.14</v>
      </c>
      <c r="N10146" s="3" t="s">
        <v>40</v>
      </c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  <c r="AC10146" s="5"/>
    </row>
    <row r="10147" spans="1:29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 t="str">
        <f>IF(AND(D10147="East",Table_1[[#This Row],[category]]="Clothing"),"✅","❌")</f>
        <v>❌</v>
      </c>
      <c r="H10147" s="3">
        <f t="shared" si="317"/>
        <v>427.34399999999999</v>
      </c>
      <c r="I10147" s="3">
        <v>2</v>
      </c>
      <c r="J10147" s="4">
        <v>45337</v>
      </c>
      <c r="K10147" s="3" t="s">
        <v>16</v>
      </c>
      <c r="L10147" s="3" t="s">
        <v>28</v>
      </c>
      <c r="M10147" s="3">
        <v>449.11</v>
      </c>
      <c r="N10147" s="3" t="s">
        <v>29</v>
      </c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  <c r="AC10147" s="5"/>
    </row>
    <row r="10148" spans="1:29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 t="str">
        <f>IF(AND(D10148="East",Table_1[[#This Row],[category]]="Clothing"),"✅","❌")</f>
        <v>❌</v>
      </c>
      <c r="H10148" s="3">
        <f t="shared" si="317"/>
        <v>128.38900000000001</v>
      </c>
      <c r="I10148" s="3">
        <v>3</v>
      </c>
      <c r="J10148" s="4">
        <v>44944</v>
      </c>
      <c r="K10148" s="3" t="s">
        <v>32</v>
      </c>
      <c r="L10148" s="3" t="s">
        <v>23</v>
      </c>
      <c r="M10148" s="3">
        <v>204.47</v>
      </c>
      <c r="N10148" s="3" t="s">
        <v>24</v>
      </c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  <c r="AC10148" s="5"/>
    </row>
    <row r="10149" spans="1:29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 t="str">
        <f>IF(AND(D10149="East",Table_1[[#This Row],[category]]="Clothing"),"✅","❌")</f>
        <v>❌</v>
      </c>
      <c r="H10149" s="3">
        <f t="shared" si="317"/>
        <v>29.658999999999999</v>
      </c>
      <c r="I10149" s="3">
        <v>3</v>
      </c>
      <c r="J10149" s="4">
        <v>45537</v>
      </c>
      <c r="K10149" s="3" t="s">
        <v>32</v>
      </c>
      <c r="L10149" s="3" t="s">
        <v>17</v>
      </c>
      <c r="M10149" s="3">
        <v>36.409999999999997</v>
      </c>
      <c r="N10149" s="3" t="s">
        <v>40</v>
      </c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  <c r="AC10149" s="5"/>
    </row>
    <row r="10150" spans="1:29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 t="str">
        <f>IF(AND(D10150="East",Table_1[[#This Row],[category]]="Clothing"),"✅","❌")</f>
        <v>❌</v>
      </c>
      <c r="H10150" s="3">
        <f t="shared" si="317"/>
        <v>99.192000000000007</v>
      </c>
      <c r="I10150" s="3">
        <v>3</v>
      </c>
      <c r="J10150" s="4">
        <v>45423</v>
      </c>
      <c r="K10150" s="3" t="s">
        <v>32</v>
      </c>
      <c r="L10150" s="3" t="s">
        <v>17</v>
      </c>
      <c r="M10150" s="3">
        <v>160.54</v>
      </c>
      <c r="N10150" s="3" t="s">
        <v>24</v>
      </c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  <c r="AC10150" s="5"/>
    </row>
    <row r="10151" spans="1:29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 t="str">
        <f>IF(AND(D10151="East",Table_1[[#This Row],[category]]="Clothing"),"✅","❌")</f>
        <v>❌</v>
      </c>
      <c r="H10151" s="3">
        <f t="shared" si="317"/>
        <v>178.245</v>
      </c>
      <c r="I10151" s="3">
        <v>4</v>
      </c>
      <c r="J10151" s="4">
        <v>45535</v>
      </c>
      <c r="K10151" s="3" t="s">
        <v>22</v>
      </c>
      <c r="L10151" s="3" t="s">
        <v>28</v>
      </c>
      <c r="M10151" s="3">
        <v>111.59</v>
      </c>
      <c r="N10151" s="3" t="s">
        <v>35</v>
      </c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  <c r="AC10151" s="5"/>
    </row>
    <row r="10152" spans="1:29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 t="str">
        <f>IF(AND(D10152="East",Table_1[[#This Row],[category]]="Clothing"),"✅","❌")</f>
        <v>❌</v>
      </c>
      <c r="H10152" s="3">
        <f t="shared" si="317"/>
        <v>98.031000000000006</v>
      </c>
      <c r="I10152" s="3">
        <v>7</v>
      </c>
      <c r="J10152" s="4">
        <v>45286</v>
      </c>
      <c r="K10152" s="3" t="s">
        <v>22</v>
      </c>
      <c r="L10152" s="3" t="s">
        <v>17</v>
      </c>
      <c r="M10152" s="3">
        <v>165.48</v>
      </c>
      <c r="N10152" s="3" t="s">
        <v>49</v>
      </c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  <c r="AC10152" s="5"/>
    </row>
    <row r="10153" spans="1:29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 t="str">
        <f>IF(AND(D10153="East",Table_1[[#This Row],[category]]="Clothing"),"✅","❌")</f>
        <v>❌</v>
      </c>
      <c r="H10153" s="3">
        <f t="shared" si="317"/>
        <v>50.92</v>
      </c>
      <c r="I10153" s="3">
        <v>9</v>
      </c>
      <c r="J10153" s="4">
        <v>45207</v>
      </c>
      <c r="K10153" s="3" t="s">
        <v>16</v>
      </c>
      <c r="L10153" s="3" t="s">
        <v>28</v>
      </c>
      <c r="M10153" s="3">
        <v>77.23</v>
      </c>
      <c r="N10153" s="3" t="s">
        <v>18</v>
      </c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  <c r="AC10153" s="5"/>
    </row>
    <row r="10154" spans="1:29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 t="str">
        <f>IF(AND(D10154="East",Table_1[[#This Row],[category]]="Clothing"),"✅","❌")</f>
        <v>❌</v>
      </c>
      <c r="H10154" s="3">
        <f t="shared" si="317"/>
        <v>228.21600000000001</v>
      </c>
      <c r="I10154" s="3">
        <v>4</v>
      </c>
      <c r="J10154" s="4">
        <v>45230</v>
      </c>
      <c r="K10154" s="3" t="s">
        <v>22</v>
      </c>
      <c r="L10154" s="3" t="s">
        <v>28</v>
      </c>
      <c r="M10154" s="3">
        <v>649</v>
      </c>
      <c r="N10154" s="3" t="s">
        <v>24</v>
      </c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  <c r="AC10154" s="5"/>
    </row>
    <row r="10155" spans="1:29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 t="str">
        <f>IF(AND(D10155="East",Table_1[[#This Row],[category]]="Clothing"),"✅","❌")</f>
        <v>❌</v>
      </c>
      <c r="H10155" s="3">
        <f t="shared" si="317"/>
        <v>341.697</v>
      </c>
      <c r="I10155" s="3">
        <v>7</v>
      </c>
      <c r="J10155" s="4">
        <v>45180</v>
      </c>
      <c r="K10155" s="3" t="s">
        <v>32</v>
      </c>
      <c r="L10155" s="3" t="s">
        <v>28</v>
      </c>
      <c r="M10155" s="3">
        <v>387.79</v>
      </c>
      <c r="N10155" s="3" t="s">
        <v>24</v>
      </c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  <c r="AC10155" s="5"/>
    </row>
    <row r="10156" spans="1:29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 t="str">
        <f>IF(AND(D10156="East",Table_1[[#This Row],[category]]="Clothing"),"✅","❌")</f>
        <v>❌</v>
      </c>
      <c r="H10156" s="3">
        <f t="shared" si="317"/>
        <v>378.27</v>
      </c>
      <c r="I10156" s="3">
        <v>6</v>
      </c>
      <c r="J10156" s="4">
        <v>45510</v>
      </c>
      <c r="K10156" s="3" t="s">
        <v>16</v>
      </c>
      <c r="L10156" s="3" t="s">
        <v>28</v>
      </c>
      <c r="M10156" s="3">
        <v>434.11</v>
      </c>
      <c r="N10156" s="3" t="s">
        <v>40</v>
      </c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  <c r="AC10156" s="5"/>
    </row>
    <row r="10157" spans="1:29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 t="str">
        <f>IF(AND(D10157="East",Table_1[[#This Row],[category]]="Clothing"),"✅","❌")</f>
        <v>❌</v>
      </c>
      <c r="H10157" s="3">
        <f t="shared" si="317"/>
        <v>205.37600000000003</v>
      </c>
      <c r="I10157" s="3">
        <v>9</v>
      </c>
      <c r="J10157" s="4">
        <v>45023</v>
      </c>
      <c r="K10157" s="3" t="s">
        <v>32</v>
      </c>
      <c r="L10157" s="3" t="s">
        <v>23</v>
      </c>
      <c r="M10157" s="3">
        <v>179.99</v>
      </c>
      <c r="N10157" s="3" t="s">
        <v>35</v>
      </c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  <c r="AC10157" s="5"/>
    </row>
    <row r="10158" spans="1:29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 t="str">
        <f>IF(AND(D10158="East",Table_1[[#This Row],[category]]="Clothing"),"✅","❌")</f>
        <v>❌</v>
      </c>
      <c r="H10158" s="3">
        <f t="shared" si="317"/>
        <v>244.24200000000002</v>
      </c>
      <c r="I10158" s="3">
        <v>8</v>
      </c>
      <c r="J10158" s="4">
        <v>45498</v>
      </c>
      <c r="K10158" s="3" t="s">
        <v>22</v>
      </c>
      <c r="L10158" s="3" t="s">
        <v>23</v>
      </c>
      <c r="M10158" s="3">
        <v>274.58</v>
      </c>
      <c r="N10158" s="3" t="s">
        <v>18</v>
      </c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  <c r="AC10158" s="5"/>
    </row>
    <row r="10159" spans="1:29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 t="str">
        <f>IF(AND(D10159="East",Table_1[[#This Row],[category]]="Clothing"),"✅","❌")</f>
        <v>❌</v>
      </c>
      <c r="H10159" s="3">
        <f t="shared" si="317"/>
        <v>380.18100000000004</v>
      </c>
      <c r="I10159" s="3">
        <v>2</v>
      </c>
      <c r="J10159" s="4">
        <v>44963</v>
      </c>
      <c r="K10159" s="3" t="s">
        <v>32</v>
      </c>
      <c r="L10159" s="3" t="s">
        <v>28</v>
      </c>
      <c r="M10159" s="3">
        <v>1086.72</v>
      </c>
      <c r="N10159" s="3" t="s">
        <v>24</v>
      </c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  <c r="AC10159" s="5"/>
    </row>
    <row r="10160" spans="1:29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 t="str">
        <f>IF(AND(D10160="East",Table_1[[#This Row],[category]]="Clothing"),"✅","❌")</f>
        <v>❌</v>
      </c>
      <c r="H10160" s="3">
        <f t="shared" si="317"/>
        <v>182.827</v>
      </c>
      <c r="I10160" s="3">
        <v>3</v>
      </c>
      <c r="J10160" s="4">
        <v>45229</v>
      </c>
      <c r="K10160" s="3" t="s">
        <v>16</v>
      </c>
      <c r="L10160" s="3" t="s">
        <v>28</v>
      </c>
      <c r="M10160" s="3">
        <v>378.22</v>
      </c>
      <c r="N10160" s="3" t="s">
        <v>24</v>
      </c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  <c r="AC10160" s="5"/>
    </row>
    <row r="10161" spans="1:29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 t="str">
        <f>IF(AND(D10161="East",Table_1[[#This Row],[category]]="Clothing"),"✅","❌")</f>
        <v>❌</v>
      </c>
      <c r="H10161" s="3">
        <f t="shared" si="317"/>
        <v>394.53500000000003</v>
      </c>
      <c r="I10161" s="3">
        <v>6</v>
      </c>
      <c r="J10161" s="4">
        <v>45429</v>
      </c>
      <c r="K10161" s="3" t="s">
        <v>22</v>
      </c>
      <c r="L10161" s="3" t="s">
        <v>23</v>
      </c>
      <c r="M10161" s="3">
        <v>212.64</v>
      </c>
      <c r="N10161" s="3" t="s">
        <v>18</v>
      </c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  <c r="AC10161" s="5"/>
    </row>
    <row r="10162" spans="1:29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 t="str">
        <f>IF(AND(D10162="East",Table_1[[#This Row],[category]]="Clothing"),"✅","❌")</f>
        <v>❌</v>
      </c>
      <c r="H10162" s="3">
        <f t="shared" si="317"/>
        <v>484.01400000000007</v>
      </c>
      <c r="I10162" s="3">
        <v>5</v>
      </c>
      <c r="J10162" s="4">
        <v>45035</v>
      </c>
      <c r="K10162" s="3" t="s">
        <v>22</v>
      </c>
      <c r="L10162" s="3" t="s">
        <v>23</v>
      </c>
      <c r="M10162" s="3">
        <v>283.67</v>
      </c>
      <c r="N10162" s="3" t="s">
        <v>49</v>
      </c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  <c r="AC10162" s="5"/>
    </row>
    <row r="10163" spans="1:29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 t="str">
        <f>IF(AND(D10163="East",Table_1[[#This Row],[category]]="Clothing"),"✅","❌")</f>
        <v>❌</v>
      </c>
      <c r="H10163" s="3">
        <f t="shared" si="317"/>
        <v>441.43599999999998</v>
      </c>
      <c r="I10163" s="3">
        <v>2</v>
      </c>
      <c r="J10163" s="4">
        <v>45239</v>
      </c>
      <c r="K10163" s="3" t="s">
        <v>16</v>
      </c>
      <c r="L10163" s="3" t="s">
        <v>23</v>
      </c>
      <c r="M10163" s="3">
        <v>250.5</v>
      </c>
      <c r="N10163" s="3" t="s">
        <v>49</v>
      </c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  <c r="AC10163" s="5"/>
    </row>
    <row r="10164" spans="1:29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 t="str">
        <f>IF(AND(D10164="East",Table_1[[#This Row],[category]]="Clothing"),"✅","❌")</f>
        <v>❌</v>
      </c>
      <c r="H10164" s="3">
        <f t="shared" si="317"/>
        <v>232.262</v>
      </c>
      <c r="I10164" s="3">
        <v>2</v>
      </c>
      <c r="J10164" s="4">
        <v>45257</v>
      </c>
      <c r="K10164" s="3" t="s">
        <v>16</v>
      </c>
      <c r="L10164" s="3" t="s">
        <v>23</v>
      </c>
      <c r="M10164" s="3">
        <v>263.08</v>
      </c>
      <c r="N10164" s="3" t="s">
        <v>24</v>
      </c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  <c r="AC10164" s="5"/>
    </row>
    <row r="10165" spans="1:29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 t="str">
        <f>IF(AND(D10165="East",Table_1[[#This Row],[category]]="Clothing"),"✅","❌")</f>
        <v>❌</v>
      </c>
      <c r="H10165" s="3">
        <f t="shared" si="317"/>
        <v>293.964</v>
      </c>
      <c r="I10165" s="3">
        <v>5</v>
      </c>
      <c r="J10165" s="4">
        <v>45026</v>
      </c>
      <c r="K10165" s="3" t="s">
        <v>16</v>
      </c>
      <c r="L10165" s="3" t="s">
        <v>28</v>
      </c>
      <c r="M10165" s="3">
        <v>189.28</v>
      </c>
      <c r="N10165" s="3" t="s">
        <v>49</v>
      </c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  <c r="AC10165" s="5"/>
    </row>
    <row r="10166" spans="1:29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 t="str">
        <f>IF(AND(D10166="East",Table_1[[#This Row],[category]]="Clothing"),"✅","❌")</f>
        <v>❌</v>
      </c>
      <c r="H10166" s="3">
        <f t="shared" si="317"/>
        <v>361.04899999999998</v>
      </c>
      <c r="I10166" s="3">
        <v>5</v>
      </c>
      <c r="J10166" s="4">
        <v>45402</v>
      </c>
      <c r="K10166" s="3" t="s">
        <v>32</v>
      </c>
      <c r="L10166" s="3" t="s">
        <v>17</v>
      </c>
      <c r="M10166" s="3">
        <v>241.07</v>
      </c>
      <c r="N10166" s="3" t="s">
        <v>40</v>
      </c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  <c r="AC10166" s="5"/>
    </row>
    <row r="10167" spans="1:29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 t="str">
        <f>IF(AND(D10167="East",Table_1[[#This Row],[category]]="Clothing"),"✅","❌")</f>
        <v>❌</v>
      </c>
      <c r="H10167" s="3">
        <f t="shared" si="317"/>
        <v>181.15700000000001</v>
      </c>
      <c r="I10167" s="3">
        <v>1</v>
      </c>
      <c r="J10167" s="4">
        <v>45344</v>
      </c>
      <c r="K10167" s="3" t="s">
        <v>22</v>
      </c>
      <c r="L10167" s="3" t="s">
        <v>23</v>
      </c>
      <c r="M10167" s="3">
        <v>288.86</v>
      </c>
      <c r="N10167" s="3" t="s">
        <v>49</v>
      </c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  <c r="AC10167" s="5"/>
    </row>
    <row r="10168" spans="1:29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 t="str">
        <f>IF(AND(D10168="East",Table_1[[#This Row],[category]]="Clothing"),"✅","❌")</f>
        <v>❌</v>
      </c>
      <c r="H10168" s="3">
        <f t="shared" si="317"/>
        <v>401.62700000000001</v>
      </c>
      <c r="I10168" s="3">
        <v>3</v>
      </c>
      <c r="J10168" s="4">
        <v>44984</v>
      </c>
      <c r="K10168" s="3" t="s">
        <v>32</v>
      </c>
      <c r="L10168" s="3" t="s">
        <v>28</v>
      </c>
      <c r="M10168" s="3">
        <v>208.52</v>
      </c>
      <c r="N10168" s="3" t="s">
        <v>35</v>
      </c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  <c r="AC10168" s="5"/>
    </row>
    <row r="10169" spans="1:29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 t="str">
        <f>IF(AND(D10169="East",Table_1[[#This Row],[category]]="Clothing"),"✅","❌")</f>
        <v>❌</v>
      </c>
      <c r="H10169" s="3">
        <f t="shared" si="317"/>
        <v>224.089</v>
      </c>
      <c r="I10169" s="3">
        <v>9</v>
      </c>
      <c r="J10169" s="4">
        <v>45494</v>
      </c>
      <c r="K10169" s="3" t="s">
        <v>32</v>
      </c>
      <c r="L10169" s="3" t="s">
        <v>17</v>
      </c>
      <c r="M10169" s="3">
        <v>121.27</v>
      </c>
      <c r="N10169" s="3" t="s">
        <v>49</v>
      </c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  <c r="AC10169" s="5"/>
    </row>
    <row r="10170" spans="1:29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 t="str">
        <f>IF(AND(D10170="East",Table_1[[#This Row],[category]]="Clothing"),"✅","❌")</f>
        <v>❌</v>
      </c>
      <c r="H10170" s="3">
        <f t="shared" si="317"/>
        <v>424.95200000000006</v>
      </c>
      <c r="I10170" s="3">
        <v>3</v>
      </c>
      <c r="J10170" s="4">
        <v>44958</v>
      </c>
      <c r="K10170" s="3" t="s">
        <v>32</v>
      </c>
      <c r="L10170" s="3" t="s">
        <v>23</v>
      </c>
      <c r="M10170" s="3">
        <v>870.98</v>
      </c>
      <c r="N10170" s="3" t="s">
        <v>40</v>
      </c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  <c r="AC10170" s="5"/>
    </row>
    <row r="10171" spans="1:29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 t="str">
        <f>IF(AND(D10171="East",Table_1[[#This Row],[category]]="Clothing"),"✅","❌")</f>
        <v>❌</v>
      </c>
      <c r="H10171" s="3">
        <f t="shared" si="317"/>
        <v>134.82000000000002</v>
      </c>
      <c r="I10171" s="3">
        <v>6</v>
      </c>
      <c r="J10171" s="4">
        <v>45049</v>
      </c>
      <c r="K10171" s="3" t="s">
        <v>22</v>
      </c>
      <c r="L10171" s="3" t="s">
        <v>23</v>
      </c>
      <c r="M10171" s="3">
        <v>302.55</v>
      </c>
      <c r="N10171" s="3" t="s">
        <v>24</v>
      </c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  <c r="AC10171" s="5"/>
    </row>
    <row r="10172" spans="1:29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 t="str">
        <f>IF(AND(D10172="East",Table_1[[#This Row],[category]]="Clothing"),"✅","❌")</f>
        <v>❌</v>
      </c>
      <c r="H10172" s="3">
        <f t="shared" si="317"/>
        <v>15.575000000000001</v>
      </c>
      <c r="I10172" s="3">
        <v>6</v>
      </c>
      <c r="J10172" s="4">
        <v>45292</v>
      </c>
      <c r="K10172" s="3" t="s">
        <v>16</v>
      </c>
      <c r="L10172" s="3" t="s">
        <v>23</v>
      </c>
      <c r="M10172" s="3">
        <v>45.36</v>
      </c>
      <c r="N10172" s="3" t="s">
        <v>40</v>
      </c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  <c r="AC10172" s="5"/>
    </row>
    <row r="10173" spans="1:29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 t="str">
        <f>IF(AND(D10173="East",Table_1[[#This Row],[category]]="Clothing"),"✅","❌")</f>
        <v>❌</v>
      </c>
      <c r="H10173" s="3">
        <f t="shared" si="317"/>
        <v>320.01700000000005</v>
      </c>
      <c r="I10173" s="3">
        <v>2</v>
      </c>
      <c r="J10173" s="4">
        <v>45618</v>
      </c>
      <c r="K10173" s="3" t="s">
        <v>22</v>
      </c>
      <c r="L10173" s="3" t="s">
        <v>28</v>
      </c>
      <c r="M10173" s="3">
        <v>547.04</v>
      </c>
      <c r="N10173" s="3" t="s">
        <v>29</v>
      </c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  <c r="AC10173" s="5"/>
    </row>
    <row r="10174" spans="1:29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 t="str">
        <f>IF(AND(D10174="East",Table_1[[#This Row],[category]]="Clothing"),"✅","❌")</f>
        <v>❌</v>
      </c>
      <c r="H10174" s="3">
        <f t="shared" si="317"/>
        <v>231.42600000000004</v>
      </c>
      <c r="I10174" s="3">
        <v>7</v>
      </c>
      <c r="J10174" s="4">
        <v>45360</v>
      </c>
      <c r="K10174" s="3" t="s">
        <v>32</v>
      </c>
      <c r="L10174" s="3" t="s">
        <v>28</v>
      </c>
      <c r="M10174" s="3">
        <v>444.4</v>
      </c>
      <c r="N10174" s="3" t="s">
        <v>18</v>
      </c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  <c r="AC10174" s="5"/>
    </row>
    <row r="10175" spans="1:29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 t="str">
        <f>IF(AND(D10175="East",Table_1[[#This Row],[category]]="Clothing"),"✅","❌")</f>
        <v>❌</v>
      </c>
      <c r="H10175" s="3">
        <f t="shared" si="317"/>
        <v>39.313000000000002</v>
      </c>
      <c r="I10175" s="3">
        <v>9</v>
      </c>
      <c r="J10175" s="4">
        <v>45482</v>
      </c>
      <c r="K10175" s="3" t="s">
        <v>16</v>
      </c>
      <c r="L10175" s="3" t="s">
        <v>17</v>
      </c>
      <c r="M10175" s="3">
        <v>77.89</v>
      </c>
      <c r="N10175" s="3" t="s">
        <v>24</v>
      </c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  <c r="AC10175" s="5"/>
    </row>
    <row r="10176" spans="1:29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 t="str">
        <f>IF(AND(D10176="East",Table_1[[#This Row],[category]]="Clothing"),"✅","❌")</f>
        <v>❌</v>
      </c>
      <c r="H10176" s="3">
        <f t="shared" si="317"/>
        <v>248.93000000000004</v>
      </c>
      <c r="I10176" s="3">
        <v>9</v>
      </c>
      <c r="J10176" s="4">
        <v>45237</v>
      </c>
      <c r="K10176" s="3" t="s">
        <v>22</v>
      </c>
      <c r="L10176" s="3" t="s">
        <v>17</v>
      </c>
      <c r="M10176" s="3">
        <v>590.13</v>
      </c>
      <c r="N10176" s="3" t="s">
        <v>49</v>
      </c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  <c r="AC10176" s="5"/>
    </row>
    <row r="10177" spans="1:29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 t="str">
        <f>IF(AND(D10177="East",Table_1[[#This Row],[category]]="Clothing"),"✅","❌")</f>
        <v>❌</v>
      </c>
      <c r="H10177" s="3">
        <f t="shared" si="317"/>
        <v>92.599000000000004</v>
      </c>
      <c r="I10177" s="3">
        <v>8</v>
      </c>
      <c r="J10177" s="4">
        <v>45370</v>
      </c>
      <c r="K10177" s="3" t="s">
        <v>16</v>
      </c>
      <c r="L10177" s="3" t="s">
        <v>28</v>
      </c>
      <c r="M10177" s="3">
        <v>142.44</v>
      </c>
      <c r="N10177" s="3" t="s">
        <v>18</v>
      </c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  <c r="AC10177" s="5"/>
    </row>
    <row r="10178" spans="1:29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 t="str">
        <f>IF(AND(D10178="East",Table_1[[#This Row],[category]]="Clothing"),"✅","❌")</f>
        <v>❌</v>
      </c>
      <c r="H10178" s="3">
        <f t="shared" ref="H10178:H10241" si="319">E10178*10%</f>
        <v>318.577</v>
      </c>
      <c r="I10178" s="3">
        <v>5</v>
      </c>
      <c r="J10178" s="4">
        <v>45466</v>
      </c>
      <c r="K10178" s="3" t="s">
        <v>32</v>
      </c>
      <c r="L10178" s="3" t="s">
        <v>28</v>
      </c>
      <c r="M10178" s="3">
        <v>943.81</v>
      </c>
      <c r="N10178" s="3" t="s">
        <v>40</v>
      </c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  <c r="AC10178" s="5"/>
    </row>
    <row r="10179" spans="1:29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 t="str">
        <f>IF(AND(D10179="East",Table_1[[#This Row],[category]]="Clothing"),"✅","❌")</f>
        <v>❌</v>
      </c>
      <c r="H10179" s="3">
        <f t="shared" si="319"/>
        <v>228.072</v>
      </c>
      <c r="I10179" s="3">
        <v>8</v>
      </c>
      <c r="J10179" s="4">
        <v>45087</v>
      </c>
      <c r="K10179" s="3" t="s">
        <v>16</v>
      </c>
      <c r="L10179" s="3" t="s">
        <v>23</v>
      </c>
      <c r="M10179" s="3">
        <v>398.53</v>
      </c>
      <c r="N10179" s="3" t="s">
        <v>35</v>
      </c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  <c r="AC10179" s="5"/>
    </row>
    <row r="10180" spans="1:29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 t="str">
        <f>IF(AND(D10180="East",Table_1[[#This Row],[category]]="Clothing"),"✅","❌")</f>
        <v>❌</v>
      </c>
      <c r="H10180" s="3">
        <f t="shared" si="319"/>
        <v>93.850999999999999</v>
      </c>
      <c r="I10180" s="3">
        <v>9</v>
      </c>
      <c r="J10180" s="4">
        <v>45606</v>
      </c>
      <c r="K10180" s="3" t="s">
        <v>32</v>
      </c>
      <c r="L10180" s="3" t="s">
        <v>23</v>
      </c>
      <c r="M10180" s="3">
        <v>76.88</v>
      </c>
      <c r="N10180" s="3" t="s">
        <v>49</v>
      </c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  <c r="AC10180" s="5"/>
    </row>
    <row r="10181" spans="1:29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 t="str">
        <f>IF(AND(D10181="East",Table_1[[#This Row],[category]]="Clothing"),"✅","❌")</f>
        <v>❌</v>
      </c>
      <c r="H10181" s="3">
        <f t="shared" si="319"/>
        <v>211.85000000000002</v>
      </c>
      <c r="I10181" s="3">
        <v>1</v>
      </c>
      <c r="J10181" s="4">
        <v>45270</v>
      </c>
      <c r="K10181" s="3" t="s">
        <v>16</v>
      </c>
      <c r="L10181" s="3" t="s">
        <v>23</v>
      </c>
      <c r="M10181" s="3">
        <v>501.9</v>
      </c>
      <c r="N10181" s="3" t="s">
        <v>18</v>
      </c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  <c r="AC10181" s="5"/>
    </row>
    <row r="10182" spans="1:29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 t="str">
        <f>IF(AND(D10182="East",Table_1[[#This Row],[category]]="Clothing"),"✅","❌")</f>
        <v>❌</v>
      </c>
      <c r="H10182" s="3">
        <f t="shared" si="319"/>
        <v>124.027</v>
      </c>
      <c r="I10182" s="3">
        <v>1</v>
      </c>
      <c r="J10182" s="4">
        <v>45431</v>
      </c>
      <c r="K10182" s="3" t="s">
        <v>32</v>
      </c>
      <c r="L10182" s="3" t="s">
        <v>23</v>
      </c>
      <c r="M10182" s="3">
        <v>223.09</v>
      </c>
      <c r="N10182" s="3" t="s">
        <v>24</v>
      </c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  <c r="AC10182" s="5"/>
    </row>
    <row r="10183" spans="1:29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 t="str">
        <f>IF(AND(D10183="East",Table_1[[#This Row],[category]]="Clothing"),"✅","❌")</f>
        <v>❌</v>
      </c>
      <c r="H10183" s="3">
        <f t="shared" si="319"/>
        <v>330.01700000000005</v>
      </c>
      <c r="I10183" s="3">
        <v>5</v>
      </c>
      <c r="J10183" s="4">
        <v>45626</v>
      </c>
      <c r="K10183" s="3" t="s">
        <v>16</v>
      </c>
      <c r="L10183" s="3" t="s">
        <v>23</v>
      </c>
      <c r="M10183" s="3">
        <v>701.29</v>
      </c>
      <c r="N10183" s="3" t="s">
        <v>29</v>
      </c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  <c r="AC10183" s="5"/>
    </row>
    <row r="10184" spans="1:29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 t="str">
        <f>IF(AND(D10184="East",Table_1[[#This Row],[category]]="Clothing"),"✅","❌")</f>
        <v>❌</v>
      </c>
      <c r="H10184" s="3">
        <f t="shared" si="319"/>
        <v>154.62</v>
      </c>
      <c r="I10184" s="3">
        <v>7</v>
      </c>
      <c r="J10184" s="4">
        <v>45536</v>
      </c>
      <c r="K10184" s="3" t="s">
        <v>22</v>
      </c>
      <c r="L10184" s="3" t="s">
        <v>23</v>
      </c>
      <c r="M10184" s="3">
        <v>276.02999999999997</v>
      </c>
      <c r="N10184" s="3" t="s">
        <v>40</v>
      </c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  <c r="AC10184" s="5"/>
    </row>
    <row r="10185" spans="1:29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 t="str">
        <f>IF(AND(D10185="East",Table_1[[#This Row],[category]]="Clothing"),"✅","❌")</f>
        <v>❌</v>
      </c>
      <c r="H10185" s="3">
        <f t="shared" si="319"/>
        <v>412.78900000000004</v>
      </c>
      <c r="I10185" s="3">
        <v>9</v>
      </c>
      <c r="J10185" s="4">
        <v>45215</v>
      </c>
      <c r="K10185" s="3" t="s">
        <v>32</v>
      </c>
      <c r="L10185" s="3" t="s">
        <v>23</v>
      </c>
      <c r="M10185" s="3">
        <v>877.98</v>
      </c>
      <c r="N10185" s="3" t="s">
        <v>24</v>
      </c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  <c r="AC10185" s="5"/>
    </row>
    <row r="10186" spans="1:29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 t="str">
        <f>IF(AND(D10186="East",Table_1[[#This Row],[category]]="Clothing"),"✅","❌")</f>
        <v>❌</v>
      </c>
      <c r="H10186" s="3">
        <f t="shared" si="319"/>
        <v>16.940000000000001</v>
      </c>
      <c r="I10186" s="3">
        <v>9</v>
      </c>
      <c r="J10186" s="4">
        <v>45224</v>
      </c>
      <c r="K10186" s="3" t="s">
        <v>16</v>
      </c>
      <c r="L10186" s="3" t="s">
        <v>23</v>
      </c>
      <c r="M10186" s="3">
        <v>27.65</v>
      </c>
      <c r="N10186" s="3" t="s">
        <v>24</v>
      </c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  <c r="AC10186" s="5"/>
    </row>
    <row r="10187" spans="1:29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 t="str">
        <f>IF(AND(D10187="East",Table_1[[#This Row],[category]]="Clothing"),"✅","❌")</f>
        <v>✅</v>
      </c>
      <c r="H10187" s="3">
        <f t="shared" si="319"/>
        <v>207.67500000000001</v>
      </c>
      <c r="I10187" s="3">
        <v>3</v>
      </c>
      <c r="J10187" s="4">
        <v>45023</v>
      </c>
      <c r="K10187" s="3" t="s">
        <v>22</v>
      </c>
      <c r="L10187" s="3" t="s">
        <v>23</v>
      </c>
      <c r="M10187" s="3">
        <v>306.68</v>
      </c>
      <c r="N10187" s="3" t="s">
        <v>35</v>
      </c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  <c r="AC10187" s="5"/>
    </row>
    <row r="10188" spans="1:29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 t="str">
        <f>IF(AND(D10188="East",Table_1[[#This Row],[category]]="Clothing"),"✅","❌")</f>
        <v>❌</v>
      </c>
      <c r="H10188" s="3">
        <f t="shared" si="319"/>
        <v>312.36900000000003</v>
      </c>
      <c r="I10188" s="3">
        <v>1</v>
      </c>
      <c r="J10188" s="4">
        <v>45096</v>
      </c>
      <c r="K10188" s="3" t="s">
        <v>16</v>
      </c>
      <c r="L10188" s="3" t="s">
        <v>23</v>
      </c>
      <c r="M10188" s="3">
        <v>303.67</v>
      </c>
      <c r="N10188" s="3" t="s">
        <v>24</v>
      </c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  <c r="AC10188" s="5"/>
    </row>
    <row r="10189" spans="1:29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 t="str">
        <f>IF(AND(D10189="East",Table_1[[#This Row],[category]]="Clothing"),"✅","❌")</f>
        <v>❌</v>
      </c>
      <c r="H10189" s="3">
        <f t="shared" si="319"/>
        <v>21.078000000000003</v>
      </c>
      <c r="I10189" s="3">
        <v>3</v>
      </c>
      <c r="J10189" s="4">
        <v>45391</v>
      </c>
      <c r="K10189" s="3" t="s">
        <v>22</v>
      </c>
      <c r="L10189" s="3" t="s">
        <v>23</v>
      </c>
      <c r="M10189" s="3">
        <v>28.02</v>
      </c>
      <c r="N10189" s="3" t="s">
        <v>18</v>
      </c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  <c r="AC10189" s="5"/>
    </row>
    <row r="10190" spans="1:29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 t="str">
        <f>IF(AND(D10190="East",Table_1[[#This Row],[category]]="Clothing"),"✅","❌")</f>
        <v>❌</v>
      </c>
      <c r="H10190" s="3">
        <f t="shared" si="319"/>
        <v>115.76300000000002</v>
      </c>
      <c r="I10190" s="3">
        <v>8</v>
      </c>
      <c r="J10190" s="4">
        <v>45560</v>
      </c>
      <c r="K10190" s="3" t="s">
        <v>16</v>
      </c>
      <c r="L10190" s="3" t="s">
        <v>28</v>
      </c>
      <c r="M10190" s="3">
        <v>68.75</v>
      </c>
      <c r="N10190" s="3" t="s">
        <v>35</v>
      </c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  <c r="AC10190" s="5"/>
    </row>
    <row r="10191" spans="1:29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 t="str">
        <f>IF(AND(D10191="East",Table_1[[#This Row],[category]]="Clothing"),"✅","❌")</f>
        <v>❌</v>
      </c>
      <c r="H10191" s="3">
        <f t="shared" si="319"/>
        <v>170.43600000000001</v>
      </c>
      <c r="I10191" s="3">
        <v>7</v>
      </c>
      <c r="J10191" s="4">
        <v>45313</v>
      </c>
      <c r="K10191" s="3" t="s">
        <v>22</v>
      </c>
      <c r="L10191" s="3" t="s">
        <v>23</v>
      </c>
      <c r="M10191" s="3">
        <v>296.52999999999997</v>
      </c>
      <c r="N10191" s="3" t="s">
        <v>24</v>
      </c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  <c r="AC10191" s="5"/>
    </row>
    <row r="10192" spans="1:29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 t="str">
        <f>IF(AND(D10192="East",Table_1[[#This Row],[category]]="Clothing"),"✅","❌")</f>
        <v>❌</v>
      </c>
      <c r="H10192" s="3">
        <f t="shared" si="319"/>
        <v>20.704000000000001</v>
      </c>
      <c r="I10192" s="3">
        <v>5</v>
      </c>
      <c r="J10192" s="4">
        <v>45165</v>
      </c>
      <c r="K10192" s="3" t="s">
        <v>22</v>
      </c>
      <c r="L10192" s="3" t="s">
        <v>17</v>
      </c>
      <c r="M10192" s="3">
        <v>32.64</v>
      </c>
      <c r="N10192" s="3" t="s">
        <v>40</v>
      </c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  <c r="AC10192" s="5"/>
    </row>
    <row r="10193" spans="1:29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 t="str">
        <f>IF(AND(D10193="East",Table_1[[#This Row],[category]]="Clothing"),"✅","❌")</f>
        <v>❌</v>
      </c>
      <c r="H10193" s="3">
        <f t="shared" si="319"/>
        <v>277.87800000000004</v>
      </c>
      <c r="I10193" s="3">
        <v>9</v>
      </c>
      <c r="J10193" s="4">
        <v>45084</v>
      </c>
      <c r="K10193" s="3" t="s">
        <v>16</v>
      </c>
      <c r="L10193" s="3" t="s">
        <v>17</v>
      </c>
      <c r="M10193" s="3">
        <v>219.24</v>
      </c>
      <c r="N10193" s="3" t="s">
        <v>35</v>
      </c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  <c r="AC10193" s="5"/>
    </row>
    <row r="10194" spans="1:29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 t="str">
        <f>IF(AND(D10194="East",Table_1[[#This Row],[category]]="Clothing"),"✅","❌")</f>
        <v>❌</v>
      </c>
      <c r="H10194" s="3">
        <f t="shared" si="319"/>
        <v>319.12600000000003</v>
      </c>
      <c r="I10194" s="3">
        <v>4</v>
      </c>
      <c r="J10194" s="4">
        <v>45206</v>
      </c>
      <c r="K10194" s="3" t="s">
        <v>16</v>
      </c>
      <c r="L10194" s="3" t="s">
        <v>28</v>
      </c>
      <c r="M10194" s="3">
        <v>608.04</v>
      </c>
      <c r="N10194" s="3" t="s">
        <v>35</v>
      </c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  <c r="AC10194" s="5"/>
    </row>
    <row r="10195" spans="1:29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 t="str">
        <f>IF(AND(D10195="East",Table_1[[#This Row],[category]]="Clothing"),"✅","❌")</f>
        <v>❌</v>
      </c>
      <c r="H10195" s="3">
        <f t="shared" si="319"/>
        <v>121.48599999999999</v>
      </c>
      <c r="I10195" s="3">
        <v>6</v>
      </c>
      <c r="J10195" s="4">
        <v>45434</v>
      </c>
      <c r="K10195" s="3" t="s">
        <v>22</v>
      </c>
      <c r="L10195" s="3" t="s">
        <v>28</v>
      </c>
      <c r="M10195" s="3">
        <v>331.8</v>
      </c>
      <c r="N10195" s="3" t="s">
        <v>29</v>
      </c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  <c r="AC10195" s="5"/>
    </row>
    <row r="10196" spans="1:29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 t="str">
        <f>IF(AND(D10196="East",Table_1[[#This Row],[category]]="Clothing"),"✅","❌")</f>
        <v>❌</v>
      </c>
      <c r="H10196" s="3">
        <f t="shared" si="319"/>
        <v>276.30700000000002</v>
      </c>
      <c r="I10196" s="3">
        <v>5</v>
      </c>
      <c r="J10196" s="4">
        <v>45550</v>
      </c>
      <c r="K10196" s="3" t="s">
        <v>32</v>
      </c>
      <c r="L10196" s="3" t="s">
        <v>28</v>
      </c>
      <c r="M10196" s="3">
        <v>491.28</v>
      </c>
      <c r="N10196" s="3" t="s">
        <v>18</v>
      </c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  <c r="AC10196" s="5"/>
    </row>
    <row r="10197" spans="1:29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 t="str">
        <f>IF(AND(D10197="East",Table_1[[#This Row],[category]]="Clothing"),"✅","❌")</f>
        <v>❌</v>
      </c>
      <c r="H10197" s="3">
        <f t="shared" si="319"/>
        <v>499.57200000000006</v>
      </c>
      <c r="I10197" s="3">
        <v>6</v>
      </c>
      <c r="J10197" s="4">
        <v>45084</v>
      </c>
      <c r="K10197" s="3" t="s">
        <v>22</v>
      </c>
      <c r="L10197" s="3" t="s">
        <v>17</v>
      </c>
      <c r="M10197" s="3">
        <v>310.63</v>
      </c>
      <c r="N10197" s="3" t="s">
        <v>18</v>
      </c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  <c r="AC10197" s="5"/>
    </row>
    <row r="10198" spans="1:29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 t="str">
        <f>IF(AND(D10198="East",Table_1[[#This Row],[category]]="Clothing"),"✅","❌")</f>
        <v>❌</v>
      </c>
      <c r="H10198" s="3">
        <f t="shared" si="319"/>
        <v>444.59</v>
      </c>
      <c r="I10198" s="3">
        <v>4</v>
      </c>
      <c r="J10198" s="4">
        <v>45112</v>
      </c>
      <c r="K10198" s="3" t="s">
        <v>16</v>
      </c>
      <c r="L10198" s="3" t="s">
        <v>28</v>
      </c>
      <c r="M10198" s="3">
        <v>684.39</v>
      </c>
      <c r="N10198" s="3" t="s">
        <v>18</v>
      </c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  <c r="AC10198" s="5"/>
    </row>
    <row r="10199" spans="1:29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 t="str">
        <f>IF(AND(D10199="East",Table_1[[#This Row],[category]]="Clothing"),"✅","❌")</f>
        <v>❌</v>
      </c>
      <c r="H10199" s="3">
        <f t="shared" si="319"/>
        <v>38.744</v>
      </c>
      <c r="I10199" s="3">
        <v>3</v>
      </c>
      <c r="J10199" s="4">
        <v>45221</v>
      </c>
      <c r="K10199" s="3" t="s">
        <v>22</v>
      </c>
      <c r="L10199" s="3" t="s">
        <v>28</v>
      </c>
      <c r="M10199" s="3">
        <v>107.74</v>
      </c>
      <c r="N10199" s="3" t="s">
        <v>18</v>
      </c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  <c r="AC10199" s="5"/>
    </row>
    <row r="10200" spans="1:29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 t="str">
        <f>IF(AND(D10200="East",Table_1[[#This Row],[category]]="Clothing"),"✅","❌")</f>
        <v>❌</v>
      </c>
      <c r="H10200" s="3">
        <f t="shared" si="319"/>
        <v>72.662000000000006</v>
      </c>
      <c r="I10200" s="3">
        <v>5</v>
      </c>
      <c r="J10200" s="4">
        <v>45448</v>
      </c>
      <c r="K10200" s="3" t="s">
        <v>22</v>
      </c>
      <c r="L10200" s="3" t="s">
        <v>23</v>
      </c>
      <c r="M10200" s="3">
        <v>209.35</v>
      </c>
      <c r="N10200" s="3" t="s">
        <v>18</v>
      </c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  <c r="AC10200" s="5"/>
    </row>
    <row r="10201" spans="1:29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 t="str">
        <f>IF(AND(D10201="East",Table_1[[#This Row],[category]]="Clothing"),"✅","❌")</f>
        <v>❌</v>
      </c>
      <c r="H10201" s="3">
        <f t="shared" si="319"/>
        <v>252.25800000000001</v>
      </c>
      <c r="I10201" s="3">
        <v>5</v>
      </c>
      <c r="J10201" s="4">
        <v>45340</v>
      </c>
      <c r="K10201" s="3" t="s">
        <v>32</v>
      </c>
      <c r="L10201" s="3" t="s">
        <v>17</v>
      </c>
      <c r="M10201" s="3">
        <v>659.69</v>
      </c>
      <c r="N10201" s="3" t="s">
        <v>40</v>
      </c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  <c r="AC10201" s="5"/>
    </row>
    <row r="10202" spans="1:29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 t="str">
        <f>IF(AND(D10202="East",Table_1[[#This Row],[category]]="Clothing"),"✅","❌")</f>
        <v>✅</v>
      </c>
      <c r="H10202" s="3">
        <f t="shared" si="319"/>
        <v>130.149</v>
      </c>
      <c r="I10202" s="3">
        <v>2</v>
      </c>
      <c r="J10202" s="4">
        <v>45140</v>
      </c>
      <c r="K10202" s="3" t="s">
        <v>32</v>
      </c>
      <c r="L10202" s="3" t="s">
        <v>17</v>
      </c>
      <c r="M10202" s="3">
        <v>205.31</v>
      </c>
      <c r="N10202" s="3" t="s">
        <v>40</v>
      </c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  <c r="AC10202" s="5"/>
    </row>
    <row r="10203" spans="1:29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 t="str">
        <f>IF(AND(D10203="East",Table_1[[#This Row],[category]]="Clothing"),"✅","❌")</f>
        <v>❌</v>
      </c>
      <c r="H10203" s="3">
        <f t="shared" si="319"/>
        <v>49.675000000000004</v>
      </c>
      <c r="I10203" s="3">
        <v>4</v>
      </c>
      <c r="J10203" s="4">
        <v>45056</v>
      </c>
      <c r="K10203" s="3" t="s">
        <v>16</v>
      </c>
      <c r="L10203" s="3" t="s">
        <v>28</v>
      </c>
      <c r="M10203" s="3">
        <v>71.95</v>
      </c>
      <c r="N10203" s="3" t="s">
        <v>29</v>
      </c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  <c r="AC10203" s="5"/>
    </row>
    <row r="10204" spans="1:29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 t="str">
        <f>IF(AND(D10204="East",Table_1[[#This Row],[category]]="Clothing"),"✅","❌")</f>
        <v>❌</v>
      </c>
      <c r="H10204" s="3">
        <f t="shared" si="319"/>
        <v>134.732</v>
      </c>
      <c r="I10204" s="3">
        <v>3</v>
      </c>
      <c r="J10204" s="4">
        <v>44950</v>
      </c>
      <c r="K10204" s="3" t="s">
        <v>32</v>
      </c>
      <c r="L10204" s="3" t="s">
        <v>28</v>
      </c>
      <c r="M10204" s="3">
        <v>164.02</v>
      </c>
      <c r="N10204" s="3" t="s">
        <v>24</v>
      </c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  <c r="AC10204" s="5"/>
    </row>
    <row r="10205" spans="1:29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 t="str">
        <f>IF(AND(D10205="East",Table_1[[#This Row],[category]]="Clothing"),"✅","❌")</f>
        <v>❌</v>
      </c>
      <c r="H10205" s="3">
        <f t="shared" si="319"/>
        <v>39.977000000000004</v>
      </c>
      <c r="I10205" s="3">
        <v>7</v>
      </c>
      <c r="J10205" s="4">
        <v>44938</v>
      </c>
      <c r="K10205" s="3" t="s">
        <v>22</v>
      </c>
      <c r="L10205" s="3" t="s">
        <v>17</v>
      </c>
      <c r="M10205" s="3">
        <v>34.29</v>
      </c>
      <c r="N10205" s="3" t="s">
        <v>35</v>
      </c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  <c r="AC10205" s="5"/>
    </row>
    <row r="10206" spans="1:29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 t="str">
        <f>IF(AND(D10206="East",Table_1[[#This Row],[category]]="Clothing"),"✅","❌")</f>
        <v>❌</v>
      </c>
      <c r="H10206" s="3">
        <f t="shared" si="319"/>
        <v>269.65700000000004</v>
      </c>
      <c r="I10206" s="3">
        <v>5</v>
      </c>
      <c r="J10206" s="4">
        <v>45421</v>
      </c>
      <c r="K10206" s="3" t="s">
        <v>16</v>
      </c>
      <c r="L10206" s="3" t="s">
        <v>23</v>
      </c>
      <c r="M10206" s="3">
        <v>742.05</v>
      </c>
      <c r="N10206" s="3" t="s">
        <v>40</v>
      </c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  <c r="AC10206" s="5"/>
    </row>
    <row r="10207" spans="1:29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 t="str">
        <f>IF(AND(D10207="East",Table_1[[#This Row],[category]]="Clothing"),"✅","❌")</f>
        <v>❌</v>
      </c>
      <c r="H10207" s="3">
        <f t="shared" si="319"/>
        <v>250.22300000000001</v>
      </c>
      <c r="I10207" s="3">
        <v>6</v>
      </c>
      <c r="J10207" s="4">
        <v>45244</v>
      </c>
      <c r="K10207" s="3" t="s">
        <v>16</v>
      </c>
      <c r="L10207" s="3" t="s">
        <v>23</v>
      </c>
      <c r="M10207" s="3">
        <v>549.83000000000004</v>
      </c>
      <c r="N10207" s="3" t="s">
        <v>24</v>
      </c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  <c r="AC10207" s="5"/>
    </row>
    <row r="10208" spans="1:29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 t="str">
        <f>IF(AND(D10208="East",Table_1[[#This Row],[category]]="Clothing"),"✅","❌")</f>
        <v>❌</v>
      </c>
      <c r="H10208" s="3">
        <f t="shared" si="319"/>
        <v>13.100000000000001</v>
      </c>
      <c r="I10208" s="3">
        <v>7</v>
      </c>
      <c r="J10208" s="4">
        <v>45591</v>
      </c>
      <c r="K10208" s="3" t="s">
        <v>16</v>
      </c>
      <c r="L10208" s="3" t="s">
        <v>17</v>
      </c>
      <c r="M10208" s="3">
        <v>33.46</v>
      </c>
      <c r="N10208" s="3" t="s">
        <v>29</v>
      </c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  <c r="AC10208" s="5"/>
    </row>
    <row r="10209" spans="1:29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 t="str">
        <f>IF(AND(D10209="East",Table_1[[#This Row],[category]]="Clothing"),"✅","❌")</f>
        <v>❌</v>
      </c>
      <c r="H10209" s="3">
        <f t="shared" si="319"/>
        <v>246.43299999999999</v>
      </c>
      <c r="I10209" s="3">
        <v>2</v>
      </c>
      <c r="J10209" s="4">
        <v>45532</v>
      </c>
      <c r="K10209" s="3" t="s">
        <v>32</v>
      </c>
      <c r="L10209" s="3" t="s">
        <v>28</v>
      </c>
      <c r="M10209" s="3">
        <v>184.64</v>
      </c>
      <c r="N10209" s="3" t="s">
        <v>24</v>
      </c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  <c r="AC10209" s="5"/>
    </row>
    <row r="10210" spans="1:29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 t="str">
        <f>IF(AND(D10210="East",Table_1[[#This Row],[category]]="Clothing"),"✅","❌")</f>
        <v>❌</v>
      </c>
      <c r="H10210" s="3">
        <f t="shared" si="319"/>
        <v>264.70500000000004</v>
      </c>
      <c r="I10210" s="3">
        <v>4</v>
      </c>
      <c r="J10210" s="4">
        <v>45336</v>
      </c>
      <c r="K10210" s="3" t="s">
        <v>22</v>
      </c>
      <c r="L10210" s="3" t="s">
        <v>28</v>
      </c>
      <c r="M10210" s="3">
        <v>245.94</v>
      </c>
      <c r="N10210" s="3" t="s">
        <v>40</v>
      </c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  <c r="AC10210" s="5"/>
    </row>
    <row r="10211" spans="1:29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 t="str">
        <f>IF(AND(D10211="East",Table_1[[#This Row],[category]]="Clothing"),"✅","❌")</f>
        <v>❌</v>
      </c>
      <c r="H10211" s="3">
        <f t="shared" si="319"/>
        <v>306.79500000000002</v>
      </c>
      <c r="I10211" s="3">
        <v>6</v>
      </c>
      <c r="J10211" s="4">
        <v>45472</v>
      </c>
      <c r="K10211" s="3" t="s">
        <v>32</v>
      </c>
      <c r="L10211" s="3" t="s">
        <v>17</v>
      </c>
      <c r="M10211" s="3">
        <v>179.96</v>
      </c>
      <c r="N10211" s="3" t="s">
        <v>29</v>
      </c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  <c r="AC10211" s="5"/>
    </row>
    <row r="10212" spans="1:29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 t="str">
        <f>IF(AND(D10212="East",Table_1[[#This Row],[category]]="Clothing"),"✅","❌")</f>
        <v>❌</v>
      </c>
      <c r="H10212" s="3">
        <f t="shared" si="319"/>
        <v>485.34899999999999</v>
      </c>
      <c r="I10212" s="3">
        <v>3</v>
      </c>
      <c r="J10212" s="4">
        <v>45404</v>
      </c>
      <c r="K10212" s="3" t="s">
        <v>22</v>
      </c>
      <c r="L10212" s="3" t="s">
        <v>17</v>
      </c>
      <c r="M10212" s="3">
        <v>784.27</v>
      </c>
      <c r="N10212" s="3" t="s">
        <v>24</v>
      </c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  <c r="AC10212" s="5"/>
    </row>
    <row r="10213" spans="1:29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 t="str">
        <f>IF(AND(D10213="East",Table_1[[#This Row],[category]]="Clothing"),"✅","❌")</f>
        <v>❌</v>
      </c>
      <c r="H10213" s="3">
        <f t="shared" si="319"/>
        <v>491.51900000000001</v>
      </c>
      <c r="I10213" s="3">
        <v>6</v>
      </c>
      <c r="J10213" s="4">
        <v>45550</v>
      </c>
      <c r="K10213" s="3" t="s">
        <v>16</v>
      </c>
      <c r="L10213" s="3" t="s">
        <v>28</v>
      </c>
      <c r="M10213" s="3">
        <v>780.2</v>
      </c>
      <c r="N10213" s="3" t="s">
        <v>24</v>
      </c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  <c r="AC10213" s="5"/>
    </row>
    <row r="10214" spans="1:29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 t="str">
        <f>IF(AND(D10214="East",Table_1[[#This Row],[category]]="Clothing"),"✅","❌")</f>
        <v>❌</v>
      </c>
      <c r="H10214" s="3">
        <f t="shared" si="319"/>
        <v>268.19499999999999</v>
      </c>
      <c r="I10214" s="3">
        <v>1</v>
      </c>
      <c r="J10214" s="4">
        <v>45414</v>
      </c>
      <c r="K10214" s="3" t="s">
        <v>16</v>
      </c>
      <c r="L10214" s="3" t="s">
        <v>17</v>
      </c>
      <c r="M10214" s="3">
        <v>692.89</v>
      </c>
      <c r="N10214" s="3" t="s">
        <v>24</v>
      </c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  <c r="AC10214" s="5"/>
    </row>
    <row r="10215" spans="1:29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 t="str">
        <f>IF(AND(D10215="East",Table_1[[#This Row],[category]]="Clothing"),"✅","❌")</f>
        <v>❌</v>
      </c>
      <c r="H10215" s="3">
        <f t="shared" si="319"/>
        <v>424.14100000000002</v>
      </c>
      <c r="I10215" s="3">
        <v>8</v>
      </c>
      <c r="J10215" s="4">
        <v>45388</v>
      </c>
      <c r="K10215" s="3" t="s">
        <v>22</v>
      </c>
      <c r="L10215" s="3" t="s">
        <v>17</v>
      </c>
      <c r="M10215" s="3">
        <v>243.25</v>
      </c>
      <c r="N10215" s="3" t="s">
        <v>18</v>
      </c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  <c r="AC10215" s="5"/>
    </row>
    <row r="10216" spans="1:29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 t="str">
        <f>IF(AND(D10216="East",Table_1[[#This Row],[category]]="Clothing"),"✅","❌")</f>
        <v>❌</v>
      </c>
      <c r="H10216" s="3">
        <f t="shared" si="319"/>
        <v>51.730999999999995</v>
      </c>
      <c r="I10216" s="3">
        <v>5</v>
      </c>
      <c r="J10216" s="4">
        <v>45276</v>
      </c>
      <c r="K10216" s="3" t="s">
        <v>16</v>
      </c>
      <c r="L10216" s="3" t="s">
        <v>17</v>
      </c>
      <c r="M10216" s="3">
        <v>92.7</v>
      </c>
      <c r="N10216" s="3" t="s">
        <v>35</v>
      </c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  <c r="AC10216" s="5"/>
    </row>
    <row r="10217" spans="1:29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 t="str">
        <f>IF(AND(D10217="East",Table_1[[#This Row],[category]]="Clothing"),"✅","❌")</f>
        <v>❌</v>
      </c>
      <c r="H10217" s="3">
        <f t="shared" si="319"/>
        <v>270.26600000000002</v>
      </c>
      <c r="I10217" s="3">
        <v>1</v>
      </c>
      <c r="J10217" s="4">
        <v>45570</v>
      </c>
      <c r="K10217" s="3" t="s">
        <v>22</v>
      </c>
      <c r="L10217" s="3" t="s">
        <v>17</v>
      </c>
      <c r="M10217" s="3">
        <v>635.78</v>
      </c>
      <c r="N10217" s="3" t="s">
        <v>49</v>
      </c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  <c r="AC10217" s="5"/>
    </row>
    <row r="10218" spans="1:29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 t="str">
        <f>IF(AND(D10218="East",Table_1[[#This Row],[category]]="Clothing"),"✅","❌")</f>
        <v>❌</v>
      </c>
      <c r="H10218" s="3">
        <f t="shared" si="319"/>
        <v>342.66100000000006</v>
      </c>
      <c r="I10218" s="3">
        <v>1</v>
      </c>
      <c r="J10218" s="4">
        <v>44971</v>
      </c>
      <c r="K10218" s="3" t="s">
        <v>32</v>
      </c>
      <c r="L10218" s="3" t="s">
        <v>28</v>
      </c>
      <c r="M10218" s="3">
        <v>717.97</v>
      </c>
      <c r="N10218" s="3" t="s">
        <v>40</v>
      </c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  <c r="AC10218" s="5"/>
    </row>
    <row r="10219" spans="1:29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 t="str">
        <f>IF(AND(D10219="East",Table_1[[#This Row],[category]]="Clothing"),"✅","❌")</f>
        <v>❌</v>
      </c>
      <c r="H10219" s="3">
        <f t="shared" si="319"/>
        <v>286.71700000000004</v>
      </c>
      <c r="I10219" s="3">
        <v>3</v>
      </c>
      <c r="J10219" s="4">
        <v>45541</v>
      </c>
      <c r="K10219" s="3" t="s">
        <v>22</v>
      </c>
      <c r="L10219" s="3" t="s">
        <v>28</v>
      </c>
      <c r="M10219" s="3">
        <v>834.7</v>
      </c>
      <c r="N10219" s="3" t="s">
        <v>35</v>
      </c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  <c r="AC10219" s="5"/>
    </row>
    <row r="10220" spans="1:29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 t="str">
        <f>IF(AND(D10220="East",Table_1[[#This Row],[category]]="Clothing"),"✅","❌")</f>
        <v>❌</v>
      </c>
      <c r="H10220" s="3">
        <f t="shared" si="319"/>
        <v>123.053</v>
      </c>
      <c r="I10220" s="3">
        <v>6</v>
      </c>
      <c r="J10220" s="4">
        <v>45157</v>
      </c>
      <c r="K10220" s="3" t="s">
        <v>32</v>
      </c>
      <c r="L10220" s="3" t="s">
        <v>28</v>
      </c>
      <c r="M10220" s="3">
        <v>332.29</v>
      </c>
      <c r="N10220" s="3" t="s">
        <v>49</v>
      </c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  <c r="AC10220" s="5"/>
    </row>
    <row r="10221" spans="1:29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 t="str">
        <f>IF(AND(D10221="East",Table_1[[#This Row],[category]]="Clothing"),"✅","❌")</f>
        <v>❌</v>
      </c>
      <c r="H10221" s="3">
        <f t="shared" si="319"/>
        <v>40.701999999999998</v>
      </c>
      <c r="I10221" s="3">
        <v>2</v>
      </c>
      <c r="J10221" s="4">
        <v>45453</v>
      </c>
      <c r="K10221" s="3" t="s">
        <v>16</v>
      </c>
      <c r="L10221" s="3" t="s">
        <v>23</v>
      </c>
      <c r="M10221" s="3">
        <v>37.94</v>
      </c>
      <c r="N10221" s="3" t="s">
        <v>29</v>
      </c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  <c r="AC10221" s="5"/>
    </row>
    <row r="10222" spans="1:29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 t="str">
        <f>IF(AND(D10222="East",Table_1[[#This Row],[category]]="Clothing"),"✅","❌")</f>
        <v>❌</v>
      </c>
      <c r="H10222" s="3">
        <f t="shared" si="319"/>
        <v>199.46800000000002</v>
      </c>
      <c r="I10222" s="3">
        <v>8</v>
      </c>
      <c r="J10222" s="4">
        <v>45542</v>
      </c>
      <c r="K10222" s="3" t="s">
        <v>16</v>
      </c>
      <c r="L10222" s="3" t="s">
        <v>28</v>
      </c>
      <c r="M10222" s="3">
        <v>295.35000000000002</v>
      </c>
      <c r="N10222" s="3" t="s">
        <v>35</v>
      </c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  <c r="AC10222" s="5"/>
    </row>
    <row r="10223" spans="1:29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 t="str">
        <f>IF(AND(D10223="East",Table_1[[#This Row],[category]]="Clothing"),"✅","❌")</f>
        <v>❌</v>
      </c>
      <c r="H10223" s="3">
        <f t="shared" si="319"/>
        <v>327.34500000000003</v>
      </c>
      <c r="I10223" s="3">
        <v>7</v>
      </c>
      <c r="J10223" s="4">
        <v>45522</v>
      </c>
      <c r="K10223" s="3" t="s">
        <v>22</v>
      </c>
      <c r="L10223" s="3" t="s">
        <v>17</v>
      </c>
      <c r="M10223" s="3">
        <v>774.81</v>
      </c>
      <c r="N10223" s="3" t="s">
        <v>24</v>
      </c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  <c r="AC10223" s="5"/>
    </row>
    <row r="10224" spans="1:29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 t="str">
        <f>IF(AND(D10224="East",Table_1[[#This Row],[category]]="Clothing"),"✅","❌")</f>
        <v>❌</v>
      </c>
      <c r="H10224" s="3">
        <f t="shared" si="319"/>
        <v>495.93900000000008</v>
      </c>
      <c r="I10224" s="3">
        <v>2</v>
      </c>
      <c r="J10224" s="4">
        <v>44979</v>
      </c>
      <c r="K10224" s="3" t="s">
        <v>22</v>
      </c>
      <c r="L10224" s="3" t="s">
        <v>23</v>
      </c>
      <c r="M10224" s="3">
        <v>770.39</v>
      </c>
      <c r="N10224" s="3" t="s">
        <v>40</v>
      </c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  <c r="AC10224" s="5"/>
    </row>
    <row r="10225" spans="1:29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 t="str">
        <f>IF(AND(D10225="East",Table_1[[#This Row],[category]]="Clothing"),"✅","❌")</f>
        <v>❌</v>
      </c>
      <c r="H10225" s="3">
        <f t="shared" si="319"/>
        <v>125.90100000000001</v>
      </c>
      <c r="I10225" s="3">
        <v>1</v>
      </c>
      <c r="J10225" s="4">
        <v>45373</v>
      </c>
      <c r="K10225" s="3" t="s">
        <v>22</v>
      </c>
      <c r="L10225" s="3" t="s">
        <v>23</v>
      </c>
      <c r="M10225" s="3">
        <v>196.03</v>
      </c>
      <c r="N10225" s="3" t="s">
        <v>40</v>
      </c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  <c r="AC10225" s="5"/>
    </row>
    <row r="10226" spans="1:29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 t="str">
        <f>IF(AND(D10226="East",Table_1[[#This Row],[category]]="Clothing"),"✅","❌")</f>
        <v>❌</v>
      </c>
      <c r="H10226" s="3">
        <f t="shared" si="319"/>
        <v>459.71700000000004</v>
      </c>
      <c r="I10226" s="3">
        <v>7</v>
      </c>
      <c r="J10226" s="4">
        <v>45548</v>
      </c>
      <c r="K10226" s="3" t="s">
        <v>16</v>
      </c>
      <c r="L10226" s="3" t="s">
        <v>23</v>
      </c>
      <c r="M10226" s="3">
        <v>474.45</v>
      </c>
      <c r="N10226" s="3" t="s">
        <v>40</v>
      </c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  <c r="AC10226" s="5"/>
    </row>
    <row r="10227" spans="1:29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 t="str">
        <f>IF(AND(D10227="East",Table_1[[#This Row],[category]]="Clothing"),"✅","❌")</f>
        <v>❌</v>
      </c>
      <c r="H10227" s="3">
        <f t="shared" si="319"/>
        <v>43.448000000000008</v>
      </c>
      <c r="I10227" s="3">
        <v>7</v>
      </c>
      <c r="J10227" s="4">
        <v>45337</v>
      </c>
      <c r="K10227" s="3" t="s">
        <v>22</v>
      </c>
      <c r="L10227" s="3" t="s">
        <v>17</v>
      </c>
      <c r="M10227" s="3">
        <v>39.76</v>
      </c>
      <c r="N10227" s="3" t="s">
        <v>18</v>
      </c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  <c r="AC10227" s="5"/>
    </row>
    <row r="10228" spans="1:29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 t="str">
        <f>IF(AND(D10228="East",Table_1[[#This Row],[category]]="Clothing"),"✅","❌")</f>
        <v>❌</v>
      </c>
      <c r="H10228" s="3">
        <f t="shared" si="319"/>
        <v>466.18500000000006</v>
      </c>
      <c r="I10228" s="3">
        <v>3</v>
      </c>
      <c r="J10228" s="4">
        <v>45496</v>
      </c>
      <c r="K10228" s="3" t="s">
        <v>22</v>
      </c>
      <c r="L10228" s="3" t="s">
        <v>17</v>
      </c>
      <c r="M10228" s="3">
        <v>998.93</v>
      </c>
      <c r="N10228" s="3" t="s">
        <v>40</v>
      </c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  <c r="AC10228" s="5"/>
    </row>
    <row r="10229" spans="1:29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 t="str">
        <f>IF(AND(D10229="East",Table_1[[#This Row],[category]]="Clothing"),"✅","❌")</f>
        <v>❌</v>
      </c>
      <c r="H10229" s="3">
        <f t="shared" si="319"/>
        <v>417.86000000000007</v>
      </c>
      <c r="I10229" s="3">
        <v>8</v>
      </c>
      <c r="J10229" s="4">
        <v>45059</v>
      </c>
      <c r="K10229" s="3" t="s">
        <v>32</v>
      </c>
      <c r="L10229" s="3" t="s">
        <v>23</v>
      </c>
      <c r="M10229" s="3">
        <v>1241.04</v>
      </c>
      <c r="N10229" s="3" t="s">
        <v>40</v>
      </c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  <c r="AC10229" s="5"/>
    </row>
    <row r="10230" spans="1:29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 t="str">
        <f>IF(AND(D10230="East",Table_1[[#This Row],[category]]="Clothing"),"✅","❌")</f>
        <v>❌</v>
      </c>
      <c r="H10230" s="3">
        <f t="shared" si="319"/>
        <v>20.263000000000002</v>
      </c>
      <c r="I10230" s="3">
        <v>8</v>
      </c>
      <c r="J10230" s="4">
        <v>45108</v>
      </c>
      <c r="K10230" s="3" t="s">
        <v>16</v>
      </c>
      <c r="L10230" s="3" t="s">
        <v>23</v>
      </c>
      <c r="M10230" s="3">
        <v>57.14</v>
      </c>
      <c r="N10230" s="3" t="s">
        <v>40</v>
      </c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  <c r="AC10230" s="5"/>
    </row>
    <row r="10231" spans="1:29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 t="str">
        <f>IF(AND(D10231="East",Table_1[[#This Row],[category]]="Clothing"),"✅","❌")</f>
        <v>❌</v>
      </c>
      <c r="H10231" s="3">
        <f t="shared" si="319"/>
        <v>156.11099999999999</v>
      </c>
      <c r="I10231" s="3">
        <v>5</v>
      </c>
      <c r="J10231" s="4">
        <v>45398</v>
      </c>
      <c r="K10231" s="3" t="s">
        <v>22</v>
      </c>
      <c r="L10231" s="3" t="s">
        <v>23</v>
      </c>
      <c r="M10231" s="3">
        <v>416.27</v>
      </c>
      <c r="N10231" s="3" t="s">
        <v>40</v>
      </c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  <c r="AC10231" s="5"/>
    </row>
    <row r="10232" spans="1:29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 t="str">
        <f>IF(AND(D10232="East",Table_1[[#This Row],[category]]="Clothing"),"✅","❌")</f>
        <v>❌</v>
      </c>
      <c r="H10232" s="3">
        <f t="shared" si="319"/>
        <v>34.969000000000001</v>
      </c>
      <c r="I10232" s="3">
        <v>7</v>
      </c>
      <c r="J10232" s="4">
        <v>45041</v>
      </c>
      <c r="K10232" s="3" t="s">
        <v>32</v>
      </c>
      <c r="L10232" s="3" t="s">
        <v>23</v>
      </c>
      <c r="M10232" s="3">
        <v>103.22</v>
      </c>
      <c r="N10232" s="3" t="s">
        <v>40</v>
      </c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  <c r="AC10232" s="5"/>
    </row>
    <row r="10233" spans="1:29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 t="str">
        <f>IF(AND(D10233="East",Table_1[[#This Row],[category]]="Clothing"),"✅","❌")</f>
        <v>❌</v>
      </c>
      <c r="H10233" s="3">
        <f t="shared" si="319"/>
        <v>497.798</v>
      </c>
      <c r="I10233" s="3">
        <v>3</v>
      </c>
      <c r="J10233" s="4">
        <v>45502</v>
      </c>
      <c r="K10233" s="3" t="s">
        <v>22</v>
      </c>
      <c r="L10233" s="3" t="s">
        <v>17</v>
      </c>
      <c r="M10233" s="3">
        <v>474.15</v>
      </c>
      <c r="N10233" s="3" t="s">
        <v>24</v>
      </c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  <c r="AC10233" s="5"/>
    </row>
    <row r="10234" spans="1:29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 t="str">
        <f>IF(AND(D10234="East",Table_1[[#This Row],[category]]="Clothing"),"✅","❌")</f>
        <v>❌</v>
      </c>
      <c r="H10234" s="3">
        <f t="shared" si="319"/>
        <v>219.64400000000001</v>
      </c>
      <c r="I10234" s="3">
        <v>6</v>
      </c>
      <c r="J10234" s="4">
        <v>45533</v>
      </c>
      <c r="K10234" s="3" t="s">
        <v>16</v>
      </c>
      <c r="L10234" s="3" t="s">
        <v>28</v>
      </c>
      <c r="M10234" s="3">
        <v>347.25</v>
      </c>
      <c r="N10234" s="3" t="s">
        <v>29</v>
      </c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  <c r="AC10234" s="5"/>
    </row>
    <row r="10235" spans="1:29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 t="str">
        <f>IF(AND(D10235="East",Table_1[[#This Row],[category]]="Clothing"),"✅","❌")</f>
        <v>❌</v>
      </c>
      <c r="H10235" s="3">
        <f t="shared" si="319"/>
        <v>334.46500000000003</v>
      </c>
      <c r="I10235" s="3">
        <v>3</v>
      </c>
      <c r="J10235" s="4">
        <v>45421</v>
      </c>
      <c r="K10235" s="3" t="s">
        <v>22</v>
      </c>
      <c r="L10235" s="3" t="s">
        <v>23</v>
      </c>
      <c r="M10235" s="3">
        <v>284.14999999999998</v>
      </c>
      <c r="N10235" s="3" t="s">
        <v>40</v>
      </c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  <c r="AC10235" s="5"/>
    </row>
    <row r="10236" spans="1:29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 t="str">
        <f>IF(AND(D10236="East",Table_1[[#This Row],[category]]="Clothing"),"✅","❌")</f>
        <v>❌</v>
      </c>
      <c r="H10236" s="3">
        <f t="shared" si="319"/>
        <v>124.753</v>
      </c>
      <c r="I10236" s="3">
        <v>9</v>
      </c>
      <c r="J10236" s="4">
        <v>45094</v>
      </c>
      <c r="K10236" s="3" t="s">
        <v>22</v>
      </c>
      <c r="L10236" s="3" t="s">
        <v>23</v>
      </c>
      <c r="M10236" s="3">
        <v>210.74</v>
      </c>
      <c r="N10236" s="3" t="s">
        <v>24</v>
      </c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  <c r="AC10236" s="5"/>
    </row>
    <row r="10237" spans="1:29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 t="str">
        <f>IF(AND(D10237="East",Table_1[[#This Row],[category]]="Clothing"),"✅","❌")</f>
        <v>❌</v>
      </c>
      <c r="H10237" s="3">
        <f t="shared" si="319"/>
        <v>467.53100000000006</v>
      </c>
      <c r="I10237" s="3">
        <v>7</v>
      </c>
      <c r="J10237" s="4">
        <v>44956</v>
      </c>
      <c r="K10237" s="3" t="s">
        <v>16</v>
      </c>
      <c r="L10237" s="3" t="s">
        <v>23</v>
      </c>
      <c r="M10237" s="3">
        <v>333.84</v>
      </c>
      <c r="N10237" s="3" t="s">
        <v>24</v>
      </c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  <c r="AC10237" s="5"/>
    </row>
    <row r="10238" spans="1:29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 t="str">
        <f>IF(AND(D10238="East",Table_1[[#This Row],[category]]="Clothing"),"✅","❌")</f>
        <v>✅</v>
      </c>
      <c r="H10238" s="3">
        <f t="shared" si="319"/>
        <v>144.345</v>
      </c>
      <c r="I10238" s="3">
        <v>1</v>
      </c>
      <c r="J10238" s="4">
        <v>45508</v>
      </c>
      <c r="K10238" s="3" t="s">
        <v>32</v>
      </c>
      <c r="L10238" s="3" t="s">
        <v>23</v>
      </c>
      <c r="M10238" s="3">
        <v>316.73</v>
      </c>
      <c r="N10238" s="3" t="s">
        <v>18</v>
      </c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  <c r="AC10238" s="5"/>
    </row>
    <row r="10239" spans="1:29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 t="str">
        <f>IF(AND(D10239="East",Table_1[[#This Row],[category]]="Clothing"),"✅","❌")</f>
        <v>❌</v>
      </c>
      <c r="H10239" s="3">
        <f t="shared" si="319"/>
        <v>137.505</v>
      </c>
      <c r="I10239" s="3">
        <v>8</v>
      </c>
      <c r="J10239" s="4">
        <v>45638</v>
      </c>
      <c r="K10239" s="3" t="s">
        <v>16</v>
      </c>
      <c r="L10239" s="3" t="s">
        <v>17</v>
      </c>
      <c r="M10239" s="3">
        <v>221.96</v>
      </c>
      <c r="N10239" s="3" t="s">
        <v>24</v>
      </c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  <c r="AC10239" s="5"/>
    </row>
    <row r="10240" spans="1:29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 t="str">
        <f>IF(AND(D10240="East",Table_1[[#This Row],[category]]="Clothing"),"✅","❌")</f>
        <v>❌</v>
      </c>
      <c r="H10240" s="3">
        <f t="shared" si="319"/>
        <v>164.154</v>
      </c>
      <c r="I10240" s="3">
        <v>9</v>
      </c>
      <c r="J10240" s="4">
        <v>45390</v>
      </c>
      <c r="K10240" s="3" t="s">
        <v>32</v>
      </c>
      <c r="L10240" s="3" t="s">
        <v>28</v>
      </c>
      <c r="M10240" s="3">
        <v>440.14</v>
      </c>
      <c r="N10240" s="3" t="s">
        <v>24</v>
      </c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  <c r="AC10240" s="5"/>
    </row>
    <row r="10241" spans="1:29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 t="str">
        <f>IF(AND(D10241="East",Table_1[[#This Row],[category]]="Clothing"),"✅","❌")</f>
        <v>❌</v>
      </c>
      <c r="H10241" s="3">
        <f t="shared" si="319"/>
        <v>236.62</v>
      </c>
      <c r="I10241" s="3">
        <v>2</v>
      </c>
      <c r="J10241" s="4">
        <v>45218</v>
      </c>
      <c r="K10241" s="3" t="s">
        <v>16</v>
      </c>
      <c r="L10241" s="3" t="s">
        <v>23</v>
      </c>
      <c r="M10241" s="3">
        <v>254.98</v>
      </c>
      <c r="N10241" s="3" t="s">
        <v>24</v>
      </c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  <c r="AC10241" s="5"/>
    </row>
    <row r="10242" spans="1:29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 t="str">
        <f>IF(AND(D10242="East",Table_1[[#This Row],[category]]="Clothing"),"✅","❌")</f>
        <v>❌</v>
      </c>
      <c r="H10242" s="3">
        <f t="shared" ref="H10242:H10305" si="321">E10242*10%</f>
        <v>19.081</v>
      </c>
      <c r="I10242" s="3">
        <v>1</v>
      </c>
      <c r="J10242" s="4">
        <v>45297</v>
      </c>
      <c r="K10242" s="3" t="s">
        <v>22</v>
      </c>
      <c r="L10242" s="3" t="s">
        <v>28</v>
      </c>
      <c r="M10242" s="3">
        <v>28.34</v>
      </c>
      <c r="N10242" s="3" t="s">
        <v>40</v>
      </c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  <c r="AC10242" s="5"/>
    </row>
    <row r="10243" spans="1:29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 t="str">
        <f>IF(AND(D10243="East",Table_1[[#This Row],[category]]="Clothing"),"✅","❌")</f>
        <v>❌</v>
      </c>
      <c r="H10243" s="3">
        <f t="shared" si="321"/>
        <v>302.94</v>
      </c>
      <c r="I10243" s="3">
        <v>4</v>
      </c>
      <c r="J10243" s="4">
        <v>45401</v>
      </c>
      <c r="K10243" s="3" t="s">
        <v>16</v>
      </c>
      <c r="L10243" s="3" t="s">
        <v>23</v>
      </c>
      <c r="M10243" s="3">
        <v>152.46</v>
      </c>
      <c r="N10243" s="3" t="s">
        <v>29</v>
      </c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  <c r="AC10243" s="5"/>
    </row>
    <row r="10244" spans="1:29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 t="str">
        <f>IF(AND(D10244="East",Table_1[[#This Row],[category]]="Clothing"),"✅","❌")</f>
        <v>❌</v>
      </c>
      <c r="H10244" s="3">
        <f t="shared" si="321"/>
        <v>25.516000000000002</v>
      </c>
      <c r="I10244" s="3">
        <v>9</v>
      </c>
      <c r="J10244" s="4">
        <v>45032</v>
      </c>
      <c r="K10244" s="3" t="s">
        <v>16</v>
      </c>
      <c r="L10244" s="3" t="s">
        <v>28</v>
      </c>
      <c r="M10244" s="3">
        <v>42.49</v>
      </c>
      <c r="N10244" s="3" t="s">
        <v>18</v>
      </c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  <c r="AC10244" s="5"/>
    </row>
    <row r="10245" spans="1:29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 t="str">
        <f>IF(AND(D10245="East",Table_1[[#This Row],[category]]="Clothing"),"✅","❌")</f>
        <v>❌</v>
      </c>
      <c r="H10245" s="3">
        <f t="shared" si="321"/>
        <v>274.209</v>
      </c>
      <c r="I10245" s="3">
        <v>6</v>
      </c>
      <c r="J10245" s="4">
        <v>45638</v>
      </c>
      <c r="K10245" s="3" t="s">
        <v>16</v>
      </c>
      <c r="L10245" s="3" t="s">
        <v>28</v>
      </c>
      <c r="M10245" s="3">
        <v>194.18</v>
      </c>
      <c r="N10245" s="3" t="s">
        <v>29</v>
      </c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  <c r="AC10245" s="5"/>
    </row>
    <row r="10246" spans="1:29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 t="str">
        <f>IF(AND(D10246="East",Table_1[[#This Row],[category]]="Clothing"),"✅","❌")</f>
        <v>❌</v>
      </c>
      <c r="H10246" s="3">
        <f t="shared" si="321"/>
        <v>234.364</v>
      </c>
      <c r="I10246" s="3">
        <v>8</v>
      </c>
      <c r="J10246" s="4">
        <v>45050</v>
      </c>
      <c r="K10246" s="3" t="s">
        <v>16</v>
      </c>
      <c r="L10246" s="3" t="s">
        <v>28</v>
      </c>
      <c r="M10246" s="3">
        <v>663.23</v>
      </c>
      <c r="N10246" s="3" t="s">
        <v>49</v>
      </c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  <c r="AC10246" s="5"/>
    </row>
    <row r="10247" spans="1:29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 t="str">
        <f>IF(AND(D10247="East",Table_1[[#This Row],[category]]="Clothing"),"✅","❌")</f>
        <v>❌</v>
      </c>
      <c r="H10247" s="3">
        <f t="shared" si="321"/>
        <v>128.84800000000001</v>
      </c>
      <c r="I10247" s="3">
        <v>7</v>
      </c>
      <c r="J10247" s="4">
        <v>45350</v>
      </c>
      <c r="K10247" s="3" t="s">
        <v>32</v>
      </c>
      <c r="L10247" s="3" t="s">
        <v>17</v>
      </c>
      <c r="M10247" s="3">
        <v>370.94</v>
      </c>
      <c r="N10247" s="3" t="s">
        <v>35</v>
      </c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  <c r="AC10247" s="5"/>
    </row>
    <row r="10248" spans="1:29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 t="str">
        <f>IF(AND(D10248="East",Table_1[[#This Row],[category]]="Clothing"),"✅","❌")</f>
        <v>❌</v>
      </c>
      <c r="H10248" s="3">
        <f t="shared" si="321"/>
        <v>171.58600000000001</v>
      </c>
      <c r="I10248" s="3">
        <v>5</v>
      </c>
      <c r="J10248" s="4">
        <v>45393</v>
      </c>
      <c r="K10248" s="3" t="s">
        <v>32</v>
      </c>
      <c r="L10248" s="3" t="s">
        <v>23</v>
      </c>
      <c r="M10248" s="3">
        <v>323.48</v>
      </c>
      <c r="N10248" s="3" t="s">
        <v>49</v>
      </c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  <c r="AC10248" s="5"/>
    </row>
    <row r="10249" spans="1:29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 t="str">
        <f>IF(AND(D10249="East",Table_1[[#This Row],[category]]="Clothing"),"✅","❌")</f>
        <v>❌</v>
      </c>
      <c r="H10249" s="3">
        <f t="shared" si="321"/>
        <v>355.77300000000002</v>
      </c>
      <c r="I10249" s="3">
        <v>5</v>
      </c>
      <c r="J10249" s="4">
        <v>45034</v>
      </c>
      <c r="K10249" s="3" t="s">
        <v>16</v>
      </c>
      <c r="L10249" s="3" t="s">
        <v>28</v>
      </c>
      <c r="M10249" s="3">
        <v>566.65</v>
      </c>
      <c r="N10249" s="3" t="s">
        <v>49</v>
      </c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  <c r="AC10249" s="5"/>
    </row>
    <row r="10250" spans="1:29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 t="str">
        <f>IF(AND(D10250="East",Table_1[[#This Row],[category]]="Clothing"),"✅","❌")</f>
        <v>❌</v>
      </c>
      <c r="H10250" s="3">
        <f t="shared" si="321"/>
        <v>14.703000000000001</v>
      </c>
      <c r="I10250" s="3">
        <v>6</v>
      </c>
      <c r="J10250" s="4">
        <v>44980</v>
      </c>
      <c r="K10250" s="3" t="s">
        <v>32</v>
      </c>
      <c r="L10250" s="3" t="s">
        <v>23</v>
      </c>
      <c r="M10250" s="3">
        <v>24.83</v>
      </c>
      <c r="N10250" s="3" t="s">
        <v>18</v>
      </c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  <c r="AC10250" s="5"/>
    </row>
    <row r="10251" spans="1:29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 t="str">
        <f>IF(AND(D10251="East",Table_1[[#This Row],[category]]="Clothing"),"✅","❌")</f>
        <v>❌</v>
      </c>
      <c r="H10251" s="3">
        <f t="shared" si="321"/>
        <v>165.15700000000001</v>
      </c>
      <c r="I10251" s="3">
        <v>6</v>
      </c>
      <c r="J10251" s="4">
        <v>45629</v>
      </c>
      <c r="K10251" s="3" t="s">
        <v>16</v>
      </c>
      <c r="L10251" s="3" t="s">
        <v>23</v>
      </c>
      <c r="M10251" s="3">
        <v>225.78</v>
      </c>
      <c r="N10251" s="3" t="s">
        <v>35</v>
      </c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  <c r="AC10251" s="5"/>
    </row>
    <row r="10252" spans="1:29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 t="str">
        <f>IF(AND(D10252="East",Table_1[[#This Row],[category]]="Clothing"),"✅","❌")</f>
        <v>❌</v>
      </c>
      <c r="H10252" s="3">
        <f t="shared" si="321"/>
        <v>343.346</v>
      </c>
      <c r="I10252" s="3">
        <v>5</v>
      </c>
      <c r="J10252" s="4">
        <v>45405</v>
      </c>
      <c r="K10252" s="3" t="s">
        <v>22</v>
      </c>
      <c r="L10252" s="3" t="s">
        <v>17</v>
      </c>
      <c r="M10252" s="3">
        <v>546.72</v>
      </c>
      <c r="N10252" s="3" t="s">
        <v>35</v>
      </c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  <c r="AC10252" s="5"/>
    </row>
    <row r="10253" spans="1:29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 t="str">
        <f>IF(AND(D10253="East",Table_1[[#This Row],[category]]="Clothing"),"✅","❌")</f>
        <v>❌</v>
      </c>
      <c r="H10253" s="3">
        <f t="shared" si="321"/>
        <v>84.614000000000004</v>
      </c>
      <c r="I10253" s="3">
        <v>8</v>
      </c>
      <c r="J10253" s="4">
        <v>45648</v>
      </c>
      <c r="K10253" s="3" t="s">
        <v>16</v>
      </c>
      <c r="L10253" s="3" t="s">
        <v>17</v>
      </c>
      <c r="M10253" s="3">
        <v>148.34</v>
      </c>
      <c r="N10253" s="3" t="s">
        <v>24</v>
      </c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  <c r="AC10253" s="5"/>
    </row>
    <row r="10254" spans="1:29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 t="str">
        <f>IF(AND(D10254="East",Table_1[[#This Row],[category]]="Clothing"),"✅","❌")</f>
        <v>❌</v>
      </c>
      <c r="H10254" s="3">
        <f t="shared" si="321"/>
        <v>284.589</v>
      </c>
      <c r="I10254" s="3">
        <v>3</v>
      </c>
      <c r="J10254" s="4">
        <v>45523</v>
      </c>
      <c r="K10254" s="3" t="s">
        <v>16</v>
      </c>
      <c r="L10254" s="3" t="s">
        <v>17</v>
      </c>
      <c r="M10254" s="3">
        <v>827</v>
      </c>
      <c r="N10254" s="3" t="s">
        <v>49</v>
      </c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  <c r="AC10254" s="5"/>
    </row>
    <row r="10255" spans="1:29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 t="str">
        <f>IF(AND(D10255="East",Table_1[[#This Row],[category]]="Clothing"),"✅","❌")</f>
        <v>❌</v>
      </c>
      <c r="H10255" s="3">
        <f t="shared" si="321"/>
        <v>92.777000000000001</v>
      </c>
      <c r="I10255" s="3">
        <v>9</v>
      </c>
      <c r="J10255" s="4">
        <v>45117</v>
      </c>
      <c r="K10255" s="3" t="s">
        <v>16</v>
      </c>
      <c r="L10255" s="3" t="s">
        <v>28</v>
      </c>
      <c r="M10255" s="3">
        <v>139.24</v>
      </c>
      <c r="N10255" s="3" t="s">
        <v>24</v>
      </c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  <c r="AC10255" s="5"/>
    </row>
    <row r="10256" spans="1:29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 t="str">
        <f>IF(AND(D10256="East",Table_1[[#This Row],[category]]="Clothing"),"✅","❌")</f>
        <v>❌</v>
      </c>
      <c r="H10256" s="3">
        <f t="shared" si="321"/>
        <v>85.833000000000013</v>
      </c>
      <c r="I10256" s="3">
        <v>5</v>
      </c>
      <c r="J10256" s="4">
        <v>45071</v>
      </c>
      <c r="K10256" s="3" t="s">
        <v>22</v>
      </c>
      <c r="L10256" s="3" t="s">
        <v>17</v>
      </c>
      <c r="M10256" s="3">
        <v>204.3</v>
      </c>
      <c r="N10256" s="3" t="s">
        <v>35</v>
      </c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  <c r="AC10256" s="5"/>
    </row>
    <row r="10257" spans="1:29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 t="str">
        <f>IF(AND(D10257="East",Table_1[[#This Row],[category]]="Clothing"),"✅","❌")</f>
        <v>❌</v>
      </c>
      <c r="H10257" s="3">
        <f t="shared" si="321"/>
        <v>388.41700000000003</v>
      </c>
      <c r="I10257" s="3">
        <v>9</v>
      </c>
      <c r="J10257" s="4">
        <v>45659</v>
      </c>
      <c r="K10257" s="3" t="s">
        <v>22</v>
      </c>
      <c r="L10257" s="3" t="s">
        <v>28</v>
      </c>
      <c r="M10257" s="3">
        <v>905.27</v>
      </c>
      <c r="N10257" s="3" t="s">
        <v>49</v>
      </c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  <c r="AC10257" s="5"/>
    </row>
    <row r="10258" spans="1:29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 t="str">
        <f>IF(AND(D10258="East",Table_1[[#This Row],[category]]="Clothing"),"✅","❌")</f>
        <v>❌</v>
      </c>
      <c r="H10258" s="3">
        <f t="shared" si="321"/>
        <v>140.59700000000001</v>
      </c>
      <c r="I10258" s="3">
        <v>5</v>
      </c>
      <c r="J10258" s="4">
        <v>45040</v>
      </c>
      <c r="K10258" s="3" t="s">
        <v>22</v>
      </c>
      <c r="L10258" s="3" t="s">
        <v>23</v>
      </c>
      <c r="M10258" s="3">
        <v>407.44</v>
      </c>
      <c r="N10258" s="3" t="s">
        <v>24</v>
      </c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  <c r="AC10258" s="5"/>
    </row>
    <row r="10259" spans="1:29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 t="str">
        <f>IF(AND(D10259="East",Table_1[[#This Row],[category]]="Clothing"),"✅","❌")</f>
        <v>❌</v>
      </c>
      <c r="H10259" s="3">
        <f t="shared" si="321"/>
        <v>194.12700000000001</v>
      </c>
      <c r="I10259" s="3">
        <v>3</v>
      </c>
      <c r="J10259" s="4">
        <v>45499</v>
      </c>
      <c r="K10259" s="3" t="s">
        <v>32</v>
      </c>
      <c r="L10259" s="3" t="s">
        <v>23</v>
      </c>
      <c r="M10259" s="3">
        <v>121.64</v>
      </c>
      <c r="N10259" s="3" t="s">
        <v>35</v>
      </c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  <c r="AC10259" s="5"/>
    </row>
    <row r="10260" spans="1:29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 t="str">
        <f>IF(AND(D10260="East",Table_1[[#This Row],[category]]="Clothing"),"✅","❌")</f>
        <v>❌</v>
      </c>
      <c r="H10260" s="3">
        <f t="shared" si="321"/>
        <v>367.70900000000006</v>
      </c>
      <c r="I10260" s="3">
        <v>9</v>
      </c>
      <c r="J10260" s="4">
        <v>45165</v>
      </c>
      <c r="K10260" s="3" t="s">
        <v>22</v>
      </c>
      <c r="L10260" s="3" t="s">
        <v>17</v>
      </c>
      <c r="M10260" s="3">
        <v>263.82</v>
      </c>
      <c r="N10260" s="3" t="s">
        <v>29</v>
      </c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  <c r="AC10260" s="5"/>
    </row>
    <row r="10261" spans="1:29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 t="str">
        <f>IF(AND(D10261="East",Table_1[[#This Row],[category]]="Clothing"),"✅","❌")</f>
        <v>❌</v>
      </c>
      <c r="H10261" s="3">
        <f t="shared" si="321"/>
        <v>97.965000000000003</v>
      </c>
      <c r="I10261" s="3">
        <v>2</v>
      </c>
      <c r="J10261" s="4">
        <v>45067</v>
      </c>
      <c r="K10261" s="3" t="s">
        <v>22</v>
      </c>
      <c r="L10261" s="3" t="s">
        <v>23</v>
      </c>
      <c r="M10261" s="3">
        <v>190.04</v>
      </c>
      <c r="N10261" s="3" t="s">
        <v>29</v>
      </c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  <c r="AC10261" s="5"/>
    </row>
    <row r="10262" spans="1:29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 t="str">
        <f>IF(AND(D10262="East",Table_1[[#This Row],[category]]="Clothing"),"✅","❌")</f>
        <v>❌</v>
      </c>
      <c r="H10262" s="3">
        <f t="shared" si="321"/>
        <v>270.55100000000004</v>
      </c>
      <c r="I10262" s="3">
        <v>5</v>
      </c>
      <c r="J10262" s="4">
        <v>45556</v>
      </c>
      <c r="K10262" s="3" t="s">
        <v>22</v>
      </c>
      <c r="L10262" s="3" t="s">
        <v>28</v>
      </c>
      <c r="M10262" s="3">
        <v>457.79</v>
      </c>
      <c r="N10262" s="3" t="s">
        <v>49</v>
      </c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  <c r="AC10262" s="5"/>
    </row>
    <row r="10263" spans="1:29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 t="str">
        <f>IF(AND(D10263="East",Table_1[[#This Row],[category]]="Clothing"),"✅","❌")</f>
        <v>❌</v>
      </c>
      <c r="H10263" s="3">
        <f t="shared" si="321"/>
        <v>459.73199999999997</v>
      </c>
      <c r="I10263" s="3">
        <v>3</v>
      </c>
      <c r="J10263" s="4">
        <v>45095</v>
      </c>
      <c r="K10263" s="3" t="s">
        <v>22</v>
      </c>
      <c r="L10263" s="3" t="s">
        <v>28</v>
      </c>
      <c r="M10263" s="3">
        <v>940.55</v>
      </c>
      <c r="N10263" s="3" t="s">
        <v>40</v>
      </c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  <c r="AC10263" s="5"/>
    </row>
    <row r="10264" spans="1:29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 t="str">
        <f>IF(AND(D10264="East",Table_1[[#This Row],[category]]="Clothing"),"✅","❌")</f>
        <v>❌</v>
      </c>
      <c r="H10264" s="3">
        <f t="shared" si="321"/>
        <v>281.375</v>
      </c>
      <c r="I10264" s="3">
        <v>7</v>
      </c>
      <c r="J10264" s="4">
        <v>45335</v>
      </c>
      <c r="K10264" s="3" t="s">
        <v>32</v>
      </c>
      <c r="L10264" s="3" t="s">
        <v>17</v>
      </c>
      <c r="M10264" s="3">
        <v>516.04</v>
      </c>
      <c r="N10264" s="3" t="s">
        <v>49</v>
      </c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  <c r="AC10264" s="5"/>
    </row>
    <row r="10265" spans="1:29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 t="str">
        <f>IF(AND(D10265="East",Table_1[[#This Row],[category]]="Clothing"),"✅","❌")</f>
        <v>✅</v>
      </c>
      <c r="H10265" s="3">
        <f t="shared" si="321"/>
        <v>33.933999999999997</v>
      </c>
      <c r="I10265" s="3">
        <v>4</v>
      </c>
      <c r="J10265" s="4">
        <v>45052</v>
      </c>
      <c r="K10265" s="3" t="s">
        <v>32</v>
      </c>
      <c r="L10265" s="3" t="s">
        <v>17</v>
      </c>
      <c r="M10265" s="3">
        <v>81.88</v>
      </c>
      <c r="N10265" s="3" t="s">
        <v>29</v>
      </c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  <c r="AC10265" s="5"/>
    </row>
    <row r="10266" spans="1:29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 t="str">
        <f>IF(AND(D10266="East",Table_1[[#This Row],[category]]="Clothing"),"✅","❌")</f>
        <v>❌</v>
      </c>
      <c r="H10266" s="3">
        <f t="shared" si="321"/>
        <v>298.952</v>
      </c>
      <c r="I10266" s="3">
        <v>8</v>
      </c>
      <c r="J10266" s="4">
        <v>45443</v>
      </c>
      <c r="K10266" s="3" t="s">
        <v>32</v>
      </c>
      <c r="L10266" s="3" t="s">
        <v>17</v>
      </c>
      <c r="M10266" s="3">
        <v>813.91</v>
      </c>
      <c r="N10266" s="3" t="s">
        <v>18</v>
      </c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  <c r="AC10266" s="5"/>
    </row>
    <row r="10267" spans="1:29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 t="str">
        <f>IF(AND(D10267="East",Table_1[[#This Row],[category]]="Clothing"),"✅","❌")</f>
        <v>❌</v>
      </c>
      <c r="H10267" s="3">
        <f t="shared" si="321"/>
        <v>54.175000000000004</v>
      </c>
      <c r="I10267" s="3">
        <v>1</v>
      </c>
      <c r="J10267" s="4">
        <v>45434</v>
      </c>
      <c r="K10267" s="3" t="s">
        <v>22</v>
      </c>
      <c r="L10267" s="3" t="s">
        <v>17</v>
      </c>
      <c r="M10267" s="3">
        <v>99.33</v>
      </c>
      <c r="N10267" s="3" t="s">
        <v>40</v>
      </c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  <c r="AC10267" s="5"/>
    </row>
    <row r="10268" spans="1:29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 t="str">
        <f>IF(AND(D10268="East",Table_1[[#This Row],[category]]="Clothing"),"✅","❌")</f>
        <v>❌</v>
      </c>
      <c r="H10268" s="3">
        <f t="shared" si="321"/>
        <v>148.24100000000001</v>
      </c>
      <c r="I10268" s="3">
        <v>5</v>
      </c>
      <c r="J10268" s="4">
        <v>45260</v>
      </c>
      <c r="K10268" s="3" t="s">
        <v>32</v>
      </c>
      <c r="L10268" s="3" t="s">
        <v>17</v>
      </c>
      <c r="M10268" s="3">
        <v>107.14</v>
      </c>
      <c r="N10268" s="3" t="s">
        <v>24</v>
      </c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  <c r="AC10268" s="5"/>
    </row>
    <row r="10269" spans="1:29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 t="str">
        <f>IF(AND(D10269="East",Table_1[[#This Row],[category]]="Clothing"),"✅","❌")</f>
        <v>❌</v>
      </c>
      <c r="H10269" s="3">
        <f t="shared" si="321"/>
        <v>426.34100000000001</v>
      </c>
      <c r="I10269" s="3">
        <v>8</v>
      </c>
      <c r="J10269" s="4">
        <v>45506</v>
      </c>
      <c r="K10269" s="3" t="s">
        <v>16</v>
      </c>
      <c r="L10269" s="3" t="s">
        <v>23</v>
      </c>
      <c r="M10269" s="3">
        <v>329.55</v>
      </c>
      <c r="N10269" s="3" t="s">
        <v>35</v>
      </c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  <c r="AC10269" s="5"/>
    </row>
    <row r="10270" spans="1:29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 t="str">
        <f>IF(AND(D10270="East",Table_1[[#This Row],[category]]="Clothing"),"✅","❌")</f>
        <v>❌</v>
      </c>
      <c r="H10270" s="3">
        <f t="shared" si="321"/>
        <v>15.424000000000001</v>
      </c>
      <c r="I10270" s="3">
        <v>2</v>
      </c>
      <c r="J10270" s="4">
        <v>45598</v>
      </c>
      <c r="K10270" s="3" t="s">
        <v>32</v>
      </c>
      <c r="L10270" s="3" t="s">
        <v>17</v>
      </c>
      <c r="M10270" s="3">
        <v>16.329999999999998</v>
      </c>
      <c r="N10270" s="3" t="s">
        <v>18</v>
      </c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  <c r="AC10270" s="5"/>
    </row>
    <row r="10271" spans="1:29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 t="str">
        <f>IF(AND(D10271="East",Table_1[[#This Row],[category]]="Clothing"),"✅","❌")</f>
        <v>❌</v>
      </c>
      <c r="H10271" s="3">
        <f t="shared" si="321"/>
        <v>47.737000000000002</v>
      </c>
      <c r="I10271" s="3">
        <v>6</v>
      </c>
      <c r="J10271" s="4">
        <v>45208</v>
      </c>
      <c r="K10271" s="3" t="s">
        <v>32</v>
      </c>
      <c r="L10271" s="3" t="s">
        <v>23</v>
      </c>
      <c r="M10271" s="3">
        <v>126.59</v>
      </c>
      <c r="N10271" s="3" t="s">
        <v>18</v>
      </c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  <c r="AC10271" s="5"/>
    </row>
    <row r="10272" spans="1:29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 t="str">
        <f>IF(AND(D10272="East",Table_1[[#This Row],[category]]="Clothing"),"✅","❌")</f>
        <v>❌</v>
      </c>
      <c r="H10272" s="3">
        <f t="shared" si="321"/>
        <v>188.048</v>
      </c>
      <c r="I10272" s="3">
        <v>7</v>
      </c>
      <c r="J10272" s="4">
        <v>45272</v>
      </c>
      <c r="K10272" s="3" t="s">
        <v>32</v>
      </c>
      <c r="L10272" s="3" t="s">
        <v>17</v>
      </c>
      <c r="M10272" s="3">
        <v>366.56</v>
      </c>
      <c r="N10272" s="3" t="s">
        <v>35</v>
      </c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  <c r="AC10272" s="5"/>
    </row>
    <row r="10273" spans="1:29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 t="str">
        <f>IF(AND(D10273="East",Table_1[[#This Row],[category]]="Clothing"),"✅","❌")</f>
        <v>❌</v>
      </c>
      <c r="H10273" s="3">
        <f t="shared" si="321"/>
        <v>499.70400000000001</v>
      </c>
      <c r="I10273" s="3">
        <v>6</v>
      </c>
      <c r="J10273" s="4">
        <v>45105</v>
      </c>
      <c r="K10273" s="3" t="s">
        <v>22</v>
      </c>
      <c r="L10273" s="3" t="s">
        <v>23</v>
      </c>
      <c r="M10273" s="3">
        <v>720.21</v>
      </c>
      <c r="N10273" s="3" t="s">
        <v>49</v>
      </c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  <c r="AC10273" s="5"/>
    </row>
    <row r="10274" spans="1:29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 t="str">
        <f>IF(AND(D10274="East",Table_1[[#This Row],[category]]="Clothing"),"✅","❌")</f>
        <v>❌</v>
      </c>
      <c r="H10274" s="3">
        <f t="shared" si="321"/>
        <v>153.01300000000001</v>
      </c>
      <c r="I10274" s="3">
        <v>3</v>
      </c>
      <c r="J10274" s="4">
        <v>45474</v>
      </c>
      <c r="K10274" s="3" t="s">
        <v>22</v>
      </c>
      <c r="L10274" s="3" t="s">
        <v>17</v>
      </c>
      <c r="M10274" s="3">
        <v>215.15</v>
      </c>
      <c r="N10274" s="3" t="s">
        <v>29</v>
      </c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  <c r="AC10274" s="5"/>
    </row>
    <row r="10275" spans="1:29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 t="str">
        <f>IF(AND(D10275="East",Table_1[[#This Row],[category]]="Clothing"),"✅","❌")</f>
        <v>❌</v>
      </c>
      <c r="H10275" s="3">
        <f t="shared" si="321"/>
        <v>87.064999999999998</v>
      </c>
      <c r="I10275" s="3">
        <v>6</v>
      </c>
      <c r="J10275" s="4">
        <v>45036</v>
      </c>
      <c r="K10275" s="3" t="s">
        <v>32</v>
      </c>
      <c r="L10275" s="3" t="s">
        <v>23</v>
      </c>
      <c r="M10275" s="3">
        <v>56.86</v>
      </c>
      <c r="N10275" s="3" t="s">
        <v>40</v>
      </c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  <c r="AC10275" s="5"/>
    </row>
    <row r="10276" spans="1:29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 t="str">
        <f>IF(AND(D10276="East",Table_1[[#This Row],[category]]="Clothing"),"✅","❌")</f>
        <v>❌</v>
      </c>
      <c r="H10276" s="3">
        <f t="shared" si="321"/>
        <v>279.21700000000004</v>
      </c>
      <c r="I10276" s="3">
        <v>7</v>
      </c>
      <c r="J10276" s="4">
        <v>45052</v>
      </c>
      <c r="K10276" s="3" t="s">
        <v>22</v>
      </c>
      <c r="L10276" s="3" t="s">
        <v>17</v>
      </c>
      <c r="M10276" s="3">
        <v>333.75</v>
      </c>
      <c r="N10276" s="3" t="s">
        <v>29</v>
      </c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  <c r="AC10276" s="5"/>
    </row>
    <row r="10277" spans="1:29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 t="str">
        <f>IF(AND(D10277="East",Table_1[[#This Row],[category]]="Clothing"),"✅","❌")</f>
        <v>❌</v>
      </c>
      <c r="H10277" s="3">
        <f t="shared" si="321"/>
        <v>264.435</v>
      </c>
      <c r="I10277" s="3">
        <v>3</v>
      </c>
      <c r="J10277" s="4">
        <v>45411</v>
      </c>
      <c r="K10277" s="3" t="s">
        <v>16</v>
      </c>
      <c r="L10277" s="3" t="s">
        <v>17</v>
      </c>
      <c r="M10277" s="3">
        <v>370.24</v>
      </c>
      <c r="N10277" s="3" t="s">
        <v>40</v>
      </c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  <c r="AC10277" s="5"/>
    </row>
    <row r="10278" spans="1:29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 t="str">
        <f>IF(AND(D10278="East",Table_1[[#This Row],[category]]="Clothing"),"✅","❌")</f>
        <v>❌</v>
      </c>
      <c r="H10278" s="3">
        <f t="shared" si="321"/>
        <v>230.31399999999999</v>
      </c>
      <c r="I10278" s="3">
        <v>2</v>
      </c>
      <c r="J10278" s="4">
        <v>44978</v>
      </c>
      <c r="K10278" s="3" t="s">
        <v>16</v>
      </c>
      <c r="L10278" s="3" t="s">
        <v>28</v>
      </c>
      <c r="M10278" s="3">
        <v>164.53</v>
      </c>
      <c r="N10278" s="3" t="s">
        <v>29</v>
      </c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  <c r="AC10278" s="5"/>
    </row>
    <row r="10279" spans="1:29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 t="str">
        <f>IF(AND(D10279="East",Table_1[[#This Row],[category]]="Clothing"),"✅","❌")</f>
        <v>❌</v>
      </c>
      <c r="H10279" s="3">
        <f t="shared" si="321"/>
        <v>473.86000000000007</v>
      </c>
      <c r="I10279" s="3">
        <v>3</v>
      </c>
      <c r="J10279" s="4">
        <v>45615</v>
      </c>
      <c r="K10279" s="3" t="s">
        <v>32</v>
      </c>
      <c r="L10279" s="3" t="s">
        <v>28</v>
      </c>
      <c r="M10279" s="3">
        <v>730.16</v>
      </c>
      <c r="N10279" s="3" t="s">
        <v>24</v>
      </c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  <c r="AC10279" s="5"/>
    </row>
    <row r="10280" spans="1:29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 t="str">
        <f>IF(AND(D10280="East",Table_1[[#This Row],[category]]="Clothing"),"✅","❌")</f>
        <v>❌</v>
      </c>
      <c r="H10280" s="3">
        <f t="shared" si="321"/>
        <v>147.273</v>
      </c>
      <c r="I10280" s="3">
        <v>1</v>
      </c>
      <c r="J10280" s="4">
        <v>45195</v>
      </c>
      <c r="K10280" s="3" t="s">
        <v>16</v>
      </c>
      <c r="L10280" s="3" t="s">
        <v>23</v>
      </c>
      <c r="M10280" s="3">
        <v>216.82</v>
      </c>
      <c r="N10280" s="3" t="s">
        <v>29</v>
      </c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  <c r="AC10280" s="5"/>
    </row>
    <row r="10281" spans="1:29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 t="str">
        <f>IF(AND(D10281="East",Table_1[[#This Row],[category]]="Clothing"),"✅","❌")</f>
        <v>❌</v>
      </c>
      <c r="H10281" s="3">
        <f t="shared" si="321"/>
        <v>153.72900000000001</v>
      </c>
      <c r="I10281" s="3">
        <v>7</v>
      </c>
      <c r="J10281" s="4">
        <v>45660</v>
      </c>
      <c r="K10281" s="3" t="s">
        <v>32</v>
      </c>
      <c r="L10281" s="3" t="s">
        <v>23</v>
      </c>
      <c r="M10281" s="3">
        <v>442.49</v>
      </c>
      <c r="N10281" s="3" t="s">
        <v>49</v>
      </c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  <c r="AC10281" s="5"/>
    </row>
    <row r="10282" spans="1:29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 t="str">
        <f>IF(AND(D10282="East",Table_1[[#This Row],[category]]="Clothing"),"✅","❌")</f>
        <v>❌</v>
      </c>
      <c r="H10282" s="3">
        <f t="shared" si="321"/>
        <v>78.725999999999999</v>
      </c>
      <c r="I10282" s="3">
        <v>4</v>
      </c>
      <c r="J10282" s="4">
        <v>45019</v>
      </c>
      <c r="K10282" s="3" t="s">
        <v>16</v>
      </c>
      <c r="L10282" s="3" t="s">
        <v>17</v>
      </c>
      <c r="M10282" s="3">
        <v>132.57</v>
      </c>
      <c r="N10282" s="3" t="s">
        <v>49</v>
      </c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  <c r="AC10282" s="5"/>
    </row>
    <row r="10283" spans="1:29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 t="str">
        <f>IF(AND(D10283="East",Table_1[[#This Row],[category]]="Clothing"),"✅","❌")</f>
        <v>❌</v>
      </c>
      <c r="H10283" s="3">
        <f t="shared" si="321"/>
        <v>351.67100000000005</v>
      </c>
      <c r="I10283" s="3">
        <v>3</v>
      </c>
      <c r="J10283" s="4">
        <v>45193</v>
      </c>
      <c r="K10283" s="3" t="s">
        <v>32</v>
      </c>
      <c r="L10283" s="3" t="s">
        <v>17</v>
      </c>
      <c r="M10283" s="3">
        <v>755.24</v>
      </c>
      <c r="N10283" s="3" t="s">
        <v>35</v>
      </c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  <c r="AC10283" s="5"/>
    </row>
    <row r="10284" spans="1:29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 t="str">
        <f>IF(AND(D10284="East",Table_1[[#This Row],[category]]="Clothing"),"✅","❌")</f>
        <v>❌</v>
      </c>
      <c r="H10284" s="3">
        <f t="shared" si="321"/>
        <v>167.471</v>
      </c>
      <c r="I10284" s="3">
        <v>6</v>
      </c>
      <c r="J10284" s="4">
        <v>45325</v>
      </c>
      <c r="K10284" s="3" t="s">
        <v>22</v>
      </c>
      <c r="L10284" s="3" t="s">
        <v>17</v>
      </c>
      <c r="M10284" s="3">
        <v>451.83</v>
      </c>
      <c r="N10284" s="3" t="s">
        <v>18</v>
      </c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  <c r="AC10284" s="5"/>
    </row>
    <row r="10285" spans="1:29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 t="str">
        <f>IF(AND(D10285="East",Table_1[[#This Row],[category]]="Clothing"),"✅","❌")</f>
        <v>✅</v>
      </c>
      <c r="H10285" s="3">
        <f t="shared" si="321"/>
        <v>403.34300000000002</v>
      </c>
      <c r="I10285" s="3">
        <v>3</v>
      </c>
      <c r="J10285" s="4">
        <v>45327</v>
      </c>
      <c r="K10285" s="3" t="s">
        <v>22</v>
      </c>
      <c r="L10285" s="3" t="s">
        <v>17</v>
      </c>
      <c r="M10285" s="3">
        <v>1092.94</v>
      </c>
      <c r="N10285" s="3" t="s">
        <v>24</v>
      </c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  <c r="AC10285" s="5"/>
    </row>
    <row r="10286" spans="1:29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 t="str">
        <f>IF(AND(D10286="East",Table_1[[#This Row],[category]]="Clothing"),"✅","❌")</f>
        <v>❌</v>
      </c>
      <c r="H10286" s="3">
        <f t="shared" si="321"/>
        <v>486.161</v>
      </c>
      <c r="I10286" s="3">
        <v>3</v>
      </c>
      <c r="J10286" s="4">
        <v>45238</v>
      </c>
      <c r="K10286" s="3" t="s">
        <v>22</v>
      </c>
      <c r="L10286" s="3" t="s">
        <v>28</v>
      </c>
      <c r="M10286" s="3">
        <v>994.87</v>
      </c>
      <c r="N10286" s="3" t="s">
        <v>49</v>
      </c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  <c r="AC10286" s="5"/>
    </row>
    <row r="10287" spans="1:29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 t="str">
        <f>IF(AND(D10287="East",Table_1[[#This Row],[category]]="Clothing"),"✅","❌")</f>
        <v>❌</v>
      </c>
      <c r="H10287" s="3">
        <f t="shared" si="321"/>
        <v>31.406000000000002</v>
      </c>
      <c r="I10287" s="3">
        <v>9</v>
      </c>
      <c r="J10287" s="4">
        <v>45626</v>
      </c>
      <c r="K10287" s="3" t="s">
        <v>32</v>
      </c>
      <c r="L10287" s="3" t="s">
        <v>17</v>
      </c>
      <c r="M10287" s="3">
        <v>56.58</v>
      </c>
      <c r="N10287" s="3" t="s">
        <v>40</v>
      </c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  <c r="AC10287" s="5"/>
    </row>
    <row r="10288" spans="1:29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 t="str">
        <f>IF(AND(D10288="East",Table_1[[#This Row],[category]]="Clothing"),"✅","❌")</f>
        <v>❌</v>
      </c>
      <c r="H10288" s="3">
        <f t="shared" si="321"/>
        <v>496.63000000000005</v>
      </c>
      <c r="I10288" s="3">
        <v>2</v>
      </c>
      <c r="J10288" s="4">
        <v>45565</v>
      </c>
      <c r="K10288" s="3" t="s">
        <v>32</v>
      </c>
      <c r="L10288" s="3" t="s">
        <v>28</v>
      </c>
      <c r="M10288" s="3">
        <v>646.51</v>
      </c>
      <c r="N10288" s="3" t="s">
        <v>40</v>
      </c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  <c r="AC10288" s="5"/>
    </row>
    <row r="10289" spans="1:29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 t="str">
        <f>IF(AND(D10289="East",Table_1[[#This Row],[category]]="Clothing"),"✅","❌")</f>
        <v>❌</v>
      </c>
      <c r="H10289" s="3">
        <f t="shared" si="321"/>
        <v>134.511</v>
      </c>
      <c r="I10289" s="3">
        <v>5</v>
      </c>
      <c r="J10289" s="4">
        <v>45297</v>
      </c>
      <c r="K10289" s="3" t="s">
        <v>16</v>
      </c>
      <c r="L10289" s="3" t="s">
        <v>23</v>
      </c>
      <c r="M10289" s="3">
        <v>219.3</v>
      </c>
      <c r="N10289" s="3" t="s">
        <v>24</v>
      </c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  <c r="AC10289" s="5"/>
    </row>
    <row r="10290" spans="1:29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 t="str">
        <f>IF(AND(D10290="East",Table_1[[#This Row],[category]]="Clothing"),"✅","❌")</f>
        <v>❌</v>
      </c>
      <c r="H10290" s="3">
        <f t="shared" si="321"/>
        <v>215.85400000000001</v>
      </c>
      <c r="I10290" s="3">
        <v>2</v>
      </c>
      <c r="J10290" s="4">
        <v>45116</v>
      </c>
      <c r="K10290" s="3" t="s">
        <v>22</v>
      </c>
      <c r="L10290" s="3" t="s">
        <v>23</v>
      </c>
      <c r="M10290" s="3">
        <v>148.02000000000001</v>
      </c>
      <c r="N10290" s="3" t="s">
        <v>29</v>
      </c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  <c r="AC10290" s="5"/>
    </row>
    <row r="10291" spans="1:29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 t="str">
        <f>IF(AND(D10291="East",Table_1[[#This Row],[category]]="Clothing"),"✅","❌")</f>
        <v>❌</v>
      </c>
      <c r="H10291" s="3">
        <f t="shared" si="321"/>
        <v>391.09400000000005</v>
      </c>
      <c r="I10291" s="3">
        <v>6</v>
      </c>
      <c r="J10291" s="4">
        <v>45261</v>
      </c>
      <c r="K10291" s="3" t="s">
        <v>22</v>
      </c>
      <c r="L10291" s="3" t="s">
        <v>28</v>
      </c>
      <c r="M10291" s="3">
        <v>356.18</v>
      </c>
      <c r="N10291" s="3" t="s">
        <v>24</v>
      </c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  <c r="AC10291" s="5"/>
    </row>
    <row r="10292" spans="1:29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 t="str">
        <f>IF(AND(D10292="East",Table_1[[#This Row],[category]]="Clothing"),"✅","❌")</f>
        <v>❌</v>
      </c>
      <c r="H10292" s="3">
        <f t="shared" si="321"/>
        <v>336.012</v>
      </c>
      <c r="I10292" s="3">
        <v>4</v>
      </c>
      <c r="J10292" s="4">
        <v>45362</v>
      </c>
      <c r="K10292" s="3" t="s">
        <v>32</v>
      </c>
      <c r="L10292" s="3" t="s">
        <v>23</v>
      </c>
      <c r="M10292" s="3">
        <v>482.28</v>
      </c>
      <c r="N10292" s="3" t="s">
        <v>18</v>
      </c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  <c r="AC10292" s="5"/>
    </row>
    <row r="10293" spans="1:29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 t="str">
        <f>IF(AND(D10293="East",Table_1[[#This Row],[category]]="Clothing"),"✅","❌")</f>
        <v>❌</v>
      </c>
      <c r="H10293" s="3">
        <f t="shared" si="321"/>
        <v>391.43400000000003</v>
      </c>
      <c r="I10293" s="3">
        <v>7</v>
      </c>
      <c r="J10293" s="4">
        <v>44962</v>
      </c>
      <c r="K10293" s="3" t="s">
        <v>32</v>
      </c>
      <c r="L10293" s="3" t="s">
        <v>17</v>
      </c>
      <c r="M10293" s="3">
        <v>218.38</v>
      </c>
      <c r="N10293" s="3" t="s">
        <v>29</v>
      </c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  <c r="AC10293" s="5"/>
    </row>
    <row r="10294" spans="1:29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 t="str">
        <f>IF(AND(D10294="East",Table_1[[#This Row],[category]]="Clothing"),"✅","❌")</f>
        <v>❌</v>
      </c>
      <c r="H10294" s="3">
        <f t="shared" si="321"/>
        <v>238.50300000000004</v>
      </c>
      <c r="I10294" s="3">
        <v>1</v>
      </c>
      <c r="J10294" s="4">
        <v>45478</v>
      </c>
      <c r="K10294" s="3" t="s">
        <v>16</v>
      </c>
      <c r="L10294" s="3" t="s">
        <v>23</v>
      </c>
      <c r="M10294" s="3">
        <v>546.23</v>
      </c>
      <c r="N10294" s="3" t="s">
        <v>18</v>
      </c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  <c r="AC10294" s="5"/>
    </row>
    <row r="10295" spans="1:29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 t="str">
        <f>IF(AND(D10295="East",Table_1[[#This Row],[category]]="Clothing"),"✅","❌")</f>
        <v>❌</v>
      </c>
      <c r="H10295" s="3">
        <f t="shared" si="321"/>
        <v>458.87299999999999</v>
      </c>
      <c r="I10295" s="3">
        <v>8</v>
      </c>
      <c r="J10295" s="4">
        <v>44965</v>
      </c>
      <c r="K10295" s="3" t="s">
        <v>32</v>
      </c>
      <c r="L10295" s="3" t="s">
        <v>23</v>
      </c>
      <c r="M10295" s="3">
        <v>904.71</v>
      </c>
      <c r="N10295" s="3" t="s">
        <v>29</v>
      </c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  <c r="AC10295" s="5"/>
    </row>
    <row r="10296" spans="1:29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 t="str">
        <f>IF(AND(D10296="East",Table_1[[#This Row],[category]]="Clothing"),"✅","❌")</f>
        <v>❌</v>
      </c>
      <c r="H10296" s="3">
        <f t="shared" si="321"/>
        <v>397.07100000000003</v>
      </c>
      <c r="I10296" s="3">
        <v>2</v>
      </c>
      <c r="J10296" s="4">
        <v>45463</v>
      </c>
      <c r="K10296" s="3" t="s">
        <v>16</v>
      </c>
      <c r="L10296" s="3" t="s">
        <v>28</v>
      </c>
      <c r="M10296" s="3">
        <v>1047.6199999999999</v>
      </c>
      <c r="N10296" s="3" t="s">
        <v>18</v>
      </c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  <c r="AC10296" s="5"/>
    </row>
    <row r="10297" spans="1:29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 t="str">
        <f>IF(AND(D10297="East",Table_1[[#This Row],[category]]="Clothing"),"✅","❌")</f>
        <v>❌</v>
      </c>
      <c r="H10297" s="3">
        <f t="shared" si="321"/>
        <v>161.52200000000002</v>
      </c>
      <c r="I10297" s="3">
        <v>4</v>
      </c>
      <c r="J10297" s="4">
        <v>45510</v>
      </c>
      <c r="K10297" s="3" t="s">
        <v>16</v>
      </c>
      <c r="L10297" s="3" t="s">
        <v>23</v>
      </c>
      <c r="M10297" s="3">
        <v>148.38</v>
      </c>
      <c r="N10297" s="3" t="s">
        <v>49</v>
      </c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  <c r="AC10297" s="5"/>
    </row>
    <row r="10298" spans="1:29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 t="str">
        <f>IF(AND(D10298="East",Table_1[[#This Row],[category]]="Clothing"),"✅","❌")</f>
        <v>❌</v>
      </c>
      <c r="H10298" s="3">
        <f t="shared" si="321"/>
        <v>474.75500000000005</v>
      </c>
      <c r="I10298" s="3">
        <v>7</v>
      </c>
      <c r="J10298" s="4">
        <v>45198</v>
      </c>
      <c r="K10298" s="3" t="s">
        <v>22</v>
      </c>
      <c r="L10298" s="3" t="s">
        <v>17</v>
      </c>
      <c r="M10298" s="3">
        <v>1343.68</v>
      </c>
      <c r="N10298" s="3" t="s">
        <v>49</v>
      </c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  <c r="AC10298" s="5"/>
    </row>
    <row r="10299" spans="1:29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 t="str">
        <f>IF(AND(D10299="East",Table_1[[#This Row],[category]]="Clothing"),"✅","❌")</f>
        <v>❌</v>
      </c>
      <c r="H10299" s="3">
        <f t="shared" si="321"/>
        <v>480.91700000000003</v>
      </c>
      <c r="I10299" s="3">
        <v>8</v>
      </c>
      <c r="J10299" s="4">
        <v>45409</v>
      </c>
      <c r="K10299" s="3" t="s">
        <v>22</v>
      </c>
      <c r="L10299" s="3" t="s">
        <v>17</v>
      </c>
      <c r="M10299" s="3">
        <v>1324.74</v>
      </c>
      <c r="N10299" s="3" t="s">
        <v>49</v>
      </c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  <c r="AC10299" s="5"/>
    </row>
    <row r="10300" spans="1:29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 t="str">
        <f>IF(AND(D10300="East",Table_1[[#This Row],[category]]="Clothing"),"✅","❌")</f>
        <v>❌</v>
      </c>
      <c r="H10300" s="3">
        <f t="shared" si="321"/>
        <v>213.37600000000003</v>
      </c>
      <c r="I10300" s="3">
        <v>9</v>
      </c>
      <c r="J10300" s="4">
        <v>45115</v>
      </c>
      <c r="K10300" s="3" t="s">
        <v>32</v>
      </c>
      <c r="L10300" s="3" t="s">
        <v>28</v>
      </c>
      <c r="M10300" s="3">
        <v>393.45</v>
      </c>
      <c r="N10300" s="3" t="s">
        <v>49</v>
      </c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  <c r="AC10300" s="5"/>
    </row>
    <row r="10301" spans="1:29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 t="str">
        <f>IF(AND(D10301="East",Table_1[[#This Row],[category]]="Clothing"),"✅","❌")</f>
        <v>❌</v>
      </c>
      <c r="H10301" s="3">
        <f t="shared" si="321"/>
        <v>329.46100000000001</v>
      </c>
      <c r="I10301" s="3">
        <v>5</v>
      </c>
      <c r="J10301" s="4">
        <v>45619</v>
      </c>
      <c r="K10301" s="3" t="s">
        <v>16</v>
      </c>
      <c r="L10301" s="3" t="s">
        <v>28</v>
      </c>
      <c r="M10301" s="3">
        <v>466.86</v>
      </c>
      <c r="N10301" s="3" t="s">
        <v>24</v>
      </c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  <c r="AC10301" s="5"/>
    </row>
    <row r="10302" spans="1:29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 t="str">
        <f>IF(AND(D10302="East",Table_1[[#This Row],[category]]="Clothing"),"✅","❌")</f>
        <v>❌</v>
      </c>
      <c r="H10302" s="3">
        <f t="shared" si="321"/>
        <v>409.23700000000002</v>
      </c>
      <c r="I10302" s="3">
        <v>9</v>
      </c>
      <c r="J10302" s="4">
        <v>45312</v>
      </c>
      <c r="K10302" s="3" t="s">
        <v>16</v>
      </c>
      <c r="L10302" s="3" t="s">
        <v>17</v>
      </c>
      <c r="M10302" s="3">
        <v>1090.5999999999999</v>
      </c>
      <c r="N10302" s="3" t="s">
        <v>35</v>
      </c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  <c r="AC10302" s="5"/>
    </row>
    <row r="10303" spans="1:29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 t="str">
        <f>IF(AND(D10303="East",Table_1[[#This Row],[category]]="Clothing"),"✅","❌")</f>
        <v>❌</v>
      </c>
      <c r="H10303" s="3">
        <f t="shared" si="321"/>
        <v>410.47700000000009</v>
      </c>
      <c r="I10303" s="3">
        <v>9</v>
      </c>
      <c r="J10303" s="4">
        <v>45388</v>
      </c>
      <c r="K10303" s="3" t="s">
        <v>16</v>
      </c>
      <c r="L10303" s="3" t="s">
        <v>23</v>
      </c>
      <c r="M10303" s="3">
        <v>1170.9100000000001</v>
      </c>
      <c r="N10303" s="3" t="s">
        <v>40</v>
      </c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  <c r="AC10303" s="5"/>
    </row>
    <row r="10304" spans="1:29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 t="str">
        <f>IF(AND(D10304="East",Table_1[[#This Row],[category]]="Clothing"),"✅","❌")</f>
        <v>❌</v>
      </c>
      <c r="H10304" s="3">
        <f t="shared" si="321"/>
        <v>16.921000000000003</v>
      </c>
      <c r="I10304" s="3">
        <v>3</v>
      </c>
      <c r="J10304" s="4">
        <v>45663</v>
      </c>
      <c r="K10304" s="3" t="s">
        <v>16</v>
      </c>
      <c r="L10304" s="3" t="s">
        <v>23</v>
      </c>
      <c r="M10304" s="3">
        <v>15.3</v>
      </c>
      <c r="N10304" s="3" t="s">
        <v>49</v>
      </c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  <c r="AC10304" s="5"/>
    </row>
    <row r="10305" spans="1:29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 t="str">
        <f>IF(AND(D10305="East",Table_1[[#This Row],[category]]="Clothing"),"✅","❌")</f>
        <v>❌</v>
      </c>
      <c r="H10305" s="3">
        <f t="shared" si="321"/>
        <v>318.21700000000004</v>
      </c>
      <c r="I10305" s="3">
        <v>7</v>
      </c>
      <c r="J10305" s="4">
        <v>44985</v>
      </c>
      <c r="K10305" s="3" t="s">
        <v>22</v>
      </c>
      <c r="L10305" s="3" t="s">
        <v>28</v>
      </c>
      <c r="M10305" s="3">
        <v>619.1</v>
      </c>
      <c r="N10305" s="3" t="s">
        <v>49</v>
      </c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  <c r="AC10305" s="5"/>
    </row>
    <row r="10306" spans="1:29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 t="str">
        <f>IF(AND(D10306="East",Table_1[[#This Row],[category]]="Clothing"),"✅","❌")</f>
        <v>✅</v>
      </c>
      <c r="H10306" s="3">
        <f t="shared" ref="H10306:H10369" si="323">E10306*10%</f>
        <v>487.11300000000006</v>
      </c>
      <c r="I10306" s="3">
        <v>8</v>
      </c>
      <c r="J10306" s="4">
        <v>45424</v>
      </c>
      <c r="K10306" s="3" t="s">
        <v>32</v>
      </c>
      <c r="L10306" s="3" t="s">
        <v>17</v>
      </c>
      <c r="M10306" s="3">
        <v>856.22</v>
      </c>
      <c r="N10306" s="3" t="s">
        <v>35</v>
      </c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  <c r="AC10306" s="5"/>
    </row>
    <row r="10307" spans="1:29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 t="str">
        <f>IF(AND(D10307="East",Table_1[[#This Row],[category]]="Clothing"),"✅","❌")</f>
        <v>❌</v>
      </c>
      <c r="H10307" s="3">
        <f t="shared" si="323"/>
        <v>123.36</v>
      </c>
      <c r="I10307" s="3">
        <v>1</v>
      </c>
      <c r="J10307" s="4">
        <v>45296</v>
      </c>
      <c r="K10307" s="3" t="s">
        <v>16</v>
      </c>
      <c r="L10307" s="3" t="s">
        <v>17</v>
      </c>
      <c r="M10307" s="3">
        <v>227.08</v>
      </c>
      <c r="N10307" s="3" t="s">
        <v>40</v>
      </c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  <c r="AC10307" s="5"/>
    </row>
    <row r="10308" spans="1:29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 t="str">
        <f>IF(AND(D10308="East",Table_1[[#This Row],[category]]="Clothing"),"✅","❌")</f>
        <v>❌</v>
      </c>
      <c r="H10308" s="3">
        <f t="shared" si="323"/>
        <v>399.84800000000001</v>
      </c>
      <c r="I10308" s="3">
        <v>5</v>
      </c>
      <c r="J10308" s="4">
        <v>45226</v>
      </c>
      <c r="K10308" s="3" t="s">
        <v>32</v>
      </c>
      <c r="L10308" s="3" t="s">
        <v>17</v>
      </c>
      <c r="M10308" s="3">
        <v>269.07</v>
      </c>
      <c r="N10308" s="3" t="s">
        <v>29</v>
      </c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  <c r="AC10308" s="5"/>
    </row>
    <row r="10309" spans="1:29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 t="str">
        <f>IF(AND(D10309="East",Table_1[[#This Row],[category]]="Clothing"),"✅","❌")</f>
        <v>❌</v>
      </c>
      <c r="H10309" s="3">
        <f t="shared" si="323"/>
        <v>271.78100000000001</v>
      </c>
      <c r="I10309" s="3">
        <v>1</v>
      </c>
      <c r="J10309" s="4">
        <v>45491</v>
      </c>
      <c r="K10309" s="3" t="s">
        <v>32</v>
      </c>
      <c r="L10309" s="3" t="s">
        <v>17</v>
      </c>
      <c r="M10309" s="3">
        <v>395.31</v>
      </c>
      <c r="N10309" s="3" t="s">
        <v>40</v>
      </c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  <c r="AC10309" s="5"/>
    </row>
    <row r="10310" spans="1:29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 t="str">
        <f>IF(AND(D10310="East",Table_1[[#This Row],[category]]="Clothing"),"✅","❌")</f>
        <v>❌</v>
      </c>
      <c r="H10310" s="3">
        <f t="shared" si="323"/>
        <v>118.52000000000001</v>
      </c>
      <c r="I10310" s="3">
        <v>3</v>
      </c>
      <c r="J10310" s="4">
        <v>45232</v>
      </c>
      <c r="K10310" s="3" t="s">
        <v>22</v>
      </c>
      <c r="L10310" s="3" t="s">
        <v>23</v>
      </c>
      <c r="M10310" s="3">
        <v>103.41</v>
      </c>
      <c r="N10310" s="3" t="s">
        <v>18</v>
      </c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  <c r="AC10310" s="5"/>
    </row>
    <row r="10311" spans="1:29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 t="str">
        <f>IF(AND(D10311="East",Table_1[[#This Row],[category]]="Clothing"),"✅","❌")</f>
        <v>❌</v>
      </c>
      <c r="H10311" s="3">
        <f t="shared" si="323"/>
        <v>35.009</v>
      </c>
      <c r="I10311" s="3">
        <v>2</v>
      </c>
      <c r="J10311" s="4">
        <v>45575</v>
      </c>
      <c r="K10311" s="3" t="s">
        <v>32</v>
      </c>
      <c r="L10311" s="3" t="s">
        <v>23</v>
      </c>
      <c r="M10311" s="3">
        <v>93.84</v>
      </c>
      <c r="N10311" s="3" t="s">
        <v>29</v>
      </c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  <c r="AC10311" s="5"/>
    </row>
    <row r="10312" spans="1:29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 t="str">
        <f>IF(AND(D10312="East",Table_1[[#This Row],[category]]="Clothing"),"✅","❌")</f>
        <v>❌</v>
      </c>
      <c r="H10312" s="3">
        <f t="shared" si="323"/>
        <v>382.36200000000002</v>
      </c>
      <c r="I10312" s="3">
        <v>2</v>
      </c>
      <c r="J10312" s="4">
        <v>45028</v>
      </c>
      <c r="K10312" s="3" t="s">
        <v>22</v>
      </c>
      <c r="L10312" s="3" t="s">
        <v>28</v>
      </c>
      <c r="M10312" s="3">
        <v>625.20000000000005</v>
      </c>
      <c r="N10312" s="3" t="s">
        <v>29</v>
      </c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  <c r="AC10312" s="5"/>
    </row>
    <row r="10313" spans="1:29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 t="str">
        <f>IF(AND(D10313="East",Table_1[[#This Row],[category]]="Clothing"),"✅","❌")</f>
        <v>❌</v>
      </c>
      <c r="H10313" s="3">
        <f t="shared" si="323"/>
        <v>165.07000000000002</v>
      </c>
      <c r="I10313" s="3">
        <v>4</v>
      </c>
      <c r="J10313" s="4">
        <v>45487</v>
      </c>
      <c r="K10313" s="3" t="s">
        <v>16</v>
      </c>
      <c r="L10313" s="3" t="s">
        <v>28</v>
      </c>
      <c r="M10313" s="3">
        <v>428.13</v>
      </c>
      <c r="N10313" s="3" t="s">
        <v>18</v>
      </c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  <c r="AC10313" s="5"/>
    </row>
    <row r="10314" spans="1:29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 t="str">
        <f>IF(AND(D10314="East",Table_1[[#This Row],[category]]="Clothing"),"✅","❌")</f>
        <v>❌</v>
      </c>
      <c r="H10314" s="3">
        <f t="shared" si="323"/>
        <v>194.03700000000001</v>
      </c>
      <c r="I10314" s="3">
        <v>5</v>
      </c>
      <c r="J10314" s="4">
        <v>45062</v>
      </c>
      <c r="K10314" s="3" t="s">
        <v>32</v>
      </c>
      <c r="L10314" s="3" t="s">
        <v>28</v>
      </c>
      <c r="M10314" s="3">
        <v>202.49</v>
      </c>
      <c r="N10314" s="3" t="s">
        <v>49</v>
      </c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  <c r="AC10314" s="5"/>
    </row>
    <row r="10315" spans="1:29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 t="str">
        <f>IF(AND(D10315="East",Table_1[[#This Row],[category]]="Clothing"),"✅","❌")</f>
        <v>❌</v>
      </c>
      <c r="H10315" s="3">
        <f t="shared" si="323"/>
        <v>247.76300000000003</v>
      </c>
      <c r="I10315" s="3">
        <v>1</v>
      </c>
      <c r="J10315" s="4">
        <v>45076</v>
      </c>
      <c r="K10315" s="3" t="s">
        <v>16</v>
      </c>
      <c r="L10315" s="3" t="s">
        <v>17</v>
      </c>
      <c r="M10315" s="3">
        <v>659.36</v>
      </c>
      <c r="N10315" s="3" t="s">
        <v>40</v>
      </c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  <c r="AC10315" s="5"/>
    </row>
    <row r="10316" spans="1:29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 t="str">
        <f>IF(AND(D10316="East",Table_1[[#This Row],[category]]="Clothing"),"✅","❌")</f>
        <v>❌</v>
      </c>
      <c r="H10316" s="3">
        <f t="shared" si="323"/>
        <v>258.52600000000001</v>
      </c>
      <c r="I10316" s="3">
        <v>6</v>
      </c>
      <c r="J10316" s="4">
        <v>45158</v>
      </c>
      <c r="K10316" s="3" t="s">
        <v>16</v>
      </c>
      <c r="L10316" s="3" t="s">
        <v>28</v>
      </c>
      <c r="M10316" s="3">
        <v>219.37</v>
      </c>
      <c r="N10316" s="3" t="s">
        <v>18</v>
      </c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  <c r="AC10316" s="5"/>
    </row>
    <row r="10317" spans="1:29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 t="str">
        <f>IF(AND(D10317="East",Table_1[[#This Row],[category]]="Clothing"),"✅","❌")</f>
        <v>❌</v>
      </c>
      <c r="H10317" s="3">
        <f t="shared" si="323"/>
        <v>111.03100000000001</v>
      </c>
      <c r="I10317" s="3">
        <v>5</v>
      </c>
      <c r="J10317" s="4">
        <v>45159</v>
      </c>
      <c r="K10317" s="3" t="s">
        <v>22</v>
      </c>
      <c r="L10317" s="3" t="s">
        <v>28</v>
      </c>
      <c r="M10317" s="3">
        <v>98.3</v>
      </c>
      <c r="N10317" s="3" t="s">
        <v>40</v>
      </c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  <c r="AC10317" s="5"/>
    </row>
    <row r="10318" spans="1:29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 t="str">
        <f>IF(AND(D10318="East",Table_1[[#This Row],[category]]="Clothing"),"✅","❌")</f>
        <v>❌</v>
      </c>
      <c r="H10318" s="3">
        <f t="shared" si="323"/>
        <v>338.61500000000001</v>
      </c>
      <c r="I10318" s="3">
        <v>4</v>
      </c>
      <c r="J10318" s="4">
        <v>45328</v>
      </c>
      <c r="K10318" s="3" t="s">
        <v>22</v>
      </c>
      <c r="L10318" s="3" t="s">
        <v>23</v>
      </c>
      <c r="M10318" s="3">
        <v>1005.45</v>
      </c>
      <c r="N10318" s="3" t="s">
        <v>24</v>
      </c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  <c r="AC10318" s="5"/>
    </row>
    <row r="10319" spans="1:29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 t="str">
        <f>IF(AND(D10319="East",Table_1[[#This Row],[category]]="Clothing"),"✅","❌")</f>
        <v>❌</v>
      </c>
      <c r="H10319" s="3">
        <f t="shared" si="323"/>
        <v>349.34500000000003</v>
      </c>
      <c r="I10319" s="3">
        <v>6</v>
      </c>
      <c r="J10319" s="4">
        <v>45324</v>
      </c>
      <c r="K10319" s="3" t="s">
        <v>16</v>
      </c>
      <c r="L10319" s="3" t="s">
        <v>17</v>
      </c>
      <c r="M10319" s="3">
        <v>199.81</v>
      </c>
      <c r="N10319" s="3" t="s">
        <v>29</v>
      </c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  <c r="AC10319" s="5"/>
    </row>
    <row r="10320" spans="1:29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 t="str">
        <f>IF(AND(D10320="East",Table_1[[#This Row],[category]]="Clothing"),"✅","❌")</f>
        <v>❌</v>
      </c>
      <c r="H10320" s="3">
        <f t="shared" si="323"/>
        <v>79.727000000000004</v>
      </c>
      <c r="I10320" s="3">
        <v>2</v>
      </c>
      <c r="J10320" s="4">
        <v>45504</v>
      </c>
      <c r="K10320" s="3" t="s">
        <v>16</v>
      </c>
      <c r="L10320" s="3" t="s">
        <v>28</v>
      </c>
      <c r="M10320" s="3">
        <v>46.15</v>
      </c>
      <c r="N10320" s="3" t="s">
        <v>29</v>
      </c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  <c r="AC10320" s="5"/>
    </row>
    <row r="10321" spans="1:29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 t="str">
        <f>IF(AND(D10321="East",Table_1[[#This Row],[category]]="Clothing"),"✅","❌")</f>
        <v>❌</v>
      </c>
      <c r="H10321" s="3">
        <f t="shared" si="323"/>
        <v>271.12600000000003</v>
      </c>
      <c r="I10321" s="3">
        <v>8</v>
      </c>
      <c r="J10321" s="4">
        <v>45536</v>
      </c>
      <c r="K10321" s="3" t="s">
        <v>32</v>
      </c>
      <c r="L10321" s="3" t="s">
        <v>28</v>
      </c>
      <c r="M10321" s="3">
        <v>206.87</v>
      </c>
      <c r="N10321" s="3" t="s">
        <v>49</v>
      </c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  <c r="AC10321" s="5"/>
    </row>
    <row r="10322" spans="1:29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 t="str">
        <f>IF(AND(D10322="East",Table_1[[#This Row],[category]]="Clothing"),"✅","❌")</f>
        <v>❌</v>
      </c>
      <c r="H10322" s="3">
        <f t="shared" si="323"/>
        <v>308.53700000000003</v>
      </c>
      <c r="I10322" s="3">
        <v>6</v>
      </c>
      <c r="J10322" s="4">
        <v>45560</v>
      </c>
      <c r="K10322" s="3" t="s">
        <v>16</v>
      </c>
      <c r="L10322" s="3" t="s">
        <v>17</v>
      </c>
      <c r="M10322" s="3">
        <v>300.10000000000002</v>
      </c>
      <c r="N10322" s="3" t="s">
        <v>24</v>
      </c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  <c r="AC10322" s="5"/>
    </row>
    <row r="10323" spans="1:29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 t="str">
        <f>IF(AND(D10323="East",Table_1[[#This Row],[category]]="Clothing"),"✅","❌")</f>
        <v>❌</v>
      </c>
      <c r="H10323" s="3">
        <f t="shared" si="323"/>
        <v>101.26300000000001</v>
      </c>
      <c r="I10323" s="3">
        <v>3</v>
      </c>
      <c r="J10323" s="4">
        <v>45014</v>
      </c>
      <c r="K10323" s="3" t="s">
        <v>32</v>
      </c>
      <c r="L10323" s="3" t="s">
        <v>28</v>
      </c>
      <c r="M10323" s="3">
        <v>67.97</v>
      </c>
      <c r="N10323" s="3" t="s">
        <v>49</v>
      </c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  <c r="AC10323" s="5"/>
    </row>
    <row r="10324" spans="1:29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 t="str">
        <f>IF(AND(D10324="East",Table_1[[#This Row],[category]]="Clothing"),"✅","❌")</f>
        <v>❌</v>
      </c>
      <c r="H10324" s="3">
        <f t="shared" si="323"/>
        <v>448.286</v>
      </c>
      <c r="I10324" s="3">
        <v>4</v>
      </c>
      <c r="J10324" s="4">
        <v>45349</v>
      </c>
      <c r="K10324" s="3" t="s">
        <v>16</v>
      </c>
      <c r="L10324" s="3" t="s">
        <v>23</v>
      </c>
      <c r="M10324" s="3">
        <v>1289.45</v>
      </c>
      <c r="N10324" s="3" t="s">
        <v>18</v>
      </c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  <c r="AC10324" s="5"/>
    </row>
    <row r="10325" spans="1:29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 t="str">
        <f>IF(AND(D10325="East",Table_1[[#This Row],[category]]="Clothing"),"✅","❌")</f>
        <v>❌</v>
      </c>
      <c r="H10325" s="3">
        <f t="shared" si="323"/>
        <v>246.58500000000001</v>
      </c>
      <c r="I10325" s="3">
        <v>2</v>
      </c>
      <c r="J10325" s="4">
        <v>44988</v>
      </c>
      <c r="K10325" s="3" t="s">
        <v>32</v>
      </c>
      <c r="L10325" s="3" t="s">
        <v>28</v>
      </c>
      <c r="M10325" s="3">
        <v>309.2</v>
      </c>
      <c r="N10325" s="3" t="s">
        <v>40</v>
      </c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  <c r="AC10325" s="5"/>
    </row>
    <row r="10326" spans="1:29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 t="str">
        <f>IF(AND(D10326="East",Table_1[[#This Row],[category]]="Clothing"),"✅","❌")</f>
        <v>❌</v>
      </c>
      <c r="H10326" s="3">
        <f t="shared" si="323"/>
        <v>66.364000000000004</v>
      </c>
      <c r="I10326" s="3">
        <v>4</v>
      </c>
      <c r="J10326" s="4">
        <v>45603</v>
      </c>
      <c r="K10326" s="3" t="s">
        <v>22</v>
      </c>
      <c r="L10326" s="3" t="s">
        <v>23</v>
      </c>
      <c r="M10326" s="3">
        <v>193.34</v>
      </c>
      <c r="N10326" s="3" t="s">
        <v>24</v>
      </c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  <c r="AC10326" s="5"/>
    </row>
    <row r="10327" spans="1:29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 t="str">
        <f>IF(AND(D10327="East",Table_1[[#This Row],[category]]="Clothing"),"✅","❌")</f>
        <v>❌</v>
      </c>
      <c r="H10327" s="3">
        <f t="shared" si="323"/>
        <v>173.85400000000001</v>
      </c>
      <c r="I10327" s="3">
        <v>9</v>
      </c>
      <c r="J10327" s="4">
        <v>45437</v>
      </c>
      <c r="K10327" s="3" t="s">
        <v>22</v>
      </c>
      <c r="L10327" s="3" t="s">
        <v>23</v>
      </c>
      <c r="M10327" s="3">
        <v>467.86</v>
      </c>
      <c r="N10327" s="3" t="s">
        <v>49</v>
      </c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  <c r="AC10327" s="5"/>
    </row>
    <row r="10328" spans="1:29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 t="str">
        <f>IF(AND(D10328="East",Table_1[[#This Row],[category]]="Clothing"),"✅","❌")</f>
        <v>❌</v>
      </c>
      <c r="H10328" s="3">
        <f t="shared" si="323"/>
        <v>243.71100000000001</v>
      </c>
      <c r="I10328" s="3">
        <v>4</v>
      </c>
      <c r="J10328" s="4">
        <v>45589</v>
      </c>
      <c r="K10328" s="3" t="s">
        <v>32</v>
      </c>
      <c r="L10328" s="3" t="s">
        <v>17</v>
      </c>
      <c r="M10328" s="3">
        <v>588.24</v>
      </c>
      <c r="N10328" s="3" t="s">
        <v>40</v>
      </c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  <c r="AC10328" s="5"/>
    </row>
    <row r="10329" spans="1:29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 t="str">
        <f>IF(AND(D10329="East",Table_1[[#This Row],[category]]="Clothing"),"✅","❌")</f>
        <v>❌</v>
      </c>
      <c r="H10329" s="3">
        <f t="shared" si="323"/>
        <v>14.971000000000002</v>
      </c>
      <c r="I10329" s="3">
        <v>8</v>
      </c>
      <c r="J10329" s="4">
        <v>45098</v>
      </c>
      <c r="K10329" s="3" t="s">
        <v>32</v>
      </c>
      <c r="L10329" s="3" t="s">
        <v>17</v>
      </c>
      <c r="M10329" s="3">
        <v>8.5</v>
      </c>
      <c r="N10329" s="3" t="s">
        <v>35</v>
      </c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  <c r="AC10329" s="5"/>
    </row>
    <row r="10330" spans="1:29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 t="str">
        <f>IF(AND(D10330="East",Table_1[[#This Row],[category]]="Clothing"),"✅","❌")</f>
        <v>❌</v>
      </c>
      <c r="H10330" s="3">
        <f t="shared" si="323"/>
        <v>25.636000000000003</v>
      </c>
      <c r="I10330" s="3">
        <v>3</v>
      </c>
      <c r="J10330" s="4">
        <v>45420</v>
      </c>
      <c r="K10330" s="3" t="s">
        <v>32</v>
      </c>
      <c r="L10330" s="3" t="s">
        <v>17</v>
      </c>
      <c r="M10330" s="3">
        <v>59.44</v>
      </c>
      <c r="N10330" s="3" t="s">
        <v>18</v>
      </c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  <c r="AC10330" s="5"/>
    </row>
    <row r="10331" spans="1:29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 t="str">
        <f>IF(AND(D10331="East",Table_1[[#This Row],[category]]="Clothing"),"✅","❌")</f>
        <v>❌</v>
      </c>
      <c r="H10331" s="3">
        <f t="shared" si="323"/>
        <v>37.205000000000005</v>
      </c>
      <c r="I10331" s="3">
        <v>5</v>
      </c>
      <c r="J10331" s="4">
        <v>45062</v>
      </c>
      <c r="K10331" s="3" t="s">
        <v>16</v>
      </c>
      <c r="L10331" s="3" t="s">
        <v>28</v>
      </c>
      <c r="M10331" s="3">
        <v>53.71</v>
      </c>
      <c r="N10331" s="3" t="s">
        <v>24</v>
      </c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  <c r="AC10331" s="5"/>
    </row>
    <row r="10332" spans="1:29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 t="str">
        <f>IF(AND(D10332="East",Table_1[[#This Row],[category]]="Clothing"),"✅","❌")</f>
        <v>❌</v>
      </c>
      <c r="H10332" s="3">
        <f t="shared" si="323"/>
        <v>273.68600000000004</v>
      </c>
      <c r="I10332" s="3">
        <v>2</v>
      </c>
      <c r="J10332" s="4">
        <v>45108</v>
      </c>
      <c r="K10332" s="3" t="s">
        <v>16</v>
      </c>
      <c r="L10332" s="3" t="s">
        <v>17</v>
      </c>
      <c r="M10332" s="3">
        <v>735.72</v>
      </c>
      <c r="N10332" s="3" t="s">
        <v>40</v>
      </c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  <c r="AC10332" s="5"/>
    </row>
    <row r="10333" spans="1:29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 t="str">
        <f>IF(AND(D10333="East",Table_1[[#This Row],[category]]="Clothing"),"✅","❌")</f>
        <v>❌</v>
      </c>
      <c r="H10333" s="3">
        <f t="shared" si="323"/>
        <v>174.68299999999999</v>
      </c>
      <c r="I10333" s="3">
        <v>9</v>
      </c>
      <c r="J10333" s="4">
        <v>45382</v>
      </c>
      <c r="K10333" s="3" t="s">
        <v>22</v>
      </c>
      <c r="L10333" s="3" t="s">
        <v>23</v>
      </c>
      <c r="M10333" s="3">
        <v>328.52</v>
      </c>
      <c r="N10333" s="3" t="s">
        <v>49</v>
      </c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  <c r="AC10333" s="5"/>
    </row>
    <row r="10334" spans="1:29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 t="str">
        <f>IF(AND(D10334="East",Table_1[[#This Row],[category]]="Clothing"),"✅","❌")</f>
        <v>❌</v>
      </c>
      <c r="H10334" s="3">
        <f t="shared" si="323"/>
        <v>447.62100000000004</v>
      </c>
      <c r="I10334" s="3">
        <v>9</v>
      </c>
      <c r="J10334" s="4">
        <v>45487</v>
      </c>
      <c r="K10334" s="3" t="s">
        <v>32</v>
      </c>
      <c r="L10334" s="3" t="s">
        <v>28</v>
      </c>
      <c r="M10334" s="3">
        <v>484.09</v>
      </c>
      <c r="N10334" s="3" t="s">
        <v>49</v>
      </c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  <c r="AC10334" s="5"/>
    </row>
    <row r="10335" spans="1:29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 t="str">
        <f>IF(AND(D10335="East",Table_1[[#This Row],[category]]="Clothing"),"✅","❌")</f>
        <v>❌</v>
      </c>
      <c r="H10335" s="3">
        <f t="shared" si="323"/>
        <v>284.02500000000003</v>
      </c>
      <c r="I10335" s="3">
        <v>7</v>
      </c>
      <c r="J10335" s="4">
        <v>45271</v>
      </c>
      <c r="K10335" s="3" t="s">
        <v>22</v>
      </c>
      <c r="L10335" s="3" t="s">
        <v>23</v>
      </c>
      <c r="M10335" s="3">
        <v>572.65</v>
      </c>
      <c r="N10335" s="3" t="s">
        <v>24</v>
      </c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  <c r="AC10335" s="5"/>
    </row>
    <row r="10336" spans="1:29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 t="str">
        <f>IF(AND(D10336="East",Table_1[[#This Row],[category]]="Clothing"),"✅","❌")</f>
        <v>❌</v>
      </c>
      <c r="H10336" s="3">
        <f t="shared" si="323"/>
        <v>382.34899999999999</v>
      </c>
      <c r="I10336" s="3">
        <v>2</v>
      </c>
      <c r="J10336" s="4">
        <v>45432</v>
      </c>
      <c r="K10336" s="3" t="s">
        <v>32</v>
      </c>
      <c r="L10336" s="3" t="s">
        <v>23</v>
      </c>
      <c r="M10336" s="3">
        <v>698.49</v>
      </c>
      <c r="N10336" s="3" t="s">
        <v>40</v>
      </c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  <c r="AC10336" s="5"/>
    </row>
    <row r="10337" spans="1:29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 t="str">
        <f>IF(AND(D10337="East",Table_1[[#This Row],[category]]="Clothing"),"✅","❌")</f>
        <v>❌</v>
      </c>
      <c r="H10337" s="3">
        <f t="shared" si="323"/>
        <v>346.69499999999999</v>
      </c>
      <c r="I10337" s="3">
        <v>4</v>
      </c>
      <c r="J10337" s="4">
        <v>44995</v>
      </c>
      <c r="K10337" s="3" t="s">
        <v>32</v>
      </c>
      <c r="L10337" s="3" t="s">
        <v>17</v>
      </c>
      <c r="M10337" s="3">
        <v>773.33</v>
      </c>
      <c r="N10337" s="3" t="s">
        <v>29</v>
      </c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  <c r="AC10337" s="5"/>
    </row>
    <row r="10338" spans="1:29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 t="str">
        <f>IF(AND(D10338="East",Table_1[[#This Row],[category]]="Clothing"),"✅","❌")</f>
        <v>❌</v>
      </c>
      <c r="H10338" s="3">
        <f t="shared" si="323"/>
        <v>264.95700000000005</v>
      </c>
      <c r="I10338" s="3">
        <v>6</v>
      </c>
      <c r="J10338" s="4">
        <v>45057</v>
      </c>
      <c r="K10338" s="3" t="s">
        <v>22</v>
      </c>
      <c r="L10338" s="3" t="s">
        <v>23</v>
      </c>
      <c r="M10338" s="3">
        <v>300.49</v>
      </c>
      <c r="N10338" s="3" t="s">
        <v>35</v>
      </c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  <c r="AC10338" s="5"/>
    </row>
    <row r="10339" spans="1:29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 t="str">
        <f>IF(AND(D10339="East",Table_1[[#This Row],[category]]="Clothing"),"✅","❌")</f>
        <v>❌</v>
      </c>
      <c r="H10339" s="3">
        <f t="shared" si="323"/>
        <v>374.91300000000001</v>
      </c>
      <c r="I10339" s="3">
        <v>9</v>
      </c>
      <c r="J10339" s="4">
        <v>44955</v>
      </c>
      <c r="K10339" s="3" t="s">
        <v>32</v>
      </c>
      <c r="L10339" s="3" t="s">
        <v>23</v>
      </c>
      <c r="M10339" s="3">
        <v>1115.19</v>
      </c>
      <c r="N10339" s="3" t="s">
        <v>18</v>
      </c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  <c r="AC10339" s="5"/>
    </row>
    <row r="10340" spans="1:29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 t="str">
        <f>IF(AND(D10340="East",Table_1[[#This Row],[category]]="Clothing"),"✅","❌")</f>
        <v>❌</v>
      </c>
      <c r="H10340" s="3">
        <f t="shared" si="323"/>
        <v>276.90600000000001</v>
      </c>
      <c r="I10340" s="3">
        <v>6</v>
      </c>
      <c r="J10340" s="4">
        <v>45117</v>
      </c>
      <c r="K10340" s="3" t="s">
        <v>32</v>
      </c>
      <c r="L10340" s="3" t="s">
        <v>17</v>
      </c>
      <c r="M10340" s="3">
        <v>601.91</v>
      </c>
      <c r="N10340" s="3" t="s">
        <v>40</v>
      </c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  <c r="AC10340" s="5"/>
    </row>
    <row r="10341" spans="1:29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 t="str">
        <f>IF(AND(D10341="East",Table_1[[#This Row],[category]]="Clothing"),"✅","❌")</f>
        <v>❌</v>
      </c>
      <c r="H10341" s="3">
        <f t="shared" si="323"/>
        <v>198.87400000000002</v>
      </c>
      <c r="I10341" s="3">
        <v>4</v>
      </c>
      <c r="J10341" s="4">
        <v>45598</v>
      </c>
      <c r="K10341" s="3" t="s">
        <v>32</v>
      </c>
      <c r="L10341" s="3" t="s">
        <v>23</v>
      </c>
      <c r="M10341" s="3">
        <v>291.24</v>
      </c>
      <c r="N10341" s="3" t="s">
        <v>49</v>
      </c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  <c r="AC10341" s="5"/>
    </row>
    <row r="10342" spans="1:29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 t="str">
        <f>IF(AND(D10342="East",Table_1[[#This Row],[category]]="Clothing"),"✅","❌")</f>
        <v>❌</v>
      </c>
      <c r="H10342" s="3">
        <f t="shared" si="323"/>
        <v>223.54400000000001</v>
      </c>
      <c r="I10342" s="3">
        <v>1</v>
      </c>
      <c r="J10342" s="4">
        <v>45036</v>
      </c>
      <c r="K10342" s="3" t="s">
        <v>22</v>
      </c>
      <c r="L10342" s="3" t="s">
        <v>28</v>
      </c>
      <c r="M10342" s="3">
        <v>441.14</v>
      </c>
      <c r="N10342" s="3" t="s">
        <v>18</v>
      </c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  <c r="AC10342" s="5"/>
    </row>
    <row r="10343" spans="1:29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 t="str">
        <f>IF(AND(D10343="East",Table_1[[#This Row],[category]]="Clothing"),"✅","❌")</f>
        <v>❌</v>
      </c>
      <c r="H10343" s="3">
        <f t="shared" si="323"/>
        <v>420.86599999999999</v>
      </c>
      <c r="I10343" s="3">
        <v>7</v>
      </c>
      <c r="J10343" s="4">
        <v>45231</v>
      </c>
      <c r="K10343" s="3" t="s">
        <v>32</v>
      </c>
      <c r="L10343" s="3" t="s">
        <v>23</v>
      </c>
      <c r="M10343" s="3">
        <v>639.51</v>
      </c>
      <c r="N10343" s="3" t="s">
        <v>40</v>
      </c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  <c r="AC10343" s="5"/>
    </row>
    <row r="10344" spans="1:29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 t="str">
        <f>IF(AND(D10344="East",Table_1[[#This Row],[category]]="Clothing"),"✅","❌")</f>
        <v>❌</v>
      </c>
      <c r="H10344" s="3">
        <f t="shared" si="323"/>
        <v>286.00400000000002</v>
      </c>
      <c r="I10344" s="3">
        <v>7</v>
      </c>
      <c r="J10344" s="4">
        <v>45094</v>
      </c>
      <c r="K10344" s="3" t="s">
        <v>22</v>
      </c>
      <c r="L10344" s="3" t="s">
        <v>23</v>
      </c>
      <c r="M10344" s="3">
        <v>762.3</v>
      </c>
      <c r="N10344" s="3" t="s">
        <v>49</v>
      </c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  <c r="AC10344" s="5"/>
    </row>
    <row r="10345" spans="1:29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 t="str">
        <f>IF(AND(D10345="East",Table_1[[#This Row],[category]]="Clothing"),"✅","❌")</f>
        <v>❌</v>
      </c>
      <c r="H10345" s="3">
        <f t="shared" si="323"/>
        <v>194.875</v>
      </c>
      <c r="I10345" s="3">
        <v>6</v>
      </c>
      <c r="J10345" s="4">
        <v>44991</v>
      </c>
      <c r="K10345" s="3" t="s">
        <v>16</v>
      </c>
      <c r="L10345" s="3" t="s">
        <v>23</v>
      </c>
      <c r="M10345" s="3">
        <v>555.75</v>
      </c>
      <c r="N10345" s="3" t="s">
        <v>24</v>
      </c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  <c r="AC10345" s="5"/>
    </row>
    <row r="10346" spans="1:29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 t="str">
        <f>IF(AND(D10346="East",Table_1[[#This Row],[category]]="Clothing"),"✅","❌")</f>
        <v>❌</v>
      </c>
      <c r="H10346" s="3">
        <f t="shared" si="323"/>
        <v>98.074000000000012</v>
      </c>
      <c r="I10346" s="3">
        <v>3</v>
      </c>
      <c r="J10346" s="4">
        <v>45380</v>
      </c>
      <c r="K10346" s="3" t="s">
        <v>22</v>
      </c>
      <c r="L10346" s="3" t="s">
        <v>17</v>
      </c>
      <c r="M10346" s="3">
        <v>271.83999999999997</v>
      </c>
      <c r="N10346" s="3" t="s">
        <v>35</v>
      </c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  <c r="AC10346" s="5"/>
    </row>
    <row r="10347" spans="1:29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 t="str">
        <f>IF(AND(D10347="East",Table_1[[#This Row],[category]]="Clothing"),"✅","❌")</f>
        <v>❌</v>
      </c>
      <c r="H10347" s="3">
        <f t="shared" si="323"/>
        <v>252.72500000000002</v>
      </c>
      <c r="I10347" s="3">
        <v>5</v>
      </c>
      <c r="J10347" s="4">
        <v>45376</v>
      </c>
      <c r="K10347" s="3" t="s">
        <v>32</v>
      </c>
      <c r="L10347" s="3" t="s">
        <v>23</v>
      </c>
      <c r="M10347" s="3">
        <v>396.89</v>
      </c>
      <c r="N10347" s="3" t="s">
        <v>24</v>
      </c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  <c r="AC10347" s="5"/>
    </row>
    <row r="10348" spans="1:29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 t="str">
        <f>IF(AND(D10348="East",Table_1[[#This Row],[category]]="Clothing"),"✅","❌")</f>
        <v>❌</v>
      </c>
      <c r="H10348" s="3">
        <f t="shared" si="323"/>
        <v>133.678</v>
      </c>
      <c r="I10348" s="3">
        <v>7</v>
      </c>
      <c r="J10348" s="4">
        <v>45443</v>
      </c>
      <c r="K10348" s="3" t="s">
        <v>22</v>
      </c>
      <c r="L10348" s="3" t="s">
        <v>23</v>
      </c>
      <c r="M10348" s="3">
        <v>139.54</v>
      </c>
      <c r="N10348" s="3" t="s">
        <v>40</v>
      </c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  <c r="AC10348" s="5"/>
    </row>
    <row r="10349" spans="1:29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 t="str">
        <f>IF(AND(D10349="East",Table_1[[#This Row],[category]]="Clothing"),"✅","❌")</f>
        <v>❌</v>
      </c>
      <c r="H10349" s="3">
        <f t="shared" si="323"/>
        <v>478.23400000000004</v>
      </c>
      <c r="I10349" s="3">
        <v>6</v>
      </c>
      <c r="J10349" s="4">
        <v>45463</v>
      </c>
      <c r="K10349" s="3" t="s">
        <v>22</v>
      </c>
      <c r="L10349" s="3" t="s">
        <v>23</v>
      </c>
      <c r="M10349" s="3">
        <v>963.35</v>
      </c>
      <c r="N10349" s="3" t="s">
        <v>40</v>
      </c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  <c r="AC10349" s="5"/>
    </row>
    <row r="10350" spans="1:29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 t="str">
        <f>IF(AND(D10350="East",Table_1[[#This Row],[category]]="Clothing"),"✅","❌")</f>
        <v>❌</v>
      </c>
      <c r="H10350" s="3">
        <f t="shared" si="323"/>
        <v>250.58100000000002</v>
      </c>
      <c r="I10350" s="3">
        <v>7</v>
      </c>
      <c r="J10350" s="4">
        <v>45493</v>
      </c>
      <c r="K10350" s="3" t="s">
        <v>22</v>
      </c>
      <c r="L10350" s="3" t="s">
        <v>23</v>
      </c>
      <c r="M10350" s="3">
        <v>477.74</v>
      </c>
      <c r="N10350" s="3" t="s">
        <v>18</v>
      </c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  <c r="AC10350" s="5"/>
    </row>
    <row r="10351" spans="1:29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 t="str">
        <f>IF(AND(D10351="East",Table_1[[#This Row],[category]]="Clothing"),"✅","❌")</f>
        <v>❌</v>
      </c>
      <c r="H10351" s="3">
        <f t="shared" si="323"/>
        <v>14.385</v>
      </c>
      <c r="I10351" s="3">
        <v>5</v>
      </c>
      <c r="J10351" s="4">
        <v>45268</v>
      </c>
      <c r="K10351" s="3" t="s">
        <v>16</v>
      </c>
      <c r="L10351" s="3" t="s">
        <v>17</v>
      </c>
      <c r="M10351" s="3">
        <v>9.49</v>
      </c>
      <c r="N10351" s="3" t="s">
        <v>18</v>
      </c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  <c r="AC10351" s="5"/>
    </row>
    <row r="10352" spans="1:29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 t="str">
        <f>IF(AND(D10352="East",Table_1[[#This Row],[category]]="Clothing"),"✅","❌")</f>
        <v>❌</v>
      </c>
      <c r="H10352" s="3">
        <f t="shared" si="323"/>
        <v>55.510000000000005</v>
      </c>
      <c r="I10352" s="3">
        <v>1</v>
      </c>
      <c r="J10352" s="4">
        <v>45197</v>
      </c>
      <c r="K10352" s="3" t="s">
        <v>32</v>
      </c>
      <c r="L10352" s="3" t="s">
        <v>17</v>
      </c>
      <c r="M10352" s="3">
        <v>145.79</v>
      </c>
      <c r="N10352" s="3" t="s">
        <v>49</v>
      </c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  <c r="AC10352" s="5"/>
    </row>
    <row r="10353" spans="1:29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 t="str">
        <f>IF(AND(D10353="East",Table_1[[#This Row],[category]]="Clothing"),"✅","❌")</f>
        <v>❌</v>
      </c>
      <c r="H10353" s="3">
        <f t="shared" si="323"/>
        <v>149.31900000000002</v>
      </c>
      <c r="I10353" s="3">
        <v>5</v>
      </c>
      <c r="J10353" s="4">
        <v>44987</v>
      </c>
      <c r="K10353" s="3" t="s">
        <v>16</v>
      </c>
      <c r="L10353" s="3" t="s">
        <v>23</v>
      </c>
      <c r="M10353" s="3">
        <v>88.71</v>
      </c>
      <c r="N10353" s="3" t="s">
        <v>29</v>
      </c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  <c r="AC10353" s="5"/>
    </row>
    <row r="10354" spans="1:29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 t="str">
        <f>IF(AND(D10354="East",Table_1[[#This Row],[category]]="Clothing"),"✅","❌")</f>
        <v>❌</v>
      </c>
      <c r="H10354" s="3">
        <f t="shared" si="323"/>
        <v>55.160000000000004</v>
      </c>
      <c r="I10354" s="3">
        <v>2</v>
      </c>
      <c r="J10354" s="4">
        <v>45153</v>
      </c>
      <c r="K10354" s="3" t="s">
        <v>16</v>
      </c>
      <c r="L10354" s="3" t="s">
        <v>23</v>
      </c>
      <c r="M10354" s="3">
        <v>32.49</v>
      </c>
      <c r="N10354" s="3" t="s">
        <v>35</v>
      </c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  <c r="AC10354" s="5"/>
    </row>
    <row r="10355" spans="1:29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 t="str">
        <f>IF(AND(D10355="East",Table_1[[#This Row],[category]]="Clothing"),"✅","❌")</f>
        <v>❌</v>
      </c>
      <c r="H10355" s="3">
        <f t="shared" si="323"/>
        <v>448.041</v>
      </c>
      <c r="I10355" s="3">
        <v>2</v>
      </c>
      <c r="J10355" s="4">
        <v>44946</v>
      </c>
      <c r="K10355" s="3" t="s">
        <v>16</v>
      </c>
      <c r="L10355" s="3" t="s">
        <v>23</v>
      </c>
      <c r="M10355" s="3">
        <v>1046.83</v>
      </c>
      <c r="N10355" s="3" t="s">
        <v>49</v>
      </c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  <c r="AC10355" s="5"/>
    </row>
    <row r="10356" spans="1:29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 t="str">
        <f>IF(AND(D10356="East",Table_1[[#This Row],[category]]="Clothing"),"✅","❌")</f>
        <v>❌</v>
      </c>
      <c r="H10356" s="3">
        <f t="shared" si="323"/>
        <v>428.63200000000001</v>
      </c>
      <c r="I10356" s="3">
        <v>4</v>
      </c>
      <c r="J10356" s="4">
        <v>45240</v>
      </c>
      <c r="K10356" s="3" t="s">
        <v>16</v>
      </c>
      <c r="L10356" s="3" t="s">
        <v>17</v>
      </c>
      <c r="M10356" s="3">
        <v>1225.3699999999999</v>
      </c>
      <c r="N10356" s="3" t="s">
        <v>24</v>
      </c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  <c r="AC10356" s="5"/>
    </row>
    <row r="10357" spans="1:29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 t="str">
        <f>IF(AND(D10357="East",Table_1[[#This Row],[category]]="Clothing"),"✅","❌")</f>
        <v>❌</v>
      </c>
      <c r="H10357" s="3">
        <f t="shared" si="323"/>
        <v>485.72200000000004</v>
      </c>
      <c r="I10357" s="3">
        <v>6</v>
      </c>
      <c r="J10357" s="4">
        <v>45021</v>
      </c>
      <c r="K10357" s="3" t="s">
        <v>32</v>
      </c>
      <c r="L10357" s="3" t="s">
        <v>23</v>
      </c>
      <c r="M10357" s="3">
        <v>1090.6300000000001</v>
      </c>
      <c r="N10357" s="3" t="s">
        <v>24</v>
      </c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  <c r="AC10357" s="5"/>
    </row>
    <row r="10358" spans="1:29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 t="str">
        <f>IF(AND(D10358="East",Table_1[[#This Row],[category]]="Clothing"),"✅","❌")</f>
        <v>❌</v>
      </c>
      <c r="H10358" s="3">
        <f t="shared" si="323"/>
        <v>356.16800000000001</v>
      </c>
      <c r="I10358" s="3">
        <v>5</v>
      </c>
      <c r="J10358" s="4">
        <v>45410</v>
      </c>
      <c r="K10358" s="3" t="s">
        <v>22</v>
      </c>
      <c r="L10358" s="3" t="s">
        <v>28</v>
      </c>
      <c r="M10358" s="3">
        <v>874.91</v>
      </c>
      <c r="N10358" s="3" t="s">
        <v>49</v>
      </c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  <c r="AC10358" s="5"/>
    </row>
    <row r="10359" spans="1:29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 t="str">
        <f>IF(AND(D10359="East",Table_1[[#This Row],[category]]="Clothing"),"✅","❌")</f>
        <v>❌</v>
      </c>
      <c r="H10359" s="3">
        <f t="shared" si="323"/>
        <v>326.27800000000002</v>
      </c>
      <c r="I10359" s="3">
        <v>7</v>
      </c>
      <c r="J10359" s="4">
        <v>44970</v>
      </c>
      <c r="K10359" s="3" t="s">
        <v>16</v>
      </c>
      <c r="L10359" s="3" t="s">
        <v>17</v>
      </c>
      <c r="M10359" s="3">
        <v>911.34</v>
      </c>
      <c r="N10359" s="3" t="s">
        <v>18</v>
      </c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  <c r="AC10359" s="5"/>
    </row>
    <row r="10360" spans="1:29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 t="str">
        <f>IF(AND(D10360="East",Table_1[[#This Row],[category]]="Clothing"),"✅","❌")</f>
        <v>❌</v>
      </c>
      <c r="H10360" s="3">
        <f t="shared" si="323"/>
        <v>462.51300000000003</v>
      </c>
      <c r="I10360" s="3">
        <v>8</v>
      </c>
      <c r="J10360" s="4">
        <v>45586</v>
      </c>
      <c r="K10360" s="3" t="s">
        <v>32</v>
      </c>
      <c r="L10360" s="3" t="s">
        <v>17</v>
      </c>
      <c r="M10360" s="3">
        <v>607.66999999999996</v>
      </c>
      <c r="N10360" s="3" t="s">
        <v>49</v>
      </c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  <c r="AC10360" s="5"/>
    </row>
    <row r="10361" spans="1:29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 t="str">
        <f>IF(AND(D10361="East",Table_1[[#This Row],[category]]="Clothing"),"✅","❌")</f>
        <v>❌</v>
      </c>
      <c r="H10361" s="3">
        <f t="shared" si="323"/>
        <v>473.733</v>
      </c>
      <c r="I10361" s="3">
        <v>1</v>
      </c>
      <c r="J10361" s="4">
        <v>45046</v>
      </c>
      <c r="K10361" s="3" t="s">
        <v>16</v>
      </c>
      <c r="L10361" s="3" t="s">
        <v>23</v>
      </c>
      <c r="M10361" s="3">
        <v>965.41</v>
      </c>
      <c r="N10361" s="3" t="s">
        <v>24</v>
      </c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  <c r="AC10361" s="5"/>
    </row>
    <row r="10362" spans="1:29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 t="str">
        <f>IF(AND(D10362="East",Table_1[[#This Row],[category]]="Clothing"),"✅","❌")</f>
        <v>❌</v>
      </c>
      <c r="H10362" s="3">
        <f t="shared" si="323"/>
        <v>439.96899999999999</v>
      </c>
      <c r="I10362" s="3">
        <v>8</v>
      </c>
      <c r="J10362" s="4">
        <v>45128</v>
      </c>
      <c r="K10362" s="3" t="s">
        <v>22</v>
      </c>
      <c r="L10362" s="3" t="s">
        <v>23</v>
      </c>
      <c r="M10362" s="3">
        <v>614.72</v>
      </c>
      <c r="N10362" s="3" t="s">
        <v>35</v>
      </c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  <c r="AC10362" s="5"/>
    </row>
    <row r="10363" spans="1:29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 t="str">
        <f>IF(AND(D10363="East",Table_1[[#This Row],[category]]="Clothing"),"✅","❌")</f>
        <v>❌</v>
      </c>
      <c r="H10363" s="3">
        <f t="shared" si="323"/>
        <v>432.12200000000007</v>
      </c>
      <c r="I10363" s="3">
        <v>3</v>
      </c>
      <c r="J10363" s="4">
        <v>45115</v>
      </c>
      <c r="K10363" s="3" t="s">
        <v>16</v>
      </c>
      <c r="L10363" s="3" t="s">
        <v>23</v>
      </c>
      <c r="M10363" s="3">
        <v>1066.71</v>
      </c>
      <c r="N10363" s="3" t="s">
        <v>40</v>
      </c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  <c r="AC10363" s="5"/>
    </row>
    <row r="10364" spans="1:29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 t="str">
        <f>IF(AND(D10364="East",Table_1[[#This Row],[category]]="Clothing"),"✅","❌")</f>
        <v>❌</v>
      </c>
      <c r="H10364" s="3">
        <f t="shared" si="323"/>
        <v>339.13499999999999</v>
      </c>
      <c r="I10364" s="3">
        <v>2</v>
      </c>
      <c r="J10364" s="4">
        <v>45338</v>
      </c>
      <c r="K10364" s="3" t="s">
        <v>32</v>
      </c>
      <c r="L10364" s="3" t="s">
        <v>28</v>
      </c>
      <c r="M10364" s="3">
        <v>844.92</v>
      </c>
      <c r="N10364" s="3" t="s">
        <v>29</v>
      </c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  <c r="AC10364" s="5"/>
    </row>
    <row r="10365" spans="1:29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 t="str">
        <f>IF(AND(D10365="East",Table_1[[#This Row],[category]]="Clothing"),"✅","❌")</f>
        <v>❌</v>
      </c>
      <c r="H10365" s="3">
        <f t="shared" si="323"/>
        <v>10.787000000000001</v>
      </c>
      <c r="I10365" s="3">
        <v>2</v>
      </c>
      <c r="J10365" s="4">
        <v>45613</v>
      </c>
      <c r="K10365" s="3" t="s">
        <v>22</v>
      </c>
      <c r="L10365" s="3" t="s">
        <v>23</v>
      </c>
      <c r="M10365" s="3">
        <v>18.5</v>
      </c>
      <c r="N10365" s="3" t="s">
        <v>29</v>
      </c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  <c r="AC10365" s="5"/>
    </row>
    <row r="10366" spans="1:29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 t="str">
        <f>IF(AND(D10366="East",Table_1[[#This Row],[category]]="Clothing"),"✅","❌")</f>
        <v>❌</v>
      </c>
      <c r="H10366" s="3">
        <f t="shared" si="323"/>
        <v>220.46300000000002</v>
      </c>
      <c r="I10366" s="3">
        <v>5</v>
      </c>
      <c r="J10366" s="4">
        <v>45344</v>
      </c>
      <c r="K10366" s="3" t="s">
        <v>22</v>
      </c>
      <c r="L10366" s="3" t="s">
        <v>17</v>
      </c>
      <c r="M10366" s="3">
        <v>533.6</v>
      </c>
      <c r="N10366" s="3" t="s">
        <v>40</v>
      </c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  <c r="AC10366" s="5"/>
    </row>
    <row r="10367" spans="1:29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 t="str">
        <f>IF(AND(D10367="East",Table_1[[#This Row],[category]]="Clothing"),"✅","❌")</f>
        <v>❌</v>
      </c>
      <c r="H10367" s="3">
        <f t="shared" si="323"/>
        <v>321.47500000000002</v>
      </c>
      <c r="I10367" s="3">
        <v>2</v>
      </c>
      <c r="J10367" s="4">
        <v>45654</v>
      </c>
      <c r="K10367" s="3" t="s">
        <v>22</v>
      </c>
      <c r="L10367" s="3" t="s">
        <v>17</v>
      </c>
      <c r="M10367" s="3">
        <v>473.57</v>
      </c>
      <c r="N10367" s="3" t="s">
        <v>18</v>
      </c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  <c r="AC10367" s="5"/>
    </row>
    <row r="10368" spans="1:29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 t="str">
        <f>IF(AND(D10368="East",Table_1[[#This Row],[category]]="Clothing"),"✅","❌")</f>
        <v>❌</v>
      </c>
      <c r="H10368" s="3">
        <f t="shared" si="323"/>
        <v>278.09200000000004</v>
      </c>
      <c r="I10368" s="3">
        <v>4</v>
      </c>
      <c r="J10368" s="4">
        <v>45046</v>
      </c>
      <c r="K10368" s="3" t="s">
        <v>32</v>
      </c>
      <c r="L10368" s="3" t="s">
        <v>23</v>
      </c>
      <c r="M10368" s="3">
        <v>612.13</v>
      </c>
      <c r="N10368" s="3" t="s">
        <v>24</v>
      </c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  <c r="AC10368" s="5"/>
    </row>
    <row r="10369" spans="1:29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 t="str">
        <f>IF(AND(D10369="East",Table_1[[#This Row],[category]]="Clothing"),"✅","❌")</f>
        <v>❌</v>
      </c>
      <c r="H10369" s="3">
        <f t="shared" si="323"/>
        <v>412.35200000000009</v>
      </c>
      <c r="I10369" s="3">
        <v>3</v>
      </c>
      <c r="J10369" s="4">
        <v>45271</v>
      </c>
      <c r="K10369" s="3" t="s">
        <v>16</v>
      </c>
      <c r="L10369" s="3" t="s">
        <v>17</v>
      </c>
      <c r="M10369" s="3">
        <v>528.48</v>
      </c>
      <c r="N10369" s="3" t="s">
        <v>49</v>
      </c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  <c r="AC10369" s="5"/>
    </row>
    <row r="10370" spans="1:29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 t="str">
        <f>IF(AND(D10370="East",Table_1[[#This Row],[category]]="Clothing"),"✅","❌")</f>
        <v>❌</v>
      </c>
      <c r="H10370" s="3">
        <f t="shared" ref="H10370:H10433" si="325">E10370*10%</f>
        <v>411.262</v>
      </c>
      <c r="I10370" s="3">
        <v>8</v>
      </c>
      <c r="J10370" s="4">
        <v>45311</v>
      </c>
      <c r="K10370" s="3" t="s">
        <v>16</v>
      </c>
      <c r="L10370" s="3" t="s">
        <v>28</v>
      </c>
      <c r="M10370" s="3">
        <v>334.61</v>
      </c>
      <c r="N10370" s="3" t="s">
        <v>29</v>
      </c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  <c r="AC10370" s="5"/>
    </row>
    <row r="10371" spans="1:29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 t="str">
        <f>IF(AND(D10371="East",Table_1[[#This Row],[category]]="Clothing"),"✅","❌")</f>
        <v>❌</v>
      </c>
      <c r="H10371" s="3">
        <f t="shared" si="325"/>
        <v>303.35399999999998</v>
      </c>
      <c r="I10371" s="3">
        <v>9</v>
      </c>
      <c r="J10371" s="4">
        <v>45438</v>
      </c>
      <c r="K10371" s="3" t="s">
        <v>32</v>
      </c>
      <c r="L10371" s="3" t="s">
        <v>28</v>
      </c>
      <c r="M10371" s="3">
        <v>778.08</v>
      </c>
      <c r="N10371" s="3" t="s">
        <v>18</v>
      </c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  <c r="AC10371" s="5"/>
    </row>
    <row r="10372" spans="1:29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 t="str">
        <f>IF(AND(D10372="East",Table_1[[#This Row],[category]]="Clothing"),"✅","❌")</f>
        <v>❌</v>
      </c>
      <c r="H10372" s="3">
        <f t="shared" si="325"/>
        <v>20.777000000000001</v>
      </c>
      <c r="I10372" s="3">
        <v>6</v>
      </c>
      <c r="J10372" s="4">
        <v>45012</v>
      </c>
      <c r="K10372" s="3" t="s">
        <v>32</v>
      </c>
      <c r="L10372" s="3" t="s">
        <v>28</v>
      </c>
      <c r="M10372" s="3">
        <v>12.11</v>
      </c>
      <c r="N10372" s="3" t="s">
        <v>49</v>
      </c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  <c r="AC10372" s="5"/>
    </row>
    <row r="10373" spans="1:29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 t="str">
        <f>IF(AND(D10373="East",Table_1[[#This Row],[category]]="Clothing"),"✅","❌")</f>
        <v>❌</v>
      </c>
      <c r="H10373" s="3">
        <f t="shared" si="325"/>
        <v>190.97200000000001</v>
      </c>
      <c r="I10373" s="3">
        <v>4</v>
      </c>
      <c r="J10373" s="4">
        <v>45604</v>
      </c>
      <c r="K10373" s="3" t="s">
        <v>22</v>
      </c>
      <c r="L10373" s="3" t="s">
        <v>23</v>
      </c>
      <c r="M10373" s="3">
        <v>324.38</v>
      </c>
      <c r="N10373" s="3" t="s">
        <v>29</v>
      </c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  <c r="AC10373" s="5"/>
    </row>
    <row r="10374" spans="1:29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 t="str">
        <f>IF(AND(D10374="East",Table_1[[#This Row],[category]]="Clothing"),"✅","❌")</f>
        <v>❌</v>
      </c>
      <c r="H10374" s="3">
        <f t="shared" si="325"/>
        <v>122.12</v>
      </c>
      <c r="I10374" s="3">
        <v>2</v>
      </c>
      <c r="J10374" s="4">
        <v>45421</v>
      </c>
      <c r="K10374" s="3" t="s">
        <v>16</v>
      </c>
      <c r="L10374" s="3" t="s">
        <v>17</v>
      </c>
      <c r="M10374" s="3">
        <v>353.01</v>
      </c>
      <c r="N10374" s="3" t="s">
        <v>29</v>
      </c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  <c r="AC10374" s="5"/>
    </row>
    <row r="10375" spans="1:29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 t="str">
        <f>IF(AND(D10375="East",Table_1[[#This Row],[category]]="Clothing"),"✅","❌")</f>
        <v>❌</v>
      </c>
      <c r="H10375" s="3">
        <f t="shared" si="325"/>
        <v>176.006</v>
      </c>
      <c r="I10375" s="3">
        <v>8</v>
      </c>
      <c r="J10375" s="4">
        <v>45482</v>
      </c>
      <c r="K10375" s="3" t="s">
        <v>16</v>
      </c>
      <c r="L10375" s="3" t="s">
        <v>17</v>
      </c>
      <c r="M10375" s="3">
        <v>88.45</v>
      </c>
      <c r="N10375" s="3" t="s">
        <v>40</v>
      </c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  <c r="AC10375" s="5"/>
    </row>
    <row r="10376" spans="1:29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 t="str">
        <f>IF(AND(D10376="East",Table_1[[#This Row],[category]]="Clothing"),"✅","❌")</f>
        <v>❌</v>
      </c>
      <c r="H10376" s="3">
        <f t="shared" si="325"/>
        <v>312.47300000000001</v>
      </c>
      <c r="I10376" s="3">
        <v>3</v>
      </c>
      <c r="J10376" s="4">
        <v>45181</v>
      </c>
      <c r="K10376" s="3" t="s">
        <v>16</v>
      </c>
      <c r="L10376" s="3" t="s">
        <v>17</v>
      </c>
      <c r="M10376" s="3">
        <v>886.83</v>
      </c>
      <c r="N10376" s="3" t="s">
        <v>18</v>
      </c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  <c r="AC10376" s="5"/>
    </row>
    <row r="10377" spans="1:29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 t="str">
        <f>IF(AND(D10377="East",Table_1[[#This Row],[category]]="Clothing"),"✅","❌")</f>
        <v>❌</v>
      </c>
      <c r="H10377" s="3">
        <f t="shared" si="325"/>
        <v>42.566000000000003</v>
      </c>
      <c r="I10377" s="3">
        <v>2</v>
      </c>
      <c r="J10377" s="4">
        <v>45550</v>
      </c>
      <c r="K10377" s="3" t="s">
        <v>16</v>
      </c>
      <c r="L10377" s="3" t="s">
        <v>17</v>
      </c>
      <c r="M10377" s="3">
        <v>30.77</v>
      </c>
      <c r="N10377" s="3" t="s">
        <v>35</v>
      </c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  <c r="AC10377" s="5"/>
    </row>
    <row r="10378" spans="1:29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 t="str">
        <f>IF(AND(D10378="East",Table_1[[#This Row],[category]]="Clothing"),"✅","❌")</f>
        <v>❌</v>
      </c>
      <c r="H10378" s="3">
        <f t="shared" si="325"/>
        <v>20.899000000000001</v>
      </c>
      <c r="I10378" s="3">
        <v>4</v>
      </c>
      <c r="J10378" s="4">
        <v>45347</v>
      </c>
      <c r="K10378" s="3" t="s">
        <v>32</v>
      </c>
      <c r="L10378" s="3" t="s">
        <v>23</v>
      </c>
      <c r="M10378" s="3">
        <v>40.42</v>
      </c>
      <c r="N10378" s="3" t="s">
        <v>29</v>
      </c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  <c r="AC10378" s="5"/>
    </row>
    <row r="10379" spans="1:29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 t="str">
        <f>IF(AND(D10379="East",Table_1[[#This Row],[category]]="Clothing"),"✅","❌")</f>
        <v>❌</v>
      </c>
      <c r="H10379" s="3">
        <f t="shared" si="325"/>
        <v>224.06799999999998</v>
      </c>
      <c r="I10379" s="3">
        <v>2</v>
      </c>
      <c r="J10379" s="4">
        <v>45265</v>
      </c>
      <c r="K10379" s="3" t="s">
        <v>32</v>
      </c>
      <c r="L10379" s="3" t="s">
        <v>17</v>
      </c>
      <c r="M10379" s="3">
        <v>358.33</v>
      </c>
      <c r="N10379" s="3" t="s">
        <v>49</v>
      </c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  <c r="AC10379" s="5"/>
    </row>
    <row r="10380" spans="1:29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 t="str">
        <f>IF(AND(D10380="East",Table_1[[#This Row],[category]]="Clothing"),"✅","❌")</f>
        <v>❌</v>
      </c>
      <c r="H10380" s="3">
        <f t="shared" si="325"/>
        <v>398.85100000000006</v>
      </c>
      <c r="I10380" s="3">
        <v>3</v>
      </c>
      <c r="J10380" s="4">
        <v>45393</v>
      </c>
      <c r="K10380" s="3" t="s">
        <v>22</v>
      </c>
      <c r="L10380" s="3" t="s">
        <v>23</v>
      </c>
      <c r="M10380" s="3">
        <v>396.06</v>
      </c>
      <c r="N10380" s="3" t="s">
        <v>18</v>
      </c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  <c r="AC10380" s="5"/>
    </row>
    <row r="10381" spans="1:29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 t="str">
        <f>IF(AND(D10381="East",Table_1[[#This Row],[category]]="Clothing"),"✅","❌")</f>
        <v>❌</v>
      </c>
      <c r="H10381" s="3">
        <f t="shared" si="325"/>
        <v>25.042000000000002</v>
      </c>
      <c r="I10381" s="3">
        <v>9</v>
      </c>
      <c r="J10381" s="4">
        <v>45528</v>
      </c>
      <c r="K10381" s="3" t="s">
        <v>22</v>
      </c>
      <c r="L10381" s="3" t="s">
        <v>17</v>
      </c>
      <c r="M10381" s="3">
        <v>56.98</v>
      </c>
      <c r="N10381" s="3" t="s">
        <v>24</v>
      </c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  <c r="AC10381" s="5"/>
    </row>
    <row r="10382" spans="1:29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 t="str">
        <f>IF(AND(D10382="East",Table_1[[#This Row],[category]]="Clothing"),"✅","❌")</f>
        <v>❌</v>
      </c>
      <c r="H10382" s="3">
        <f t="shared" si="325"/>
        <v>426.03400000000005</v>
      </c>
      <c r="I10382" s="3">
        <v>7</v>
      </c>
      <c r="J10382" s="4">
        <v>45054</v>
      </c>
      <c r="K10382" s="3" t="s">
        <v>32</v>
      </c>
      <c r="L10382" s="3" t="s">
        <v>28</v>
      </c>
      <c r="M10382" s="3">
        <v>525.91999999999996</v>
      </c>
      <c r="N10382" s="3" t="s">
        <v>24</v>
      </c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  <c r="AC10382" s="5"/>
    </row>
    <row r="10383" spans="1:29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 t="str">
        <f>IF(AND(D10383="East",Table_1[[#This Row],[category]]="Clothing"),"✅","❌")</f>
        <v>❌</v>
      </c>
      <c r="H10383" s="3">
        <f t="shared" si="325"/>
        <v>198.101</v>
      </c>
      <c r="I10383" s="3">
        <v>1</v>
      </c>
      <c r="J10383" s="4">
        <v>45185</v>
      </c>
      <c r="K10383" s="3" t="s">
        <v>16</v>
      </c>
      <c r="L10383" s="3" t="s">
        <v>23</v>
      </c>
      <c r="M10383" s="3">
        <v>468.56</v>
      </c>
      <c r="N10383" s="3" t="s">
        <v>24</v>
      </c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  <c r="AC10383" s="5"/>
    </row>
    <row r="10384" spans="1:29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 t="str">
        <f>IF(AND(D10384="East",Table_1[[#This Row],[category]]="Clothing"),"✅","❌")</f>
        <v>❌</v>
      </c>
      <c r="H10384" s="3">
        <f t="shared" si="325"/>
        <v>67.935000000000002</v>
      </c>
      <c r="I10384" s="3">
        <v>5</v>
      </c>
      <c r="J10384" s="4">
        <v>45293</v>
      </c>
      <c r="K10384" s="3" t="s">
        <v>22</v>
      </c>
      <c r="L10384" s="3" t="s">
        <v>23</v>
      </c>
      <c r="M10384" s="3">
        <v>100.88</v>
      </c>
      <c r="N10384" s="3" t="s">
        <v>29</v>
      </c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  <c r="AC10384" s="5"/>
    </row>
    <row r="10385" spans="1:29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 t="str">
        <f>IF(AND(D10385="East",Table_1[[#This Row],[category]]="Clothing"),"✅","❌")</f>
        <v>❌</v>
      </c>
      <c r="H10385" s="3">
        <f t="shared" si="325"/>
        <v>288.07400000000001</v>
      </c>
      <c r="I10385" s="3">
        <v>5</v>
      </c>
      <c r="J10385" s="4">
        <v>45094</v>
      </c>
      <c r="K10385" s="3" t="s">
        <v>32</v>
      </c>
      <c r="L10385" s="3" t="s">
        <v>17</v>
      </c>
      <c r="M10385" s="3">
        <v>174.66</v>
      </c>
      <c r="N10385" s="3" t="s">
        <v>24</v>
      </c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  <c r="AC10385" s="5"/>
    </row>
    <row r="10386" spans="1:29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 t="str">
        <f>IF(AND(D10386="East",Table_1[[#This Row],[category]]="Clothing"),"✅","❌")</f>
        <v>❌</v>
      </c>
      <c r="H10386" s="3">
        <f t="shared" si="325"/>
        <v>476.65699999999998</v>
      </c>
      <c r="I10386" s="3">
        <v>9</v>
      </c>
      <c r="J10386" s="4">
        <v>45635</v>
      </c>
      <c r="K10386" s="3" t="s">
        <v>16</v>
      </c>
      <c r="L10386" s="3" t="s">
        <v>17</v>
      </c>
      <c r="M10386" s="3">
        <v>751.89</v>
      </c>
      <c r="N10386" s="3" t="s">
        <v>24</v>
      </c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  <c r="AC10386" s="5"/>
    </row>
    <row r="10387" spans="1:29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 t="str">
        <f>IF(AND(D10387="East",Table_1[[#This Row],[category]]="Clothing"),"✅","❌")</f>
        <v>❌</v>
      </c>
      <c r="H10387" s="3">
        <f t="shared" si="325"/>
        <v>275.83100000000002</v>
      </c>
      <c r="I10387" s="3">
        <v>1</v>
      </c>
      <c r="J10387" s="4">
        <v>44972</v>
      </c>
      <c r="K10387" s="3" t="s">
        <v>32</v>
      </c>
      <c r="L10387" s="3" t="s">
        <v>17</v>
      </c>
      <c r="M10387" s="3">
        <v>587.79</v>
      </c>
      <c r="N10387" s="3" t="s">
        <v>35</v>
      </c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  <c r="AC10387" s="5"/>
    </row>
    <row r="10388" spans="1:29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 t="str">
        <f>IF(AND(D10388="East",Table_1[[#This Row],[category]]="Clothing"),"✅","❌")</f>
        <v>❌</v>
      </c>
      <c r="H10388" s="3">
        <f t="shared" si="325"/>
        <v>346.45100000000002</v>
      </c>
      <c r="I10388" s="3">
        <v>1</v>
      </c>
      <c r="J10388" s="4">
        <v>45501</v>
      </c>
      <c r="K10388" s="3" t="s">
        <v>32</v>
      </c>
      <c r="L10388" s="3" t="s">
        <v>28</v>
      </c>
      <c r="M10388" s="3">
        <v>278.92</v>
      </c>
      <c r="N10388" s="3" t="s">
        <v>35</v>
      </c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  <c r="AC10388" s="5"/>
    </row>
    <row r="10389" spans="1:29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 t="str">
        <f>IF(AND(D10389="East",Table_1[[#This Row],[category]]="Clothing"),"✅","❌")</f>
        <v>❌</v>
      </c>
      <c r="H10389" s="3">
        <f t="shared" si="325"/>
        <v>410.04600000000005</v>
      </c>
      <c r="I10389" s="3">
        <v>7</v>
      </c>
      <c r="J10389" s="4">
        <v>45167</v>
      </c>
      <c r="K10389" s="3" t="s">
        <v>22</v>
      </c>
      <c r="L10389" s="3" t="s">
        <v>28</v>
      </c>
      <c r="M10389" s="3">
        <v>1050.21</v>
      </c>
      <c r="N10389" s="3" t="s">
        <v>29</v>
      </c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  <c r="AC10389" s="5"/>
    </row>
    <row r="10390" spans="1:29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 t="str">
        <f>IF(AND(D10390="East",Table_1[[#This Row],[category]]="Clothing"),"✅","❌")</f>
        <v>❌</v>
      </c>
      <c r="H10390" s="3">
        <f t="shared" si="325"/>
        <v>401.67700000000002</v>
      </c>
      <c r="I10390" s="3">
        <v>7</v>
      </c>
      <c r="J10390" s="4">
        <v>45447</v>
      </c>
      <c r="K10390" s="3" t="s">
        <v>32</v>
      </c>
      <c r="L10390" s="3" t="s">
        <v>23</v>
      </c>
      <c r="M10390" s="3">
        <v>806.1</v>
      </c>
      <c r="N10390" s="3" t="s">
        <v>40</v>
      </c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  <c r="AC10390" s="5"/>
    </row>
    <row r="10391" spans="1:29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 t="str">
        <f>IF(AND(D10391="East",Table_1[[#This Row],[category]]="Clothing"),"✅","❌")</f>
        <v>✅</v>
      </c>
      <c r="H10391" s="3">
        <f t="shared" si="325"/>
        <v>45.828000000000003</v>
      </c>
      <c r="I10391" s="3">
        <v>8</v>
      </c>
      <c r="J10391" s="4">
        <v>45148</v>
      </c>
      <c r="K10391" s="3" t="s">
        <v>32</v>
      </c>
      <c r="L10391" s="3" t="s">
        <v>23</v>
      </c>
      <c r="M10391" s="3">
        <v>126.57</v>
      </c>
      <c r="N10391" s="3" t="s">
        <v>24</v>
      </c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  <c r="AC10391" s="5"/>
    </row>
    <row r="10392" spans="1:29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 t="str">
        <f>IF(AND(D10392="East",Table_1[[#This Row],[category]]="Clothing"),"✅","❌")</f>
        <v>❌</v>
      </c>
      <c r="H10392" s="3">
        <f t="shared" si="325"/>
        <v>373.08800000000002</v>
      </c>
      <c r="I10392" s="3">
        <v>4</v>
      </c>
      <c r="J10392" s="4">
        <v>44988</v>
      </c>
      <c r="K10392" s="3" t="s">
        <v>22</v>
      </c>
      <c r="L10392" s="3" t="s">
        <v>23</v>
      </c>
      <c r="M10392" s="3">
        <v>1043.77</v>
      </c>
      <c r="N10392" s="3" t="s">
        <v>29</v>
      </c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  <c r="AC10392" s="5"/>
    </row>
    <row r="10393" spans="1:29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 t="str">
        <f>IF(AND(D10393="East",Table_1[[#This Row],[category]]="Clothing"),"✅","❌")</f>
        <v>❌</v>
      </c>
      <c r="H10393" s="3">
        <f t="shared" si="325"/>
        <v>475.23</v>
      </c>
      <c r="I10393" s="3">
        <v>7</v>
      </c>
      <c r="J10393" s="4">
        <v>45327</v>
      </c>
      <c r="K10393" s="3" t="s">
        <v>32</v>
      </c>
      <c r="L10393" s="3" t="s">
        <v>28</v>
      </c>
      <c r="M10393" s="3">
        <v>1384.86</v>
      </c>
      <c r="N10393" s="3" t="s">
        <v>29</v>
      </c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  <c r="AC10393" s="5"/>
    </row>
    <row r="10394" spans="1:29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 t="str">
        <f>IF(AND(D10394="East",Table_1[[#This Row],[category]]="Clothing"),"✅","❌")</f>
        <v>❌</v>
      </c>
      <c r="H10394" s="3">
        <f t="shared" si="325"/>
        <v>353.32</v>
      </c>
      <c r="I10394" s="3">
        <v>6</v>
      </c>
      <c r="J10394" s="4">
        <v>45276</v>
      </c>
      <c r="K10394" s="3" t="s">
        <v>22</v>
      </c>
      <c r="L10394" s="3" t="s">
        <v>23</v>
      </c>
      <c r="M10394" s="3">
        <v>557.41</v>
      </c>
      <c r="N10394" s="3" t="s">
        <v>24</v>
      </c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  <c r="AC10394" s="5"/>
    </row>
    <row r="10395" spans="1:29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 t="str">
        <f>IF(AND(D10395="East",Table_1[[#This Row],[category]]="Clothing"),"✅","❌")</f>
        <v>❌</v>
      </c>
      <c r="H10395" s="3">
        <f t="shared" si="325"/>
        <v>419.85699999999997</v>
      </c>
      <c r="I10395" s="3">
        <v>1</v>
      </c>
      <c r="J10395" s="4">
        <v>45173</v>
      </c>
      <c r="K10395" s="3" t="s">
        <v>32</v>
      </c>
      <c r="L10395" s="3" t="s">
        <v>23</v>
      </c>
      <c r="M10395" s="3">
        <v>560.88</v>
      </c>
      <c r="N10395" s="3" t="s">
        <v>49</v>
      </c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  <c r="AC10395" s="5"/>
    </row>
    <row r="10396" spans="1:29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 t="str">
        <f>IF(AND(D10396="East",Table_1[[#This Row],[category]]="Clothing"),"✅","❌")</f>
        <v>❌</v>
      </c>
      <c r="H10396" s="3">
        <f t="shared" si="325"/>
        <v>247.91900000000001</v>
      </c>
      <c r="I10396" s="3">
        <v>2</v>
      </c>
      <c r="J10396" s="4">
        <v>45475</v>
      </c>
      <c r="K10396" s="3" t="s">
        <v>32</v>
      </c>
      <c r="L10396" s="3" t="s">
        <v>23</v>
      </c>
      <c r="M10396" s="3">
        <v>650.23</v>
      </c>
      <c r="N10396" s="3" t="s">
        <v>49</v>
      </c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  <c r="AC10396" s="5"/>
    </row>
    <row r="10397" spans="1:29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 t="str">
        <f>IF(AND(D10397="East",Table_1[[#This Row],[category]]="Clothing"),"✅","❌")</f>
        <v>❌</v>
      </c>
      <c r="H10397" s="3">
        <f t="shared" si="325"/>
        <v>166.34400000000002</v>
      </c>
      <c r="I10397" s="3">
        <v>8</v>
      </c>
      <c r="J10397" s="4">
        <v>45213</v>
      </c>
      <c r="K10397" s="3" t="s">
        <v>16</v>
      </c>
      <c r="L10397" s="3" t="s">
        <v>17</v>
      </c>
      <c r="M10397" s="3">
        <v>359.9</v>
      </c>
      <c r="N10397" s="3" t="s">
        <v>40</v>
      </c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  <c r="AC10397" s="5"/>
    </row>
    <row r="10398" spans="1:29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 t="str">
        <f>IF(AND(D10398="East",Table_1[[#This Row],[category]]="Clothing"),"✅","❌")</f>
        <v>❌</v>
      </c>
      <c r="H10398" s="3">
        <f t="shared" si="325"/>
        <v>341.35700000000003</v>
      </c>
      <c r="I10398" s="3">
        <v>6</v>
      </c>
      <c r="J10398" s="4">
        <v>45012</v>
      </c>
      <c r="K10398" s="3" t="s">
        <v>22</v>
      </c>
      <c r="L10398" s="3" t="s">
        <v>28</v>
      </c>
      <c r="M10398" s="3">
        <v>478.63</v>
      </c>
      <c r="N10398" s="3" t="s">
        <v>49</v>
      </c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  <c r="AC10398" s="5"/>
    </row>
    <row r="10399" spans="1:29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 t="str">
        <f>IF(AND(D10399="East",Table_1[[#This Row],[category]]="Clothing"),"✅","❌")</f>
        <v>❌</v>
      </c>
      <c r="H10399" s="3">
        <f t="shared" si="325"/>
        <v>251.17800000000003</v>
      </c>
      <c r="I10399" s="3">
        <v>7</v>
      </c>
      <c r="J10399" s="4">
        <v>45514</v>
      </c>
      <c r="K10399" s="3" t="s">
        <v>16</v>
      </c>
      <c r="L10399" s="3" t="s">
        <v>23</v>
      </c>
      <c r="M10399" s="3">
        <v>687.57</v>
      </c>
      <c r="N10399" s="3" t="s">
        <v>29</v>
      </c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  <c r="AC10399" s="5"/>
    </row>
    <row r="10400" spans="1:29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 t="str">
        <f>IF(AND(D10400="East",Table_1[[#This Row],[category]]="Clothing"),"✅","❌")</f>
        <v>❌</v>
      </c>
      <c r="H10400" s="3">
        <f t="shared" si="325"/>
        <v>448.69200000000001</v>
      </c>
      <c r="I10400" s="3">
        <v>8</v>
      </c>
      <c r="J10400" s="4">
        <v>45443</v>
      </c>
      <c r="K10400" s="3" t="s">
        <v>16</v>
      </c>
      <c r="L10400" s="3" t="s">
        <v>23</v>
      </c>
      <c r="M10400" s="3">
        <v>512.86</v>
      </c>
      <c r="N10400" s="3" t="s">
        <v>40</v>
      </c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  <c r="AC10400" s="5"/>
    </row>
    <row r="10401" spans="1:29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 t="str">
        <f>IF(AND(D10401="East",Table_1[[#This Row],[category]]="Clothing"),"✅","❌")</f>
        <v>❌</v>
      </c>
      <c r="H10401" s="3">
        <f t="shared" si="325"/>
        <v>487.44700000000006</v>
      </c>
      <c r="I10401" s="3">
        <v>5</v>
      </c>
      <c r="J10401" s="4">
        <v>45280</v>
      </c>
      <c r="K10401" s="3" t="s">
        <v>16</v>
      </c>
      <c r="L10401" s="3" t="s">
        <v>28</v>
      </c>
      <c r="M10401" s="3">
        <v>1352.65</v>
      </c>
      <c r="N10401" s="3" t="s">
        <v>49</v>
      </c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  <c r="AC10401" s="5"/>
    </row>
    <row r="10402" spans="1:29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 t="str">
        <f>IF(AND(D10402="East",Table_1[[#This Row],[category]]="Clothing"),"✅","❌")</f>
        <v>❌</v>
      </c>
      <c r="H10402" s="3">
        <f t="shared" si="325"/>
        <v>411.70299999999997</v>
      </c>
      <c r="I10402" s="3">
        <v>5</v>
      </c>
      <c r="J10402" s="4">
        <v>45367</v>
      </c>
      <c r="K10402" s="3" t="s">
        <v>16</v>
      </c>
      <c r="L10402" s="3" t="s">
        <v>17</v>
      </c>
      <c r="M10402" s="3">
        <v>1031.18</v>
      </c>
      <c r="N10402" s="3" t="s">
        <v>49</v>
      </c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  <c r="AC10402" s="5"/>
    </row>
    <row r="10403" spans="1:29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 t="str">
        <f>IF(AND(D10403="East",Table_1[[#This Row],[category]]="Clothing"),"✅","❌")</f>
        <v>❌</v>
      </c>
      <c r="H10403" s="3">
        <f t="shared" si="325"/>
        <v>496.41300000000001</v>
      </c>
      <c r="I10403" s="3">
        <v>2</v>
      </c>
      <c r="J10403" s="4">
        <v>45199</v>
      </c>
      <c r="K10403" s="3" t="s">
        <v>22</v>
      </c>
      <c r="L10403" s="3" t="s">
        <v>23</v>
      </c>
      <c r="M10403" s="3">
        <v>759.76</v>
      </c>
      <c r="N10403" s="3" t="s">
        <v>29</v>
      </c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  <c r="AC10403" s="5"/>
    </row>
    <row r="10404" spans="1:29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 t="str">
        <f>IF(AND(D10404="East",Table_1[[#This Row],[category]]="Clothing"),"✅","❌")</f>
        <v>❌</v>
      </c>
      <c r="H10404" s="3">
        <f t="shared" si="325"/>
        <v>180.702</v>
      </c>
      <c r="I10404" s="3">
        <v>4</v>
      </c>
      <c r="J10404" s="4">
        <v>45211</v>
      </c>
      <c r="K10404" s="3" t="s">
        <v>32</v>
      </c>
      <c r="L10404" s="3" t="s">
        <v>17</v>
      </c>
      <c r="M10404" s="3">
        <v>251.98</v>
      </c>
      <c r="N10404" s="3" t="s">
        <v>40</v>
      </c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  <c r="AC10404" s="5"/>
    </row>
    <row r="10405" spans="1:29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 t="str">
        <f>IF(AND(D10405="East",Table_1[[#This Row],[category]]="Clothing"),"✅","❌")</f>
        <v>❌</v>
      </c>
      <c r="H10405" s="3">
        <f t="shared" si="325"/>
        <v>448.92</v>
      </c>
      <c r="I10405" s="3">
        <v>2</v>
      </c>
      <c r="J10405" s="4">
        <v>45658</v>
      </c>
      <c r="K10405" s="3" t="s">
        <v>16</v>
      </c>
      <c r="L10405" s="3" t="s">
        <v>23</v>
      </c>
      <c r="M10405" s="3">
        <v>1215.1500000000001</v>
      </c>
      <c r="N10405" s="3" t="s">
        <v>49</v>
      </c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  <c r="AC10405" s="5"/>
    </row>
    <row r="10406" spans="1:29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 t="str">
        <f>IF(AND(D10406="East",Table_1[[#This Row],[category]]="Clothing"),"✅","❌")</f>
        <v>❌</v>
      </c>
      <c r="H10406" s="3">
        <f t="shared" si="325"/>
        <v>171.66700000000003</v>
      </c>
      <c r="I10406" s="3">
        <v>7</v>
      </c>
      <c r="J10406" s="4">
        <v>45223</v>
      </c>
      <c r="K10406" s="3" t="s">
        <v>22</v>
      </c>
      <c r="L10406" s="3" t="s">
        <v>23</v>
      </c>
      <c r="M10406" s="3">
        <v>294.06</v>
      </c>
      <c r="N10406" s="3" t="s">
        <v>18</v>
      </c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  <c r="AC10406" s="5"/>
    </row>
    <row r="10407" spans="1:29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 t="str">
        <f>IF(AND(D10407="East",Table_1[[#This Row],[category]]="Clothing"),"✅","❌")</f>
        <v>❌</v>
      </c>
      <c r="H10407" s="3">
        <f t="shared" si="325"/>
        <v>67.838999999999999</v>
      </c>
      <c r="I10407" s="3">
        <v>9</v>
      </c>
      <c r="J10407" s="4">
        <v>45595</v>
      </c>
      <c r="K10407" s="3" t="s">
        <v>32</v>
      </c>
      <c r="L10407" s="3" t="s">
        <v>23</v>
      </c>
      <c r="M10407" s="3">
        <v>164.05</v>
      </c>
      <c r="N10407" s="3" t="s">
        <v>29</v>
      </c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  <c r="AC10407" s="5"/>
    </row>
    <row r="10408" spans="1:29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 t="str">
        <f>IF(AND(D10408="East",Table_1[[#This Row],[category]]="Clothing"),"✅","❌")</f>
        <v>❌</v>
      </c>
      <c r="H10408" s="3">
        <f t="shared" si="325"/>
        <v>314.47300000000001</v>
      </c>
      <c r="I10408" s="3">
        <v>2</v>
      </c>
      <c r="J10408" s="4">
        <v>45523</v>
      </c>
      <c r="K10408" s="3" t="s">
        <v>32</v>
      </c>
      <c r="L10408" s="3" t="s">
        <v>17</v>
      </c>
      <c r="M10408" s="3">
        <v>664.33</v>
      </c>
      <c r="N10408" s="3" t="s">
        <v>18</v>
      </c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  <c r="AC10408" s="5"/>
    </row>
    <row r="10409" spans="1:29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 t="str">
        <f>IF(AND(D10409="East",Table_1[[#This Row],[category]]="Clothing"),"✅","❌")</f>
        <v>❌</v>
      </c>
      <c r="H10409" s="3">
        <f t="shared" si="325"/>
        <v>232.94400000000002</v>
      </c>
      <c r="I10409" s="3">
        <v>4</v>
      </c>
      <c r="J10409" s="4">
        <v>45592</v>
      </c>
      <c r="K10409" s="3" t="s">
        <v>16</v>
      </c>
      <c r="L10409" s="3" t="s">
        <v>28</v>
      </c>
      <c r="M10409" s="3">
        <v>219.66</v>
      </c>
      <c r="N10409" s="3" t="s">
        <v>35</v>
      </c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  <c r="AC10409" s="5"/>
    </row>
    <row r="10410" spans="1:29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 t="str">
        <f>IF(AND(D10410="East",Table_1[[#This Row],[category]]="Clothing"),"✅","❌")</f>
        <v>❌</v>
      </c>
      <c r="H10410" s="3">
        <f t="shared" si="325"/>
        <v>461.63300000000004</v>
      </c>
      <c r="I10410" s="3">
        <v>8</v>
      </c>
      <c r="J10410" s="4">
        <v>45398</v>
      </c>
      <c r="K10410" s="3" t="s">
        <v>22</v>
      </c>
      <c r="L10410" s="3" t="s">
        <v>28</v>
      </c>
      <c r="M10410" s="3">
        <v>1271.54</v>
      </c>
      <c r="N10410" s="3" t="s">
        <v>49</v>
      </c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  <c r="AC10410" s="5"/>
    </row>
    <row r="10411" spans="1:29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 t="str">
        <f>IF(AND(D10411="East",Table_1[[#This Row],[category]]="Clothing"),"✅","❌")</f>
        <v>❌</v>
      </c>
      <c r="H10411" s="3">
        <f t="shared" si="325"/>
        <v>251.17500000000001</v>
      </c>
      <c r="I10411" s="3">
        <v>9</v>
      </c>
      <c r="J10411" s="4">
        <v>45370</v>
      </c>
      <c r="K10411" s="3" t="s">
        <v>16</v>
      </c>
      <c r="L10411" s="3" t="s">
        <v>17</v>
      </c>
      <c r="M10411" s="3">
        <v>514.27</v>
      </c>
      <c r="N10411" s="3" t="s">
        <v>18</v>
      </c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  <c r="AC10411" s="5"/>
    </row>
    <row r="10412" spans="1:29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 t="str">
        <f>IF(AND(D10412="East",Table_1[[#This Row],[category]]="Clothing"),"✅","❌")</f>
        <v>❌</v>
      </c>
      <c r="H10412" s="3">
        <f t="shared" si="325"/>
        <v>464.53999999999996</v>
      </c>
      <c r="I10412" s="3">
        <v>4</v>
      </c>
      <c r="J10412" s="4">
        <v>45467</v>
      </c>
      <c r="K10412" s="3" t="s">
        <v>32</v>
      </c>
      <c r="L10412" s="3" t="s">
        <v>23</v>
      </c>
      <c r="M10412" s="3">
        <v>610.87</v>
      </c>
      <c r="N10412" s="3" t="s">
        <v>35</v>
      </c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  <c r="AC10412" s="5"/>
    </row>
    <row r="10413" spans="1:29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 t="str">
        <f>IF(AND(D10413="East",Table_1[[#This Row],[category]]="Clothing"),"✅","❌")</f>
        <v>❌</v>
      </c>
      <c r="H10413" s="3">
        <f t="shared" si="325"/>
        <v>48.531000000000006</v>
      </c>
      <c r="I10413" s="3">
        <v>8</v>
      </c>
      <c r="J10413" s="4">
        <v>45202</v>
      </c>
      <c r="K10413" s="3" t="s">
        <v>32</v>
      </c>
      <c r="L10413" s="3" t="s">
        <v>17</v>
      </c>
      <c r="M10413" s="3">
        <v>68.099999999999994</v>
      </c>
      <c r="N10413" s="3" t="s">
        <v>29</v>
      </c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  <c r="AC10413" s="5"/>
    </row>
    <row r="10414" spans="1:29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 t="str">
        <f>IF(AND(D10414="East",Table_1[[#This Row],[category]]="Clothing"),"✅","❌")</f>
        <v>❌</v>
      </c>
      <c r="H10414" s="3">
        <f t="shared" si="325"/>
        <v>416.95100000000002</v>
      </c>
      <c r="I10414" s="3">
        <v>7</v>
      </c>
      <c r="J10414" s="4">
        <v>45071</v>
      </c>
      <c r="K10414" s="3" t="s">
        <v>22</v>
      </c>
      <c r="L10414" s="3" t="s">
        <v>28</v>
      </c>
      <c r="M10414" s="3">
        <v>454.76</v>
      </c>
      <c r="N10414" s="3" t="s">
        <v>18</v>
      </c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  <c r="AC10414" s="5"/>
    </row>
    <row r="10415" spans="1:29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 t="str">
        <f>IF(AND(D10415="East",Table_1[[#This Row],[category]]="Clothing"),"✅","❌")</f>
        <v>❌</v>
      </c>
      <c r="H10415" s="3">
        <f t="shared" si="325"/>
        <v>381.96600000000001</v>
      </c>
      <c r="I10415" s="3">
        <v>5</v>
      </c>
      <c r="J10415" s="4">
        <v>45608</v>
      </c>
      <c r="K10415" s="3" t="s">
        <v>32</v>
      </c>
      <c r="L10415" s="3" t="s">
        <v>28</v>
      </c>
      <c r="M10415" s="3">
        <v>752.66</v>
      </c>
      <c r="N10415" s="3" t="s">
        <v>40</v>
      </c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  <c r="AC10415" s="5"/>
    </row>
    <row r="10416" spans="1:29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 t="str">
        <f>IF(AND(D10416="East",Table_1[[#This Row],[category]]="Clothing"),"✅","❌")</f>
        <v>❌</v>
      </c>
      <c r="H10416" s="3">
        <f t="shared" si="325"/>
        <v>362.78899999999999</v>
      </c>
      <c r="I10416" s="3">
        <v>4</v>
      </c>
      <c r="J10416" s="4">
        <v>45235</v>
      </c>
      <c r="K10416" s="3" t="s">
        <v>32</v>
      </c>
      <c r="L10416" s="3" t="s">
        <v>28</v>
      </c>
      <c r="M10416" s="3">
        <v>351.1</v>
      </c>
      <c r="N10416" s="3" t="s">
        <v>29</v>
      </c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  <c r="AC10416" s="5"/>
    </row>
    <row r="10417" spans="1:29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 t="str">
        <f>IF(AND(D10417="East",Table_1[[#This Row],[category]]="Clothing"),"✅","❌")</f>
        <v>❌</v>
      </c>
      <c r="H10417" s="3">
        <f t="shared" si="325"/>
        <v>184.01700000000002</v>
      </c>
      <c r="I10417" s="3">
        <v>6</v>
      </c>
      <c r="J10417" s="4">
        <v>45196</v>
      </c>
      <c r="K10417" s="3" t="s">
        <v>22</v>
      </c>
      <c r="L10417" s="3" t="s">
        <v>23</v>
      </c>
      <c r="M10417" s="3">
        <v>258.05</v>
      </c>
      <c r="N10417" s="3" t="s">
        <v>29</v>
      </c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  <c r="AC10417" s="5"/>
    </row>
    <row r="10418" spans="1:29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 t="str">
        <f>IF(AND(D10418="East",Table_1[[#This Row],[category]]="Clothing"),"✅","❌")</f>
        <v>❌</v>
      </c>
      <c r="H10418" s="3">
        <f t="shared" si="325"/>
        <v>394.04200000000003</v>
      </c>
      <c r="I10418" s="3">
        <v>6</v>
      </c>
      <c r="J10418" s="4">
        <v>45428</v>
      </c>
      <c r="K10418" s="3" t="s">
        <v>16</v>
      </c>
      <c r="L10418" s="3" t="s">
        <v>28</v>
      </c>
      <c r="M10418" s="3">
        <v>1122.5899999999999</v>
      </c>
      <c r="N10418" s="3" t="s">
        <v>24</v>
      </c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  <c r="AC10418" s="5"/>
    </row>
    <row r="10419" spans="1:29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 t="str">
        <f>IF(AND(D10419="East",Table_1[[#This Row],[category]]="Clothing"),"✅","❌")</f>
        <v>❌</v>
      </c>
      <c r="H10419" s="3">
        <f t="shared" si="325"/>
        <v>246.81500000000003</v>
      </c>
      <c r="I10419" s="3">
        <v>2</v>
      </c>
      <c r="J10419" s="4">
        <v>44980</v>
      </c>
      <c r="K10419" s="3" t="s">
        <v>22</v>
      </c>
      <c r="L10419" s="3" t="s">
        <v>17</v>
      </c>
      <c r="M10419" s="3">
        <v>150.54</v>
      </c>
      <c r="N10419" s="3" t="s">
        <v>40</v>
      </c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  <c r="AC10419" s="5"/>
    </row>
    <row r="10420" spans="1:29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 t="str">
        <f>IF(AND(D10420="East",Table_1[[#This Row],[category]]="Clothing"),"✅","❌")</f>
        <v>❌</v>
      </c>
      <c r="H10420" s="3">
        <f t="shared" si="325"/>
        <v>360.45000000000005</v>
      </c>
      <c r="I10420" s="3">
        <v>3</v>
      </c>
      <c r="J10420" s="4">
        <v>45432</v>
      </c>
      <c r="K10420" s="3" t="s">
        <v>22</v>
      </c>
      <c r="L10420" s="3" t="s">
        <v>23</v>
      </c>
      <c r="M10420" s="3">
        <v>829.97</v>
      </c>
      <c r="N10420" s="3" t="s">
        <v>24</v>
      </c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  <c r="AC10420" s="5"/>
    </row>
    <row r="10421" spans="1:29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 t="str">
        <f>IF(AND(D10421="East",Table_1[[#This Row],[category]]="Clothing"),"✅","❌")</f>
        <v>✅</v>
      </c>
      <c r="H10421" s="3">
        <f t="shared" si="325"/>
        <v>280.59100000000001</v>
      </c>
      <c r="I10421" s="3">
        <v>6</v>
      </c>
      <c r="J10421" s="4">
        <v>45180</v>
      </c>
      <c r="K10421" s="3" t="s">
        <v>16</v>
      </c>
      <c r="L10421" s="3" t="s">
        <v>28</v>
      </c>
      <c r="M10421" s="3">
        <v>234.65</v>
      </c>
      <c r="N10421" s="3" t="s">
        <v>29</v>
      </c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  <c r="AC10421" s="5"/>
    </row>
    <row r="10422" spans="1:29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 t="str">
        <f>IF(AND(D10422="East",Table_1[[#This Row],[category]]="Clothing"),"✅","❌")</f>
        <v>✅</v>
      </c>
      <c r="H10422" s="3">
        <f t="shared" si="325"/>
        <v>87.14500000000001</v>
      </c>
      <c r="I10422" s="3">
        <v>4</v>
      </c>
      <c r="J10422" s="4">
        <v>44965</v>
      </c>
      <c r="K10422" s="3" t="s">
        <v>32</v>
      </c>
      <c r="L10422" s="3" t="s">
        <v>28</v>
      </c>
      <c r="M10422" s="3">
        <v>122.45</v>
      </c>
      <c r="N10422" s="3" t="s">
        <v>24</v>
      </c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  <c r="AC10422" s="5"/>
    </row>
    <row r="10423" spans="1:29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 t="str">
        <f>IF(AND(D10423="East",Table_1[[#This Row],[category]]="Clothing"),"✅","❌")</f>
        <v>❌</v>
      </c>
      <c r="H10423" s="3">
        <f t="shared" si="325"/>
        <v>41.634</v>
      </c>
      <c r="I10423" s="3">
        <v>3</v>
      </c>
      <c r="J10423" s="4">
        <v>45039</v>
      </c>
      <c r="K10423" s="3" t="s">
        <v>22</v>
      </c>
      <c r="L10423" s="3" t="s">
        <v>23</v>
      </c>
      <c r="M10423" s="3">
        <v>80.52</v>
      </c>
      <c r="N10423" s="3" t="s">
        <v>35</v>
      </c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  <c r="AC10423" s="5"/>
    </row>
    <row r="10424" spans="1:29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 t="str">
        <f>IF(AND(D10424="East",Table_1[[#This Row],[category]]="Clothing"),"✅","❌")</f>
        <v>✅</v>
      </c>
      <c r="H10424" s="3">
        <f t="shared" si="325"/>
        <v>189.43100000000001</v>
      </c>
      <c r="I10424" s="3">
        <v>4</v>
      </c>
      <c r="J10424" s="4">
        <v>45482</v>
      </c>
      <c r="K10424" s="3" t="s">
        <v>16</v>
      </c>
      <c r="L10424" s="3" t="s">
        <v>28</v>
      </c>
      <c r="M10424" s="3">
        <v>560.28</v>
      </c>
      <c r="N10424" s="3" t="s">
        <v>49</v>
      </c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  <c r="AC10424" s="5"/>
    </row>
    <row r="10425" spans="1:29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 t="str">
        <f>IF(AND(D10425="East",Table_1[[#This Row],[category]]="Clothing"),"✅","❌")</f>
        <v>❌</v>
      </c>
      <c r="H10425" s="3">
        <f t="shared" si="325"/>
        <v>467.06700000000001</v>
      </c>
      <c r="I10425" s="3">
        <v>6</v>
      </c>
      <c r="J10425" s="4">
        <v>45072</v>
      </c>
      <c r="K10425" s="3" t="s">
        <v>22</v>
      </c>
      <c r="L10425" s="3" t="s">
        <v>23</v>
      </c>
      <c r="M10425" s="3">
        <v>607.48</v>
      </c>
      <c r="N10425" s="3" t="s">
        <v>29</v>
      </c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  <c r="AC10425" s="5"/>
    </row>
    <row r="10426" spans="1:29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 t="str">
        <f>IF(AND(D10426="East",Table_1[[#This Row],[category]]="Clothing"),"✅","❌")</f>
        <v>❌</v>
      </c>
      <c r="H10426" s="3">
        <f t="shared" si="325"/>
        <v>269.57</v>
      </c>
      <c r="I10426" s="3">
        <v>3</v>
      </c>
      <c r="J10426" s="4">
        <v>45025</v>
      </c>
      <c r="K10426" s="3" t="s">
        <v>22</v>
      </c>
      <c r="L10426" s="3" t="s">
        <v>23</v>
      </c>
      <c r="M10426" s="3">
        <v>263.69</v>
      </c>
      <c r="N10426" s="3" t="s">
        <v>18</v>
      </c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  <c r="AC10426" s="5"/>
    </row>
    <row r="10427" spans="1:29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 t="str">
        <f>IF(AND(D10427="East",Table_1[[#This Row],[category]]="Clothing"),"✅","❌")</f>
        <v>❌</v>
      </c>
      <c r="H10427" s="3">
        <f t="shared" si="325"/>
        <v>403.07400000000001</v>
      </c>
      <c r="I10427" s="3">
        <v>1</v>
      </c>
      <c r="J10427" s="4">
        <v>45120</v>
      </c>
      <c r="K10427" s="3" t="s">
        <v>16</v>
      </c>
      <c r="L10427" s="3" t="s">
        <v>28</v>
      </c>
      <c r="M10427" s="3">
        <v>832.18</v>
      </c>
      <c r="N10427" s="3" t="s">
        <v>29</v>
      </c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  <c r="AC10427" s="5"/>
    </row>
    <row r="10428" spans="1:29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 t="str">
        <f>IF(AND(D10428="East",Table_1[[#This Row],[category]]="Clothing"),"✅","❌")</f>
        <v>❌</v>
      </c>
      <c r="H10428" s="3">
        <f t="shared" si="325"/>
        <v>292.21700000000004</v>
      </c>
      <c r="I10428" s="3">
        <v>6</v>
      </c>
      <c r="J10428" s="4">
        <v>45114</v>
      </c>
      <c r="K10428" s="3" t="s">
        <v>16</v>
      </c>
      <c r="L10428" s="3" t="s">
        <v>23</v>
      </c>
      <c r="M10428" s="3">
        <v>493.57</v>
      </c>
      <c r="N10428" s="3" t="s">
        <v>40</v>
      </c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  <c r="AC10428" s="5"/>
    </row>
    <row r="10429" spans="1:29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 t="str">
        <f>IF(AND(D10429="East",Table_1[[#This Row],[category]]="Clothing"),"✅","❌")</f>
        <v>❌</v>
      </c>
      <c r="H10429" s="3">
        <f t="shared" si="325"/>
        <v>479.37400000000002</v>
      </c>
      <c r="I10429" s="3">
        <v>2</v>
      </c>
      <c r="J10429" s="4">
        <v>45137</v>
      </c>
      <c r="K10429" s="3" t="s">
        <v>32</v>
      </c>
      <c r="L10429" s="3" t="s">
        <v>23</v>
      </c>
      <c r="M10429" s="3">
        <v>552.1</v>
      </c>
      <c r="N10429" s="3" t="s">
        <v>18</v>
      </c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  <c r="AC10429" s="5"/>
    </row>
    <row r="10430" spans="1:29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 t="str">
        <f>IF(AND(D10430="East",Table_1[[#This Row],[category]]="Clothing"),"✅","❌")</f>
        <v>❌</v>
      </c>
      <c r="H10430" s="3">
        <f t="shared" si="325"/>
        <v>191.03300000000002</v>
      </c>
      <c r="I10430" s="3">
        <v>9</v>
      </c>
      <c r="J10430" s="4">
        <v>45585</v>
      </c>
      <c r="K10430" s="3" t="s">
        <v>16</v>
      </c>
      <c r="L10430" s="3" t="s">
        <v>17</v>
      </c>
      <c r="M10430" s="3">
        <v>445.1</v>
      </c>
      <c r="N10430" s="3" t="s">
        <v>40</v>
      </c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  <c r="AC10430" s="5"/>
    </row>
    <row r="10431" spans="1:29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 t="str">
        <f>IF(AND(D10431="East",Table_1[[#This Row],[category]]="Clothing"),"✅","❌")</f>
        <v>❌</v>
      </c>
      <c r="H10431" s="3">
        <f t="shared" si="325"/>
        <v>37.955000000000005</v>
      </c>
      <c r="I10431" s="3">
        <v>6</v>
      </c>
      <c r="J10431" s="4">
        <v>45642</v>
      </c>
      <c r="K10431" s="3" t="s">
        <v>16</v>
      </c>
      <c r="L10431" s="3" t="s">
        <v>28</v>
      </c>
      <c r="M10431" s="3">
        <v>92.68</v>
      </c>
      <c r="N10431" s="3" t="s">
        <v>29</v>
      </c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  <c r="AC10431" s="5"/>
    </row>
    <row r="10432" spans="1:29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 t="str">
        <f>IF(AND(D10432="East",Table_1[[#This Row],[category]]="Clothing"),"✅","❌")</f>
        <v>❌</v>
      </c>
      <c r="H10432" s="3">
        <f t="shared" si="325"/>
        <v>392.52800000000002</v>
      </c>
      <c r="I10432" s="3">
        <v>1</v>
      </c>
      <c r="J10432" s="4">
        <v>45544</v>
      </c>
      <c r="K10432" s="3" t="s">
        <v>16</v>
      </c>
      <c r="L10432" s="3" t="s">
        <v>28</v>
      </c>
      <c r="M10432" s="3">
        <v>915.38</v>
      </c>
      <c r="N10432" s="3" t="s">
        <v>35</v>
      </c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  <c r="AC10432" s="5"/>
    </row>
    <row r="10433" spans="1:29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 t="str">
        <f>IF(AND(D10433="East",Table_1[[#This Row],[category]]="Clothing"),"✅","❌")</f>
        <v>✅</v>
      </c>
      <c r="H10433" s="3">
        <f t="shared" si="325"/>
        <v>355.67399999999998</v>
      </c>
      <c r="I10433" s="3">
        <v>4</v>
      </c>
      <c r="J10433" s="4">
        <v>44970</v>
      </c>
      <c r="K10433" s="3" t="s">
        <v>32</v>
      </c>
      <c r="L10433" s="3" t="s">
        <v>23</v>
      </c>
      <c r="M10433" s="3">
        <v>919.45</v>
      </c>
      <c r="N10433" s="3" t="s">
        <v>18</v>
      </c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  <c r="AC10433" s="5"/>
    </row>
    <row r="10434" spans="1:29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 t="str">
        <f>IF(AND(D10434="East",Table_1[[#This Row],[category]]="Clothing"),"✅","❌")</f>
        <v>❌</v>
      </c>
      <c r="H10434" s="3">
        <f t="shared" ref="H10434:H10497" si="327">E10434*10%</f>
        <v>268.49200000000002</v>
      </c>
      <c r="I10434" s="3">
        <v>5</v>
      </c>
      <c r="J10434" s="4">
        <v>45357</v>
      </c>
      <c r="K10434" s="3" t="s">
        <v>32</v>
      </c>
      <c r="L10434" s="3" t="s">
        <v>28</v>
      </c>
      <c r="M10434" s="3">
        <v>590.32000000000005</v>
      </c>
      <c r="N10434" s="3" t="s">
        <v>29</v>
      </c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  <c r="AC10434" s="5"/>
    </row>
    <row r="10435" spans="1:29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 t="str">
        <f>IF(AND(D10435="East",Table_1[[#This Row],[category]]="Clothing"),"✅","❌")</f>
        <v>❌</v>
      </c>
      <c r="H10435" s="3">
        <f t="shared" si="327"/>
        <v>169.93200000000002</v>
      </c>
      <c r="I10435" s="3">
        <v>8</v>
      </c>
      <c r="J10435" s="4">
        <v>45636</v>
      </c>
      <c r="K10435" s="3" t="s">
        <v>32</v>
      </c>
      <c r="L10435" s="3" t="s">
        <v>17</v>
      </c>
      <c r="M10435" s="3">
        <v>375.36</v>
      </c>
      <c r="N10435" s="3" t="s">
        <v>29</v>
      </c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  <c r="AC10435" s="5"/>
    </row>
    <row r="10436" spans="1:29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 t="str">
        <f>IF(AND(D10436="East",Table_1[[#This Row],[category]]="Clothing"),"✅","❌")</f>
        <v>❌</v>
      </c>
      <c r="H10436" s="3">
        <f t="shared" si="327"/>
        <v>102.25</v>
      </c>
      <c r="I10436" s="3">
        <v>3</v>
      </c>
      <c r="J10436" s="4">
        <v>45267</v>
      </c>
      <c r="K10436" s="3" t="s">
        <v>32</v>
      </c>
      <c r="L10436" s="3" t="s">
        <v>17</v>
      </c>
      <c r="M10436" s="3">
        <v>164.61</v>
      </c>
      <c r="N10436" s="3" t="s">
        <v>40</v>
      </c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  <c r="AC10436" s="5"/>
    </row>
    <row r="10437" spans="1:29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 t="str">
        <f>IF(AND(D10437="East",Table_1[[#This Row],[category]]="Clothing"),"✅","❌")</f>
        <v>❌</v>
      </c>
      <c r="H10437" s="3">
        <f t="shared" si="327"/>
        <v>246.31500000000003</v>
      </c>
      <c r="I10437" s="3">
        <v>9</v>
      </c>
      <c r="J10437" s="4">
        <v>45611</v>
      </c>
      <c r="K10437" s="3" t="s">
        <v>32</v>
      </c>
      <c r="L10437" s="3" t="s">
        <v>17</v>
      </c>
      <c r="M10437" s="3">
        <v>479.98</v>
      </c>
      <c r="N10437" s="3" t="s">
        <v>24</v>
      </c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  <c r="AC10437" s="5"/>
    </row>
    <row r="10438" spans="1:29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 t="str">
        <f>IF(AND(D10438="East",Table_1[[#This Row],[category]]="Clothing"),"✅","❌")</f>
        <v>❌</v>
      </c>
      <c r="H10438" s="3">
        <f t="shared" si="327"/>
        <v>336.43900000000002</v>
      </c>
      <c r="I10438" s="3">
        <v>9</v>
      </c>
      <c r="J10438" s="4">
        <v>45454</v>
      </c>
      <c r="K10438" s="3" t="s">
        <v>22</v>
      </c>
      <c r="L10438" s="3" t="s">
        <v>17</v>
      </c>
      <c r="M10438" s="3">
        <v>741.85</v>
      </c>
      <c r="N10438" s="3" t="s">
        <v>29</v>
      </c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  <c r="AC10438" s="5"/>
    </row>
    <row r="10439" spans="1:29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 t="str">
        <f>IF(AND(D10439="East",Table_1[[#This Row],[category]]="Clothing"),"✅","❌")</f>
        <v>❌</v>
      </c>
      <c r="H10439" s="3">
        <f t="shared" si="327"/>
        <v>293.654</v>
      </c>
      <c r="I10439" s="3">
        <v>5</v>
      </c>
      <c r="J10439" s="4">
        <v>45592</v>
      </c>
      <c r="K10439" s="3" t="s">
        <v>32</v>
      </c>
      <c r="L10439" s="3" t="s">
        <v>28</v>
      </c>
      <c r="M10439" s="3">
        <v>528.71</v>
      </c>
      <c r="N10439" s="3" t="s">
        <v>35</v>
      </c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  <c r="AC10439" s="5"/>
    </row>
    <row r="10440" spans="1:29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 t="str">
        <f>IF(AND(D10440="East",Table_1[[#This Row],[category]]="Clothing"),"✅","❌")</f>
        <v>❌</v>
      </c>
      <c r="H10440" s="3">
        <f t="shared" si="327"/>
        <v>224.37</v>
      </c>
      <c r="I10440" s="3">
        <v>4</v>
      </c>
      <c r="J10440" s="4">
        <v>45543</v>
      </c>
      <c r="K10440" s="3" t="s">
        <v>16</v>
      </c>
      <c r="L10440" s="3" t="s">
        <v>23</v>
      </c>
      <c r="M10440" s="3">
        <v>498.08</v>
      </c>
      <c r="N10440" s="3" t="s">
        <v>24</v>
      </c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  <c r="AC10440" s="5"/>
    </row>
    <row r="10441" spans="1:29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 t="str">
        <f>IF(AND(D10441="East",Table_1[[#This Row],[category]]="Clothing"),"✅","❌")</f>
        <v>❌</v>
      </c>
      <c r="H10441" s="3">
        <f t="shared" si="327"/>
        <v>274.45</v>
      </c>
      <c r="I10441" s="3">
        <v>7</v>
      </c>
      <c r="J10441" s="4">
        <v>45468</v>
      </c>
      <c r="K10441" s="3" t="s">
        <v>16</v>
      </c>
      <c r="L10441" s="3" t="s">
        <v>23</v>
      </c>
      <c r="M10441" s="3">
        <v>743.3</v>
      </c>
      <c r="N10441" s="3" t="s">
        <v>18</v>
      </c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  <c r="AC10441" s="5"/>
    </row>
    <row r="10442" spans="1:29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 t="str">
        <f>IF(AND(D10442="East",Table_1[[#This Row],[category]]="Clothing"),"✅","❌")</f>
        <v>❌</v>
      </c>
      <c r="H10442" s="3">
        <f t="shared" si="327"/>
        <v>62.898000000000003</v>
      </c>
      <c r="I10442" s="3">
        <v>9</v>
      </c>
      <c r="J10442" s="4">
        <v>45215</v>
      </c>
      <c r="K10442" s="3" t="s">
        <v>16</v>
      </c>
      <c r="L10442" s="3" t="s">
        <v>17</v>
      </c>
      <c r="M10442" s="3">
        <v>98.73</v>
      </c>
      <c r="N10442" s="3" t="s">
        <v>29</v>
      </c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  <c r="AC10442" s="5"/>
    </row>
    <row r="10443" spans="1:29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 t="str">
        <f>IF(AND(D10443="East",Table_1[[#This Row],[category]]="Clothing"),"✅","❌")</f>
        <v>❌</v>
      </c>
      <c r="H10443" s="3">
        <f t="shared" si="327"/>
        <v>350.96199999999999</v>
      </c>
      <c r="I10443" s="3">
        <v>6</v>
      </c>
      <c r="J10443" s="4">
        <v>45313</v>
      </c>
      <c r="K10443" s="3" t="s">
        <v>32</v>
      </c>
      <c r="L10443" s="3" t="s">
        <v>17</v>
      </c>
      <c r="M10443" s="3">
        <v>562.64</v>
      </c>
      <c r="N10443" s="3" t="s">
        <v>40</v>
      </c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  <c r="AC10443" s="5"/>
    </row>
    <row r="10444" spans="1:29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 t="str">
        <f>IF(AND(D10444="East",Table_1[[#This Row],[category]]="Clothing"),"✅","❌")</f>
        <v>❌</v>
      </c>
      <c r="H10444" s="3">
        <f t="shared" si="327"/>
        <v>369.78500000000003</v>
      </c>
      <c r="I10444" s="3">
        <v>7</v>
      </c>
      <c r="J10444" s="4">
        <v>45514</v>
      </c>
      <c r="K10444" s="3" t="s">
        <v>16</v>
      </c>
      <c r="L10444" s="3" t="s">
        <v>17</v>
      </c>
      <c r="M10444" s="3">
        <v>903.2</v>
      </c>
      <c r="N10444" s="3" t="s">
        <v>35</v>
      </c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  <c r="AC10444" s="5"/>
    </row>
    <row r="10445" spans="1:29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 t="str">
        <f>IF(AND(D10445="East",Table_1[[#This Row],[category]]="Clothing"),"✅","❌")</f>
        <v>❌</v>
      </c>
      <c r="H10445" s="3">
        <f t="shared" si="327"/>
        <v>15.612000000000002</v>
      </c>
      <c r="I10445" s="3">
        <v>1</v>
      </c>
      <c r="J10445" s="4">
        <v>45466</v>
      </c>
      <c r="K10445" s="3" t="s">
        <v>32</v>
      </c>
      <c r="L10445" s="3" t="s">
        <v>28</v>
      </c>
      <c r="M10445" s="3">
        <v>20.13</v>
      </c>
      <c r="N10445" s="3" t="s">
        <v>49</v>
      </c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  <c r="AC10445" s="5"/>
    </row>
    <row r="10446" spans="1:29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 t="str">
        <f>IF(AND(D10446="East",Table_1[[#This Row],[category]]="Clothing"),"✅","❌")</f>
        <v>❌</v>
      </c>
      <c r="H10446" s="3">
        <f t="shared" si="327"/>
        <v>142.55500000000001</v>
      </c>
      <c r="I10446" s="3">
        <v>4</v>
      </c>
      <c r="J10446" s="4">
        <v>45188</v>
      </c>
      <c r="K10446" s="3" t="s">
        <v>16</v>
      </c>
      <c r="L10446" s="3" t="s">
        <v>23</v>
      </c>
      <c r="M10446" s="3">
        <v>98.75</v>
      </c>
      <c r="N10446" s="3" t="s">
        <v>35</v>
      </c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  <c r="AC10446" s="5"/>
    </row>
    <row r="10447" spans="1:29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 t="str">
        <f>IF(AND(D10447="East",Table_1[[#This Row],[category]]="Clothing"),"✅","❌")</f>
        <v>❌</v>
      </c>
      <c r="H10447" s="3">
        <f t="shared" si="327"/>
        <v>55.137</v>
      </c>
      <c r="I10447" s="3">
        <v>2</v>
      </c>
      <c r="J10447" s="4">
        <v>45027</v>
      </c>
      <c r="K10447" s="3" t="s">
        <v>22</v>
      </c>
      <c r="L10447" s="3" t="s">
        <v>23</v>
      </c>
      <c r="M10447" s="3">
        <v>80.290000000000006</v>
      </c>
      <c r="N10447" s="3" t="s">
        <v>29</v>
      </c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  <c r="AC10447" s="5"/>
    </row>
    <row r="10448" spans="1:29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 t="str">
        <f>IF(AND(D10448="East",Table_1[[#This Row],[category]]="Clothing"),"✅","❌")</f>
        <v>❌</v>
      </c>
      <c r="H10448" s="3">
        <f t="shared" si="327"/>
        <v>499.13400000000001</v>
      </c>
      <c r="I10448" s="3">
        <v>1</v>
      </c>
      <c r="J10448" s="4">
        <v>45599</v>
      </c>
      <c r="K10448" s="3" t="s">
        <v>32</v>
      </c>
      <c r="L10448" s="3" t="s">
        <v>23</v>
      </c>
      <c r="M10448" s="3">
        <v>890.76</v>
      </c>
      <c r="N10448" s="3" t="s">
        <v>29</v>
      </c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  <c r="AC10448" s="5"/>
    </row>
    <row r="10449" spans="1:29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 t="str">
        <f>IF(AND(D10449="East",Table_1[[#This Row],[category]]="Clothing"),"✅","❌")</f>
        <v>❌</v>
      </c>
      <c r="H10449" s="3">
        <f t="shared" si="327"/>
        <v>300.738</v>
      </c>
      <c r="I10449" s="3">
        <v>7</v>
      </c>
      <c r="J10449" s="4">
        <v>45388</v>
      </c>
      <c r="K10449" s="3" t="s">
        <v>16</v>
      </c>
      <c r="L10449" s="3" t="s">
        <v>28</v>
      </c>
      <c r="M10449" s="3">
        <v>360.06</v>
      </c>
      <c r="N10449" s="3" t="s">
        <v>18</v>
      </c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  <c r="AC10449" s="5"/>
    </row>
    <row r="10450" spans="1:29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 t="str">
        <f>IF(AND(D10450="East",Table_1[[#This Row],[category]]="Clothing"),"✅","❌")</f>
        <v>❌</v>
      </c>
      <c r="H10450" s="3">
        <f t="shared" si="327"/>
        <v>238.21199999999999</v>
      </c>
      <c r="I10450" s="3">
        <v>4</v>
      </c>
      <c r="J10450" s="4">
        <v>44962</v>
      </c>
      <c r="K10450" s="3" t="s">
        <v>16</v>
      </c>
      <c r="L10450" s="3" t="s">
        <v>17</v>
      </c>
      <c r="M10450" s="3">
        <v>520.48</v>
      </c>
      <c r="N10450" s="3" t="s">
        <v>29</v>
      </c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  <c r="AC10450" s="5"/>
    </row>
    <row r="10451" spans="1:29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 t="str">
        <f>IF(AND(D10451="East",Table_1[[#This Row],[category]]="Clothing"),"✅","❌")</f>
        <v>✅</v>
      </c>
      <c r="H10451" s="3">
        <f t="shared" si="327"/>
        <v>236.87</v>
      </c>
      <c r="I10451" s="3">
        <v>2</v>
      </c>
      <c r="J10451" s="4">
        <v>45539</v>
      </c>
      <c r="K10451" s="3" t="s">
        <v>16</v>
      </c>
      <c r="L10451" s="3" t="s">
        <v>17</v>
      </c>
      <c r="M10451" s="3">
        <v>436.78</v>
      </c>
      <c r="N10451" s="3" t="s">
        <v>35</v>
      </c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  <c r="AC10451" s="5"/>
    </row>
    <row r="10452" spans="1:29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 t="str">
        <f>IF(AND(D10452="East",Table_1[[#This Row],[category]]="Clothing"),"✅","❌")</f>
        <v>❌</v>
      </c>
      <c r="H10452" s="3">
        <f t="shared" si="327"/>
        <v>482.73900000000003</v>
      </c>
      <c r="I10452" s="3">
        <v>5</v>
      </c>
      <c r="J10452" s="4">
        <v>45219</v>
      </c>
      <c r="K10452" s="3" t="s">
        <v>16</v>
      </c>
      <c r="L10452" s="3" t="s">
        <v>17</v>
      </c>
      <c r="M10452" s="3">
        <v>603.12</v>
      </c>
      <c r="N10452" s="3" t="s">
        <v>49</v>
      </c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  <c r="AC10452" s="5"/>
    </row>
    <row r="10453" spans="1:29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 t="str">
        <f>IF(AND(D10453="East",Table_1[[#This Row],[category]]="Clothing"),"✅","❌")</f>
        <v>❌</v>
      </c>
      <c r="H10453" s="3">
        <f t="shared" si="327"/>
        <v>333.32900000000001</v>
      </c>
      <c r="I10453" s="3">
        <v>7</v>
      </c>
      <c r="J10453" s="4">
        <v>45613</v>
      </c>
      <c r="K10453" s="3" t="s">
        <v>22</v>
      </c>
      <c r="L10453" s="3" t="s">
        <v>23</v>
      </c>
      <c r="M10453" s="3">
        <v>309.45</v>
      </c>
      <c r="N10453" s="3" t="s">
        <v>35</v>
      </c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  <c r="AC10453" s="5"/>
    </row>
    <row r="10454" spans="1:29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 t="str">
        <f>IF(AND(D10454="East",Table_1[[#This Row],[category]]="Clothing"),"✅","❌")</f>
        <v>❌</v>
      </c>
      <c r="H10454" s="3">
        <f t="shared" si="327"/>
        <v>92.643000000000001</v>
      </c>
      <c r="I10454" s="3">
        <v>2</v>
      </c>
      <c r="J10454" s="4">
        <v>45502</v>
      </c>
      <c r="K10454" s="3" t="s">
        <v>22</v>
      </c>
      <c r="L10454" s="3" t="s">
        <v>28</v>
      </c>
      <c r="M10454" s="3">
        <v>216</v>
      </c>
      <c r="N10454" s="3" t="s">
        <v>29</v>
      </c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  <c r="AC10454" s="5"/>
    </row>
    <row r="10455" spans="1:29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 t="str">
        <f>IF(AND(D10455="East",Table_1[[#This Row],[category]]="Clothing"),"✅","❌")</f>
        <v>❌</v>
      </c>
      <c r="H10455" s="3">
        <f t="shared" si="327"/>
        <v>229.59800000000001</v>
      </c>
      <c r="I10455" s="3">
        <v>7</v>
      </c>
      <c r="J10455" s="4">
        <v>45459</v>
      </c>
      <c r="K10455" s="3" t="s">
        <v>32</v>
      </c>
      <c r="L10455" s="3" t="s">
        <v>28</v>
      </c>
      <c r="M10455" s="3">
        <v>115.4</v>
      </c>
      <c r="N10455" s="3" t="s">
        <v>29</v>
      </c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  <c r="AC10455" s="5"/>
    </row>
    <row r="10456" spans="1:29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 t="str">
        <f>IF(AND(D10456="East",Table_1[[#This Row],[category]]="Clothing"),"✅","❌")</f>
        <v>❌</v>
      </c>
      <c r="H10456" s="3">
        <f t="shared" si="327"/>
        <v>389.35599999999999</v>
      </c>
      <c r="I10456" s="3">
        <v>3</v>
      </c>
      <c r="J10456" s="4">
        <v>45589</v>
      </c>
      <c r="K10456" s="3" t="s">
        <v>22</v>
      </c>
      <c r="L10456" s="3" t="s">
        <v>28</v>
      </c>
      <c r="M10456" s="3">
        <v>551.23</v>
      </c>
      <c r="N10456" s="3" t="s">
        <v>49</v>
      </c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  <c r="AC10456" s="5"/>
    </row>
    <row r="10457" spans="1:29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 t="str">
        <f>IF(AND(D10457="East",Table_1[[#This Row],[category]]="Clothing"),"✅","❌")</f>
        <v>❌</v>
      </c>
      <c r="H10457" s="3">
        <f t="shared" si="327"/>
        <v>217.44200000000001</v>
      </c>
      <c r="I10457" s="3">
        <v>8</v>
      </c>
      <c r="J10457" s="4">
        <v>45166</v>
      </c>
      <c r="K10457" s="3" t="s">
        <v>32</v>
      </c>
      <c r="L10457" s="3" t="s">
        <v>23</v>
      </c>
      <c r="M10457" s="3">
        <v>279.31</v>
      </c>
      <c r="N10457" s="3" t="s">
        <v>49</v>
      </c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  <c r="AC10457" s="5"/>
    </row>
    <row r="10458" spans="1:29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 t="str">
        <f>IF(AND(D10458="East",Table_1[[#This Row],[category]]="Clothing"),"✅","❌")</f>
        <v>❌</v>
      </c>
      <c r="H10458" s="3">
        <f t="shared" si="327"/>
        <v>161.67100000000002</v>
      </c>
      <c r="I10458" s="3">
        <v>7</v>
      </c>
      <c r="J10458" s="4">
        <v>45218</v>
      </c>
      <c r="K10458" s="3" t="s">
        <v>32</v>
      </c>
      <c r="L10458" s="3" t="s">
        <v>17</v>
      </c>
      <c r="M10458" s="3">
        <v>130.13999999999999</v>
      </c>
      <c r="N10458" s="3" t="s">
        <v>18</v>
      </c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  <c r="AC10458" s="5"/>
    </row>
    <row r="10459" spans="1:29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 t="str">
        <f>IF(AND(D10459="East",Table_1[[#This Row],[category]]="Clothing"),"✅","❌")</f>
        <v>❌</v>
      </c>
      <c r="H10459" s="3">
        <f t="shared" si="327"/>
        <v>495.69600000000003</v>
      </c>
      <c r="I10459" s="3">
        <v>1</v>
      </c>
      <c r="J10459" s="4">
        <v>45448</v>
      </c>
      <c r="K10459" s="3" t="s">
        <v>22</v>
      </c>
      <c r="L10459" s="3" t="s">
        <v>23</v>
      </c>
      <c r="M10459" s="3">
        <v>1439.95</v>
      </c>
      <c r="N10459" s="3" t="s">
        <v>49</v>
      </c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  <c r="AC10459" s="5"/>
    </row>
    <row r="10460" spans="1:29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 t="str">
        <f>IF(AND(D10460="East",Table_1[[#This Row],[category]]="Clothing"),"✅","❌")</f>
        <v>❌</v>
      </c>
      <c r="H10460" s="3">
        <f t="shared" si="327"/>
        <v>468.46199999999999</v>
      </c>
      <c r="I10460" s="3">
        <v>9</v>
      </c>
      <c r="J10460" s="4">
        <v>45269</v>
      </c>
      <c r="K10460" s="3" t="s">
        <v>32</v>
      </c>
      <c r="L10460" s="3" t="s">
        <v>28</v>
      </c>
      <c r="M10460" s="3">
        <v>619.14</v>
      </c>
      <c r="N10460" s="3" t="s">
        <v>40</v>
      </c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  <c r="AC10460" s="5"/>
    </row>
    <row r="10461" spans="1:29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 t="str">
        <f>IF(AND(D10461="East",Table_1[[#This Row],[category]]="Clothing"),"✅","❌")</f>
        <v>❌</v>
      </c>
      <c r="H10461" s="3">
        <f t="shared" si="327"/>
        <v>471.36500000000001</v>
      </c>
      <c r="I10461" s="3">
        <v>6</v>
      </c>
      <c r="J10461" s="4">
        <v>45465</v>
      </c>
      <c r="K10461" s="3" t="s">
        <v>32</v>
      </c>
      <c r="L10461" s="3" t="s">
        <v>28</v>
      </c>
      <c r="M10461" s="3">
        <v>1238.03</v>
      </c>
      <c r="N10461" s="3" t="s">
        <v>29</v>
      </c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  <c r="AC10461" s="5"/>
    </row>
    <row r="10462" spans="1:29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 t="str">
        <f>IF(AND(D10462="East",Table_1[[#This Row],[category]]="Clothing"),"✅","❌")</f>
        <v>❌</v>
      </c>
      <c r="H10462" s="3">
        <f t="shared" si="327"/>
        <v>74.52000000000001</v>
      </c>
      <c r="I10462" s="3">
        <v>4</v>
      </c>
      <c r="J10462" s="4">
        <v>45160</v>
      </c>
      <c r="K10462" s="3" t="s">
        <v>22</v>
      </c>
      <c r="L10462" s="3" t="s">
        <v>17</v>
      </c>
      <c r="M10462" s="3">
        <v>122.95</v>
      </c>
      <c r="N10462" s="3" t="s">
        <v>18</v>
      </c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  <c r="AC10462" s="5"/>
    </row>
    <row r="10463" spans="1:29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 t="str">
        <f>IF(AND(D10463="East",Table_1[[#This Row],[category]]="Clothing"),"✅","❌")</f>
        <v>❌</v>
      </c>
      <c r="H10463" s="3">
        <f t="shared" si="327"/>
        <v>124.785</v>
      </c>
      <c r="I10463" s="3">
        <v>6</v>
      </c>
      <c r="J10463" s="4">
        <v>45256</v>
      </c>
      <c r="K10463" s="3" t="s">
        <v>22</v>
      </c>
      <c r="L10463" s="3" t="s">
        <v>17</v>
      </c>
      <c r="M10463" s="3">
        <v>243.94</v>
      </c>
      <c r="N10463" s="3" t="s">
        <v>24</v>
      </c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  <c r="AC10463" s="5"/>
    </row>
    <row r="10464" spans="1:29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 t="str">
        <f>IF(AND(D10464="East",Table_1[[#This Row],[category]]="Clothing"),"✅","❌")</f>
        <v>❌</v>
      </c>
      <c r="H10464" s="3">
        <f t="shared" si="327"/>
        <v>226.61300000000003</v>
      </c>
      <c r="I10464" s="3">
        <v>2</v>
      </c>
      <c r="J10464" s="4">
        <v>44983</v>
      </c>
      <c r="K10464" s="3" t="s">
        <v>16</v>
      </c>
      <c r="L10464" s="3" t="s">
        <v>23</v>
      </c>
      <c r="M10464" s="3">
        <v>449.79</v>
      </c>
      <c r="N10464" s="3" t="s">
        <v>35</v>
      </c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  <c r="AC10464" s="5"/>
    </row>
    <row r="10465" spans="1:29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 t="str">
        <f>IF(AND(D10465="East",Table_1[[#This Row],[category]]="Clothing"),"✅","❌")</f>
        <v>❌</v>
      </c>
      <c r="H10465" s="3">
        <f t="shared" si="327"/>
        <v>417.74300000000005</v>
      </c>
      <c r="I10465" s="3">
        <v>2</v>
      </c>
      <c r="J10465" s="4">
        <v>45368</v>
      </c>
      <c r="K10465" s="3" t="s">
        <v>16</v>
      </c>
      <c r="L10465" s="3" t="s">
        <v>28</v>
      </c>
      <c r="M10465" s="3">
        <v>792.97</v>
      </c>
      <c r="N10465" s="3" t="s">
        <v>18</v>
      </c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  <c r="AC10465" s="5"/>
    </row>
    <row r="10466" spans="1:29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 t="str">
        <f>IF(AND(D10466="East",Table_1[[#This Row],[category]]="Clothing"),"✅","❌")</f>
        <v>❌</v>
      </c>
      <c r="H10466" s="3">
        <f t="shared" si="327"/>
        <v>371.04500000000002</v>
      </c>
      <c r="I10466" s="3">
        <v>8</v>
      </c>
      <c r="J10466" s="4">
        <v>45170</v>
      </c>
      <c r="K10466" s="3" t="s">
        <v>16</v>
      </c>
      <c r="L10466" s="3" t="s">
        <v>23</v>
      </c>
      <c r="M10466" s="3">
        <v>1056.78</v>
      </c>
      <c r="N10466" s="3" t="s">
        <v>29</v>
      </c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  <c r="AC10466" s="5"/>
    </row>
    <row r="10467" spans="1:29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 t="str">
        <f>IF(AND(D10467="East",Table_1[[#This Row],[category]]="Clothing"),"✅","❌")</f>
        <v>✅</v>
      </c>
      <c r="H10467" s="3">
        <f t="shared" si="327"/>
        <v>426.33699999999999</v>
      </c>
      <c r="I10467" s="3">
        <v>5</v>
      </c>
      <c r="J10467" s="4">
        <v>45567</v>
      </c>
      <c r="K10467" s="3" t="s">
        <v>22</v>
      </c>
      <c r="L10467" s="3" t="s">
        <v>28</v>
      </c>
      <c r="M10467" s="3">
        <v>833.91</v>
      </c>
      <c r="N10467" s="3" t="s">
        <v>29</v>
      </c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  <c r="AC10467" s="5"/>
    </row>
    <row r="10468" spans="1:29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 t="str">
        <f>IF(AND(D10468="East",Table_1[[#This Row],[category]]="Clothing"),"✅","❌")</f>
        <v>❌</v>
      </c>
      <c r="H10468" s="3">
        <f t="shared" si="327"/>
        <v>461.17399999999998</v>
      </c>
      <c r="I10468" s="3">
        <v>7</v>
      </c>
      <c r="J10468" s="4">
        <v>45224</v>
      </c>
      <c r="K10468" s="3" t="s">
        <v>32</v>
      </c>
      <c r="L10468" s="3" t="s">
        <v>28</v>
      </c>
      <c r="M10468" s="3">
        <v>1374.09</v>
      </c>
      <c r="N10468" s="3" t="s">
        <v>49</v>
      </c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  <c r="AC10468" s="5"/>
    </row>
    <row r="10469" spans="1:29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 t="str">
        <f>IF(AND(D10469="East",Table_1[[#This Row],[category]]="Clothing"),"✅","❌")</f>
        <v>❌</v>
      </c>
      <c r="H10469" s="3">
        <f t="shared" si="327"/>
        <v>392.57600000000002</v>
      </c>
      <c r="I10469" s="3">
        <v>1</v>
      </c>
      <c r="J10469" s="4">
        <v>45061</v>
      </c>
      <c r="K10469" s="3" t="s">
        <v>22</v>
      </c>
      <c r="L10469" s="3" t="s">
        <v>28</v>
      </c>
      <c r="M10469" s="3">
        <v>537.79999999999995</v>
      </c>
      <c r="N10469" s="3" t="s">
        <v>49</v>
      </c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  <c r="AC10469" s="5"/>
    </row>
    <row r="10470" spans="1:29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 t="str">
        <f>IF(AND(D10470="East",Table_1[[#This Row],[category]]="Clothing"),"✅","❌")</f>
        <v>❌</v>
      </c>
      <c r="H10470" s="3">
        <f t="shared" si="327"/>
        <v>138.26700000000002</v>
      </c>
      <c r="I10470" s="3">
        <v>6</v>
      </c>
      <c r="J10470" s="4">
        <v>45445</v>
      </c>
      <c r="K10470" s="3" t="s">
        <v>32</v>
      </c>
      <c r="L10470" s="3" t="s">
        <v>23</v>
      </c>
      <c r="M10470" s="3">
        <v>283.47000000000003</v>
      </c>
      <c r="N10470" s="3" t="s">
        <v>40</v>
      </c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  <c r="AC10470" s="5"/>
    </row>
    <row r="10471" spans="1:29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 t="str">
        <f>IF(AND(D10471="East",Table_1[[#This Row],[category]]="Clothing"),"✅","❌")</f>
        <v>✅</v>
      </c>
      <c r="H10471" s="3">
        <f t="shared" si="327"/>
        <v>149.86800000000002</v>
      </c>
      <c r="I10471" s="3">
        <v>7</v>
      </c>
      <c r="J10471" s="4">
        <v>45160</v>
      </c>
      <c r="K10471" s="3" t="s">
        <v>32</v>
      </c>
      <c r="L10471" s="3" t="s">
        <v>28</v>
      </c>
      <c r="M10471" s="3">
        <v>429.06</v>
      </c>
      <c r="N10471" s="3" t="s">
        <v>40</v>
      </c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  <c r="AC10471" s="5"/>
    </row>
    <row r="10472" spans="1:29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 t="str">
        <f>IF(AND(D10472="East",Table_1[[#This Row],[category]]="Clothing"),"✅","❌")</f>
        <v>❌</v>
      </c>
      <c r="H10472" s="3">
        <f t="shared" si="327"/>
        <v>182.71900000000002</v>
      </c>
      <c r="I10472" s="3">
        <v>7</v>
      </c>
      <c r="J10472" s="4">
        <v>45117</v>
      </c>
      <c r="K10472" s="3" t="s">
        <v>32</v>
      </c>
      <c r="L10472" s="3" t="s">
        <v>17</v>
      </c>
      <c r="M10472" s="3">
        <v>398.79</v>
      </c>
      <c r="N10472" s="3" t="s">
        <v>29</v>
      </c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  <c r="AC10472" s="5"/>
    </row>
    <row r="10473" spans="1:29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 t="str">
        <f>IF(AND(D10473="East",Table_1[[#This Row],[category]]="Clothing"),"✅","❌")</f>
        <v>❌</v>
      </c>
      <c r="H10473" s="3">
        <f t="shared" si="327"/>
        <v>158.50700000000001</v>
      </c>
      <c r="I10473" s="3">
        <v>3</v>
      </c>
      <c r="J10473" s="4">
        <v>45125</v>
      </c>
      <c r="K10473" s="3" t="s">
        <v>22</v>
      </c>
      <c r="L10473" s="3" t="s">
        <v>17</v>
      </c>
      <c r="M10473" s="3">
        <v>179.04</v>
      </c>
      <c r="N10473" s="3" t="s">
        <v>29</v>
      </c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  <c r="AC10473" s="5"/>
    </row>
    <row r="10474" spans="1:29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 t="str">
        <f>IF(AND(D10474="East",Table_1[[#This Row],[category]]="Clothing"),"✅","❌")</f>
        <v>❌</v>
      </c>
      <c r="H10474" s="3">
        <f t="shared" si="327"/>
        <v>132.05799999999999</v>
      </c>
      <c r="I10474" s="3">
        <v>9</v>
      </c>
      <c r="J10474" s="4">
        <v>45218</v>
      </c>
      <c r="K10474" s="3" t="s">
        <v>16</v>
      </c>
      <c r="L10474" s="3" t="s">
        <v>23</v>
      </c>
      <c r="M10474" s="3">
        <v>342.47</v>
      </c>
      <c r="N10474" s="3" t="s">
        <v>40</v>
      </c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  <c r="AC10474" s="5"/>
    </row>
    <row r="10475" spans="1:29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 t="str">
        <f>IF(AND(D10475="East",Table_1[[#This Row],[category]]="Clothing"),"✅","❌")</f>
        <v>❌</v>
      </c>
      <c r="H10475" s="3">
        <f t="shared" si="327"/>
        <v>378.71800000000002</v>
      </c>
      <c r="I10475" s="3">
        <v>9</v>
      </c>
      <c r="J10475" s="4">
        <v>45294</v>
      </c>
      <c r="K10475" s="3" t="s">
        <v>32</v>
      </c>
      <c r="L10475" s="3" t="s">
        <v>28</v>
      </c>
      <c r="M10475" s="3">
        <v>686.32</v>
      </c>
      <c r="N10475" s="3" t="s">
        <v>40</v>
      </c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  <c r="AC10475" s="5"/>
    </row>
    <row r="10476" spans="1:29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 t="str">
        <f>IF(AND(D10476="East",Table_1[[#This Row],[category]]="Clothing"),"✅","❌")</f>
        <v>✅</v>
      </c>
      <c r="H10476" s="3">
        <f t="shared" si="327"/>
        <v>26.656000000000002</v>
      </c>
      <c r="I10476" s="3">
        <v>5</v>
      </c>
      <c r="J10476" s="4">
        <v>45034</v>
      </c>
      <c r="K10476" s="3" t="s">
        <v>16</v>
      </c>
      <c r="L10476" s="3" t="s">
        <v>17</v>
      </c>
      <c r="M10476" s="3">
        <v>61.8</v>
      </c>
      <c r="N10476" s="3" t="s">
        <v>49</v>
      </c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  <c r="AC10476" s="5"/>
    </row>
    <row r="10477" spans="1:29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 t="str">
        <f>IF(AND(D10477="East",Table_1[[#This Row],[category]]="Clothing"),"✅","❌")</f>
        <v>❌</v>
      </c>
      <c r="H10477" s="3">
        <f t="shared" si="327"/>
        <v>366.91300000000001</v>
      </c>
      <c r="I10477" s="3">
        <v>9</v>
      </c>
      <c r="J10477" s="4">
        <v>44973</v>
      </c>
      <c r="K10477" s="3" t="s">
        <v>16</v>
      </c>
      <c r="L10477" s="3" t="s">
        <v>17</v>
      </c>
      <c r="M10477" s="3">
        <v>207.5</v>
      </c>
      <c r="N10477" s="3" t="s">
        <v>24</v>
      </c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  <c r="AC10477" s="5"/>
    </row>
    <row r="10478" spans="1:29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 t="str">
        <f>IF(AND(D10478="East",Table_1[[#This Row],[category]]="Clothing"),"✅","❌")</f>
        <v>❌</v>
      </c>
      <c r="H10478" s="3">
        <f t="shared" si="327"/>
        <v>413.54600000000005</v>
      </c>
      <c r="I10478" s="3">
        <v>7</v>
      </c>
      <c r="J10478" s="4">
        <v>45502</v>
      </c>
      <c r="K10478" s="3" t="s">
        <v>16</v>
      </c>
      <c r="L10478" s="3" t="s">
        <v>28</v>
      </c>
      <c r="M10478" s="3">
        <v>619.25</v>
      </c>
      <c r="N10478" s="3" t="s">
        <v>18</v>
      </c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  <c r="AC10478" s="5"/>
    </row>
    <row r="10479" spans="1:29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 t="str">
        <f>IF(AND(D10479="East",Table_1[[#This Row],[category]]="Clothing"),"✅","❌")</f>
        <v>❌</v>
      </c>
      <c r="H10479" s="3">
        <f t="shared" si="327"/>
        <v>42.362000000000002</v>
      </c>
      <c r="I10479" s="3">
        <v>7</v>
      </c>
      <c r="J10479" s="4">
        <v>45487</v>
      </c>
      <c r="K10479" s="3" t="s">
        <v>16</v>
      </c>
      <c r="L10479" s="3" t="s">
        <v>28</v>
      </c>
      <c r="M10479" s="3">
        <v>88.95</v>
      </c>
      <c r="N10479" s="3" t="s">
        <v>49</v>
      </c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  <c r="AC10479" s="5"/>
    </row>
    <row r="10480" spans="1:29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 t="str">
        <f>IF(AND(D10480="East",Table_1[[#This Row],[category]]="Clothing"),"✅","❌")</f>
        <v>❌</v>
      </c>
      <c r="H10480" s="3">
        <f t="shared" si="327"/>
        <v>40.305000000000007</v>
      </c>
      <c r="I10480" s="3">
        <v>9</v>
      </c>
      <c r="J10480" s="4">
        <v>45207</v>
      </c>
      <c r="K10480" s="3" t="s">
        <v>16</v>
      </c>
      <c r="L10480" s="3" t="s">
        <v>17</v>
      </c>
      <c r="M10480" s="3">
        <v>88.31</v>
      </c>
      <c r="N10480" s="3" t="s">
        <v>40</v>
      </c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  <c r="AC10480" s="5"/>
    </row>
    <row r="10481" spans="1:29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 t="str">
        <f>IF(AND(D10481="East",Table_1[[#This Row],[category]]="Clothing"),"✅","❌")</f>
        <v>✅</v>
      </c>
      <c r="H10481" s="3">
        <f t="shared" si="327"/>
        <v>149.87700000000001</v>
      </c>
      <c r="I10481" s="3">
        <v>2</v>
      </c>
      <c r="J10481" s="4">
        <v>45187</v>
      </c>
      <c r="K10481" s="3" t="s">
        <v>32</v>
      </c>
      <c r="L10481" s="3" t="s">
        <v>17</v>
      </c>
      <c r="M10481" s="3">
        <v>276.36</v>
      </c>
      <c r="N10481" s="3" t="s">
        <v>35</v>
      </c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  <c r="AC10481" s="5"/>
    </row>
    <row r="10482" spans="1:29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 t="str">
        <f>IF(AND(D10482="East",Table_1[[#This Row],[category]]="Clothing"),"✅","❌")</f>
        <v>❌</v>
      </c>
      <c r="H10482" s="3">
        <f t="shared" si="327"/>
        <v>112.07000000000001</v>
      </c>
      <c r="I10482" s="3">
        <v>5</v>
      </c>
      <c r="J10482" s="4">
        <v>44949</v>
      </c>
      <c r="K10482" s="3" t="s">
        <v>32</v>
      </c>
      <c r="L10482" s="3" t="s">
        <v>17</v>
      </c>
      <c r="M10482" s="3">
        <v>67.400000000000006</v>
      </c>
      <c r="N10482" s="3" t="s">
        <v>40</v>
      </c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  <c r="AC10482" s="5"/>
    </row>
    <row r="10483" spans="1:29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 t="str">
        <f>IF(AND(D10483="East",Table_1[[#This Row],[category]]="Clothing"),"✅","❌")</f>
        <v>❌</v>
      </c>
      <c r="H10483" s="3">
        <f t="shared" si="327"/>
        <v>294.75600000000003</v>
      </c>
      <c r="I10483" s="3">
        <v>8</v>
      </c>
      <c r="J10483" s="4">
        <v>45348</v>
      </c>
      <c r="K10483" s="3" t="s">
        <v>32</v>
      </c>
      <c r="L10483" s="3" t="s">
        <v>17</v>
      </c>
      <c r="M10483" s="3">
        <v>737.25</v>
      </c>
      <c r="N10483" s="3" t="s">
        <v>35</v>
      </c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  <c r="AC10483" s="5"/>
    </row>
    <row r="10484" spans="1:29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 t="str">
        <f>IF(AND(D10484="East",Table_1[[#This Row],[category]]="Clothing"),"✅","❌")</f>
        <v>❌</v>
      </c>
      <c r="H10484" s="3">
        <f t="shared" si="327"/>
        <v>340.971</v>
      </c>
      <c r="I10484" s="3">
        <v>8</v>
      </c>
      <c r="J10484" s="4">
        <v>45160</v>
      </c>
      <c r="K10484" s="3" t="s">
        <v>22</v>
      </c>
      <c r="L10484" s="3" t="s">
        <v>28</v>
      </c>
      <c r="M10484" s="3">
        <v>708.31</v>
      </c>
      <c r="N10484" s="3" t="s">
        <v>49</v>
      </c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  <c r="AC10484" s="5"/>
    </row>
    <row r="10485" spans="1:29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 t="str">
        <f>IF(AND(D10485="East",Table_1[[#This Row],[category]]="Clothing"),"✅","❌")</f>
        <v>✅</v>
      </c>
      <c r="H10485" s="3">
        <f t="shared" si="327"/>
        <v>320.73</v>
      </c>
      <c r="I10485" s="3">
        <v>3</v>
      </c>
      <c r="J10485" s="4">
        <v>45151</v>
      </c>
      <c r="K10485" s="3" t="s">
        <v>22</v>
      </c>
      <c r="L10485" s="3" t="s">
        <v>23</v>
      </c>
      <c r="M10485" s="3">
        <v>237.26</v>
      </c>
      <c r="N10485" s="3" t="s">
        <v>49</v>
      </c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  <c r="AC10485" s="5"/>
    </row>
    <row r="10486" spans="1:29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 t="str">
        <f>IF(AND(D10486="East",Table_1[[#This Row],[category]]="Clothing"),"✅","❌")</f>
        <v>❌</v>
      </c>
      <c r="H10486" s="3">
        <f t="shared" si="327"/>
        <v>185.10000000000002</v>
      </c>
      <c r="I10486" s="3">
        <v>5</v>
      </c>
      <c r="J10486" s="4">
        <v>45245</v>
      </c>
      <c r="K10486" s="3" t="s">
        <v>22</v>
      </c>
      <c r="L10486" s="3" t="s">
        <v>28</v>
      </c>
      <c r="M10486" s="3">
        <v>492.65</v>
      </c>
      <c r="N10486" s="3" t="s">
        <v>49</v>
      </c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  <c r="AC10486" s="5"/>
    </row>
    <row r="10487" spans="1:29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 t="str">
        <f>IF(AND(D10487="East",Table_1[[#This Row],[category]]="Clothing"),"✅","❌")</f>
        <v>❌</v>
      </c>
      <c r="H10487" s="3">
        <f t="shared" si="327"/>
        <v>254.21500000000003</v>
      </c>
      <c r="I10487" s="3">
        <v>4</v>
      </c>
      <c r="J10487" s="4">
        <v>44998</v>
      </c>
      <c r="K10487" s="3" t="s">
        <v>16</v>
      </c>
      <c r="L10487" s="3" t="s">
        <v>23</v>
      </c>
      <c r="M10487" s="3">
        <v>523.49</v>
      </c>
      <c r="N10487" s="3" t="s">
        <v>24</v>
      </c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  <c r="AC10487" s="5"/>
    </row>
    <row r="10488" spans="1:29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 t="str">
        <f>IF(AND(D10488="East",Table_1[[#This Row],[category]]="Clothing"),"✅","❌")</f>
        <v>❌</v>
      </c>
      <c r="H10488" s="3">
        <f t="shared" si="327"/>
        <v>323.596</v>
      </c>
      <c r="I10488" s="3">
        <v>4</v>
      </c>
      <c r="J10488" s="4">
        <v>45105</v>
      </c>
      <c r="K10488" s="3" t="s">
        <v>32</v>
      </c>
      <c r="L10488" s="3" t="s">
        <v>28</v>
      </c>
      <c r="M10488" s="3">
        <v>847.28</v>
      </c>
      <c r="N10488" s="3" t="s">
        <v>29</v>
      </c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  <c r="AC10488" s="5"/>
    </row>
    <row r="10489" spans="1:29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 t="str">
        <f>IF(AND(D10489="East",Table_1[[#This Row],[category]]="Clothing"),"✅","❌")</f>
        <v>❌</v>
      </c>
      <c r="H10489" s="3">
        <f t="shared" si="327"/>
        <v>68.519000000000005</v>
      </c>
      <c r="I10489" s="3">
        <v>2</v>
      </c>
      <c r="J10489" s="4">
        <v>45595</v>
      </c>
      <c r="K10489" s="3" t="s">
        <v>16</v>
      </c>
      <c r="L10489" s="3" t="s">
        <v>28</v>
      </c>
      <c r="M10489" s="3">
        <v>177.11</v>
      </c>
      <c r="N10489" s="3" t="s">
        <v>29</v>
      </c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  <c r="AC10489" s="5"/>
    </row>
    <row r="10490" spans="1:29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 t="str">
        <f>IF(AND(D10490="East",Table_1[[#This Row],[category]]="Clothing"),"✅","❌")</f>
        <v>❌</v>
      </c>
      <c r="H10490" s="3">
        <f t="shared" si="327"/>
        <v>122.461</v>
      </c>
      <c r="I10490" s="3">
        <v>6</v>
      </c>
      <c r="J10490" s="4">
        <v>45368</v>
      </c>
      <c r="K10490" s="3" t="s">
        <v>22</v>
      </c>
      <c r="L10490" s="3" t="s">
        <v>23</v>
      </c>
      <c r="M10490" s="3">
        <v>273.11</v>
      </c>
      <c r="N10490" s="3" t="s">
        <v>49</v>
      </c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  <c r="AC10490" s="5"/>
    </row>
    <row r="10491" spans="1:29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 t="str">
        <f>IF(AND(D10491="East",Table_1[[#This Row],[category]]="Clothing"),"✅","❌")</f>
        <v>❌</v>
      </c>
      <c r="H10491" s="3">
        <f t="shared" si="327"/>
        <v>446.34300000000007</v>
      </c>
      <c r="I10491" s="3">
        <v>1</v>
      </c>
      <c r="J10491" s="4">
        <v>45007</v>
      </c>
      <c r="K10491" s="3" t="s">
        <v>16</v>
      </c>
      <c r="L10491" s="3" t="s">
        <v>17</v>
      </c>
      <c r="M10491" s="3">
        <v>542.87</v>
      </c>
      <c r="N10491" s="3" t="s">
        <v>24</v>
      </c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  <c r="AC10491" s="5"/>
    </row>
    <row r="10492" spans="1:29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 t="str">
        <f>IF(AND(D10492="East",Table_1[[#This Row],[category]]="Clothing"),"✅","❌")</f>
        <v>❌</v>
      </c>
      <c r="H10492" s="3">
        <f t="shared" si="327"/>
        <v>177.74</v>
      </c>
      <c r="I10492" s="3">
        <v>8</v>
      </c>
      <c r="J10492" s="4">
        <v>45156</v>
      </c>
      <c r="K10492" s="3" t="s">
        <v>16</v>
      </c>
      <c r="L10492" s="3" t="s">
        <v>17</v>
      </c>
      <c r="M10492" s="3">
        <v>432</v>
      </c>
      <c r="N10492" s="3" t="s">
        <v>18</v>
      </c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  <c r="AC10492" s="5"/>
    </row>
    <row r="10493" spans="1:29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 t="str">
        <f>IF(AND(D10493="East",Table_1[[#This Row],[category]]="Clothing"),"✅","❌")</f>
        <v>❌</v>
      </c>
      <c r="H10493" s="3">
        <f t="shared" si="327"/>
        <v>402.56700000000001</v>
      </c>
      <c r="I10493" s="3">
        <v>9</v>
      </c>
      <c r="J10493" s="4">
        <v>45212</v>
      </c>
      <c r="K10493" s="3" t="s">
        <v>16</v>
      </c>
      <c r="L10493" s="3" t="s">
        <v>28</v>
      </c>
      <c r="M10493" s="3">
        <v>532.02</v>
      </c>
      <c r="N10493" s="3" t="s">
        <v>24</v>
      </c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  <c r="AC10493" s="5"/>
    </row>
    <row r="10494" spans="1:29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 t="str">
        <f>IF(AND(D10494="East",Table_1[[#This Row],[category]]="Clothing"),"✅","❌")</f>
        <v>❌</v>
      </c>
      <c r="H10494" s="3">
        <f t="shared" si="327"/>
        <v>132.98499999999999</v>
      </c>
      <c r="I10494" s="3">
        <v>5</v>
      </c>
      <c r="J10494" s="4">
        <v>44955</v>
      </c>
      <c r="K10494" s="3" t="s">
        <v>22</v>
      </c>
      <c r="L10494" s="3" t="s">
        <v>23</v>
      </c>
      <c r="M10494" s="3">
        <v>179.95</v>
      </c>
      <c r="N10494" s="3" t="s">
        <v>29</v>
      </c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  <c r="AC10494" s="5"/>
    </row>
    <row r="10495" spans="1:29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 t="str">
        <f>IF(AND(D10495="East",Table_1[[#This Row],[category]]="Clothing"),"✅","❌")</f>
        <v>❌</v>
      </c>
      <c r="H10495" s="3">
        <f t="shared" si="327"/>
        <v>30.404000000000003</v>
      </c>
      <c r="I10495" s="3">
        <v>6</v>
      </c>
      <c r="J10495" s="4">
        <v>45272</v>
      </c>
      <c r="K10495" s="3" t="s">
        <v>16</v>
      </c>
      <c r="L10495" s="3" t="s">
        <v>17</v>
      </c>
      <c r="M10495" s="3">
        <v>65.900000000000006</v>
      </c>
      <c r="N10495" s="3" t="s">
        <v>18</v>
      </c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  <c r="AC10495" s="5"/>
    </row>
    <row r="10496" spans="1:29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 t="str">
        <f>IF(AND(D10496="East",Table_1[[#This Row],[category]]="Clothing"),"✅","❌")</f>
        <v>❌</v>
      </c>
      <c r="H10496" s="3">
        <f t="shared" si="327"/>
        <v>255.19600000000003</v>
      </c>
      <c r="I10496" s="3">
        <v>1</v>
      </c>
      <c r="J10496" s="4">
        <v>45663</v>
      </c>
      <c r="K10496" s="3" t="s">
        <v>32</v>
      </c>
      <c r="L10496" s="3" t="s">
        <v>28</v>
      </c>
      <c r="M10496" s="3">
        <v>705.33</v>
      </c>
      <c r="N10496" s="3" t="s">
        <v>29</v>
      </c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  <c r="AC10496" s="5"/>
    </row>
    <row r="10497" spans="1:29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 t="str">
        <f>IF(AND(D10497="East",Table_1[[#This Row],[category]]="Clothing"),"✅","❌")</f>
        <v>❌</v>
      </c>
      <c r="H10497" s="3">
        <f t="shared" si="327"/>
        <v>447.31600000000003</v>
      </c>
      <c r="I10497" s="3">
        <v>6</v>
      </c>
      <c r="J10497" s="4">
        <v>45210</v>
      </c>
      <c r="K10497" s="3" t="s">
        <v>16</v>
      </c>
      <c r="L10497" s="3" t="s">
        <v>28</v>
      </c>
      <c r="M10497" s="3">
        <v>722.77</v>
      </c>
      <c r="N10497" s="3" t="s">
        <v>40</v>
      </c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  <c r="AC10497" s="5"/>
    </row>
    <row r="10498" spans="1:29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 t="str">
        <f>IF(AND(D10498="East",Table_1[[#This Row],[category]]="Clothing"),"✅","❌")</f>
        <v>❌</v>
      </c>
      <c r="H10498" s="3">
        <f t="shared" ref="H10498:H10561" si="329">E10498*10%</f>
        <v>411.44900000000001</v>
      </c>
      <c r="I10498" s="3">
        <v>1</v>
      </c>
      <c r="J10498" s="4">
        <v>45642</v>
      </c>
      <c r="K10498" s="3" t="s">
        <v>16</v>
      </c>
      <c r="L10498" s="3" t="s">
        <v>28</v>
      </c>
      <c r="M10498" s="3">
        <v>783.59</v>
      </c>
      <c r="N10498" s="3" t="s">
        <v>49</v>
      </c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  <c r="AC10498" s="5"/>
    </row>
    <row r="10499" spans="1:29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 t="str">
        <f>IF(AND(D10499="East",Table_1[[#This Row],[category]]="Clothing"),"✅","❌")</f>
        <v>❌</v>
      </c>
      <c r="H10499" s="3">
        <f t="shared" si="329"/>
        <v>133.94000000000003</v>
      </c>
      <c r="I10499" s="3">
        <v>5</v>
      </c>
      <c r="J10499" s="4">
        <v>45082</v>
      </c>
      <c r="K10499" s="3" t="s">
        <v>22</v>
      </c>
      <c r="L10499" s="3" t="s">
        <v>17</v>
      </c>
      <c r="M10499" s="3">
        <v>142.44</v>
      </c>
      <c r="N10499" s="3" t="s">
        <v>29</v>
      </c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  <c r="AC10499" s="5"/>
    </row>
    <row r="10500" spans="1:29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 t="str">
        <f>IF(AND(D10500="East",Table_1[[#This Row],[category]]="Clothing"),"✅","❌")</f>
        <v>❌</v>
      </c>
      <c r="H10500" s="3">
        <f t="shared" si="329"/>
        <v>455.86899999999997</v>
      </c>
      <c r="I10500" s="3">
        <v>9</v>
      </c>
      <c r="J10500" s="4">
        <v>45562</v>
      </c>
      <c r="K10500" s="3" t="s">
        <v>16</v>
      </c>
      <c r="L10500" s="3" t="s">
        <v>28</v>
      </c>
      <c r="M10500" s="3">
        <v>991.65</v>
      </c>
      <c r="N10500" s="3" t="s">
        <v>40</v>
      </c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  <c r="AC10500" s="5"/>
    </row>
    <row r="10501" spans="1:29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 t="str">
        <f>IF(AND(D10501="East",Table_1[[#This Row],[category]]="Clothing"),"✅","❌")</f>
        <v>❌</v>
      </c>
      <c r="H10501" s="3">
        <f t="shared" si="329"/>
        <v>245.06100000000004</v>
      </c>
      <c r="I10501" s="3">
        <v>5</v>
      </c>
      <c r="J10501" s="4">
        <v>45039</v>
      </c>
      <c r="K10501" s="3" t="s">
        <v>32</v>
      </c>
      <c r="L10501" s="3" t="s">
        <v>28</v>
      </c>
      <c r="M10501" s="3">
        <v>311.23</v>
      </c>
      <c r="N10501" s="3" t="s">
        <v>18</v>
      </c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  <c r="AC10501" s="5"/>
    </row>
    <row r="10502" spans="1:29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 t="str">
        <f>IF(AND(D10502="East",Table_1[[#This Row],[category]]="Clothing"),"✅","❌")</f>
        <v>❌</v>
      </c>
      <c r="H10502" s="3">
        <f t="shared" si="329"/>
        <v>34.010000000000005</v>
      </c>
      <c r="I10502" s="3">
        <v>3</v>
      </c>
      <c r="J10502" s="4">
        <v>45644</v>
      </c>
      <c r="K10502" s="3" t="s">
        <v>32</v>
      </c>
      <c r="L10502" s="3" t="s">
        <v>17</v>
      </c>
      <c r="M10502" s="3">
        <v>92.45</v>
      </c>
      <c r="N10502" s="3" t="s">
        <v>29</v>
      </c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  <c r="AC10502" s="5"/>
    </row>
    <row r="10503" spans="1:29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 t="str">
        <f>IF(AND(D10503="East",Table_1[[#This Row],[category]]="Clothing"),"✅","❌")</f>
        <v>❌</v>
      </c>
      <c r="H10503" s="3">
        <f t="shared" si="329"/>
        <v>23.683000000000003</v>
      </c>
      <c r="I10503" s="3">
        <v>4</v>
      </c>
      <c r="J10503" s="4">
        <v>45217</v>
      </c>
      <c r="K10503" s="3" t="s">
        <v>22</v>
      </c>
      <c r="L10503" s="3" t="s">
        <v>23</v>
      </c>
      <c r="M10503" s="3">
        <v>11.95</v>
      </c>
      <c r="N10503" s="3" t="s">
        <v>24</v>
      </c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  <c r="AC10503" s="5"/>
    </row>
    <row r="10504" spans="1:29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 t="str">
        <f>IF(AND(D10504="East",Table_1[[#This Row],[category]]="Clothing"),"✅","❌")</f>
        <v>❌</v>
      </c>
      <c r="H10504" s="3">
        <f t="shared" si="329"/>
        <v>247.70600000000002</v>
      </c>
      <c r="I10504" s="3">
        <v>3</v>
      </c>
      <c r="J10504" s="4">
        <v>45216</v>
      </c>
      <c r="K10504" s="3" t="s">
        <v>22</v>
      </c>
      <c r="L10504" s="3" t="s">
        <v>28</v>
      </c>
      <c r="M10504" s="3">
        <v>420.12</v>
      </c>
      <c r="N10504" s="3" t="s">
        <v>18</v>
      </c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  <c r="AC10504" s="5"/>
    </row>
    <row r="10505" spans="1:29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 t="str">
        <f>IF(AND(D10505="East",Table_1[[#This Row],[category]]="Clothing"),"✅","❌")</f>
        <v>✅</v>
      </c>
      <c r="H10505" s="3">
        <f t="shared" si="329"/>
        <v>277.69800000000004</v>
      </c>
      <c r="I10505" s="3">
        <v>4</v>
      </c>
      <c r="J10505" s="4">
        <v>45218</v>
      </c>
      <c r="K10505" s="3" t="s">
        <v>16</v>
      </c>
      <c r="L10505" s="3" t="s">
        <v>28</v>
      </c>
      <c r="M10505" s="3">
        <v>716.13</v>
      </c>
      <c r="N10505" s="3" t="s">
        <v>24</v>
      </c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  <c r="AC10505" s="5"/>
    </row>
    <row r="10506" spans="1:29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 t="str">
        <f>IF(AND(D10506="East",Table_1[[#This Row],[category]]="Clothing"),"✅","❌")</f>
        <v>❌</v>
      </c>
      <c r="H10506" s="3">
        <f t="shared" si="329"/>
        <v>49.157000000000004</v>
      </c>
      <c r="I10506" s="3">
        <v>6</v>
      </c>
      <c r="J10506" s="4">
        <v>45004</v>
      </c>
      <c r="K10506" s="3" t="s">
        <v>16</v>
      </c>
      <c r="L10506" s="3" t="s">
        <v>28</v>
      </c>
      <c r="M10506" s="3">
        <v>60.69</v>
      </c>
      <c r="N10506" s="3" t="s">
        <v>49</v>
      </c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  <c r="AC10506" s="5"/>
    </row>
    <row r="10507" spans="1:29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 t="str">
        <f>IF(AND(D10507="East",Table_1[[#This Row],[category]]="Clothing"),"✅","❌")</f>
        <v>❌</v>
      </c>
      <c r="H10507" s="3">
        <f t="shared" si="329"/>
        <v>461.89799999999997</v>
      </c>
      <c r="I10507" s="3">
        <v>3</v>
      </c>
      <c r="J10507" s="4">
        <v>45343</v>
      </c>
      <c r="K10507" s="3" t="s">
        <v>16</v>
      </c>
      <c r="L10507" s="3" t="s">
        <v>23</v>
      </c>
      <c r="M10507" s="3">
        <v>791.05</v>
      </c>
      <c r="N10507" s="3" t="s">
        <v>29</v>
      </c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  <c r="AC10507" s="5"/>
    </row>
    <row r="10508" spans="1:29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 t="str">
        <f>IF(AND(D10508="East",Table_1[[#This Row],[category]]="Clothing"),"✅","❌")</f>
        <v>❌</v>
      </c>
      <c r="H10508" s="3">
        <f t="shared" si="329"/>
        <v>361.92600000000004</v>
      </c>
      <c r="I10508" s="3">
        <v>5</v>
      </c>
      <c r="J10508" s="4">
        <v>45181</v>
      </c>
      <c r="K10508" s="3" t="s">
        <v>16</v>
      </c>
      <c r="L10508" s="3" t="s">
        <v>17</v>
      </c>
      <c r="M10508" s="3">
        <v>276.64</v>
      </c>
      <c r="N10508" s="3" t="s">
        <v>49</v>
      </c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  <c r="AC10508" s="5"/>
    </row>
    <row r="10509" spans="1:29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 t="str">
        <f>IF(AND(D10509="East",Table_1[[#This Row],[category]]="Clothing"),"✅","❌")</f>
        <v>❌</v>
      </c>
      <c r="H10509" s="3">
        <f t="shared" si="329"/>
        <v>402.62800000000004</v>
      </c>
      <c r="I10509" s="3">
        <v>7</v>
      </c>
      <c r="J10509" s="4">
        <v>45010</v>
      </c>
      <c r="K10509" s="3" t="s">
        <v>16</v>
      </c>
      <c r="L10509" s="3" t="s">
        <v>23</v>
      </c>
      <c r="M10509" s="3">
        <v>318.02999999999997</v>
      </c>
      <c r="N10509" s="3" t="s">
        <v>24</v>
      </c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  <c r="AC10509" s="5"/>
    </row>
    <row r="10510" spans="1:29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 t="str">
        <f>IF(AND(D10510="East",Table_1[[#This Row],[category]]="Clothing"),"✅","❌")</f>
        <v>❌</v>
      </c>
      <c r="H10510" s="3">
        <f t="shared" si="329"/>
        <v>296.17099999999999</v>
      </c>
      <c r="I10510" s="3">
        <v>1</v>
      </c>
      <c r="J10510" s="4">
        <v>45244</v>
      </c>
      <c r="K10510" s="3" t="s">
        <v>16</v>
      </c>
      <c r="L10510" s="3" t="s">
        <v>17</v>
      </c>
      <c r="M10510" s="3">
        <v>619.95000000000005</v>
      </c>
      <c r="N10510" s="3" t="s">
        <v>35</v>
      </c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  <c r="AC10510" s="5"/>
    </row>
    <row r="10511" spans="1:29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 t="str">
        <f>IF(AND(D10511="East",Table_1[[#This Row],[category]]="Clothing"),"✅","❌")</f>
        <v>❌</v>
      </c>
      <c r="H10511" s="3">
        <f t="shared" si="329"/>
        <v>335.137</v>
      </c>
      <c r="I10511" s="3">
        <v>3</v>
      </c>
      <c r="J10511" s="4">
        <v>45506</v>
      </c>
      <c r="K10511" s="3" t="s">
        <v>16</v>
      </c>
      <c r="L10511" s="3" t="s">
        <v>28</v>
      </c>
      <c r="M10511" s="3">
        <v>844.65</v>
      </c>
      <c r="N10511" s="3" t="s">
        <v>24</v>
      </c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  <c r="AC10511" s="5"/>
    </row>
    <row r="10512" spans="1:29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 t="str">
        <f>IF(AND(D10512="East",Table_1[[#This Row],[category]]="Clothing"),"✅","❌")</f>
        <v>❌</v>
      </c>
      <c r="H10512" s="3">
        <f t="shared" si="329"/>
        <v>200.05200000000002</v>
      </c>
      <c r="I10512" s="3">
        <v>6</v>
      </c>
      <c r="J10512" s="4">
        <v>45039</v>
      </c>
      <c r="K10512" s="3" t="s">
        <v>32</v>
      </c>
      <c r="L10512" s="3" t="s">
        <v>23</v>
      </c>
      <c r="M10512" s="3">
        <v>130.28</v>
      </c>
      <c r="N10512" s="3" t="s">
        <v>49</v>
      </c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  <c r="AC10512" s="5"/>
    </row>
    <row r="10513" spans="1:29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 t="str">
        <f>IF(AND(D10513="East",Table_1[[#This Row],[category]]="Clothing"),"✅","❌")</f>
        <v>❌</v>
      </c>
      <c r="H10513" s="3">
        <f t="shared" si="329"/>
        <v>342.85599999999999</v>
      </c>
      <c r="I10513" s="3">
        <v>2</v>
      </c>
      <c r="J10513" s="4">
        <v>45556</v>
      </c>
      <c r="K10513" s="3" t="s">
        <v>32</v>
      </c>
      <c r="L10513" s="3" t="s">
        <v>28</v>
      </c>
      <c r="M10513" s="3">
        <v>354.16</v>
      </c>
      <c r="N10513" s="3" t="s">
        <v>18</v>
      </c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  <c r="AC10513" s="5"/>
    </row>
    <row r="10514" spans="1:29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 t="str">
        <f>IF(AND(D10514="East",Table_1[[#This Row],[category]]="Clothing"),"✅","❌")</f>
        <v>❌</v>
      </c>
      <c r="H10514" s="3">
        <f t="shared" si="329"/>
        <v>489.31000000000006</v>
      </c>
      <c r="I10514" s="3">
        <v>8</v>
      </c>
      <c r="J10514" s="4">
        <v>45260</v>
      </c>
      <c r="K10514" s="3" t="s">
        <v>22</v>
      </c>
      <c r="L10514" s="3" t="s">
        <v>17</v>
      </c>
      <c r="M10514" s="3">
        <v>771.49</v>
      </c>
      <c r="N10514" s="3" t="s">
        <v>18</v>
      </c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  <c r="AC10514" s="5"/>
    </row>
    <row r="10515" spans="1:29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 t="str">
        <f>IF(AND(D10515="East",Table_1[[#This Row],[category]]="Clothing"),"✅","❌")</f>
        <v>❌</v>
      </c>
      <c r="H10515" s="3">
        <f t="shared" si="329"/>
        <v>327.38100000000003</v>
      </c>
      <c r="I10515" s="3">
        <v>7</v>
      </c>
      <c r="J10515" s="4">
        <v>45160</v>
      </c>
      <c r="K10515" s="3" t="s">
        <v>22</v>
      </c>
      <c r="L10515" s="3" t="s">
        <v>28</v>
      </c>
      <c r="M10515" s="3">
        <v>948.06</v>
      </c>
      <c r="N10515" s="3" t="s">
        <v>49</v>
      </c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  <c r="AC10515" s="5"/>
    </row>
    <row r="10516" spans="1:29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 t="str">
        <f>IF(AND(D10516="East",Table_1[[#This Row],[category]]="Clothing"),"✅","❌")</f>
        <v>❌</v>
      </c>
      <c r="H10516" s="3">
        <f t="shared" si="329"/>
        <v>177.40100000000001</v>
      </c>
      <c r="I10516" s="3">
        <v>2</v>
      </c>
      <c r="J10516" s="4">
        <v>45410</v>
      </c>
      <c r="K10516" s="3" t="s">
        <v>22</v>
      </c>
      <c r="L10516" s="3" t="s">
        <v>17</v>
      </c>
      <c r="M10516" s="3">
        <v>131.21</v>
      </c>
      <c r="N10516" s="3" t="s">
        <v>29</v>
      </c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  <c r="AC10516" s="5"/>
    </row>
    <row r="10517" spans="1:29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 t="str">
        <f>IF(AND(D10517="East",Table_1[[#This Row],[category]]="Clothing"),"✅","❌")</f>
        <v>❌</v>
      </c>
      <c r="H10517" s="3">
        <f t="shared" si="329"/>
        <v>149.76700000000002</v>
      </c>
      <c r="I10517" s="3">
        <v>5</v>
      </c>
      <c r="J10517" s="4">
        <v>45469</v>
      </c>
      <c r="K10517" s="3" t="s">
        <v>16</v>
      </c>
      <c r="L10517" s="3" t="s">
        <v>17</v>
      </c>
      <c r="M10517" s="3">
        <v>360.78</v>
      </c>
      <c r="N10517" s="3" t="s">
        <v>29</v>
      </c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  <c r="AC10517" s="5"/>
    </row>
    <row r="10518" spans="1:29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 t="str">
        <f>IF(AND(D10518="East",Table_1[[#This Row],[category]]="Clothing"),"✅","❌")</f>
        <v>❌</v>
      </c>
      <c r="H10518" s="3">
        <f t="shared" si="329"/>
        <v>482.03999999999996</v>
      </c>
      <c r="I10518" s="3">
        <v>4</v>
      </c>
      <c r="J10518" s="4">
        <v>45619</v>
      </c>
      <c r="K10518" s="3" t="s">
        <v>32</v>
      </c>
      <c r="L10518" s="3" t="s">
        <v>28</v>
      </c>
      <c r="M10518" s="3">
        <v>977.95</v>
      </c>
      <c r="N10518" s="3" t="s">
        <v>18</v>
      </c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  <c r="AC10518" s="5"/>
    </row>
    <row r="10519" spans="1:29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 t="str">
        <f>IF(AND(D10519="East",Table_1[[#This Row],[category]]="Clothing"),"✅","❌")</f>
        <v>❌</v>
      </c>
      <c r="H10519" s="3">
        <f t="shared" si="329"/>
        <v>100.65100000000001</v>
      </c>
      <c r="I10519" s="3">
        <v>2</v>
      </c>
      <c r="J10519" s="4">
        <v>45355</v>
      </c>
      <c r="K10519" s="3" t="s">
        <v>16</v>
      </c>
      <c r="L10519" s="3" t="s">
        <v>23</v>
      </c>
      <c r="M10519" s="3">
        <v>156.1</v>
      </c>
      <c r="N10519" s="3" t="s">
        <v>18</v>
      </c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  <c r="AC10519" s="5"/>
    </row>
    <row r="10520" spans="1:29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 t="str">
        <f>IF(AND(D10520="East",Table_1[[#This Row],[category]]="Clothing"),"✅","❌")</f>
        <v>❌</v>
      </c>
      <c r="H10520" s="3">
        <f t="shared" si="329"/>
        <v>405.03600000000006</v>
      </c>
      <c r="I10520" s="3">
        <v>4</v>
      </c>
      <c r="J10520" s="4">
        <v>45488</v>
      </c>
      <c r="K10520" s="3" t="s">
        <v>16</v>
      </c>
      <c r="L10520" s="3" t="s">
        <v>28</v>
      </c>
      <c r="M10520" s="3">
        <v>499.39</v>
      </c>
      <c r="N10520" s="3" t="s">
        <v>24</v>
      </c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  <c r="AC10520" s="5"/>
    </row>
    <row r="10521" spans="1:29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 t="str">
        <f>IF(AND(D10521="East",Table_1[[#This Row],[category]]="Clothing"),"✅","❌")</f>
        <v>❌</v>
      </c>
      <c r="H10521" s="3">
        <f t="shared" si="329"/>
        <v>237.97900000000001</v>
      </c>
      <c r="I10521" s="3">
        <v>9</v>
      </c>
      <c r="J10521" s="4">
        <v>44979</v>
      </c>
      <c r="K10521" s="3" t="s">
        <v>32</v>
      </c>
      <c r="L10521" s="3" t="s">
        <v>23</v>
      </c>
      <c r="M10521" s="3">
        <v>342</v>
      </c>
      <c r="N10521" s="3" t="s">
        <v>40</v>
      </c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  <c r="AC10521" s="5"/>
    </row>
    <row r="10522" spans="1:29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 t="str">
        <f>IF(AND(D10522="East",Table_1[[#This Row],[category]]="Clothing"),"✅","❌")</f>
        <v>❌</v>
      </c>
      <c r="H10522" s="3">
        <f t="shared" si="329"/>
        <v>227.44200000000001</v>
      </c>
      <c r="I10522" s="3">
        <v>2</v>
      </c>
      <c r="J10522" s="4">
        <v>45113</v>
      </c>
      <c r="K10522" s="3" t="s">
        <v>16</v>
      </c>
      <c r="L10522" s="3" t="s">
        <v>17</v>
      </c>
      <c r="M10522" s="3">
        <v>354.17</v>
      </c>
      <c r="N10522" s="3" t="s">
        <v>29</v>
      </c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  <c r="AC10522" s="5"/>
    </row>
    <row r="10523" spans="1:29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 t="str">
        <f>IF(AND(D10523="East",Table_1[[#This Row],[category]]="Clothing"),"✅","❌")</f>
        <v>❌</v>
      </c>
      <c r="H10523" s="3">
        <f t="shared" si="329"/>
        <v>376.29400000000004</v>
      </c>
      <c r="I10523" s="3">
        <v>6</v>
      </c>
      <c r="J10523" s="4">
        <v>45255</v>
      </c>
      <c r="K10523" s="3" t="s">
        <v>22</v>
      </c>
      <c r="L10523" s="3" t="s">
        <v>28</v>
      </c>
      <c r="M10523" s="3">
        <v>1011.69</v>
      </c>
      <c r="N10523" s="3" t="s">
        <v>40</v>
      </c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  <c r="AC10523" s="5"/>
    </row>
    <row r="10524" spans="1:29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 t="str">
        <f>IF(AND(D10524="East",Table_1[[#This Row],[category]]="Clothing"),"✅","❌")</f>
        <v>❌</v>
      </c>
      <c r="H10524" s="3">
        <f t="shared" si="329"/>
        <v>82.539000000000001</v>
      </c>
      <c r="I10524" s="3">
        <v>4</v>
      </c>
      <c r="J10524" s="4">
        <v>45599</v>
      </c>
      <c r="K10524" s="3" t="s">
        <v>16</v>
      </c>
      <c r="L10524" s="3" t="s">
        <v>28</v>
      </c>
      <c r="M10524" s="3">
        <v>244.72</v>
      </c>
      <c r="N10524" s="3" t="s">
        <v>18</v>
      </c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  <c r="AC10524" s="5"/>
    </row>
    <row r="10525" spans="1:29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 t="str">
        <f>IF(AND(D10525="East",Table_1[[#This Row],[category]]="Clothing"),"✅","❌")</f>
        <v>❌</v>
      </c>
      <c r="H10525" s="3">
        <f t="shared" si="329"/>
        <v>238.48500000000001</v>
      </c>
      <c r="I10525" s="3">
        <v>8</v>
      </c>
      <c r="J10525" s="4">
        <v>45547</v>
      </c>
      <c r="K10525" s="3" t="s">
        <v>32</v>
      </c>
      <c r="L10525" s="3" t="s">
        <v>23</v>
      </c>
      <c r="M10525" s="3">
        <v>689.62</v>
      </c>
      <c r="N10525" s="3" t="s">
        <v>18</v>
      </c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  <c r="AC10525" s="5"/>
    </row>
    <row r="10526" spans="1:29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 t="str">
        <f>IF(AND(D10526="East",Table_1[[#This Row],[category]]="Clothing"),"✅","❌")</f>
        <v>❌</v>
      </c>
      <c r="H10526" s="3">
        <f t="shared" si="329"/>
        <v>27.558999999999997</v>
      </c>
      <c r="I10526" s="3">
        <v>4</v>
      </c>
      <c r="J10526" s="4">
        <v>45046</v>
      </c>
      <c r="K10526" s="3" t="s">
        <v>22</v>
      </c>
      <c r="L10526" s="3" t="s">
        <v>23</v>
      </c>
      <c r="M10526" s="3">
        <v>23.86</v>
      </c>
      <c r="N10526" s="3" t="s">
        <v>40</v>
      </c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  <c r="AC10526" s="5"/>
    </row>
    <row r="10527" spans="1:29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 t="str">
        <f>IF(AND(D10527="East",Table_1[[#This Row],[category]]="Clothing"),"✅","❌")</f>
        <v>❌</v>
      </c>
      <c r="H10527" s="3">
        <f t="shared" si="329"/>
        <v>338.49900000000002</v>
      </c>
      <c r="I10527" s="3">
        <v>9</v>
      </c>
      <c r="J10527" s="4">
        <v>45178</v>
      </c>
      <c r="K10527" s="3" t="s">
        <v>16</v>
      </c>
      <c r="L10527" s="3" t="s">
        <v>17</v>
      </c>
      <c r="M10527" s="3">
        <v>193.8</v>
      </c>
      <c r="N10527" s="3" t="s">
        <v>29</v>
      </c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  <c r="AC10527" s="5"/>
    </row>
    <row r="10528" spans="1:29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 t="str">
        <f>IF(AND(D10528="East",Table_1[[#This Row],[category]]="Clothing"),"✅","❌")</f>
        <v>❌</v>
      </c>
      <c r="H10528" s="3">
        <f t="shared" si="329"/>
        <v>38.605000000000004</v>
      </c>
      <c r="I10528" s="3">
        <v>3</v>
      </c>
      <c r="J10528" s="4">
        <v>45462</v>
      </c>
      <c r="K10528" s="3" t="s">
        <v>16</v>
      </c>
      <c r="L10528" s="3" t="s">
        <v>23</v>
      </c>
      <c r="M10528" s="3">
        <v>39.840000000000003</v>
      </c>
      <c r="N10528" s="3" t="s">
        <v>29</v>
      </c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  <c r="AC10528" s="5"/>
    </row>
    <row r="10529" spans="1:29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 t="str">
        <f>IF(AND(D10529="East",Table_1[[#This Row],[category]]="Clothing"),"✅","❌")</f>
        <v>❌</v>
      </c>
      <c r="H10529" s="3">
        <f t="shared" si="329"/>
        <v>52.772000000000006</v>
      </c>
      <c r="I10529" s="3">
        <v>7</v>
      </c>
      <c r="J10529" s="4">
        <v>45053</v>
      </c>
      <c r="K10529" s="3" t="s">
        <v>16</v>
      </c>
      <c r="L10529" s="3" t="s">
        <v>23</v>
      </c>
      <c r="M10529" s="3">
        <v>66.44</v>
      </c>
      <c r="N10529" s="3" t="s">
        <v>18</v>
      </c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  <c r="AC10529" s="5"/>
    </row>
    <row r="10530" spans="1:29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 t="str">
        <f>IF(AND(D10530="East",Table_1[[#This Row],[category]]="Clothing"),"✅","❌")</f>
        <v>❌</v>
      </c>
      <c r="H10530" s="3">
        <f t="shared" si="329"/>
        <v>423.96499999999997</v>
      </c>
      <c r="I10530" s="3">
        <v>5</v>
      </c>
      <c r="J10530" s="4">
        <v>45603</v>
      </c>
      <c r="K10530" s="3" t="s">
        <v>22</v>
      </c>
      <c r="L10530" s="3" t="s">
        <v>23</v>
      </c>
      <c r="M10530" s="3">
        <v>698.99</v>
      </c>
      <c r="N10530" s="3" t="s">
        <v>35</v>
      </c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  <c r="AC10530" s="5"/>
    </row>
    <row r="10531" spans="1:29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 t="str">
        <f>IF(AND(D10531="East",Table_1[[#This Row],[category]]="Clothing"),"✅","❌")</f>
        <v>❌</v>
      </c>
      <c r="H10531" s="3">
        <f t="shared" si="329"/>
        <v>227.048</v>
      </c>
      <c r="I10531" s="3">
        <v>1</v>
      </c>
      <c r="J10531" s="4">
        <v>45113</v>
      </c>
      <c r="K10531" s="3" t="s">
        <v>22</v>
      </c>
      <c r="L10531" s="3" t="s">
        <v>28</v>
      </c>
      <c r="M10531" s="3">
        <v>404.4</v>
      </c>
      <c r="N10531" s="3" t="s">
        <v>35</v>
      </c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  <c r="AC10531" s="5"/>
    </row>
    <row r="10532" spans="1:29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 t="str">
        <f>IF(AND(D10532="East",Table_1[[#This Row],[category]]="Clothing"),"✅","❌")</f>
        <v>❌</v>
      </c>
      <c r="H10532" s="3">
        <f t="shared" si="329"/>
        <v>108.47800000000001</v>
      </c>
      <c r="I10532" s="3">
        <v>3</v>
      </c>
      <c r="J10532" s="4">
        <v>45424</v>
      </c>
      <c r="K10532" s="3" t="s">
        <v>22</v>
      </c>
      <c r="L10532" s="3" t="s">
        <v>23</v>
      </c>
      <c r="M10532" s="3">
        <v>154.78</v>
      </c>
      <c r="N10532" s="3" t="s">
        <v>18</v>
      </c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  <c r="AC10532" s="5"/>
    </row>
    <row r="10533" spans="1:29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 t="str">
        <f>IF(AND(D10533="East",Table_1[[#This Row],[category]]="Clothing"),"✅","❌")</f>
        <v>❌</v>
      </c>
      <c r="H10533" s="3">
        <f t="shared" si="329"/>
        <v>300.36599999999999</v>
      </c>
      <c r="I10533" s="3">
        <v>9</v>
      </c>
      <c r="J10533" s="4">
        <v>45524</v>
      </c>
      <c r="K10533" s="3" t="s">
        <v>16</v>
      </c>
      <c r="L10533" s="3" t="s">
        <v>17</v>
      </c>
      <c r="M10533" s="3">
        <v>844.01</v>
      </c>
      <c r="N10533" s="3" t="s">
        <v>24</v>
      </c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  <c r="AC10533" s="5"/>
    </row>
    <row r="10534" spans="1:29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 t="str">
        <f>IF(AND(D10534="East",Table_1[[#This Row],[category]]="Clothing"),"✅","❌")</f>
        <v>✅</v>
      </c>
      <c r="H10534" s="3">
        <f t="shared" si="329"/>
        <v>264.44900000000001</v>
      </c>
      <c r="I10534" s="3">
        <v>9</v>
      </c>
      <c r="J10534" s="4">
        <v>45610</v>
      </c>
      <c r="K10534" s="3" t="s">
        <v>32</v>
      </c>
      <c r="L10534" s="3" t="s">
        <v>23</v>
      </c>
      <c r="M10534" s="3">
        <v>611.48</v>
      </c>
      <c r="N10534" s="3" t="s">
        <v>35</v>
      </c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  <c r="AC10534" s="5"/>
    </row>
    <row r="10535" spans="1:29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 t="str">
        <f>IF(AND(D10535="East",Table_1[[#This Row],[category]]="Clothing"),"✅","❌")</f>
        <v>❌</v>
      </c>
      <c r="H10535" s="3">
        <f t="shared" si="329"/>
        <v>211.345</v>
      </c>
      <c r="I10535" s="3">
        <v>5</v>
      </c>
      <c r="J10535" s="4">
        <v>45613</v>
      </c>
      <c r="K10535" s="3" t="s">
        <v>32</v>
      </c>
      <c r="L10535" s="3" t="s">
        <v>28</v>
      </c>
      <c r="M10535" s="3">
        <v>472.53</v>
      </c>
      <c r="N10535" s="3" t="s">
        <v>18</v>
      </c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  <c r="AC10535" s="5"/>
    </row>
    <row r="10536" spans="1:29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 t="str">
        <f>IF(AND(D10536="East",Table_1[[#This Row],[category]]="Clothing"),"✅","❌")</f>
        <v>❌</v>
      </c>
      <c r="H10536" s="3">
        <f t="shared" si="329"/>
        <v>453.654</v>
      </c>
      <c r="I10536" s="3">
        <v>5</v>
      </c>
      <c r="J10536" s="4">
        <v>45063</v>
      </c>
      <c r="K10536" s="3" t="s">
        <v>32</v>
      </c>
      <c r="L10536" s="3" t="s">
        <v>23</v>
      </c>
      <c r="M10536" s="3">
        <v>881.43</v>
      </c>
      <c r="N10536" s="3" t="s">
        <v>29</v>
      </c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  <c r="AC10536" s="5"/>
    </row>
    <row r="10537" spans="1:29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 t="str">
        <f>IF(AND(D10537="East",Table_1[[#This Row],[category]]="Clothing"),"✅","❌")</f>
        <v>❌</v>
      </c>
      <c r="H10537" s="3">
        <f t="shared" si="329"/>
        <v>377.23400000000004</v>
      </c>
      <c r="I10537" s="3">
        <v>4</v>
      </c>
      <c r="J10537" s="4">
        <v>45569</v>
      </c>
      <c r="K10537" s="3" t="s">
        <v>32</v>
      </c>
      <c r="L10537" s="3" t="s">
        <v>23</v>
      </c>
      <c r="M10537" s="3">
        <v>714.96</v>
      </c>
      <c r="N10537" s="3" t="s">
        <v>29</v>
      </c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  <c r="AC10537" s="5"/>
    </row>
    <row r="10538" spans="1:29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 t="str">
        <f>IF(AND(D10538="East",Table_1[[#This Row],[category]]="Clothing"),"✅","❌")</f>
        <v>❌</v>
      </c>
      <c r="H10538" s="3">
        <f t="shared" si="329"/>
        <v>84.281000000000006</v>
      </c>
      <c r="I10538" s="3">
        <v>4</v>
      </c>
      <c r="J10538" s="4">
        <v>45452</v>
      </c>
      <c r="K10538" s="3" t="s">
        <v>16</v>
      </c>
      <c r="L10538" s="3" t="s">
        <v>23</v>
      </c>
      <c r="M10538" s="3">
        <v>133.06</v>
      </c>
      <c r="N10538" s="3" t="s">
        <v>24</v>
      </c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  <c r="AC10538" s="5"/>
    </row>
    <row r="10539" spans="1:29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 t="str">
        <f>IF(AND(D10539="East",Table_1[[#This Row],[category]]="Clothing"),"✅","❌")</f>
        <v>✅</v>
      </c>
      <c r="H10539" s="3">
        <f t="shared" si="329"/>
        <v>289.68</v>
      </c>
      <c r="I10539" s="3">
        <v>4</v>
      </c>
      <c r="J10539" s="4">
        <v>45523</v>
      </c>
      <c r="K10539" s="3" t="s">
        <v>22</v>
      </c>
      <c r="L10539" s="3" t="s">
        <v>23</v>
      </c>
      <c r="M10539" s="3">
        <v>463.02</v>
      </c>
      <c r="N10539" s="3" t="s">
        <v>35</v>
      </c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  <c r="AC10539" s="5"/>
    </row>
    <row r="10540" spans="1:29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 t="str">
        <f>IF(AND(D10540="East",Table_1[[#This Row],[category]]="Clothing"),"✅","❌")</f>
        <v>❌</v>
      </c>
      <c r="H10540" s="3">
        <f t="shared" si="329"/>
        <v>53.485000000000007</v>
      </c>
      <c r="I10540" s="3">
        <v>2</v>
      </c>
      <c r="J10540" s="4">
        <v>45358</v>
      </c>
      <c r="K10540" s="3" t="s">
        <v>16</v>
      </c>
      <c r="L10540" s="3" t="s">
        <v>17</v>
      </c>
      <c r="M10540" s="3">
        <v>152.34</v>
      </c>
      <c r="N10540" s="3" t="s">
        <v>24</v>
      </c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  <c r="AC10540" s="5"/>
    </row>
    <row r="10541" spans="1:29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 t="str">
        <f>IF(AND(D10541="East",Table_1[[#This Row],[category]]="Clothing"),"✅","❌")</f>
        <v>❌</v>
      </c>
      <c r="H10541" s="3">
        <f t="shared" si="329"/>
        <v>129.88</v>
      </c>
      <c r="I10541" s="3">
        <v>7</v>
      </c>
      <c r="J10541" s="4">
        <v>45478</v>
      </c>
      <c r="K10541" s="3" t="s">
        <v>22</v>
      </c>
      <c r="L10541" s="3" t="s">
        <v>17</v>
      </c>
      <c r="M10541" s="3">
        <v>255.85</v>
      </c>
      <c r="N10541" s="3" t="s">
        <v>35</v>
      </c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  <c r="AC10541" s="5"/>
    </row>
    <row r="10542" spans="1:29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 t="str">
        <f>IF(AND(D10542="East",Table_1[[#This Row],[category]]="Clothing"),"✅","❌")</f>
        <v>❌</v>
      </c>
      <c r="H10542" s="3">
        <f t="shared" si="329"/>
        <v>455.83199999999999</v>
      </c>
      <c r="I10542" s="3">
        <v>3</v>
      </c>
      <c r="J10542" s="4">
        <v>45245</v>
      </c>
      <c r="K10542" s="3" t="s">
        <v>16</v>
      </c>
      <c r="L10542" s="3" t="s">
        <v>17</v>
      </c>
      <c r="M10542" s="3">
        <v>700.71</v>
      </c>
      <c r="N10542" s="3" t="s">
        <v>29</v>
      </c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  <c r="AC10542" s="5"/>
    </row>
    <row r="10543" spans="1:29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 t="str">
        <f>IF(AND(D10543="East",Table_1[[#This Row],[category]]="Clothing"),"✅","❌")</f>
        <v>❌</v>
      </c>
      <c r="H10543" s="3">
        <f t="shared" si="329"/>
        <v>236.41900000000001</v>
      </c>
      <c r="I10543" s="3">
        <v>1</v>
      </c>
      <c r="J10543" s="4">
        <v>45007</v>
      </c>
      <c r="K10543" s="3" t="s">
        <v>16</v>
      </c>
      <c r="L10543" s="3" t="s">
        <v>23</v>
      </c>
      <c r="M10543" s="3">
        <v>407.65</v>
      </c>
      <c r="N10543" s="3" t="s">
        <v>49</v>
      </c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  <c r="AC10543" s="5"/>
    </row>
    <row r="10544" spans="1:29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 t="str">
        <f>IF(AND(D10544="East",Table_1[[#This Row],[category]]="Clothing"),"✅","❌")</f>
        <v>❌</v>
      </c>
      <c r="H10544" s="3">
        <f t="shared" si="329"/>
        <v>447.13200000000001</v>
      </c>
      <c r="I10544" s="3">
        <v>3</v>
      </c>
      <c r="J10544" s="4">
        <v>45153</v>
      </c>
      <c r="K10544" s="3" t="s">
        <v>22</v>
      </c>
      <c r="L10544" s="3" t="s">
        <v>23</v>
      </c>
      <c r="M10544" s="3">
        <v>1262.54</v>
      </c>
      <c r="N10544" s="3" t="s">
        <v>49</v>
      </c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  <c r="AC10544" s="5"/>
    </row>
    <row r="10545" spans="1:29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 t="str">
        <f>IF(AND(D10545="East",Table_1[[#This Row],[category]]="Clothing"),"✅","❌")</f>
        <v>❌</v>
      </c>
      <c r="H10545" s="3">
        <f t="shared" si="329"/>
        <v>91.338999999999999</v>
      </c>
      <c r="I10545" s="3">
        <v>9</v>
      </c>
      <c r="J10545" s="4">
        <v>45278</v>
      </c>
      <c r="K10545" s="3" t="s">
        <v>22</v>
      </c>
      <c r="L10545" s="3" t="s">
        <v>23</v>
      </c>
      <c r="M10545" s="3">
        <v>124.57</v>
      </c>
      <c r="N10545" s="3" t="s">
        <v>40</v>
      </c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  <c r="AC10545" s="5"/>
    </row>
    <row r="10546" spans="1:29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 t="str">
        <f>IF(AND(D10546="East",Table_1[[#This Row],[category]]="Clothing"),"✅","❌")</f>
        <v>❌</v>
      </c>
      <c r="H10546" s="3">
        <f t="shared" si="329"/>
        <v>110.61700000000002</v>
      </c>
      <c r="I10546" s="3">
        <v>9</v>
      </c>
      <c r="J10546" s="4">
        <v>45161</v>
      </c>
      <c r="K10546" s="3" t="s">
        <v>16</v>
      </c>
      <c r="L10546" s="3" t="s">
        <v>17</v>
      </c>
      <c r="M10546" s="3">
        <v>331.17</v>
      </c>
      <c r="N10546" s="3" t="s">
        <v>40</v>
      </c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  <c r="AC10546" s="5"/>
    </row>
    <row r="10547" spans="1:29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 t="str">
        <f>IF(AND(D10547="East",Table_1[[#This Row],[category]]="Clothing"),"✅","❌")</f>
        <v>❌</v>
      </c>
      <c r="H10547" s="3">
        <f t="shared" si="329"/>
        <v>182.88400000000001</v>
      </c>
      <c r="I10547" s="3">
        <v>7</v>
      </c>
      <c r="J10547" s="4">
        <v>45014</v>
      </c>
      <c r="K10547" s="3" t="s">
        <v>22</v>
      </c>
      <c r="L10547" s="3" t="s">
        <v>23</v>
      </c>
      <c r="M10547" s="3">
        <v>268.7</v>
      </c>
      <c r="N10547" s="3" t="s">
        <v>24</v>
      </c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  <c r="AC10547" s="5"/>
    </row>
    <row r="10548" spans="1:29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 t="str">
        <f>IF(AND(D10548="East",Table_1[[#This Row],[category]]="Clothing"),"✅","❌")</f>
        <v>❌</v>
      </c>
      <c r="H10548" s="3">
        <f t="shared" si="329"/>
        <v>189.5</v>
      </c>
      <c r="I10548" s="3">
        <v>1</v>
      </c>
      <c r="J10548" s="4">
        <v>45236</v>
      </c>
      <c r="K10548" s="3" t="s">
        <v>22</v>
      </c>
      <c r="L10548" s="3" t="s">
        <v>23</v>
      </c>
      <c r="M10548" s="3">
        <v>470.05</v>
      </c>
      <c r="N10548" s="3" t="s">
        <v>35</v>
      </c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  <c r="AC10548" s="5"/>
    </row>
    <row r="10549" spans="1:29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 t="str">
        <f>IF(AND(D10549="East",Table_1[[#This Row],[category]]="Clothing"),"✅","❌")</f>
        <v>❌</v>
      </c>
      <c r="H10549" s="3">
        <f t="shared" si="329"/>
        <v>375.18600000000004</v>
      </c>
      <c r="I10549" s="3">
        <v>6</v>
      </c>
      <c r="J10549" s="4">
        <v>45580</v>
      </c>
      <c r="K10549" s="3" t="s">
        <v>16</v>
      </c>
      <c r="L10549" s="3" t="s">
        <v>17</v>
      </c>
      <c r="M10549" s="3">
        <v>251.41</v>
      </c>
      <c r="N10549" s="3" t="s">
        <v>24</v>
      </c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  <c r="AC10549" s="5"/>
    </row>
    <row r="10550" spans="1:29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 t="str">
        <f>IF(AND(D10550="East",Table_1[[#This Row],[category]]="Clothing"),"✅","❌")</f>
        <v>❌</v>
      </c>
      <c r="H10550" s="3">
        <f t="shared" si="329"/>
        <v>303.71100000000001</v>
      </c>
      <c r="I10550" s="3">
        <v>1</v>
      </c>
      <c r="J10550" s="4">
        <v>45418</v>
      </c>
      <c r="K10550" s="3" t="s">
        <v>32</v>
      </c>
      <c r="L10550" s="3" t="s">
        <v>23</v>
      </c>
      <c r="M10550" s="3">
        <v>462.41</v>
      </c>
      <c r="N10550" s="3" t="s">
        <v>40</v>
      </c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  <c r="AC10550" s="5"/>
    </row>
    <row r="10551" spans="1:29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 t="str">
        <f>IF(AND(D10551="East",Table_1[[#This Row],[category]]="Clothing"),"✅","❌")</f>
        <v>❌</v>
      </c>
      <c r="H10551" s="3">
        <f t="shared" si="329"/>
        <v>281.09200000000004</v>
      </c>
      <c r="I10551" s="3">
        <v>2</v>
      </c>
      <c r="J10551" s="4">
        <v>45263</v>
      </c>
      <c r="K10551" s="3" t="s">
        <v>16</v>
      </c>
      <c r="L10551" s="3" t="s">
        <v>17</v>
      </c>
      <c r="M10551" s="3">
        <v>243.61</v>
      </c>
      <c r="N10551" s="3" t="s">
        <v>49</v>
      </c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  <c r="AC10551" s="5"/>
    </row>
    <row r="10552" spans="1:29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 t="str">
        <f>IF(AND(D10552="East",Table_1[[#This Row],[category]]="Clothing"),"✅","❌")</f>
        <v>✅</v>
      </c>
      <c r="H10552" s="3">
        <f t="shared" si="329"/>
        <v>305.16399999999999</v>
      </c>
      <c r="I10552" s="3">
        <v>3</v>
      </c>
      <c r="J10552" s="4">
        <v>45567</v>
      </c>
      <c r="K10552" s="3" t="s">
        <v>16</v>
      </c>
      <c r="L10552" s="3" t="s">
        <v>23</v>
      </c>
      <c r="M10552" s="3">
        <v>375.21</v>
      </c>
      <c r="N10552" s="3" t="s">
        <v>18</v>
      </c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  <c r="AC10552" s="5"/>
    </row>
    <row r="10553" spans="1:29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 t="str">
        <f>IF(AND(D10553="East",Table_1[[#This Row],[category]]="Clothing"),"✅","❌")</f>
        <v>❌</v>
      </c>
      <c r="H10553" s="3">
        <f t="shared" si="329"/>
        <v>368.774</v>
      </c>
      <c r="I10553" s="3">
        <v>6</v>
      </c>
      <c r="J10553" s="4">
        <v>45287</v>
      </c>
      <c r="K10553" s="3" t="s">
        <v>16</v>
      </c>
      <c r="L10553" s="3" t="s">
        <v>17</v>
      </c>
      <c r="M10553" s="3">
        <v>557.88</v>
      </c>
      <c r="N10553" s="3" t="s">
        <v>18</v>
      </c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  <c r="AC10553" s="5"/>
    </row>
    <row r="10554" spans="1:29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 t="str">
        <f>IF(AND(D10554="East",Table_1[[#This Row],[category]]="Clothing"),"✅","❌")</f>
        <v>❌</v>
      </c>
      <c r="H10554" s="3">
        <f t="shared" si="329"/>
        <v>447.48</v>
      </c>
      <c r="I10554" s="3">
        <v>7</v>
      </c>
      <c r="J10554" s="4">
        <v>45378</v>
      </c>
      <c r="K10554" s="3" t="s">
        <v>16</v>
      </c>
      <c r="L10554" s="3" t="s">
        <v>17</v>
      </c>
      <c r="M10554" s="3">
        <v>849.95</v>
      </c>
      <c r="N10554" s="3" t="s">
        <v>49</v>
      </c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  <c r="AC10554" s="5"/>
    </row>
    <row r="10555" spans="1:29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 t="str">
        <f>IF(AND(D10555="East",Table_1[[#This Row],[category]]="Clothing"),"✅","❌")</f>
        <v>❌</v>
      </c>
      <c r="H10555" s="3">
        <f t="shared" si="329"/>
        <v>213.22300000000001</v>
      </c>
      <c r="I10555" s="3">
        <v>8</v>
      </c>
      <c r="J10555" s="4">
        <v>45020</v>
      </c>
      <c r="K10555" s="3" t="s">
        <v>32</v>
      </c>
      <c r="L10555" s="3" t="s">
        <v>23</v>
      </c>
      <c r="M10555" s="3">
        <v>180.89</v>
      </c>
      <c r="N10555" s="3" t="s">
        <v>18</v>
      </c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  <c r="AC10555" s="5"/>
    </row>
    <row r="10556" spans="1:29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 t="str">
        <f>IF(AND(D10556="East",Table_1[[#This Row],[category]]="Clothing"),"✅","❌")</f>
        <v>❌</v>
      </c>
      <c r="H10556" s="3">
        <f t="shared" si="329"/>
        <v>403.43400000000003</v>
      </c>
      <c r="I10556" s="3">
        <v>9</v>
      </c>
      <c r="J10556" s="4">
        <v>45198</v>
      </c>
      <c r="K10556" s="3" t="s">
        <v>22</v>
      </c>
      <c r="L10556" s="3" t="s">
        <v>23</v>
      </c>
      <c r="M10556" s="3">
        <v>649.01</v>
      </c>
      <c r="N10556" s="3" t="s">
        <v>40</v>
      </c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  <c r="AC10556" s="5"/>
    </row>
    <row r="10557" spans="1:29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 t="str">
        <f>IF(AND(D10557="East",Table_1[[#This Row],[category]]="Clothing"),"✅","❌")</f>
        <v>❌</v>
      </c>
      <c r="H10557" s="3">
        <f t="shared" si="329"/>
        <v>252.59699999999998</v>
      </c>
      <c r="I10557" s="3">
        <v>7</v>
      </c>
      <c r="J10557" s="4">
        <v>45472</v>
      </c>
      <c r="K10557" s="3" t="s">
        <v>32</v>
      </c>
      <c r="L10557" s="3" t="s">
        <v>23</v>
      </c>
      <c r="M10557" s="3">
        <v>714.45</v>
      </c>
      <c r="N10557" s="3" t="s">
        <v>35</v>
      </c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  <c r="AC10557" s="5"/>
    </row>
    <row r="10558" spans="1:29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 t="str">
        <f>IF(AND(D10558="East",Table_1[[#This Row],[category]]="Clothing"),"✅","❌")</f>
        <v>❌</v>
      </c>
      <c r="H10558" s="3">
        <f t="shared" si="329"/>
        <v>363.81799999999998</v>
      </c>
      <c r="I10558" s="3">
        <v>6</v>
      </c>
      <c r="J10558" s="4">
        <v>45082</v>
      </c>
      <c r="K10558" s="3" t="s">
        <v>22</v>
      </c>
      <c r="L10558" s="3" t="s">
        <v>28</v>
      </c>
      <c r="M10558" s="3">
        <v>643.57000000000005</v>
      </c>
      <c r="N10558" s="3" t="s">
        <v>49</v>
      </c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  <c r="AC10558" s="5"/>
    </row>
    <row r="10559" spans="1:29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 t="str">
        <f>IF(AND(D10559="East",Table_1[[#This Row],[category]]="Clothing"),"✅","❌")</f>
        <v>❌</v>
      </c>
      <c r="H10559" s="3">
        <f t="shared" si="329"/>
        <v>438.66400000000004</v>
      </c>
      <c r="I10559" s="3">
        <v>5</v>
      </c>
      <c r="J10559" s="4">
        <v>44944</v>
      </c>
      <c r="K10559" s="3" t="s">
        <v>32</v>
      </c>
      <c r="L10559" s="3" t="s">
        <v>17</v>
      </c>
      <c r="M10559" s="3">
        <v>293.63</v>
      </c>
      <c r="N10559" s="3" t="s">
        <v>29</v>
      </c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  <c r="AC10559" s="5"/>
    </row>
    <row r="10560" spans="1:29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 t="str">
        <f>IF(AND(D10560="East",Table_1[[#This Row],[category]]="Clothing"),"✅","❌")</f>
        <v>❌</v>
      </c>
      <c r="H10560" s="3">
        <f t="shared" si="329"/>
        <v>25.785000000000004</v>
      </c>
      <c r="I10560" s="3">
        <v>2</v>
      </c>
      <c r="J10560" s="4">
        <v>45442</v>
      </c>
      <c r="K10560" s="3" t="s">
        <v>16</v>
      </c>
      <c r="L10560" s="3" t="s">
        <v>17</v>
      </c>
      <c r="M10560" s="3">
        <v>25.56</v>
      </c>
      <c r="N10560" s="3" t="s">
        <v>29</v>
      </c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  <c r="AC10560" s="5"/>
    </row>
    <row r="10561" spans="1:29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 t="str">
        <f>IF(AND(D10561="East",Table_1[[#This Row],[category]]="Clothing"),"✅","❌")</f>
        <v>❌</v>
      </c>
      <c r="H10561" s="3">
        <f t="shared" si="329"/>
        <v>277.84899999999999</v>
      </c>
      <c r="I10561" s="3">
        <v>8</v>
      </c>
      <c r="J10561" s="4">
        <v>45477</v>
      </c>
      <c r="K10561" s="3" t="s">
        <v>32</v>
      </c>
      <c r="L10561" s="3" t="s">
        <v>17</v>
      </c>
      <c r="M10561" s="3">
        <v>695.64</v>
      </c>
      <c r="N10561" s="3" t="s">
        <v>35</v>
      </c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  <c r="AC10561" s="5"/>
    </row>
    <row r="10562" spans="1:29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 t="str">
        <f>IF(AND(D10562="East",Table_1[[#This Row],[category]]="Clothing"),"✅","❌")</f>
        <v>❌</v>
      </c>
      <c r="H10562" s="3">
        <f t="shared" ref="H10562:H10625" si="331">E10562*10%</f>
        <v>494.79700000000003</v>
      </c>
      <c r="I10562" s="3">
        <v>5</v>
      </c>
      <c r="J10562" s="4">
        <v>45411</v>
      </c>
      <c r="K10562" s="3" t="s">
        <v>32</v>
      </c>
      <c r="L10562" s="3" t="s">
        <v>17</v>
      </c>
      <c r="M10562" s="3">
        <v>625.52</v>
      </c>
      <c r="N10562" s="3" t="s">
        <v>18</v>
      </c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  <c r="AC10562" s="5"/>
    </row>
    <row r="10563" spans="1:29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 t="str">
        <f>IF(AND(D10563="East",Table_1[[#This Row],[category]]="Clothing"),"✅","❌")</f>
        <v>❌</v>
      </c>
      <c r="H10563" s="3">
        <f t="shared" si="331"/>
        <v>253.15</v>
      </c>
      <c r="I10563" s="3">
        <v>2</v>
      </c>
      <c r="J10563" s="4">
        <v>45144</v>
      </c>
      <c r="K10563" s="3" t="s">
        <v>16</v>
      </c>
      <c r="L10563" s="3" t="s">
        <v>28</v>
      </c>
      <c r="M10563" s="3">
        <v>663.92</v>
      </c>
      <c r="N10563" s="3" t="s">
        <v>29</v>
      </c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  <c r="AC10563" s="5"/>
    </row>
    <row r="10564" spans="1:29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 t="str">
        <f>IF(AND(D10564="East",Table_1[[#This Row],[category]]="Clothing"),"✅","❌")</f>
        <v>❌</v>
      </c>
      <c r="H10564" s="3">
        <f t="shared" si="331"/>
        <v>433.50900000000001</v>
      </c>
      <c r="I10564" s="3">
        <v>3</v>
      </c>
      <c r="J10564" s="4">
        <v>44976</v>
      </c>
      <c r="K10564" s="3" t="s">
        <v>32</v>
      </c>
      <c r="L10564" s="3" t="s">
        <v>17</v>
      </c>
      <c r="M10564" s="3">
        <v>542.89</v>
      </c>
      <c r="N10564" s="3" t="s">
        <v>24</v>
      </c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  <c r="AC10564" s="5"/>
    </row>
    <row r="10565" spans="1:29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 t="str">
        <f>IF(AND(D10565="East",Table_1[[#This Row],[category]]="Clothing"),"✅","❌")</f>
        <v>❌</v>
      </c>
      <c r="H10565" s="3">
        <f t="shared" si="331"/>
        <v>101.09100000000001</v>
      </c>
      <c r="I10565" s="3">
        <v>7</v>
      </c>
      <c r="J10565" s="4">
        <v>45373</v>
      </c>
      <c r="K10565" s="3" t="s">
        <v>22</v>
      </c>
      <c r="L10565" s="3" t="s">
        <v>28</v>
      </c>
      <c r="M10565" s="3">
        <v>191.84</v>
      </c>
      <c r="N10565" s="3" t="s">
        <v>29</v>
      </c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  <c r="AC10565" s="5"/>
    </row>
    <row r="10566" spans="1:29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 t="str">
        <f>IF(AND(D10566="East",Table_1[[#This Row],[category]]="Clothing"),"✅","❌")</f>
        <v>❌</v>
      </c>
      <c r="H10566" s="3">
        <f t="shared" si="331"/>
        <v>306.10100000000006</v>
      </c>
      <c r="I10566" s="3">
        <v>8</v>
      </c>
      <c r="J10566" s="4">
        <v>44943</v>
      </c>
      <c r="K10566" s="3" t="s">
        <v>16</v>
      </c>
      <c r="L10566" s="3" t="s">
        <v>17</v>
      </c>
      <c r="M10566" s="3">
        <v>601.54</v>
      </c>
      <c r="N10566" s="3" t="s">
        <v>49</v>
      </c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  <c r="AC10566" s="5"/>
    </row>
    <row r="10567" spans="1:29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 t="str">
        <f>IF(AND(D10567="East",Table_1[[#This Row],[category]]="Clothing"),"✅","❌")</f>
        <v>❌</v>
      </c>
      <c r="H10567" s="3">
        <f t="shared" si="331"/>
        <v>436.45000000000005</v>
      </c>
      <c r="I10567" s="3">
        <v>5</v>
      </c>
      <c r="J10567" s="4">
        <v>45449</v>
      </c>
      <c r="K10567" s="3" t="s">
        <v>22</v>
      </c>
      <c r="L10567" s="3" t="s">
        <v>28</v>
      </c>
      <c r="M10567" s="3">
        <v>931.44</v>
      </c>
      <c r="N10567" s="3" t="s">
        <v>18</v>
      </c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  <c r="AC10567" s="5"/>
    </row>
    <row r="10568" spans="1:29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 t="str">
        <f>IF(AND(D10568="East",Table_1[[#This Row],[category]]="Clothing"),"✅","❌")</f>
        <v>❌</v>
      </c>
      <c r="H10568" s="3">
        <f t="shared" si="331"/>
        <v>221.45100000000002</v>
      </c>
      <c r="I10568" s="3">
        <v>8</v>
      </c>
      <c r="J10568" s="4">
        <v>45537</v>
      </c>
      <c r="K10568" s="3" t="s">
        <v>22</v>
      </c>
      <c r="L10568" s="3" t="s">
        <v>17</v>
      </c>
      <c r="M10568" s="3">
        <v>521.59</v>
      </c>
      <c r="N10568" s="3" t="s">
        <v>18</v>
      </c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  <c r="AC10568" s="5"/>
    </row>
    <row r="10569" spans="1:29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 t="str">
        <f>IF(AND(D10569="East",Table_1[[#This Row],[category]]="Clothing"),"✅","❌")</f>
        <v>❌</v>
      </c>
      <c r="H10569" s="3">
        <f t="shared" si="331"/>
        <v>248.49400000000003</v>
      </c>
      <c r="I10569" s="3">
        <v>6</v>
      </c>
      <c r="J10569" s="4">
        <v>45232</v>
      </c>
      <c r="K10569" s="3" t="s">
        <v>16</v>
      </c>
      <c r="L10569" s="3" t="s">
        <v>28</v>
      </c>
      <c r="M10569" s="3">
        <v>742.92</v>
      </c>
      <c r="N10569" s="3" t="s">
        <v>35</v>
      </c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  <c r="AC10569" s="5"/>
    </row>
    <row r="10570" spans="1:29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 t="str">
        <f>IF(AND(D10570="East",Table_1[[#This Row],[category]]="Clothing"),"✅","❌")</f>
        <v>❌</v>
      </c>
      <c r="H10570" s="3">
        <f t="shared" si="331"/>
        <v>50.189</v>
      </c>
      <c r="I10570" s="3">
        <v>2</v>
      </c>
      <c r="J10570" s="4">
        <v>45222</v>
      </c>
      <c r="K10570" s="3" t="s">
        <v>22</v>
      </c>
      <c r="L10570" s="3" t="s">
        <v>17</v>
      </c>
      <c r="M10570" s="3">
        <v>25.95</v>
      </c>
      <c r="N10570" s="3" t="s">
        <v>24</v>
      </c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  <c r="AC10570" s="5"/>
    </row>
    <row r="10571" spans="1:29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 t="str">
        <f>IF(AND(D10571="East",Table_1[[#This Row],[category]]="Clothing"),"✅","❌")</f>
        <v>❌</v>
      </c>
      <c r="H10571" s="3">
        <f t="shared" si="331"/>
        <v>30.664000000000001</v>
      </c>
      <c r="I10571" s="3">
        <v>2</v>
      </c>
      <c r="J10571" s="4">
        <v>45068</v>
      </c>
      <c r="K10571" s="3" t="s">
        <v>22</v>
      </c>
      <c r="L10571" s="3" t="s">
        <v>28</v>
      </c>
      <c r="M10571" s="3">
        <v>74.77</v>
      </c>
      <c r="N10571" s="3" t="s">
        <v>49</v>
      </c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  <c r="AC10571" s="5"/>
    </row>
    <row r="10572" spans="1:29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 t="str">
        <f>IF(AND(D10572="East",Table_1[[#This Row],[category]]="Clothing"),"✅","❌")</f>
        <v>❌</v>
      </c>
      <c r="H10572" s="3">
        <f t="shared" si="331"/>
        <v>239.66700000000003</v>
      </c>
      <c r="I10572" s="3">
        <v>8</v>
      </c>
      <c r="J10572" s="4">
        <v>45170</v>
      </c>
      <c r="K10572" s="3" t="s">
        <v>16</v>
      </c>
      <c r="L10572" s="3" t="s">
        <v>28</v>
      </c>
      <c r="M10572" s="3">
        <v>598.54</v>
      </c>
      <c r="N10572" s="3" t="s">
        <v>35</v>
      </c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  <c r="AC10572" s="5"/>
    </row>
    <row r="10573" spans="1:29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 t="str">
        <f>IF(AND(D10573="East",Table_1[[#This Row],[category]]="Clothing"),"✅","❌")</f>
        <v>❌</v>
      </c>
      <c r="H10573" s="3">
        <f t="shared" si="331"/>
        <v>423.303</v>
      </c>
      <c r="I10573" s="3">
        <v>4</v>
      </c>
      <c r="J10573" s="4">
        <v>45494</v>
      </c>
      <c r="K10573" s="3" t="s">
        <v>16</v>
      </c>
      <c r="L10573" s="3" t="s">
        <v>23</v>
      </c>
      <c r="M10573" s="3">
        <v>437.7</v>
      </c>
      <c r="N10573" s="3" t="s">
        <v>40</v>
      </c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  <c r="AC10573" s="5"/>
    </row>
    <row r="10574" spans="1:29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 t="str">
        <f>IF(AND(D10574="East",Table_1[[#This Row],[category]]="Clothing"),"✅","❌")</f>
        <v>❌</v>
      </c>
      <c r="H10574" s="3">
        <f t="shared" si="331"/>
        <v>466.34899999999999</v>
      </c>
      <c r="I10574" s="3">
        <v>8</v>
      </c>
      <c r="J10574" s="4">
        <v>45015</v>
      </c>
      <c r="K10574" s="3" t="s">
        <v>32</v>
      </c>
      <c r="L10574" s="3" t="s">
        <v>17</v>
      </c>
      <c r="M10574" s="3">
        <v>554.22</v>
      </c>
      <c r="N10574" s="3" t="s">
        <v>35</v>
      </c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  <c r="AC10574" s="5"/>
    </row>
    <row r="10575" spans="1:29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 t="str">
        <f>IF(AND(D10575="East",Table_1[[#This Row],[category]]="Clothing"),"✅","❌")</f>
        <v>❌</v>
      </c>
      <c r="H10575" s="3">
        <f t="shared" si="331"/>
        <v>332.74</v>
      </c>
      <c r="I10575" s="3">
        <v>9</v>
      </c>
      <c r="J10575" s="4">
        <v>45156</v>
      </c>
      <c r="K10575" s="3" t="s">
        <v>16</v>
      </c>
      <c r="L10575" s="3" t="s">
        <v>23</v>
      </c>
      <c r="M10575" s="3">
        <v>664.75</v>
      </c>
      <c r="N10575" s="3" t="s">
        <v>40</v>
      </c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  <c r="AC10575" s="5"/>
    </row>
    <row r="10576" spans="1:29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 t="str">
        <f>IF(AND(D10576="East",Table_1[[#This Row],[category]]="Clothing"),"✅","❌")</f>
        <v>❌</v>
      </c>
      <c r="H10576" s="3">
        <f t="shared" si="331"/>
        <v>414.93500000000006</v>
      </c>
      <c r="I10576" s="3">
        <v>6</v>
      </c>
      <c r="J10576" s="4">
        <v>45504</v>
      </c>
      <c r="K10576" s="3" t="s">
        <v>32</v>
      </c>
      <c r="L10576" s="3" t="s">
        <v>28</v>
      </c>
      <c r="M10576" s="3">
        <v>425.52</v>
      </c>
      <c r="N10576" s="3" t="s">
        <v>18</v>
      </c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  <c r="AC10576" s="5"/>
    </row>
    <row r="10577" spans="1:29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 t="str">
        <f>IF(AND(D10577="East",Table_1[[#This Row],[category]]="Clothing"),"✅","❌")</f>
        <v>❌</v>
      </c>
      <c r="H10577" s="3">
        <f t="shared" si="331"/>
        <v>370.07900000000001</v>
      </c>
      <c r="I10577" s="3">
        <v>9</v>
      </c>
      <c r="J10577" s="4">
        <v>45357</v>
      </c>
      <c r="K10577" s="3" t="s">
        <v>16</v>
      </c>
      <c r="L10577" s="3" t="s">
        <v>23</v>
      </c>
      <c r="M10577" s="3">
        <v>742.53</v>
      </c>
      <c r="N10577" s="3" t="s">
        <v>35</v>
      </c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  <c r="AC10577" s="5"/>
    </row>
    <row r="10578" spans="1:29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 t="str">
        <f>IF(AND(D10578="East",Table_1[[#This Row],[category]]="Clothing"),"✅","❌")</f>
        <v>❌</v>
      </c>
      <c r="H10578" s="3">
        <f t="shared" si="331"/>
        <v>353.72800000000007</v>
      </c>
      <c r="I10578" s="3">
        <v>6</v>
      </c>
      <c r="J10578" s="4">
        <v>45206</v>
      </c>
      <c r="K10578" s="3" t="s">
        <v>22</v>
      </c>
      <c r="L10578" s="3" t="s">
        <v>23</v>
      </c>
      <c r="M10578" s="3">
        <v>337.03</v>
      </c>
      <c r="N10578" s="3" t="s">
        <v>24</v>
      </c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  <c r="AC10578" s="5"/>
    </row>
    <row r="10579" spans="1:29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 t="str">
        <f>IF(AND(D10579="East",Table_1[[#This Row],[category]]="Clothing"),"✅","❌")</f>
        <v>❌</v>
      </c>
      <c r="H10579" s="3">
        <f t="shared" si="331"/>
        <v>386.82600000000002</v>
      </c>
      <c r="I10579" s="3">
        <v>3</v>
      </c>
      <c r="J10579" s="4">
        <v>45454</v>
      </c>
      <c r="K10579" s="3" t="s">
        <v>22</v>
      </c>
      <c r="L10579" s="3" t="s">
        <v>28</v>
      </c>
      <c r="M10579" s="3">
        <v>729.88</v>
      </c>
      <c r="N10579" s="3" t="s">
        <v>49</v>
      </c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  <c r="AC10579" s="5"/>
    </row>
    <row r="10580" spans="1:29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 t="str">
        <f>IF(AND(D10580="East",Table_1[[#This Row],[category]]="Clothing"),"✅","❌")</f>
        <v>❌</v>
      </c>
      <c r="H10580" s="3">
        <f t="shared" si="331"/>
        <v>257.59800000000001</v>
      </c>
      <c r="I10580" s="3">
        <v>8</v>
      </c>
      <c r="J10580" s="4">
        <v>45510</v>
      </c>
      <c r="K10580" s="3" t="s">
        <v>16</v>
      </c>
      <c r="L10580" s="3" t="s">
        <v>23</v>
      </c>
      <c r="M10580" s="3">
        <v>637.05999999999995</v>
      </c>
      <c r="N10580" s="3" t="s">
        <v>24</v>
      </c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  <c r="AC10580" s="5"/>
    </row>
    <row r="10581" spans="1:29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 t="str">
        <f>IF(AND(D10581="East",Table_1[[#This Row],[category]]="Clothing"),"✅","❌")</f>
        <v>❌</v>
      </c>
      <c r="H10581" s="3">
        <f t="shared" si="331"/>
        <v>234.39000000000001</v>
      </c>
      <c r="I10581" s="3">
        <v>1</v>
      </c>
      <c r="J10581" s="4">
        <v>45639</v>
      </c>
      <c r="K10581" s="3" t="s">
        <v>32</v>
      </c>
      <c r="L10581" s="3" t="s">
        <v>23</v>
      </c>
      <c r="M10581" s="3">
        <v>687.85</v>
      </c>
      <c r="N10581" s="3" t="s">
        <v>24</v>
      </c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  <c r="AC10581" s="5"/>
    </row>
    <row r="10582" spans="1:29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 t="str">
        <f>IF(AND(D10582="East",Table_1[[#This Row],[category]]="Clothing"),"✅","❌")</f>
        <v>❌</v>
      </c>
      <c r="H10582" s="3">
        <f t="shared" si="331"/>
        <v>87.98</v>
      </c>
      <c r="I10582" s="3">
        <v>6</v>
      </c>
      <c r="J10582" s="4">
        <v>45414</v>
      </c>
      <c r="K10582" s="3" t="s">
        <v>16</v>
      </c>
      <c r="L10582" s="3" t="s">
        <v>23</v>
      </c>
      <c r="M10582" s="3">
        <v>141.15</v>
      </c>
      <c r="N10582" s="3" t="s">
        <v>29</v>
      </c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  <c r="AC10582" s="5"/>
    </row>
    <row r="10583" spans="1:29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 t="str">
        <f>IF(AND(D10583="East",Table_1[[#This Row],[category]]="Clothing"),"✅","❌")</f>
        <v>❌</v>
      </c>
      <c r="H10583" s="3">
        <f t="shared" si="331"/>
        <v>423.47</v>
      </c>
      <c r="I10583" s="3">
        <v>3</v>
      </c>
      <c r="J10583" s="4">
        <v>45530</v>
      </c>
      <c r="K10583" s="3" t="s">
        <v>32</v>
      </c>
      <c r="L10583" s="3" t="s">
        <v>23</v>
      </c>
      <c r="M10583" s="3">
        <v>593.44000000000005</v>
      </c>
      <c r="N10583" s="3" t="s">
        <v>49</v>
      </c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  <c r="AC10583" s="5"/>
    </row>
    <row r="10584" spans="1:29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 t="str">
        <f>IF(AND(D10584="East",Table_1[[#This Row],[category]]="Clothing"),"✅","❌")</f>
        <v>❌</v>
      </c>
      <c r="H10584" s="3">
        <f t="shared" si="331"/>
        <v>31.861000000000004</v>
      </c>
      <c r="I10584" s="3">
        <v>3</v>
      </c>
      <c r="J10584" s="4">
        <v>45419</v>
      </c>
      <c r="K10584" s="3" t="s">
        <v>16</v>
      </c>
      <c r="L10584" s="3" t="s">
        <v>28</v>
      </c>
      <c r="M10584" s="3">
        <v>79.7</v>
      </c>
      <c r="N10584" s="3" t="s">
        <v>29</v>
      </c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  <c r="AC10584" s="5"/>
    </row>
    <row r="10585" spans="1:29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 t="str">
        <f>IF(AND(D10585="East",Table_1[[#This Row],[category]]="Clothing"),"✅","❌")</f>
        <v>❌</v>
      </c>
      <c r="H10585" s="3">
        <f t="shared" si="331"/>
        <v>141.048</v>
      </c>
      <c r="I10585" s="3">
        <v>9</v>
      </c>
      <c r="J10585" s="4">
        <v>45339</v>
      </c>
      <c r="K10585" s="3" t="s">
        <v>32</v>
      </c>
      <c r="L10585" s="3" t="s">
        <v>28</v>
      </c>
      <c r="M10585" s="3">
        <v>164.11</v>
      </c>
      <c r="N10585" s="3" t="s">
        <v>29</v>
      </c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  <c r="AC10585" s="5"/>
    </row>
    <row r="10586" spans="1:29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 t="str">
        <f>IF(AND(D10586="East",Table_1[[#This Row],[category]]="Clothing"),"✅","❌")</f>
        <v>❌</v>
      </c>
      <c r="H10586" s="3">
        <f t="shared" si="331"/>
        <v>264.75900000000001</v>
      </c>
      <c r="I10586" s="3">
        <v>7</v>
      </c>
      <c r="J10586" s="4">
        <v>44967</v>
      </c>
      <c r="K10586" s="3" t="s">
        <v>16</v>
      </c>
      <c r="L10586" s="3" t="s">
        <v>23</v>
      </c>
      <c r="M10586" s="3">
        <v>430.63</v>
      </c>
      <c r="N10586" s="3" t="s">
        <v>35</v>
      </c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  <c r="AC10586" s="5"/>
    </row>
    <row r="10587" spans="1:29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 t="str">
        <f>IF(AND(D10587="East",Table_1[[#This Row],[category]]="Clothing"),"✅","❌")</f>
        <v>❌</v>
      </c>
      <c r="H10587" s="3">
        <f t="shared" si="331"/>
        <v>486.08300000000003</v>
      </c>
      <c r="I10587" s="3">
        <v>2</v>
      </c>
      <c r="J10587" s="4">
        <v>45129</v>
      </c>
      <c r="K10587" s="3" t="s">
        <v>22</v>
      </c>
      <c r="L10587" s="3" t="s">
        <v>17</v>
      </c>
      <c r="M10587" s="3">
        <v>470.77</v>
      </c>
      <c r="N10587" s="3" t="s">
        <v>49</v>
      </c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  <c r="AC10587" s="5"/>
    </row>
    <row r="10588" spans="1:29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 t="str">
        <f>IF(AND(D10588="East",Table_1[[#This Row],[category]]="Clothing"),"✅","❌")</f>
        <v>❌</v>
      </c>
      <c r="H10588" s="3">
        <f t="shared" si="331"/>
        <v>395.12700000000001</v>
      </c>
      <c r="I10588" s="3">
        <v>6</v>
      </c>
      <c r="J10588" s="4">
        <v>45396</v>
      </c>
      <c r="K10588" s="3" t="s">
        <v>32</v>
      </c>
      <c r="L10588" s="3" t="s">
        <v>17</v>
      </c>
      <c r="M10588" s="3">
        <v>969.33</v>
      </c>
      <c r="N10588" s="3" t="s">
        <v>18</v>
      </c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  <c r="AC10588" s="5"/>
    </row>
    <row r="10589" spans="1:29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 t="str">
        <f>IF(AND(D10589="East",Table_1[[#This Row],[category]]="Clothing"),"✅","❌")</f>
        <v>❌</v>
      </c>
      <c r="H10589" s="3">
        <f t="shared" si="331"/>
        <v>190.649</v>
      </c>
      <c r="I10589" s="3">
        <v>4</v>
      </c>
      <c r="J10589" s="4">
        <v>44974</v>
      </c>
      <c r="K10589" s="3" t="s">
        <v>32</v>
      </c>
      <c r="L10589" s="3" t="s">
        <v>23</v>
      </c>
      <c r="M10589" s="3">
        <v>294.68</v>
      </c>
      <c r="N10589" s="3" t="s">
        <v>49</v>
      </c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  <c r="AC10589" s="5"/>
    </row>
    <row r="10590" spans="1:29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 t="str">
        <f>IF(AND(D10590="East",Table_1[[#This Row],[category]]="Clothing"),"✅","❌")</f>
        <v>❌</v>
      </c>
      <c r="H10590" s="3">
        <f t="shared" si="331"/>
        <v>359.83500000000004</v>
      </c>
      <c r="I10590" s="3">
        <v>7</v>
      </c>
      <c r="J10590" s="4">
        <v>45143</v>
      </c>
      <c r="K10590" s="3" t="s">
        <v>22</v>
      </c>
      <c r="L10590" s="3" t="s">
        <v>28</v>
      </c>
      <c r="M10590" s="3">
        <v>723.24</v>
      </c>
      <c r="N10590" s="3" t="s">
        <v>29</v>
      </c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  <c r="AC10590" s="5"/>
    </row>
    <row r="10591" spans="1:29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 t="str">
        <f>IF(AND(D10591="East",Table_1[[#This Row],[category]]="Clothing"),"✅","❌")</f>
        <v>❌</v>
      </c>
      <c r="H10591" s="3">
        <f t="shared" si="331"/>
        <v>466.37100000000004</v>
      </c>
      <c r="I10591" s="3">
        <v>4</v>
      </c>
      <c r="J10591" s="4">
        <v>45211</v>
      </c>
      <c r="K10591" s="3" t="s">
        <v>16</v>
      </c>
      <c r="L10591" s="3" t="s">
        <v>23</v>
      </c>
      <c r="M10591" s="3">
        <v>421.13</v>
      </c>
      <c r="N10591" s="3" t="s">
        <v>18</v>
      </c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  <c r="AC10591" s="5"/>
    </row>
    <row r="10592" spans="1:29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 t="str">
        <f>IF(AND(D10592="East",Table_1[[#This Row],[category]]="Clothing"),"✅","❌")</f>
        <v>❌</v>
      </c>
      <c r="H10592" s="3">
        <f t="shared" si="331"/>
        <v>274.05300000000005</v>
      </c>
      <c r="I10592" s="3">
        <v>7</v>
      </c>
      <c r="J10592" s="4">
        <v>45418</v>
      </c>
      <c r="K10592" s="3" t="s">
        <v>16</v>
      </c>
      <c r="L10592" s="3" t="s">
        <v>28</v>
      </c>
      <c r="M10592" s="3">
        <v>779.18</v>
      </c>
      <c r="N10592" s="3" t="s">
        <v>18</v>
      </c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  <c r="AC10592" s="5"/>
    </row>
    <row r="10593" spans="1:29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 t="str">
        <f>IF(AND(D10593="East",Table_1[[#This Row],[category]]="Clothing"),"✅","❌")</f>
        <v>❌</v>
      </c>
      <c r="H10593" s="3">
        <f t="shared" si="331"/>
        <v>236.35100000000003</v>
      </c>
      <c r="I10593" s="3">
        <v>6</v>
      </c>
      <c r="J10593" s="4">
        <v>45589</v>
      </c>
      <c r="K10593" s="3" t="s">
        <v>16</v>
      </c>
      <c r="L10593" s="3" t="s">
        <v>17</v>
      </c>
      <c r="M10593" s="3">
        <v>702.63</v>
      </c>
      <c r="N10593" s="3" t="s">
        <v>40</v>
      </c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  <c r="AC10593" s="5"/>
    </row>
    <row r="10594" spans="1:29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 t="str">
        <f>IF(AND(D10594="East",Table_1[[#This Row],[category]]="Clothing"),"✅","❌")</f>
        <v>❌</v>
      </c>
      <c r="H10594" s="3">
        <f t="shared" si="331"/>
        <v>280.96700000000004</v>
      </c>
      <c r="I10594" s="3">
        <v>8</v>
      </c>
      <c r="J10594" s="4">
        <v>45235</v>
      </c>
      <c r="K10594" s="3" t="s">
        <v>16</v>
      </c>
      <c r="L10594" s="3" t="s">
        <v>23</v>
      </c>
      <c r="M10594" s="3">
        <v>414.87</v>
      </c>
      <c r="N10594" s="3" t="s">
        <v>40</v>
      </c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  <c r="AC10594" s="5"/>
    </row>
    <row r="10595" spans="1:29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 t="str">
        <f>IF(AND(D10595="East",Table_1[[#This Row],[category]]="Clothing"),"✅","❌")</f>
        <v>❌</v>
      </c>
      <c r="H10595" s="3">
        <f t="shared" si="331"/>
        <v>162.65</v>
      </c>
      <c r="I10595" s="3">
        <v>7</v>
      </c>
      <c r="J10595" s="4">
        <v>45644</v>
      </c>
      <c r="K10595" s="3" t="s">
        <v>32</v>
      </c>
      <c r="L10595" s="3" t="s">
        <v>23</v>
      </c>
      <c r="M10595" s="3">
        <v>423.82</v>
      </c>
      <c r="N10595" s="3" t="s">
        <v>24</v>
      </c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  <c r="AC10595" s="5"/>
    </row>
    <row r="10596" spans="1:29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 t="str">
        <f>IF(AND(D10596="East",Table_1[[#This Row],[category]]="Clothing"),"✅","❌")</f>
        <v>❌</v>
      </c>
      <c r="H10596" s="3">
        <f t="shared" si="331"/>
        <v>454.60100000000006</v>
      </c>
      <c r="I10596" s="3">
        <v>9</v>
      </c>
      <c r="J10596" s="4">
        <v>45096</v>
      </c>
      <c r="K10596" s="3" t="s">
        <v>16</v>
      </c>
      <c r="L10596" s="3" t="s">
        <v>28</v>
      </c>
      <c r="M10596" s="3">
        <v>392.31</v>
      </c>
      <c r="N10596" s="3" t="s">
        <v>40</v>
      </c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  <c r="AC10596" s="5"/>
    </row>
    <row r="10597" spans="1:29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 t="str">
        <f>IF(AND(D10597="East",Table_1[[#This Row],[category]]="Clothing"),"✅","❌")</f>
        <v>❌</v>
      </c>
      <c r="H10597" s="3">
        <f t="shared" si="331"/>
        <v>400.66800000000001</v>
      </c>
      <c r="I10597" s="3">
        <v>4</v>
      </c>
      <c r="J10597" s="4">
        <v>45263</v>
      </c>
      <c r="K10597" s="3" t="s">
        <v>16</v>
      </c>
      <c r="L10597" s="3" t="s">
        <v>28</v>
      </c>
      <c r="M10597" s="3">
        <v>957.67</v>
      </c>
      <c r="N10597" s="3" t="s">
        <v>29</v>
      </c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  <c r="AC10597" s="5"/>
    </row>
    <row r="10598" spans="1:29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 t="str">
        <f>IF(AND(D10598="East",Table_1[[#This Row],[category]]="Clothing"),"✅","❌")</f>
        <v>❌</v>
      </c>
      <c r="H10598" s="3">
        <f t="shared" si="331"/>
        <v>355.68700000000001</v>
      </c>
      <c r="I10598" s="3">
        <v>9</v>
      </c>
      <c r="J10598" s="4">
        <v>45183</v>
      </c>
      <c r="K10598" s="3" t="s">
        <v>22</v>
      </c>
      <c r="L10598" s="3" t="s">
        <v>17</v>
      </c>
      <c r="M10598" s="3">
        <v>905.51</v>
      </c>
      <c r="N10598" s="3" t="s">
        <v>24</v>
      </c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  <c r="AC10598" s="5"/>
    </row>
    <row r="10599" spans="1:29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 t="str">
        <f>IF(AND(D10599="East",Table_1[[#This Row],[category]]="Clothing"),"✅","❌")</f>
        <v>❌</v>
      </c>
      <c r="H10599" s="3">
        <f t="shared" si="331"/>
        <v>298.65500000000003</v>
      </c>
      <c r="I10599" s="3">
        <v>5</v>
      </c>
      <c r="J10599" s="4">
        <v>45168</v>
      </c>
      <c r="K10599" s="3" t="s">
        <v>22</v>
      </c>
      <c r="L10599" s="3" t="s">
        <v>17</v>
      </c>
      <c r="M10599" s="3">
        <v>559.15</v>
      </c>
      <c r="N10599" s="3" t="s">
        <v>24</v>
      </c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  <c r="AC10599" s="5"/>
    </row>
    <row r="10600" spans="1:29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 t="str">
        <f>IF(AND(D10600="East",Table_1[[#This Row],[category]]="Clothing"),"✅","❌")</f>
        <v>❌</v>
      </c>
      <c r="H10600" s="3">
        <f t="shared" si="331"/>
        <v>485.04300000000006</v>
      </c>
      <c r="I10600" s="3">
        <v>9</v>
      </c>
      <c r="J10600" s="4">
        <v>45354</v>
      </c>
      <c r="K10600" s="3" t="s">
        <v>32</v>
      </c>
      <c r="L10600" s="3" t="s">
        <v>23</v>
      </c>
      <c r="M10600" s="3">
        <v>935.98</v>
      </c>
      <c r="N10600" s="3" t="s">
        <v>24</v>
      </c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  <c r="AC10600" s="5"/>
    </row>
    <row r="10601" spans="1:29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 t="str">
        <f>IF(AND(D10601="East",Table_1[[#This Row],[category]]="Clothing"),"✅","❌")</f>
        <v>❌</v>
      </c>
      <c r="H10601" s="3">
        <f t="shared" si="331"/>
        <v>155.876</v>
      </c>
      <c r="I10601" s="3">
        <v>4</v>
      </c>
      <c r="J10601" s="4">
        <v>45625</v>
      </c>
      <c r="K10601" s="3" t="s">
        <v>32</v>
      </c>
      <c r="L10601" s="3" t="s">
        <v>23</v>
      </c>
      <c r="M10601" s="3">
        <v>383.22</v>
      </c>
      <c r="N10601" s="3" t="s">
        <v>24</v>
      </c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  <c r="AC10601" s="5"/>
    </row>
    <row r="10602" spans="1:29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 t="str">
        <f>IF(AND(D10602="East",Table_1[[#This Row],[category]]="Clothing"),"✅","❌")</f>
        <v>❌</v>
      </c>
      <c r="H10602" s="3">
        <f t="shared" si="331"/>
        <v>148.73599999999999</v>
      </c>
      <c r="I10602" s="3">
        <v>3</v>
      </c>
      <c r="J10602" s="4">
        <v>45264</v>
      </c>
      <c r="K10602" s="3" t="s">
        <v>22</v>
      </c>
      <c r="L10602" s="3" t="s">
        <v>28</v>
      </c>
      <c r="M10602" s="3">
        <v>166.72</v>
      </c>
      <c r="N10602" s="3" t="s">
        <v>40</v>
      </c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  <c r="AC10602" s="5"/>
    </row>
    <row r="10603" spans="1:29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 t="str">
        <f>IF(AND(D10603="East",Table_1[[#This Row],[category]]="Clothing"),"✅","❌")</f>
        <v>❌</v>
      </c>
      <c r="H10603" s="3">
        <f t="shared" si="331"/>
        <v>128.648</v>
      </c>
      <c r="I10603" s="3">
        <v>7</v>
      </c>
      <c r="J10603" s="4">
        <v>45044</v>
      </c>
      <c r="K10603" s="3" t="s">
        <v>16</v>
      </c>
      <c r="L10603" s="3" t="s">
        <v>17</v>
      </c>
      <c r="M10603" s="3">
        <v>121.58</v>
      </c>
      <c r="N10603" s="3" t="s">
        <v>18</v>
      </c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  <c r="AC10603" s="5"/>
    </row>
    <row r="10604" spans="1:29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 t="str">
        <f>IF(AND(D10604="East",Table_1[[#This Row],[category]]="Clothing"),"✅","❌")</f>
        <v>❌</v>
      </c>
      <c r="H10604" s="3">
        <f t="shared" si="331"/>
        <v>373.47</v>
      </c>
      <c r="I10604" s="3">
        <v>4</v>
      </c>
      <c r="J10604" s="4">
        <v>45321</v>
      </c>
      <c r="K10604" s="3" t="s">
        <v>32</v>
      </c>
      <c r="L10604" s="3" t="s">
        <v>17</v>
      </c>
      <c r="M10604" s="3">
        <v>878.7</v>
      </c>
      <c r="N10604" s="3" t="s">
        <v>24</v>
      </c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  <c r="AC10604" s="5"/>
    </row>
    <row r="10605" spans="1:29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 t="str">
        <f>IF(AND(D10605="East",Table_1[[#This Row],[category]]="Clothing"),"✅","❌")</f>
        <v>❌</v>
      </c>
      <c r="H10605" s="3">
        <f t="shared" si="331"/>
        <v>400.67</v>
      </c>
      <c r="I10605" s="3">
        <v>5</v>
      </c>
      <c r="J10605" s="4">
        <v>45621</v>
      </c>
      <c r="K10605" s="3" t="s">
        <v>22</v>
      </c>
      <c r="L10605" s="3" t="s">
        <v>23</v>
      </c>
      <c r="M10605" s="3">
        <v>692.25</v>
      </c>
      <c r="N10605" s="3" t="s">
        <v>35</v>
      </c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  <c r="AC10605" s="5"/>
    </row>
    <row r="10606" spans="1:29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 t="str">
        <f>IF(AND(D10606="East",Table_1[[#This Row],[category]]="Clothing"),"✅","❌")</f>
        <v>❌</v>
      </c>
      <c r="H10606" s="3">
        <f t="shared" si="331"/>
        <v>302.58600000000001</v>
      </c>
      <c r="I10606" s="3">
        <v>3</v>
      </c>
      <c r="J10606" s="4">
        <v>45333</v>
      </c>
      <c r="K10606" s="3" t="s">
        <v>22</v>
      </c>
      <c r="L10606" s="3" t="s">
        <v>17</v>
      </c>
      <c r="M10606" s="3">
        <v>822</v>
      </c>
      <c r="N10606" s="3" t="s">
        <v>49</v>
      </c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  <c r="AC10606" s="5"/>
    </row>
    <row r="10607" spans="1:29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 t="str">
        <f>IF(AND(D10607="East",Table_1[[#This Row],[category]]="Clothing"),"✅","❌")</f>
        <v>❌</v>
      </c>
      <c r="H10607" s="3">
        <f t="shared" si="331"/>
        <v>329.47199999999998</v>
      </c>
      <c r="I10607" s="3">
        <v>6</v>
      </c>
      <c r="J10607" s="4">
        <v>45605</v>
      </c>
      <c r="K10607" s="3" t="s">
        <v>22</v>
      </c>
      <c r="L10607" s="3" t="s">
        <v>28</v>
      </c>
      <c r="M10607" s="3">
        <v>982.5</v>
      </c>
      <c r="N10607" s="3" t="s">
        <v>24</v>
      </c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  <c r="AC10607" s="5"/>
    </row>
    <row r="10608" spans="1:29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 t="str">
        <f>IF(AND(D10608="East",Table_1[[#This Row],[category]]="Clothing"),"✅","❌")</f>
        <v>❌</v>
      </c>
      <c r="H10608" s="3">
        <f t="shared" si="331"/>
        <v>180.99100000000001</v>
      </c>
      <c r="I10608" s="3">
        <v>4</v>
      </c>
      <c r="J10608" s="4">
        <v>45242</v>
      </c>
      <c r="K10608" s="3" t="s">
        <v>32</v>
      </c>
      <c r="L10608" s="3" t="s">
        <v>28</v>
      </c>
      <c r="M10608" s="3">
        <v>476.79</v>
      </c>
      <c r="N10608" s="3" t="s">
        <v>40</v>
      </c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  <c r="AC10608" s="5"/>
    </row>
    <row r="10609" spans="1:29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 t="str">
        <f>IF(AND(D10609="East",Table_1[[#This Row],[category]]="Clothing"),"✅","❌")</f>
        <v>❌</v>
      </c>
      <c r="H10609" s="3">
        <f t="shared" si="331"/>
        <v>29.481000000000002</v>
      </c>
      <c r="I10609" s="3">
        <v>1</v>
      </c>
      <c r="J10609" s="4">
        <v>44953</v>
      </c>
      <c r="K10609" s="3" t="s">
        <v>32</v>
      </c>
      <c r="L10609" s="3" t="s">
        <v>28</v>
      </c>
      <c r="M10609" s="3">
        <v>28.6</v>
      </c>
      <c r="N10609" s="3" t="s">
        <v>49</v>
      </c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  <c r="AC10609" s="5"/>
    </row>
    <row r="10610" spans="1:29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 t="str">
        <f>IF(AND(D10610="East",Table_1[[#This Row],[category]]="Clothing"),"✅","❌")</f>
        <v>❌</v>
      </c>
      <c r="H10610" s="3">
        <f t="shared" si="331"/>
        <v>134.28200000000001</v>
      </c>
      <c r="I10610" s="3">
        <v>2</v>
      </c>
      <c r="J10610" s="4">
        <v>45228</v>
      </c>
      <c r="K10610" s="3" t="s">
        <v>16</v>
      </c>
      <c r="L10610" s="3" t="s">
        <v>17</v>
      </c>
      <c r="M10610" s="3">
        <v>216.33</v>
      </c>
      <c r="N10610" s="3" t="s">
        <v>24</v>
      </c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  <c r="AC10610" s="5"/>
    </row>
    <row r="10611" spans="1:29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 t="str">
        <f>IF(AND(D10611="East",Table_1[[#This Row],[category]]="Clothing"),"✅","❌")</f>
        <v>❌</v>
      </c>
      <c r="H10611" s="3">
        <f t="shared" si="331"/>
        <v>296.30900000000003</v>
      </c>
      <c r="I10611" s="3">
        <v>8</v>
      </c>
      <c r="J10611" s="4">
        <v>45504</v>
      </c>
      <c r="K10611" s="3" t="s">
        <v>32</v>
      </c>
      <c r="L10611" s="3" t="s">
        <v>28</v>
      </c>
      <c r="M10611" s="3">
        <v>630.16999999999996</v>
      </c>
      <c r="N10611" s="3" t="s">
        <v>29</v>
      </c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  <c r="AC10611" s="5"/>
    </row>
    <row r="10612" spans="1:29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 t="str">
        <f>IF(AND(D10612="East",Table_1[[#This Row],[category]]="Clothing"),"✅","❌")</f>
        <v>❌</v>
      </c>
      <c r="H10612" s="3">
        <f t="shared" si="331"/>
        <v>408.33699999999999</v>
      </c>
      <c r="I10612" s="3">
        <v>4</v>
      </c>
      <c r="J10612" s="4">
        <v>45464</v>
      </c>
      <c r="K10612" s="3" t="s">
        <v>22</v>
      </c>
      <c r="L10612" s="3" t="s">
        <v>23</v>
      </c>
      <c r="M10612" s="3">
        <v>505.13</v>
      </c>
      <c r="N10612" s="3" t="s">
        <v>24</v>
      </c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  <c r="AC10612" s="5"/>
    </row>
    <row r="10613" spans="1:29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 t="str">
        <f>IF(AND(D10613="East",Table_1[[#This Row],[category]]="Clothing"),"✅","❌")</f>
        <v>❌</v>
      </c>
      <c r="H10613" s="3">
        <f t="shared" si="331"/>
        <v>390.82600000000002</v>
      </c>
      <c r="I10613" s="3">
        <v>2</v>
      </c>
      <c r="J10613" s="4">
        <v>45402</v>
      </c>
      <c r="K10613" s="3" t="s">
        <v>16</v>
      </c>
      <c r="L10613" s="3" t="s">
        <v>17</v>
      </c>
      <c r="M10613" s="3">
        <v>1014.79</v>
      </c>
      <c r="N10613" s="3" t="s">
        <v>24</v>
      </c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  <c r="AC10613" s="5"/>
    </row>
    <row r="10614" spans="1:29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 t="str">
        <f>IF(AND(D10614="East",Table_1[[#This Row],[category]]="Clothing"),"✅","❌")</f>
        <v>❌</v>
      </c>
      <c r="H10614" s="3">
        <f t="shared" si="331"/>
        <v>97.949000000000012</v>
      </c>
      <c r="I10614" s="3">
        <v>4</v>
      </c>
      <c r="J10614" s="4">
        <v>44946</v>
      </c>
      <c r="K10614" s="3" t="s">
        <v>16</v>
      </c>
      <c r="L10614" s="3" t="s">
        <v>17</v>
      </c>
      <c r="M10614" s="3">
        <v>158.34</v>
      </c>
      <c r="N10614" s="3" t="s">
        <v>18</v>
      </c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  <c r="AC10614" s="5"/>
    </row>
    <row r="10615" spans="1:29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 t="str">
        <f>IF(AND(D10615="East",Table_1[[#This Row],[category]]="Clothing"),"✅","❌")</f>
        <v>❌</v>
      </c>
      <c r="H10615" s="3">
        <f t="shared" si="331"/>
        <v>35.208999999999996</v>
      </c>
      <c r="I10615" s="3">
        <v>7</v>
      </c>
      <c r="J10615" s="4">
        <v>45531</v>
      </c>
      <c r="K10615" s="3" t="s">
        <v>32</v>
      </c>
      <c r="L10615" s="3" t="s">
        <v>28</v>
      </c>
      <c r="M10615" s="3">
        <v>27.22</v>
      </c>
      <c r="N10615" s="3" t="s">
        <v>29</v>
      </c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  <c r="AC10615" s="5"/>
    </row>
    <row r="10616" spans="1:29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 t="str">
        <f>IF(AND(D10616="East",Table_1[[#This Row],[category]]="Clothing"),"✅","❌")</f>
        <v>❌</v>
      </c>
      <c r="H10616" s="3">
        <f t="shared" si="331"/>
        <v>426.774</v>
      </c>
      <c r="I10616" s="3">
        <v>2</v>
      </c>
      <c r="J10616" s="4">
        <v>45546</v>
      </c>
      <c r="K10616" s="3" t="s">
        <v>32</v>
      </c>
      <c r="L10616" s="3" t="s">
        <v>17</v>
      </c>
      <c r="M10616" s="3">
        <v>468.31</v>
      </c>
      <c r="N10616" s="3" t="s">
        <v>24</v>
      </c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  <c r="AC10616" s="5"/>
    </row>
    <row r="10617" spans="1:29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 t="str">
        <f>IF(AND(D10617="East",Table_1[[#This Row],[category]]="Clothing"),"✅","❌")</f>
        <v>❌</v>
      </c>
      <c r="H10617" s="3">
        <f t="shared" si="331"/>
        <v>47.039000000000001</v>
      </c>
      <c r="I10617" s="3">
        <v>6</v>
      </c>
      <c r="J10617" s="4">
        <v>45150</v>
      </c>
      <c r="K10617" s="3" t="s">
        <v>32</v>
      </c>
      <c r="L10617" s="3" t="s">
        <v>23</v>
      </c>
      <c r="M10617" s="3">
        <v>93.56</v>
      </c>
      <c r="N10617" s="3" t="s">
        <v>24</v>
      </c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  <c r="AC10617" s="5"/>
    </row>
    <row r="10618" spans="1:29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 t="str">
        <f>IF(AND(D10618="East",Table_1[[#This Row],[category]]="Clothing"),"✅","❌")</f>
        <v>❌</v>
      </c>
      <c r="H10618" s="3">
        <f t="shared" si="331"/>
        <v>202.72300000000001</v>
      </c>
      <c r="I10618" s="3">
        <v>1</v>
      </c>
      <c r="J10618" s="4">
        <v>45196</v>
      </c>
      <c r="K10618" s="3" t="s">
        <v>32</v>
      </c>
      <c r="L10618" s="3" t="s">
        <v>23</v>
      </c>
      <c r="M10618" s="3">
        <v>448.21</v>
      </c>
      <c r="N10618" s="3" t="s">
        <v>35</v>
      </c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  <c r="AC10618" s="5"/>
    </row>
    <row r="10619" spans="1:29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 t="str">
        <f>IF(AND(D10619="East",Table_1[[#This Row],[category]]="Clothing"),"✅","❌")</f>
        <v>❌</v>
      </c>
      <c r="H10619" s="3">
        <f t="shared" si="331"/>
        <v>56.171000000000006</v>
      </c>
      <c r="I10619" s="3">
        <v>3</v>
      </c>
      <c r="J10619" s="4">
        <v>45622</v>
      </c>
      <c r="K10619" s="3" t="s">
        <v>16</v>
      </c>
      <c r="L10619" s="3" t="s">
        <v>17</v>
      </c>
      <c r="M10619" s="3">
        <v>126.14</v>
      </c>
      <c r="N10619" s="3" t="s">
        <v>24</v>
      </c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  <c r="AC10619" s="5"/>
    </row>
    <row r="10620" spans="1:29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 t="str">
        <f>IF(AND(D10620="East",Table_1[[#This Row],[category]]="Clothing"),"✅","❌")</f>
        <v>❌</v>
      </c>
      <c r="H10620" s="3">
        <f t="shared" si="331"/>
        <v>286.38400000000001</v>
      </c>
      <c r="I10620" s="3">
        <v>9</v>
      </c>
      <c r="J10620" s="4">
        <v>45645</v>
      </c>
      <c r="K10620" s="3" t="s">
        <v>22</v>
      </c>
      <c r="L10620" s="3" t="s">
        <v>17</v>
      </c>
      <c r="M10620" s="3">
        <v>260.69</v>
      </c>
      <c r="N10620" s="3" t="s">
        <v>29</v>
      </c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  <c r="AC10620" s="5"/>
    </row>
    <row r="10621" spans="1:29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 t="str">
        <f>IF(AND(D10621="East",Table_1[[#This Row],[category]]="Clothing"),"✅","❌")</f>
        <v>❌</v>
      </c>
      <c r="H10621" s="3">
        <f t="shared" si="331"/>
        <v>188.035</v>
      </c>
      <c r="I10621" s="3">
        <v>5</v>
      </c>
      <c r="J10621" s="4">
        <v>45408</v>
      </c>
      <c r="K10621" s="3" t="s">
        <v>16</v>
      </c>
      <c r="L10621" s="3" t="s">
        <v>17</v>
      </c>
      <c r="M10621" s="3">
        <v>453.4</v>
      </c>
      <c r="N10621" s="3" t="s">
        <v>40</v>
      </c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  <c r="AC10621" s="5"/>
    </row>
    <row r="10622" spans="1:29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 t="str">
        <f>IF(AND(D10622="East",Table_1[[#This Row],[category]]="Clothing"),"✅","❌")</f>
        <v>❌</v>
      </c>
      <c r="H10622" s="3">
        <f t="shared" si="331"/>
        <v>109.22200000000001</v>
      </c>
      <c r="I10622" s="3">
        <v>8</v>
      </c>
      <c r="J10622" s="4">
        <v>44935</v>
      </c>
      <c r="K10622" s="3" t="s">
        <v>22</v>
      </c>
      <c r="L10622" s="3" t="s">
        <v>17</v>
      </c>
      <c r="M10622" s="3">
        <v>81.03</v>
      </c>
      <c r="N10622" s="3" t="s">
        <v>18</v>
      </c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  <c r="AC10622" s="5"/>
    </row>
    <row r="10623" spans="1:29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 t="str">
        <f>IF(AND(D10623="East",Table_1[[#This Row],[category]]="Clothing"),"✅","❌")</f>
        <v>❌</v>
      </c>
      <c r="H10623" s="3">
        <f t="shared" si="331"/>
        <v>301.63200000000001</v>
      </c>
      <c r="I10623" s="3">
        <v>1</v>
      </c>
      <c r="J10623" s="4">
        <v>45050</v>
      </c>
      <c r="K10623" s="3" t="s">
        <v>22</v>
      </c>
      <c r="L10623" s="3" t="s">
        <v>17</v>
      </c>
      <c r="M10623" s="3">
        <v>871.08</v>
      </c>
      <c r="N10623" s="3" t="s">
        <v>35</v>
      </c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  <c r="AC10623" s="5"/>
    </row>
    <row r="10624" spans="1:29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 t="str">
        <f>IF(AND(D10624="East",Table_1[[#This Row],[category]]="Clothing"),"✅","❌")</f>
        <v>❌</v>
      </c>
      <c r="H10624" s="3">
        <f t="shared" si="331"/>
        <v>188.06200000000001</v>
      </c>
      <c r="I10624" s="3">
        <v>4</v>
      </c>
      <c r="J10624" s="4">
        <v>45035</v>
      </c>
      <c r="K10624" s="3" t="s">
        <v>32</v>
      </c>
      <c r="L10624" s="3" t="s">
        <v>23</v>
      </c>
      <c r="M10624" s="3">
        <v>456.03</v>
      </c>
      <c r="N10624" s="3" t="s">
        <v>40</v>
      </c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  <c r="AC10624" s="5"/>
    </row>
    <row r="10625" spans="1:29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 t="str">
        <f>IF(AND(D10625="East",Table_1[[#This Row],[category]]="Clothing"),"✅","❌")</f>
        <v>❌</v>
      </c>
      <c r="H10625" s="3">
        <f t="shared" si="331"/>
        <v>91.725999999999999</v>
      </c>
      <c r="I10625" s="3">
        <v>3</v>
      </c>
      <c r="J10625" s="4">
        <v>45279</v>
      </c>
      <c r="K10625" s="3" t="s">
        <v>22</v>
      </c>
      <c r="L10625" s="3" t="s">
        <v>23</v>
      </c>
      <c r="M10625" s="3">
        <v>206.73</v>
      </c>
      <c r="N10625" s="3" t="s">
        <v>49</v>
      </c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  <c r="AC10625" s="5"/>
    </row>
    <row r="10626" spans="1:29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 t="str">
        <f>IF(AND(D10626="East",Table_1[[#This Row],[category]]="Clothing"),"✅","❌")</f>
        <v>❌</v>
      </c>
      <c r="H10626" s="3">
        <f t="shared" ref="H10626:H10689" si="333">E10626*10%</f>
        <v>353.04200000000003</v>
      </c>
      <c r="I10626" s="3">
        <v>9</v>
      </c>
      <c r="J10626" s="4">
        <v>45594</v>
      </c>
      <c r="K10626" s="3" t="s">
        <v>16</v>
      </c>
      <c r="L10626" s="3" t="s">
        <v>23</v>
      </c>
      <c r="M10626" s="3">
        <v>368.05</v>
      </c>
      <c r="N10626" s="3" t="s">
        <v>49</v>
      </c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  <c r="AC10626" s="5"/>
    </row>
    <row r="10627" spans="1:29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 t="str">
        <f>IF(AND(D10627="East",Table_1[[#This Row],[category]]="Clothing"),"✅","❌")</f>
        <v>❌</v>
      </c>
      <c r="H10627" s="3">
        <f t="shared" si="333"/>
        <v>420.036</v>
      </c>
      <c r="I10627" s="3">
        <v>7</v>
      </c>
      <c r="J10627" s="4">
        <v>45395</v>
      </c>
      <c r="K10627" s="3" t="s">
        <v>32</v>
      </c>
      <c r="L10627" s="3" t="s">
        <v>17</v>
      </c>
      <c r="M10627" s="3">
        <v>358.59</v>
      </c>
      <c r="N10627" s="3" t="s">
        <v>40</v>
      </c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  <c r="AC10627" s="5"/>
    </row>
    <row r="10628" spans="1:29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 t="str">
        <f>IF(AND(D10628="East",Table_1[[#This Row],[category]]="Clothing"),"✅","❌")</f>
        <v>❌</v>
      </c>
      <c r="H10628" s="3">
        <f t="shared" si="333"/>
        <v>144.13399999999999</v>
      </c>
      <c r="I10628" s="3">
        <v>3</v>
      </c>
      <c r="J10628" s="4">
        <v>45303</v>
      </c>
      <c r="K10628" s="3" t="s">
        <v>16</v>
      </c>
      <c r="L10628" s="3" t="s">
        <v>23</v>
      </c>
      <c r="M10628" s="3">
        <v>124.85</v>
      </c>
      <c r="N10628" s="3" t="s">
        <v>40</v>
      </c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  <c r="AC10628" s="5"/>
    </row>
    <row r="10629" spans="1:29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 t="str">
        <f>IF(AND(D10629="East",Table_1[[#This Row],[category]]="Clothing"),"✅","❌")</f>
        <v>❌</v>
      </c>
      <c r="H10629" s="3">
        <f t="shared" si="333"/>
        <v>101.34800000000001</v>
      </c>
      <c r="I10629" s="3">
        <v>1</v>
      </c>
      <c r="J10629" s="4">
        <v>45594</v>
      </c>
      <c r="K10629" s="3" t="s">
        <v>16</v>
      </c>
      <c r="L10629" s="3" t="s">
        <v>23</v>
      </c>
      <c r="M10629" s="3">
        <v>109.22</v>
      </c>
      <c r="N10629" s="3" t="s">
        <v>49</v>
      </c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  <c r="AC10629" s="5"/>
    </row>
    <row r="10630" spans="1:29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 t="str">
        <f>IF(AND(D10630="East",Table_1[[#This Row],[category]]="Clothing"),"✅","❌")</f>
        <v>❌</v>
      </c>
      <c r="H10630" s="3">
        <f t="shared" si="333"/>
        <v>46.873000000000005</v>
      </c>
      <c r="I10630" s="3">
        <v>5</v>
      </c>
      <c r="J10630" s="4">
        <v>45438</v>
      </c>
      <c r="K10630" s="3" t="s">
        <v>32</v>
      </c>
      <c r="L10630" s="3" t="s">
        <v>17</v>
      </c>
      <c r="M10630" s="3">
        <v>121.31</v>
      </c>
      <c r="N10630" s="3" t="s">
        <v>35</v>
      </c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  <c r="AC10630" s="5"/>
    </row>
    <row r="10631" spans="1:29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 t="str">
        <f>IF(AND(D10631="East",Table_1[[#This Row],[category]]="Clothing"),"✅","❌")</f>
        <v>❌</v>
      </c>
      <c r="H10631" s="3">
        <f t="shared" si="333"/>
        <v>268.67199999999997</v>
      </c>
      <c r="I10631" s="3">
        <v>3</v>
      </c>
      <c r="J10631" s="4">
        <v>45420</v>
      </c>
      <c r="K10631" s="3" t="s">
        <v>22</v>
      </c>
      <c r="L10631" s="3" t="s">
        <v>28</v>
      </c>
      <c r="M10631" s="3">
        <v>577.74</v>
      </c>
      <c r="N10631" s="3" t="s">
        <v>24</v>
      </c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  <c r="AC10631" s="5"/>
    </row>
    <row r="10632" spans="1:29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 t="str">
        <f>IF(AND(D10632="East",Table_1[[#This Row],[category]]="Clothing"),"✅","❌")</f>
        <v>❌</v>
      </c>
      <c r="H10632" s="3">
        <f t="shared" si="333"/>
        <v>417.33400000000006</v>
      </c>
      <c r="I10632" s="3">
        <v>2</v>
      </c>
      <c r="J10632" s="4">
        <v>44957</v>
      </c>
      <c r="K10632" s="3" t="s">
        <v>16</v>
      </c>
      <c r="L10632" s="3" t="s">
        <v>23</v>
      </c>
      <c r="M10632" s="3">
        <v>1218.6199999999999</v>
      </c>
      <c r="N10632" s="3" t="s">
        <v>18</v>
      </c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  <c r="AC10632" s="5"/>
    </row>
    <row r="10633" spans="1:29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 t="str">
        <f>IF(AND(D10633="East",Table_1[[#This Row],[category]]="Clothing"),"✅","❌")</f>
        <v>❌</v>
      </c>
      <c r="H10633" s="3">
        <f t="shared" si="333"/>
        <v>132.887</v>
      </c>
      <c r="I10633" s="3">
        <v>3</v>
      </c>
      <c r="J10633" s="4">
        <v>45090</v>
      </c>
      <c r="K10633" s="3" t="s">
        <v>22</v>
      </c>
      <c r="L10633" s="3" t="s">
        <v>17</v>
      </c>
      <c r="M10633" s="3">
        <v>97.24</v>
      </c>
      <c r="N10633" s="3" t="s">
        <v>49</v>
      </c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  <c r="AC10633" s="5"/>
    </row>
    <row r="10634" spans="1:29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 t="str">
        <f>IF(AND(D10634="East",Table_1[[#This Row],[category]]="Clothing"),"✅","❌")</f>
        <v>❌</v>
      </c>
      <c r="H10634" s="3">
        <f t="shared" si="333"/>
        <v>235.71300000000002</v>
      </c>
      <c r="I10634" s="3">
        <v>5</v>
      </c>
      <c r="J10634" s="4">
        <v>45644</v>
      </c>
      <c r="K10634" s="3" t="s">
        <v>22</v>
      </c>
      <c r="L10634" s="3" t="s">
        <v>17</v>
      </c>
      <c r="M10634" s="3">
        <v>533.77</v>
      </c>
      <c r="N10634" s="3" t="s">
        <v>49</v>
      </c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  <c r="AC10634" s="5"/>
    </row>
    <row r="10635" spans="1:29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 t="str">
        <f>IF(AND(D10635="East",Table_1[[#This Row],[category]]="Clothing"),"✅","❌")</f>
        <v>❌</v>
      </c>
      <c r="H10635" s="3">
        <f t="shared" si="333"/>
        <v>88.794000000000011</v>
      </c>
      <c r="I10635" s="3">
        <v>5</v>
      </c>
      <c r="J10635" s="4">
        <v>45626</v>
      </c>
      <c r="K10635" s="3" t="s">
        <v>16</v>
      </c>
      <c r="L10635" s="3" t="s">
        <v>23</v>
      </c>
      <c r="M10635" s="3">
        <v>233.7</v>
      </c>
      <c r="N10635" s="3" t="s">
        <v>18</v>
      </c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  <c r="AC10635" s="5"/>
    </row>
    <row r="10636" spans="1:29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 t="str">
        <f>IF(AND(D10636="East",Table_1[[#This Row],[category]]="Clothing"),"✅","❌")</f>
        <v>❌</v>
      </c>
      <c r="H10636" s="3">
        <f t="shared" si="333"/>
        <v>208.05799999999999</v>
      </c>
      <c r="I10636" s="3">
        <v>8</v>
      </c>
      <c r="J10636" s="4">
        <v>45112</v>
      </c>
      <c r="K10636" s="3" t="s">
        <v>22</v>
      </c>
      <c r="L10636" s="3" t="s">
        <v>28</v>
      </c>
      <c r="M10636" s="3">
        <v>354.14</v>
      </c>
      <c r="N10636" s="3" t="s">
        <v>24</v>
      </c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  <c r="AC10636" s="5"/>
    </row>
    <row r="10637" spans="1:29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 t="str">
        <f>IF(AND(D10637="East",Table_1[[#This Row],[category]]="Clothing"),"✅","❌")</f>
        <v>❌</v>
      </c>
      <c r="H10637" s="3">
        <f t="shared" si="333"/>
        <v>17.568000000000001</v>
      </c>
      <c r="I10637" s="3">
        <v>4</v>
      </c>
      <c r="J10637" s="4">
        <v>45518</v>
      </c>
      <c r="K10637" s="3" t="s">
        <v>32</v>
      </c>
      <c r="L10637" s="3" t="s">
        <v>23</v>
      </c>
      <c r="M10637" s="3">
        <v>11.37</v>
      </c>
      <c r="N10637" s="3" t="s">
        <v>18</v>
      </c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  <c r="AC10637" s="5"/>
    </row>
    <row r="10638" spans="1:29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 t="str">
        <f>IF(AND(D10638="East",Table_1[[#This Row],[category]]="Clothing"),"✅","❌")</f>
        <v>❌</v>
      </c>
      <c r="H10638" s="3">
        <f t="shared" si="333"/>
        <v>456.25700000000001</v>
      </c>
      <c r="I10638" s="3">
        <v>2</v>
      </c>
      <c r="J10638" s="4">
        <v>45228</v>
      </c>
      <c r="K10638" s="3" t="s">
        <v>16</v>
      </c>
      <c r="L10638" s="3" t="s">
        <v>17</v>
      </c>
      <c r="M10638" s="3">
        <v>967.49</v>
      </c>
      <c r="N10638" s="3" t="s">
        <v>40</v>
      </c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  <c r="AC10638" s="5"/>
    </row>
    <row r="10639" spans="1:29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 t="str">
        <f>IF(AND(D10639="East",Table_1[[#This Row],[category]]="Clothing"),"✅","❌")</f>
        <v>❌</v>
      </c>
      <c r="H10639" s="3">
        <f t="shared" si="333"/>
        <v>341.52</v>
      </c>
      <c r="I10639" s="3">
        <v>8</v>
      </c>
      <c r="J10639" s="4">
        <v>45132</v>
      </c>
      <c r="K10639" s="3" t="s">
        <v>16</v>
      </c>
      <c r="L10639" s="3" t="s">
        <v>17</v>
      </c>
      <c r="M10639" s="3">
        <v>701.16</v>
      </c>
      <c r="N10639" s="3" t="s">
        <v>29</v>
      </c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  <c r="AC10639" s="5"/>
    </row>
    <row r="10640" spans="1:29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 t="str">
        <f>IF(AND(D10640="East",Table_1[[#This Row],[category]]="Clothing"),"✅","❌")</f>
        <v>❌</v>
      </c>
      <c r="H10640" s="3">
        <f t="shared" si="333"/>
        <v>173.07900000000001</v>
      </c>
      <c r="I10640" s="3">
        <v>8</v>
      </c>
      <c r="J10640" s="4">
        <v>45374</v>
      </c>
      <c r="K10640" s="3" t="s">
        <v>22</v>
      </c>
      <c r="L10640" s="3" t="s">
        <v>17</v>
      </c>
      <c r="M10640" s="3">
        <v>494.65</v>
      </c>
      <c r="N10640" s="3" t="s">
        <v>24</v>
      </c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  <c r="AC10640" s="5"/>
    </row>
    <row r="10641" spans="1:29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 t="str">
        <f>IF(AND(D10641="East",Table_1[[#This Row],[category]]="Clothing"),"✅","❌")</f>
        <v>❌</v>
      </c>
      <c r="H10641" s="3">
        <f t="shared" si="333"/>
        <v>441.78700000000003</v>
      </c>
      <c r="I10641" s="3">
        <v>8</v>
      </c>
      <c r="J10641" s="4">
        <v>45194</v>
      </c>
      <c r="K10641" s="3" t="s">
        <v>16</v>
      </c>
      <c r="L10641" s="3" t="s">
        <v>17</v>
      </c>
      <c r="M10641" s="3">
        <v>1131.8399999999999</v>
      </c>
      <c r="N10641" s="3" t="s">
        <v>24</v>
      </c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  <c r="AC10641" s="5"/>
    </row>
    <row r="10642" spans="1:29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 t="str">
        <f>IF(AND(D10642="East",Table_1[[#This Row],[category]]="Clothing"),"✅","❌")</f>
        <v>❌</v>
      </c>
      <c r="H10642" s="3">
        <f t="shared" si="333"/>
        <v>99.63600000000001</v>
      </c>
      <c r="I10642" s="3">
        <v>1</v>
      </c>
      <c r="J10642" s="4">
        <v>45009</v>
      </c>
      <c r="K10642" s="3" t="s">
        <v>22</v>
      </c>
      <c r="L10642" s="3" t="s">
        <v>17</v>
      </c>
      <c r="M10642" s="3">
        <v>185.35</v>
      </c>
      <c r="N10642" s="3" t="s">
        <v>18</v>
      </c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  <c r="AC10642" s="5"/>
    </row>
    <row r="10643" spans="1:29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 t="str">
        <f>IF(AND(D10643="East",Table_1[[#This Row],[category]]="Clothing"),"✅","❌")</f>
        <v>❌</v>
      </c>
      <c r="H10643" s="3">
        <f t="shared" si="333"/>
        <v>48.580000000000005</v>
      </c>
      <c r="I10643" s="3">
        <v>9</v>
      </c>
      <c r="J10643" s="4">
        <v>45619</v>
      </c>
      <c r="K10643" s="3" t="s">
        <v>22</v>
      </c>
      <c r="L10643" s="3" t="s">
        <v>17</v>
      </c>
      <c r="M10643" s="3">
        <v>38.049999999999997</v>
      </c>
      <c r="N10643" s="3" t="s">
        <v>18</v>
      </c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  <c r="AC10643" s="5"/>
    </row>
    <row r="10644" spans="1:29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 t="str">
        <f>IF(AND(D10644="East",Table_1[[#This Row],[category]]="Clothing"),"✅","❌")</f>
        <v>❌</v>
      </c>
      <c r="H10644" s="3">
        <f t="shared" si="333"/>
        <v>471.88500000000005</v>
      </c>
      <c r="I10644" s="3">
        <v>4</v>
      </c>
      <c r="J10644" s="4">
        <v>45551</v>
      </c>
      <c r="K10644" s="3" t="s">
        <v>16</v>
      </c>
      <c r="L10644" s="3" t="s">
        <v>17</v>
      </c>
      <c r="M10644" s="3">
        <v>301.39</v>
      </c>
      <c r="N10644" s="3" t="s">
        <v>29</v>
      </c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  <c r="AC10644" s="5"/>
    </row>
    <row r="10645" spans="1:29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 t="str">
        <f>IF(AND(D10645="East",Table_1[[#This Row],[category]]="Clothing"),"✅","❌")</f>
        <v>✅</v>
      </c>
      <c r="H10645" s="3">
        <f t="shared" si="333"/>
        <v>161.41800000000001</v>
      </c>
      <c r="I10645" s="3">
        <v>4</v>
      </c>
      <c r="J10645" s="4">
        <v>45657</v>
      </c>
      <c r="K10645" s="3" t="s">
        <v>16</v>
      </c>
      <c r="L10645" s="3" t="s">
        <v>23</v>
      </c>
      <c r="M10645" s="3">
        <v>444.99</v>
      </c>
      <c r="N10645" s="3" t="s">
        <v>29</v>
      </c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  <c r="AC10645" s="5"/>
    </row>
    <row r="10646" spans="1:29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 t="str">
        <f>IF(AND(D10646="East",Table_1[[#This Row],[category]]="Clothing"),"✅","❌")</f>
        <v>❌</v>
      </c>
      <c r="H10646" s="3">
        <f t="shared" si="333"/>
        <v>468.62700000000007</v>
      </c>
      <c r="I10646" s="3">
        <v>8</v>
      </c>
      <c r="J10646" s="4">
        <v>45131</v>
      </c>
      <c r="K10646" s="3" t="s">
        <v>16</v>
      </c>
      <c r="L10646" s="3" t="s">
        <v>28</v>
      </c>
      <c r="M10646" s="3">
        <v>790.01</v>
      </c>
      <c r="N10646" s="3" t="s">
        <v>29</v>
      </c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  <c r="AC10646" s="5"/>
    </row>
    <row r="10647" spans="1:29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 t="str">
        <f>IF(AND(D10647="East",Table_1[[#This Row],[category]]="Clothing"),"✅","❌")</f>
        <v>❌</v>
      </c>
      <c r="H10647" s="3">
        <f t="shared" si="333"/>
        <v>322.43000000000006</v>
      </c>
      <c r="I10647" s="3">
        <v>8</v>
      </c>
      <c r="J10647" s="4">
        <v>45159</v>
      </c>
      <c r="K10647" s="3" t="s">
        <v>16</v>
      </c>
      <c r="L10647" s="3" t="s">
        <v>28</v>
      </c>
      <c r="M10647" s="3">
        <v>678.6</v>
      </c>
      <c r="N10647" s="3" t="s">
        <v>40</v>
      </c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  <c r="AC10647" s="5"/>
    </row>
    <row r="10648" spans="1:29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 t="str">
        <f>IF(AND(D10648="East",Table_1[[#This Row],[category]]="Clothing"),"✅","❌")</f>
        <v>❌</v>
      </c>
      <c r="H10648" s="3">
        <f t="shared" si="333"/>
        <v>490.221</v>
      </c>
      <c r="I10648" s="3">
        <v>6</v>
      </c>
      <c r="J10648" s="4">
        <v>45355</v>
      </c>
      <c r="K10648" s="3" t="s">
        <v>22</v>
      </c>
      <c r="L10648" s="3" t="s">
        <v>28</v>
      </c>
      <c r="M10648" s="3">
        <v>1122.8699999999999</v>
      </c>
      <c r="N10648" s="3" t="s">
        <v>35</v>
      </c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  <c r="AC10648" s="5"/>
    </row>
    <row r="10649" spans="1:29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 t="str">
        <f>IF(AND(D10649="East",Table_1[[#This Row],[category]]="Clothing"),"✅","❌")</f>
        <v>❌</v>
      </c>
      <c r="H10649" s="3">
        <f t="shared" si="333"/>
        <v>379.18000000000006</v>
      </c>
      <c r="I10649" s="3">
        <v>4</v>
      </c>
      <c r="J10649" s="4">
        <v>44957</v>
      </c>
      <c r="K10649" s="3" t="s">
        <v>22</v>
      </c>
      <c r="L10649" s="3" t="s">
        <v>17</v>
      </c>
      <c r="M10649" s="3">
        <v>716.04</v>
      </c>
      <c r="N10649" s="3" t="s">
        <v>49</v>
      </c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  <c r="AC10649" s="5"/>
    </row>
    <row r="10650" spans="1:29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 t="str">
        <f>IF(AND(D10650="East",Table_1[[#This Row],[category]]="Clothing"),"✅","❌")</f>
        <v>✅</v>
      </c>
      <c r="H10650" s="3">
        <f t="shared" si="333"/>
        <v>61.687000000000005</v>
      </c>
      <c r="I10650" s="3">
        <v>3</v>
      </c>
      <c r="J10650" s="4">
        <v>45577</v>
      </c>
      <c r="K10650" s="3" t="s">
        <v>22</v>
      </c>
      <c r="L10650" s="3" t="s">
        <v>28</v>
      </c>
      <c r="M10650" s="3">
        <v>163.71</v>
      </c>
      <c r="N10650" s="3" t="s">
        <v>49</v>
      </c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  <c r="AC10650" s="5"/>
    </row>
    <row r="10651" spans="1:29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 t="str">
        <f>IF(AND(D10651="East",Table_1[[#This Row],[category]]="Clothing"),"✅","❌")</f>
        <v>❌</v>
      </c>
      <c r="H10651" s="3">
        <f t="shared" si="333"/>
        <v>427.59200000000004</v>
      </c>
      <c r="I10651" s="3">
        <v>5</v>
      </c>
      <c r="J10651" s="4">
        <v>45475</v>
      </c>
      <c r="K10651" s="3" t="s">
        <v>32</v>
      </c>
      <c r="L10651" s="3" t="s">
        <v>17</v>
      </c>
      <c r="M10651" s="3">
        <v>277.91000000000003</v>
      </c>
      <c r="N10651" s="3" t="s">
        <v>35</v>
      </c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  <c r="AC10651" s="5"/>
    </row>
    <row r="10652" spans="1:29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 t="str">
        <f>IF(AND(D10652="East",Table_1[[#This Row],[category]]="Clothing"),"✅","❌")</f>
        <v>❌</v>
      </c>
      <c r="H10652" s="3">
        <f t="shared" si="333"/>
        <v>82.460000000000008</v>
      </c>
      <c r="I10652" s="3">
        <v>8</v>
      </c>
      <c r="J10652" s="4">
        <v>45339</v>
      </c>
      <c r="K10652" s="3" t="s">
        <v>22</v>
      </c>
      <c r="L10652" s="3" t="s">
        <v>23</v>
      </c>
      <c r="M10652" s="3">
        <v>198.81</v>
      </c>
      <c r="N10652" s="3" t="s">
        <v>35</v>
      </c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  <c r="AC10652" s="5"/>
    </row>
    <row r="10653" spans="1:29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 t="str">
        <f>IF(AND(D10653="East",Table_1[[#This Row],[category]]="Clothing"),"✅","❌")</f>
        <v>❌</v>
      </c>
      <c r="H10653" s="3">
        <f t="shared" si="333"/>
        <v>349.17700000000002</v>
      </c>
      <c r="I10653" s="3">
        <v>7</v>
      </c>
      <c r="J10653" s="4">
        <v>45336</v>
      </c>
      <c r="K10653" s="3" t="s">
        <v>22</v>
      </c>
      <c r="L10653" s="3" t="s">
        <v>23</v>
      </c>
      <c r="M10653" s="3">
        <v>840.06</v>
      </c>
      <c r="N10653" s="3" t="s">
        <v>29</v>
      </c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  <c r="AC10653" s="5"/>
    </row>
    <row r="10654" spans="1:29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 t="str">
        <f>IF(AND(D10654="East",Table_1[[#This Row],[category]]="Clothing"),"✅","❌")</f>
        <v>❌</v>
      </c>
      <c r="H10654" s="3">
        <f t="shared" si="333"/>
        <v>255.20000000000002</v>
      </c>
      <c r="I10654" s="3">
        <v>8</v>
      </c>
      <c r="J10654" s="4">
        <v>44941</v>
      </c>
      <c r="K10654" s="3" t="s">
        <v>32</v>
      </c>
      <c r="L10654" s="3" t="s">
        <v>17</v>
      </c>
      <c r="M10654" s="3">
        <v>275.62</v>
      </c>
      <c r="N10654" s="3" t="s">
        <v>29</v>
      </c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  <c r="AC10654" s="5"/>
    </row>
    <row r="10655" spans="1:29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 t="str">
        <f>IF(AND(D10655="East",Table_1[[#This Row],[category]]="Clothing"),"✅","❌")</f>
        <v>❌</v>
      </c>
      <c r="H10655" s="3">
        <f t="shared" si="333"/>
        <v>356.78500000000003</v>
      </c>
      <c r="I10655" s="3">
        <v>1</v>
      </c>
      <c r="J10655" s="4">
        <v>45045</v>
      </c>
      <c r="K10655" s="3" t="s">
        <v>16</v>
      </c>
      <c r="L10655" s="3" t="s">
        <v>28</v>
      </c>
      <c r="M10655" s="3">
        <v>285.91000000000003</v>
      </c>
      <c r="N10655" s="3" t="s">
        <v>24</v>
      </c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  <c r="AC10655" s="5"/>
    </row>
    <row r="10656" spans="1:29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 t="str">
        <f>IF(AND(D10656="East",Table_1[[#This Row],[category]]="Clothing"),"✅","❌")</f>
        <v>❌</v>
      </c>
      <c r="H10656" s="3">
        <f t="shared" si="333"/>
        <v>384.84500000000003</v>
      </c>
      <c r="I10656" s="3">
        <v>4</v>
      </c>
      <c r="J10656" s="4">
        <v>44993</v>
      </c>
      <c r="K10656" s="3" t="s">
        <v>16</v>
      </c>
      <c r="L10656" s="3" t="s">
        <v>17</v>
      </c>
      <c r="M10656" s="3">
        <v>806.62</v>
      </c>
      <c r="N10656" s="3" t="s">
        <v>29</v>
      </c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  <c r="AC10656" s="5"/>
    </row>
    <row r="10657" spans="1:29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 t="str">
        <f>IF(AND(D10657="East",Table_1[[#This Row],[category]]="Clothing"),"✅","❌")</f>
        <v>❌</v>
      </c>
      <c r="H10657" s="3">
        <f t="shared" si="333"/>
        <v>403.79600000000005</v>
      </c>
      <c r="I10657" s="3">
        <v>9</v>
      </c>
      <c r="J10657" s="4">
        <v>45290</v>
      </c>
      <c r="K10657" s="3" t="s">
        <v>22</v>
      </c>
      <c r="L10657" s="3" t="s">
        <v>17</v>
      </c>
      <c r="M10657" s="3">
        <v>537.54999999999995</v>
      </c>
      <c r="N10657" s="3" t="s">
        <v>40</v>
      </c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  <c r="AC10657" s="5"/>
    </row>
    <row r="10658" spans="1:29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 t="str">
        <f>IF(AND(D10658="East",Table_1[[#This Row],[category]]="Clothing"),"✅","❌")</f>
        <v>❌</v>
      </c>
      <c r="H10658" s="3">
        <f t="shared" si="333"/>
        <v>419.14</v>
      </c>
      <c r="I10658" s="3">
        <v>6</v>
      </c>
      <c r="J10658" s="4">
        <v>45133</v>
      </c>
      <c r="K10658" s="3" t="s">
        <v>22</v>
      </c>
      <c r="L10658" s="3" t="s">
        <v>17</v>
      </c>
      <c r="M10658" s="3">
        <v>225.6</v>
      </c>
      <c r="N10658" s="3" t="s">
        <v>35</v>
      </c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  <c r="AC10658" s="5"/>
    </row>
    <row r="10659" spans="1:29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 t="str">
        <f>IF(AND(D10659="East",Table_1[[#This Row],[category]]="Clothing"),"✅","❌")</f>
        <v>❌</v>
      </c>
      <c r="H10659" s="3">
        <f t="shared" si="333"/>
        <v>425.14</v>
      </c>
      <c r="I10659" s="3">
        <v>8</v>
      </c>
      <c r="J10659" s="4">
        <v>45363</v>
      </c>
      <c r="K10659" s="3" t="s">
        <v>32</v>
      </c>
      <c r="L10659" s="3" t="s">
        <v>23</v>
      </c>
      <c r="M10659" s="3">
        <v>679.5</v>
      </c>
      <c r="N10659" s="3" t="s">
        <v>35</v>
      </c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  <c r="AC10659" s="5"/>
    </row>
    <row r="10660" spans="1:29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 t="str">
        <f>IF(AND(D10660="East",Table_1[[#This Row],[category]]="Clothing"),"✅","❌")</f>
        <v>❌</v>
      </c>
      <c r="H10660" s="3">
        <f t="shared" si="333"/>
        <v>212.16100000000003</v>
      </c>
      <c r="I10660" s="3">
        <v>8</v>
      </c>
      <c r="J10660" s="4">
        <v>44995</v>
      </c>
      <c r="K10660" s="3" t="s">
        <v>22</v>
      </c>
      <c r="L10660" s="3" t="s">
        <v>28</v>
      </c>
      <c r="M10660" s="3">
        <v>444.76</v>
      </c>
      <c r="N10660" s="3" t="s">
        <v>40</v>
      </c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  <c r="AC10660" s="5"/>
    </row>
    <row r="10661" spans="1:29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 t="str">
        <f>IF(AND(D10661="East",Table_1[[#This Row],[category]]="Clothing"),"✅","❌")</f>
        <v>❌</v>
      </c>
      <c r="H10661" s="3">
        <f t="shared" si="333"/>
        <v>445.72200000000004</v>
      </c>
      <c r="I10661" s="3">
        <v>5</v>
      </c>
      <c r="J10661" s="4">
        <v>45359</v>
      </c>
      <c r="K10661" s="3" t="s">
        <v>16</v>
      </c>
      <c r="L10661" s="3" t="s">
        <v>23</v>
      </c>
      <c r="M10661" s="3">
        <v>1245.4000000000001</v>
      </c>
      <c r="N10661" s="3" t="s">
        <v>35</v>
      </c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  <c r="AC10661" s="5"/>
    </row>
    <row r="10662" spans="1:29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 t="str">
        <f>IF(AND(D10662="East",Table_1[[#This Row],[category]]="Clothing"),"✅","❌")</f>
        <v>✅</v>
      </c>
      <c r="H10662" s="3">
        <f t="shared" si="333"/>
        <v>362.59400000000005</v>
      </c>
      <c r="I10662" s="3">
        <v>8</v>
      </c>
      <c r="J10662" s="4">
        <v>45575</v>
      </c>
      <c r="K10662" s="3" t="s">
        <v>16</v>
      </c>
      <c r="L10662" s="3" t="s">
        <v>28</v>
      </c>
      <c r="M10662" s="3">
        <v>573.63</v>
      </c>
      <c r="N10662" s="3" t="s">
        <v>24</v>
      </c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  <c r="AC10662" s="5"/>
    </row>
    <row r="10663" spans="1:29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 t="str">
        <f>IF(AND(D10663="East",Table_1[[#This Row],[category]]="Clothing"),"✅","❌")</f>
        <v>❌</v>
      </c>
      <c r="H10663" s="3">
        <f t="shared" si="333"/>
        <v>421.096</v>
      </c>
      <c r="I10663" s="3">
        <v>4</v>
      </c>
      <c r="J10663" s="4">
        <v>45607</v>
      </c>
      <c r="K10663" s="3" t="s">
        <v>22</v>
      </c>
      <c r="L10663" s="3" t="s">
        <v>23</v>
      </c>
      <c r="M10663" s="3">
        <v>362.25</v>
      </c>
      <c r="N10663" s="3" t="s">
        <v>29</v>
      </c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  <c r="AC10663" s="5"/>
    </row>
    <row r="10664" spans="1:29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 t="str">
        <f>IF(AND(D10664="East",Table_1[[#This Row],[category]]="Clothing"),"✅","❌")</f>
        <v>❌</v>
      </c>
      <c r="H10664" s="3">
        <f t="shared" si="333"/>
        <v>494.70400000000001</v>
      </c>
      <c r="I10664" s="3">
        <v>6</v>
      </c>
      <c r="J10664" s="4">
        <v>45010</v>
      </c>
      <c r="K10664" s="3" t="s">
        <v>22</v>
      </c>
      <c r="L10664" s="3" t="s">
        <v>17</v>
      </c>
      <c r="M10664" s="3">
        <v>779.86</v>
      </c>
      <c r="N10664" s="3" t="s">
        <v>29</v>
      </c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  <c r="AC10664" s="5"/>
    </row>
    <row r="10665" spans="1:29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 t="str">
        <f>IF(AND(D10665="East",Table_1[[#This Row],[category]]="Clothing"),"✅","❌")</f>
        <v>❌</v>
      </c>
      <c r="H10665" s="3">
        <f t="shared" si="333"/>
        <v>67.042999999999992</v>
      </c>
      <c r="I10665" s="3">
        <v>7</v>
      </c>
      <c r="J10665" s="4">
        <v>45367</v>
      </c>
      <c r="K10665" s="3" t="s">
        <v>32</v>
      </c>
      <c r="L10665" s="3" t="s">
        <v>28</v>
      </c>
      <c r="M10665" s="3">
        <v>161.61000000000001</v>
      </c>
      <c r="N10665" s="3" t="s">
        <v>24</v>
      </c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  <c r="AC10665" s="5"/>
    </row>
    <row r="10666" spans="1:29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 t="str">
        <f>IF(AND(D10666="East",Table_1[[#This Row],[category]]="Clothing"),"✅","❌")</f>
        <v>❌</v>
      </c>
      <c r="H10666" s="3">
        <f t="shared" si="333"/>
        <v>191.584</v>
      </c>
      <c r="I10666" s="3">
        <v>6</v>
      </c>
      <c r="J10666" s="4">
        <v>45333</v>
      </c>
      <c r="K10666" s="3" t="s">
        <v>32</v>
      </c>
      <c r="L10666" s="3" t="s">
        <v>23</v>
      </c>
      <c r="M10666" s="3">
        <v>142.21</v>
      </c>
      <c r="N10666" s="3" t="s">
        <v>29</v>
      </c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  <c r="AC10666" s="5"/>
    </row>
    <row r="10667" spans="1:29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 t="str">
        <f>IF(AND(D10667="East",Table_1[[#This Row],[category]]="Clothing"),"✅","❌")</f>
        <v>❌</v>
      </c>
      <c r="H10667" s="3">
        <f t="shared" si="333"/>
        <v>405.20800000000003</v>
      </c>
      <c r="I10667" s="3">
        <v>6</v>
      </c>
      <c r="J10667" s="4">
        <v>45093</v>
      </c>
      <c r="K10667" s="3" t="s">
        <v>22</v>
      </c>
      <c r="L10667" s="3" t="s">
        <v>23</v>
      </c>
      <c r="M10667" s="3">
        <v>390.67</v>
      </c>
      <c r="N10667" s="3" t="s">
        <v>29</v>
      </c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  <c r="AC10667" s="5"/>
    </row>
    <row r="10668" spans="1:29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 t="str">
        <f>IF(AND(D10668="East",Table_1[[#This Row],[category]]="Clothing"),"✅","❌")</f>
        <v>❌</v>
      </c>
      <c r="H10668" s="3">
        <f t="shared" si="333"/>
        <v>52.289000000000001</v>
      </c>
      <c r="I10668" s="3">
        <v>8</v>
      </c>
      <c r="J10668" s="4">
        <v>45430</v>
      </c>
      <c r="K10668" s="3" t="s">
        <v>32</v>
      </c>
      <c r="L10668" s="3" t="s">
        <v>28</v>
      </c>
      <c r="M10668" s="3">
        <v>61.98</v>
      </c>
      <c r="N10668" s="3" t="s">
        <v>24</v>
      </c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  <c r="AC10668" s="5"/>
    </row>
    <row r="10669" spans="1:29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 t="str">
        <f>IF(AND(D10669="East",Table_1[[#This Row],[category]]="Clothing"),"✅","❌")</f>
        <v>❌</v>
      </c>
      <c r="H10669" s="3">
        <f t="shared" si="333"/>
        <v>274.983</v>
      </c>
      <c r="I10669" s="3">
        <v>5</v>
      </c>
      <c r="J10669" s="4">
        <v>45348</v>
      </c>
      <c r="K10669" s="3" t="s">
        <v>16</v>
      </c>
      <c r="L10669" s="3" t="s">
        <v>23</v>
      </c>
      <c r="M10669" s="3">
        <v>451.27</v>
      </c>
      <c r="N10669" s="3" t="s">
        <v>29</v>
      </c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  <c r="AC10669" s="5"/>
    </row>
    <row r="10670" spans="1:29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 t="str">
        <f>IF(AND(D10670="East",Table_1[[#This Row],[category]]="Clothing"),"✅","❌")</f>
        <v>❌</v>
      </c>
      <c r="H10670" s="3">
        <f t="shared" si="333"/>
        <v>430.61500000000001</v>
      </c>
      <c r="I10670" s="3">
        <v>8</v>
      </c>
      <c r="J10670" s="4">
        <v>45350</v>
      </c>
      <c r="K10670" s="3" t="s">
        <v>16</v>
      </c>
      <c r="L10670" s="3" t="s">
        <v>17</v>
      </c>
      <c r="M10670" s="3">
        <v>1202.3699999999999</v>
      </c>
      <c r="N10670" s="3" t="s">
        <v>18</v>
      </c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  <c r="AC10670" s="5"/>
    </row>
    <row r="10671" spans="1:29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 t="str">
        <f>IF(AND(D10671="East",Table_1[[#This Row],[category]]="Clothing"),"✅","❌")</f>
        <v>❌</v>
      </c>
      <c r="H10671" s="3">
        <f t="shared" si="333"/>
        <v>19.306000000000001</v>
      </c>
      <c r="I10671" s="3">
        <v>9</v>
      </c>
      <c r="J10671" s="4">
        <v>45466</v>
      </c>
      <c r="K10671" s="3" t="s">
        <v>32</v>
      </c>
      <c r="L10671" s="3" t="s">
        <v>23</v>
      </c>
      <c r="M10671" s="3">
        <v>46.57</v>
      </c>
      <c r="N10671" s="3" t="s">
        <v>29</v>
      </c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  <c r="AC10671" s="5"/>
    </row>
    <row r="10672" spans="1:29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 t="str">
        <f>IF(AND(D10672="East",Table_1[[#This Row],[category]]="Clothing"),"✅","❌")</f>
        <v>❌</v>
      </c>
      <c r="H10672" s="3">
        <f t="shared" si="333"/>
        <v>470.36400000000003</v>
      </c>
      <c r="I10672" s="3">
        <v>4</v>
      </c>
      <c r="J10672" s="4">
        <v>44999</v>
      </c>
      <c r="K10672" s="3" t="s">
        <v>16</v>
      </c>
      <c r="L10672" s="3" t="s">
        <v>17</v>
      </c>
      <c r="M10672" s="3">
        <v>968.7</v>
      </c>
      <c r="N10672" s="3" t="s">
        <v>18</v>
      </c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  <c r="AC10672" s="5"/>
    </row>
    <row r="10673" spans="1:29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 t="str">
        <f>IF(AND(D10673="East",Table_1[[#This Row],[category]]="Clothing"),"✅","❌")</f>
        <v>❌</v>
      </c>
      <c r="H10673" s="3">
        <f t="shared" si="333"/>
        <v>489.291</v>
      </c>
      <c r="I10673" s="3">
        <v>3</v>
      </c>
      <c r="J10673" s="4">
        <v>45140</v>
      </c>
      <c r="K10673" s="3" t="s">
        <v>16</v>
      </c>
      <c r="L10673" s="3" t="s">
        <v>28</v>
      </c>
      <c r="M10673" s="3">
        <v>1232.33</v>
      </c>
      <c r="N10673" s="3" t="s">
        <v>24</v>
      </c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  <c r="AC10673" s="5"/>
    </row>
    <row r="10674" spans="1:29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 t="str">
        <f>IF(AND(D10674="East",Table_1[[#This Row],[category]]="Clothing"),"✅","❌")</f>
        <v>❌</v>
      </c>
      <c r="H10674" s="3">
        <f t="shared" si="333"/>
        <v>167.91800000000001</v>
      </c>
      <c r="I10674" s="3">
        <v>5</v>
      </c>
      <c r="J10674" s="4">
        <v>45096</v>
      </c>
      <c r="K10674" s="3" t="s">
        <v>16</v>
      </c>
      <c r="L10674" s="3" t="s">
        <v>28</v>
      </c>
      <c r="M10674" s="3">
        <v>454.61</v>
      </c>
      <c r="N10674" s="3" t="s">
        <v>40</v>
      </c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  <c r="AC10674" s="5"/>
    </row>
    <row r="10675" spans="1:29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 t="str">
        <f>IF(AND(D10675="East",Table_1[[#This Row],[category]]="Clothing"),"✅","❌")</f>
        <v>❌</v>
      </c>
      <c r="H10675" s="3">
        <f t="shared" si="333"/>
        <v>385.72800000000007</v>
      </c>
      <c r="I10675" s="3">
        <v>5</v>
      </c>
      <c r="J10675" s="4">
        <v>45507</v>
      </c>
      <c r="K10675" s="3" t="s">
        <v>16</v>
      </c>
      <c r="L10675" s="3" t="s">
        <v>17</v>
      </c>
      <c r="M10675" s="3">
        <v>638.82000000000005</v>
      </c>
      <c r="N10675" s="3" t="s">
        <v>40</v>
      </c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  <c r="AC10675" s="5"/>
    </row>
    <row r="10676" spans="1:29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 t="str">
        <f>IF(AND(D10676="East",Table_1[[#This Row],[category]]="Clothing"),"✅","❌")</f>
        <v>❌</v>
      </c>
      <c r="H10676" s="3">
        <f t="shared" si="333"/>
        <v>72.316000000000003</v>
      </c>
      <c r="I10676" s="3">
        <v>7</v>
      </c>
      <c r="J10676" s="4">
        <v>45359</v>
      </c>
      <c r="K10676" s="3" t="s">
        <v>32</v>
      </c>
      <c r="L10676" s="3" t="s">
        <v>28</v>
      </c>
      <c r="M10676" s="3">
        <v>170.33</v>
      </c>
      <c r="N10676" s="3" t="s">
        <v>18</v>
      </c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  <c r="AC10676" s="5"/>
    </row>
    <row r="10677" spans="1:29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 t="str">
        <f>IF(AND(D10677="East",Table_1[[#This Row],[category]]="Clothing"),"✅","❌")</f>
        <v>❌</v>
      </c>
      <c r="H10677" s="3">
        <f t="shared" si="333"/>
        <v>388.70300000000003</v>
      </c>
      <c r="I10677" s="3">
        <v>3</v>
      </c>
      <c r="J10677" s="4">
        <v>45256</v>
      </c>
      <c r="K10677" s="3" t="s">
        <v>16</v>
      </c>
      <c r="L10677" s="3" t="s">
        <v>28</v>
      </c>
      <c r="M10677" s="3">
        <v>1093.0999999999999</v>
      </c>
      <c r="N10677" s="3" t="s">
        <v>24</v>
      </c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  <c r="AC10677" s="5"/>
    </row>
    <row r="10678" spans="1:29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 t="str">
        <f>IF(AND(D10678="East",Table_1[[#This Row],[category]]="Clothing"),"✅","❌")</f>
        <v>❌</v>
      </c>
      <c r="H10678" s="3">
        <f t="shared" si="333"/>
        <v>245.94600000000003</v>
      </c>
      <c r="I10678" s="3">
        <v>9</v>
      </c>
      <c r="J10678" s="4">
        <v>45144</v>
      </c>
      <c r="K10678" s="3" t="s">
        <v>22</v>
      </c>
      <c r="L10678" s="3" t="s">
        <v>23</v>
      </c>
      <c r="M10678" s="3">
        <v>450.08</v>
      </c>
      <c r="N10678" s="3" t="s">
        <v>35</v>
      </c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  <c r="AC10678" s="5"/>
    </row>
    <row r="10679" spans="1:29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 t="str">
        <f>IF(AND(D10679="East",Table_1[[#This Row],[category]]="Clothing"),"✅","❌")</f>
        <v>❌</v>
      </c>
      <c r="H10679" s="3">
        <f t="shared" si="333"/>
        <v>431.53400000000005</v>
      </c>
      <c r="I10679" s="3">
        <v>6</v>
      </c>
      <c r="J10679" s="4">
        <v>45646</v>
      </c>
      <c r="K10679" s="3" t="s">
        <v>32</v>
      </c>
      <c r="L10679" s="3" t="s">
        <v>23</v>
      </c>
      <c r="M10679" s="3">
        <v>1039.24</v>
      </c>
      <c r="N10679" s="3" t="s">
        <v>29</v>
      </c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  <c r="AC10679" s="5"/>
    </row>
    <row r="10680" spans="1:29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 t="str">
        <f>IF(AND(D10680="East",Table_1[[#This Row],[category]]="Clothing"),"✅","❌")</f>
        <v>❌</v>
      </c>
      <c r="H10680" s="3">
        <f t="shared" si="333"/>
        <v>114.17700000000001</v>
      </c>
      <c r="I10680" s="3">
        <v>9</v>
      </c>
      <c r="J10680" s="4">
        <v>45465</v>
      </c>
      <c r="K10680" s="3" t="s">
        <v>32</v>
      </c>
      <c r="L10680" s="3" t="s">
        <v>17</v>
      </c>
      <c r="M10680" s="3">
        <v>337.48</v>
      </c>
      <c r="N10680" s="3" t="s">
        <v>49</v>
      </c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  <c r="AC10680" s="5"/>
    </row>
    <row r="10681" spans="1:29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 t="str">
        <f>IF(AND(D10681="East",Table_1[[#This Row],[category]]="Clothing"),"✅","❌")</f>
        <v>❌</v>
      </c>
      <c r="H10681" s="3">
        <f t="shared" si="333"/>
        <v>339.60200000000003</v>
      </c>
      <c r="I10681" s="3">
        <v>1</v>
      </c>
      <c r="J10681" s="4">
        <v>45556</v>
      </c>
      <c r="K10681" s="3" t="s">
        <v>16</v>
      </c>
      <c r="L10681" s="3" t="s">
        <v>28</v>
      </c>
      <c r="M10681" s="3">
        <v>570.92999999999995</v>
      </c>
      <c r="N10681" s="3" t="s">
        <v>24</v>
      </c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  <c r="AC10681" s="5"/>
    </row>
    <row r="10682" spans="1:29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 t="str">
        <f>IF(AND(D10682="East",Table_1[[#This Row],[category]]="Clothing"),"✅","❌")</f>
        <v>❌</v>
      </c>
      <c r="H10682" s="3">
        <f t="shared" si="333"/>
        <v>395.19800000000004</v>
      </c>
      <c r="I10682" s="3">
        <v>2</v>
      </c>
      <c r="J10682" s="4">
        <v>45301</v>
      </c>
      <c r="K10682" s="3" t="s">
        <v>22</v>
      </c>
      <c r="L10682" s="3" t="s">
        <v>23</v>
      </c>
      <c r="M10682" s="3">
        <v>861.6</v>
      </c>
      <c r="N10682" s="3" t="s">
        <v>35</v>
      </c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  <c r="AC10682" s="5"/>
    </row>
    <row r="10683" spans="1:29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 t="str">
        <f>IF(AND(D10683="East",Table_1[[#This Row],[category]]="Clothing"),"✅","❌")</f>
        <v>❌</v>
      </c>
      <c r="H10683" s="3">
        <f t="shared" si="333"/>
        <v>109.221</v>
      </c>
      <c r="I10683" s="3">
        <v>2</v>
      </c>
      <c r="J10683" s="4">
        <v>45113</v>
      </c>
      <c r="K10683" s="3" t="s">
        <v>16</v>
      </c>
      <c r="L10683" s="3" t="s">
        <v>17</v>
      </c>
      <c r="M10683" s="3">
        <v>176.56</v>
      </c>
      <c r="N10683" s="3" t="s">
        <v>35</v>
      </c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  <c r="AC10683" s="5"/>
    </row>
    <row r="10684" spans="1:29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 t="str">
        <f>IF(AND(D10684="East",Table_1[[#This Row],[category]]="Clothing"),"✅","❌")</f>
        <v>❌</v>
      </c>
      <c r="H10684" s="3">
        <f t="shared" si="333"/>
        <v>410.96100000000001</v>
      </c>
      <c r="I10684" s="3">
        <v>8</v>
      </c>
      <c r="J10684" s="4">
        <v>45111</v>
      </c>
      <c r="K10684" s="3" t="s">
        <v>16</v>
      </c>
      <c r="L10684" s="3" t="s">
        <v>28</v>
      </c>
      <c r="M10684" s="3">
        <v>940.76</v>
      </c>
      <c r="N10684" s="3" t="s">
        <v>49</v>
      </c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  <c r="AC10684" s="5"/>
    </row>
    <row r="10685" spans="1:29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 t="str">
        <f>IF(AND(D10685="East",Table_1[[#This Row],[category]]="Clothing"),"✅","❌")</f>
        <v>❌</v>
      </c>
      <c r="H10685" s="3">
        <f t="shared" si="333"/>
        <v>479.41300000000001</v>
      </c>
      <c r="I10685" s="3">
        <v>4</v>
      </c>
      <c r="J10685" s="4">
        <v>45011</v>
      </c>
      <c r="K10685" s="3" t="s">
        <v>32</v>
      </c>
      <c r="L10685" s="3" t="s">
        <v>23</v>
      </c>
      <c r="M10685" s="3">
        <v>704.72</v>
      </c>
      <c r="N10685" s="3" t="s">
        <v>49</v>
      </c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  <c r="AC10685" s="5"/>
    </row>
    <row r="10686" spans="1:29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 t="str">
        <f>IF(AND(D10686="East",Table_1[[#This Row],[category]]="Clothing"),"✅","❌")</f>
        <v>❌</v>
      </c>
      <c r="H10686" s="3">
        <f t="shared" si="333"/>
        <v>311.87900000000002</v>
      </c>
      <c r="I10686" s="3">
        <v>7</v>
      </c>
      <c r="J10686" s="4">
        <v>45374</v>
      </c>
      <c r="K10686" s="3" t="s">
        <v>16</v>
      </c>
      <c r="L10686" s="3" t="s">
        <v>17</v>
      </c>
      <c r="M10686" s="3">
        <v>255.43</v>
      </c>
      <c r="N10686" s="3" t="s">
        <v>29</v>
      </c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  <c r="AC10686" s="5"/>
    </row>
    <row r="10687" spans="1:29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 t="str">
        <f>IF(AND(D10687="East",Table_1[[#This Row],[category]]="Clothing"),"✅","❌")</f>
        <v>❌</v>
      </c>
      <c r="H10687" s="3">
        <f t="shared" si="333"/>
        <v>394.577</v>
      </c>
      <c r="I10687" s="3">
        <v>4</v>
      </c>
      <c r="J10687" s="4">
        <v>45083</v>
      </c>
      <c r="K10687" s="3" t="s">
        <v>22</v>
      </c>
      <c r="L10687" s="3" t="s">
        <v>28</v>
      </c>
      <c r="M10687" s="3">
        <v>1073.4100000000001</v>
      </c>
      <c r="N10687" s="3" t="s">
        <v>24</v>
      </c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  <c r="AC10687" s="5"/>
    </row>
    <row r="10688" spans="1:29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 t="str">
        <f>IF(AND(D10688="East",Table_1[[#This Row],[category]]="Clothing"),"✅","❌")</f>
        <v>❌</v>
      </c>
      <c r="H10688" s="3">
        <f t="shared" si="333"/>
        <v>270.96600000000001</v>
      </c>
      <c r="I10688" s="3">
        <v>4</v>
      </c>
      <c r="J10688" s="4">
        <v>45047</v>
      </c>
      <c r="K10688" s="3" t="s">
        <v>32</v>
      </c>
      <c r="L10688" s="3" t="s">
        <v>17</v>
      </c>
      <c r="M10688" s="3">
        <v>617.27</v>
      </c>
      <c r="N10688" s="3" t="s">
        <v>18</v>
      </c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  <c r="AC10688" s="5"/>
    </row>
    <row r="10689" spans="1:29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 t="str">
        <f>IF(AND(D10689="East",Table_1[[#This Row],[category]]="Clothing"),"✅","❌")</f>
        <v>❌</v>
      </c>
      <c r="H10689" s="3">
        <f t="shared" si="333"/>
        <v>303.07100000000003</v>
      </c>
      <c r="I10689" s="3">
        <v>8</v>
      </c>
      <c r="J10689" s="4">
        <v>45582</v>
      </c>
      <c r="K10689" s="3" t="s">
        <v>22</v>
      </c>
      <c r="L10689" s="3" t="s">
        <v>28</v>
      </c>
      <c r="M10689" s="3">
        <v>905.39</v>
      </c>
      <c r="N10689" s="3" t="s">
        <v>24</v>
      </c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  <c r="AC10689" s="5"/>
    </row>
    <row r="10690" spans="1:29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 t="str">
        <f>IF(AND(D10690="East",Table_1[[#This Row],[category]]="Clothing"),"✅","❌")</f>
        <v>❌</v>
      </c>
      <c r="H10690" s="3">
        <f t="shared" ref="H10690:H10753" si="335">E10690*10%</f>
        <v>16.543000000000003</v>
      </c>
      <c r="I10690" s="3">
        <v>4</v>
      </c>
      <c r="J10690" s="4">
        <v>45604</v>
      </c>
      <c r="K10690" s="3" t="s">
        <v>16</v>
      </c>
      <c r="L10690" s="3" t="s">
        <v>17</v>
      </c>
      <c r="M10690" s="3">
        <v>38.33</v>
      </c>
      <c r="N10690" s="3" t="s">
        <v>29</v>
      </c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  <c r="AC10690" s="5"/>
    </row>
    <row r="10691" spans="1:29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 t="str">
        <f>IF(AND(D10691="East",Table_1[[#This Row],[category]]="Clothing"),"✅","❌")</f>
        <v>❌</v>
      </c>
      <c r="H10691" s="3">
        <f t="shared" si="335"/>
        <v>266.90100000000001</v>
      </c>
      <c r="I10691" s="3">
        <v>3</v>
      </c>
      <c r="J10691" s="4">
        <v>45570</v>
      </c>
      <c r="K10691" s="3" t="s">
        <v>16</v>
      </c>
      <c r="L10691" s="3" t="s">
        <v>23</v>
      </c>
      <c r="M10691" s="3">
        <v>697.32</v>
      </c>
      <c r="N10691" s="3" t="s">
        <v>29</v>
      </c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  <c r="AC10691" s="5"/>
    </row>
    <row r="10692" spans="1:29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 t="str">
        <f>IF(AND(D10692="East",Table_1[[#This Row],[category]]="Clothing"),"✅","❌")</f>
        <v>❌</v>
      </c>
      <c r="H10692" s="3">
        <f t="shared" si="335"/>
        <v>292.02600000000001</v>
      </c>
      <c r="I10692" s="3">
        <v>9</v>
      </c>
      <c r="J10692" s="4">
        <v>45001</v>
      </c>
      <c r="K10692" s="3" t="s">
        <v>22</v>
      </c>
      <c r="L10692" s="3" t="s">
        <v>17</v>
      </c>
      <c r="M10692" s="3">
        <v>844.5</v>
      </c>
      <c r="N10692" s="3" t="s">
        <v>29</v>
      </c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  <c r="AC10692" s="5"/>
    </row>
    <row r="10693" spans="1:29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 t="str">
        <f>IF(AND(D10693="East",Table_1[[#This Row],[category]]="Clothing"),"✅","❌")</f>
        <v>❌</v>
      </c>
      <c r="H10693" s="3">
        <f t="shared" si="335"/>
        <v>338.32300000000004</v>
      </c>
      <c r="I10693" s="3">
        <v>3</v>
      </c>
      <c r="J10693" s="4">
        <v>45260</v>
      </c>
      <c r="K10693" s="3" t="s">
        <v>22</v>
      </c>
      <c r="L10693" s="3" t="s">
        <v>28</v>
      </c>
      <c r="M10693" s="3">
        <v>219.27</v>
      </c>
      <c r="N10693" s="3" t="s">
        <v>24</v>
      </c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  <c r="AC10693" s="5"/>
    </row>
    <row r="10694" spans="1:29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 t="str">
        <f>IF(AND(D10694="East",Table_1[[#This Row],[category]]="Clothing"),"✅","❌")</f>
        <v>❌</v>
      </c>
      <c r="H10694" s="3">
        <f t="shared" si="335"/>
        <v>93.001000000000005</v>
      </c>
      <c r="I10694" s="3">
        <v>5</v>
      </c>
      <c r="J10694" s="4">
        <v>45411</v>
      </c>
      <c r="K10694" s="3" t="s">
        <v>16</v>
      </c>
      <c r="L10694" s="3" t="s">
        <v>28</v>
      </c>
      <c r="M10694" s="3">
        <v>245.73</v>
      </c>
      <c r="N10694" s="3" t="s">
        <v>29</v>
      </c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  <c r="AC10694" s="5"/>
    </row>
    <row r="10695" spans="1:29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 t="str">
        <f>IF(AND(D10695="East",Table_1[[#This Row],[category]]="Clothing"),"✅","❌")</f>
        <v>❌</v>
      </c>
      <c r="H10695" s="3">
        <f t="shared" si="335"/>
        <v>128.273</v>
      </c>
      <c r="I10695" s="3">
        <v>1</v>
      </c>
      <c r="J10695" s="4">
        <v>45324</v>
      </c>
      <c r="K10695" s="3" t="s">
        <v>16</v>
      </c>
      <c r="L10695" s="3" t="s">
        <v>17</v>
      </c>
      <c r="M10695" s="3">
        <v>99.68</v>
      </c>
      <c r="N10695" s="3" t="s">
        <v>35</v>
      </c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  <c r="AC10695" s="5"/>
    </row>
    <row r="10696" spans="1:29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 t="str">
        <f>IF(AND(D10696="East",Table_1[[#This Row],[category]]="Clothing"),"✅","❌")</f>
        <v>❌</v>
      </c>
      <c r="H10696" s="3">
        <f t="shared" si="335"/>
        <v>380.44200000000001</v>
      </c>
      <c r="I10696" s="3">
        <v>9</v>
      </c>
      <c r="J10696" s="4">
        <v>45106</v>
      </c>
      <c r="K10696" s="3" t="s">
        <v>16</v>
      </c>
      <c r="L10696" s="3" t="s">
        <v>23</v>
      </c>
      <c r="M10696" s="3">
        <v>1025.92</v>
      </c>
      <c r="N10696" s="3" t="s">
        <v>35</v>
      </c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  <c r="AC10696" s="5"/>
    </row>
    <row r="10697" spans="1:29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 t="str">
        <f>IF(AND(D10697="East",Table_1[[#This Row],[category]]="Clothing"),"✅","❌")</f>
        <v>❌</v>
      </c>
      <c r="H10697" s="3">
        <f t="shared" si="335"/>
        <v>92.143000000000001</v>
      </c>
      <c r="I10697" s="3">
        <v>6</v>
      </c>
      <c r="J10697" s="4">
        <v>45555</v>
      </c>
      <c r="K10697" s="3" t="s">
        <v>32</v>
      </c>
      <c r="L10697" s="3" t="s">
        <v>28</v>
      </c>
      <c r="M10697" s="3">
        <v>224.18</v>
      </c>
      <c r="N10697" s="3" t="s">
        <v>18</v>
      </c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  <c r="AC10697" s="5"/>
    </row>
    <row r="10698" spans="1:29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 t="str">
        <f>IF(AND(D10698="East",Table_1[[#This Row],[category]]="Clothing"),"✅","❌")</f>
        <v>✅</v>
      </c>
      <c r="H10698" s="3">
        <f t="shared" si="335"/>
        <v>213.85300000000004</v>
      </c>
      <c r="I10698" s="3">
        <v>5</v>
      </c>
      <c r="J10698" s="4">
        <v>45507</v>
      </c>
      <c r="K10698" s="3" t="s">
        <v>22</v>
      </c>
      <c r="L10698" s="3" t="s">
        <v>17</v>
      </c>
      <c r="M10698" s="3">
        <v>356.03</v>
      </c>
      <c r="N10698" s="3" t="s">
        <v>49</v>
      </c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  <c r="AC10698" s="5"/>
    </row>
    <row r="10699" spans="1:29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 t="str">
        <f>IF(AND(D10699="East",Table_1[[#This Row],[category]]="Clothing"),"✅","❌")</f>
        <v>❌</v>
      </c>
      <c r="H10699" s="3">
        <f t="shared" si="335"/>
        <v>132.74</v>
      </c>
      <c r="I10699" s="3">
        <v>4</v>
      </c>
      <c r="J10699" s="4">
        <v>45572</v>
      </c>
      <c r="K10699" s="3" t="s">
        <v>32</v>
      </c>
      <c r="L10699" s="3" t="s">
        <v>17</v>
      </c>
      <c r="M10699" s="3">
        <v>336.19</v>
      </c>
      <c r="N10699" s="3" t="s">
        <v>40</v>
      </c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  <c r="AC10699" s="5"/>
    </row>
    <row r="10700" spans="1:29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 t="str">
        <f>IF(AND(D10700="East",Table_1[[#This Row],[category]]="Clothing"),"✅","❌")</f>
        <v>❌</v>
      </c>
      <c r="H10700" s="3">
        <f t="shared" si="335"/>
        <v>277.14000000000004</v>
      </c>
      <c r="I10700" s="3">
        <v>8</v>
      </c>
      <c r="J10700" s="4">
        <v>45508</v>
      </c>
      <c r="K10700" s="3" t="s">
        <v>22</v>
      </c>
      <c r="L10700" s="3" t="s">
        <v>17</v>
      </c>
      <c r="M10700" s="3">
        <v>417.04</v>
      </c>
      <c r="N10700" s="3" t="s">
        <v>18</v>
      </c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  <c r="AC10700" s="5"/>
    </row>
    <row r="10701" spans="1:29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 t="str">
        <f>IF(AND(D10701="East",Table_1[[#This Row],[category]]="Clothing"),"✅","❌")</f>
        <v>✅</v>
      </c>
      <c r="H10701" s="3">
        <f t="shared" si="335"/>
        <v>493.56700000000001</v>
      </c>
      <c r="I10701" s="3">
        <v>2</v>
      </c>
      <c r="J10701" s="4">
        <v>44945</v>
      </c>
      <c r="K10701" s="3" t="s">
        <v>16</v>
      </c>
      <c r="L10701" s="3" t="s">
        <v>23</v>
      </c>
      <c r="M10701" s="3">
        <v>1145.71</v>
      </c>
      <c r="N10701" s="3" t="s">
        <v>24</v>
      </c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  <c r="AC10701" s="5"/>
    </row>
    <row r="10702" spans="1:29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 t="str">
        <f>IF(AND(D10702="East",Table_1[[#This Row],[category]]="Clothing"),"✅","❌")</f>
        <v>❌</v>
      </c>
      <c r="H10702" s="3">
        <f t="shared" si="335"/>
        <v>427.49900000000002</v>
      </c>
      <c r="I10702" s="3">
        <v>5</v>
      </c>
      <c r="J10702" s="4">
        <v>45569</v>
      </c>
      <c r="K10702" s="3" t="s">
        <v>16</v>
      </c>
      <c r="L10702" s="3" t="s">
        <v>17</v>
      </c>
      <c r="M10702" s="3">
        <v>425.53</v>
      </c>
      <c r="N10702" s="3" t="s">
        <v>24</v>
      </c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  <c r="AC10702" s="5"/>
    </row>
    <row r="10703" spans="1:29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 t="str">
        <f>IF(AND(D10703="East",Table_1[[#This Row],[category]]="Clothing"),"✅","❌")</f>
        <v>❌</v>
      </c>
      <c r="H10703" s="3">
        <f t="shared" si="335"/>
        <v>142.042</v>
      </c>
      <c r="I10703" s="3">
        <v>8</v>
      </c>
      <c r="J10703" s="4">
        <v>45078</v>
      </c>
      <c r="K10703" s="3" t="s">
        <v>16</v>
      </c>
      <c r="L10703" s="3" t="s">
        <v>17</v>
      </c>
      <c r="M10703" s="3">
        <v>96.29</v>
      </c>
      <c r="N10703" s="3" t="s">
        <v>29</v>
      </c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  <c r="AC10703" s="5"/>
    </row>
    <row r="10704" spans="1:29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 t="str">
        <f>IF(AND(D10704="East",Table_1[[#This Row],[category]]="Clothing"),"✅","❌")</f>
        <v>❌</v>
      </c>
      <c r="H10704" s="3">
        <f t="shared" si="335"/>
        <v>190.62</v>
      </c>
      <c r="I10704" s="3">
        <v>1</v>
      </c>
      <c r="J10704" s="4">
        <v>45417</v>
      </c>
      <c r="K10704" s="3" t="s">
        <v>16</v>
      </c>
      <c r="L10704" s="3" t="s">
        <v>23</v>
      </c>
      <c r="M10704" s="3">
        <v>412.5</v>
      </c>
      <c r="N10704" s="3" t="s">
        <v>29</v>
      </c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  <c r="AC10704" s="5"/>
    </row>
    <row r="10705" spans="1:29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 t="str">
        <f>IF(AND(D10705="East",Table_1[[#This Row],[category]]="Clothing"),"✅","❌")</f>
        <v>❌</v>
      </c>
      <c r="H10705" s="3">
        <f t="shared" si="335"/>
        <v>460.13000000000005</v>
      </c>
      <c r="I10705" s="3">
        <v>3</v>
      </c>
      <c r="J10705" s="4">
        <v>45192</v>
      </c>
      <c r="K10705" s="3" t="s">
        <v>22</v>
      </c>
      <c r="L10705" s="3" t="s">
        <v>17</v>
      </c>
      <c r="M10705" s="3">
        <v>705.57</v>
      </c>
      <c r="N10705" s="3" t="s">
        <v>35</v>
      </c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  <c r="AC10705" s="5"/>
    </row>
    <row r="10706" spans="1:29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 t="str">
        <f>IF(AND(D10706="East",Table_1[[#This Row],[category]]="Clothing"),"✅","❌")</f>
        <v>❌</v>
      </c>
      <c r="H10706" s="3">
        <f t="shared" si="335"/>
        <v>450.16499999999996</v>
      </c>
      <c r="I10706" s="3">
        <v>7</v>
      </c>
      <c r="J10706" s="4">
        <v>45538</v>
      </c>
      <c r="K10706" s="3" t="s">
        <v>16</v>
      </c>
      <c r="L10706" s="3" t="s">
        <v>28</v>
      </c>
      <c r="M10706" s="3">
        <v>473.43</v>
      </c>
      <c r="N10706" s="3" t="s">
        <v>18</v>
      </c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  <c r="AC10706" s="5"/>
    </row>
    <row r="10707" spans="1:29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 t="str">
        <f>IF(AND(D10707="East",Table_1[[#This Row],[category]]="Clothing"),"✅","❌")</f>
        <v>❌</v>
      </c>
      <c r="H10707" s="3">
        <f t="shared" si="335"/>
        <v>88.659000000000006</v>
      </c>
      <c r="I10707" s="3">
        <v>5</v>
      </c>
      <c r="J10707" s="4">
        <v>45503</v>
      </c>
      <c r="K10707" s="3" t="s">
        <v>22</v>
      </c>
      <c r="L10707" s="3" t="s">
        <v>17</v>
      </c>
      <c r="M10707" s="3">
        <v>80.290000000000006</v>
      </c>
      <c r="N10707" s="3" t="s">
        <v>49</v>
      </c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  <c r="AC10707" s="5"/>
    </row>
    <row r="10708" spans="1:29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 t="str">
        <f>IF(AND(D10708="East",Table_1[[#This Row],[category]]="Clothing"),"✅","❌")</f>
        <v>❌</v>
      </c>
      <c r="H10708" s="3">
        <f t="shared" si="335"/>
        <v>416.34300000000007</v>
      </c>
      <c r="I10708" s="3">
        <v>9</v>
      </c>
      <c r="J10708" s="4">
        <v>45319</v>
      </c>
      <c r="K10708" s="3" t="s">
        <v>32</v>
      </c>
      <c r="L10708" s="3" t="s">
        <v>17</v>
      </c>
      <c r="M10708" s="3">
        <v>1118.17</v>
      </c>
      <c r="N10708" s="3" t="s">
        <v>24</v>
      </c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  <c r="AC10708" s="5"/>
    </row>
    <row r="10709" spans="1:29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 t="str">
        <f>IF(AND(D10709="East",Table_1[[#This Row],[category]]="Clothing"),"✅","❌")</f>
        <v>❌</v>
      </c>
      <c r="H10709" s="3">
        <f t="shared" si="335"/>
        <v>155.828</v>
      </c>
      <c r="I10709" s="3">
        <v>1</v>
      </c>
      <c r="J10709" s="4">
        <v>45469</v>
      </c>
      <c r="K10709" s="3" t="s">
        <v>16</v>
      </c>
      <c r="L10709" s="3" t="s">
        <v>28</v>
      </c>
      <c r="M10709" s="3">
        <v>213.55</v>
      </c>
      <c r="N10709" s="3" t="s">
        <v>40</v>
      </c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  <c r="AC10709" s="5"/>
    </row>
    <row r="10710" spans="1:29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 t="str">
        <f>IF(AND(D10710="East",Table_1[[#This Row],[category]]="Clothing"),"✅","❌")</f>
        <v>❌</v>
      </c>
      <c r="H10710" s="3">
        <f t="shared" si="335"/>
        <v>276.464</v>
      </c>
      <c r="I10710" s="3">
        <v>7</v>
      </c>
      <c r="J10710" s="4">
        <v>45075</v>
      </c>
      <c r="K10710" s="3" t="s">
        <v>32</v>
      </c>
      <c r="L10710" s="3" t="s">
        <v>17</v>
      </c>
      <c r="M10710" s="3">
        <v>709.71</v>
      </c>
      <c r="N10710" s="3" t="s">
        <v>18</v>
      </c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  <c r="AC10710" s="5"/>
    </row>
    <row r="10711" spans="1:29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 t="str">
        <f>IF(AND(D10711="East",Table_1[[#This Row],[category]]="Clothing"),"✅","❌")</f>
        <v>❌</v>
      </c>
      <c r="H10711" s="3">
        <f t="shared" si="335"/>
        <v>12.498000000000001</v>
      </c>
      <c r="I10711" s="3">
        <v>6</v>
      </c>
      <c r="J10711" s="4">
        <v>45602</v>
      </c>
      <c r="K10711" s="3" t="s">
        <v>22</v>
      </c>
      <c r="L10711" s="3" t="s">
        <v>17</v>
      </c>
      <c r="M10711" s="3">
        <v>11.66</v>
      </c>
      <c r="N10711" s="3" t="s">
        <v>49</v>
      </c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  <c r="AC10711" s="5"/>
    </row>
    <row r="10712" spans="1:29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 t="str">
        <f>IF(AND(D10712="East",Table_1[[#This Row],[category]]="Clothing"),"✅","❌")</f>
        <v>❌</v>
      </c>
      <c r="H10712" s="3">
        <f t="shared" si="335"/>
        <v>499.30900000000003</v>
      </c>
      <c r="I10712" s="3">
        <v>4</v>
      </c>
      <c r="J10712" s="4">
        <v>45616</v>
      </c>
      <c r="K10712" s="3" t="s">
        <v>22</v>
      </c>
      <c r="L10712" s="3" t="s">
        <v>28</v>
      </c>
      <c r="M10712" s="3">
        <v>824.62</v>
      </c>
      <c r="N10712" s="3" t="s">
        <v>29</v>
      </c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  <c r="AC10712" s="5"/>
    </row>
    <row r="10713" spans="1:29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 t="str">
        <f>IF(AND(D10713="East",Table_1[[#This Row],[category]]="Clothing"),"✅","❌")</f>
        <v>❌</v>
      </c>
      <c r="H10713" s="3">
        <f t="shared" si="335"/>
        <v>382.93700000000001</v>
      </c>
      <c r="I10713" s="3">
        <v>6</v>
      </c>
      <c r="J10713" s="4">
        <v>45270</v>
      </c>
      <c r="K10713" s="3" t="s">
        <v>22</v>
      </c>
      <c r="L10713" s="3" t="s">
        <v>17</v>
      </c>
      <c r="M10713" s="3">
        <v>609.99</v>
      </c>
      <c r="N10713" s="3" t="s">
        <v>24</v>
      </c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  <c r="AC10713" s="5"/>
    </row>
    <row r="10714" spans="1:29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 t="str">
        <f>IF(AND(D10714="East",Table_1[[#This Row],[category]]="Clothing"),"✅","❌")</f>
        <v>❌</v>
      </c>
      <c r="H10714" s="3">
        <f t="shared" si="335"/>
        <v>128.44900000000001</v>
      </c>
      <c r="I10714" s="3">
        <v>9</v>
      </c>
      <c r="J10714" s="4">
        <v>45015</v>
      </c>
      <c r="K10714" s="3" t="s">
        <v>32</v>
      </c>
      <c r="L10714" s="3" t="s">
        <v>28</v>
      </c>
      <c r="M10714" s="3">
        <v>138.27000000000001</v>
      </c>
      <c r="N10714" s="3" t="s">
        <v>40</v>
      </c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  <c r="AC10714" s="5"/>
    </row>
    <row r="10715" spans="1:29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 t="str">
        <f>IF(AND(D10715="East",Table_1[[#This Row],[category]]="Clothing"),"✅","❌")</f>
        <v>❌</v>
      </c>
      <c r="H10715" s="3">
        <f t="shared" si="335"/>
        <v>345.05900000000003</v>
      </c>
      <c r="I10715" s="3">
        <v>9</v>
      </c>
      <c r="J10715" s="4">
        <v>45231</v>
      </c>
      <c r="K10715" s="3" t="s">
        <v>22</v>
      </c>
      <c r="L10715" s="3" t="s">
        <v>17</v>
      </c>
      <c r="M10715" s="3">
        <v>342.01</v>
      </c>
      <c r="N10715" s="3" t="s">
        <v>40</v>
      </c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  <c r="AC10715" s="5"/>
    </row>
    <row r="10716" spans="1:29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 t="str">
        <f>IF(AND(D10716="East",Table_1[[#This Row],[category]]="Clothing"),"✅","❌")</f>
        <v>❌</v>
      </c>
      <c r="H10716" s="3">
        <f t="shared" si="335"/>
        <v>153.721</v>
      </c>
      <c r="I10716" s="3">
        <v>2</v>
      </c>
      <c r="J10716" s="4">
        <v>45557</v>
      </c>
      <c r="K10716" s="3" t="s">
        <v>22</v>
      </c>
      <c r="L10716" s="3" t="s">
        <v>28</v>
      </c>
      <c r="M10716" s="3">
        <v>267.08999999999997</v>
      </c>
      <c r="N10716" s="3" t="s">
        <v>49</v>
      </c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  <c r="AC10716" s="5"/>
    </row>
    <row r="10717" spans="1:29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 t="str">
        <f>IF(AND(D10717="East",Table_1[[#This Row],[category]]="Clothing"),"✅","❌")</f>
        <v>❌</v>
      </c>
      <c r="H10717" s="3">
        <f t="shared" si="335"/>
        <v>53.833000000000006</v>
      </c>
      <c r="I10717" s="3">
        <v>9</v>
      </c>
      <c r="J10717" s="4">
        <v>45133</v>
      </c>
      <c r="K10717" s="3" t="s">
        <v>32</v>
      </c>
      <c r="L10717" s="3" t="s">
        <v>28</v>
      </c>
      <c r="M10717" s="3">
        <v>88.13</v>
      </c>
      <c r="N10717" s="3" t="s">
        <v>24</v>
      </c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  <c r="AC10717" s="5"/>
    </row>
    <row r="10718" spans="1:29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 t="str">
        <f>IF(AND(D10718="East",Table_1[[#This Row],[category]]="Clothing"),"✅","❌")</f>
        <v>❌</v>
      </c>
      <c r="H10718" s="3">
        <f t="shared" si="335"/>
        <v>218.40200000000002</v>
      </c>
      <c r="I10718" s="3">
        <v>2</v>
      </c>
      <c r="J10718" s="4">
        <v>45185</v>
      </c>
      <c r="K10718" s="3" t="s">
        <v>16</v>
      </c>
      <c r="L10718" s="3" t="s">
        <v>17</v>
      </c>
      <c r="M10718" s="3">
        <v>537.45000000000005</v>
      </c>
      <c r="N10718" s="3" t="s">
        <v>24</v>
      </c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  <c r="AC10718" s="5"/>
    </row>
    <row r="10719" spans="1:29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 t="str">
        <f>IF(AND(D10719="East",Table_1[[#This Row],[category]]="Clothing"),"✅","❌")</f>
        <v>❌</v>
      </c>
      <c r="H10719" s="3">
        <f t="shared" si="335"/>
        <v>310.72199999999998</v>
      </c>
      <c r="I10719" s="3">
        <v>6</v>
      </c>
      <c r="J10719" s="4">
        <v>45580</v>
      </c>
      <c r="K10719" s="3" t="s">
        <v>32</v>
      </c>
      <c r="L10719" s="3" t="s">
        <v>23</v>
      </c>
      <c r="M10719" s="3">
        <v>523.44000000000005</v>
      </c>
      <c r="N10719" s="3" t="s">
        <v>18</v>
      </c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  <c r="AC10719" s="5"/>
    </row>
    <row r="10720" spans="1:29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 t="str">
        <f>IF(AND(D10720="East",Table_1[[#This Row],[category]]="Clothing"),"✅","❌")</f>
        <v>❌</v>
      </c>
      <c r="H10720" s="3">
        <f t="shared" si="335"/>
        <v>53.991</v>
      </c>
      <c r="I10720" s="3">
        <v>7</v>
      </c>
      <c r="J10720" s="4">
        <v>45165</v>
      </c>
      <c r="K10720" s="3" t="s">
        <v>32</v>
      </c>
      <c r="L10720" s="3" t="s">
        <v>28</v>
      </c>
      <c r="M10720" s="3">
        <v>71.75</v>
      </c>
      <c r="N10720" s="3" t="s">
        <v>18</v>
      </c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  <c r="AC10720" s="5"/>
    </row>
    <row r="10721" spans="1:29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 t="str">
        <f>IF(AND(D10721="East",Table_1[[#This Row],[category]]="Clothing"),"✅","❌")</f>
        <v>❌</v>
      </c>
      <c r="H10721" s="3">
        <f t="shared" si="335"/>
        <v>264.01900000000001</v>
      </c>
      <c r="I10721" s="3">
        <v>9</v>
      </c>
      <c r="J10721" s="4">
        <v>45518</v>
      </c>
      <c r="K10721" s="3" t="s">
        <v>22</v>
      </c>
      <c r="L10721" s="3" t="s">
        <v>28</v>
      </c>
      <c r="M10721" s="3">
        <v>449.34</v>
      </c>
      <c r="N10721" s="3" t="s">
        <v>18</v>
      </c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  <c r="AC10721" s="5"/>
    </row>
    <row r="10722" spans="1:29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 t="str">
        <f>IF(AND(D10722="East",Table_1[[#This Row],[category]]="Clothing"),"✅","❌")</f>
        <v>❌</v>
      </c>
      <c r="H10722" s="3">
        <f t="shared" si="335"/>
        <v>262.28300000000002</v>
      </c>
      <c r="I10722" s="3">
        <v>6</v>
      </c>
      <c r="J10722" s="4">
        <v>45302</v>
      </c>
      <c r="K10722" s="3" t="s">
        <v>32</v>
      </c>
      <c r="L10722" s="3" t="s">
        <v>28</v>
      </c>
      <c r="M10722" s="3">
        <v>733.06</v>
      </c>
      <c r="N10722" s="3" t="s">
        <v>40</v>
      </c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  <c r="AC10722" s="5"/>
    </row>
    <row r="10723" spans="1:29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 t="str">
        <f>IF(AND(D10723="East",Table_1[[#This Row],[category]]="Clothing"),"✅","❌")</f>
        <v>❌</v>
      </c>
      <c r="H10723" s="3">
        <f t="shared" si="335"/>
        <v>318.03600000000006</v>
      </c>
      <c r="I10723" s="3">
        <v>8</v>
      </c>
      <c r="J10723" s="4">
        <v>45526</v>
      </c>
      <c r="K10723" s="3" t="s">
        <v>22</v>
      </c>
      <c r="L10723" s="3" t="s">
        <v>17</v>
      </c>
      <c r="M10723" s="3">
        <v>277.5</v>
      </c>
      <c r="N10723" s="3" t="s">
        <v>49</v>
      </c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  <c r="AC10723" s="5"/>
    </row>
    <row r="10724" spans="1:29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 t="str">
        <f>IF(AND(D10724="East",Table_1[[#This Row],[category]]="Clothing"),"✅","❌")</f>
        <v>❌</v>
      </c>
      <c r="H10724" s="3">
        <f t="shared" si="335"/>
        <v>129.876</v>
      </c>
      <c r="I10724" s="3">
        <v>3</v>
      </c>
      <c r="J10724" s="4">
        <v>45638</v>
      </c>
      <c r="K10724" s="3" t="s">
        <v>16</v>
      </c>
      <c r="L10724" s="3" t="s">
        <v>17</v>
      </c>
      <c r="M10724" s="3">
        <v>362.5</v>
      </c>
      <c r="N10724" s="3" t="s">
        <v>35</v>
      </c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  <c r="AC10724" s="5"/>
    </row>
    <row r="10725" spans="1:29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 t="str">
        <f>IF(AND(D10725="East",Table_1[[#This Row],[category]]="Clothing"),"✅","❌")</f>
        <v>❌</v>
      </c>
      <c r="H10725" s="3">
        <f t="shared" si="335"/>
        <v>20.114000000000001</v>
      </c>
      <c r="I10725" s="3">
        <v>6</v>
      </c>
      <c r="J10725" s="4">
        <v>45513</v>
      </c>
      <c r="K10725" s="3" t="s">
        <v>22</v>
      </c>
      <c r="L10725" s="3" t="s">
        <v>17</v>
      </c>
      <c r="M10725" s="3">
        <v>45.15</v>
      </c>
      <c r="N10725" s="3" t="s">
        <v>40</v>
      </c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  <c r="AC10725" s="5"/>
    </row>
    <row r="10726" spans="1:29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 t="str">
        <f>IF(AND(D10726="East",Table_1[[#This Row],[category]]="Clothing"),"✅","❌")</f>
        <v>❌</v>
      </c>
      <c r="H10726" s="3">
        <f t="shared" si="335"/>
        <v>169.18</v>
      </c>
      <c r="I10726" s="3">
        <v>2</v>
      </c>
      <c r="J10726" s="4">
        <v>45025</v>
      </c>
      <c r="K10726" s="3" t="s">
        <v>32</v>
      </c>
      <c r="L10726" s="3" t="s">
        <v>28</v>
      </c>
      <c r="M10726" s="3">
        <v>366.05</v>
      </c>
      <c r="N10726" s="3" t="s">
        <v>24</v>
      </c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  <c r="AC10726" s="5"/>
    </row>
    <row r="10727" spans="1:29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 t="str">
        <f>IF(AND(D10727="East",Table_1[[#This Row],[category]]="Clothing"),"✅","❌")</f>
        <v>❌</v>
      </c>
      <c r="H10727" s="3">
        <f t="shared" si="335"/>
        <v>205.30500000000004</v>
      </c>
      <c r="I10727" s="3">
        <v>1</v>
      </c>
      <c r="J10727" s="4">
        <v>45540</v>
      </c>
      <c r="K10727" s="3" t="s">
        <v>32</v>
      </c>
      <c r="L10727" s="3" t="s">
        <v>23</v>
      </c>
      <c r="M10727" s="3">
        <v>324.87</v>
      </c>
      <c r="N10727" s="3" t="s">
        <v>40</v>
      </c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  <c r="AC10727" s="5"/>
    </row>
    <row r="10728" spans="1:29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 t="str">
        <f>IF(AND(D10728="East",Table_1[[#This Row],[category]]="Clothing"),"✅","❌")</f>
        <v>❌</v>
      </c>
      <c r="H10728" s="3">
        <f t="shared" si="335"/>
        <v>321.51300000000003</v>
      </c>
      <c r="I10728" s="3">
        <v>6</v>
      </c>
      <c r="J10728" s="4">
        <v>45017</v>
      </c>
      <c r="K10728" s="3" t="s">
        <v>32</v>
      </c>
      <c r="L10728" s="3" t="s">
        <v>17</v>
      </c>
      <c r="M10728" s="3">
        <v>450.78</v>
      </c>
      <c r="N10728" s="3" t="s">
        <v>18</v>
      </c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  <c r="AC10728" s="5"/>
    </row>
    <row r="10729" spans="1:29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 t="str">
        <f>IF(AND(D10729="East",Table_1[[#This Row],[category]]="Clothing"),"✅","❌")</f>
        <v>❌</v>
      </c>
      <c r="H10729" s="3">
        <f t="shared" si="335"/>
        <v>465.78400000000005</v>
      </c>
      <c r="I10729" s="3">
        <v>3</v>
      </c>
      <c r="J10729" s="4">
        <v>45093</v>
      </c>
      <c r="K10729" s="3" t="s">
        <v>16</v>
      </c>
      <c r="L10729" s="3" t="s">
        <v>23</v>
      </c>
      <c r="M10729" s="3">
        <v>1102.45</v>
      </c>
      <c r="N10729" s="3" t="s">
        <v>35</v>
      </c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  <c r="AC10729" s="5"/>
    </row>
    <row r="10730" spans="1:29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 t="str">
        <f>IF(AND(D10730="East",Table_1[[#This Row],[category]]="Clothing"),"✅","❌")</f>
        <v>❌</v>
      </c>
      <c r="H10730" s="3">
        <f t="shared" si="335"/>
        <v>109.65899999999999</v>
      </c>
      <c r="I10730" s="3">
        <v>5</v>
      </c>
      <c r="J10730" s="4">
        <v>45087</v>
      </c>
      <c r="K10730" s="3" t="s">
        <v>16</v>
      </c>
      <c r="L10730" s="3" t="s">
        <v>17</v>
      </c>
      <c r="M10730" s="3">
        <v>222.11</v>
      </c>
      <c r="N10730" s="3" t="s">
        <v>24</v>
      </c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  <c r="AC10730" s="5"/>
    </row>
    <row r="10731" spans="1:29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 t="str">
        <f>IF(AND(D10731="East",Table_1[[#This Row],[category]]="Clothing"),"✅","❌")</f>
        <v>❌</v>
      </c>
      <c r="H10731" s="3">
        <f t="shared" si="335"/>
        <v>346.79300000000001</v>
      </c>
      <c r="I10731" s="3">
        <v>6</v>
      </c>
      <c r="J10731" s="4">
        <v>45426</v>
      </c>
      <c r="K10731" s="3" t="s">
        <v>22</v>
      </c>
      <c r="L10731" s="3" t="s">
        <v>28</v>
      </c>
      <c r="M10731" s="3">
        <v>739.08</v>
      </c>
      <c r="N10731" s="3" t="s">
        <v>35</v>
      </c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  <c r="AC10731" s="5"/>
    </row>
    <row r="10732" spans="1:29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 t="str">
        <f>IF(AND(D10732="East",Table_1[[#This Row],[category]]="Clothing"),"✅","❌")</f>
        <v>❌</v>
      </c>
      <c r="H10732" s="3">
        <f t="shared" si="335"/>
        <v>57.725999999999999</v>
      </c>
      <c r="I10732" s="3">
        <v>6</v>
      </c>
      <c r="J10732" s="4">
        <v>45029</v>
      </c>
      <c r="K10732" s="3" t="s">
        <v>32</v>
      </c>
      <c r="L10732" s="3" t="s">
        <v>17</v>
      </c>
      <c r="M10732" s="3">
        <v>118.26</v>
      </c>
      <c r="N10732" s="3" t="s">
        <v>29</v>
      </c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  <c r="AC10732" s="5"/>
    </row>
    <row r="10733" spans="1:29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 t="str">
        <f>IF(AND(D10733="East",Table_1[[#This Row],[category]]="Clothing"),"✅","❌")</f>
        <v>❌</v>
      </c>
      <c r="H10733" s="3">
        <f t="shared" si="335"/>
        <v>103.405</v>
      </c>
      <c r="I10733" s="3">
        <v>7</v>
      </c>
      <c r="J10733" s="4">
        <v>45239</v>
      </c>
      <c r="K10733" s="3" t="s">
        <v>16</v>
      </c>
      <c r="L10733" s="3" t="s">
        <v>28</v>
      </c>
      <c r="M10733" s="3">
        <v>67.069999999999993</v>
      </c>
      <c r="N10733" s="3" t="s">
        <v>35</v>
      </c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  <c r="AC10733" s="5"/>
    </row>
    <row r="10734" spans="1:29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 t="str">
        <f>IF(AND(D10734="East",Table_1[[#This Row],[category]]="Clothing"),"✅","❌")</f>
        <v>❌</v>
      </c>
      <c r="H10734" s="3">
        <f t="shared" si="335"/>
        <v>259.47600000000006</v>
      </c>
      <c r="I10734" s="3">
        <v>7</v>
      </c>
      <c r="J10734" s="4">
        <v>45544</v>
      </c>
      <c r="K10734" s="3" t="s">
        <v>22</v>
      </c>
      <c r="L10734" s="3" t="s">
        <v>23</v>
      </c>
      <c r="M10734" s="3">
        <v>464.3</v>
      </c>
      <c r="N10734" s="3" t="s">
        <v>18</v>
      </c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  <c r="AC10734" s="5"/>
    </row>
    <row r="10735" spans="1:29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 t="str">
        <f>IF(AND(D10735="East",Table_1[[#This Row],[category]]="Clothing"),"✅","❌")</f>
        <v>❌</v>
      </c>
      <c r="H10735" s="3">
        <f t="shared" si="335"/>
        <v>357.10500000000002</v>
      </c>
      <c r="I10735" s="3">
        <v>6</v>
      </c>
      <c r="J10735" s="4">
        <v>45199</v>
      </c>
      <c r="K10735" s="3" t="s">
        <v>22</v>
      </c>
      <c r="L10735" s="3" t="s">
        <v>17</v>
      </c>
      <c r="M10735" s="3">
        <v>501.05</v>
      </c>
      <c r="N10735" s="3" t="s">
        <v>29</v>
      </c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  <c r="AC10735" s="5"/>
    </row>
    <row r="10736" spans="1:29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 t="str">
        <f>IF(AND(D10736="East",Table_1[[#This Row],[category]]="Clothing"),"✅","❌")</f>
        <v>❌</v>
      </c>
      <c r="H10736" s="3">
        <f t="shared" si="335"/>
        <v>430.69900000000001</v>
      </c>
      <c r="I10736" s="3">
        <v>1</v>
      </c>
      <c r="J10736" s="4">
        <v>45216</v>
      </c>
      <c r="K10736" s="3" t="s">
        <v>32</v>
      </c>
      <c r="L10736" s="3" t="s">
        <v>17</v>
      </c>
      <c r="M10736" s="3">
        <v>1078.79</v>
      </c>
      <c r="N10736" s="3" t="s">
        <v>35</v>
      </c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  <c r="AC10736" s="5"/>
    </row>
    <row r="10737" spans="1:29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 t="str">
        <f>IF(AND(D10737="East",Table_1[[#This Row],[category]]="Clothing"),"✅","❌")</f>
        <v>❌</v>
      </c>
      <c r="H10737" s="3">
        <f t="shared" si="335"/>
        <v>374.51300000000003</v>
      </c>
      <c r="I10737" s="3">
        <v>8</v>
      </c>
      <c r="J10737" s="4">
        <v>45541</v>
      </c>
      <c r="K10737" s="3" t="s">
        <v>32</v>
      </c>
      <c r="L10737" s="3" t="s">
        <v>17</v>
      </c>
      <c r="M10737" s="3">
        <v>738.44</v>
      </c>
      <c r="N10737" s="3" t="s">
        <v>49</v>
      </c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  <c r="AC10737" s="5"/>
    </row>
    <row r="10738" spans="1:29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 t="str">
        <f>IF(AND(D10738="East",Table_1[[#This Row],[category]]="Clothing"),"✅","❌")</f>
        <v>❌</v>
      </c>
      <c r="H10738" s="3">
        <f t="shared" si="335"/>
        <v>17.523</v>
      </c>
      <c r="I10738" s="3">
        <v>4</v>
      </c>
      <c r="J10738" s="4">
        <v>45332</v>
      </c>
      <c r="K10738" s="3" t="s">
        <v>16</v>
      </c>
      <c r="L10738" s="3" t="s">
        <v>17</v>
      </c>
      <c r="M10738" s="3">
        <v>27.84</v>
      </c>
      <c r="N10738" s="3" t="s">
        <v>29</v>
      </c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  <c r="AC10738" s="5"/>
    </row>
    <row r="10739" spans="1:29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 t="str">
        <f>IF(AND(D10739="East",Table_1[[#This Row],[category]]="Clothing"),"✅","❌")</f>
        <v>❌</v>
      </c>
      <c r="H10739" s="3">
        <f t="shared" si="335"/>
        <v>345.12600000000003</v>
      </c>
      <c r="I10739" s="3">
        <v>1</v>
      </c>
      <c r="J10739" s="4">
        <v>44979</v>
      </c>
      <c r="K10739" s="3" t="s">
        <v>32</v>
      </c>
      <c r="L10739" s="3" t="s">
        <v>28</v>
      </c>
      <c r="M10739" s="3">
        <v>1029.1600000000001</v>
      </c>
      <c r="N10739" s="3" t="s">
        <v>29</v>
      </c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  <c r="AC10739" s="5"/>
    </row>
    <row r="10740" spans="1:29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 t="str">
        <f>IF(AND(D10740="East",Table_1[[#This Row],[category]]="Clothing"),"✅","❌")</f>
        <v>❌</v>
      </c>
      <c r="H10740" s="3">
        <f t="shared" si="335"/>
        <v>414.08199999999999</v>
      </c>
      <c r="I10740" s="3">
        <v>2</v>
      </c>
      <c r="J10740" s="4">
        <v>45313</v>
      </c>
      <c r="K10740" s="3" t="s">
        <v>16</v>
      </c>
      <c r="L10740" s="3" t="s">
        <v>23</v>
      </c>
      <c r="M10740" s="3">
        <v>904.16</v>
      </c>
      <c r="N10740" s="3" t="s">
        <v>24</v>
      </c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  <c r="AC10740" s="5"/>
    </row>
    <row r="10741" spans="1:29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 t="str">
        <f>IF(AND(D10741="East",Table_1[[#This Row],[category]]="Clothing"),"✅","❌")</f>
        <v>❌</v>
      </c>
      <c r="H10741" s="3">
        <f t="shared" si="335"/>
        <v>267.51100000000002</v>
      </c>
      <c r="I10741" s="3">
        <v>3</v>
      </c>
      <c r="J10741" s="4">
        <v>45431</v>
      </c>
      <c r="K10741" s="3" t="s">
        <v>16</v>
      </c>
      <c r="L10741" s="3" t="s">
        <v>17</v>
      </c>
      <c r="M10741" s="3">
        <v>723.87</v>
      </c>
      <c r="N10741" s="3" t="s">
        <v>24</v>
      </c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  <c r="AC10741" s="5"/>
    </row>
    <row r="10742" spans="1:29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 t="str">
        <f>IF(AND(D10742="East",Table_1[[#This Row],[category]]="Clothing"),"✅","❌")</f>
        <v>❌</v>
      </c>
      <c r="H10742" s="3">
        <f t="shared" si="335"/>
        <v>483.14300000000003</v>
      </c>
      <c r="I10742" s="3">
        <v>6</v>
      </c>
      <c r="J10742" s="4">
        <v>45602</v>
      </c>
      <c r="K10742" s="3" t="s">
        <v>16</v>
      </c>
      <c r="L10742" s="3" t="s">
        <v>23</v>
      </c>
      <c r="M10742" s="3">
        <v>1354.77</v>
      </c>
      <c r="N10742" s="3" t="s">
        <v>18</v>
      </c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  <c r="AC10742" s="5"/>
    </row>
    <row r="10743" spans="1:29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 t="str">
        <f>IF(AND(D10743="East",Table_1[[#This Row],[category]]="Clothing"),"✅","❌")</f>
        <v>❌</v>
      </c>
      <c r="H10743" s="3">
        <f t="shared" si="335"/>
        <v>12.113</v>
      </c>
      <c r="I10743" s="3">
        <v>2</v>
      </c>
      <c r="J10743" s="4">
        <v>45542</v>
      </c>
      <c r="K10743" s="3" t="s">
        <v>22</v>
      </c>
      <c r="L10743" s="3" t="s">
        <v>23</v>
      </c>
      <c r="M10743" s="3">
        <v>28.55</v>
      </c>
      <c r="N10743" s="3" t="s">
        <v>35</v>
      </c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  <c r="AC10743" s="5"/>
    </row>
    <row r="10744" spans="1:29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 t="str">
        <f>IF(AND(D10744="East",Table_1[[#This Row],[category]]="Clothing"),"✅","❌")</f>
        <v>❌</v>
      </c>
      <c r="H10744" s="3">
        <f t="shared" si="335"/>
        <v>411.14200000000005</v>
      </c>
      <c r="I10744" s="3">
        <v>2</v>
      </c>
      <c r="J10744" s="4">
        <v>45332</v>
      </c>
      <c r="K10744" s="3" t="s">
        <v>16</v>
      </c>
      <c r="L10744" s="3" t="s">
        <v>23</v>
      </c>
      <c r="M10744" s="3">
        <v>636.83000000000004</v>
      </c>
      <c r="N10744" s="3" t="s">
        <v>35</v>
      </c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  <c r="AC10744" s="5"/>
    </row>
    <row r="10745" spans="1:29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 t="str">
        <f>IF(AND(D10745="East",Table_1[[#This Row],[category]]="Clothing"),"✅","❌")</f>
        <v>❌</v>
      </c>
      <c r="H10745" s="3">
        <f t="shared" si="335"/>
        <v>174.06200000000001</v>
      </c>
      <c r="I10745" s="3">
        <v>6</v>
      </c>
      <c r="J10745" s="4">
        <v>45246</v>
      </c>
      <c r="K10745" s="3" t="s">
        <v>16</v>
      </c>
      <c r="L10745" s="3" t="s">
        <v>23</v>
      </c>
      <c r="M10745" s="3">
        <v>301.27999999999997</v>
      </c>
      <c r="N10745" s="3" t="s">
        <v>40</v>
      </c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  <c r="AC10745" s="5"/>
    </row>
    <row r="10746" spans="1:29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 t="str">
        <f>IF(AND(D10746="East",Table_1[[#This Row],[category]]="Clothing"),"✅","❌")</f>
        <v>❌</v>
      </c>
      <c r="H10746" s="3">
        <f t="shared" si="335"/>
        <v>328.72</v>
      </c>
      <c r="I10746" s="3">
        <v>4</v>
      </c>
      <c r="J10746" s="4">
        <v>45256</v>
      </c>
      <c r="K10746" s="3" t="s">
        <v>16</v>
      </c>
      <c r="L10746" s="3" t="s">
        <v>17</v>
      </c>
      <c r="M10746" s="3">
        <v>294.3</v>
      </c>
      <c r="N10746" s="3" t="s">
        <v>18</v>
      </c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  <c r="AC10746" s="5"/>
    </row>
    <row r="10747" spans="1:29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 t="str">
        <f>IF(AND(D10747="East",Table_1[[#This Row],[category]]="Clothing"),"✅","❌")</f>
        <v>❌</v>
      </c>
      <c r="H10747" s="3">
        <f t="shared" si="335"/>
        <v>349.80600000000004</v>
      </c>
      <c r="I10747" s="3">
        <v>5</v>
      </c>
      <c r="J10747" s="4">
        <v>45635</v>
      </c>
      <c r="K10747" s="3" t="s">
        <v>22</v>
      </c>
      <c r="L10747" s="3" t="s">
        <v>17</v>
      </c>
      <c r="M10747" s="3">
        <v>713.95</v>
      </c>
      <c r="N10747" s="3" t="s">
        <v>35</v>
      </c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  <c r="AC10747" s="5"/>
    </row>
    <row r="10748" spans="1:29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 t="str">
        <f>IF(AND(D10748="East",Table_1[[#This Row],[category]]="Clothing"),"✅","❌")</f>
        <v>❌</v>
      </c>
      <c r="H10748" s="3">
        <f t="shared" si="335"/>
        <v>160.06200000000001</v>
      </c>
      <c r="I10748" s="3">
        <v>8</v>
      </c>
      <c r="J10748" s="4">
        <v>45444</v>
      </c>
      <c r="K10748" s="3" t="s">
        <v>32</v>
      </c>
      <c r="L10748" s="3" t="s">
        <v>17</v>
      </c>
      <c r="M10748" s="3">
        <v>285.02999999999997</v>
      </c>
      <c r="N10748" s="3" t="s">
        <v>49</v>
      </c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  <c r="AC10748" s="5"/>
    </row>
    <row r="10749" spans="1:29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 t="str">
        <f>IF(AND(D10749="East",Table_1[[#This Row],[category]]="Clothing"),"✅","❌")</f>
        <v>❌</v>
      </c>
      <c r="H10749" s="3">
        <f t="shared" si="335"/>
        <v>497.75800000000004</v>
      </c>
      <c r="I10749" s="3">
        <v>3</v>
      </c>
      <c r="J10749" s="4">
        <v>44941</v>
      </c>
      <c r="K10749" s="3" t="s">
        <v>16</v>
      </c>
      <c r="L10749" s="3" t="s">
        <v>17</v>
      </c>
      <c r="M10749" s="3">
        <v>515.17999999999995</v>
      </c>
      <c r="N10749" s="3" t="s">
        <v>40</v>
      </c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  <c r="AC10749" s="5"/>
    </row>
    <row r="10750" spans="1:29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 t="str">
        <f>IF(AND(D10750="East",Table_1[[#This Row],[category]]="Clothing"),"✅","❌")</f>
        <v>❌</v>
      </c>
      <c r="H10750" s="3">
        <f t="shared" si="335"/>
        <v>60.592999999999996</v>
      </c>
      <c r="I10750" s="3">
        <v>5</v>
      </c>
      <c r="J10750" s="4">
        <v>45245</v>
      </c>
      <c r="K10750" s="3" t="s">
        <v>22</v>
      </c>
      <c r="L10750" s="3" t="s">
        <v>23</v>
      </c>
      <c r="M10750" s="3">
        <v>36.51</v>
      </c>
      <c r="N10750" s="3" t="s">
        <v>24</v>
      </c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  <c r="AC10750" s="5"/>
    </row>
    <row r="10751" spans="1:29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 t="str">
        <f>IF(AND(D10751="East",Table_1[[#This Row],[category]]="Clothing"),"✅","❌")</f>
        <v>❌</v>
      </c>
      <c r="H10751" s="3">
        <f t="shared" si="335"/>
        <v>86.944000000000017</v>
      </c>
      <c r="I10751" s="3">
        <v>1</v>
      </c>
      <c r="J10751" s="4">
        <v>45240</v>
      </c>
      <c r="K10751" s="3" t="s">
        <v>32</v>
      </c>
      <c r="L10751" s="3" t="s">
        <v>23</v>
      </c>
      <c r="M10751" s="3">
        <v>232.37</v>
      </c>
      <c r="N10751" s="3" t="s">
        <v>49</v>
      </c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  <c r="AC10751" s="5"/>
    </row>
    <row r="10752" spans="1:29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 t="str">
        <f>IF(AND(D10752="East",Table_1[[#This Row],[category]]="Clothing"),"✅","❌")</f>
        <v>❌</v>
      </c>
      <c r="H10752" s="3">
        <f t="shared" si="335"/>
        <v>447.17399999999998</v>
      </c>
      <c r="I10752" s="3">
        <v>4</v>
      </c>
      <c r="J10752" s="4">
        <v>45604</v>
      </c>
      <c r="K10752" s="3" t="s">
        <v>22</v>
      </c>
      <c r="L10752" s="3" t="s">
        <v>28</v>
      </c>
      <c r="M10752" s="3">
        <v>257.70999999999998</v>
      </c>
      <c r="N10752" s="3" t="s">
        <v>29</v>
      </c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  <c r="AC10752" s="5"/>
    </row>
    <row r="10753" spans="1:29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 t="str">
        <f>IF(AND(D10753="East",Table_1[[#This Row],[category]]="Clothing"),"✅","❌")</f>
        <v>❌</v>
      </c>
      <c r="H10753" s="3">
        <f t="shared" si="335"/>
        <v>68.39800000000001</v>
      </c>
      <c r="I10753" s="3">
        <v>5</v>
      </c>
      <c r="J10753" s="4">
        <v>45247</v>
      </c>
      <c r="K10753" s="3" t="s">
        <v>16</v>
      </c>
      <c r="L10753" s="3" t="s">
        <v>28</v>
      </c>
      <c r="M10753" s="3">
        <v>99.27</v>
      </c>
      <c r="N10753" s="3" t="s">
        <v>24</v>
      </c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  <c r="AC10753" s="5"/>
    </row>
    <row r="10754" spans="1:29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 t="str">
        <f>IF(AND(D10754="East",Table_1[[#This Row],[category]]="Clothing"),"✅","❌")</f>
        <v>❌</v>
      </c>
      <c r="H10754" s="3">
        <f t="shared" ref="H10754:H10817" si="337">E10754*10%</f>
        <v>196.83</v>
      </c>
      <c r="I10754" s="3">
        <v>4</v>
      </c>
      <c r="J10754" s="4">
        <v>45350</v>
      </c>
      <c r="K10754" s="3" t="s">
        <v>22</v>
      </c>
      <c r="L10754" s="3" t="s">
        <v>23</v>
      </c>
      <c r="M10754" s="3">
        <v>373.98</v>
      </c>
      <c r="N10754" s="3" t="s">
        <v>24</v>
      </c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  <c r="AC10754" s="5"/>
    </row>
    <row r="10755" spans="1:29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 t="str">
        <f>IF(AND(D10755="East",Table_1[[#This Row],[category]]="Clothing"),"✅","❌")</f>
        <v>❌</v>
      </c>
      <c r="H10755" s="3">
        <f t="shared" si="337"/>
        <v>369.24</v>
      </c>
      <c r="I10755" s="3">
        <v>9</v>
      </c>
      <c r="J10755" s="4">
        <v>45019</v>
      </c>
      <c r="K10755" s="3" t="s">
        <v>22</v>
      </c>
      <c r="L10755" s="3" t="s">
        <v>28</v>
      </c>
      <c r="M10755" s="3">
        <v>673.21</v>
      </c>
      <c r="N10755" s="3" t="s">
        <v>18</v>
      </c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  <c r="AC10755" s="5"/>
    </row>
    <row r="10756" spans="1:29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 t="str">
        <f>IF(AND(D10756="East",Table_1[[#This Row],[category]]="Clothing"),"✅","❌")</f>
        <v>✅</v>
      </c>
      <c r="H10756" s="3">
        <f t="shared" si="337"/>
        <v>397.83100000000002</v>
      </c>
      <c r="I10756" s="3">
        <v>8</v>
      </c>
      <c r="J10756" s="4">
        <v>44943</v>
      </c>
      <c r="K10756" s="3" t="s">
        <v>32</v>
      </c>
      <c r="L10756" s="3" t="s">
        <v>23</v>
      </c>
      <c r="M10756" s="3">
        <v>730</v>
      </c>
      <c r="N10756" s="3" t="s">
        <v>24</v>
      </c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  <c r="AC10756" s="5"/>
    </row>
    <row r="10757" spans="1:29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 t="str">
        <f>IF(AND(D10757="East",Table_1[[#This Row],[category]]="Clothing"),"✅","❌")</f>
        <v>❌</v>
      </c>
      <c r="H10757" s="3">
        <f t="shared" si="337"/>
        <v>477.78800000000001</v>
      </c>
      <c r="I10757" s="3">
        <v>2</v>
      </c>
      <c r="J10757" s="4">
        <v>45004</v>
      </c>
      <c r="K10757" s="3" t="s">
        <v>32</v>
      </c>
      <c r="L10757" s="3" t="s">
        <v>28</v>
      </c>
      <c r="M10757" s="3">
        <v>509.73</v>
      </c>
      <c r="N10757" s="3" t="s">
        <v>49</v>
      </c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  <c r="AC10757" s="5"/>
    </row>
    <row r="10758" spans="1:29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 t="str">
        <f>IF(AND(D10758="East",Table_1[[#This Row],[category]]="Clothing"),"✅","❌")</f>
        <v>❌</v>
      </c>
      <c r="H10758" s="3">
        <f t="shared" si="337"/>
        <v>396.89100000000002</v>
      </c>
      <c r="I10758" s="3">
        <v>9</v>
      </c>
      <c r="J10758" s="4">
        <v>45303</v>
      </c>
      <c r="K10758" s="3" t="s">
        <v>22</v>
      </c>
      <c r="L10758" s="3" t="s">
        <v>28</v>
      </c>
      <c r="M10758" s="3">
        <v>527.01</v>
      </c>
      <c r="N10758" s="3" t="s">
        <v>18</v>
      </c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  <c r="AC10758" s="5"/>
    </row>
    <row r="10759" spans="1:29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 t="str">
        <f>IF(AND(D10759="East",Table_1[[#This Row],[category]]="Clothing"),"✅","❌")</f>
        <v>❌</v>
      </c>
      <c r="H10759" s="3">
        <f t="shared" si="337"/>
        <v>423.82100000000003</v>
      </c>
      <c r="I10759" s="3">
        <v>2</v>
      </c>
      <c r="J10759" s="4">
        <v>45261</v>
      </c>
      <c r="K10759" s="3" t="s">
        <v>16</v>
      </c>
      <c r="L10759" s="3" t="s">
        <v>28</v>
      </c>
      <c r="M10759" s="3">
        <v>218.26</v>
      </c>
      <c r="N10759" s="3" t="s">
        <v>29</v>
      </c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  <c r="AC10759" s="5"/>
    </row>
    <row r="10760" spans="1:29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 t="str">
        <f>IF(AND(D10760="East",Table_1[[#This Row],[category]]="Clothing"),"✅","❌")</f>
        <v>❌</v>
      </c>
      <c r="H10760" s="3">
        <f t="shared" si="337"/>
        <v>475.19399999999996</v>
      </c>
      <c r="I10760" s="3">
        <v>6</v>
      </c>
      <c r="J10760" s="4">
        <v>45631</v>
      </c>
      <c r="K10760" s="3" t="s">
        <v>22</v>
      </c>
      <c r="L10760" s="3" t="s">
        <v>28</v>
      </c>
      <c r="M10760" s="3">
        <v>1336.42</v>
      </c>
      <c r="N10760" s="3" t="s">
        <v>29</v>
      </c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  <c r="AC10760" s="5"/>
    </row>
    <row r="10761" spans="1:29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 t="str">
        <f>IF(AND(D10761="East",Table_1[[#This Row],[category]]="Clothing"),"✅","❌")</f>
        <v>❌</v>
      </c>
      <c r="H10761" s="3">
        <f t="shared" si="337"/>
        <v>281.30700000000002</v>
      </c>
      <c r="I10761" s="3">
        <v>2</v>
      </c>
      <c r="J10761" s="4">
        <v>44942</v>
      </c>
      <c r="K10761" s="3" t="s">
        <v>22</v>
      </c>
      <c r="L10761" s="3" t="s">
        <v>23</v>
      </c>
      <c r="M10761" s="3">
        <v>566.6</v>
      </c>
      <c r="N10761" s="3" t="s">
        <v>40</v>
      </c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  <c r="AC10761" s="5"/>
    </row>
    <row r="10762" spans="1:29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 t="str">
        <f>IF(AND(D10762="East",Table_1[[#This Row],[category]]="Clothing"),"✅","❌")</f>
        <v>❌</v>
      </c>
      <c r="H10762" s="3">
        <f t="shared" si="337"/>
        <v>178.28200000000001</v>
      </c>
      <c r="I10762" s="3">
        <v>6</v>
      </c>
      <c r="J10762" s="4">
        <v>45378</v>
      </c>
      <c r="K10762" s="3" t="s">
        <v>32</v>
      </c>
      <c r="L10762" s="3" t="s">
        <v>28</v>
      </c>
      <c r="M10762" s="3">
        <v>453.98</v>
      </c>
      <c r="N10762" s="3" t="s">
        <v>49</v>
      </c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  <c r="AC10762" s="5"/>
    </row>
    <row r="10763" spans="1:29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 t="str">
        <f>IF(AND(D10763="East",Table_1[[#This Row],[category]]="Clothing"),"✅","❌")</f>
        <v>❌</v>
      </c>
      <c r="H10763" s="3">
        <f t="shared" si="337"/>
        <v>383.19000000000005</v>
      </c>
      <c r="I10763" s="3">
        <v>6</v>
      </c>
      <c r="J10763" s="4">
        <v>45596</v>
      </c>
      <c r="K10763" s="3" t="s">
        <v>32</v>
      </c>
      <c r="L10763" s="3" t="s">
        <v>23</v>
      </c>
      <c r="M10763" s="3">
        <v>883.52</v>
      </c>
      <c r="N10763" s="3" t="s">
        <v>29</v>
      </c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  <c r="AC10763" s="5"/>
    </row>
    <row r="10764" spans="1:29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 t="str">
        <f>IF(AND(D10764="East",Table_1[[#This Row],[category]]="Clothing"),"✅","❌")</f>
        <v>❌</v>
      </c>
      <c r="H10764" s="3">
        <f t="shared" si="337"/>
        <v>90.135000000000005</v>
      </c>
      <c r="I10764" s="3">
        <v>7</v>
      </c>
      <c r="J10764" s="4">
        <v>45282</v>
      </c>
      <c r="K10764" s="3" t="s">
        <v>32</v>
      </c>
      <c r="L10764" s="3" t="s">
        <v>28</v>
      </c>
      <c r="M10764" s="3">
        <v>172.03</v>
      </c>
      <c r="N10764" s="3" t="s">
        <v>24</v>
      </c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  <c r="AC10764" s="5"/>
    </row>
    <row r="10765" spans="1:29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 t="str">
        <f>IF(AND(D10765="East",Table_1[[#This Row],[category]]="Clothing"),"✅","❌")</f>
        <v>❌</v>
      </c>
      <c r="H10765" s="3">
        <f t="shared" si="337"/>
        <v>43.433999999999997</v>
      </c>
      <c r="I10765" s="3">
        <v>5</v>
      </c>
      <c r="J10765" s="4">
        <v>45363</v>
      </c>
      <c r="K10765" s="3" t="s">
        <v>32</v>
      </c>
      <c r="L10765" s="3" t="s">
        <v>28</v>
      </c>
      <c r="M10765" s="3">
        <v>77.489999999999995</v>
      </c>
      <c r="N10765" s="3" t="s">
        <v>49</v>
      </c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  <c r="AC10765" s="5"/>
    </row>
    <row r="10766" spans="1:29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 t="str">
        <f>IF(AND(D10766="East",Table_1[[#This Row],[category]]="Clothing"),"✅","❌")</f>
        <v>❌</v>
      </c>
      <c r="H10766" s="3">
        <f t="shared" si="337"/>
        <v>394.81200000000001</v>
      </c>
      <c r="I10766" s="3">
        <v>3</v>
      </c>
      <c r="J10766" s="4">
        <v>45264</v>
      </c>
      <c r="K10766" s="3" t="s">
        <v>32</v>
      </c>
      <c r="L10766" s="3" t="s">
        <v>28</v>
      </c>
      <c r="M10766" s="3">
        <v>638.12</v>
      </c>
      <c r="N10766" s="3" t="s">
        <v>18</v>
      </c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  <c r="AC10766" s="5"/>
    </row>
    <row r="10767" spans="1:29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 t="str">
        <f>IF(AND(D10767="East",Table_1[[#This Row],[category]]="Clothing"),"✅","❌")</f>
        <v>✅</v>
      </c>
      <c r="H10767" s="3">
        <f t="shared" si="337"/>
        <v>475.82900000000001</v>
      </c>
      <c r="I10767" s="3">
        <v>2</v>
      </c>
      <c r="J10767" s="4">
        <v>45557</v>
      </c>
      <c r="K10767" s="3" t="s">
        <v>16</v>
      </c>
      <c r="L10767" s="3" t="s">
        <v>23</v>
      </c>
      <c r="M10767" s="3">
        <v>895.57</v>
      </c>
      <c r="N10767" s="3" t="s">
        <v>40</v>
      </c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  <c r="AC10767" s="5"/>
    </row>
    <row r="10768" spans="1:29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 t="str">
        <f>IF(AND(D10768="East",Table_1[[#This Row],[category]]="Clothing"),"✅","❌")</f>
        <v>❌</v>
      </c>
      <c r="H10768" s="3">
        <f t="shared" si="337"/>
        <v>226.79899999999998</v>
      </c>
      <c r="I10768" s="3">
        <v>4</v>
      </c>
      <c r="J10768" s="4">
        <v>45573</v>
      </c>
      <c r="K10768" s="3" t="s">
        <v>16</v>
      </c>
      <c r="L10768" s="3" t="s">
        <v>17</v>
      </c>
      <c r="M10768" s="3">
        <v>227.97</v>
      </c>
      <c r="N10768" s="3" t="s">
        <v>29</v>
      </c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  <c r="AC10768" s="5"/>
    </row>
    <row r="10769" spans="1:29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 t="str">
        <f>IF(AND(D10769="East",Table_1[[#This Row],[category]]="Clothing"),"✅","❌")</f>
        <v>❌</v>
      </c>
      <c r="H10769" s="3">
        <f t="shared" si="337"/>
        <v>88.954999999999998</v>
      </c>
      <c r="I10769" s="3">
        <v>1</v>
      </c>
      <c r="J10769" s="4">
        <v>45445</v>
      </c>
      <c r="K10769" s="3" t="s">
        <v>22</v>
      </c>
      <c r="L10769" s="3" t="s">
        <v>23</v>
      </c>
      <c r="M10769" s="3">
        <v>132.47999999999999</v>
      </c>
      <c r="N10769" s="3" t="s">
        <v>49</v>
      </c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  <c r="AC10769" s="5"/>
    </row>
    <row r="10770" spans="1:29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 t="str">
        <f>IF(AND(D10770="East",Table_1[[#This Row],[category]]="Clothing"),"✅","❌")</f>
        <v>❌</v>
      </c>
      <c r="H10770" s="3">
        <f t="shared" si="337"/>
        <v>253.54000000000002</v>
      </c>
      <c r="I10770" s="3">
        <v>2</v>
      </c>
      <c r="J10770" s="4">
        <v>45343</v>
      </c>
      <c r="K10770" s="3" t="s">
        <v>32</v>
      </c>
      <c r="L10770" s="3" t="s">
        <v>17</v>
      </c>
      <c r="M10770" s="3">
        <v>476.01</v>
      </c>
      <c r="N10770" s="3" t="s">
        <v>29</v>
      </c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  <c r="AC10770" s="5"/>
    </row>
    <row r="10771" spans="1:29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 t="str">
        <f>IF(AND(D10771="East",Table_1[[#This Row],[category]]="Clothing"),"✅","❌")</f>
        <v>❌</v>
      </c>
      <c r="H10771" s="3">
        <f t="shared" si="337"/>
        <v>202.726</v>
      </c>
      <c r="I10771" s="3">
        <v>8</v>
      </c>
      <c r="J10771" s="4">
        <v>44939</v>
      </c>
      <c r="K10771" s="3" t="s">
        <v>32</v>
      </c>
      <c r="L10771" s="3" t="s">
        <v>17</v>
      </c>
      <c r="M10771" s="3">
        <v>473.15</v>
      </c>
      <c r="N10771" s="3" t="s">
        <v>49</v>
      </c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  <c r="AC10771" s="5"/>
    </row>
    <row r="10772" spans="1:29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 t="str">
        <f>IF(AND(D10772="East",Table_1[[#This Row],[category]]="Clothing"),"✅","❌")</f>
        <v>❌</v>
      </c>
      <c r="H10772" s="3">
        <f t="shared" si="337"/>
        <v>192.512</v>
      </c>
      <c r="I10772" s="3">
        <v>5</v>
      </c>
      <c r="J10772" s="4">
        <v>45169</v>
      </c>
      <c r="K10772" s="3" t="s">
        <v>22</v>
      </c>
      <c r="L10772" s="3" t="s">
        <v>23</v>
      </c>
      <c r="M10772" s="3">
        <v>474.52</v>
      </c>
      <c r="N10772" s="3" t="s">
        <v>40</v>
      </c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  <c r="AC10772" s="5"/>
    </row>
    <row r="10773" spans="1:29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 t="str">
        <f>IF(AND(D10773="East",Table_1[[#This Row],[category]]="Clothing"),"✅","❌")</f>
        <v>❌</v>
      </c>
      <c r="H10773" s="3">
        <f t="shared" si="337"/>
        <v>317.76</v>
      </c>
      <c r="I10773" s="3">
        <v>5</v>
      </c>
      <c r="J10773" s="4">
        <v>45029</v>
      </c>
      <c r="K10773" s="3" t="s">
        <v>32</v>
      </c>
      <c r="L10773" s="3" t="s">
        <v>28</v>
      </c>
      <c r="M10773" s="3">
        <v>843.97</v>
      </c>
      <c r="N10773" s="3" t="s">
        <v>49</v>
      </c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  <c r="AC10773" s="5"/>
    </row>
    <row r="10774" spans="1:29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 t="str">
        <f>IF(AND(D10774="East",Table_1[[#This Row],[category]]="Clothing"),"✅","❌")</f>
        <v>❌</v>
      </c>
      <c r="H10774" s="3">
        <f t="shared" si="337"/>
        <v>95.621000000000009</v>
      </c>
      <c r="I10774" s="3">
        <v>3</v>
      </c>
      <c r="J10774" s="4">
        <v>45432</v>
      </c>
      <c r="K10774" s="3" t="s">
        <v>22</v>
      </c>
      <c r="L10774" s="3" t="s">
        <v>28</v>
      </c>
      <c r="M10774" s="3">
        <v>131.47</v>
      </c>
      <c r="N10774" s="3" t="s">
        <v>40</v>
      </c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  <c r="AC10774" s="5"/>
    </row>
    <row r="10775" spans="1:29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 t="str">
        <f>IF(AND(D10775="East",Table_1[[#This Row],[category]]="Clothing"),"✅","❌")</f>
        <v>❌</v>
      </c>
      <c r="H10775" s="3">
        <f t="shared" si="337"/>
        <v>196.43600000000001</v>
      </c>
      <c r="I10775" s="3">
        <v>1</v>
      </c>
      <c r="J10775" s="4">
        <v>45158</v>
      </c>
      <c r="K10775" s="3" t="s">
        <v>16</v>
      </c>
      <c r="L10775" s="3" t="s">
        <v>23</v>
      </c>
      <c r="M10775" s="3">
        <v>387.92</v>
      </c>
      <c r="N10775" s="3" t="s">
        <v>18</v>
      </c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  <c r="AC10775" s="5"/>
    </row>
    <row r="10776" spans="1:29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 t="str">
        <f>IF(AND(D10776="East",Table_1[[#This Row],[category]]="Clothing"),"✅","❌")</f>
        <v>❌</v>
      </c>
      <c r="H10776" s="3">
        <f t="shared" si="337"/>
        <v>435.65200000000004</v>
      </c>
      <c r="I10776" s="3">
        <v>6</v>
      </c>
      <c r="J10776" s="4">
        <v>45220</v>
      </c>
      <c r="K10776" s="3" t="s">
        <v>16</v>
      </c>
      <c r="L10776" s="3" t="s">
        <v>17</v>
      </c>
      <c r="M10776" s="3">
        <v>802.84</v>
      </c>
      <c r="N10776" s="3" t="s">
        <v>18</v>
      </c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  <c r="AC10776" s="5"/>
    </row>
    <row r="10777" spans="1:29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 t="str">
        <f>IF(AND(D10777="East",Table_1[[#This Row],[category]]="Clothing"),"✅","❌")</f>
        <v>❌</v>
      </c>
      <c r="H10777" s="3">
        <f t="shared" si="337"/>
        <v>367.53600000000006</v>
      </c>
      <c r="I10777" s="3">
        <v>1</v>
      </c>
      <c r="J10777" s="4">
        <v>45587</v>
      </c>
      <c r="K10777" s="3" t="s">
        <v>16</v>
      </c>
      <c r="L10777" s="3" t="s">
        <v>23</v>
      </c>
      <c r="M10777" s="3">
        <v>553.28</v>
      </c>
      <c r="N10777" s="3" t="s">
        <v>24</v>
      </c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  <c r="AC10777" s="5"/>
    </row>
    <row r="10778" spans="1:29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 t="str">
        <f>IF(AND(D10778="East",Table_1[[#This Row],[category]]="Clothing"),"✅","❌")</f>
        <v>❌</v>
      </c>
      <c r="H10778" s="3">
        <f t="shared" si="337"/>
        <v>37.238</v>
      </c>
      <c r="I10778" s="3">
        <v>4</v>
      </c>
      <c r="J10778" s="4">
        <v>45201</v>
      </c>
      <c r="K10778" s="3" t="s">
        <v>16</v>
      </c>
      <c r="L10778" s="3" t="s">
        <v>28</v>
      </c>
      <c r="M10778" s="3">
        <v>49.9</v>
      </c>
      <c r="N10778" s="3" t="s">
        <v>18</v>
      </c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  <c r="AC10778" s="5"/>
    </row>
    <row r="10779" spans="1:29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 t="str">
        <f>IF(AND(D10779="East",Table_1[[#This Row],[category]]="Clothing"),"✅","❌")</f>
        <v>❌</v>
      </c>
      <c r="H10779" s="3">
        <f t="shared" si="337"/>
        <v>261.81300000000005</v>
      </c>
      <c r="I10779" s="3">
        <v>4</v>
      </c>
      <c r="J10779" s="4">
        <v>45512</v>
      </c>
      <c r="K10779" s="3" t="s">
        <v>22</v>
      </c>
      <c r="L10779" s="3" t="s">
        <v>17</v>
      </c>
      <c r="M10779" s="3">
        <v>137.13999999999999</v>
      </c>
      <c r="N10779" s="3" t="s">
        <v>29</v>
      </c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  <c r="AC10779" s="5"/>
    </row>
    <row r="10780" spans="1:29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 t="str">
        <f>IF(AND(D10780="East",Table_1[[#This Row],[category]]="Clothing"),"✅","❌")</f>
        <v>❌</v>
      </c>
      <c r="H10780" s="3">
        <f t="shared" si="337"/>
        <v>54.735000000000007</v>
      </c>
      <c r="I10780" s="3">
        <v>3</v>
      </c>
      <c r="J10780" s="4">
        <v>45490</v>
      </c>
      <c r="K10780" s="3" t="s">
        <v>32</v>
      </c>
      <c r="L10780" s="3" t="s">
        <v>17</v>
      </c>
      <c r="M10780" s="3">
        <v>51.62</v>
      </c>
      <c r="N10780" s="3" t="s">
        <v>40</v>
      </c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  <c r="AC10780" s="5"/>
    </row>
    <row r="10781" spans="1:29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 t="str">
        <f>IF(AND(D10781="East",Table_1[[#This Row],[category]]="Clothing"),"✅","❌")</f>
        <v>❌</v>
      </c>
      <c r="H10781" s="3">
        <f t="shared" si="337"/>
        <v>479.173</v>
      </c>
      <c r="I10781" s="3">
        <v>4</v>
      </c>
      <c r="J10781" s="4">
        <v>45001</v>
      </c>
      <c r="K10781" s="3" t="s">
        <v>22</v>
      </c>
      <c r="L10781" s="3" t="s">
        <v>17</v>
      </c>
      <c r="M10781" s="3">
        <v>404.14</v>
      </c>
      <c r="N10781" s="3" t="s">
        <v>49</v>
      </c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  <c r="AC10781" s="5"/>
    </row>
    <row r="10782" spans="1:29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 t="str">
        <f>IF(AND(D10782="East",Table_1[[#This Row],[category]]="Clothing"),"✅","❌")</f>
        <v>❌</v>
      </c>
      <c r="H10782" s="3">
        <f t="shared" si="337"/>
        <v>129.874</v>
      </c>
      <c r="I10782" s="3">
        <v>6</v>
      </c>
      <c r="J10782" s="4">
        <v>45255</v>
      </c>
      <c r="K10782" s="3" t="s">
        <v>32</v>
      </c>
      <c r="L10782" s="3" t="s">
        <v>23</v>
      </c>
      <c r="M10782" s="3">
        <v>162.47999999999999</v>
      </c>
      <c r="N10782" s="3" t="s">
        <v>24</v>
      </c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  <c r="AC10782" s="5"/>
    </row>
    <row r="10783" spans="1:29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 t="str">
        <f>IF(AND(D10783="East",Table_1[[#This Row],[category]]="Clothing"),"✅","❌")</f>
        <v>❌</v>
      </c>
      <c r="H10783" s="3">
        <f t="shared" si="337"/>
        <v>466.98400000000004</v>
      </c>
      <c r="I10783" s="3">
        <v>6</v>
      </c>
      <c r="J10783" s="4">
        <v>45019</v>
      </c>
      <c r="K10783" s="3" t="s">
        <v>22</v>
      </c>
      <c r="L10783" s="3" t="s">
        <v>23</v>
      </c>
      <c r="M10783" s="3">
        <v>653.64</v>
      </c>
      <c r="N10783" s="3" t="s">
        <v>35</v>
      </c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  <c r="AC10783" s="5"/>
    </row>
    <row r="10784" spans="1:29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 t="str">
        <f>IF(AND(D10784="East",Table_1[[#This Row],[category]]="Clothing"),"✅","❌")</f>
        <v>❌</v>
      </c>
      <c r="H10784" s="3">
        <f t="shared" si="337"/>
        <v>418.66400000000004</v>
      </c>
      <c r="I10784" s="3">
        <v>6</v>
      </c>
      <c r="J10784" s="4">
        <v>45574</v>
      </c>
      <c r="K10784" s="3" t="s">
        <v>16</v>
      </c>
      <c r="L10784" s="3" t="s">
        <v>17</v>
      </c>
      <c r="M10784" s="3">
        <v>502.09</v>
      </c>
      <c r="N10784" s="3" t="s">
        <v>18</v>
      </c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  <c r="AC10784" s="5"/>
    </row>
    <row r="10785" spans="1:29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 t="str">
        <f>IF(AND(D10785="East",Table_1[[#This Row],[category]]="Clothing"),"✅","❌")</f>
        <v>❌</v>
      </c>
      <c r="H10785" s="3">
        <f t="shared" si="337"/>
        <v>280.16900000000004</v>
      </c>
      <c r="I10785" s="3">
        <v>6</v>
      </c>
      <c r="J10785" s="4">
        <v>45005</v>
      </c>
      <c r="K10785" s="3" t="s">
        <v>16</v>
      </c>
      <c r="L10785" s="3" t="s">
        <v>28</v>
      </c>
      <c r="M10785" s="3">
        <v>695.21</v>
      </c>
      <c r="N10785" s="3" t="s">
        <v>29</v>
      </c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  <c r="AC10785" s="5"/>
    </row>
    <row r="10786" spans="1:29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 t="str">
        <f>IF(AND(D10786="East",Table_1[[#This Row],[category]]="Clothing"),"✅","❌")</f>
        <v>❌</v>
      </c>
      <c r="H10786" s="3">
        <f t="shared" si="337"/>
        <v>174.78900000000002</v>
      </c>
      <c r="I10786" s="3">
        <v>4</v>
      </c>
      <c r="J10786" s="4">
        <v>45505</v>
      </c>
      <c r="K10786" s="3" t="s">
        <v>16</v>
      </c>
      <c r="L10786" s="3" t="s">
        <v>17</v>
      </c>
      <c r="M10786" s="3">
        <v>174.02</v>
      </c>
      <c r="N10786" s="3" t="s">
        <v>18</v>
      </c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  <c r="AC10786" s="5"/>
    </row>
    <row r="10787" spans="1:29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 t="str">
        <f>IF(AND(D10787="East",Table_1[[#This Row],[category]]="Clothing"),"✅","❌")</f>
        <v>❌</v>
      </c>
      <c r="H10787" s="3">
        <f t="shared" si="337"/>
        <v>430.39400000000001</v>
      </c>
      <c r="I10787" s="3">
        <v>7</v>
      </c>
      <c r="J10787" s="4">
        <v>45001</v>
      </c>
      <c r="K10787" s="3" t="s">
        <v>16</v>
      </c>
      <c r="L10787" s="3" t="s">
        <v>28</v>
      </c>
      <c r="M10787" s="3">
        <v>498.4</v>
      </c>
      <c r="N10787" s="3" t="s">
        <v>18</v>
      </c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  <c r="AC10787" s="5"/>
    </row>
    <row r="10788" spans="1:29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 t="str">
        <f>IF(AND(D10788="East",Table_1[[#This Row],[category]]="Clothing"),"✅","❌")</f>
        <v>❌</v>
      </c>
      <c r="H10788" s="3">
        <f t="shared" si="337"/>
        <v>84.864000000000004</v>
      </c>
      <c r="I10788" s="3">
        <v>7</v>
      </c>
      <c r="J10788" s="4">
        <v>44999</v>
      </c>
      <c r="K10788" s="3" t="s">
        <v>22</v>
      </c>
      <c r="L10788" s="3" t="s">
        <v>23</v>
      </c>
      <c r="M10788" s="3">
        <v>149.12</v>
      </c>
      <c r="N10788" s="3" t="s">
        <v>24</v>
      </c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  <c r="AC10788" s="5"/>
    </row>
    <row r="10789" spans="1:29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 t="str">
        <f>IF(AND(D10789="East",Table_1[[#This Row],[category]]="Clothing"),"✅","❌")</f>
        <v>❌</v>
      </c>
      <c r="H10789" s="3">
        <f t="shared" si="337"/>
        <v>98.187000000000012</v>
      </c>
      <c r="I10789" s="3">
        <v>2</v>
      </c>
      <c r="J10789" s="4">
        <v>45150</v>
      </c>
      <c r="K10789" s="3" t="s">
        <v>16</v>
      </c>
      <c r="L10789" s="3" t="s">
        <v>23</v>
      </c>
      <c r="M10789" s="3">
        <v>118.9</v>
      </c>
      <c r="N10789" s="3" t="s">
        <v>29</v>
      </c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  <c r="AC10789" s="5"/>
    </row>
    <row r="10790" spans="1:29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 t="str">
        <f>IF(AND(D10790="East",Table_1[[#This Row],[category]]="Clothing"),"✅","❌")</f>
        <v>❌</v>
      </c>
      <c r="H10790" s="3">
        <f t="shared" si="337"/>
        <v>120.11400000000002</v>
      </c>
      <c r="I10790" s="3">
        <v>6</v>
      </c>
      <c r="J10790" s="4">
        <v>45522</v>
      </c>
      <c r="K10790" s="3" t="s">
        <v>32</v>
      </c>
      <c r="L10790" s="3" t="s">
        <v>28</v>
      </c>
      <c r="M10790" s="3">
        <v>329.07</v>
      </c>
      <c r="N10790" s="3" t="s">
        <v>40</v>
      </c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  <c r="AC10790" s="5"/>
    </row>
    <row r="10791" spans="1:29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 t="str">
        <f>IF(AND(D10791="East",Table_1[[#This Row],[category]]="Clothing"),"✅","❌")</f>
        <v>❌</v>
      </c>
      <c r="H10791" s="3">
        <f t="shared" si="337"/>
        <v>302.87100000000004</v>
      </c>
      <c r="I10791" s="3">
        <v>5</v>
      </c>
      <c r="J10791" s="4">
        <v>45176</v>
      </c>
      <c r="K10791" s="3" t="s">
        <v>32</v>
      </c>
      <c r="L10791" s="3" t="s">
        <v>28</v>
      </c>
      <c r="M10791" s="3">
        <v>614.86</v>
      </c>
      <c r="N10791" s="3" t="s">
        <v>24</v>
      </c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  <c r="AC10791" s="5"/>
    </row>
    <row r="10792" spans="1:29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 t="str">
        <f>IF(AND(D10792="East",Table_1[[#This Row],[category]]="Clothing"),"✅","❌")</f>
        <v>❌</v>
      </c>
      <c r="H10792" s="3">
        <f t="shared" si="337"/>
        <v>164.01900000000001</v>
      </c>
      <c r="I10792" s="3">
        <v>1</v>
      </c>
      <c r="J10792" s="4">
        <v>45023</v>
      </c>
      <c r="K10792" s="3" t="s">
        <v>16</v>
      </c>
      <c r="L10792" s="3" t="s">
        <v>23</v>
      </c>
      <c r="M10792" s="3">
        <v>220.23</v>
      </c>
      <c r="N10792" s="3" t="s">
        <v>24</v>
      </c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  <c r="AC10792" s="5"/>
    </row>
    <row r="10793" spans="1:29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 t="str">
        <f>IF(AND(D10793="East",Table_1[[#This Row],[category]]="Clothing"),"✅","❌")</f>
        <v>❌</v>
      </c>
      <c r="H10793" s="3">
        <f t="shared" si="337"/>
        <v>494.69900000000001</v>
      </c>
      <c r="I10793" s="3">
        <v>3</v>
      </c>
      <c r="J10793" s="4">
        <v>45621</v>
      </c>
      <c r="K10793" s="3" t="s">
        <v>32</v>
      </c>
      <c r="L10793" s="3" t="s">
        <v>23</v>
      </c>
      <c r="M10793" s="3">
        <v>806.71</v>
      </c>
      <c r="N10793" s="3" t="s">
        <v>29</v>
      </c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  <c r="AC10793" s="5"/>
    </row>
    <row r="10794" spans="1:29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 t="str">
        <f>IF(AND(D10794="East",Table_1[[#This Row],[category]]="Clothing"),"✅","❌")</f>
        <v>❌</v>
      </c>
      <c r="H10794" s="3">
        <f t="shared" si="337"/>
        <v>105.605</v>
      </c>
      <c r="I10794" s="3">
        <v>9</v>
      </c>
      <c r="J10794" s="4">
        <v>45403</v>
      </c>
      <c r="K10794" s="3" t="s">
        <v>22</v>
      </c>
      <c r="L10794" s="3" t="s">
        <v>23</v>
      </c>
      <c r="M10794" s="3">
        <v>164.39</v>
      </c>
      <c r="N10794" s="3" t="s">
        <v>18</v>
      </c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  <c r="AC10794" s="5"/>
    </row>
    <row r="10795" spans="1:29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 t="str">
        <f>IF(AND(D10795="East",Table_1[[#This Row],[category]]="Clothing"),"✅","❌")</f>
        <v>❌</v>
      </c>
      <c r="H10795" s="3">
        <f t="shared" si="337"/>
        <v>404.74900000000002</v>
      </c>
      <c r="I10795" s="3">
        <v>9</v>
      </c>
      <c r="J10795" s="4">
        <v>44932</v>
      </c>
      <c r="K10795" s="3" t="s">
        <v>22</v>
      </c>
      <c r="L10795" s="3" t="s">
        <v>23</v>
      </c>
      <c r="M10795" s="3">
        <v>1103.48</v>
      </c>
      <c r="N10795" s="3" t="s">
        <v>29</v>
      </c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  <c r="AC10795" s="5"/>
    </row>
    <row r="10796" spans="1:29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 t="str">
        <f>IF(AND(D10796="East",Table_1[[#This Row],[category]]="Clothing"),"✅","❌")</f>
        <v>❌</v>
      </c>
      <c r="H10796" s="3">
        <f t="shared" si="337"/>
        <v>56.960000000000008</v>
      </c>
      <c r="I10796" s="3">
        <v>9</v>
      </c>
      <c r="J10796" s="4">
        <v>45422</v>
      </c>
      <c r="K10796" s="3" t="s">
        <v>22</v>
      </c>
      <c r="L10796" s="3" t="s">
        <v>28</v>
      </c>
      <c r="M10796" s="3">
        <v>111.68</v>
      </c>
      <c r="N10796" s="3" t="s">
        <v>49</v>
      </c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  <c r="AC10796" s="5"/>
    </row>
    <row r="10797" spans="1:29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 t="str">
        <f>IF(AND(D10797="East",Table_1[[#This Row],[category]]="Clothing"),"✅","❌")</f>
        <v>❌</v>
      </c>
      <c r="H10797" s="3">
        <f t="shared" si="337"/>
        <v>183.18900000000002</v>
      </c>
      <c r="I10797" s="3">
        <v>5</v>
      </c>
      <c r="J10797" s="4">
        <v>45611</v>
      </c>
      <c r="K10797" s="3" t="s">
        <v>22</v>
      </c>
      <c r="L10797" s="3" t="s">
        <v>17</v>
      </c>
      <c r="M10797" s="3">
        <v>261.83</v>
      </c>
      <c r="N10797" s="3" t="s">
        <v>18</v>
      </c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  <c r="AC10797" s="5"/>
    </row>
    <row r="10798" spans="1:29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 t="str">
        <f>IF(AND(D10798="East",Table_1[[#This Row],[category]]="Clothing"),"✅","❌")</f>
        <v>❌</v>
      </c>
      <c r="H10798" s="3">
        <f t="shared" si="337"/>
        <v>129.44400000000002</v>
      </c>
      <c r="I10798" s="3">
        <v>6</v>
      </c>
      <c r="J10798" s="4">
        <v>45496</v>
      </c>
      <c r="K10798" s="3" t="s">
        <v>22</v>
      </c>
      <c r="L10798" s="3" t="s">
        <v>23</v>
      </c>
      <c r="M10798" s="3">
        <v>225</v>
      </c>
      <c r="N10798" s="3" t="s">
        <v>24</v>
      </c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  <c r="AC10798" s="5"/>
    </row>
    <row r="10799" spans="1:29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 t="str">
        <f>IF(AND(D10799="East",Table_1[[#This Row],[category]]="Clothing"),"✅","❌")</f>
        <v>❌</v>
      </c>
      <c r="H10799" s="3">
        <f t="shared" si="337"/>
        <v>488.65000000000003</v>
      </c>
      <c r="I10799" s="3">
        <v>9</v>
      </c>
      <c r="J10799" s="4">
        <v>45481</v>
      </c>
      <c r="K10799" s="3" t="s">
        <v>16</v>
      </c>
      <c r="L10799" s="3" t="s">
        <v>28</v>
      </c>
      <c r="M10799" s="3">
        <v>687.33</v>
      </c>
      <c r="N10799" s="3" t="s">
        <v>49</v>
      </c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  <c r="AC10799" s="5"/>
    </row>
    <row r="10800" spans="1:29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 t="str">
        <f>IF(AND(D10800="East",Table_1[[#This Row],[category]]="Clothing"),"✅","❌")</f>
        <v>❌</v>
      </c>
      <c r="H10800" s="3">
        <f t="shared" si="337"/>
        <v>22.608000000000004</v>
      </c>
      <c r="I10800" s="3">
        <v>4</v>
      </c>
      <c r="J10800" s="4">
        <v>44996</v>
      </c>
      <c r="K10800" s="3" t="s">
        <v>16</v>
      </c>
      <c r="L10800" s="3" t="s">
        <v>23</v>
      </c>
      <c r="M10800" s="3">
        <v>54.76</v>
      </c>
      <c r="N10800" s="3" t="s">
        <v>49</v>
      </c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  <c r="AC10800" s="5"/>
    </row>
    <row r="10801" spans="1:29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 t="str">
        <f>IF(AND(D10801="East",Table_1[[#This Row],[category]]="Clothing"),"✅","❌")</f>
        <v>❌</v>
      </c>
      <c r="H10801" s="3">
        <f t="shared" si="337"/>
        <v>363.61799999999999</v>
      </c>
      <c r="I10801" s="3">
        <v>4</v>
      </c>
      <c r="J10801" s="4">
        <v>45023</v>
      </c>
      <c r="K10801" s="3" t="s">
        <v>32</v>
      </c>
      <c r="L10801" s="3" t="s">
        <v>17</v>
      </c>
      <c r="M10801" s="3">
        <v>198.81</v>
      </c>
      <c r="N10801" s="3" t="s">
        <v>35</v>
      </c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  <c r="AC10801" s="5"/>
    </row>
    <row r="10802" spans="1:29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 t="str">
        <f>IF(AND(D10802="East",Table_1[[#This Row],[category]]="Clothing"),"✅","❌")</f>
        <v>❌</v>
      </c>
      <c r="H10802" s="3">
        <f t="shared" si="337"/>
        <v>131.38399999999999</v>
      </c>
      <c r="I10802" s="3">
        <v>9</v>
      </c>
      <c r="J10802" s="4">
        <v>45116</v>
      </c>
      <c r="K10802" s="3" t="s">
        <v>22</v>
      </c>
      <c r="L10802" s="3" t="s">
        <v>28</v>
      </c>
      <c r="M10802" s="3">
        <v>229.22</v>
      </c>
      <c r="N10802" s="3" t="s">
        <v>35</v>
      </c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  <c r="AC10802" s="5"/>
    </row>
    <row r="10803" spans="1:29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 t="str">
        <f>IF(AND(D10803="East",Table_1[[#This Row],[category]]="Clothing"),"✅","❌")</f>
        <v>❌</v>
      </c>
      <c r="H10803" s="3">
        <f t="shared" si="337"/>
        <v>407.512</v>
      </c>
      <c r="I10803" s="3">
        <v>7</v>
      </c>
      <c r="J10803" s="4">
        <v>45126</v>
      </c>
      <c r="K10803" s="3" t="s">
        <v>16</v>
      </c>
      <c r="L10803" s="3" t="s">
        <v>23</v>
      </c>
      <c r="M10803" s="3">
        <v>455.67</v>
      </c>
      <c r="N10803" s="3" t="s">
        <v>18</v>
      </c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  <c r="AC10803" s="5"/>
    </row>
    <row r="10804" spans="1:29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 t="str">
        <f>IF(AND(D10804="East",Table_1[[#This Row],[category]]="Clothing"),"✅","❌")</f>
        <v>❌</v>
      </c>
      <c r="H10804" s="3">
        <f t="shared" si="337"/>
        <v>162.5</v>
      </c>
      <c r="I10804" s="3">
        <v>6</v>
      </c>
      <c r="J10804" s="4">
        <v>45606</v>
      </c>
      <c r="K10804" s="3" t="s">
        <v>32</v>
      </c>
      <c r="L10804" s="3" t="s">
        <v>17</v>
      </c>
      <c r="M10804" s="3">
        <v>175.64</v>
      </c>
      <c r="N10804" s="3" t="s">
        <v>29</v>
      </c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  <c r="AC10804" s="5"/>
    </row>
    <row r="10805" spans="1:29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 t="str">
        <f>IF(AND(D10805="East",Table_1[[#This Row],[category]]="Clothing"),"✅","❌")</f>
        <v>❌</v>
      </c>
      <c r="H10805" s="3">
        <f t="shared" si="337"/>
        <v>101.76900000000001</v>
      </c>
      <c r="I10805" s="3">
        <v>6</v>
      </c>
      <c r="J10805" s="4">
        <v>45304</v>
      </c>
      <c r="K10805" s="3" t="s">
        <v>16</v>
      </c>
      <c r="L10805" s="3" t="s">
        <v>28</v>
      </c>
      <c r="M10805" s="3">
        <v>97.96</v>
      </c>
      <c r="N10805" s="3" t="s">
        <v>24</v>
      </c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  <c r="AC10805" s="5"/>
    </row>
    <row r="10806" spans="1:29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 t="str">
        <f>IF(AND(D10806="East",Table_1[[#This Row],[category]]="Clothing"),"✅","❌")</f>
        <v>❌</v>
      </c>
      <c r="H10806" s="3">
        <f t="shared" si="337"/>
        <v>349.59000000000003</v>
      </c>
      <c r="I10806" s="3">
        <v>5</v>
      </c>
      <c r="J10806" s="4">
        <v>45018</v>
      </c>
      <c r="K10806" s="3" t="s">
        <v>22</v>
      </c>
      <c r="L10806" s="3" t="s">
        <v>28</v>
      </c>
      <c r="M10806" s="3">
        <v>612.28</v>
      </c>
      <c r="N10806" s="3" t="s">
        <v>24</v>
      </c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  <c r="AC10806" s="5"/>
    </row>
    <row r="10807" spans="1:29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 t="str">
        <f>IF(AND(D10807="East",Table_1[[#This Row],[category]]="Clothing"),"✅","❌")</f>
        <v>❌</v>
      </c>
      <c r="H10807" s="3">
        <f t="shared" si="337"/>
        <v>136.21300000000002</v>
      </c>
      <c r="I10807" s="3">
        <v>4</v>
      </c>
      <c r="J10807" s="4">
        <v>45239</v>
      </c>
      <c r="K10807" s="3" t="s">
        <v>22</v>
      </c>
      <c r="L10807" s="3" t="s">
        <v>17</v>
      </c>
      <c r="M10807" s="3">
        <v>104.41</v>
      </c>
      <c r="N10807" s="3" t="s">
        <v>18</v>
      </c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  <c r="AC10807" s="5"/>
    </row>
    <row r="10808" spans="1:29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 t="str">
        <f>IF(AND(D10808="East",Table_1[[#This Row],[category]]="Clothing"),"✅","❌")</f>
        <v>❌</v>
      </c>
      <c r="H10808" s="3">
        <f t="shared" si="337"/>
        <v>247.91800000000001</v>
      </c>
      <c r="I10808" s="3">
        <v>3</v>
      </c>
      <c r="J10808" s="4">
        <v>45307</v>
      </c>
      <c r="K10808" s="3" t="s">
        <v>32</v>
      </c>
      <c r="L10808" s="3" t="s">
        <v>17</v>
      </c>
      <c r="M10808" s="3">
        <v>446.03</v>
      </c>
      <c r="N10808" s="3" t="s">
        <v>49</v>
      </c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  <c r="AC10808" s="5"/>
    </row>
    <row r="10809" spans="1:29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 t="str">
        <f>IF(AND(D10809="East",Table_1[[#This Row],[category]]="Clothing"),"✅","❌")</f>
        <v>❌</v>
      </c>
      <c r="H10809" s="3">
        <f t="shared" si="337"/>
        <v>74.451000000000008</v>
      </c>
      <c r="I10809" s="3">
        <v>7</v>
      </c>
      <c r="J10809" s="4">
        <v>45350</v>
      </c>
      <c r="K10809" s="3" t="s">
        <v>16</v>
      </c>
      <c r="L10809" s="3" t="s">
        <v>23</v>
      </c>
      <c r="M10809" s="3">
        <v>149.51</v>
      </c>
      <c r="N10809" s="3" t="s">
        <v>18</v>
      </c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  <c r="AC10809" s="5"/>
    </row>
    <row r="10810" spans="1:29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 t="str">
        <f>IF(AND(D10810="East",Table_1[[#This Row],[category]]="Clothing"),"✅","❌")</f>
        <v>❌</v>
      </c>
      <c r="H10810" s="3">
        <f t="shared" si="337"/>
        <v>365.05300000000005</v>
      </c>
      <c r="I10810" s="3">
        <v>5</v>
      </c>
      <c r="J10810" s="4">
        <v>45287</v>
      </c>
      <c r="K10810" s="3" t="s">
        <v>32</v>
      </c>
      <c r="L10810" s="3" t="s">
        <v>23</v>
      </c>
      <c r="M10810" s="3">
        <v>1002.64</v>
      </c>
      <c r="N10810" s="3" t="s">
        <v>24</v>
      </c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  <c r="AC10810" s="5"/>
    </row>
    <row r="10811" spans="1:29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 t="str">
        <f>IF(AND(D10811="East",Table_1[[#This Row],[category]]="Clothing"),"✅","❌")</f>
        <v>❌</v>
      </c>
      <c r="H10811" s="3">
        <f t="shared" si="337"/>
        <v>209.35000000000002</v>
      </c>
      <c r="I10811" s="3">
        <v>2</v>
      </c>
      <c r="J10811" s="4">
        <v>45187</v>
      </c>
      <c r="K10811" s="3" t="s">
        <v>32</v>
      </c>
      <c r="L10811" s="3" t="s">
        <v>17</v>
      </c>
      <c r="M10811" s="3">
        <v>505.3</v>
      </c>
      <c r="N10811" s="3" t="s">
        <v>40</v>
      </c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  <c r="AC10811" s="5"/>
    </row>
    <row r="10812" spans="1:29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 t="str">
        <f>IF(AND(D10812="East",Table_1[[#This Row],[category]]="Clothing"),"✅","❌")</f>
        <v>❌</v>
      </c>
      <c r="H10812" s="3">
        <f t="shared" si="337"/>
        <v>78.884000000000015</v>
      </c>
      <c r="I10812" s="3">
        <v>3</v>
      </c>
      <c r="J10812" s="4">
        <v>45485</v>
      </c>
      <c r="K10812" s="3" t="s">
        <v>22</v>
      </c>
      <c r="L10812" s="3" t="s">
        <v>17</v>
      </c>
      <c r="M10812" s="3">
        <v>167.56</v>
      </c>
      <c r="N10812" s="3" t="s">
        <v>29</v>
      </c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  <c r="AC10812" s="5"/>
    </row>
    <row r="10813" spans="1:29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 t="str">
        <f>IF(AND(D10813="East",Table_1[[#This Row],[category]]="Clothing"),"✅","❌")</f>
        <v>❌</v>
      </c>
      <c r="H10813" s="3">
        <f t="shared" si="337"/>
        <v>373.38200000000006</v>
      </c>
      <c r="I10813" s="3">
        <v>5</v>
      </c>
      <c r="J10813" s="4">
        <v>45026</v>
      </c>
      <c r="K10813" s="3" t="s">
        <v>22</v>
      </c>
      <c r="L10813" s="3" t="s">
        <v>23</v>
      </c>
      <c r="M10813" s="3">
        <v>939.87</v>
      </c>
      <c r="N10813" s="3" t="s">
        <v>24</v>
      </c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  <c r="AC10813" s="5"/>
    </row>
    <row r="10814" spans="1:29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 t="str">
        <f>IF(AND(D10814="East",Table_1[[#This Row],[category]]="Clothing"),"✅","❌")</f>
        <v>❌</v>
      </c>
      <c r="H10814" s="3">
        <f t="shared" si="337"/>
        <v>60.647000000000006</v>
      </c>
      <c r="I10814" s="3">
        <v>9</v>
      </c>
      <c r="J10814" s="4">
        <v>45091</v>
      </c>
      <c r="K10814" s="3" t="s">
        <v>32</v>
      </c>
      <c r="L10814" s="3" t="s">
        <v>17</v>
      </c>
      <c r="M10814" s="3">
        <v>83.63</v>
      </c>
      <c r="N10814" s="3" t="s">
        <v>29</v>
      </c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  <c r="AC10814" s="5"/>
    </row>
    <row r="10815" spans="1:29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 t="str">
        <f>IF(AND(D10815="East",Table_1[[#This Row],[category]]="Clothing"),"✅","❌")</f>
        <v>❌</v>
      </c>
      <c r="H10815" s="3">
        <f t="shared" si="337"/>
        <v>291.66199999999998</v>
      </c>
      <c r="I10815" s="3">
        <v>6</v>
      </c>
      <c r="J10815" s="4">
        <v>45350</v>
      </c>
      <c r="K10815" s="3" t="s">
        <v>22</v>
      </c>
      <c r="L10815" s="3" t="s">
        <v>28</v>
      </c>
      <c r="M10815" s="3">
        <v>533.80999999999995</v>
      </c>
      <c r="N10815" s="3" t="s">
        <v>29</v>
      </c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  <c r="AC10815" s="5"/>
    </row>
    <row r="10816" spans="1:29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 t="str">
        <f>IF(AND(D10816="East",Table_1[[#This Row],[category]]="Clothing"),"✅","❌")</f>
        <v>❌</v>
      </c>
      <c r="H10816" s="3">
        <f t="shared" si="337"/>
        <v>307.66800000000001</v>
      </c>
      <c r="I10816" s="3">
        <v>2</v>
      </c>
      <c r="J10816" s="4">
        <v>45320</v>
      </c>
      <c r="K10816" s="3" t="s">
        <v>22</v>
      </c>
      <c r="L10816" s="3" t="s">
        <v>17</v>
      </c>
      <c r="M10816" s="3">
        <v>219.61</v>
      </c>
      <c r="N10816" s="3" t="s">
        <v>49</v>
      </c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  <c r="AC10816" s="5"/>
    </row>
    <row r="10817" spans="1:29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 t="str">
        <f>IF(AND(D10817="East",Table_1[[#This Row],[category]]="Clothing"),"✅","❌")</f>
        <v>❌</v>
      </c>
      <c r="H10817" s="3">
        <f t="shared" si="337"/>
        <v>465.87200000000007</v>
      </c>
      <c r="I10817" s="3">
        <v>8</v>
      </c>
      <c r="J10817" s="4">
        <v>45355</v>
      </c>
      <c r="K10817" s="3" t="s">
        <v>16</v>
      </c>
      <c r="L10817" s="3" t="s">
        <v>17</v>
      </c>
      <c r="M10817" s="3">
        <v>841.57</v>
      </c>
      <c r="N10817" s="3" t="s">
        <v>49</v>
      </c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  <c r="AC10817" s="5"/>
    </row>
    <row r="10818" spans="1:29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 t="str">
        <f>IF(AND(D10818="East",Table_1[[#This Row],[category]]="Clothing"),"✅","❌")</f>
        <v>❌</v>
      </c>
      <c r="H10818" s="3">
        <f t="shared" ref="H10818:H10881" si="339">E10818*10%</f>
        <v>83.98</v>
      </c>
      <c r="I10818" s="3">
        <v>6</v>
      </c>
      <c r="J10818" s="4">
        <v>45163</v>
      </c>
      <c r="K10818" s="3" t="s">
        <v>32</v>
      </c>
      <c r="L10818" s="3" t="s">
        <v>17</v>
      </c>
      <c r="M10818" s="3">
        <v>123.64</v>
      </c>
      <c r="N10818" s="3" t="s">
        <v>40</v>
      </c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  <c r="AC10818" s="5"/>
    </row>
    <row r="10819" spans="1:29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 t="str">
        <f>IF(AND(D10819="East",Table_1[[#This Row],[category]]="Clothing"),"✅","❌")</f>
        <v>❌</v>
      </c>
      <c r="H10819" s="3">
        <f t="shared" si="339"/>
        <v>330.14000000000004</v>
      </c>
      <c r="I10819" s="3">
        <v>6</v>
      </c>
      <c r="J10819" s="4">
        <v>45327</v>
      </c>
      <c r="K10819" s="3" t="s">
        <v>22</v>
      </c>
      <c r="L10819" s="3" t="s">
        <v>23</v>
      </c>
      <c r="M10819" s="3">
        <v>918.6</v>
      </c>
      <c r="N10819" s="3" t="s">
        <v>24</v>
      </c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  <c r="AC10819" s="5"/>
    </row>
    <row r="10820" spans="1:29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 t="str">
        <f>IF(AND(D10820="East",Table_1[[#This Row],[category]]="Clothing"),"✅","❌")</f>
        <v>❌</v>
      </c>
      <c r="H10820" s="3">
        <f t="shared" si="339"/>
        <v>196.577</v>
      </c>
      <c r="I10820" s="3">
        <v>8</v>
      </c>
      <c r="J10820" s="4">
        <v>44962</v>
      </c>
      <c r="K10820" s="3" t="s">
        <v>22</v>
      </c>
      <c r="L10820" s="3" t="s">
        <v>28</v>
      </c>
      <c r="M10820" s="3">
        <v>246.56</v>
      </c>
      <c r="N10820" s="3" t="s">
        <v>49</v>
      </c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  <c r="AC10820" s="5"/>
    </row>
    <row r="10821" spans="1:29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 t="str">
        <f>IF(AND(D10821="East",Table_1[[#This Row],[category]]="Clothing"),"✅","❌")</f>
        <v>❌</v>
      </c>
      <c r="H10821" s="3">
        <f t="shared" si="339"/>
        <v>206.399</v>
      </c>
      <c r="I10821" s="3">
        <v>7</v>
      </c>
      <c r="J10821" s="4">
        <v>45299</v>
      </c>
      <c r="K10821" s="3" t="s">
        <v>22</v>
      </c>
      <c r="L10821" s="3" t="s">
        <v>28</v>
      </c>
      <c r="M10821" s="3">
        <v>457.53</v>
      </c>
      <c r="N10821" s="3" t="s">
        <v>18</v>
      </c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  <c r="AC10821" s="5"/>
    </row>
    <row r="10822" spans="1:29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 t="str">
        <f>IF(AND(D10822="East",Table_1[[#This Row],[category]]="Clothing"),"✅","❌")</f>
        <v>❌</v>
      </c>
      <c r="H10822" s="3">
        <f t="shared" si="339"/>
        <v>255.89400000000001</v>
      </c>
      <c r="I10822" s="3">
        <v>5</v>
      </c>
      <c r="J10822" s="4">
        <v>45318</v>
      </c>
      <c r="K10822" s="3" t="s">
        <v>22</v>
      </c>
      <c r="L10822" s="3" t="s">
        <v>17</v>
      </c>
      <c r="M10822" s="3">
        <v>567.84</v>
      </c>
      <c r="N10822" s="3" t="s">
        <v>24</v>
      </c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  <c r="AC10822" s="5"/>
    </row>
    <row r="10823" spans="1:29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 t="str">
        <f>IF(AND(D10823="East",Table_1[[#This Row],[category]]="Clothing"),"✅","❌")</f>
        <v>❌</v>
      </c>
      <c r="H10823" s="3">
        <f t="shared" si="339"/>
        <v>124.554</v>
      </c>
      <c r="I10823" s="3">
        <v>9</v>
      </c>
      <c r="J10823" s="4">
        <v>44975</v>
      </c>
      <c r="K10823" s="3" t="s">
        <v>22</v>
      </c>
      <c r="L10823" s="3" t="s">
        <v>23</v>
      </c>
      <c r="M10823" s="3">
        <v>284.35000000000002</v>
      </c>
      <c r="N10823" s="3" t="s">
        <v>35</v>
      </c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  <c r="AC10823" s="5"/>
    </row>
    <row r="10824" spans="1:29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 t="str">
        <f>IF(AND(D10824="East",Table_1[[#This Row],[category]]="Clothing"),"✅","❌")</f>
        <v>❌</v>
      </c>
      <c r="H10824" s="3">
        <f t="shared" si="339"/>
        <v>235.98000000000002</v>
      </c>
      <c r="I10824" s="3">
        <v>1</v>
      </c>
      <c r="J10824" s="4">
        <v>45531</v>
      </c>
      <c r="K10824" s="3" t="s">
        <v>22</v>
      </c>
      <c r="L10824" s="3" t="s">
        <v>23</v>
      </c>
      <c r="M10824" s="3">
        <v>519.72</v>
      </c>
      <c r="N10824" s="3" t="s">
        <v>24</v>
      </c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  <c r="AC10824" s="5"/>
    </row>
    <row r="10825" spans="1:29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 t="str">
        <f>IF(AND(D10825="East",Table_1[[#This Row],[category]]="Clothing"),"✅","❌")</f>
        <v>❌</v>
      </c>
      <c r="H10825" s="3">
        <f t="shared" si="339"/>
        <v>346.55500000000006</v>
      </c>
      <c r="I10825" s="3">
        <v>4</v>
      </c>
      <c r="J10825" s="4">
        <v>45138</v>
      </c>
      <c r="K10825" s="3" t="s">
        <v>32</v>
      </c>
      <c r="L10825" s="3" t="s">
        <v>17</v>
      </c>
      <c r="M10825" s="3">
        <v>937.9</v>
      </c>
      <c r="N10825" s="3" t="s">
        <v>35</v>
      </c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  <c r="AC10825" s="5"/>
    </row>
    <row r="10826" spans="1:29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 t="str">
        <f>IF(AND(D10826="East",Table_1[[#This Row],[category]]="Clothing"),"✅","❌")</f>
        <v>❌</v>
      </c>
      <c r="H10826" s="3">
        <f t="shared" si="339"/>
        <v>233.98500000000001</v>
      </c>
      <c r="I10826" s="3">
        <v>9</v>
      </c>
      <c r="J10826" s="4">
        <v>45609</v>
      </c>
      <c r="K10826" s="3" t="s">
        <v>16</v>
      </c>
      <c r="L10826" s="3" t="s">
        <v>17</v>
      </c>
      <c r="M10826" s="3">
        <v>465.61</v>
      </c>
      <c r="N10826" s="3" t="s">
        <v>40</v>
      </c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  <c r="AC10826" s="5"/>
    </row>
    <row r="10827" spans="1:29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 t="str">
        <f>IF(AND(D10827="East",Table_1[[#This Row],[category]]="Clothing"),"✅","❌")</f>
        <v>❌</v>
      </c>
      <c r="H10827" s="3">
        <f t="shared" si="339"/>
        <v>30.829000000000004</v>
      </c>
      <c r="I10827" s="3">
        <v>2</v>
      </c>
      <c r="J10827" s="4">
        <v>45216</v>
      </c>
      <c r="K10827" s="3" t="s">
        <v>16</v>
      </c>
      <c r="L10827" s="3" t="s">
        <v>23</v>
      </c>
      <c r="M10827" s="3">
        <v>81.34</v>
      </c>
      <c r="N10827" s="3" t="s">
        <v>24</v>
      </c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  <c r="AC10827" s="5"/>
    </row>
    <row r="10828" spans="1:29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 t="str">
        <f>IF(AND(D10828="East",Table_1[[#This Row],[category]]="Clothing"),"✅","❌")</f>
        <v>❌</v>
      </c>
      <c r="H10828" s="3">
        <f t="shared" si="339"/>
        <v>136.33500000000001</v>
      </c>
      <c r="I10828" s="3">
        <v>3</v>
      </c>
      <c r="J10828" s="4">
        <v>45628</v>
      </c>
      <c r="K10828" s="3" t="s">
        <v>32</v>
      </c>
      <c r="L10828" s="3" t="s">
        <v>23</v>
      </c>
      <c r="M10828" s="3">
        <v>297.76</v>
      </c>
      <c r="N10828" s="3" t="s">
        <v>29</v>
      </c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  <c r="AC10828" s="5"/>
    </row>
    <row r="10829" spans="1:29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 t="str">
        <f>IF(AND(D10829="East",Table_1[[#This Row],[category]]="Clothing"),"✅","❌")</f>
        <v>❌</v>
      </c>
      <c r="H10829" s="3">
        <f t="shared" si="339"/>
        <v>182.21600000000001</v>
      </c>
      <c r="I10829" s="3">
        <v>3</v>
      </c>
      <c r="J10829" s="4">
        <v>45009</v>
      </c>
      <c r="K10829" s="3" t="s">
        <v>22</v>
      </c>
      <c r="L10829" s="3" t="s">
        <v>28</v>
      </c>
      <c r="M10829" s="3">
        <v>492.57</v>
      </c>
      <c r="N10829" s="3" t="s">
        <v>40</v>
      </c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  <c r="AC10829" s="5"/>
    </row>
    <row r="10830" spans="1:29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 t="str">
        <f>IF(AND(D10830="East",Table_1[[#This Row],[category]]="Clothing"),"✅","❌")</f>
        <v>❌</v>
      </c>
      <c r="H10830" s="3">
        <f t="shared" si="339"/>
        <v>183.81300000000002</v>
      </c>
      <c r="I10830" s="3">
        <v>6</v>
      </c>
      <c r="J10830" s="4">
        <v>44943</v>
      </c>
      <c r="K10830" s="3" t="s">
        <v>22</v>
      </c>
      <c r="L10830" s="3" t="s">
        <v>17</v>
      </c>
      <c r="M10830" s="3">
        <v>426.78</v>
      </c>
      <c r="N10830" s="3" t="s">
        <v>40</v>
      </c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  <c r="AC10830" s="5"/>
    </row>
    <row r="10831" spans="1:29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 t="str">
        <f>IF(AND(D10831="East",Table_1[[#This Row],[category]]="Clothing"),"✅","❌")</f>
        <v>❌</v>
      </c>
      <c r="H10831" s="3">
        <f t="shared" si="339"/>
        <v>49.693000000000005</v>
      </c>
      <c r="I10831" s="3">
        <v>3</v>
      </c>
      <c r="J10831" s="4">
        <v>45280</v>
      </c>
      <c r="K10831" s="3" t="s">
        <v>32</v>
      </c>
      <c r="L10831" s="3" t="s">
        <v>23</v>
      </c>
      <c r="M10831" s="3">
        <v>81.709999999999994</v>
      </c>
      <c r="N10831" s="3" t="s">
        <v>40</v>
      </c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  <c r="AC10831" s="5"/>
    </row>
    <row r="10832" spans="1:29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 t="str">
        <f>IF(AND(D10832="East",Table_1[[#This Row],[category]]="Clothing"),"✅","❌")</f>
        <v>❌</v>
      </c>
      <c r="H10832" s="3">
        <f t="shared" si="339"/>
        <v>230.29000000000002</v>
      </c>
      <c r="I10832" s="3">
        <v>3</v>
      </c>
      <c r="J10832" s="4">
        <v>45475</v>
      </c>
      <c r="K10832" s="3" t="s">
        <v>22</v>
      </c>
      <c r="L10832" s="3" t="s">
        <v>23</v>
      </c>
      <c r="M10832" s="3">
        <v>270.92</v>
      </c>
      <c r="N10832" s="3" t="s">
        <v>35</v>
      </c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  <c r="AC10832" s="5"/>
    </row>
    <row r="10833" spans="1:29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 t="str">
        <f>IF(AND(D10833="East",Table_1[[#This Row],[category]]="Clothing"),"✅","❌")</f>
        <v>❌</v>
      </c>
      <c r="H10833" s="3">
        <f t="shared" si="339"/>
        <v>349.05500000000006</v>
      </c>
      <c r="I10833" s="3">
        <v>5</v>
      </c>
      <c r="J10833" s="4">
        <v>45465</v>
      </c>
      <c r="K10833" s="3" t="s">
        <v>16</v>
      </c>
      <c r="L10833" s="3" t="s">
        <v>28</v>
      </c>
      <c r="M10833" s="3">
        <v>967.84</v>
      </c>
      <c r="N10833" s="3" t="s">
        <v>40</v>
      </c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  <c r="AC10833" s="5"/>
    </row>
    <row r="10834" spans="1:29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 t="str">
        <f>IF(AND(D10834="East",Table_1[[#This Row],[category]]="Clothing"),"✅","❌")</f>
        <v>❌</v>
      </c>
      <c r="H10834" s="3">
        <f t="shared" si="339"/>
        <v>33.849000000000004</v>
      </c>
      <c r="I10834" s="3">
        <v>3</v>
      </c>
      <c r="J10834" s="4">
        <v>45593</v>
      </c>
      <c r="K10834" s="3" t="s">
        <v>16</v>
      </c>
      <c r="L10834" s="3" t="s">
        <v>28</v>
      </c>
      <c r="M10834" s="3">
        <v>28.1</v>
      </c>
      <c r="N10834" s="3" t="s">
        <v>29</v>
      </c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  <c r="AC10834" s="5"/>
    </row>
    <row r="10835" spans="1:29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 t="str">
        <f>IF(AND(D10835="East",Table_1[[#This Row],[category]]="Clothing"),"✅","❌")</f>
        <v>❌</v>
      </c>
      <c r="H10835" s="3">
        <f t="shared" si="339"/>
        <v>377.95300000000003</v>
      </c>
      <c r="I10835" s="3">
        <v>5</v>
      </c>
      <c r="J10835" s="4">
        <v>45044</v>
      </c>
      <c r="K10835" s="3" t="s">
        <v>32</v>
      </c>
      <c r="L10835" s="3" t="s">
        <v>17</v>
      </c>
      <c r="M10835" s="3">
        <v>1010.61</v>
      </c>
      <c r="N10835" s="3" t="s">
        <v>24</v>
      </c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  <c r="AC10835" s="5"/>
    </row>
    <row r="10836" spans="1:29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 t="str">
        <f>IF(AND(D10836="East",Table_1[[#This Row],[category]]="Clothing"),"✅","❌")</f>
        <v>❌</v>
      </c>
      <c r="H10836" s="3">
        <f t="shared" si="339"/>
        <v>478.00200000000007</v>
      </c>
      <c r="I10836" s="3">
        <v>3</v>
      </c>
      <c r="J10836" s="4">
        <v>45238</v>
      </c>
      <c r="K10836" s="3" t="s">
        <v>22</v>
      </c>
      <c r="L10836" s="3" t="s">
        <v>28</v>
      </c>
      <c r="M10836" s="3">
        <v>1018.42</v>
      </c>
      <c r="N10836" s="3" t="s">
        <v>49</v>
      </c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  <c r="AC10836" s="5"/>
    </row>
    <row r="10837" spans="1:29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 t="str">
        <f>IF(AND(D10837="East",Table_1[[#This Row],[category]]="Clothing"),"✅","❌")</f>
        <v>❌</v>
      </c>
      <c r="H10837" s="3">
        <f t="shared" si="339"/>
        <v>14.576000000000001</v>
      </c>
      <c r="I10837" s="3">
        <v>2</v>
      </c>
      <c r="J10837" s="4">
        <v>44963</v>
      </c>
      <c r="K10837" s="3" t="s">
        <v>22</v>
      </c>
      <c r="L10837" s="3" t="s">
        <v>17</v>
      </c>
      <c r="M10837" s="3">
        <v>29.52</v>
      </c>
      <c r="N10837" s="3" t="s">
        <v>49</v>
      </c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  <c r="AC10837" s="5"/>
    </row>
    <row r="10838" spans="1:29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 t="str">
        <f>IF(AND(D10838="East",Table_1[[#This Row],[category]]="Clothing"),"✅","❌")</f>
        <v>❌</v>
      </c>
      <c r="H10838" s="3">
        <f t="shared" si="339"/>
        <v>104.90899999999999</v>
      </c>
      <c r="I10838" s="3">
        <v>8</v>
      </c>
      <c r="J10838" s="4">
        <v>45084</v>
      </c>
      <c r="K10838" s="3" t="s">
        <v>22</v>
      </c>
      <c r="L10838" s="3" t="s">
        <v>28</v>
      </c>
      <c r="M10838" s="3">
        <v>193.12</v>
      </c>
      <c r="N10838" s="3" t="s">
        <v>35</v>
      </c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  <c r="AC10838" s="5"/>
    </row>
    <row r="10839" spans="1:29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 t="str">
        <f>IF(AND(D10839="East",Table_1[[#This Row],[category]]="Clothing"),"✅","❌")</f>
        <v>❌</v>
      </c>
      <c r="H10839" s="3">
        <f t="shared" si="339"/>
        <v>276.30900000000003</v>
      </c>
      <c r="I10839" s="3">
        <v>3</v>
      </c>
      <c r="J10839" s="4">
        <v>45327</v>
      </c>
      <c r="K10839" s="3" t="s">
        <v>22</v>
      </c>
      <c r="L10839" s="3" t="s">
        <v>17</v>
      </c>
      <c r="M10839" s="3">
        <v>340.12</v>
      </c>
      <c r="N10839" s="3" t="s">
        <v>29</v>
      </c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  <c r="AC10839" s="5"/>
    </row>
    <row r="10840" spans="1:29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 t="str">
        <f>IF(AND(D10840="East",Table_1[[#This Row],[category]]="Clothing"),"✅","❌")</f>
        <v>❌</v>
      </c>
      <c r="H10840" s="3">
        <f t="shared" si="339"/>
        <v>116.84400000000001</v>
      </c>
      <c r="I10840" s="3">
        <v>6</v>
      </c>
      <c r="J10840" s="4">
        <v>45134</v>
      </c>
      <c r="K10840" s="3" t="s">
        <v>16</v>
      </c>
      <c r="L10840" s="3" t="s">
        <v>17</v>
      </c>
      <c r="M10840" s="3">
        <v>236</v>
      </c>
      <c r="N10840" s="3" t="s">
        <v>49</v>
      </c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  <c r="AC10840" s="5"/>
    </row>
    <row r="10841" spans="1:29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 t="str">
        <f>IF(AND(D10841="East",Table_1[[#This Row],[category]]="Clothing"),"✅","❌")</f>
        <v>❌</v>
      </c>
      <c r="H10841" s="3">
        <f t="shared" si="339"/>
        <v>384.66700000000003</v>
      </c>
      <c r="I10841" s="3">
        <v>2</v>
      </c>
      <c r="J10841" s="4">
        <v>45468</v>
      </c>
      <c r="K10841" s="3" t="s">
        <v>16</v>
      </c>
      <c r="L10841" s="3" t="s">
        <v>17</v>
      </c>
      <c r="M10841" s="3">
        <v>650.55999999999995</v>
      </c>
      <c r="N10841" s="3" t="s">
        <v>24</v>
      </c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  <c r="AC10841" s="5"/>
    </row>
    <row r="10842" spans="1:29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 t="str">
        <f>IF(AND(D10842="East",Table_1[[#This Row],[category]]="Clothing"),"✅","❌")</f>
        <v>❌</v>
      </c>
      <c r="H10842" s="3">
        <f t="shared" si="339"/>
        <v>162.94600000000003</v>
      </c>
      <c r="I10842" s="3">
        <v>1</v>
      </c>
      <c r="J10842" s="4">
        <v>45100</v>
      </c>
      <c r="K10842" s="3" t="s">
        <v>22</v>
      </c>
      <c r="L10842" s="3" t="s">
        <v>23</v>
      </c>
      <c r="M10842" s="3">
        <v>244.13</v>
      </c>
      <c r="N10842" s="3" t="s">
        <v>35</v>
      </c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  <c r="AC10842" s="5"/>
    </row>
    <row r="10843" spans="1:29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 t="str">
        <f>IF(AND(D10843="East",Table_1[[#This Row],[category]]="Clothing"),"✅","❌")</f>
        <v>❌</v>
      </c>
      <c r="H10843" s="3">
        <f t="shared" si="339"/>
        <v>153.876</v>
      </c>
      <c r="I10843" s="3">
        <v>8</v>
      </c>
      <c r="J10843" s="4">
        <v>45453</v>
      </c>
      <c r="K10843" s="3" t="s">
        <v>32</v>
      </c>
      <c r="L10843" s="3" t="s">
        <v>17</v>
      </c>
      <c r="M10843" s="3">
        <v>323.63</v>
      </c>
      <c r="N10843" s="3" t="s">
        <v>40</v>
      </c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  <c r="AC10843" s="5"/>
    </row>
    <row r="10844" spans="1:29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 t="str">
        <f>IF(AND(D10844="East",Table_1[[#This Row],[category]]="Clothing"),"✅","❌")</f>
        <v>❌</v>
      </c>
      <c r="H10844" s="3">
        <f t="shared" si="339"/>
        <v>10.453000000000001</v>
      </c>
      <c r="I10844" s="3">
        <v>3</v>
      </c>
      <c r="J10844" s="4">
        <v>45564</v>
      </c>
      <c r="K10844" s="3" t="s">
        <v>32</v>
      </c>
      <c r="L10844" s="3" t="s">
        <v>23</v>
      </c>
      <c r="M10844" s="3">
        <v>7.37</v>
      </c>
      <c r="N10844" s="3" t="s">
        <v>24</v>
      </c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  <c r="AC10844" s="5"/>
    </row>
    <row r="10845" spans="1:29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 t="str">
        <f>IF(AND(D10845="East",Table_1[[#This Row],[category]]="Clothing"),"✅","❌")</f>
        <v>❌</v>
      </c>
      <c r="H10845" s="3">
        <f t="shared" si="339"/>
        <v>142.36199999999999</v>
      </c>
      <c r="I10845" s="3">
        <v>2</v>
      </c>
      <c r="J10845" s="4">
        <v>45355</v>
      </c>
      <c r="K10845" s="3" t="s">
        <v>16</v>
      </c>
      <c r="L10845" s="3" t="s">
        <v>28</v>
      </c>
      <c r="M10845" s="3">
        <v>286.5</v>
      </c>
      <c r="N10845" s="3" t="s">
        <v>49</v>
      </c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  <c r="AC10845" s="5"/>
    </row>
    <row r="10846" spans="1:29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 t="str">
        <f>IF(AND(D10846="East",Table_1[[#This Row],[category]]="Clothing"),"✅","❌")</f>
        <v>❌</v>
      </c>
      <c r="H10846" s="3">
        <f t="shared" si="339"/>
        <v>116.65899999999999</v>
      </c>
      <c r="I10846" s="3">
        <v>2</v>
      </c>
      <c r="J10846" s="4">
        <v>45172</v>
      </c>
      <c r="K10846" s="3" t="s">
        <v>32</v>
      </c>
      <c r="L10846" s="3" t="s">
        <v>23</v>
      </c>
      <c r="M10846" s="3">
        <v>349.28</v>
      </c>
      <c r="N10846" s="3" t="s">
        <v>49</v>
      </c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  <c r="AC10846" s="5"/>
    </row>
    <row r="10847" spans="1:29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 t="str">
        <f>IF(AND(D10847="East",Table_1[[#This Row],[category]]="Clothing"),"✅","❌")</f>
        <v>❌</v>
      </c>
      <c r="H10847" s="3">
        <f t="shared" si="339"/>
        <v>178.18800000000002</v>
      </c>
      <c r="I10847" s="3">
        <v>5</v>
      </c>
      <c r="J10847" s="4">
        <v>45133</v>
      </c>
      <c r="K10847" s="3" t="s">
        <v>16</v>
      </c>
      <c r="L10847" s="3" t="s">
        <v>23</v>
      </c>
      <c r="M10847" s="3">
        <v>108.13</v>
      </c>
      <c r="N10847" s="3" t="s">
        <v>49</v>
      </c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  <c r="AC10847" s="5"/>
    </row>
    <row r="10848" spans="1:29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 t="str">
        <f>IF(AND(D10848="East",Table_1[[#This Row],[category]]="Clothing"),"✅","❌")</f>
        <v>❌</v>
      </c>
      <c r="H10848" s="3">
        <f t="shared" si="339"/>
        <v>82.352000000000004</v>
      </c>
      <c r="I10848" s="3">
        <v>6</v>
      </c>
      <c r="J10848" s="4">
        <v>45610</v>
      </c>
      <c r="K10848" s="3" t="s">
        <v>16</v>
      </c>
      <c r="L10848" s="3" t="s">
        <v>23</v>
      </c>
      <c r="M10848" s="3">
        <v>138.87</v>
      </c>
      <c r="N10848" s="3" t="s">
        <v>24</v>
      </c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  <c r="AC10848" s="5"/>
    </row>
    <row r="10849" spans="1:29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 t="str">
        <f>IF(AND(D10849="East",Table_1[[#This Row],[category]]="Clothing"),"✅","❌")</f>
        <v>❌</v>
      </c>
      <c r="H10849" s="3">
        <f t="shared" si="339"/>
        <v>301.37800000000004</v>
      </c>
      <c r="I10849" s="3">
        <v>2</v>
      </c>
      <c r="J10849" s="4">
        <v>45332</v>
      </c>
      <c r="K10849" s="3" t="s">
        <v>32</v>
      </c>
      <c r="L10849" s="3" t="s">
        <v>28</v>
      </c>
      <c r="M10849" s="3">
        <v>492.48</v>
      </c>
      <c r="N10849" s="3" t="s">
        <v>40</v>
      </c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  <c r="AC10849" s="5"/>
    </row>
    <row r="10850" spans="1:29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 t="str">
        <f>IF(AND(D10850="East",Table_1[[#This Row],[category]]="Clothing"),"✅","❌")</f>
        <v>❌</v>
      </c>
      <c r="H10850" s="3">
        <f t="shared" si="339"/>
        <v>126.983</v>
      </c>
      <c r="I10850" s="3">
        <v>6</v>
      </c>
      <c r="J10850" s="4">
        <v>45527</v>
      </c>
      <c r="K10850" s="3" t="s">
        <v>22</v>
      </c>
      <c r="L10850" s="3" t="s">
        <v>17</v>
      </c>
      <c r="M10850" s="3">
        <v>86.98</v>
      </c>
      <c r="N10850" s="3" t="s">
        <v>24</v>
      </c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  <c r="AC10850" s="5"/>
    </row>
    <row r="10851" spans="1:29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 t="str">
        <f>IF(AND(D10851="East",Table_1[[#This Row],[category]]="Clothing"),"✅","❌")</f>
        <v>❌</v>
      </c>
      <c r="H10851" s="3">
        <f t="shared" si="339"/>
        <v>417.55799999999999</v>
      </c>
      <c r="I10851" s="3">
        <v>1</v>
      </c>
      <c r="J10851" s="4">
        <v>45528</v>
      </c>
      <c r="K10851" s="3" t="s">
        <v>22</v>
      </c>
      <c r="L10851" s="3" t="s">
        <v>17</v>
      </c>
      <c r="M10851" s="3">
        <v>723.52</v>
      </c>
      <c r="N10851" s="3" t="s">
        <v>35</v>
      </c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  <c r="AC10851" s="5"/>
    </row>
    <row r="10852" spans="1:29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 t="str">
        <f>IF(AND(D10852="East",Table_1[[#This Row],[category]]="Clothing"),"✅","❌")</f>
        <v>❌</v>
      </c>
      <c r="H10852" s="3">
        <f t="shared" si="339"/>
        <v>149.43299999999999</v>
      </c>
      <c r="I10852" s="3">
        <v>9</v>
      </c>
      <c r="J10852" s="4">
        <v>45440</v>
      </c>
      <c r="K10852" s="3" t="s">
        <v>16</v>
      </c>
      <c r="L10852" s="3" t="s">
        <v>28</v>
      </c>
      <c r="M10852" s="3">
        <v>130.81</v>
      </c>
      <c r="N10852" s="3" t="s">
        <v>49</v>
      </c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  <c r="AC10852" s="5"/>
    </row>
    <row r="10853" spans="1:29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 t="str">
        <f>IF(AND(D10853="East",Table_1[[#This Row],[category]]="Clothing"),"✅","❌")</f>
        <v>❌</v>
      </c>
      <c r="H10853" s="3">
        <f t="shared" si="339"/>
        <v>113.32600000000001</v>
      </c>
      <c r="I10853" s="3">
        <v>4</v>
      </c>
      <c r="J10853" s="4">
        <v>45005</v>
      </c>
      <c r="K10853" s="3" t="s">
        <v>22</v>
      </c>
      <c r="L10853" s="3" t="s">
        <v>17</v>
      </c>
      <c r="M10853" s="3">
        <v>289.58999999999997</v>
      </c>
      <c r="N10853" s="3" t="s">
        <v>40</v>
      </c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  <c r="AC10853" s="5"/>
    </row>
    <row r="10854" spans="1:29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 t="str">
        <f>IF(AND(D10854="East",Table_1[[#This Row],[category]]="Clothing"),"✅","❌")</f>
        <v>❌</v>
      </c>
      <c r="H10854" s="3">
        <f t="shared" si="339"/>
        <v>37.808</v>
      </c>
      <c r="I10854" s="3">
        <v>5</v>
      </c>
      <c r="J10854" s="4">
        <v>45415</v>
      </c>
      <c r="K10854" s="3" t="s">
        <v>16</v>
      </c>
      <c r="L10854" s="3" t="s">
        <v>17</v>
      </c>
      <c r="M10854" s="3">
        <v>104</v>
      </c>
      <c r="N10854" s="3" t="s">
        <v>24</v>
      </c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  <c r="AC10854" s="5"/>
    </row>
    <row r="10855" spans="1:29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 t="str">
        <f>IF(AND(D10855="East",Table_1[[#This Row],[category]]="Clothing"),"✅","❌")</f>
        <v>❌</v>
      </c>
      <c r="H10855" s="3">
        <f t="shared" si="339"/>
        <v>372.55400000000003</v>
      </c>
      <c r="I10855" s="3">
        <v>3</v>
      </c>
      <c r="J10855" s="4">
        <v>45083</v>
      </c>
      <c r="K10855" s="3" t="s">
        <v>22</v>
      </c>
      <c r="L10855" s="3" t="s">
        <v>17</v>
      </c>
      <c r="M10855" s="3">
        <v>953.8</v>
      </c>
      <c r="N10855" s="3" t="s">
        <v>40</v>
      </c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  <c r="AC10855" s="5"/>
    </row>
    <row r="10856" spans="1:29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 t="str">
        <f>IF(AND(D10856="East",Table_1[[#This Row],[category]]="Clothing"),"✅","❌")</f>
        <v>❌</v>
      </c>
      <c r="H10856" s="3">
        <f t="shared" si="339"/>
        <v>259.02199999999999</v>
      </c>
      <c r="I10856" s="3">
        <v>6</v>
      </c>
      <c r="J10856" s="4">
        <v>45262</v>
      </c>
      <c r="K10856" s="3" t="s">
        <v>16</v>
      </c>
      <c r="L10856" s="3" t="s">
        <v>17</v>
      </c>
      <c r="M10856" s="3">
        <v>730.54</v>
      </c>
      <c r="N10856" s="3" t="s">
        <v>24</v>
      </c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  <c r="AC10856" s="5"/>
    </row>
    <row r="10857" spans="1:29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 t="str">
        <f>IF(AND(D10857="East",Table_1[[#This Row],[category]]="Clothing"),"✅","❌")</f>
        <v>❌</v>
      </c>
      <c r="H10857" s="3">
        <f t="shared" si="339"/>
        <v>65.754000000000005</v>
      </c>
      <c r="I10857" s="3">
        <v>1</v>
      </c>
      <c r="J10857" s="4">
        <v>45608</v>
      </c>
      <c r="K10857" s="3" t="s">
        <v>32</v>
      </c>
      <c r="L10857" s="3" t="s">
        <v>28</v>
      </c>
      <c r="M10857" s="3">
        <v>139.28</v>
      </c>
      <c r="N10857" s="3" t="s">
        <v>35</v>
      </c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  <c r="AC10857" s="5"/>
    </row>
    <row r="10858" spans="1:29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 t="str">
        <f>IF(AND(D10858="East",Table_1[[#This Row],[category]]="Clothing"),"✅","❌")</f>
        <v>❌</v>
      </c>
      <c r="H10858" s="3">
        <f t="shared" si="339"/>
        <v>118.45400000000001</v>
      </c>
      <c r="I10858" s="3">
        <v>7</v>
      </c>
      <c r="J10858" s="4">
        <v>44966</v>
      </c>
      <c r="K10858" s="3" t="s">
        <v>22</v>
      </c>
      <c r="L10858" s="3" t="s">
        <v>17</v>
      </c>
      <c r="M10858" s="3">
        <v>309.04000000000002</v>
      </c>
      <c r="N10858" s="3" t="s">
        <v>35</v>
      </c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  <c r="AC10858" s="5"/>
    </row>
    <row r="10859" spans="1:29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 t="str">
        <f>IF(AND(D10859="East",Table_1[[#This Row],[category]]="Clothing"),"✅","❌")</f>
        <v>❌</v>
      </c>
      <c r="H10859" s="3">
        <f t="shared" si="339"/>
        <v>499.37200000000007</v>
      </c>
      <c r="I10859" s="3">
        <v>8</v>
      </c>
      <c r="J10859" s="4">
        <v>45595</v>
      </c>
      <c r="K10859" s="3" t="s">
        <v>16</v>
      </c>
      <c r="L10859" s="3" t="s">
        <v>17</v>
      </c>
      <c r="M10859" s="3">
        <v>872.93</v>
      </c>
      <c r="N10859" s="3" t="s">
        <v>35</v>
      </c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  <c r="AC10859" s="5"/>
    </row>
    <row r="10860" spans="1:29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 t="str">
        <f>IF(AND(D10860="East",Table_1[[#This Row],[category]]="Clothing"),"✅","❌")</f>
        <v>❌</v>
      </c>
      <c r="H10860" s="3">
        <f t="shared" si="339"/>
        <v>404.95400000000001</v>
      </c>
      <c r="I10860" s="3">
        <v>3</v>
      </c>
      <c r="J10860" s="4">
        <v>45530</v>
      </c>
      <c r="K10860" s="3" t="s">
        <v>32</v>
      </c>
      <c r="L10860" s="3" t="s">
        <v>23</v>
      </c>
      <c r="M10860" s="3">
        <v>1002.45</v>
      </c>
      <c r="N10860" s="3" t="s">
        <v>24</v>
      </c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  <c r="AC10860" s="5"/>
    </row>
    <row r="10861" spans="1:29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 t="str">
        <f>IF(AND(D10861="East",Table_1[[#This Row],[category]]="Clothing"),"✅","❌")</f>
        <v>❌</v>
      </c>
      <c r="H10861" s="3">
        <f t="shared" si="339"/>
        <v>181.43600000000001</v>
      </c>
      <c r="I10861" s="3">
        <v>2</v>
      </c>
      <c r="J10861" s="4">
        <v>45639</v>
      </c>
      <c r="K10861" s="3" t="s">
        <v>32</v>
      </c>
      <c r="L10861" s="3" t="s">
        <v>23</v>
      </c>
      <c r="M10861" s="3">
        <v>520.07000000000005</v>
      </c>
      <c r="N10861" s="3" t="s">
        <v>35</v>
      </c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  <c r="AC10861" s="5"/>
    </row>
    <row r="10862" spans="1:29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 t="str">
        <f>IF(AND(D10862="East",Table_1[[#This Row],[category]]="Clothing"),"✅","❌")</f>
        <v>❌</v>
      </c>
      <c r="H10862" s="3">
        <f t="shared" si="339"/>
        <v>275.85200000000003</v>
      </c>
      <c r="I10862" s="3">
        <v>4</v>
      </c>
      <c r="J10862" s="4">
        <v>45502</v>
      </c>
      <c r="K10862" s="3" t="s">
        <v>32</v>
      </c>
      <c r="L10862" s="3" t="s">
        <v>17</v>
      </c>
      <c r="M10862" s="3">
        <v>400.46</v>
      </c>
      <c r="N10862" s="3" t="s">
        <v>40</v>
      </c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  <c r="AC10862" s="5"/>
    </row>
    <row r="10863" spans="1:29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 t="str">
        <f>IF(AND(D10863="East",Table_1[[#This Row],[category]]="Clothing"),"✅","❌")</f>
        <v>❌</v>
      </c>
      <c r="H10863" s="3">
        <f t="shared" si="339"/>
        <v>213.84800000000001</v>
      </c>
      <c r="I10863" s="3">
        <v>8</v>
      </c>
      <c r="J10863" s="4">
        <v>45632</v>
      </c>
      <c r="K10863" s="3" t="s">
        <v>32</v>
      </c>
      <c r="L10863" s="3" t="s">
        <v>23</v>
      </c>
      <c r="M10863" s="3">
        <v>552.88</v>
      </c>
      <c r="N10863" s="3" t="s">
        <v>24</v>
      </c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  <c r="AC10863" s="5"/>
    </row>
    <row r="10864" spans="1:29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 t="str">
        <f>IF(AND(D10864="East",Table_1[[#This Row],[category]]="Clothing"),"✅","❌")</f>
        <v>❌</v>
      </c>
      <c r="H10864" s="3">
        <f t="shared" si="339"/>
        <v>27.831000000000003</v>
      </c>
      <c r="I10864" s="3">
        <v>8</v>
      </c>
      <c r="J10864" s="4">
        <v>45566</v>
      </c>
      <c r="K10864" s="3" t="s">
        <v>22</v>
      </c>
      <c r="L10864" s="3" t="s">
        <v>17</v>
      </c>
      <c r="M10864" s="3">
        <v>46.9</v>
      </c>
      <c r="N10864" s="3" t="s">
        <v>18</v>
      </c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  <c r="AC10864" s="5"/>
    </row>
    <row r="10865" spans="1:29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 t="str">
        <f>IF(AND(D10865="East",Table_1[[#This Row],[category]]="Clothing"),"✅","❌")</f>
        <v>❌</v>
      </c>
      <c r="H10865" s="3">
        <f t="shared" si="339"/>
        <v>391.55200000000002</v>
      </c>
      <c r="I10865" s="3">
        <v>8</v>
      </c>
      <c r="J10865" s="4">
        <v>45440</v>
      </c>
      <c r="K10865" s="3" t="s">
        <v>22</v>
      </c>
      <c r="L10865" s="3" t="s">
        <v>17</v>
      </c>
      <c r="M10865" s="3">
        <v>795.62</v>
      </c>
      <c r="N10865" s="3" t="s">
        <v>49</v>
      </c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  <c r="AC10865" s="5"/>
    </row>
    <row r="10866" spans="1:29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 t="str">
        <f>IF(AND(D10866="East",Table_1[[#This Row],[category]]="Clothing"),"✅","❌")</f>
        <v>❌</v>
      </c>
      <c r="H10866" s="3">
        <f t="shared" si="339"/>
        <v>361.32300000000004</v>
      </c>
      <c r="I10866" s="3">
        <v>2</v>
      </c>
      <c r="J10866" s="4">
        <v>45413</v>
      </c>
      <c r="K10866" s="3" t="s">
        <v>22</v>
      </c>
      <c r="L10866" s="3" t="s">
        <v>23</v>
      </c>
      <c r="M10866" s="3">
        <v>978.08</v>
      </c>
      <c r="N10866" s="3" t="s">
        <v>40</v>
      </c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  <c r="AC10866" s="5"/>
    </row>
    <row r="10867" spans="1:29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 t="str">
        <f>IF(AND(D10867="East",Table_1[[#This Row],[category]]="Clothing"),"✅","❌")</f>
        <v>❌</v>
      </c>
      <c r="H10867" s="3">
        <f t="shared" si="339"/>
        <v>210.31300000000002</v>
      </c>
      <c r="I10867" s="3">
        <v>4</v>
      </c>
      <c r="J10867" s="4">
        <v>45407</v>
      </c>
      <c r="K10867" s="3" t="s">
        <v>22</v>
      </c>
      <c r="L10867" s="3" t="s">
        <v>17</v>
      </c>
      <c r="M10867" s="3">
        <v>568.30999999999995</v>
      </c>
      <c r="N10867" s="3" t="s">
        <v>29</v>
      </c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  <c r="AC10867" s="5"/>
    </row>
    <row r="10868" spans="1:29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 t="str">
        <f>IF(AND(D10868="East",Table_1[[#This Row],[category]]="Clothing"),"✅","❌")</f>
        <v>❌</v>
      </c>
      <c r="H10868" s="3">
        <f t="shared" si="339"/>
        <v>424.49</v>
      </c>
      <c r="I10868" s="3">
        <v>1</v>
      </c>
      <c r="J10868" s="4">
        <v>45381</v>
      </c>
      <c r="K10868" s="3" t="s">
        <v>16</v>
      </c>
      <c r="L10868" s="3" t="s">
        <v>23</v>
      </c>
      <c r="M10868" s="3">
        <v>999.84</v>
      </c>
      <c r="N10868" s="3" t="s">
        <v>24</v>
      </c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  <c r="AC10868" s="5"/>
    </row>
    <row r="10869" spans="1:29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 t="str">
        <f>IF(AND(D10869="East",Table_1[[#This Row],[category]]="Clothing"),"✅","❌")</f>
        <v>❌</v>
      </c>
      <c r="H10869" s="3">
        <f t="shared" si="339"/>
        <v>272.02199999999999</v>
      </c>
      <c r="I10869" s="3">
        <v>7</v>
      </c>
      <c r="J10869" s="4">
        <v>45472</v>
      </c>
      <c r="K10869" s="3" t="s">
        <v>32</v>
      </c>
      <c r="L10869" s="3" t="s">
        <v>28</v>
      </c>
      <c r="M10869" s="3">
        <v>348.54</v>
      </c>
      <c r="N10869" s="3" t="s">
        <v>24</v>
      </c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  <c r="AC10869" s="5"/>
    </row>
    <row r="10870" spans="1:29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 t="str">
        <f>IF(AND(D10870="East",Table_1[[#This Row],[category]]="Clothing"),"✅","❌")</f>
        <v>❌</v>
      </c>
      <c r="H10870" s="3">
        <f t="shared" si="339"/>
        <v>41.951999999999998</v>
      </c>
      <c r="I10870" s="3">
        <v>6</v>
      </c>
      <c r="J10870" s="4">
        <v>45332</v>
      </c>
      <c r="K10870" s="3" t="s">
        <v>16</v>
      </c>
      <c r="L10870" s="3" t="s">
        <v>23</v>
      </c>
      <c r="M10870" s="3">
        <v>30.05</v>
      </c>
      <c r="N10870" s="3" t="s">
        <v>18</v>
      </c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  <c r="AC10870" s="5"/>
    </row>
    <row r="10871" spans="1:29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 t="str">
        <f>IF(AND(D10871="East",Table_1[[#This Row],[category]]="Clothing"),"✅","❌")</f>
        <v>❌</v>
      </c>
      <c r="H10871" s="3">
        <f t="shared" si="339"/>
        <v>137.10900000000001</v>
      </c>
      <c r="I10871" s="3">
        <v>7</v>
      </c>
      <c r="J10871" s="4">
        <v>45294</v>
      </c>
      <c r="K10871" s="3" t="s">
        <v>16</v>
      </c>
      <c r="L10871" s="3" t="s">
        <v>28</v>
      </c>
      <c r="M10871" s="3">
        <v>406.79</v>
      </c>
      <c r="N10871" s="3" t="s">
        <v>29</v>
      </c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  <c r="AC10871" s="5"/>
    </row>
    <row r="10872" spans="1:29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 t="str">
        <f>IF(AND(D10872="East",Table_1[[#This Row],[category]]="Clothing"),"✅","❌")</f>
        <v>❌</v>
      </c>
      <c r="H10872" s="3">
        <f t="shared" si="339"/>
        <v>236.26900000000001</v>
      </c>
      <c r="I10872" s="3">
        <v>5</v>
      </c>
      <c r="J10872" s="4">
        <v>45231</v>
      </c>
      <c r="K10872" s="3" t="s">
        <v>22</v>
      </c>
      <c r="L10872" s="3" t="s">
        <v>23</v>
      </c>
      <c r="M10872" s="3">
        <v>453.92</v>
      </c>
      <c r="N10872" s="3" t="s">
        <v>49</v>
      </c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  <c r="AC10872" s="5"/>
    </row>
    <row r="10873" spans="1:29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 t="str">
        <f>IF(AND(D10873="East",Table_1[[#This Row],[category]]="Clothing"),"✅","❌")</f>
        <v>❌</v>
      </c>
      <c r="H10873" s="3">
        <f t="shared" si="339"/>
        <v>60.69</v>
      </c>
      <c r="I10873" s="3">
        <v>6</v>
      </c>
      <c r="J10873" s="4">
        <v>45147</v>
      </c>
      <c r="K10873" s="3" t="s">
        <v>32</v>
      </c>
      <c r="L10873" s="3" t="s">
        <v>28</v>
      </c>
      <c r="M10873" s="3">
        <v>47.13</v>
      </c>
      <c r="N10873" s="3" t="s">
        <v>29</v>
      </c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  <c r="AC10873" s="5"/>
    </row>
    <row r="10874" spans="1:29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 t="str">
        <f>IF(AND(D10874="East",Table_1[[#This Row],[category]]="Clothing"),"✅","❌")</f>
        <v>❌</v>
      </c>
      <c r="H10874" s="3">
        <f t="shared" si="339"/>
        <v>289.83000000000004</v>
      </c>
      <c r="I10874" s="3">
        <v>6</v>
      </c>
      <c r="J10874" s="4">
        <v>45278</v>
      </c>
      <c r="K10874" s="3" t="s">
        <v>32</v>
      </c>
      <c r="L10874" s="3" t="s">
        <v>17</v>
      </c>
      <c r="M10874" s="3">
        <v>840.08</v>
      </c>
      <c r="N10874" s="3" t="s">
        <v>40</v>
      </c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  <c r="AC10874" s="5"/>
    </row>
    <row r="10875" spans="1:29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 t="str">
        <f>IF(AND(D10875="East",Table_1[[#This Row],[category]]="Clothing"),"✅","❌")</f>
        <v>❌</v>
      </c>
      <c r="H10875" s="3">
        <f t="shared" si="339"/>
        <v>69.078000000000003</v>
      </c>
      <c r="I10875" s="3">
        <v>6</v>
      </c>
      <c r="J10875" s="4">
        <v>45054</v>
      </c>
      <c r="K10875" s="3" t="s">
        <v>32</v>
      </c>
      <c r="L10875" s="3" t="s">
        <v>17</v>
      </c>
      <c r="M10875" s="3">
        <v>113.51</v>
      </c>
      <c r="N10875" s="3" t="s">
        <v>49</v>
      </c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  <c r="AC10875" s="5"/>
    </row>
    <row r="10876" spans="1:29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 t="str">
        <f>IF(AND(D10876="East",Table_1[[#This Row],[category]]="Clothing"),"✅","❌")</f>
        <v>❌</v>
      </c>
      <c r="H10876" s="3">
        <f t="shared" si="339"/>
        <v>108.24900000000001</v>
      </c>
      <c r="I10876" s="3">
        <v>9</v>
      </c>
      <c r="J10876" s="4">
        <v>45628</v>
      </c>
      <c r="K10876" s="3" t="s">
        <v>16</v>
      </c>
      <c r="L10876" s="3" t="s">
        <v>23</v>
      </c>
      <c r="M10876" s="3">
        <v>314.54000000000002</v>
      </c>
      <c r="N10876" s="3" t="s">
        <v>40</v>
      </c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  <c r="AC10876" s="5"/>
    </row>
    <row r="10877" spans="1:29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 t="str">
        <f>IF(AND(D10877="East",Table_1[[#This Row],[category]]="Clothing"),"✅","❌")</f>
        <v>❌</v>
      </c>
      <c r="H10877" s="3">
        <f t="shared" si="339"/>
        <v>448.05200000000008</v>
      </c>
      <c r="I10877" s="3">
        <v>4</v>
      </c>
      <c r="J10877" s="4">
        <v>45260</v>
      </c>
      <c r="K10877" s="3" t="s">
        <v>22</v>
      </c>
      <c r="L10877" s="3" t="s">
        <v>17</v>
      </c>
      <c r="M10877" s="3">
        <v>633.08000000000004</v>
      </c>
      <c r="N10877" s="3" t="s">
        <v>29</v>
      </c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  <c r="AC10877" s="5"/>
    </row>
    <row r="10878" spans="1:29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 t="str">
        <f>IF(AND(D10878="East",Table_1[[#This Row],[category]]="Clothing"),"✅","❌")</f>
        <v>❌</v>
      </c>
      <c r="H10878" s="3">
        <f t="shared" si="339"/>
        <v>499.90800000000002</v>
      </c>
      <c r="I10878" s="3">
        <v>2</v>
      </c>
      <c r="J10878" s="4">
        <v>45606</v>
      </c>
      <c r="K10878" s="3" t="s">
        <v>16</v>
      </c>
      <c r="L10878" s="3" t="s">
        <v>23</v>
      </c>
      <c r="M10878" s="3">
        <v>1386.43</v>
      </c>
      <c r="N10878" s="3" t="s">
        <v>35</v>
      </c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  <c r="AC10878" s="5"/>
    </row>
    <row r="10879" spans="1:29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 t="str">
        <f>IF(AND(D10879="East",Table_1[[#This Row],[category]]="Clothing"),"✅","❌")</f>
        <v>❌</v>
      </c>
      <c r="H10879" s="3">
        <f t="shared" si="339"/>
        <v>279.62399999999997</v>
      </c>
      <c r="I10879" s="3">
        <v>9</v>
      </c>
      <c r="J10879" s="4">
        <v>45169</v>
      </c>
      <c r="K10879" s="3" t="s">
        <v>22</v>
      </c>
      <c r="L10879" s="3" t="s">
        <v>17</v>
      </c>
      <c r="M10879" s="3">
        <v>736.35</v>
      </c>
      <c r="N10879" s="3" t="s">
        <v>29</v>
      </c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  <c r="AC10879" s="5"/>
    </row>
    <row r="10880" spans="1:29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 t="str">
        <f>IF(AND(D10880="East",Table_1[[#This Row],[category]]="Clothing"),"✅","❌")</f>
        <v>❌</v>
      </c>
      <c r="H10880" s="3">
        <f t="shared" si="339"/>
        <v>313.62800000000004</v>
      </c>
      <c r="I10880" s="3">
        <v>7</v>
      </c>
      <c r="J10880" s="4">
        <v>45562</v>
      </c>
      <c r="K10880" s="3" t="s">
        <v>16</v>
      </c>
      <c r="L10880" s="3" t="s">
        <v>17</v>
      </c>
      <c r="M10880" s="3">
        <v>526.30999999999995</v>
      </c>
      <c r="N10880" s="3" t="s">
        <v>29</v>
      </c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  <c r="AC10880" s="5"/>
    </row>
    <row r="10881" spans="1:29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 t="str">
        <f>IF(AND(D10881="East",Table_1[[#This Row],[category]]="Clothing"),"✅","❌")</f>
        <v>❌</v>
      </c>
      <c r="H10881" s="3">
        <f t="shared" si="339"/>
        <v>400.74099999999999</v>
      </c>
      <c r="I10881" s="3">
        <v>5</v>
      </c>
      <c r="J10881" s="4">
        <v>45529</v>
      </c>
      <c r="K10881" s="3" t="s">
        <v>22</v>
      </c>
      <c r="L10881" s="3" t="s">
        <v>17</v>
      </c>
      <c r="M10881" s="3">
        <v>513.29</v>
      </c>
      <c r="N10881" s="3" t="s">
        <v>35</v>
      </c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  <c r="AC10881" s="5"/>
    </row>
    <row r="10882" spans="1:29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 t="str">
        <f>IF(AND(D10882="East",Table_1[[#This Row],[category]]="Clothing"),"✅","❌")</f>
        <v>❌</v>
      </c>
      <c r="H10882" s="3">
        <f t="shared" ref="H10882:H10945" si="341">E10882*10%</f>
        <v>351.108</v>
      </c>
      <c r="I10882" s="3">
        <v>6</v>
      </c>
      <c r="J10882" s="4">
        <v>45205</v>
      </c>
      <c r="K10882" s="3" t="s">
        <v>32</v>
      </c>
      <c r="L10882" s="3" t="s">
        <v>17</v>
      </c>
      <c r="M10882" s="3">
        <v>825.53</v>
      </c>
      <c r="N10882" s="3" t="s">
        <v>24</v>
      </c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  <c r="AC10882" s="5"/>
    </row>
    <row r="10883" spans="1:29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 t="str">
        <f>IF(AND(D10883="East",Table_1[[#This Row],[category]]="Clothing"),"✅","❌")</f>
        <v>❌</v>
      </c>
      <c r="H10883" s="3">
        <f t="shared" si="341"/>
        <v>99.409000000000006</v>
      </c>
      <c r="I10883" s="3">
        <v>7</v>
      </c>
      <c r="J10883" s="4">
        <v>45491</v>
      </c>
      <c r="K10883" s="3" t="s">
        <v>16</v>
      </c>
      <c r="L10883" s="3" t="s">
        <v>23</v>
      </c>
      <c r="M10883" s="3">
        <v>261.05</v>
      </c>
      <c r="N10883" s="3" t="s">
        <v>35</v>
      </c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  <c r="AC10883" s="5"/>
    </row>
    <row r="10884" spans="1:29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 t="str">
        <f>IF(AND(D10884="East",Table_1[[#This Row],[category]]="Clothing"),"✅","❌")</f>
        <v>✅</v>
      </c>
      <c r="H10884" s="3">
        <f t="shared" si="341"/>
        <v>211.71900000000002</v>
      </c>
      <c r="I10884" s="3">
        <v>5</v>
      </c>
      <c r="J10884" s="4">
        <v>45052</v>
      </c>
      <c r="K10884" s="3" t="s">
        <v>22</v>
      </c>
      <c r="L10884" s="3" t="s">
        <v>17</v>
      </c>
      <c r="M10884" s="3">
        <v>128.44999999999999</v>
      </c>
      <c r="N10884" s="3" t="s">
        <v>35</v>
      </c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  <c r="AC10884" s="5"/>
    </row>
    <row r="10885" spans="1:29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 t="str">
        <f>IF(AND(D10885="East",Table_1[[#This Row],[category]]="Clothing"),"✅","❌")</f>
        <v>❌</v>
      </c>
      <c r="H10885" s="3">
        <f t="shared" si="341"/>
        <v>272.20700000000005</v>
      </c>
      <c r="I10885" s="3">
        <v>5</v>
      </c>
      <c r="J10885" s="4">
        <v>44970</v>
      </c>
      <c r="K10885" s="3" t="s">
        <v>32</v>
      </c>
      <c r="L10885" s="3" t="s">
        <v>23</v>
      </c>
      <c r="M10885" s="3">
        <v>289.11</v>
      </c>
      <c r="N10885" s="3" t="s">
        <v>24</v>
      </c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  <c r="AC10885" s="5"/>
    </row>
    <row r="10886" spans="1:29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 t="str">
        <f>IF(AND(D10886="East",Table_1[[#This Row],[category]]="Clothing"),"✅","❌")</f>
        <v>❌</v>
      </c>
      <c r="H10886" s="3">
        <f t="shared" si="341"/>
        <v>186.25900000000001</v>
      </c>
      <c r="I10886" s="3">
        <v>6</v>
      </c>
      <c r="J10886" s="4">
        <v>45274</v>
      </c>
      <c r="K10886" s="3" t="s">
        <v>32</v>
      </c>
      <c r="L10886" s="3" t="s">
        <v>28</v>
      </c>
      <c r="M10886" s="3">
        <v>293.31</v>
      </c>
      <c r="N10886" s="3" t="s">
        <v>29</v>
      </c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  <c r="AC10886" s="5"/>
    </row>
    <row r="10887" spans="1:29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 t="str">
        <f>IF(AND(D10887="East",Table_1[[#This Row],[category]]="Clothing"),"✅","❌")</f>
        <v>❌</v>
      </c>
      <c r="H10887" s="3">
        <f t="shared" si="341"/>
        <v>96.292000000000002</v>
      </c>
      <c r="I10887" s="3">
        <v>8</v>
      </c>
      <c r="J10887" s="4">
        <v>45614</v>
      </c>
      <c r="K10887" s="3" t="s">
        <v>22</v>
      </c>
      <c r="L10887" s="3" t="s">
        <v>17</v>
      </c>
      <c r="M10887" s="3">
        <v>98.19</v>
      </c>
      <c r="N10887" s="3" t="s">
        <v>24</v>
      </c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  <c r="AC10887" s="5"/>
    </row>
    <row r="10888" spans="1:29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 t="str">
        <f>IF(AND(D10888="East",Table_1[[#This Row],[category]]="Clothing"),"✅","❌")</f>
        <v>❌</v>
      </c>
      <c r="H10888" s="3">
        <f t="shared" si="341"/>
        <v>370.69600000000003</v>
      </c>
      <c r="I10888" s="3">
        <v>2</v>
      </c>
      <c r="J10888" s="4">
        <v>45303</v>
      </c>
      <c r="K10888" s="3" t="s">
        <v>32</v>
      </c>
      <c r="L10888" s="3" t="s">
        <v>17</v>
      </c>
      <c r="M10888" s="3">
        <v>436.78</v>
      </c>
      <c r="N10888" s="3" t="s">
        <v>18</v>
      </c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  <c r="AC10888" s="5"/>
    </row>
    <row r="10889" spans="1:29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 t="str">
        <f>IF(AND(D10889="East",Table_1[[#This Row],[category]]="Clothing"),"✅","❌")</f>
        <v>❌</v>
      </c>
      <c r="H10889" s="3">
        <f t="shared" si="341"/>
        <v>107.435</v>
      </c>
      <c r="I10889" s="3">
        <v>9</v>
      </c>
      <c r="J10889" s="4">
        <v>45640</v>
      </c>
      <c r="K10889" s="3" t="s">
        <v>32</v>
      </c>
      <c r="L10889" s="3" t="s">
        <v>28</v>
      </c>
      <c r="M10889" s="3">
        <v>191.97</v>
      </c>
      <c r="N10889" s="3" t="s">
        <v>49</v>
      </c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  <c r="AC10889" s="5"/>
    </row>
    <row r="10890" spans="1:29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 t="str">
        <f>IF(AND(D10890="East",Table_1[[#This Row],[category]]="Clothing"),"✅","❌")</f>
        <v>❌</v>
      </c>
      <c r="H10890" s="3">
        <f t="shared" si="341"/>
        <v>137.63800000000001</v>
      </c>
      <c r="I10890" s="3">
        <v>5</v>
      </c>
      <c r="J10890" s="4">
        <v>45407</v>
      </c>
      <c r="K10890" s="3" t="s">
        <v>16</v>
      </c>
      <c r="L10890" s="3" t="s">
        <v>23</v>
      </c>
      <c r="M10890" s="3">
        <v>200.57</v>
      </c>
      <c r="N10890" s="3" t="s">
        <v>40</v>
      </c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  <c r="AC10890" s="5"/>
    </row>
    <row r="10891" spans="1:29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 t="str">
        <f>IF(AND(D10891="East",Table_1[[#This Row],[category]]="Clothing"),"✅","❌")</f>
        <v>❌</v>
      </c>
      <c r="H10891" s="3">
        <f t="shared" si="341"/>
        <v>150.39500000000001</v>
      </c>
      <c r="I10891" s="3">
        <v>4</v>
      </c>
      <c r="J10891" s="4">
        <v>45121</v>
      </c>
      <c r="K10891" s="3" t="s">
        <v>16</v>
      </c>
      <c r="L10891" s="3" t="s">
        <v>23</v>
      </c>
      <c r="M10891" s="3">
        <v>426.54</v>
      </c>
      <c r="N10891" s="3" t="s">
        <v>24</v>
      </c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  <c r="AC10891" s="5"/>
    </row>
    <row r="10892" spans="1:29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 t="str">
        <f>IF(AND(D10892="East",Table_1[[#This Row],[category]]="Clothing"),"✅","❌")</f>
        <v>❌</v>
      </c>
      <c r="H10892" s="3">
        <f t="shared" si="341"/>
        <v>89.272000000000006</v>
      </c>
      <c r="I10892" s="3">
        <v>8</v>
      </c>
      <c r="J10892" s="4">
        <v>45037</v>
      </c>
      <c r="K10892" s="3" t="s">
        <v>22</v>
      </c>
      <c r="L10892" s="3" t="s">
        <v>23</v>
      </c>
      <c r="M10892" s="3">
        <v>232.52</v>
      </c>
      <c r="N10892" s="3" t="s">
        <v>24</v>
      </c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  <c r="AC10892" s="5"/>
    </row>
    <row r="10893" spans="1:29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 t="str">
        <f>IF(AND(D10893="East",Table_1[[#This Row],[category]]="Clothing"),"✅","❌")</f>
        <v>❌</v>
      </c>
      <c r="H10893" s="3">
        <f t="shared" si="341"/>
        <v>426.28000000000003</v>
      </c>
      <c r="I10893" s="3">
        <v>4</v>
      </c>
      <c r="J10893" s="4">
        <v>45572</v>
      </c>
      <c r="K10893" s="3" t="s">
        <v>22</v>
      </c>
      <c r="L10893" s="3" t="s">
        <v>23</v>
      </c>
      <c r="M10893" s="3">
        <v>435.04</v>
      </c>
      <c r="N10893" s="3" t="s">
        <v>49</v>
      </c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  <c r="AC10893" s="5"/>
    </row>
    <row r="10894" spans="1:29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 t="str">
        <f>IF(AND(D10894="East",Table_1[[#This Row],[category]]="Clothing"),"✅","❌")</f>
        <v>❌</v>
      </c>
      <c r="H10894" s="3">
        <f t="shared" si="341"/>
        <v>309.202</v>
      </c>
      <c r="I10894" s="3">
        <v>2</v>
      </c>
      <c r="J10894" s="4">
        <v>45316</v>
      </c>
      <c r="K10894" s="3" t="s">
        <v>22</v>
      </c>
      <c r="L10894" s="3" t="s">
        <v>17</v>
      </c>
      <c r="M10894" s="3">
        <v>887.58</v>
      </c>
      <c r="N10894" s="3" t="s">
        <v>29</v>
      </c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  <c r="AC10894" s="5"/>
    </row>
    <row r="10895" spans="1:29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 t="str">
        <f>IF(AND(D10895="East",Table_1[[#This Row],[category]]="Clothing"),"✅","❌")</f>
        <v>❌</v>
      </c>
      <c r="H10895" s="3">
        <f t="shared" si="341"/>
        <v>419.02700000000004</v>
      </c>
      <c r="I10895" s="3">
        <v>5</v>
      </c>
      <c r="J10895" s="4">
        <v>45044</v>
      </c>
      <c r="K10895" s="3" t="s">
        <v>32</v>
      </c>
      <c r="L10895" s="3" t="s">
        <v>28</v>
      </c>
      <c r="M10895" s="3">
        <v>436.78</v>
      </c>
      <c r="N10895" s="3" t="s">
        <v>40</v>
      </c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  <c r="AC10895" s="5"/>
    </row>
    <row r="10896" spans="1:29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 t="str">
        <f>IF(AND(D10896="East",Table_1[[#This Row],[category]]="Clothing"),"✅","❌")</f>
        <v>❌</v>
      </c>
      <c r="H10896" s="3">
        <f t="shared" si="341"/>
        <v>251.92700000000002</v>
      </c>
      <c r="I10896" s="3">
        <v>5</v>
      </c>
      <c r="J10896" s="4">
        <v>45499</v>
      </c>
      <c r="K10896" s="3" t="s">
        <v>22</v>
      </c>
      <c r="L10896" s="3" t="s">
        <v>28</v>
      </c>
      <c r="M10896" s="3">
        <v>501.67</v>
      </c>
      <c r="N10896" s="3" t="s">
        <v>29</v>
      </c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  <c r="AC10896" s="5"/>
    </row>
    <row r="10897" spans="1:29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 t="str">
        <f>IF(AND(D10897="East",Table_1[[#This Row],[category]]="Clothing"),"✅","❌")</f>
        <v>❌</v>
      </c>
      <c r="H10897" s="3">
        <f t="shared" si="341"/>
        <v>264.58600000000001</v>
      </c>
      <c r="I10897" s="3">
        <v>4</v>
      </c>
      <c r="J10897" s="4">
        <v>45233</v>
      </c>
      <c r="K10897" s="3" t="s">
        <v>16</v>
      </c>
      <c r="L10897" s="3" t="s">
        <v>28</v>
      </c>
      <c r="M10897" s="3">
        <v>335.29</v>
      </c>
      <c r="N10897" s="3" t="s">
        <v>18</v>
      </c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  <c r="AC10897" s="5"/>
    </row>
    <row r="10898" spans="1:29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 t="str">
        <f>IF(AND(D10898="East",Table_1[[#This Row],[category]]="Clothing"),"✅","❌")</f>
        <v>❌</v>
      </c>
      <c r="H10898" s="3">
        <f t="shared" si="341"/>
        <v>311.91100000000006</v>
      </c>
      <c r="I10898" s="3">
        <v>3</v>
      </c>
      <c r="J10898" s="4">
        <v>45271</v>
      </c>
      <c r="K10898" s="3" t="s">
        <v>32</v>
      </c>
      <c r="L10898" s="3" t="s">
        <v>28</v>
      </c>
      <c r="M10898" s="3">
        <v>377.96</v>
      </c>
      <c r="N10898" s="3" t="s">
        <v>40</v>
      </c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  <c r="AC10898" s="5"/>
    </row>
    <row r="10899" spans="1:29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 t="str">
        <f>IF(AND(D10899="East",Table_1[[#This Row],[category]]="Clothing"),"✅","❌")</f>
        <v>❌</v>
      </c>
      <c r="H10899" s="3">
        <f t="shared" si="341"/>
        <v>191.751</v>
      </c>
      <c r="I10899" s="3">
        <v>5</v>
      </c>
      <c r="J10899" s="4">
        <v>45231</v>
      </c>
      <c r="K10899" s="3" t="s">
        <v>16</v>
      </c>
      <c r="L10899" s="3" t="s">
        <v>28</v>
      </c>
      <c r="M10899" s="3">
        <v>354.88</v>
      </c>
      <c r="N10899" s="3" t="s">
        <v>29</v>
      </c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  <c r="AC10899" s="5"/>
    </row>
    <row r="10900" spans="1:29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 t="str">
        <f>IF(AND(D10900="East",Table_1[[#This Row],[category]]="Clothing"),"✅","❌")</f>
        <v>❌</v>
      </c>
      <c r="H10900" s="3">
        <f t="shared" si="341"/>
        <v>253.32600000000002</v>
      </c>
      <c r="I10900" s="3">
        <v>9</v>
      </c>
      <c r="J10900" s="4">
        <v>44947</v>
      </c>
      <c r="K10900" s="3" t="s">
        <v>16</v>
      </c>
      <c r="L10900" s="3" t="s">
        <v>17</v>
      </c>
      <c r="M10900" s="3">
        <v>726.35</v>
      </c>
      <c r="N10900" s="3" t="s">
        <v>40</v>
      </c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  <c r="AC10900" s="5"/>
    </row>
    <row r="10901" spans="1:29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 t="str">
        <f>IF(AND(D10901="East",Table_1[[#This Row],[category]]="Clothing"),"✅","❌")</f>
        <v>❌</v>
      </c>
      <c r="H10901" s="3">
        <f t="shared" si="341"/>
        <v>277.988</v>
      </c>
      <c r="I10901" s="3">
        <v>9</v>
      </c>
      <c r="J10901" s="4">
        <v>45607</v>
      </c>
      <c r="K10901" s="3" t="s">
        <v>16</v>
      </c>
      <c r="L10901" s="3" t="s">
        <v>17</v>
      </c>
      <c r="M10901" s="3">
        <v>430.11</v>
      </c>
      <c r="N10901" s="3" t="s">
        <v>49</v>
      </c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  <c r="AC10901" s="5"/>
    </row>
    <row r="10902" spans="1:29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 t="str">
        <f>IF(AND(D10902="East",Table_1[[#This Row],[category]]="Clothing"),"✅","❌")</f>
        <v>✅</v>
      </c>
      <c r="H10902" s="3">
        <f t="shared" si="341"/>
        <v>477.23599999999999</v>
      </c>
      <c r="I10902" s="3">
        <v>9</v>
      </c>
      <c r="J10902" s="4">
        <v>45451</v>
      </c>
      <c r="K10902" s="3" t="s">
        <v>32</v>
      </c>
      <c r="L10902" s="3" t="s">
        <v>23</v>
      </c>
      <c r="M10902" s="3">
        <v>574.28</v>
      </c>
      <c r="N10902" s="3" t="s">
        <v>49</v>
      </c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  <c r="AC10902" s="5"/>
    </row>
    <row r="10903" spans="1:29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 t="str">
        <f>IF(AND(D10903="East",Table_1[[#This Row],[category]]="Clothing"),"✅","❌")</f>
        <v>❌</v>
      </c>
      <c r="H10903" s="3">
        <f t="shared" si="341"/>
        <v>442.625</v>
      </c>
      <c r="I10903" s="3">
        <v>6</v>
      </c>
      <c r="J10903" s="4">
        <v>45498</v>
      </c>
      <c r="K10903" s="3" t="s">
        <v>22</v>
      </c>
      <c r="L10903" s="3" t="s">
        <v>17</v>
      </c>
      <c r="M10903" s="3">
        <v>498.29</v>
      </c>
      <c r="N10903" s="3" t="s">
        <v>18</v>
      </c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  <c r="AC10903" s="5"/>
    </row>
    <row r="10904" spans="1:29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 t="str">
        <f>IF(AND(D10904="East",Table_1[[#This Row],[category]]="Clothing"),"✅","❌")</f>
        <v>❌</v>
      </c>
      <c r="H10904" s="3">
        <f t="shared" si="341"/>
        <v>73.33</v>
      </c>
      <c r="I10904" s="3">
        <v>8</v>
      </c>
      <c r="J10904" s="4">
        <v>45633</v>
      </c>
      <c r="K10904" s="3" t="s">
        <v>22</v>
      </c>
      <c r="L10904" s="3" t="s">
        <v>23</v>
      </c>
      <c r="M10904" s="3">
        <v>93.33</v>
      </c>
      <c r="N10904" s="3" t="s">
        <v>18</v>
      </c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  <c r="AC10904" s="5"/>
    </row>
    <row r="10905" spans="1:29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 t="str">
        <f>IF(AND(D10905="East",Table_1[[#This Row],[category]]="Clothing"),"✅","❌")</f>
        <v>❌</v>
      </c>
      <c r="H10905" s="3">
        <f t="shared" si="341"/>
        <v>30.227999999999998</v>
      </c>
      <c r="I10905" s="3">
        <v>1</v>
      </c>
      <c r="J10905" s="4">
        <v>45113</v>
      </c>
      <c r="K10905" s="3" t="s">
        <v>16</v>
      </c>
      <c r="L10905" s="3" t="s">
        <v>17</v>
      </c>
      <c r="M10905" s="3">
        <v>48.72</v>
      </c>
      <c r="N10905" s="3" t="s">
        <v>24</v>
      </c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  <c r="AC10905" s="5"/>
    </row>
    <row r="10906" spans="1:29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 t="str">
        <f>IF(AND(D10906="East",Table_1[[#This Row],[category]]="Clothing"),"✅","❌")</f>
        <v>❌</v>
      </c>
      <c r="H10906" s="3">
        <f t="shared" si="341"/>
        <v>343.36400000000003</v>
      </c>
      <c r="I10906" s="3">
        <v>1</v>
      </c>
      <c r="J10906" s="4">
        <v>45190</v>
      </c>
      <c r="K10906" s="3" t="s">
        <v>32</v>
      </c>
      <c r="L10906" s="3" t="s">
        <v>17</v>
      </c>
      <c r="M10906" s="3">
        <v>921.19</v>
      </c>
      <c r="N10906" s="3" t="s">
        <v>18</v>
      </c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  <c r="AC10906" s="5"/>
    </row>
    <row r="10907" spans="1:29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 t="str">
        <f>IF(AND(D10907="East",Table_1[[#This Row],[category]]="Clothing"),"✅","❌")</f>
        <v>✅</v>
      </c>
      <c r="H10907" s="3">
        <f t="shared" si="341"/>
        <v>34.106999999999999</v>
      </c>
      <c r="I10907" s="3">
        <v>7</v>
      </c>
      <c r="J10907" s="4">
        <v>44995</v>
      </c>
      <c r="K10907" s="3" t="s">
        <v>32</v>
      </c>
      <c r="L10907" s="3" t="s">
        <v>28</v>
      </c>
      <c r="M10907" s="3">
        <v>43.89</v>
      </c>
      <c r="N10907" s="3" t="s">
        <v>24</v>
      </c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  <c r="AC10907" s="5"/>
    </row>
    <row r="10908" spans="1:29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 t="str">
        <f>IF(AND(D10908="East",Table_1[[#This Row],[category]]="Clothing"),"✅","❌")</f>
        <v>❌</v>
      </c>
      <c r="H10908" s="3">
        <f t="shared" si="341"/>
        <v>39.572000000000003</v>
      </c>
      <c r="I10908" s="3">
        <v>5</v>
      </c>
      <c r="J10908" s="4">
        <v>45212</v>
      </c>
      <c r="K10908" s="3" t="s">
        <v>16</v>
      </c>
      <c r="L10908" s="3" t="s">
        <v>23</v>
      </c>
      <c r="M10908" s="3">
        <v>46.74</v>
      </c>
      <c r="N10908" s="3" t="s">
        <v>18</v>
      </c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  <c r="AC10908" s="5"/>
    </row>
    <row r="10909" spans="1:29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 t="str">
        <f>IF(AND(D10909="East",Table_1[[#This Row],[category]]="Clothing"),"✅","❌")</f>
        <v>❌</v>
      </c>
      <c r="H10909" s="3">
        <f t="shared" si="341"/>
        <v>88.039000000000001</v>
      </c>
      <c r="I10909" s="3">
        <v>2</v>
      </c>
      <c r="J10909" s="4">
        <v>45427</v>
      </c>
      <c r="K10909" s="3" t="s">
        <v>22</v>
      </c>
      <c r="L10909" s="3" t="s">
        <v>23</v>
      </c>
      <c r="M10909" s="3">
        <v>170.4</v>
      </c>
      <c r="N10909" s="3" t="s">
        <v>18</v>
      </c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  <c r="AC10909" s="5"/>
    </row>
    <row r="10910" spans="1:29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 t="str">
        <f>IF(AND(D10910="East",Table_1[[#This Row],[category]]="Clothing"),"✅","❌")</f>
        <v>❌</v>
      </c>
      <c r="H10910" s="3">
        <f t="shared" si="341"/>
        <v>182.33600000000001</v>
      </c>
      <c r="I10910" s="3">
        <v>4</v>
      </c>
      <c r="J10910" s="4">
        <v>45463</v>
      </c>
      <c r="K10910" s="3" t="s">
        <v>32</v>
      </c>
      <c r="L10910" s="3" t="s">
        <v>23</v>
      </c>
      <c r="M10910" s="3">
        <v>360.65</v>
      </c>
      <c r="N10910" s="3" t="s">
        <v>18</v>
      </c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  <c r="AC10910" s="5"/>
    </row>
    <row r="10911" spans="1:29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 t="str">
        <f>IF(AND(D10911="East",Table_1[[#This Row],[category]]="Clothing"),"✅","❌")</f>
        <v>❌</v>
      </c>
      <c r="H10911" s="3">
        <f t="shared" si="341"/>
        <v>223.14800000000002</v>
      </c>
      <c r="I10911" s="3">
        <v>4</v>
      </c>
      <c r="J10911" s="4">
        <v>45559</v>
      </c>
      <c r="K10911" s="3" t="s">
        <v>22</v>
      </c>
      <c r="L10911" s="3" t="s">
        <v>23</v>
      </c>
      <c r="M10911" s="3">
        <v>360.19</v>
      </c>
      <c r="N10911" s="3" t="s">
        <v>49</v>
      </c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  <c r="AC10911" s="5"/>
    </row>
    <row r="10912" spans="1:29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 t="str">
        <f>IF(AND(D10912="East",Table_1[[#This Row],[category]]="Clothing"),"✅","❌")</f>
        <v>❌</v>
      </c>
      <c r="H10912" s="3">
        <f t="shared" si="341"/>
        <v>264.495</v>
      </c>
      <c r="I10912" s="3">
        <v>6</v>
      </c>
      <c r="J10912" s="4">
        <v>45029</v>
      </c>
      <c r="K10912" s="3" t="s">
        <v>22</v>
      </c>
      <c r="L10912" s="3" t="s">
        <v>23</v>
      </c>
      <c r="M10912" s="3">
        <v>258.27999999999997</v>
      </c>
      <c r="N10912" s="3" t="s">
        <v>18</v>
      </c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  <c r="AC10912" s="5"/>
    </row>
    <row r="10913" spans="1:29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 t="str">
        <f>IF(AND(D10913="East",Table_1[[#This Row],[category]]="Clothing"),"✅","❌")</f>
        <v>❌</v>
      </c>
      <c r="H10913" s="3">
        <f t="shared" si="341"/>
        <v>496.221</v>
      </c>
      <c r="I10913" s="3">
        <v>8</v>
      </c>
      <c r="J10913" s="4">
        <v>45386</v>
      </c>
      <c r="K10913" s="3" t="s">
        <v>32</v>
      </c>
      <c r="L10913" s="3" t="s">
        <v>17</v>
      </c>
      <c r="M10913" s="3">
        <v>485.17</v>
      </c>
      <c r="N10913" s="3" t="s">
        <v>35</v>
      </c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  <c r="AC10913" s="5"/>
    </row>
    <row r="10914" spans="1:29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 t="str">
        <f>IF(AND(D10914="East",Table_1[[#This Row],[category]]="Clothing"),"✅","❌")</f>
        <v>✅</v>
      </c>
      <c r="H10914" s="3">
        <f t="shared" si="341"/>
        <v>198.76400000000001</v>
      </c>
      <c r="I10914" s="3">
        <v>3</v>
      </c>
      <c r="J10914" s="4">
        <v>45541</v>
      </c>
      <c r="K10914" s="3" t="s">
        <v>22</v>
      </c>
      <c r="L10914" s="3" t="s">
        <v>28</v>
      </c>
      <c r="M10914" s="3">
        <v>357.87</v>
      </c>
      <c r="N10914" s="3" t="s">
        <v>29</v>
      </c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  <c r="AC10914" s="5"/>
    </row>
    <row r="10915" spans="1:29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 t="str">
        <f>IF(AND(D10915="East",Table_1[[#This Row],[category]]="Clothing"),"✅","❌")</f>
        <v>❌</v>
      </c>
      <c r="H10915" s="3">
        <f t="shared" si="341"/>
        <v>128.94900000000001</v>
      </c>
      <c r="I10915" s="3">
        <v>7</v>
      </c>
      <c r="J10915" s="4">
        <v>45279</v>
      </c>
      <c r="K10915" s="3" t="s">
        <v>32</v>
      </c>
      <c r="L10915" s="3" t="s">
        <v>17</v>
      </c>
      <c r="M10915" s="3">
        <v>156.32</v>
      </c>
      <c r="N10915" s="3" t="s">
        <v>49</v>
      </c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  <c r="AC10915" s="5"/>
    </row>
    <row r="10916" spans="1:29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 t="str">
        <f>IF(AND(D10916="East",Table_1[[#This Row],[category]]="Clothing"),"✅","❌")</f>
        <v>❌</v>
      </c>
      <c r="H10916" s="3">
        <f t="shared" si="341"/>
        <v>291.87399999999997</v>
      </c>
      <c r="I10916" s="3">
        <v>2</v>
      </c>
      <c r="J10916" s="4">
        <v>45508</v>
      </c>
      <c r="K10916" s="3" t="s">
        <v>16</v>
      </c>
      <c r="L10916" s="3" t="s">
        <v>17</v>
      </c>
      <c r="M10916" s="3">
        <v>257.61</v>
      </c>
      <c r="N10916" s="3" t="s">
        <v>29</v>
      </c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  <c r="AC10916" s="5"/>
    </row>
    <row r="10917" spans="1:29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 t="str">
        <f>IF(AND(D10917="East",Table_1[[#This Row],[category]]="Clothing"),"✅","❌")</f>
        <v>❌</v>
      </c>
      <c r="H10917" s="3">
        <f t="shared" si="341"/>
        <v>115.42400000000001</v>
      </c>
      <c r="I10917" s="3">
        <v>9</v>
      </c>
      <c r="J10917" s="4">
        <v>45231</v>
      </c>
      <c r="K10917" s="3" t="s">
        <v>32</v>
      </c>
      <c r="L10917" s="3" t="s">
        <v>17</v>
      </c>
      <c r="M10917" s="3">
        <v>65.34</v>
      </c>
      <c r="N10917" s="3" t="s">
        <v>49</v>
      </c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  <c r="AC10917" s="5"/>
    </row>
    <row r="10918" spans="1:29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 t="str">
        <f>IF(AND(D10918="East",Table_1[[#This Row],[category]]="Clothing"),"✅","❌")</f>
        <v>❌</v>
      </c>
      <c r="H10918" s="3">
        <f t="shared" si="341"/>
        <v>470.86599999999999</v>
      </c>
      <c r="I10918" s="3">
        <v>7</v>
      </c>
      <c r="J10918" s="4">
        <v>45579</v>
      </c>
      <c r="K10918" s="3" t="s">
        <v>22</v>
      </c>
      <c r="L10918" s="3" t="s">
        <v>28</v>
      </c>
      <c r="M10918" s="3">
        <v>393.51</v>
      </c>
      <c r="N10918" s="3" t="s">
        <v>24</v>
      </c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  <c r="AC10918" s="5"/>
    </row>
    <row r="10919" spans="1:29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 t="str">
        <f>IF(AND(D10919="East",Table_1[[#This Row],[category]]="Clothing"),"✅","❌")</f>
        <v>❌</v>
      </c>
      <c r="H10919" s="3">
        <f t="shared" si="341"/>
        <v>137.035</v>
      </c>
      <c r="I10919" s="3">
        <v>1</v>
      </c>
      <c r="J10919" s="4">
        <v>45102</v>
      </c>
      <c r="K10919" s="3" t="s">
        <v>22</v>
      </c>
      <c r="L10919" s="3" t="s">
        <v>23</v>
      </c>
      <c r="M10919" s="3">
        <v>353.26</v>
      </c>
      <c r="N10919" s="3" t="s">
        <v>49</v>
      </c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  <c r="AC10919" s="5"/>
    </row>
    <row r="10920" spans="1:29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 t="str">
        <f>IF(AND(D10920="East",Table_1[[#This Row],[category]]="Clothing"),"✅","❌")</f>
        <v>✅</v>
      </c>
      <c r="H10920" s="3">
        <f t="shared" si="341"/>
        <v>495.06800000000004</v>
      </c>
      <c r="I10920" s="3">
        <v>4</v>
      </c>
      <c r="J10920" s="4">
        <v>45344</v>
      </c>
      <c r="K10920" s="3" t="s">
        <v>22</v>
      </c>
      <c r="L10920" s="3" t="s">
        <v>28</v>
      </c>
      <c r="M10920" s="3">
        <v>440.4</v>
      </c>
      <c r="N10920" s="3" t="s">
        <v>29</v>
      </c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  <c r="AC10920" s="5"/>
    </row>
    <row r="10921" spans="1:29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 t="str">
        <f>IF(AND(D10921="East",Table_1[[#This Row],[category]]="Clothing"),"✅","❌")</f>
        <v>❌</v>
      </c>
      <c r="H10921" s="3">
        <f t="shared" si="341"/>
        <v>215.14699999999999</v>
      </c>
      <c r="I10921" s="3">
        <v>2</v>
      </c>
      <c r="J10921" s="4">
        <v>44960</v>
      </c>
      <c r="K10921" s="3" t="s">
        <v>16</v>
      </c>
      <c r="L10921" s="3" t="s">
        <v>23</v>
      </c>
      <c r="M10921" s="3">
        <v>109.03</v>
      </c>
      <c r="N10921" s="3" t="s">
        <v>18</v>
      </c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  <c r="AC10921" s="5"/>
    </row>
    <row r="10922" spans="1:29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 t="str">
        <f>IF(AND(D10922="East",Table_1[[#This Row],[category]]="Clothing"),"✅","❌")</f>
        <v>❌</v>
      </c>
      <c r="H10922" s="3">
        <f t="shared" si="341"/>
        <v>408.21600000000001</v>
      </c>
      <c r="I10922" s="3">
        <v>5</v>
      </c>
      <c r="J10922" s="4">
        <v>45410</v>
      </c>
      <c r="K10922" s="3" t="s">
        <v>16</v>
      </c>
      <c r="L10922" s="3" t="s">
        <v>23</v>
      </c>
      <c r="M10922" s="3">
        <v>603.51</v>
      </c>
      <c r="N10922" s="3" t="s">
        <v>24</v>
      </c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  <c r="AC10922" s="5"/>
    </row>
    <row r="10923" spans="1:29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 t="str">
        <f>IF(AND(D10923="East",Table_1[[#This Row],[category]]="Clothing"),"✅","❌")</f>
        <v>❌</v>
      </c>
      <c r="H10923" s="3">
        <f t="shared" si="341"/>
        <v>327.65700000000004</v>
      </c>
      <c r="I10923" s="3">
        <v>9</v>
      </c>
      <c r="J10923" s="4">
        <v>45068</v>
      </c>
      <c r="K10923" s="3" t="s">
        <v>22</v>
      </c>
      <c r="L10923" s="3" t="s">
        <v>28</v>
      </c>
      <c r="M10923" s="3">
        <v>924.12</v>
      </c>
      <c r="N10923" s="3" t="s">
        <v>49</v>
      </c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  <c r="AC10923" s="5"/>
    </row>
    <row r="10924" spans="1:29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 t="str">
        <f>IF(AND(D10924="East",Table_1[[#This Row],[category]]="Clothing"),"✅","❌")</f>
        <v>❌</v>
      </c>
      <c r="H10924" s="3">
        <f t="shared" si="341"/>
        <v>467.41200000000003</v>
      </c>
      <c r="I10924" s="3">
        <v>3</v>
      </c>
      <c r="J10924" s="4">
        <v>45090</v>
      </c>
      <c r="K10924" s="3" t="s">
        <v>16</v>
      </c>
      <c r="L10924" s="3" t="s">
        <v>28</v>
      </c>
      <c r="M10924" s="3">
        <v>843.12</v>
      </c>
      <c r="N10924" s="3" t="s">
        <v>40</v>
      </c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  <c r="AC10924" s="5"/>
    </row>
    <row r="10925" spans="1:29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 t="str">
        <f>IF(AND(D10925="East",Table_1[[#This Row],[category]]="Clothing"),"✅","❌")</f>
        <v>❌</v>
      </c>
      <c r="H10925" s="3">
        <f t="shared" si="341"/>
        <v>316.45900000000006</v>
      </c>
      <c r="I10925" s="3">
        <v>5</v>
      </c>
      <c r="J10925" s="4">
        <v>45552</v>
      </c>
      <c r="K10925" s="3" t="s">
        <v>32</v>
      </c>
      <c r="L10925" s="3" t="s">
        <v>23</v>
      </c>
      <c r="M10925" s="3">
        <v>166.37</v>
      </c>
      <c r="N10925" s="3" t="s">
        <v>18</v>
      </c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  <c r="AC10925" s="5"/>
    </row>
    <row r="10926" spans="1:29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 t="str">
        <f>IF(AND(D10926="East",Table_1[[#This Row],[category]]="Clothing"),"✅","❌")</f>
        <v>❌</v>
      </c>
      <c r="H10926" s="3">
        <f t="shared" si="341"/>
        <v>294.79699999999997</v>
      </c>
      <c r="I10926" s="3">
        <v>2</v>
      </c>
      <c r="J10926" s="4">
        <v>45173</v>
      </c>
      <c r="K10926" s="3" t="s">
        <v>32</v>
      </c>
      <c r="L10926" s="3" t="s">
        <v>17</v>
      </c>
      <c r="M10926" s="3">
        <v>670.13</v>
      </c>
      <c r="N10926" s="3" t="s">
        <v>29</v>
      </c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  <c r="AC10926" s="5"/>
    </row>
    <row r="10927" spans="1:29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 t="str">
        <f>IF(AND(D10927="East",Table_1[[#This Row],[category]]="Clothing"),"✅","❌")</f>
        <v>❌</v>
      </c>
      <c r="H10927" s="3">
        <f t="shared" si="341"/>
        <v>329.89800000000002</v>
      </c>
      <c r="I10927" s="3">
        <v>4</v>
      </c>
      <c r="J10927" s="4">
        <v>45121</v>
      </c>
      <c r="K10927" s="3" t="s">
        <v>22</v>
      </c>
      <c r="L10927" s="3" t="s">
        <v>23</v>
      </c>
      <c r="M10927" s="3">
        <v>495.42</v>
      </c>
      <c r="N10927" s="3" t="s">
        <v>29</v>
      </c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  <c r="AC10927" s="5"/>
    </row>
    <row r="10928" spans="1:29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 t="str">
        <f>IF(AND(D10928="East",Table_1[[#This Row],[category]]="Clothing"),"✅","❌")</f>
        <v>❌</v>
      </c>
      <c r="H10928" s="3">
        <f t="shared" si="341"/>
        <v>395.36799999999999</v>
      </c>
      <c r="I10928" s="3">
        <v>2</v>
      </c>
      <c r="J10928" s="4">
        <v>45114</v>
      </c>
      <c r="K10928" s="3" t="s">
        <v>32</v>
      </c>
      <c r="L10928" s="3" t="s">
        <v>28</v>
      </c>
      <c r="M10928" s="3">
        <v>957.53</v>
      </c>
      <c r="N10928" s="3" t="s">
        <v>49</v>
      </c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  <c r="AC10928" s="5"/>
    </row>
    <row r="10929" spans="1:29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 t="str">
        <f>IF(AND(D10929="East",Table_1[[#This Row],[category]]="Clothing"),"✅","❌")</f>
        <v>✅</v>
      </c>
      <c r="H10929" s="3">
        <f t="shared" si="341"/>
        <v>450.43200000000002</v>
      </c>
      <c r="I10929" s="3">
        <v>8</v>
      </c>
      <c r="J10929" s="4">
        <v>45599</v>
      </c>
      <c r="K10929" s="3" t="s">
        <v>22</v>
      </c>
      <c r="L10929" s="3" t="s">
        <v>28</v>
      </c>
      <c r="M10929" s="3">
        <v>897.31</v>
      </c>
      <c r="N10929" s="3" t="s">
        <v>49</v>
      </c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  <c r="AC10929" s="5"/>
    </row>
    <row r="10930" spans="1:29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 t="str">
        <f>IF(AND(D10930="East",Table_1[[#This Row],[category]]="Clothing"),"✅","❌")</f>
        <v>❌</v>
      </c>
      <c r="H10930" s="3">
        <f t="shared" si="341"/>
        <v>140.739</v>
      </c>
      <c r="I10930" s="3">
        <v>7</v>
      </c>
      <c r="J10930" s="4">
        <v>45537</v>
      </c>
      <c r="K10930" s="3" t="s">
        <v>16</v>
      </c>
      <c r="L10930" s="3" t="s">
        <v>17</v>
      </c>
      <c r="M10930" s="3">
        <v>119.44</v>
      </c>
      <c r="N10930" s="3" t="s">
        <v>24</v>
      </c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  <c r="AC10930" s="5"/>
    </row>
    <row r="10931" spans="1:29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 t="str">
        <f>IF(AND(D10931="East",Table_1[[#This Row],[category]]="Clothing"),"✅","❌")</f>
        <v>❌</v>
      </c>
      <c r="H10931" s="3">
        <f t="shared" si="341"/>
        <v>108.435</v>
      </c>
      <c r="I10931" s="3">
        <v>7</v>
      </c>
      <c r="J10931" s="4">
        <v>45245</v>
      </c>
      <c r="K10931" s="3" t="s">
        <v>22</v>
      </c>
      <c r="L10931" s="3" t="s">
        <v>17</v>
      </c>
      <c r="M10931" s="3">
        <v>182.14</v>
      </c>
      <c r="N10931" s="3" t="s">
        <v>40</v>
      </c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  <c r="AC10931" s="5"/>
    </row>
    <row r="10932" spans="1:29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 t="str">
        <f>IF(AND(D10932="East",Table_1[[#This Row],[category]]="Clothing"),"✅","❌")</f>
        <v>❌</v>
      </c>
      <c r="H10932" s="3">
        <f t="shared" si="341"/>
        <v>26.831000000000003</v>
      </c>
      <c r="I10932" s="3">
        <v>7</v>
      </c>
      <c r="J10932" s="4">
        <v>45116</v>
      </c>
      <c r="K10932" s="3" t="s">
        <v>22</v>
      </c>
      <c r="L10932" s="3" t="s">
        <v>23</v>
      </c>
      <c r="M10932" s="3">
        <v>50.66</v>
      </c>
      <c r="N10932" s="3" t="s">
        <v>35</v>
      </c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  <c r="AC10932" s="5"/>
    </row>
    <row r="10933" spans="1:29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 t="str">
        <f>IF(AND(D10933="East",Table_1[[#This Row],[category]]="Clothing"),"✅","❌")</f>
        <v>❌</v>
      </c>
      <c r="H10933" s="3">
        <f t="shared" si="341"/>
        <v>191.33900000000003</v>
      </c>
      <c r="I10933" s="3">
        <v>9</v>
      </c>
      <c r="J10933" s="4">
        <v>45519</v>
      </c>
      <c r="K10933" s="3" t="s">
        <v>16</v>
      </c>
      <c r="L10933" s="3" t="s">
        <v>23</v>
      </c>
      <c r="M10933" s="3">
        <v>335.04</v>
      </c>
      <c r="N10933" s="3" t="s">
        <v>40</v>
      </c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  <c r="AC10933" s="5"/>
    </row>
    <row r="10934" spans="1:29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 t="str">
        <f>IF(AND(D10934="East",Table_1[[#This Row],[category]]="Clothing"),"✅","❌")</f>
        <v>❌</v>
      </c>
      <c r="H10934" s="3">
        <f t="shared" si="341"/>
        <v>424.63100000000009</v>
      </c>
      <c r="I10934" s="3">
        <v>2</v>
      </c>
      <c r="J10934" s="4">
        <v>45288</v>
      </c>
      <c r="K10934" s="3" t="s">
        <v>16</v>
      </c>
      <c r="L10934" s="3" t="s">
        <v>23</v>
      </c>
      <c r="M10934" s="3">
        <v>1048.46</v>
      </c>
      <c r="N10934" s="3" t="s">
        <v>24</v>
      </c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  <c r="AC10934" s="5"/>
    </row>
    <row r="10935" spans="1:29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 t="str">
        <f>IF(AND(D10935="East",Table_1[[#This Row],[category]]="Clothing"),"✅","❌")</f>
        <v>❌</v>
      </c>
      <c r="H10935" s="3">
        <f t="shared" si="341"/>
        <v>44.230000000000004</v>
      </c>
      <c r="I10935" s="3">
        <v>6</v>
      </c>
      <c r="J10935" s="4">
        <v>45380</v>
      </c>
      <c r="K10935" s="3" t="s">
        <v>32</v>
      </c>
      <c r="L10935" s="3" t="s">
        <v>23</v>
      </c>
      <c r="M10935" s="3">
        <v>116.06</v>
      </c>
      <c r="N10935" s="3" t="s">
        <v>40</v>
      </c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  <c r="AC10935" s="5"/>
    </row>
    <row r="10936" spans="1:29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 t="str">
        <f>IF(AND(D10936="East",Table_1[[#This Row],[category]]="Clothing"),"✅","❌")</f>
        <v>❌</v>
      </c>
      <c r="H10936" s="3">
        <f t="shared" si="341"/>
        <v>273.875</v>
      </c>
      <c r="I10936" s="3">
        <v>4</v>
      </c>
      <c r="J10936" s="4">
        <v>45194</v>
      </c>
      <c r="K10936" s="3" t="s">
        <v>22</v>
      </c>
      <c r="L10936" s="3" t="s">
        <v>23</v>
      </c>
      <c r="M10936" s="3">
        <v>593.38</v>
      </c>
      <c r="N10936" s="3" t="s">
        <v>18</v>
      </c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  <c r="AC10936" s="5"/>
    </row>
    <row r="10937" spans="1:29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 t="str">
        <f>IF(AND(D10937="East",Table_1[[#This Row],[category]]="Clothing"),"✅","❌")</f>
        <v>❌</v>
      </c>
      <c r="H10937" s="3">
        <f t="shared" si="341"/>
        <v>350.44600000000003</v>
      </c>
      <c r="I10937" s="3">
        <v>6</v>
      </c>
      <c r="J10937" s="4">
        <v>45342</v>
      </c>
      <c r="K10937" s="3" t="s">
        <v>22</v>
      </c>
      <c r="L10937" s="3" t="s">
        <v>23</v>
      </c>
      <c r="M10937" s="3">
        <v>207.92</v>
      </c>
      <c r="N10937" s="3" t="s">
        <v>40</v>
      </c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  <c r="AC10937" s="5"/>
    </row>
    <row r="10938" spans="1:29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 t="str">
        <f>IF(AND(D10938="East",Table_1[[#This Row],[category]]="Clothing"),"✅","❌")</f>
        <v>❌</v>
      </c>
      <c r="H10938" s="3">
        <f t="shared" si="341"/>
        <v>420.05799999999999</v>
      </c>
      <c r="I10938" s="3">
        <v>9</v>
      </c>
      <c r="J10938" s="4">
        <v>44999</v>
      </c>
      <c r="K10938" s="3" t="s">
        <v>32</v>
      </c>
      <c r="L10938" s="3" t="s">
        <v>17</v>
      </c>
      <c r="M10938" s="3">
        <v>580.17999999999995</v>
      </c>
      <c r="N10938" s="3" t="s">
        <v>35</v>
      </c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  <c r="AC10938" s="5"/>
    </row>
    <row r="10939" spans="1:29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 t="str">
        <f>IF(AND(D10939="East",Table_1[[#This Row],[category]]="Clothing"),"✅","❌")</f>
        <v>❌</v>
      </c>
      <c r="H10939" s="3">
        <f t="shared" si="341"/>
        <v>295.88100000000003</v>
      </c>
      <c r="I10939" s="3">
        <v>1</v>
      </c>
      <c r="J10939" s="4">
        <v>45527</v>
      </c>
      <c r="K10939" s="3" t="s">
        <v>22</v>
      </c>
      <c r="L10939" s="3" t="s">
        <v>23</v>
      </c>
      <c r="M10939" s="3">
        <v>420.79</v>
      </c>
      <c r="N10939" s="3" t="s">
        <v>49</v>
      </c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  <c r="AC10939" s="5"/>
    </row>
    <row r="10940" spans="1:29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 t="str">
        <f>IF(AND(D10940="East",Table_1[[#This Row],[category]]="Clothing"),"✅","❌")</f>
        <v>❌</v>
      </c>
      <c r="H10940" s="3">
        <f t="shared" si="341"/>
        <v>101.29700000000001</v>
      </c>
      <c r="I10940" s="3">
        <v>2</v>
      </c>
      <c r="J10940" s="4">
        <v>45262</v>
      </c>
      <c r="K10940" s="3" t="s">
        <v>16</v>
      </c>
      <c r="L10940" s="3" t="s">
        <v>17</v>
      </c>
      <c r="M10940" s="3">
        <v>106.99</v>
      </c>
      <c r="N10940" s="3" t="s">
        <v>24</v>
      </c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  <c r="AC10940" s="5"/>
    </row>
    <row r="10941" spans="1:29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 t="str">
        <f>IF(AND(D10941="East",Table_1[[#This Row],[category]]="Clothing"),"✅","❌")</f>
        <v>❌</v>
      </c>
      <c r="H10941" s="3">
        <f t="shared" si="341"/>
        <v>482.62299999999999</v>
      </c>
      <c r="I10941" s="3">
        <v>6</v>
      </c>
      <c r="J10941" s="4">
        <v>45024</v>
      </c>
      <c r="K10941" s="3" t="s">
        <v>22</v>
      </c>
      <c r="L10941" s="3" t="s">
        <v>28</v>
      </c>
      <c r="M10941" s="3">
        <v>757.27</v>
      </c>
      <c r="N10941" s="3" t="s">
        <v>24</v>
      </c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  <c r="AC10941" s="5"/>
    </row>
    <row r="10942" spans="1:29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 t="str">
        <f>IF(AND(D10942="East",Table_1[[#This Row],[category]]="Clothing"),"✅","❌")</f>
        <v>❌</v>
      </c>
      <c r="H10942" s="3">
        <f t="shared" si="341"/>
        <v>56.378999999999998</v>
      </c>
      <c r="I10942" s="3">
        <v>7</v>
      </c>
      <c r="J10942" s="4">
        <v>45181</v>
      </c>
      <c r="K10942" s="3" t="s">
        <v>16</v>
      </c>
      <c r="L10942" s="3" t="s">
        <v>17</v>
      </c>
      <c r="M10942" s="3">
        <v>54.65</v>
      </c>
      <c r="N10942" s="3" t="s">
        <v>29</v>
      </c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  <c r="AC10942" s="5"/>
    </row>
    <row r="10943" spans="1:29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 t="str">
        <f>IF(AND(D10943="East",Table_1[[#This Row],[category]]="Clothing"),"✅","❌")</f>
        <v>❌</v>
      </c>
      <c r="H10943" s="3">
        <f t="shared" si="341"/>
        <v>386.81</v>
      </c>
      <c r="I10943" s="3">
        <v>3</v>
      </c>
      <c r="J10943" s="4">
        <v>45443</v>
      </c>
      <c r="K10943" s="3" t="s">
        <v>16</v>
      </c>
      <c r="L10943" s="3" t="s">
        <v>23</v>
      </c>
      <c r="M10943" s="3">
        <v>924.07</v>
      </c>
      <c r="N10943" s="3" t="s">
        <v>29</v>
      </c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  <c r="AC10943" s="5"/>
    </row>
    <row r="10944" spans="1:29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 t="str">
        <f>IF(AND(D10944="East",Table_1[[#This Row],[category]]="Clothing"),"✅","❌")</f>
        <v>❌</v>
      </c>
      <c r="H10944" s="3">
        <f t="shared" si="341"/>
        <v>52.414000000000001</v>
      </c>
      <c r="I10944" s="3">
        <v>1</v>
      </c>
      <c r="J10944" s="4">
        <v>45227</v>
      </c>
      <c r="K10944" s="3" t="s">
        <v>16</v>
      </c>
      <c r="L10944" s="3" t="s">
        <v>17</v>
      </c>
      <c r="M10944" s="3">
        <v>135.55000000000001</v>
      </c>
      <c r="N10944" s="3" t="s">
        <v>35</v>
      </c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  <c r="AC10944" s="5"/>
    </row>
    <row r="10945" spans="1:29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 t="str">
        <f>IF(AND(D10945="East",Table_1[[#This Row],[category]]="Clothing"),"✅","❌")</f>
        <v>❌</v>
      </c>
      <c r="H10945" s="3">
        <f t="shared" si="341"/>
        <v>80.275000000000006</v>
      </c>
      <c r="I10945" s="3">
        <v>7</v>
      </c>
      <c r="J10945" s="4">
        <v>45125</v>
      </c>
      <c r="K10945" s="3" t="s">
        <v>16</v>
      </c>
      <c r="L10945" s="3" t="s">
        <v>23</v>
      </c>
      <c r="M10945" s="3">
        <v>227.66</v>
      </c>
      <c r="N10945" s="3" t="s">
        <v>49</v>
      </c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  <c r="AC10945" s="5"/>
    </row>
    <row r="10946" spans="1:29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 t="str">
        <f>IF(AND(D10946="East",Table_1[[#This Row],[category]]="Clothing"),"✅","❌")</f>
        <v>❌</v>
      </c>
      <c r="H10946" s="3">
        <f t="shared" ref="H10946:H11009" si="343">E10946*10%</f>
        <v>450.12600000000003</v>
      </c>
      <c r="I10946" s="3">
        <v>2</v>
      </c>
      <c r="J10946" s="4">
        <v>45580</v>
      </c>
      <c r="K10946" s="3" t="s">
        <v>22</v>
      </c>
      <c r="L10946" s="3" t="s">
        <v>17</v>
      </c>
      <c r="M10946" s="3">
        <v>240.96</v>
      </c>
      <c r="N10946" s="3" t="s">
        <v>18</v>
      </c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  <c r="AC10946" s="5"/>
    </row>
    <row r="10947" spans="1:29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 t="str">
        <f>IF(AND(D10947="East",Table_1[[#This Row],[category]]="Clothing"),"✅","❌")</f>
        <v>❌</v>
      </c>
      <c r="H10947" s="3">
        <f t="shared" si="343"/>
        <v>379.00700000000006</v>
      </c>
      <c r="I10947" s="3">
        <v>6</v>
      </c>
      <c r="J10947" s="4">
        <v>45470</v>
      </c>
      <c r="K10947" s="3" t="s">
        <v>32</v>
      </c>
      <c r="L10947" s="3" t="s">
        <v>17</v>
      </c>
      <c r="M10947" s="3">
        <v>700.02</v>
      </c>
      <c r="N10947" s="3" t="s">
        <v>49</v>
      </c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  <c r="AC10947" s="5"/>
    </row>
    <row r="10948" spans="1:29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 t="str">
        <f>IF(AND(D10948="East",Table_1[[#This Row],[category]]="Clothing"),"✅","❌")</f>
        <v>❌</v>
      </c>
      <c r="H10948" s="3">
        <f t="shared" si="343"/>
        <v>189.09900000000002</v>
      </c>
      <c r="I10948" s="3">
        <v>4</v>
      </c>
      <c r="J10948" s="4">
        <v>45649</v>
      </c>
      <c r="K10948" s="3" t="s">
        <v>16</v>
      </c>
      <c r="L10948" s="3" t="s">
        <v>23</v>
      </c>
      <c r="M10948" s="3">
        <v>193.4</v>
      </c>
      <c r="N10948" s="3" t="s">
        <v>18</v>
      </c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  <c r="AC10948" s="5"/>
    </row>
    <row r="10949" spans="1:29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 t="str">
        <f>IF(AND(D10949="East",Table_1[[#This Row],[category]]="Clothing"),"✅","❌")</f>
        <v>❌</v>
      </c>
      <c r="H10949" s="3">
        <f t="shared" si="343"/>
        <v>322.97500000000002</v>
      </c>
      <c r="I10949" s="3">
        <v>4</v>
      </c>
      <c r="J10949" s="4">
        <v>45396</v>
      </c>
      <c r="K10949" s="3" t="s">
        <v>32</v>
      </c>
      <c r="L10949" s="3" t="s">
        <v>17</v>
      </c>
      <c r="M10949" s="3">
        <v>590.05999999999995</v>
      </c>
      <c r="N10949" s="3" t="s">
        <v>24</v>
      </c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  <c r="AC10949" s="5"/>
    </row>
    <row r="10950" spans="1:29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 t="str">
        <f>IF(AND(D10950="East",Table_1[[#This Row],[category]]="Clothing"),"✅","❌")</f>
        <v>❌</v>
      </c>
      <c r="H10950" s="3">
        <f t="shared" si="343"/>
        <v>234.05100000000004</v>
      </c>
      <c r="I10950" s="3">
        <v>9</v>
      </c>
      <c r="J10950" s="4">
        <v>45451</v>
      </c>
      <c r="K10950" s="3" t="s">
        <v>32</v>
      </c>
      <c r="L10950" s="3" t="s">
        <v>23</v>
      </c>
      <c r="M10950" s="3">
        <v>158.44</v>
      </c>
      <c r="N10950" s="3" t="s">
        <v>18</v>
      </c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  <c r="AC10950" s="5"/>
    </row>
    <row r="10951" spans="1:29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 t="str">
        <f>IF(AND(D10951="East",Table_1[[#This Row],[category]]="Clothing"),"✅","❌")</f>
        <v>❌</v>
      </c>
      <c r="H10951" s="3">
        <f t="shared" si="343"/>
        <v>42.604000000000006</v>
      </c>
      <c r="I10951" s="3">
        <v>7</v>
      </c>
      <c r="J10951" s="4">
        <v>44997</v>
      </c>
      <c r="K10951" s="3" t="s">
        <v>16</v>
      </c>
      <c r="L10951" s="3" t="s">
        <v>23</v>
      </c>
      <c r="M10951" s="3">
        <v>102.81</v>
      </c>
      <c r="N10951" s="3" t="s">
        <v>24</v>
      </c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  <c r="AC10951" s="5"/>
    </row>
    <row r="10952" spans="1:29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 t="str">
        <f>IF(AND(D10952="East",Table_1[[#This Row],[category]]="Clothing"),"✅","❌")</f>
        <v>❌</v>
      </c>
      <c r="H10952" s="3">
        <f t="shared" si="343"/>
        <v>363.35300000000007</v>
      </c>
      <c r="I10952" s="3">
        <v>1</v>
      </c>
      <c r="J10952" s="4">
        <v>45643</v>
      </c>
      <c r="K10952" s="3" t="s">
        <v>16</v>
      </c>
      <c r="L10952" s="3" t="s">
        <v>28</v>
      </c>
      <c r="M10952" s="3">
        <v>449.55</v>
      </c>
      <c r="N10952" s="3" t="s">
        <v>18</v>
      </c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  <c r="AC10952" s="5"/>
    </row>
    <row r="10953" spans="1:29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 t="str">
        <f>IF(AND(D10953="East",Table_1[[#This Row],[category]]="Clothing"),"✅","❌")</f>
        <v>❌</v>
      </c>
      <c r="H10953" s="3">
        <f t="shared" si="343"/>
        <v>383.995</v>
      </c>
      <c r="I10953" s="3">
        <v>4</v>
      </c>
      <c r="J10953" s="4">
        <v>45433</v>
      </c>
      <c r="K10953" s="3" t="s">
        <v>32</v>
      </c>
      <c r="L10953" s="3" t="s">
        <v>23</v>
      </c>
      <c r="M10953" s="3">
        <v>736</v>
      </c>
      <c r="N10953" s="3" t="s">
        <v>49</v>
      </c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  <c r="AC10953" s="5"/>
    </row>
    <row r="10954" spans="1:29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 t="str">
        <f>IF(AND(D10954="East",Table_1[[#This Row],[category]]="Clothing"),"✅","❌")</f>
        <v>❌</v>
      </c>
      <c r="H10954" s="3">
        <f t="shared" si="343"/>
        <v>442.34700000000004</v>
      </c>
      <c r="I10954" s="3">
        <v>6</v>
      </c>
      <c r="J10954" s="4">
        <v>45321</v>
      </c>
      <c r="K10954" s="3" t="s">
        <v>32</v>
      </c>
      <c r="L10954" s="3" t="s">
        <v>28</v>
      </c>
      <c r="M10954" s="3">
        <v>1102.06</v>
      </c>
      <c r="N10954" s="3" t="s">
        <v>18</v>
      </c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  <c r="AC10954" s="5"/>
    </row>
    <row r="10955" spans="1:29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 t="str">
        <f>IF(AND(D10955="East",Table_1[[#This Row],[category]]="Clothing"),"✅","❌")</f>
        <v>❌</v>
      </c>
      <c r="H10955" s="3">
        <f t="shared" si="343"/>
        <v>274.91199999999998</v>
      </c>
      <c r="I10955" s="3">
        <v>2</v>
      </c>
      <c r="J10955" s="4">
        <v>45525</v>
      </c>
      <c r="K10955" s="3" t="s">
        <v>22</v>
      </c>
      <c r="L10955" s="3" t="s">
        <v>28</v>
      </c>
      <c r="M10955" s="3">
        <v>435.84</v>
      </c>
      <c r="N10955" s="3" t="s">
        <v>24</v>
      </c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  <c r="AC10955" s="5"/>
    </row>
    <row r="10956" spans="1:29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 t="str">
        <f>IF(AND(D10956="East",Table_1[[#This Row],[category]]="Clothing"),"✅","❌")</f>
        <v>❌</v>
      </c>
      <c r="H10956" s="3">
        <f t="shared" si="343"/>
        <v>339.83800000000002</v>
      </c>
      <c r="I10956" s="3">
        <v>4</v>
      </c>
      <c r="J10956" s="4">
        <v>45382</v>
      </c>
      <c r="K10956" s="3" t="s">
        <v>16</v>
      </c>
      <c r="L10956" s="3" t="s">
        <v>17</v>
      </c>
      <c r="M10956" s="3">
        <v>1013.44</v>
      </c>
      <c r="N10956" s="3" t="s">
        <v>49</v>
      </c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  <c r="AC10956" s="5"/>
    </row>
    <row r="10957" spans="1:29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 t="str">
        <f>IF(AND(D10957="East",Table_1[[#This Row],[category]]="Clothing"),"✅","❌")</f>
        <v>✅</v>
      </c>
      <c r="H10957" s="3">
        <f t="shared" si="343"/>
        <v>224.64499999999998</v>
      </c>
      <c r="I10957" s="3">
        <v>2</v>
      </c>
      <c r="J10957" s="4">
        <v>45268</v>
      </c>
      <c r="K10957" s="3" t="s">
        <v>22</v>
      </c>
      <c r="L10957" s="3" t="s">
        <v>28</v>
      </c>
      <c r="M10957" s="3">
        <v>564.53</v>
      </c>
      <c r="N10957" s="3" t="s">
        <v>40</v>
      </c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  <c r="AC10957" s="5"/>
    </row>
    <row r="10958" spans="1:29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 t="str">
        <f>IF(AND(D10958="East",Table_1[[#This Row],[category]]="Clothing"),"✅","❌")</f>
        <v>❌</v>
      </c>
      <c r="H10958" s="3">
        <f t="shared" si="343"/>
        <v>166.26600000000002</v>
      </c>
      <c r="I10958" s="3">
        <v>1</v>
      </c>
      <c r="J10958" s="4">
        <v>45500</v>
      </c>
      <c r="K10958" s="3" t="s">
        <v>16</v>
      </c>
      <c r="L10958" s="3" t="s">
        <v>28</v>
      </c>
      <c r="M10958" s="3">
        <v>259.22000000000003</v>
      </c>
      <c r="N10958" s="3" t="s">
        <v>29</v>
      </c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  <c r="AC10958" s="5"/>
    </row>
    <row r="10959" spans="1:29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 t="str">
        <f>IF(AND(D10959="East",Table_1[[#This Row],[category]]="Clothing"),"✅","❌")</f>
        <v>❌</v>
      </c>
      <c r="H10959" s="3">
        <f t="shared" si="343"/>
        <v>211.733</v>
      </c>
      <c r="I10959" s="3">
        <v>1</v>
      </c>
      <c r="J10959" s="4">
        <v>45172</v>
      </c>
      <c r="K10959" s="3" t="s">
        <v>32</v>
      </c>
      <c r="L10959" s="3" t="s">
        <v>23</v>
      </c>
      <c r="M10959" s="3">
        <v>478.84</v>
      </c>
      <c r="N10959" s="3" t="s">
        <v>24</v>
      </c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  <c r="AC10959" s="5"/>
    </row>
    <row r="10960" spans="1:29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 t="str">
        <f>IF(AND(D10960="East",Table_1[[#This Row],[category]]="Clothing"),"✅","❌")</f>
        <v>❌</v>
      </c>
      <c r="H10960" s="3">
        <f t="shared" si="343"/>
        <v>456.75900000000001</v>
      </c>
      <c r="I10960" s="3">
        <v>9</v>
      </c>
      <c r="J10960" s="4">
        <v>45584</v>
      </c>
      <c r="K10960" s="3" t="s">
        <v>32</v>
      </c>
      <c r="L10960" s="3" t="s">
        <v>28</v>
      </c>
      <c r="M10960" s="3">
        <v>993.06</v>
      </c>
      <c r="N10960" s="3" t="s">
        <v>49</v>
      </c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  <c r="AC10960" s="5"/>
    </row>
    <row r="10961" spans="1:29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 t="str">
        <f>IF(AND(D10961="East",Table_1[[#This Row],[category]]="Clothing"),"✅","❌")</f>
        <v>✅</v>
      </c>
      <c r="H10961" s="3">
        <f t="shared" si="343"/>
        <v>90.444000000000017</v>
      </c>
      <c r="I10961" s="3">
        <v>9</v>
      </c>
      <c r="J10961" s="4">
        <v>45189</v>
      </c>
      <c r="K10961" s="3" t="s">
        <v>32</v>
      </c>
      <c r="L10961" s="3" t="s">
        <v>17</v>
      </c>
      <c r="M10961" s="3">
        <v>55.04</v>
      </c>
      <c r="N10961" s="3" t="s">
        <v>29</v>
      </c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  <c r="AC10961" s="5"/>
    </row>
    <row r="10962" spans="1:29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 t="str">
        <f>IF(AND(D10962="East",Table_1[[#This Row],[category]]="Clothing"),"✅","❌")</f>
        <v>❌</v>
      </c>
      <c r="H10962" s="3">
        <f t="shared" si="343"/>
        <v>131.76500000000001</v>
      </c>
      <c r="I10962" s="3">
        <v>4</v>
      </c>
      <c r="J10962" s="4">
        <v>45338</v>
      </c>
      <c r="K10962" s="3" t="s">
        <v>32</v>
      </c>
      <c r="L10962" s="3" t="s">
        <v>17</v>
      </c>
      <c r="M10962" s="3">
        <v>188.01</v>
      </c>
      <c r="N10962" s="3" t="s">
        <v>49</v>
      </c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  <c r="AC10962" s="5"/>
    </row>
    <row r="10963" spans="1:29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 t="str">
        <f>IF(AND(D10963="East",Table_1[[#This Row],[category]]="Clothing"),"✅","❌")</f>
        <v>❌</v>
      </c>
      <c r="H10963" s="3">
        <f t="shared" si="343"/>
        <v>307.03300000000002</v>
      </c>
      <c r="I10963" s="3">
        <v>8</v>
      </c>
      <c r="J10963" s="4">
        <v>45378</v>
      </c>
      <c r="K10963" s="3" t="s">
        <v>22</v>
      </c>
      <c r="L10963" s="3" t="s">
        <v>17</v>
      </c>
      <c r="M10963" s="3">
        <v>556.94000000000005</v>
      </c>
      <c r="N10963" s="3" t="s">
        <v>18</v>
      </c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  <c r="AC10963" s="5"/>
    </row>
    <row r="10964" spans="1:29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 t="str">
        <f>IF(AND(D10964="East",Table_1[[#This Row],[category]]="Clothing"),"✅","❌")</f>
        <v>✅</v>
      </c>
      <c r="H10964" s="3">
        <f t="shared" si="343"/>
        <v>66.977999999999994</v>
      </c>
      <c r="I10964" s="3">
        <v>7</v>
      </c>
      <c r="J10964" s="4">
        <v>45118</v>
      </c>
      <c r="K10964" s="3" t="s">
        <v>32</v>
      </c>
      <c r="L10964" s="3" t="s">
        <v>17</v>
      </c>
      <c r="M10964" s="3">
        <v>102.98</v>
      </c>
      <c r="N10964" s="3" t="s">
        <v>29</v>
      </c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  <c r="AC10964" s="5"/>
    </row>
    <row r="10965" spans="1:29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 t="str">
        <f>IF(AND(D10965="East",Table_1[[#This Row],[category]]="Clothing"),"✅","❌")</f>
        <v>❌</v>
      </c>
      <c r="H10965" s="3">
        <f t="shared" si="343"/>
        <v>447.01400000000007</v>
      </c>
      <c r="I10965" s="3">
        <v>5</v>
      </c>
      <c r="J10965" s="4">
        <v>45533</v>
      </c>
      <c r="K10965" s="3" t="s">
        <v>22</v>
      </c>
      <c r="L10965" s="3" t="s">
        <v>17</v>
      </c>
      <c r="M10965" s="3">
        <v>426.83</v>
      </c>
      <c r="N10965" s="3" t="s">
        <v>18</v>
      </c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  <c r="AC10965" s="5"/>
    </row>
    <row r="10966" spans="1:29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 t="str">
        <f>IF(AND(D10966="East",Table_1[[#This Row],[category]]="Clothing"),"✅","❌")</f>
        <v>❌</v>
      </c>
      <c r="H10966" s="3">
        <f t="shared" si="343"/>
        <v>33.146000000000001</v>
      </c>
      <c r="I10966" s="3">
        <v>2</v>
      </c>
      <c r="J10966" s="4">
        <v>45178</v>
      </c>
      <c r="K10966" s="3" t="s">
        <v>32</v>
      </c>
      <c r="L10966" s="3" t="s">
        <v>28</v>
      </c>
      <c r="M10966" s="3">
        <v>71.39</v>
      </c>
      <c r="N10966" s="3" t="s">
        <v>40</v>
      </c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  <c r="AC10966" s="5"/>
    </row>
    <row r="10967" spans="1:29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 t="str">
        <f>IF(AND(D10967="East",Table_1[[#This Row],[category]]="Clothing"),"✅","❌")</f>
        <v>❌</v>
      </c>
      <c r="H10967" s="3">
        <f t="shared" si="343"/>
        <v>380.10300000000007</v>
      </c>
      <c r="I10967" s="3">
        <v>9</v>
      </c>
      <c r="J10967" s="4">
        <v>45274</v>
      </c>
      <c r="K10967" s="3" t="s">
        <v>22</v>
      </c>
      <c r="L10967" s="3" t="s">
        <v>28</v>
      </c>
      <c r="M10967" s="3">
        <v>1128.8699999999999</v>
      </c>
      <c r="N10967" s="3" t="s">
        <v>29</v>
      </c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  <c r="AC10967" s="5"/>
    </row>
    <row r="10968" spans="1:29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 t="str">
        <f>IF(AND(D10968="East",Table_1[[#This Row],[category]]="Clothing"),"✅","❌")</f>
        <v>❌</v>
      </c>
      <c r="H10968" s="3">
        <f t="shared" si="343"/>
        <v>193.12700000000001</v>
      </c>
      <c r="I10968" s="3">
        <v>7</v>
      </c>
      <c r="J10968" s="4">
        <v>44974</v>
      </c>
      <c r="K10968" s="3" t="s">
        <v>16</v>
      </c>
      <c r="L10968" s="3" t="s">
        <v>23</v>
      </c>
      <c r="M10968" s="3">
        <v>261.06</v>
      </c>
      <c r="N10968" s="3" t="s">
        <v>40</v>
      </c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  <c r="AC10968" s="5"/>
    </row>
    <row r="10969" spans="1:29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 t="str">
        <f>IF(AND(D10969="East",Table_1[[#This Row],[category]]="Clothing"),"✅","❌")</f>
        <v>❌</v>
      </c>
      <c r="H10969" s="3">
        <f t="shared" si="343"/>
        <v>35.070999999999998</v>
      </c>
      <c r="I10969" s="3">
        <v>4</v>
      </c>
      <c r="J10969" s="4">
        <v>45586</v>
      </c>
      <c r="K10969" s="3" t="s">
        <v>16</v>
      </c>
      <c r="L10969" s="3" t="s">
        <v>17</v>
      </c>
      <c r="M10969" s="3">
        <v>101.71</v>
      </c>
      <c r="N10969" s="3" t="s">
        <v>18</v>
      </c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  <c r="AC10969" s="5"/>
    </row>
    <row r="10970" spans="1:29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 t="str">
        <f>IF(AND(D10970="East",Table_1[[#This Row],[category]]="Clothing"),"✅","❌")</f>
        <v>❌</v>
      </c>
      <c r="H10970" s="3">
        <f t="shared" si="343"/>
        <v>423.03500000000008</v>
      </c>
      <c r="I10970" s="3">
        <v>2</v>
      </c>
      <c r="J10970" s="4">
        <v>45313</v>
      </c>
      <c r="K10970" s="3" t="s">
        <v>22</v>
      </c>
      <c r="L10970" s="3" t="s">
        <v>17</v>
      </c>
      <c r="M10970" s="3">
        <v>1011.55</v>
      </c>
      <c r="N10970" s="3" t="s">
        <v>35</v>
      </c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  <c r="AC10970" s="5"/>
    </row>
    <row r="10971" spans="1:29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 t="str">
        <f>IF(AND(D10971="East",Table_1[[#This Row],[category]]="Clothing"),"✅","❌")</f>
        <v>❌</v>
      </c>
      <c r="H10971" s="3">
        <f t="shared" si="343"/>
        <v>323.82600000000002</v>
      </c>
      <c r="I10971" s="3">
        <v>2</v>
      </c>
      <c r="J10971" s="4">
        <v>44953</v>
      </c>
      <c r="K10971" s="3" t="s">
        <v>22</v>
      </c>
      <c r="L10971" s="3" t="s">
        <v>28</v>
      </c>
      <c r="M10971" s="3">
        <v>427.62</v>
      </c>
      <c r="N10971" s="3" t="s">
        <v>40</v>
      </c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  <c r="AC10971" s="5"/>
    </row>
    <row r="10972" spans="1:29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 t="str">
        <f>IF(AND(D10972="East",Table_1[[#This Row],[category]]="Clothing"),"✅","❌")</f>
        <v>❌</v>
      </c>
      <c r="H10972" s="3">
        <f t="shared" si="343"/>
        <v>14.341000000000001</v>
      </c>
      <c r="I10972" s="3">
        <v>3</v>
      </c>
      <c r="J10972" s="4">
        <v>45587</v>
      </c>
      <c r="K10972" s="3" t="s">
        <v>16</v>
      </c>
      <c r="L10972" s="3" t="s">
        <v>28</v>
      </c>
      <c r="M10972" s="3">
        <v>22.22</v>
      </c>
      <c r="N10972" s="3" t="s">
        <v>40</v>
      </c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  <c r="AC10972" s="5"/>
    </row>
    <row r="10973" spans="1:29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 t="str">
        <f>IF(AND(D10973="East",Table_1[[#This Row],[category]]="Clothing"),"✅","❌")</f>
        <v>❌</v>
      </c>
      <c r="H10973" s="3">
        <f t="shared" si="343"/>
        <v>141.09100000000001</v>
      </c>
      <c r="I10973" s="3">
        <v>6</v>
      </c>
      <c r="J10973" s="4">
        <v>45495</v>
      </c>
      <c r="K10973" s="3" t="s">
        <v>16</v>
      </c>
      <c r="L10973" s="3" t="s">
        <v>23</v>
      </c>
      <c r="M10973" s="3">
        <v>291.72000000000003</v>
      </c>
      <c r="N10973" s="3" t="s">
        <v>40</v>
      </c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  <c r="AC10973" s="5"/>
    </row>
    <row r="10974" spans="1:29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 t="str">
        <f>IF(AND(D10974="East",Table_1[[#This Row],[category]]="Clothing"),"✅","❌")</f>
        <v>❌</v>
      </c>
      <c r="H10974" s="3">
        <f t="shared" si="343"/>
        <v>182.50200000000001</v>
      </c>
      <c r="I10974" s="3">
        <v>1</v>
      </c>
      <c r="J10974" s="4">
        <v>45348</v>
      </c>
      <c r="K10974" s="3" t="s">
        <v>32</v>
      </c>
      <c r="L10974" s="3" t="s">
        <v>17</v>
      </c>
      <c r="M10974" s="3">
        <v>432.43</v>
      </c>
      <c r="N10974" s="3" t="s">
        <v>40</v>
      </c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  <c r="AC10974" s="5"/>
    </row>
    <row r="10975" spans="1:29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 t="str">
        <f>IF(AND(D10975="East",Table_1[[#This Row],[category]]="Clothing"),"✅","❌")</f>
        <v>❌</v>
      </c>
      <c r="H10975" s="3">
        <f t="shared" si="343"/>
        <v>168.06300000000002</v>
      </c>
      <c r="I10975" s="3">
        <v>5</v>
      </c>
      <c r="J10975" s="4">
        <v>45506</v>
      </c>
      <c r="K10975" s="3" t="s">
        <v>16</v>
      </c>
      <c r="L10975" s="3" t="s">
        <v>17</v>
      </c>
      <c r="M10975" s="3">
        <v>397.84</v>
      </c>
      <c r="N10975" s="3" t="s">
        <v>18</v>
      </c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  <c r="AC10975" s="5"/>
    </row>
    <row r="10976" spans="1:29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 t="str">
        <f>IF(AND(D10976="East",Table_1[[#This Row],[category]]="Clothing"),"✅","❌")</f>
        <v>❌</v>
      </c>
      <c r="H10976" s="3">
        <f t="shared" si="343"/>
        <v>254.18800000000002</v>
      </c>
      <c r="I10976" s="3">
        <v>3</v>
      </c>
      <c r="J10976" s="4">
        <v>45294</v>
      </c>
      <c r="K10976" s="3" t="s">
        <v>32</v>
      </c>
      <c r="L10976" s="3" t="s">
        <v>28</v>
      </c>
      <c r="M10976" s="3">
        <v>534.51</v>
      </c>
      <c r="N10976" s="3" t="s">
        <v>35</v>
      </c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  <c r="AC10976" s="5"/>
    </row>
    <row r="10977" spans="1:29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 t="str">
        <f>IF(AND(D10977="East",Table_1[[#This Row],[category]]="Clothing"),"✅","❌")</f>
        <v>❌</v>
      </c>
      <c r="H10977" s="3">
        <f t="shared" si="343"/>
        <v>268.13299999999998</v>
      </c>
      <c r="I10977" s="3">
        <v>7</v>
      </c>
      <c r="J10977" s="4">
        <v>45144</v>
      </c>
      <c r="K10977" s="3" t="s">
        <v>22</v>
      </c>
      <c r="L10977" s="3" t="s">
        <v>23</v>
      </c>
      <c r="M10977" s="3">
        <v>209.44</v>
      </c>
      <c r="N10977" s="3" t="s">
        <v>49</v>
      </c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  <c r="AC10977" s="5"/>
    </row>
    <row r="10978" spans="1:29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 t="str">
        <f>IF(AND(D10978="East",Table_1[[#This Row],[category]]="Clothing"),"✅","❌")</f>
        <v>❌</v>
      </c>
      <c r="H10978" s="3">
        <f t="shared" si="343"/>
        <v>204.40899999999999</v>
      </c>
      <c r="I10978" s="3">
        <v>7</v>
      </c>
      <c r="J10978" s="4">
        <v>45551</v>
      </c>
      <c r="K10978" s="3" t="s">
        <v>16</v>
      </c>
      <c r="L10978" s="3" t="s">
        <v>23</v>
      </c>
      <c r="M10978" s="3">
        <v>538.70000000000005</v>
      </c>
      <c r="N10978" s="3" t="s">
        <v>24</v>
      </c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  <c r="AC10978" s="5"/>
    </row>
    <row r="10979" spans="1:29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 t="str">
        <f>IF(AND(D10979="East",Table_1[[#This Row],[category]]="Clothing"),"✅","❌")</f>
        <v>❌</v>
      </c>
      <c r="H10979" s="3">
        <f t="shared" si="343"/>
        <v>172.56700000000001</v>
      </c>
      <c r="I10979" s="3">
        <v>5</v>
      </c>
      <c r="J10979" s="4">
        <v>45019</v>
      </c>
      <c r="K10979" s="3" t="s">
        <v>32</v>
      </c>
      <c r="L10979" s="3" t="s">
        <v>17</v>
      </c>
      <c r="M10979" s="3">
        <v>201.58</v>
      </c>
      <c r="N10979" s="3" t="s">
        <v>24</v>
      </c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  <c r="AC10979" s="5"/>
    </row>
    <row r="10980" spans="1:29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 t="str">
        <f>IF(AND(D10980="East",Table_1[[#This Row],[category]]="Clothing"),"✅","❌")</f>
        <v>❌</v>
      </c>
      <c r="H10980" s="3">
        <f t="shared" si="343"/>
        <v>257.161</v>
      </c>
      <c r="I10980" s="3">
        <v>9</v>
      </c>
      <c r="J10980" s="4">
        <v>45217</v>
      </c>
      <c r="K10980" s="3" t="s">
        <v>16</v>
      </c>
      <c r="L10980" s="3" t="s">
        <v>23</v>
      </c>
      <c r="M10980" s="3">
        <v>241.28</v>
      </c>
      <c r="N10980" s="3" t="s">
        <v>49</v>
      </c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  <c r="AC10980" s="5"/>
    </row>
    <row r="10981" spans="1:29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 t="str">
        <f>IF(AND(D10981="East",Table_1[[#This Row],[category]]="Clothing"),"✅","❌")</f>
        <v>❌</v>
      </c>
      <c r="H10981" s="3">
        <f t="shared" si="343"/>
        <v>26.472000000000005</v>
      </c>
      <c r="I10981" s="3">
        <v>8</v>
      </c>
      <c r="J10981" s="4">
        <v>45385</v>
      </c>
      <c r="K10981" s="3" t="s">
        <v>16</v>
      </c>
      <c r="L10981" s="3" t="s">
        <v>28</v>
      </c>
      <c r="M10981" s="3">
        <v>27.27</v>
      </c>
      <c r="N10981" s="3" t="s">
        <v>49</v>
      </c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  <c r="AC10981" s="5"/>
    </row>
    <row r="10982" spans="1:29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 t="str">
        <f>IF(AND(D10982="East",Table_1[[#This Row],[category]]="Clothing"),"✅","❌")</f>
        <v>❌</v>
      </c>
      <c r="H10982" s="3">
        <f t="shared" si="343"/>
        <v>326.149</v>
      </c>
      <c r="I10982" s="3">
        <v>9</v>
      </c>
      <c r="J10982" s="4">
        <v>45286</v>
      </c>
      <c r="K10982" s="3" t="s">
        <v>22</v>
      </c>
      <c r="L10982" s="3" t="s">
        <v>23</v>
      </c>
      <c r="M10982" s="3">
        <v>196.04</v>
      </c>
      <c r="N10982" s="3" t="s">
        <v>24</v>
      </c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  <c r="AC10982" s="5"/>
    </row>
    <row r="10983" spans="1:29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 t="str">
        <f>IF(AND(D10983="East",Table_1[[#This Row],[category]]="Clothing"),"✅","❌")</f>
        <v>❌</v>
      </c>
      <c r="H10983" s="3">
        <f t="shared" si="343"/>
        <v>306.93099999999998</v>
      </c>
      <c r="I10983" s="3">
        <v>6</v>
      </c>
      <c r="J10983" s="4">
        <v>45556</v>
      </c>
      <c r="K10983" s="3" t="s">
        <v>22</v>
      </c>
      <c r="L10983" s="3" t="s">
        <v>17</v>
      </c>
      <c r="M10983" s="3">
        <v>718.05</v>
      </c>
      <c r="N10983" s="3" t="s">
        <v>18</v>
      </c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  <c r="AC10983" s="5"/>
    </row>
    <row r="10984" spans="1:29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 t="str">
        <f>IF(AND(D10984="East",Table_1[[#This Row],[category]]="Clothing"),"✅","❌")</f>
        <v>❌</v>
      </c>
      <c r="H10984" s="3">
        <f t="shared" si="343"/>
        <v>146.81800000000001</v>
      </c>
      <c r="I10984" s="3">
        <v>8</v>
      </c>
      <c r="J10984" s="4">
        <v>45375</v>
      </c>
      <c r="K10984" s="3" t="s">
        <v>22</v>
      </c>
      <c r="L10984" s="3" t="s">
        <v>28</v>
      </c>
      <c r="M10984" s="3">
        <v>92.46</v>
      </c>
      <c r="N10984" s="3" t="s">
        <v>18</v>
      </c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  <c r="AC10984" s="5"/>
    </row>
    <row r="10985" spans="1:29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 t="str">
        <f>IF(AND(D10985="East",Table_1[[#This Row],[category]]="Clothing"),"✅","❌")</f>
        <v>❌</v>
      </c>
      <c r="H10985" s="3">
        <f t="shared" si="343"/>
        <v>97.963000000000008</v>
      </c>
      <c r="I10985" s="3">
        <v>2</v>
      </c>
      <c r="J10985" s="4">
        <v>45198</v>
      </c>
      <c r="K10985" s="3" t="s">
        <v>22</v>
      </c>
      <c r="L10985" s="3" t="s">
        <v>23</v>
      </c>
      <c r="M10985" s="3">
        <v>59.22</v>
      </c>
      <c r="N10985" s="3" t="s">
        <v>35</v>
      </c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  <c r="AC10985" s="5"/>
    </row>
    <row r="10986" spans="1:29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 t="str">
        <f>IF(AND(D10986="East",Table_1[[#This Row],[category]]="Clothing"),"✅","❌")</f>
        <v>❌</v>
      </c>
      <c r="H10986" s="3">
        <f t="shared" si="343"/>
        <v>45.763000000000005</v>
      </c>
      <c r="I10986" s="3">
        <v>5</v>
      </c>
      <c r="J10986" s="4">
        <v>45529</v>
      </c>
      <c r="K10986" s="3" t="s">
        <v>16</v>
      </c>
      <c r="L10986" s="3" t="s">
        <v>17</v>
      </c>
      <c r="M10986" s="3">
        <v>23.06</v>
      </c>
      <c r="N10986" s="3" t="s">
        <v>49</v>
      </c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  <c r="AC10986" s="5"/>
    </row>
    <row r="10987" spans="1:29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 t="str">
        <f>IF(AND(D10987="East",Table_1[[#This Row],[category]]="Clothing"),"✅","❌")</f>
        <v>❌</v>
      </c>
      <c r="H10987" s="3">
        <f t="shared" si="343"/>
        <v>297.798</v>
      </c>
      <c r="I10987" s="3">
        <v>8</v>
      </c>
      <c r="J10987" s="4">
        <v>45513</v>
      </c>
      <c r="K10987" s="3" t="s">
        <v>32</v>
      </c>
      <c r="L10987" s="3" t="s">
        <v>17</v>
      </c>
      <c r="M10987" s="3">
        <v>152.43</v>
      </c>
      <c r="N10987" s="3" t="s">
        <v>49</v>
      </c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  <c r="AC10987" s="5"/>
    </row>
    <row r="10988" spans="1:29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 t="str">
        <f>IF(AND(D10988="East",Table_1[[#This Row],[category]]="Clothing"),"✅","❌")</f>
        <v>❌</v>
      </c>
      <c r="H10988" s="3">
        <f t="shared" si="343"/>
        <v>288.76100000000002</v>
      </c>
      <c r="I10988" s="3">
        <v>2</v>
      </c>
      <c r="J10988" s="4">
        <v>45056</v>
      </c>
      <c r="K10988" s="3" t="s">
        <v>22</v>
      </c>
      <c r="L10988" s="3" t="s">
        <v>28</v>
      </c>
      <c r="M10988" s="3">
        <v>635.25</v>
      </c>
      <c r="N10988" s="3" t="s">
        <v>49</v>
      </c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  <c r="AC10988" s="5"/>
    </row>
    <row r="10989" spans="1:29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 t="str">
        <f>IF(AND(D10989="East",Table_1[[#This Row],[category]]="Clothing"),"✅","❌")</f>
        <v>❌</v>
      </c>
      <c r="H10989" s="3">
        <f t="shared" si="343"/>
        <v>271.32600000000002</v>
      </c>
      <c r="I10989" s="3">
        <v>2</v>
      </c>
      <c r="J10989" s="4">
        <v>45013</v>
      </c>
      <c r="K10989" s="3" t="s">
        <v>16</v>
      </c>
      <c r="L10989" s="3" t="s">
        <v>23</v>
      </c>
      <c r="M10989" s="3">
        <v>471.68</v>
      </c>
      <c r="N10989" s="3" t="s">
        <v>29</v>
      </c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  <c r="AC10989" s="5"/>
    </row>
    <row r="10990" spans="1:29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 t="str">
        <f>IF(AND(D10990="East",Table_1[[#This Row],[category]]="Clothing"),"✅","❌")</f>
        <v>❌</v>
      </c>
      <c r="H10990" s="3">
        <f t="shared" si="343"/>
        <v>492.95299999999997</v>
      </c>
      <c r="I10990" s="3">
        <v>3</v>
      </c>
      <c r="J10990" s="4">
        <v>45015</v>
      </c>
      <c r="K10990" s="3" t="s">
        <v>16</v>
      </c>
      <c r="L10990" s="3" t="s">
        <v>28</v>
      </c>
      <c r="M10990" s="3">
        <v>1075.03</v>
      </c>
      <c r="N10990" s="3" t="s">
        <v>49</v>
      </c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  <c r="AC10990" s="5"/>
    </row>
    <row r="10991" spans="1:29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 t="str">
        <f>IF(AND(D10991="East",Table_1[[#This Row],[category]]="Clothing"),"✅","❌")</f>
        <v>❌</v>
      </c>
      <c r="H10991" s="3">
        <f t="shared" si="343"/>
        <v>270.45700000000005</v>
      </c>
      <c r="I10991" s="3">
        <v>2</v>
      </c>
      <c r="J10991" s="4">
        <v>45473</v>
      </c>
      <c r="K10991" s="3" t="s">
        <v>22</v>
      </c>
      <c r="L10991" s="3" t="s">
        <v>23</v>
      </c>
      <c r="M10991" s="3">
        <v>291.93</v>
      </c>
      <c r="N10991" s="3" t="s">
        <v>29</v>
      </c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  <c r="AC10991" s="5"/>
    </row>
    <row r="10992" spans="1:29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 t="str">
        <f>IF(AND(D10992="East",Table_1[[#This Row],[category]]="Clothing"),"✅","❌")</f>
        <v>❌</v>
      </c>
      <c r="H10992" s="3">
        <f t="shared" si="343"/>
        <v>363.67700000000002</v>
      </c>
      <c r="I10992" s="3">
        <v>4</v>
      </c>
      <c r="J10992" s="4">
        <v>45342</v>
      </c>
      <c r="K10992" s="3" t="s">
        <v>22</v>
      </c>
      <c r="L10992" s="3" t="s">
        <v>28</v>
      </c>
      <c r="M10992" s="3">
        <v>835.97</v>
      </c>
      <c r="N10992" s="3" t="s">
        <v>24</v>
      </c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  <c r="AC10992" s="5"/>
    </row>
    <row r="10993" spans="1:29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 t="str">
        <f>IF(AND(D10993="East",Table_1[[#This Row],[category]]="Clothing"),"✅","❌")</f>
        <v>❌</v>
      </c>
      <c r="H10993" s="3">
        <f t="shared" si="343"/>
        <v>65.33</v>
      </c>
      <c r="I10993" s="3">
        <v>4</v>
      </c>
      <c r="J10993" s="4">
        <v>45392</v>
      </c>
      <c r="K10993" s="3" t="s">
        <v>16</v>
      </c>
      <c r="L10993" s="3" t="s">
        <v>28</v>
      </c>
      <c r="M10993" s="3">
        <v>83.55</v>
      </c>
      <c r="N10993" s="3" t="s">
        <v>29</v>
      </c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  <c r="AC10993" s="5"/>
    </row>
    <row r="10994" spans="1:29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 t="str">
        <f>IF(AND(D10994="East",Table_1[[#This Row],[category]]="Clothing"),"✅","❌")</f>
        <v>❌</v>
      </c>
      <c r="H10994" s="3">
        <f t="shared" si="343"/>
        <v>156.49600000000001</v>
      </c>
      <c r="I10994" s="3">
        <v>1</v>
      </c>
      <c r="J10994" s="4">
        <v>45329</v>
      </c>
      <c r="K10994" s="3" t="s">
        <v>22</v>
      </c>
      <c r="L10994" s="3" t="s">
        <v>28</v>
      </c>
      <c r="M10994" s="3">
        <v>272.73</v>
      </c>
      <c r="N10994" s="3" t="s">
        <v>18</v>
      </c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  <c r="AC10994" s="5"/>
    </row>
    <row r="10995" spans="1:29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 t="str">
        <f>IF(AND(D10995="East",Table_1[[#This Row],[category]]="Clothing"),"✅","❌")</f>
        <v>❌</v>
      </c>
      <c r="H10995" s="3">
        <f t="shared" si="343"/>
        <v>144.96900000000002</v>
      </c>
      <c r="I10995" s="3">
        <v>6</v>
      </c>
      <c r="J10995" s="4">
        <v>45580</v>
      </c>
      <c r="K10995" s="3" t="s">
        <v>16</v>
      </c>
      <c r="L10995" s="3" t="s">
        <v>23</v>
      </c>
      <c r="M10995" s="3">
        <v>385.06</v>
      </c>
      <c r="N10995" s="3" t="s">
        <v>35</v>
      </c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  <c r="AC10995" s="5"/>
    </row>
    <row r="10996" spans="1:29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 t="str">
        <f>IF(AND(D10996="East",Table_1[[#This Row],[category]]="Clothing"),"✅","❌")</f>
        <v>✅</v>
      </c>
      <c r="H10996" s="3">
        <f t="shared" si="343"/>
        <v>292.22800000000001</v>
      </c>
      <c r="I10996" s="3">
        <v>7</v>
      </c>
      <c r="J10996" s="4">
        <v>45431</v>
      </c>
      <c r="K10996" s="3" t="s">
        <v>16</v>
      </c>
      <c r="L10996" s="3" t="s">
        <v>17</v>
      </c>
      <c r="M10996" s="3">
        <v>193.39</v>
      </c>
      <c r="N10996" s="3" t="s">
        <v>49</v>
      </c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  <c r="AC10996" s="5"/>
    </row>
    <row r="10997" spans="1:29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 t="str">
        <f>IF(AND(D10997="East",Table_1[[#This Row],[category]]="Clothing"),"✅","❌")</f>
        <v>❌</v>
      </c>
      <c r="H10997" s="3">
        <f t="shared" si="343"/>
        <v>172.09800000000001</v>
      </c>
      <c r="I10997" s="3">
        <v>7</v>
      </c>
      <c r="J10997" s="4">
        <v>45281</v>
      </c>
      <c r="K10997" s="3" t="s">
        <v>22</v>
      </c>
      <c r="L10997" s="3" t="s">
        <v>23</v>
      </c>
      <c r="M10997" s="3">
        <v>454.01</v>
      </c>
      <c r="N10997" s="3" t="s">
        <v>29</v>
      </c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  <c r="AC10997" s="5"/>
    </row>
    <row r="10998" spans="1:29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 t="str">
        <f>IF(AND(D10998="East",Table_1[[#This Row],[category]]="Clothing"),"✅","❌")</f>
        <v>❌</v>
      </c>
      <c r="H10998" s="3">
        <f t="shared" si="343"/>
        <v>324.12300000000005</v>
      </c>
      <c r="I10998" s="3">
        <v>5</v>
      </c>
      <c r="J10998" s="4">
        <v>45453</v>
      </c>
      <c r="K10998" s="3" t="s">
        <v>16</v>
      </c>
      <c r="L10998" s="3" t="s">
        <v>23</v>
      </c>
      <c r="M10998" s="3">
        <v>430.68</v>
      </c>
      <c r="N10998" s="3" t="s">
        <v>18</v>
      </c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  <c r="AC10998" s="5"/>
    </row>
    <row r="10999" spans="1:29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 t="str">
        <f>IF(AND(D10999="East",Table_1[[#This Row],[category]]="Clothing"),"✅","❌")</f>
        <v>❌</v>
      </c>
      <c r="H10999" s="3">
        <f t="shared" si="343"/>
        <v>348.14400000000001</v>
      </c>
      <c r="I10999" s="3">
        <v>4</v>
      </c>
      <c r="J10999" s="4">
        <v>45619</v>
      </c>
      <c r="K10999" s="3" t="s">
        <v>22</v>
      </c>
      <c r="L10999" s="3" t="s">
        <v>28</v>
      </c>
      <c r="M10999" s="3">
        <v>387.86</v>
      </c>
      <c r="N10999" s="3" t="s">
        <v>49</v>
      </c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  <c r="AC10999" s="5"/>
    </row>
    <row r="11000" spans="1:29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 t="str">
        <f>IF(AND(D11000="East",Table_1[[#This Row],[category]]="Clothing"),"✅","❌")</f>
        <v>❌</v>
      </c>
      <c r="H11000" s="3">
        <f t="shared" si="343"/>
        <v>26.507999999999999</v>
      </c>
      <c r="I11000" s="3">
        <v>2</v>
      </c>
      <c r="J11000" s="4">
        <v>45581</v>
      </c>
      <c r="K11000" s="3" t="s">
        <v>32</v>
      </c>
      <c r="L11000" s="3" t="s">
        <v>23</v>
      </c>
      <c r="M11000" s="3">
        <v>69.5</v>
      </c>
      <c r="N11000" s="3" t="s">
        <v>29</v>
      </c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  <c r="AC11000" s="5"/>
    </row>
    <row r="11001" spans="1:29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 t="str">
        <f>IF(AND(D11001="East",Table_1[[#This Row],[category]]="Clothing"),"✅","❌")</f>
        <v>❌</v>
      </c>
      <c r="H11001" s="3">
        <f t="shared" si="343"/>
        <v>323.48099999999999</v>
      </c>
      <c r="I11001" s="3">
        <v>5</v>
      </c>
      <c r="J11001" s="4">
        <v>44958</v>
      </c>
      <c r="K11001" s="3" t="s">
        <v>32</v>
      </c>
      <c r="L11001" s="3" t="s">
        <v>17</v>
      </c>
      <c r="M11001" s="3">
        <v>723.79</v>
      </c>
      <c r="N11001" s="3" t="s">
        <v>40</v>
      </c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  <c r="AC11001" s="5"/>
    </row>
    <row r="11002" spans="1:29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 t="str">
        <f>IF(AND(D11002="East",Table_1[[#This Row],[category]]="Clothing"),"✅","❌")</f>
        <v>❌</v>
      </c>
      <c r="H11002" s="3">
        <f t="shared" si="343"/>
        <v>67.225999999999999</v>
      </c>
      <c r="I11002" s="3">
        <v>4</v>
      </c>
      <c r="J11002" s="4">
        <v>45290</v>
      </c>
      <c r="K11002" s="3" t="s">
        <v>16</v>
      </c>
      <c r="L11002" s="3" t="s">
        <v>23</v>
      </c>
      <c r="M11002" s="3">
        <v>83.36</v>
      </c>
      <c r="N11002" s="3" t="s">
        <v>35</v>
      </c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  <c r="AC11002" s="5"/>
    </row>
    <row r="11003" spans="1:29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 t="str">
        <f>IF(AND(D11003="East",Table_1[[#This Row],[category]]="Clothing"),"✅","❌")</f>
        <v>❌</v>
      </c>
      <c r="H11003" s="3">
        <f t="shared" si="343"/>
        <v>237.916</v>
      </c>
      <c r="I11003" s="3">
        <v>8</v>
      </c>
      <c r="J11003" s="4">
        <v>45609</v>
      </c>
      <c r="K11003" s="3" t="s">
        <v>16</v>
      </c>
      <c r="L11003" s="3" t="s">
        <v>28</v>
      </c>
      <c r="M11003" s="3">
        <v>533.44000000000005</v>
      </c>
      <c r="N11003" s="3" t="s">
        <v>24</v>
      </c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  <c r="AC11003" s="5"/>
    </row>
    <row r="11004" spans="1:29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 t="str">
        <f>IF(AND(D11004="East",Table_1[[#This Row],[category]]="Clothing"),"✅","❌")</f>
        <v>❌</v>
      </c>
      <c r="H11004" s="3">
        <f t="shared" si="343"/>
        <v>366.02300000000002</v>
      </c>
      <c r="I11004" s="3">
        <v>1</v>
      </c>
      <c r="J11004" s="4">
        <v>45089</v>
      </c>
      <c r="K11004" s="3" t="s">
        <v>22</v>
      </c>
      <c r="L11004" s="3" t="s">
        <v>28</v>
      </c>
      <c r="M11004" s="3">
        <v>1009.75</v>
      </c>
      <c r="N11004" s="3" t="s">
        <v>40</v>
      </c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  <c r="AC11004" s="5"/>
    </row>
    <row r="11005" spans="1:29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 t="str">
        <f>IF(AND(D11005="East",Table_1[[#This Row],[category]]="Clothing"),"✅","❌")</f>
        <v>❌</v>
      </c>
      <c r="H11005" s="3">
        <f t="shared" si="343"/>
        <v>354.63900000000001</v>
      </c>
      <c r="I11005" s="3">
        <v>7</v>
      </c>
      <c r="J11005" s="4">
        <v>45582</v>
      </c>
      <c r="K11005" s="3" t="s">
        <v>22</v>
      </c>
      <c r="L11005" s="3" t="s">
        <v>28</v>
      </c>
      <c r="M11005" s="3">
        <v>949.09</v>
      </c>
      <c r="N11005" s="3" t="s">
        <v>18</v>
      </c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  <c r="AC11005" s="5"/>
    </row>
    <row r="11006" spans="1:29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 t="str">
        <f>IF(AND(D11006="East",Table_1[[#This Row],[category]]="Clothing"),"✅","❌")</f>
        <v>❌</v>
      </c>
      <c r="H11006" s="3">
        <f t="shared" si="343"/>
        <v>156.91300000000001</v>
      </c>
      <c r="I11006" s="3">
        <v>5</v>
      </c>
      <c r="J11006" s="4">
        <v>45614</v>
      </c>
      <c r="K11006" s="3" t="s">
        <v>22</v>
      </c>
      <c r="L11006" s="3" t="s">
        <v>28</v>
      </c>
      <c r="M11006" s="3">
        <v>394.73</v>
      </c>
      <c r="N11006" s="3" t="s">
        <v>40</v>
      </c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  <c r="AC11006" s="5"/>
    </row>
    <row r="11007" spans="1:29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 t="str">
        <f>IF(AND(D11007="East",Table_1[[#This Row],[category]]="Clothing"),"✅","❌")</f>
        <v>❌</v>
      </c>
      <c r="H11007" s="3">
        <f t="shared" si="343"/>
        <v>143.459</v>
      </c>
      <c r="I11007" s="3">
        <v>5</v>
      </c>
      <c r="J11007" s="4">
        <v>45425</v>
      </c>
      <c r="K11007" s="3" t="s">
        <v>16</v>
      </c>
      <c r="L11007" s="3" t="s">
        <v>23</v>
      </c>
      <c r="M11007" s="3">
        <v>429.21</v>
      </c>
      <c r="N11007" s="3" t="s">
        <v>35</v>
      </c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  <c r="AC11007" s="5"/>
    </row>
    <row r="11008" spans="1:29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 t="str">
        <f>IF(AND(D11008="East",Table_1[[#This Row],[category]]="Clothing"),"✅","❌")</f>
        <v>❌</v>
      </c>
      <c r="H11008" s="3">
        <f t="shared" si="343"/>
        <v>225.71100000000001</v>
      </c>
      <c r="I11008" s="3">
        <v>1</v>
      </c>
      <c r="J11008" s="4">
        <v>45201</v>
      </c>
      <c r="K11008" s="3" t="s">
        <v>16</v>
      </c>
      <c r="L11008" s="3" t="s">
        <v>23</v>
      </c>
      <c r="M11008" s="3">
        <v>208.14</v>
      </c>
      <c r="N11008" s="3" t="s">
        <v>49</v>
      </c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  <c r="AC11008" s="5"/>
    </row>
    <row r="11009" spans="1:29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 t="str">
        <f>IF(AND(D11009="East",Table_1[[#This Row],[category]]="Clothing"),"✅","❌")</f>
        <v>❌</v>
      </c>
      <c r="H11009" s="3">
        <f t="shared" si="343"/>
        <v>102.447</v>
      </c>
      <c r="I11009" s="3">
        <v>9</v>
      </c>
      <c r="J11009" s="4">
        <v>45177</v>
      </c>
      <c r="K11009" s="3" t="s">
        <v>22</v>
      </c>
      <c r="L11009" s="3" t="s">
        <v>23</v>
      </c>
      <c r="M11009" s="3">
        <v>243.16</v>
      </c>
      <c r="N11009" s="3" t="s">
        <v>40</v>
      </c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  <c r="AC11009" s="5"/>
    </row>
    <row r="11010" spans="1:29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 t="str">
        <f>IF(AND(D11010="East",Table_1[[#This Row],[category]]="Clothing"),"✅","❌")</f>
        <v>❌</v>
      </c>
      <c r="H11010" s="3">
        <f t="shared" ref="H11010:H11073" si="345">E11010*10%</f>
        <v>487.60300000000001</v>
      </c>
      <c r="I11010" s="3">
        <v>7</v>
      </c>
      <c r="J11010" s="4">
        <v>45341</v>
      </c>
      <c r="K11010" s="3" t="s">
        <v>22</v>
      </c>
      <c r="L11010" s="3" t="s">
        <v>23</v>
      </c>
      <c r="M11010" s="3">
        <v>602.71</v>
      </c>
      <c r="N11010" s="3" t="s">
        <v>29</v>
      </c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  <c r="AC11010" s="5"/>
    </row>
    <row r="11011" spans="1:29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 t="str">
        <f>IF(AND(D11011="East",Table_1[[#This Row],[category]]="Clothing"),"✅","❌")</f>
        <v>❌</v>
      </c>
      <c r="H11011" s="3">
        <f t="shared" si="345"/>
        <v>179.00900000000001</v>
      </c>
      <c r="I11011" s="3">
        <v>2</v>
      </c>
      <c r="J11011" s="4">
        <v>45495</v>
      </c>
      <c r="K11011" s="3" t="s">
        <v>16</v>
      </c>
      <c r="L11011" s="3" t="s">
        <v>23</v>
      </c>
      <c r="M11011" s="3">
        <v>506.54</v>
      </c>
      <c r="N11011" s="3" t="s">
        <v>49</v>
      </c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  <c r="AC11011" s="5"/>
    </row>
    <row r="11012" spans="1:29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 t="str">
        <f>IF(AND(D11012="East",Table_1[[#This Row],[category]]="Clothing"),"✅","❌")</f>
        <v>❌</v>
      </c>
      <c r="H11012" s="3">
        <f t="shared" si="345"/>
        <v>462.26700000000005</v>
      </c>
      <c r="I11012" s="3">
        <v>5</v>
      </c>
      <c r="J11012" s="4">
        <v>45120</v>
      </c>
      <c r="K11012" s="3" t="s">
        <v>32</v>
      </c>
      <c r="L11012" s="3" t="s">
        <v>17</v>
      </c>
      <c r="M11012" s="3">
        <v>324.13</v>
      </c>
      <c r="N11012" s="3" t="s">
        <v>18</v>
      </c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  <c r="AC11012" s="5"/>
    </row>
    <row r="11013" spans="1:29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 t="str">
        <f>IF(AND(D11013="East",Table_1[[#This Row],[category]]="Clothing"),"✅","❌")</f>
        <v>❌</v>
      </c>
      <c r="H11013" s="3">
        <f t="shared" si="345"/>
        <v>455.05</v>
      </c>
      <c r="I11013" s="3">
        <v>8</v>
      </c>
      <c r="J11013" s="4">
        <v>44939</v>
      </c>
      <c r="K11013" s="3" t="s">
        <v>16</v>
      </c>
      <c r="L11013" s="3" t="s">
        <v>28</v>
      </c>
      <c r="M11013" s="3">
        <v>987.07</v>
      </c>
      <c r="N11013" s="3" t="s">
        <v>49</v>
      </c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  <c r="AC11013" s="5"/>
    </row>
    <row r="11014" spans="1:29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 t="str">
        <f>IF(AND(D11014="East",Table_1[[#This Row],[category]]="Clothing"),"✅","❌")</f>
        <v>❌</v>
      </c>
      <c r="H11014" s="3">
        <f t="shared" si="345"/>
        <v>188.77600000000001</v>
      </c>
      <c r="I11014" s="3">
        <v>7</v>
      </c>
      <c r="J11014" s="4">
        <v>45614</v>
      </c>
      <c r="K11014" s="3" t="s">
        <v>32</v>
      </c>
      <c r="L11014" s="3" t="s">
        <v>23</v>
      </c>
      <c r="M11014" s="3">
        <v>189.71</v>
      </c>
      <c r="N11014" s="3" t="s">
        <v>18</v>
      </c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  <c r="AC11014" s="5"/>
    </row>
    <row r="11015" spans="1:29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 t="str">
        <f>IF(AND(D11015="East",Table_1[[#This Row],[category]]="Clothing"),"✅","❌")</f>
        <v>❌</v>
      </c>
      <c r="H11015" s="3">
        <f t="shared" si="345"/>
        <v>134.501</v>
      </c>
      <c r="I11015" s="3">
        <v>2</v>
      </c>
      <c r="J11015" s="4">
        <v>45097</v>
      </c>
      <c r="K11015" s="3" t="s">
        <v>16</v>
      </c>
      <c r="L11015" s="3" t="s">
        <v>23</v>
      </c>
      <c r="M11015" s="3">
        <v>400.31</v>
      </c>
      <c r="N11015" s="3" t="s">
        <v>24</v>
      </c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  <c r="AC11015" s="5"/>
    </row>
    <row r="11016" spans="1:29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 t="str">
        <f>IF(AND(D11016="East",Table_1[[#This Row],[category]]="Clothing"),"✅","❌")</f>
        <v>❌</v>
      </c>
      <c r="H11016" s="3">
        <f t="shared" si="345"/>
        <v>387.70900000000006</v>
      </c>
      <c r="I11016" s="3">
        <v>7</v>
      </c>
      <c r="J11016" s="4">
        <v>45455</v>
      </c>
      <c r="K11016" s="3" t="s">
        <v>32</v>
      </c>
      <c r="L11016" s="3" t="s">
        <v>17</v>
      </c>
      <c r="M11016" s="3">
        <v>697.53</v>
      </c>
      <c r="N11016" s="3" t="s">
        <v>49</v>
      </c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  <c r="AC11016" s="5"/>
    </row>
    <row r="11017" spans="1:29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 t="str">
        <f>IF(AND(D11017="East",Table_1[[#This Row],[category]]="Clothing"),"✅","❌")</f>
        <v>❌</v>
      </c>
      <c r="H11017" s="3">
        <f t="shared" si="345"/>
        <v>122.39500000000001</v>
      </c>
      <c r="I11017" s="3">
        <v>6</v>
      </c>
      <c r="J11017" s="4">
        <v>45292</v>
      </c>
      <c r="K11017" s="3" t="s">
        <v>16</v>
      </c>
      <c r="L11017" s="3" t="s">
        <v>17</v>
      </c>
      <c r="M11017" s="3">
        <v>224.32</v>
      </c>
      <c r="N11017" s="3" t="s">
        <v>40</v>
      </c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  <c r="AC11017" s="5"/>
    </row>
    <row r="11018" spans="1:29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 t="str">
        <f>IF(AND(D11018="East",Table_1[[#This Row],[category]]="Clothing"),"✅","❌")</f>
        <v>❌</v>
      </c>
      <c r="H11018" s="3">
        <f t="shared" si="345"/>
        <v>265.411</v>
      </c>
      <c r="I11018" s="3">
        <v>8</v>
      </c>
      <c r="J11018" s="4">
        <v>45601</v>
      </c>
      <c r="K11018" s="3" t="s">
        <v>22</v>
      </c>
      <c r="L11018" s="3" t="s">
        <v>28</v>
      </c>
      <c r="M11018" s="3">
        <v>482.6</v>
      </c>
      <c r="N11018" s="3" t="s">
        <v>35</v>
      </c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  <c r="AC11018" s="5"/>
    </row>
    <row r="11019" spans="1:29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 t="str">
        <f>IF(AND(D11019="East",Table_1[[#This Row],[category]]="Clothing"),"✅","❌")</f>
        <v>❌</v>
      </c>
      <c r="H11019" s="3">
        <f t="shared" si="345"/>
        <v>64.238</v>
      </c>
      <c r="I11019" s="3">
        <v>9</v>
      </c>
      <c r="J11019" s="4">
        <v>45606</v>
      </c>
      <c r="K11019" s="3" t="s">
        <v>32</v>
      </c>
      <c r="L11019" s="3" t="s">
        <v>17</v>
      </c>
      <c r="M11019" s="3">
        <v>153.97999999999999</v>
      </c>
      <c r="N11019" s="3" t="s">
        <v>24</v>
      </c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  <c r="AC11019" s="5"/>
    </row>
    <row r="11020" spans="1:29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 t="str">
        <f>IF(AND(D11020="East",Table_1[[#This Row],[category]]="Clothing"),"✅","❌")</f>
        <v>❌</v>
      </c>
      <c r="H11020" s="3">
        <f t="shared" si="345"/>
        <v>199.107</v>
      </c>
      <c r="I11020" s="3">
        <v>7</v>
      </c>
      <c r="J11020" s="4">
        <v>45123</v>
      </c>
      <c r="K11020" s="3" t="s">
        <v>32</v>
      </c>
      <c r="L11020" s="3" t="s">
        <v>28</v>
      </c>
      <c r="M11020" s="3">
        <v>583.08000000000004</v>
      </c>
      <c r="N11020" s="3" t="s">
        <v>29</v>
      </c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  <c r="AC11020" s="5"/>
    </row>
    <row r="11021" spans="1:29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 t="str">
        <f>IF(AND(D11021="East",Table_1[[#This Row],[category]]="Clothing"),"✅","❌")</f>
        <v>❌</v>
      </c>
      <c r="H11021" s="3">
        <f t="shared" si="345"/>
        <v>48.295999999999999</v>
      </c>
      <c r="I11021" s="3">
        <v>8</v>
      </c>
      <c r="J11021" s="4">
        <v>45326</v>
      </c>
      <c r="K11021" s="3" t="s">
        <v>32</v>
      </c>
      <c r="L11021" s="3" t="s">
        <v>17</v>
      </c>
      <c r="M11021" s="3">
        <v>140.13</v>
      </c>
      <c r="N11021" s="3" t="s">
        <v>49</v>
      </c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  <c r="AC11021" s="5"/>
    </row>
    <row r="11022" spans="1:29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 t="str">
        <f>IF(AND(D11022="East",Table_1[[#This Row],[category]]="Clothing"),"✅","❌")</f>
        <v>❌</v>
      </c>
      <c r="H11022" s="3">
        <f t="shared" si="345"/>
        <v>148.88499999999999</v>
      </c>
      <c r="I11022" s="3">
        <v>7</v>
      </c>
      <c r="J11022" s="4">
        <v>44984</v>
      </c>
      <c r="K11022" s="3" t="s">
        <v>16</v>
      </c>
      <c r="L11022" s="3" t="s">
        <v>17</v>
      </c>
      <c r="M11022" s="3">
        <v>161.28</v>
      </c>
      <c r="N11022" s="3" t="s">
        <v>49</v>
      </c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  <c r="AC11022" s="5"/>
    </row>
    <row r="11023" spans="1:29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 t="str">
        <f>IF(AND(D11023="East",Table_1[[#This Row],[category]]="Clothing"),"✅","❌")</f>
        <v>✅</v>
      </c>
      <c r="H11023" s="3">
        <f t="shared" si="345"/>
        <v>335.99400000000003</v>
      </c>
      <c r="I11023" s="3">
        <v>7</v>
      </c>
      <c r="J11023" s="4">
        <v>45420</v>
      </c>
      <c r="K11023" s="3" t="s">
        <v>16</v>
      </c>
      <c r="L11023" s="3" t="s">
        <v>17</v>
      </c>
      <c r="M11023" s="3">
        <v>637.34</v>
      </c>
      <c r="N11023" s="3" t="s">
        <v>29</v>
      </c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  <c r="AC11023" s="5"/>
    </row>
    <row r="11024" spans="1:29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 t="str">
        <f>IF(AND(D11024="East",Table_1[[#This Row],[category]]="Clothing"),"✅","❌")</f>
        <v>❌</v>
      </c>
      <c r="H11024" s="3">
        <f t="shared" si="345"/>
        <v>495.74099999999999</v>
      </c>
      <c r="I11024" s="3">
        <v>1</v>
      </c>
      <c r="J11024" s="4">
        <v>45218</v>
      </c>
      <c r="K11024" s="3" t="s">
        <v>16</v>
      </c>
      <c r="L11024" s="3" t="s">
        <v>23</v>
      </c>
      <c r="M11024" s="3">
        <v>924.4</v>
      </c>
      <c r="N11024" s="3" t="s">
        <v>40</v>
      </c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  <c r="AC11024" s="5"/>
    </row>
    <row r="11025" spans="1:29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 t="str">
        <f>IF(AND(D11025="East",Table_1[[#This Row],[category]]="Clothing"),"✅","❌")</f>
        <v>❌</v>
      </c>
      <c r="H11025" s="3">
        <f t="shared" si="345"/>
        <v>134.85599999999999</v>
      </c>
      <c r="I11025" s="3">
        <v>5</v>
      </c>
      <c r="J11025" s="4">
        <v>45177</v>
      </c>
      <c r="K11025" s="3" t="s">
        <v>32</v>
      </c>
      <c r="L11025" s="3" t="s">
        <v>17</v>
      </c>
      <c r="M11025" s="3">
        <v>109.41</v>
      </c>
      <c r="N11025" s="3" t="s">
        <v>18</v>
      </c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  <c r="AC11025" s="5"/>
    </row>
    <row r="11026" spans="1:29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 t="str">
        <f>IF(AND(D11026="East",Table_1[[#This Row],[category]]="Clothing"),"✅","❌")</f>
        <v>❌</v>
      </c>
      <c r="H11026" s="3">
        <f t="shared" si="345"/>
        <v>241.92700000000002</v>
      </c>
      <c r="I11026" s="3">
        <v>5</v>
      </c>
      <c r="J11026" s="4">
        <v>44992</v>
      </c>
      <c r="K11026" s="3" t="s">
        <v>22</v>
      </c>
      <c r="L11026" s="3" t="s">
        <v>23</v>
      </c>
      <c r="M11026" s="3">
        <v>542.59</v>
      </c>
      <c r="N11026" s="3" t="s">
        <v>40</v>
      </c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  <c r="AC11026" s="5"/>
    </row>
    <row r="11027" spans="1:29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 t="str">
        <f>IF(AND(D11027="East",Table_1[[#This Row],[category]]="Clothing"),"✅","❌")</f>
        <v>❌</v>
      </c>
      <c r="H11027" s="3">
        <f t="shared" si="345"/>
        <v>229.54300000000001</v>
      </c>
      <c r="I11027" s="3">
        <v>4</v>
      </c>
      <c r="J11027" s="4">
        <v>45205</v>
      </c>
      <c r="K11027" s="3" t="s">
        <v>16</v>
      </c>
      <c r="L11027" s="3" t="s">
        <v>28</v>
      </c>
      <c r="M11027" s="3">
        <v>550.39</v>
      </c>
      <c r="N11027" s="3" t="s">
        <v>24</v>
      </c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  <c r="AC11027" s="5"/>
    </row>
    <row r="11028" spans="1:29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 t="str">
        <f>IF(AND(D11028="East",Table_1[[#This Row],[category]]="Clothing"),"✅","❌")</f>
        <v>❌</v>
      </c>
      <c r="H11028" s="3">
        <f t="shared" si="345"/>
        <v>100.23500000000001</v>
      </c>
      <c r="I11028" s="3">
        <v>1</v>
      </c>
      <c r="J11028" s="4">
        <v>45179</v>
      </c>
      <c r="K11028" s="3" t="s">
        <v>32</v>
      </c>
      <c r="L11028" s="3" t="s">
        <v>17</v>
      </c>
      <c r="M11028" s="3">
        <v>267.95999999999998</v>
      </c>
      <c r="N11028" s="3" t="s">
        <v>40</v>
      </c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  <c r="AC11028" s="5"/>
    </row>
    <row r="11029" spans="1:29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 t="str">
        <f>IF(AND(D11029="East",Table_1[[#This Row],[category]]="Clothing"),"✅","❌")</f>
        <v>✅</v>
      </c>
      <c r="H11029" s="3">
        <f t="shared" si="345"/>
        <v>308.93400000000003</v>
      </c>
      <c r="I11029" s="3">
        <v>7</v>
      </c>
      <c r="J11029" s="4">
        <v>45027</v>
      </c>
      <c r="K11029" s="3" t="s">
        <v>22</v>
      </c>
      <c r="L11029" s="3" t="s">
        <v>23</v>
      </c>
      <c r="M11029" s="3">
        <v>722.54</v>
      </c>
      <c r="N11029" s="3" t="s">
        <v>49</v>
      </c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  <c r="AC11029" s="5"/>
    </row>
    <row r="11030" spans="1:29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 t="str">
        <f>IF(AND(D11030="East",Table_1[[#This Row],[category]]="Clothing"),"✅","❌")</f>
        <v>❌</v>
      </c>
      <c r="H11030" s="3">
        <f t="shared" si="345"/>
        <v>365.10500000000002</v>
      </c>
      <c r="I11030" s="3">
        <v>8</v>
      </c>
      <c r="J11030" s="4">
        <v>45437</v>
      </c>
      <c r="K11030" s="3" t="s">
        <v>16</v>
      </c>
      <c r="L11030" s="3" t="s">
        <v>28</v>
      </c>
      <c r="M11030" s="3">
        <v>290.87</v>
      </c>
      <c r="N11030" s="3" t="s">
        <v>18</v>
      </c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  <c r="AC11030" s="5"/>
    </row>
    <row r="11031" spans="1:29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 t="str">
        <f>IF(AND(D11031="East",Table_1[[#This Row],[category]]="Clothing"),"✅","❌")</f>
        <v>❌</v>
      </c>
      <c r="H11031" s="3">
        <f t="shared" si="345"/>
        <v>82.138000000000005</v>
      </c>
      <c r="I11031" s="3">
        <v>5</v>
      </c>
      <c r="J11031" s="4">
        <v>45212</v>
      </c>
      <c r="K11031" s="3" t="s">
        <v>32</v>
      </c>
      <c r="L11031" s="3" t="s">
        <v>28</v>
      </c>
      <c r="M11031" s="3">
        <v>229.77</v>
      </c>
      <c r="N11031" s="3" t="s">
        <v>35</v>
      </c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  <c r="AC11031" s="5"/>
    </row>
    <row r="11032" spans="1:29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 t="str">
        <f>IF(AND(D11032="East",Table_1[[#This Row],[category]]="Clothing"),"✅","❌")</f>
        <v>❌</v>
      </c>
      <c r="H11032" s="3">
        <f t="shared" si="345"/>
        <v>380.99099999999999</v>
      </c>
      <c r="I11032" s="3">
        <v>4</v>
      </c>
      <c r="J11032" s="4">
        <v>45073</v>
      </c>
      <c r="K11032" s="3" t="s">
        <v>32</v>
      </c>
      <c r="L11032" s="3" t="s">
        <v>23</v>
      </c>
      <c r="M11032" s="3">
        <v>391.37</v>
      </c>
      <c r="N11032" s="3" t="s">
        <v>18</v>
      </c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  <c r="AC11032" s="5"/>
    </row>
    <row r="11033" spans="1:29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 t="str">
        <f>IF(AND(D11033="East",Table_1[[#This Row],[category]]="Clothing"),"✅","❌")</f>
        <v>❌</v>
      </c>
      <c r="H11033" s="3">
        <f t="shared" si="345"/>
        <v>353.07900000000001</v>
      </c>
      <c r="I11033" s="3">
        <v>9</v>
      </c>
      <c r="J11033" s="4">
        <v>45037</v>
      </c>
      <c r="K11033" s="3" t="s">
        <v>16</v>
      </c>
      <c r="L11033" s="3" t="s">
        <v>28</v>
      </c>
      <c r="M11033" s="3">
        <v>714.62</v>
      </c>
      <c r="N11033" s="3" t="s">
        <v>29</v>
      </c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  <c r="AC11033" s="5"/>
    </row>
    <row r="11034" spans="1:29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 t="str">
        <f>IF(AND(D11034="East",Table_1[[#This Row],[category]]="Clothing"),"✅","❌")</f>
        <v>❌</v>
      </c>
      <c r="H11034" s="3">
        <f t="shared" si="345"/>
        <v>106.69800000000001</v>
      </c>
      <c r="I11034" s="3">
        <v>3</v>
      </c>
      <c r="J11034" s="4">
        <v>45173</v>
      </c>
      <c r="K11034" s="3" t="s">
        <v>32</v>
      </c>
      <c r="L11034" s="3" t="s">
        <v>23</v>
      </c>
      <c r="M11034" s="3">
        <v>225.37</v>
      </c>
      <c r="N11034" s="3" t="s">
        <v>24</v>
      </c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  <c r="AC11034" s="5"/>
    </row>
    <row r="11035" spans="1:29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 t="str">
        <f>IF(AND(D11035="East",Table_1[[#This Row],[category]]="Clothing"),"✅","❌")</f>
        <v>❌</v>
      </c>
      <c r="H11035" s="3">
        <f t="shared" si="345"/>
        <v>327.98400000000004</v>
      </c>
      <c r="I11035" s="3">
        <v>3</v>
      </c>
      <c r="J11035" s="4">
        <v>44972</v>
      </c>
      <c r="K11035" s="3" t="s">
        <v>22</v>
      </c>
      <c r="L11035" s="3" t="s">
        <v>17</v>
      </c>
      <c r="M11035" s="3">
        <v>288.63</v>
      </c>
      <c r="N11035" s="3" t="s">
        <v>18</v>
      </c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  <c r="AC11035" s="5"/>
    </row>
    <row r="11036" spans="1:29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 t="str">
        <f>IF(AND(D11036="East",Table_1[[#This Row],[category]]="Clothing"),"✅","❌")</f>
        <v>❌</v>
      </c>
      <c r="H11036" s="3">
        <f t="shared" si="345"/>
        <v>202.899</v>
      </c>
      <c r="I11036" s="3">
        <v>4</v>
      </c>
      <c r="J11036" s="4">
        <v>45651</v>
      </c>
      <c r="K11036" s="3" t="s">
        <v>22</v>
      </c>
      <c r="L11036" s="3" t="s">
        <v>28</v>
      </c>
      <c r="M11036" s="3">
        <v>275.58999999999997</v>
      </c>
      <c r="N11036" s="3" t="s">
        <v>29</v>
      </c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  <c r="AC11036" s="5"/>
    </row>
    <row r="11037" spans="1:29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 t="str">
        <f>IF(AND(D11037="East",Table_1[[#This Row],[category]]="Clothing"),"✅","❌")</f>
        <v>❌</v>
      </c>
      <c r="H11037" s="3">
        <f t="shared" si="345"/>
        <v>343.75700000000006</v>
      </c>
      <c r="I11037" s="3">
        <v>7</v>
      </c>
      <c r="J11037" s="4">
        <v>45152</v>
      </c>
      <c r="K11037" s="3" t="s">
        <v>22</v>
      </c>
      <c r="L11037" s="3" t="s">
        <v>23</v>
      </c>
      <c r="M11037" s="3">
        <v>429.55</v>
      </c>
      <c r="N11037" s="3" t="s">
        <v>49</v>
      </c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  <c r="AC11037" s="5"/>
    </row>
    <row r="11038" spans="1:29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 t="str">
        <f>IF(AND(D11038="East",Table_1[[#This Row],[category]]="Clothing"),"✅","❌")</f>
        <v>❌</v>
      </c>
      <c r="H11038" s="3">
        <f t="shared" si="345"/>
        <v>253.08699999999999</v>
      </c>
      <c r="I11038" s="3">
        <v>2</v>
      </c>
      <c r="J11038" s="4">
        <v>44981</v>
      </c>
      <c r="K11038" s="3" t="s">
        <v>22</v>
      </c>
      <c r="L11038" s="3" t="s">
        <v>23</v>
      </c>
      <c r="M11038" s="3">
        <v>575.64</v>
      </c>
      <c r="N11038" s="3" t="s">
        <v>29</v>
      </c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  <c r="AC11038" s="5"/>
    </row>
    <row r="11039" spans="1:29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 t="str">
        <f>IF(AND(D11039="East",Table_1[[#This Row],[category]]="Clothing"),"✅","❌")</f>
        <v>❌</v>
      </c>
      <c r="H11039" s="3">
        <f t="shared" si="345"/>
        <v>33.587000000000003</v>
      </c>
      <c r="I11039" s="3">
        <v>8</v>
      </c>
      <c r="J11039" s="4">
        <v>45283</v>
      </c>
      <c r="K11039" s="3" t="s">
        <v>16</v>
      </c>
      <c r="L11039" s="3" t="s">
        <v>28</v>
      </c>
      <c r="M11039" s="3">
        <v>69.27</v>
      </c>
      <c r="N11039" s="3" t="s">
        <v>24</v>
      </c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  <c r="AC11039" s="5"/>
    </row>
    <row r="11040" spans="1:29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 t="str">
        <f>IF(AND(D11040="East",Table_1[[#This Row],[category]]="Clothing"),"✅","❌")</f>
        <v>❌</v>
      </c>
      <c r="H11040" s="3">
        <f t="shared" si="345"/>
        <v>395.61400000000003</v>
      </c>
      <c r="I11040" s="3">
        <v>2</v>
      </c>
      <c r="J11040" s="4">
        <v>45011</v>
      </c>
      <c r="K11040" s="3" t="s">
        <v>32</v>
      </c>
      <c r="L11040" s="3" t="s">
        <v>23</v>
      </c>
      <c r="M11040" s="3">
        <v>615.61</v>
      </c>
      <c r="N11040" s="3" t="s">
        <v>49</v>
      </c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  <c r="AC11040" s="5"/>
    </row>
    <row r="11041" spans="1:29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 t="str">
        <f>IF(AND(D11041="East",Table_1[[#This Row],[category]]="Clothing"),"✅","❌")</f>
        <v>❌</v>
      </c>
      <c r="H11041" s="3">
        <f t="shared" si="345"/>
        <v>282.24400000000003</v>
      </c>
      <c r="I11041" s="3">
        <v>4</v>
      </c>
      <c r="J11041" s="4">
        <v>45473</v>
      </c>
      <c r="K11041" s="3" t="s">
        <v>16</v>
      </c>
      <c r="L11041" s="3" t="s">
        <v>17</v>
      </c>
      <c r="M11041" s="3">
        <v>257.81</v>
      </c>
      <c r="N11041" s="3" t="s">
        <v>24</v>
      </c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  <c r="AC11041" s="5"/>
    </row>
    <row r="11042" spans="1:29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 t="str">
        <f>IF(AND(D11042="East",Table_1[[#This Row],[category]]="Clothing"),"✅","❌")</f>
        <v>❌</v>
      </c>
      <c r="H11042" s="3">
        <f t="shared" si="345"/>
        <v>365.149</v>
      </c>
      <c r="I11042" s="3">
        <v>2</v>
      </c>
      <c r="J11042" s="4">
        <v>45279</v>
      </c>
      <c r="K11042" s="3" t="s">
        <v>32</v>
      </c>
      <c r="L11042" s="3" t="s">
        <v>17</v>
      </c>
      <c r="M11042" s="3">
        <v>857.2</v>
      </c>
      <c r="N11042" s="3" t="s">
        <v>35</v>
      </c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  <c r="AC11042" s="5"/>
    </row>
    <row r="11043" spans="1:29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 t="str">
        <f>IF(AND(D11043="East",Table_1[[#This Row],[category]]="Clothing"),"✅","❌")</f>
        <v>❌</v>
      </c>
      <c r="H11043" s="3">
        <f t="shared" si="345"/>
        <v>71.775000000000006</v>
      </c>
      <c r="I11043" s="3">
        <v>9</v>
      </c>
      <c r="J11043" s="4">
        <v>44978</v>
      </c>
      <c r="K11043" s="3" t="s">
        <v>32</v>
      </c>
      <c r="L11043" s="3" t="s">
        <v>23</v>
      </c>
      <c r="M11043" s="3">
        <v>204.37</v>
      </c>
      <c r="N11043" s="3" t="s">
        <v>18</v>
      </c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  <c r="AC11043" s="5"/>
    </row>
    <row r="11044" spans="1:29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 t="str">
        <f>IF(AND(D11044="East",Table_1[[#This Row],[category]]="Clothing"),"✅","❌")</f>
        <v>❌</v>
      </c>
      <c r="H11044" s="3">
        <f t="shared" si="345"/>
        <v>363.42399999999998</v>
      </c>
      <c r="I11044" s="3">
        <v>4</v>
      </c>
      <c r="J11044" s="4">
        <v>45248</v>
      </c>
      <c r="K11044" s="3" t="s">
        <v>22</v>
      </c>
      <c r="L11044" s="3" t="s">
        <v>23</v>
      </c>
      <c r="M11044" s="3">
        <v>706</v>
      </c>
      <c r="N11044" s="3" t="s">
        <v>35</v>
      </c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  <c r="AC11044" s="5"/>
    </row>
    <row r="11045" spans="1:29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 t="str">
        <f>IF(AND(D11045="East",Table_1[[#This Row],[category]]="Clothing"),"✅","❌")</f>
        <v>❌</v>
      </c>
      <c r="H11045" s="3">
        <f t="shared" si="345"/>
        <v>212.69600000000003</v>
      </c>
      <c r="I11045" s="3">
        <v>5</v>
      </c>
      <c r="J11045" s="4">
        <v>45527</v>
      </c>
      <c r="K11045" s="3" t="s">
        <v>22</v>
      </c>
      <c r="L11045" s="3" t="s">
        <v>28</v>
      </c>
      <c r="M11045" s="3">
        <v>591.32000000000005</v>
      </c>
      <c r="N11045" s="3" t="s">
        <v>35</v>
      </c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  <c r="AC11045" s="5"/>
    </row>
    <row r="11046" spans="1:29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 t="str">
        <f>IF(AND(D11046="East",Table_1[[#This Row],[category]]="Clothing"),"✅","❌")</f>
        <v>❌</v>
      </c>
      <c r="H11046" s="3">
        <f t="shared" si="345"/>
        <v>401.64100000000002</v>
      </c>
      <c r="I11046" s="3">
        <v>9</v>
      </c>
      <c r="J11046" s="4">
        <v>45088</v>
      </c>
      <c r="K11046" s="3" t="s">
        <v>32</v>
      </c>
      <c r="L11046" s="3" t="s">
        <v>17</v>
      </c>
      <c r="M11046" s="3">
        <v>1015.16</v>
      </c>
      <c r="N11046" s="3" t="s">
        <v>40</v>
      </c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  <c r="AC11046" s="5"/>
    </row>
    <row r="11047" spans="1:29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 t="str">
        <f>IF(AND(D11047="East",Table_1[[#This Row],[category]]="Clothing"),"✅","❌")</f>
        <v>❌</v>
      </c>
      <c r="H11047" s="3">
        <f t="shared" si="345"/>
        <v>303.59100000000001</v>
      </c>
      <c r="I11047" s="3">
        <v>2</v>
      </c>
      <c r="J11047" s="4">
        <v>45582</v>
      </c>
      <c r="K11047" s="3" t="s">
        <v>16</v>
      </c>
      <c r="L11047" s="3" t="s">
        <v>17</v>
      </c>
      <c r="M11047" s="3">
        <v>872.94</v>
      </c>
      <c r="N11047" s="3" t="s">
        <v>18</v>
      </c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  <c r="AC11047" s="5"/>
    </row>
    <row r="11048" spans="1:29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 t="str">
        <f>IF(AND(D11048="East",Table_1[[#This Row],[category]]="Clothing"),"✅","❌")</f>
        <v>❌</v>
      </c>
      <c r="H11048" s="3">
        <f t="shared" si="345"/>
        <v>183.90200000000002</v>
      </c>
      <c r="I11048" s="3">
        <v>4</v>
      </c>
      <c r="J11048" s="4">
        <v>45038</v>
      </c>
      <c r="K11048" s="3" t="s">
        <v>22</v>
      </c>
      <c r="L11048" s="3" t="s">
        <v>23</v>
      </c>
      <c r="M11048" s="3">
        <v>247.94</v>
      </c>
      <c r="N11048" s="3" t="s">
        <v>40</v>
      </c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  <c r="AC11048" s="5"/>
    </row>
    <row r="11049" spans="1:29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 t="str">
        <f>IF(AND(D11049="East",Table_1[[#This Row],[category]]="Clothing"),"✅","❌")</f>
        <v>❌</v>
      </c>
      <c r="H11049" s="3">
        <f t="shared" si="345"/>
        <v>108.93900000000002</v>
      </c>
      <c r="I11049" s="3">
        <v>6</v>
      </c>
      <c r="J11049" s="4">
        <v>45384</v>
      </c>
      <c r="K11049" s="3" t="s">
        <v>22</v>
      </c>
      <c r="L11049" s="3" t="s">
        <v>23</v>
      </c>
      <c r="M11049" s="3">
        <v>226.63</v>
      </c>
      <c r="N11049" s="3" t="s">
        <v>29</v>
      </c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  <c r="AC11049" s="5"/>
    </row>
    <row r="11050" spans="1:29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 t="str">
        <f>IF(AND(D11050="East",Table_1[[#This Row],[category]]="Clothing"),"✅","❌")</f>
        <v>❌</v>
      </c>
      <c r="H11050" s="3">
        <f t="shared" si="345"/>
        <v>409.803</v>
      </c>
      <c r="I11050" s="3">
        <v>1</v>
      </c>
      <c r="J11050" s="4">
        <v>45217</v>
      </c>
      <c r="K11050" s="3" t="s">
        <v>16</v>
      </c>
      <c r="L11050" s="3" t="s">
        <v>23</v>
      </c>
      <c r="M11050" s="3">
        <v>438.95</v>
      </c>
      <c r="N11050" s="3" t="s">
        <v>49</v>
      </c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  <c r="AC11050" s="5"/>
    </row>
    <row r="11051" spans="1:29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 t="str">
        <f>IF(AND(D11051="East",Table_1[[#This Row],[category]]="Clothing"),"✅","❌")</f>
        <v>❌</v>
      </c>
      <c r="H11051" s="3">
        <f t="shared" si="345"/>
        <v>284.49400000000003</v>
      </c>
      <c r="I11051" s="3">
        <v>1</v>
      </c>
      <c r="J11051" s="4">
        <v>45023</v>
      </c>
      <c r="K11051" s="3" t="s">
        <v>32</v>
      </c>
      <c r="L11051" s="3" t="s">
        <v>23</v>
      </c>
      <c r="M11051" s="3">
        <v>667.09</v>
      </c>
      <c r="N11051" s="3" t="s">
        <v>29</v>
      </c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  <c r="AC11051" s="5"/>
    </row>
    <row r="11052" spans="1:29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 t="str">
        <f>IF(AND(D11052="East",Table_1[[#This Row],[category]]="Clothing"),"✅","❌")</f>
        <v>❌</v>
      </c>
      <c r="H11052" s="3">
        <f t="shared" si="345"/>
        <v>493.85900000000004</v>
      </c>
      <c r="I11052" s="3">
        <v>7</v>
      </c>
      <c r="J11052" s="4">
        <v>45228</v>
      </c>
      <c r="K11052" s="3" t="s">
        <v>16</v>
      </c>
      <c r="L11052" s="3" t="s">
        <v>28</v>
      </c>
      <c r="M11052" s="3">
        <v>1462.02</v>
      </c>
      <c r="N11052" s="3" t="s">
        <v>40</v>
      </c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  <c r="AC11052" s="5"/>
    </row>
    <row r="11053" spans="1:29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 t="str">
        <f>IF(AND(D11053="East",Table_1[[#This Row],[category]]="Clothing"),"✅","❌")</f>
        <v>❌</v>
      </c>
      <c r="H11053" s="3">
        <f t="shared" si="345"/>
        <v>193.00900000000001</v>
      </c>
      <c r="I11053" s="3">
        <v>6</v>
      </c>
      <c r="J11053" s="4">
        <v>45447</v>
      </c>
      <c r="K11053" s="3" t="s">
        <v>22</v>
      </c>
      <c r="L11053" s="3" t="s">
        <v>23</v>
      </c>
      <c r="M11053" s="3">
        <v>251.68</v>
      </c>
      <c r="N11053" s="3" t="s">
        <v>29</v>
      </c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  <c r="AC11053" s="5"/>
    </row>
    <row r="11054" spans="1:29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 t="str">
        <f>IF(AND(D11054="East",Table_1[[#This Row],[category]]="Clothing"),"✅","❌")</f>
        <v>❌</v>
      </c>
      <c r="H11054" s="3">
        <f t="shared" si="345"/>
        <v>346.00200000000001</v>
      </c>
      <c r="I11054" s="3">
        <v>4</v>
      </c>
      <c r="J11054" s="4">
        <v>45385</v>
      </c>
      <c r="K11054" s="3" t="s">
        <v>32</v>
      </c>
      <c r="L11054" s="3" t="s">
        <v>23</v>
      </c>
      <c r="M11054" s="3">
        <v>229.7</v>
      </c>
      <c r="N11054" s="3" t="s">
        <v>49</v>
      </c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  <c r="AC11054" s="5"/>
    </row>
    <row r="11055" spans="1:29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 t="str">
        <f>IF(AND(D11055="East",Table_1[[#This Row],[category]]="Clothing"),"✅","❌")</f>
        <v>❌</v>
      </c>
      <c r="H11055" s="3">
        <f t="shared" si="345"/>
        <v>315.18200000000002</v>
      </c>
      <c r="I11055" s="3">
        <v>5</v>
      </c>
      <c r="J11055" s="4">
        <v>45066</v>
      </c>
      <c r="K11055" s="3" t="s">
        <v>32</v>
      </c>
      <c r="L11055" s="3" t="s">
        <v>17</v>
      </c>
      <c r="M11055" s="3">
        <v>924.55</v>
      </c>
      <c r="N11055" s="3" t="s">
        <v>49</v>
      </c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  <c r="AC11055" s="5"/>
    </row>
    <row r="11056" spans="1:29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 t="str">
        <f>IF(AND(D11056="East",Table_1[[#This Row],[category]]="Clothing"),"✅","❌")</f>
        <v>❌</v>
      </c>
      <c r="H11056" s="3">
        <f t="shared" si="345"/>
        <v>322.41500000000002</v>
      </c>
      <c r="I11056" s="3">
        <v>5</v>
      </c>
      <c r="J11056" s="4">
        <v>45445</v>
      </c>
      <c r="K11056" s="3" t="s">
        <v>32</v>
      </c>
      <c r="L11056" s="3" t="s">
        <v>23</v>
      </c>
      <c r="M11056" s="3">
        <v>186.35</v>
      </c>
      <c r="N11056" s="3" t="s">
        <v>29</v>
      </c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  <c r="AC11056" s="5"/>
    </row>
    <row r="11057" spans="1:29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 t="str">
        <f>IF(AND(D11057="East",Table_1[[#This Row],[category]]="Clothing"),"✅","❌")</f>
        <v>❌</v>
      </c>
      <c r="H11057" s="3">
        <f t="shared" si="345"/>
        <v>371.12</v>
      </c>
      <c r="I11057" s="3">
        <v>9</v>
      </c>
      <c r="J11057" s="4">
        <v>45154</v>
      </c>
      <c r="K11057" s="3" t="s">
        <v>22</v>
      </c>
      <c r="L11057" s="3" t="s">
        <v>17</v>
      </c>
      <c r="M11057" s="3">
        <v>523.47</v>
      </c>
      <c r="N11057" s="3" t="s">
        <v>18</v>
      </c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  <c r="AC11057" s="5"/>
    </row>
    <row r="11058" spans="1:29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 t="str">
        <f>IF(AND(D11058="East",Table_1[[#This Row],[category]]="Clothing"),"✅","❌")</f>
        <v>❌</v>
      </c>
      <c r="H11058" s="3">
        <f t="shared" si="345"/>
        <v>78.163000000000011</v>
      </c>
      <c r="I11058" s="3">
        <v>5</v>
      </c>
      <c r="J11058" s="4">
        <v>44950</v>
      </c>
      <c r="K11058" s="3" t="s">
        <v>22</v>
      </c>
      <c r="L11058" s="3" t="s">
        <v>23</v>
      </c>
      <c r="M11058" s="3">
        <v>148.46</v>
      </c>
      <c r="N11058" s="3" t="s">
        <v>35</v>
      </c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  <c r="AC11058" s="5"/>
    </row>
    <row r="11059" spans="1:29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 t="str">
        <f>IF(AND(D11059="East",Table_1[[#This Row],[category]]="Clothing"),"✅","❌")</f>
        <v>❌</v>
      </c>
      <c r="H11059" s="3">
        <f t="shared" si="345"/>
        <v>279.32600000000002</v>
      </c>
      <c r="I11059" s="3">
        <v>2</v>
      </c>
      <c r="J11059" s="4">
        <v>45606</v>
      </c>
      <c r="K11059" s="3" t="s">
        <v>16</v>
      </c>
      <c r="L11059" s="3" t="s">
        <v>28</v>
      </c>
      <c r="M11059" s="3">
        <v>685.7</v>
      </c>
      <c r="N11059" s="3" t="s">
        <v>49</v>
      </c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  <c r="AC11059" s="5"/>
    </row>
    <row r="11060" spans="1:29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 t="str">
        <f>IF(AND(D11060="East",Table_1[[#This Row],[category]]="Clothing"),"✅","❌")</f>
        <v>❌</v>
      </c>
      <c r="H11060" s="3">
        <f t="shared" si="345"/>
        <v>259.47399999999999</v>
      </c>
      <c r="I11060" s="3">
        <v>7</v>
      </c>
      <c r="J11060" s="4">
        <v>45582</v>
      </c>
      <c r="K11060" s="3" t="s">
        <v>32</v>
      </c>
      <c r="L11060" s="3" t="s">
        <v>17</v>
      </c>
      <c r="M11060" s="3">
        <v>270.20999999999998</v>
      </c>
      <c r="N11060" s="3" t="s">
        <v>18</v>
      </c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  <c r="AC11060" s="5"/>
    </row>
    <row r="11061" spans="1:29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 t="str">
        <f>IF(AND(D11061="East",Table_1[[#This Row],[category]]="Clothing"),"✅","❌")</f>
        <v>❌</v>
      </c>
      <c r="H11061" s="3">
        <f t="shared" si="345"/>
        <v>177.84000000000003</v>
      </c>
      <c r="I11061" s="3">
        <v>9</v>
      </c>
      <c r="J11061" s="4">
        <v>45326</v>
      </c>
      <c r="K11061" s="3" t="s">
        <v>22</v>
      </c>
      <c r="L11061" s="3" t="s">
        <v>23</v>
      </c>
      <c r="M11061" s="3">
        <v>112.96</v>
      </c>
      <c r="N11061" s="3" t="s">
        <v>29</v>
      </c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  <c r="AC11061" s="5"/>
    </row>
    <row r="11062" spans="1:29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 t="str">
        <f>IF(AND(D11062="East",Table_1[[#This Row],[category]]="Clothing"),"✅","❌")</f>
        <v>❌</v>
      </c>
      <c r="H11062" s="3">
        <f t="shared" si="345"/>
        <v>223.714</v>
      </c>
      <c r="I11062" s="3">
        <v>7</v>
      </c>
      <c r="J11062" s="4">
        <v>45376</v>
      </c>
      <c r="K11062" s="3" t="s">
        <v>22</v>
      </c>
      <c r="L11062" s="3" t="s">
        <v>23</v>
      </c>
      <c r="M11062" s="3">
        <v>501.63</v>
      </c>
      <c r="N11062" s="3" t="s">
        <v>35</v>
      </c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  <c r="AC11062" s="5"/>
    </row>
    <row r="11063" spans="1:29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 t="str">
        <f>IF(AND(D11063="East",Table_1[[#This Row],[category]]="Clothing"),"✅","❌")</f>
        <v>❌</v>
      </c>
      <c r="H11063" s="3">
        <f t="shared" si="345"/>
        <v>264.21800000000002</v>
      </c>
      <c r="I11063" s="3">
        <v>8</v>
      </c>
      <c r="J11063" s="4">
        <v>45361</v>
      </c>
      <c r="K11063" s="3" t="s">
        <v>32</v>
      </c>
      <c r="L11063" s="3" t="s">
        <v>23</v>
      </c>
      <c r="M11063" s="3">
        <v>196.25</v>
      </c>
      <c r="N11063" s="3" t="s">
        <v>49</v>
      </c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  <c r="AC11063" s="5"/>
    </row>
    <row r="11064" spans="1:29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 t="str">
        <f>IF(AND(D11064="East",Table_1[[#This Row],[category]]="Clothing"),"✅","❌")</f>
        <v>❌</v>
      </c>
      <c r="H11064" s="3">
        <f t="shared" si="345"/>
        <v>167.25200000000001</v>
      </c>
      <c r="I11064" s="3">
        <v>3</v>
      </c>
      <c r="J11064" s="4">
        <v>44972</v>
      </c>
      <c r="K11064" s="3" t="s">
        <v>16</v>
      </c>
      <c r="L11064" s="3" t="s">
        <v>23</v>
      </c>
      <c r="M11064" s="3">
        <v>185.59</v>
      </c>
      <c r="N11064" s="3" t="s">
        <v>24</v>
      </c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  <c r="AC11064" s="5"/>
    </row>
    <row r="11065" spans="1:29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 t="str">
        <f>IF(AND(D11065="East",Table_1[[#This Row],[category]]="Clothing"),"✅","❌")</f>
        <v>❌</v>
      </c>
      <c r="H11065" s="3">
        <f t="shared" si="345"/>
        <v>153.64800000000002</v>
      </c>
      <c r="I11065" s="3">
        <v>9</v>
      </c>
      <c r="J11065" s="4">
        <v>45210</v>
      </c>
      <c r="K11065" s="3" t="s">
        <v>16</v>
      </c>
      <c r="L11065" s="3" t="s">
        <v>17</v>
      </c>
      <c r="M11065" s="3">
        <v>179.68</v>
      </c>
      <c r="N11065" s="3" t="s">
        <v>24</v>
      </c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  <c r="AC11065" s="5"/>
    </row>
    <row r="11066" spans="1:29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 t="str">
        <f>IF(AND(D11066="East",Table_1[[#This Row],[category]]="Clothing"),"✅","❌")</f>
        <v>❌</v>
      </c>
      <c r="H11066" s="3">
        <f t="shared" si="345"/>
        <v>371.75400000000002</v>
      </c>
      <c r="I11066" s="3">
        <v>7</v>
      </c>
      <c r="J11066" s="4">
        <v>45150</v>
      </c>
      <c r="K11066" s="3" t="s">
        <v>32</v>
      </c>
      <c r="L11066" s="3" t="s">
        <v>23</v>
      </c>
      <c r="M11066" s="3">
        <v>964.5</v>
      </c>
      <c r="N11066" s="3" t="s">
        <v>24</v>
      </c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  <c r="AC11066" s="5"/>
    </row>
    <row r="11067" spans="1:29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 t="str">
        <f>IF(AND(D11067="East",Table_1[[#This Row],[category]]="Clothing"),"✅","❌")</f>
        <v>❌</v>
      </c>
      <c r="H11067" s="3">
        <f t="shared" si="345"/>
        <v>42.79</v>
      </c>
      <c r="I11067" s="3">
        <v>4</v>
      </c>
      <c r="J11067" s="4">
        <v>45119</v>
      </c>
      <c r="K11067" s="3" t="s">
        <v>16</v>
      </c>
      <c r="L11067" s="3" t="s">
        <v>23</v>
      </c>
      <c r="M11067" s="3">
        <v>83.38</v>
      </c>
      <c r="N11067" s="3" t="s">
        <v>35</v>
      </c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  <c r="AC11067" s="5"/>
    </row>
    <row r="11068" spans="1:29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 t="str">
        <f>IF(AND(D11068="East",Table_1[[#This Row],[category]]="Clothing"),"✅","❌")</f>
        <v>❌</v>
      </c>
      <c r="H11068" s="3">
        <f t="shared" si="345"/>
        <v>163.352</v>
      </c>
      <c r="I11068" s="3">
        <v>7</v>
      </c>
      <c r="J11068" s="4">
        <v>45454</v>
      </c>
      <c r="K11068" s="3" t="s">
        <v>32</v>
      </c>
      <c r="L11068" s="3" t="s">
        <v>23</v>
      </c>
      <c r="M11068" s="3">
        <v>266.14</v>
      </c>
      <c r="N11068" s="3" t="s">
        <v>18</v>
      </c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  <c r="AC11068" s="5"/>
    </row>
    <row r="11069" spans="1:29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 t="str">
        <f>IF(AND(D11069="East",Table_1[[#This Row],[category]]="Clothing"),"✅","❌")</f>
        <v>❌</v>
      </c>
      <c r="H11069" s="3">
        <f t="shared" si="345"/>
        <v>330.31799999999998</v>
      </c>
      <c r="I11069" s="3">
        <v>3</v>
      </c>
      <c r="J11069" s="4">
        <v>45631</v>
      </c>
      <c r="K11069" s="3" t="s">
        <v>22</v>
      </c>
      <c r="L11069" s="3" t="s">
        <v>17</v>
      </c>
      <c r="M11069" s="3">
        <v>186.34</v>
      </c>
      <c r="N11069" s="3" t="s">
        <v>18</v>
      </c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  <c r="AC11069" s="5"/>
    </row>
    <row r="11070" spans="1:29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 t="str">
        <f>IF(AND(D11070="East",Table_1[[#This Row],[category]]="Clothing"),"✅","❌")</f>
        <v>❌</v>
      </c>
      <c r="H11070" s="3">
        <f t="shared" si="345"/>
        <v>112.29900000000001</v>
      </c>
      <c r="I11070" s="3">
        <v>7</v>
      </c>
      <c r="J11070" s="4">
        <v>45242</v>
      </c>
      <c r="K11070" s="3" t="s">
        <v>22</v>
      </c>
      <c r="L11070" s="3" t="s">
        <v>28</v>
      </c>
      <c r="M11070" s="3">
        <v>198.8</v>
      </c>
      <c r="N11070" s="3" t="s">
        <v>18</v>
      </c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  <c r="AC11070" s="5"/>
    </row>
    <row r="11071" spans="1:29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 t="str">
        <f>IF(AND(D11071="East",Table_1[[#This Row],[category]]="Clothing"),"✅","❌")</f>
        <v>❌</v>
      </c>
      <c r="H11071" s="3">
        <f t="shared" si="345"/>
        <v>290.41399999999999</v>
      </c>
      <c r="I11071" s="3">
        <v>3</v>
      </c>
      <c r="J11071" s="4">
        <v>45266</v>
      </c>
      <c r="K11071" s="3" t="s">
        <v>22</v>
      </c>
      <c r="L11071" s="3" t="s">
        <v>28</v>
      </c>
      <c r="M11071" s="3">
        <v>662.63</v>
      </c>
      <c r="N11071" s="3" t="s">
        <v>40</v>
      </c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  <c r="AC11071" s="5"/>
    </row>
    <row r="11072" spans="1:29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 t="str">
        <f>IF(AND(D11072="East",Table_1[[#This Row],[category]]="Clothing"),"✅","❌")</f>
        <v>❌</v>
      </c>
      <c r="H11072" s="3">
        <f t="shared" si="345"/>
        <v>158.06</v>
      </c>
      <c r="I11072" s="3">
        <v>2</v>
      </c>
      <c r="J11072" s="4">
        <v>45265</v>
      </c>
      <c r="K11072" s="3" t="s">
        <v>16</v>
      </c>
      <c r="L11072" s="3" t="s">
        <v>23</v>
      </c>
      <c r="M11072" s="3">
        <v>464.96</v>
      </c>
      <c r="N11072" s="3" t="s">
        <v>49</v>
      </c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  <c r="AC11072" s="5"/>
    </row>
    <row r="11073" spans="1:29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 t="str">
        <f>IF(AND(D11073="East",Table_1[[#This Row],[category]]="Clothing"),"✅","❌")</f>
        <v>❌</v>
      </c>
      <c r="H11073" s="3">
        <f t="shared" si="345"/>
        <v>423.21800000000007</v>
      </c>
      <c r="I11073" s="3">
        <v>1</v>
      </c>
      <c r="J11073" s="4">
        <v>45131</v>
      </c>
      <c r="K11073" s="3" t="s">
        <v>16</v>
      </c>
      <c r="L11073" s="3" t="s">
        <v>23</v>
      </c>
      <c r="M11073" s="3">
        <v>722.38</v>
      </c>
      <c r="N11073" s="3" t="s">
        <v>29</v>
      </c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  <c r="AC11073" s="5"/>
    </row>
    <row r="11074" spans="1:29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 t="str">
        <f>IF(AND(D11074="East",Table_1[[#This Row],[category]]="Clothing"),"✅","❌")</f>
        <v>❌</v>
      </c>
      <c r="H11074" s="3">
        <f t="shared" ref="H11074:H11137" si="347">E11074*10%</f>
        <v>181.495</v>
      </c>
      <c r="I11074" s="3">
        <v>6</v>
      </c>
      <c r="J11074" s="4">
        <v>45315</v>
      </c>
      <c r="K11074" s="3" t="s">
        <v>16</v>
      </c>
      <c r="L11074" s="3" t="s">
        <v>28</v>
      </c>
      <c r="M11074" s="3">
        <v>343.46</v>
      </c>
      <c r="N11074" s="3" t="s">
        <v>29</v>
      </c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  <c r="AC11074" s="5"/>
    </row>
    <row r="11075" spans="1:29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 t="str">
        <f>IF(AND(D11075="East",Table_1[[#This Row],[category]]="Clothing"),"✅","❌")</f>
        <v>❌</v>
      </c>
      <c r="H11075" s="3">
        <f t="shared" si="347"/>
        <v>122.46300000000002</v>
      </c>
      <c r="I11075" s="3">
        <v>3</v>
      </c>
      <c r="J11075" s="4">
        <v>45648</v>
      </c>
      <c r="K11075" s="3" t="s">
        <v>16</v>
      </c>
      <c r="L11075" s="3" t="s">
        <v>28</v>
      </c>
      <c r="M11075" s="3">
        <v>159.63999999999999</v>
      </c>
      <c r="N11075" s="3" t="s">
        <v>49</v>
      </c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  <c r="AC11075" s="5"/>
    </row>
    <row r="11076" spans="1:29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 t="str">
        <f>IF(AND(D11076="East",Table_1[[#This Row],[category]]="Clothing"),"✅","❌")</f>
        <v>❌</v>
      </c>
      <c r="H11076" s="3">
        <f t="shared" si="347"/>
        <v>269.75100000000003</v>
      </c>
      <c r="I11076" s="3">
        <v>2</v>
      </c>
      <c r="J11076" s="4">
        <v>45441</v>
      </c>
      <c r="K11076" s="3" t="s">
        <v>32</v>
      </c>
      <c r="L11076" s="3" t="s">
        <v>28</v>
      </c>
      <c r="M11076" s="3">
        <v>685</v>
      </c>
      <c r="N11076" s="3" t="s">
        <v>24</v>
      </c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  <c r="AC11076" s="5"/>
    </row>
    <row r="11077" spans="1:29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 t="str">
        <f>IF(AND(D11077="East",Table_1[[#This Row],[category]]="Clothing"),"✅","❌")</f>
        <v>❌</v>
      </c>
      <c r="H11077" s="3">
        <f t="shared" si="347"/>
        <v>76.474000000000004</v>
      </c>
      <c r="I11077" s="3">
        <v>3</v>
      </c>
      <c r="J11077" s="4">
        <v>45058</v>
      </c>
      <c r="K11077" s="3" t="s">
        <v>16</v>
      </c>
      <c r="L11077" s="3" t="s">
        <v>28</v>
      </c>
      <c r="M11077" s="3">
        <v>141.54</v>
      </c>
      <c r="N11077" s="3" t="s">
        <v>18</v>
      </c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  <c r="AC11077" s="5"/>
    </row>
    <row r="11078" spans="1:29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 t="str">
        <f>IF(AND(D11078="East",Table_1[[#This Row],[category]]="Clothing"),"✅","❌")</f>
        <v>❌</v>
      </c>
      <c r="H11078" s="3">
        <f t="shared" si="347"/>
        <v>400.76700000000005</v>
      </c>
      <c r="I11078" s="3">
        <v>8</v>
      </c>
      <c r="J11078" s="4">
        <v>45040</v>
      </c>
      <c r="K11078" s="3" t="s">
        <v>16</v>
      </c>
      <c r="L11078" s="3" t="s">
        <v>17</v>
      </c>
      <c r="M11078" s="3">
        <v>577.24</v>
      </c>
      <c r="N11078" s="3" t="s">
        <v>18</v>
      </c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  <c r="AC11078" s="5"/>
    </row>
    <row r="11079" spans="1:29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 t="str">
        <f>IF(AND(D11079="East",Table_1[[#This Row],[category]]="Clothing"),"✅","❌")</f>
        <v>❌</v>
      </c>
      <c r="H11079" s="3">
        <f t="shared" si="347"/>
        <v>343.214</v>
      </c>
      <c r="I11079" s="3">
        <v>3</v>
      </c>
      <c r="J11079" s="4">
        <v>44975</v>
      </c>
      <c r="K11079" s="3" t="s">
        <v>16</v>
      </c>
      <c r="L11079" s="3" t="s">
        <v>23</v>
      </c>
      <c r="M11079" s="3">
        <v>271.55</v>
      </c>
      <c r="N11079" s="3" t="s">
        <v>40</v>
      </c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  <c r="AC11079" s="5"/>
    </row>
    <row r="11080" spans="1:29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 t="str">
        <f>IF(AND(D11080="East",Table_1[[#This Row],[category]]="Clothing"),"✅","❌")</f>
        <v>❌</v>
      </c>
      <c r="H11080" s="3">
        <f t="shared" si="347"/>
        <v>387.54899999999998</v>
      </c>
      <c r="I11080" s="3">
        <v>4</v>
      </c>
      <c r="J11080" s="4">
        <v>45443</v>
      </c>
      <c r="K11080" s="3" t="s">
        <v>16</v>
      </c>
      <c r="L11080" s="3" t="s">
        <v>28</v>
      </c>
      <c r="M11080" s="3">
        <v>1057.8900000000001</v>
      </c>
      <c r="N11080" s="3" t="s">
        <v>18</v>
      </c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  <c r="AC11080" s="5"/>
    </row>
    <row r="11081" spans="1:29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 t="str">
        <f>IF(AND(D11081="East",Table_1[[#This Row],[category]]="Clothing"),"✅","❌")</f>
        <v>❌</v>
      </c>
      <c r="H11081" s="3">
        <f t="shared" si="347"/>
        <v>205.45000000000002</v>
      </c>
      <c r="I11081" s="3">
        <v>2</v>
      </c>
      <c r="J11081" s="4">
        <v>44994</v>
      </c>
      <c r="K11081" s="3" t="s">
        <v>16</v>
      </c>
      <c r="L11081" s="3" t="s">
        <v>17</v>
      </c>
      <c r="M11081" s="3">
        <v>514.36</v>
      </c>
      <c r="N11081" s="3" t="s">
        <v>35</v>
      </c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  <c r="AC11081" s="5"/>
    </row>
    <row r="11082" spans="1:29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 t="str">
        <f>IF(AND(D11082="East",Table_1[[#This Row],[category]]="Clothing"),"✅","❌")</f>
        <v>❌</v>
      </c>
      <c r="H11082" s="3">
        <f t="shared" si="347"/>
        <v>419.15200000000004</v>
      </c>
      <c r="I11082" s="3">
        <v>8</v>
      </c>
      <c r="J11082" s="4">
        <v>45151</v>
      </c>
      <c r="K11082" s="3" t="s">
        <v>32</v>
      </c>
      <c r="L11082" s="3" t="s">
        <v>17</v>
      </c>
      <c r="M11082" s="3">
        <v>426.77</v>
      </c>
      <c r="N11082" s="3" t="s">
        <v>40</v>
      </c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  <c r="AC11082" s="5"/>
    </row>
    <row r="11083" spans="1:29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 t="str">
        <f>IF(AND(D11083="East",Table_1[[#This Row],[category]]="Clothing"),"✅","❌")</f>
        <v>❌</v>
      </c>
      <c r="H11083" s="3">
        <f t="shared" si="347"/>
        <v>251.839</v>
      </c>
      <c r="I11083" s="3">
        <v>6</v>
      </c>
      <c r="J11083" s="4">
        <v>45516</v>
      </c>
      <c r="K11083" s="3" t="s">
        <v>22</v>
      </c>
      <c r="L11083" s="3" t="s">
        <v>17</v>
      </c>
      <c r="M11083" s="3">
        <v>676.88</v>
      </c>
      <c r="N11083" s="3" t="s">
        <v>18</v>
      </c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  <c r="AC11083" s="5"/>
    </row>
    <row r="11084" spans="1:29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 t="str">
        <f>IF(AND(D11084="East",Table_1[[#This Row],[category]]="Clothing"),"✅","❌")</f>
        <v>❌</v>
      </c>
      <c r="H11084" s="3">
        <f t="shared" si="347"/>
        <v>56.402999999999999</v>
      </c>
      <c r="I11084" s="3">
        <v>9</v>
      </c>
      <c r="J11084" s="4">
        <v>45457</v>
      </c>
      <c r="K11084" s="3" t="s">
        <v>16</v>
      </c>
      <c r="L11084" s="3" t="s">
        <v>28</v>
      </c>
      <c r="M11084" s="3">
        <v>106.78</v>
      </c>
      <c r="N11084" s="3" t="s">
        <v>49</v>
      </c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  <c r="AC11084" s="5"/>
    </row>
    <row r="11085" spans="1:29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 t="str">
        <f>IF(AND(D11085="East",Table_1[[#This Row],[category]]="Clothing"),"✅","❌")</f>
        <v>❌</v>
      </c>
      <c r="H11085" s="3">
        <f t="shared" si="347"/>
        <v>119.774</v>
      </c>
      <c r="I11085" s="3">
        <v>8</v>
      </c>
      <c r="J11085" s="4">
        <v>45339</v>
      </c>
      <c r="K11085" s="3" t="s">
        <v>22</v>
      </c>
      <c r="L11085" s="3" t="s">
        <v>17</v>
      </c>
      <c r="M11085" s="3">
        <v>290.61</v>
      </c>
      <c r="N11085" s="3" t="s">
        <v>29</v>
      </c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  <c r="AC11085" s="5"/>
    </row>
    <row r="11086" spans="1:29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 t="str">
        <f>IF(AND(D11086="East",Table_1[[#This Row],[category]]="Clothing"),"✅","❌")</f>
        <v>❌</v>
      </c>
      <c r="H11086" s="3">
        <f t="shared" si="347"/>
        <v>358.416</v>
      </c>
      <c r="I11086" s="3">
        <v>4</v>
      </c>
      <c r="J11086" s="4">
        <v>45334</v>
      </c>
      <c r="K11086" s="3" t="s">
        <v>16</v>
      </c>
      <c r="L11086" s="3" t="s">
        <v>23</v>
      </c>
      <c r="M11086" s="3">
        <v>762.78</v>
      </c>
      <c r="N11086" s="3" t="s">
        <v>29</v>
      </c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  <c r="AC11086" s="5"/>
    </row>
    <row r="11087" spans="1:29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 t="str">
        <f>IF(AND(D11087="East",Table_1[[#This Row],[category]]="Clothing"),"✅","❌")</f>
        <v>❌</v>
      </c>
      <c r="H11087" s="3">
        <f t="shared" si="347"/>
        <v>449.24700000000007</v>
      </c>
      <c r="I11087" s="3">
        <v>8</v>
      </c>
      <c r="J11087" s="4">
        <v>45436</v>
      </c>
      <c r="K11087" s="3" t="s">
        <v>16</v>
      </c>
      <c r="L11087" s="3" t="s">
        <v>23</v>
      </c>
      <c r="M11087" s="3">
        <v>303.43</v>
      </c>
      <c r="N11087" s="3" t="s">
        <v>18</v>
      </c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  <c r="AC11087" s="5"/>
    </row>
    <row r="11088" spans="1:29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 t="str">
        <f>IF(AND(D11088="East",Table_1[[#This Row],[category]]="Clothing"),"✅","❌")</f>
        <v>❌</v>
      </c>
      <c r="H11088" s="3">
        <f t="shared" si="347"/>
        <v>56.640999999999998</v>
      </c>
      <c r="I11088" s="3">
        <v>1</v>
      </c>
      <c r="J11088" s="4">
        <v>45022</v>
      </c>
      <c r="K11088" s="3" t="s">
        <v>32</v>
      </c>
      <c r="L11088" s="3" t="s">
        <v>17</v>
      </c>
      <c r="M11088" s="3">
        <v>63.54</v>
      </c>
      <c r="N11088" s="3" t="s">
        <v>18</v>
      </c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  <c r="AC11088" s="5"/>
    </row>
    <row r="11089" spans="1:29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 t="str">
        <f>IF(AND(D11089="East",Table_1[[#This Row],[category]]="Clothing"),"✅","❌")</f>
        <v>❌</v>
      </c>
      <c r="H11089" s="3">
        <f t="shared" si="347"/>
        <v>433.46499999999997</v>
      </c>
      <c r="I11089" s="3">
        <v>9</v>
      </c>
      <c r="J11089" s="4">
        <v>45525</v>
      </c>
      <c r="K11089" s="3" t="s">
        <v>22</v>
      </c>
      <c r="L11089" s="3" t="s">
        <v>28</v>
      </c>
      <c r="M11089" s="3">
        <v>674.84</v>
      </c>
      <c r="N11089" s="3" t="s">
        <v>29</v>
      </c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  <c r="AC11089" s="5"/>
    </row>
    <row r="11090" spans="1:29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 t="str">
        <f>IF(AND(D11090="East",Table_1[[#This Row],[category]]="Clothing"),"✅","❌")</f>
        <v>❌</v>
      </c>
      <c r="H11090" s="3">
        <f t="shared" si="347"/>
        <v>401.54400000000004</v>
      </c>
      <c r="I11090" s="3">
        <v>5</v>
      </c>
      <c r="J11090" s="4">
        <v>45100</v>
      </c>
      <c r="K11090" s="3" t="s">
        <v>32</v>
      </c>
      <c r="L11090" s="3" t="s">
        <v>28</v>
      </c>
      <c r="M11090" s="3">
        <v>312.88</v>
      </c>
      <c r="N11090" s="3" t="s">
        <v>24</v>
      </c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  <c r="AC11090" s="5"/>
    </row>
    <row r="11091" spans="1:29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 t="str">
        <f>IF(AND(D11091="East",Table_1[[#This Row],[category]]="Clothing"),"✅","❌")</f>
        <v>❌</v>
      </c>
      <c r="H11091" s="3">
        <f t="shared" si="347"/>
        <v>184.71500000000003</v>
      </c>
      <c r="I11091" s="3">
        <v>4</v>
      </c>
      <c r="J11091" s="4">
        <v>45360</v>
      </c>
      <c r="K11091" s="3" t="s">
        <v>22</v>
      </c>
      <c r="L11091" s="3" t="s">
        <v>28</v>
      </c>
      <c r="M11091" s="3">
        <v>264.45999999999998</v>
      </c>
      <c r="N11091" s="3" t="s">
        <v>40</v>
      </c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  <c r="AC11091" s="5"/>
    </row>
    <row r="11092" spans="1:29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 t="str">
        <f>IF(AND(D11092="East",Table_1[[#This Row],[category]]="Clothing"),"✅","❌")</f>
        <v>❌</v>
      </c>
      <c r="H11092" s="3">
        <f t="shared" si="347"/>
        <v>347.74600000000004</v>
      </c>
      <c r="I11092" s="3">
        <v>5</v>
      </c>
      <c r="J11092" s="4">
        <v>45535</v>
      </c>
      <c r="K11092" s="3" t="s">
        <v>32</v>
      </c>
      <c r="L11092" s="3" t="s">
        <v>23</v>
      </c>
      <c r="M11092" s="3">
        <v>205.22</v>
      </c>
      <c r="N11092" s="3" t="s">
        <v>29</v>
      </c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  <c r="AC11092" s="5"/>
    </row>
    <row r="11093" spans="1:29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 t="str">
        <f>IF(AND(D11093="East",Table_1[[#This Row],[category]]="Clothing"),"✅","❌")</f>
        <v>❌</v>
      </c>
      <c r="H11093" s="3">
        <f t="shared" si="347"/>
        <v>101.60599999999999</v>
      </c>
      <c r="I11093" s="3">
        <v>1</v>
      </c>
      <c r="J11093" s="4">
        <v>45508</v>
      </c>
      <c r="K11093" s="3" t="s">
        <v>32</v>
      </c>
      <c r="L11093" s="3" t="s">
        <v>17</v>
      </c>
      <c r="M11093" s="3">
        <v>275.24</v>
      </c>
      <c r="N11093" s="3" t="s">
        <v>35</v>
      </c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  <c r="AC11093" s="5"/>
    </row>
    <row r="11094" spans="1:29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 t="str">
        <f>IF(AND(D11094="East",Table_1[[#This Row],[category]]="Clothing"),"✅","❌")</f>
        <v>❌</v>
      </c>
      <c r="H11094" s="3">
        <f t="shared" si="347"/>
        <v>408.56300000000005</v>
      </c>
      <c r="I11094" s="3">
        <v>2</v>
      </c>
      <c r="J11094" s="4">
        <v>45619</v>
      </c>
      <c r="K11094" s="3" t="s">
        <v>22</v>
      </c>
      <c r="L11094" s="3" t="s">
        <v>23</v>
      </c>
      <c r="M11094" s="3">
        <v>248.41</v>
      </c>
      <c r="N11094" s="3" t="s">
        <v>40</v>
      </c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  <c r="AC11094" s="5"/>
    </row>
    <row r="11095" spans="1:29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 t="str">
        <f>IF(AND(D11095="East",Table_1[[#This Row],[category]]="Clothing"),"✅","❌")</f>
        <v>❌</v>
      </c>
      <c r="H11095" s="3">
        <f t="shared" si="347"/>
        <v>332.096</v>
      </c>
      <c r="I11095" s="3">
        <v>2</v>
      </c>
      <c r="J11095" s="4">
        <v>45143</v>
      </c>
      <c r="K11095" s="3" t="s">
        <v>32</v>
      </c>
      <c r="L11095" s="3" t="s">
        <v>23</v>
      </c>
      <c r="M11095" s="3">
        <v>621.32000000000005</v>
      </c>
      <c r="N11095" s="3" t="s">
        <v>29</v>
      </c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  <c r="AC11095" s="5"/>
    </row>
    <row r="11096" spans="1:29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 t="str">
        <f>IF(AND(D11096="East",Table_1[[#This Row],[category]]="Clothing"),"✅","❌")</f>
        <v>❌</v>
      </c>
      <c r="H11096" s="3">
        <f t="shared" si="347"/>
        <v>225.02600000000004</v>
      </c>
      <c r="I11096" s="3">
        <v>9</v>
      </c>
      <c r="J11096" s="4">
        <v>45243</v>
      </c>
      <c r="K11096" s="3" t="s">
        <v>32</v>
      </c>
      <c r="L11096" s="3" t="s">
        <v>17</v>
      </c>
      <c r="M11096" s="3">
        <v>500.45</v>
      </c>
      <c r="N11096" s="3" t="s">
        <v>49</v>
      </c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  <c r="AC11096" s="5"/>
    </row>
    <row r="11097" spans="1:29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 t="str">
        <f>IF(AND(D11097="East",Table_1[[#This Row],[category]]="Clothing"),"✅","❌")</f>
        <v>❌</v>
      </c>
      <c r="H11097" s="3">
        <f t="shared" si="347"/>
        <v>433.61300000000006</v>
      </c>
      <c r="I11097" s="3">
        <v>6</v>
      </c>
      <c r="J11097" s="4">
        <v>45319</v>
      </c>
      <c r="K11097" s="3" t="s">
        <v>16</v>
      </c>
      <c r="L11097" s="3" t="s">
        <v>28</v>
      </c>
      <c r="M11097" s="3">
        <v>534.23</v>
      </c>
      <c r="N11097" s="3" t="s">
        <v>40</v>
      </c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  <c r="AC11097" s="5"/>
    </row>
    <row r="11098" spans="1:29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 t="str">
        <f>IF(AND(D11098="East",Table_1[[#This Row],[category]]="Clothing"),"✅","❌")</f>
        <v>❌</v>
      </c>
      <c r="H11098" s="3">
        <f t="shared" si="347"/>
        <v>78.225000000000009</v>
      </c>
      <c r="I11098" s="3">
        <v>3</v>
      </c>
      <c r="J11098" s="4">
        <v>45491</v>
      </c>
      <c r="K11098" s="3" t="s">
        <v>22</v>
      </c>
      <c r="L11098" s="3" t="s">
        <v>28</v>
      </c>
      <c r="M11098" s="3">
        <v>39.53</v>
      </c>
      <c r="N11098" s="3" t="s">
        <v>18</v>
      </c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  <c r="AC11098" s="5"/>
    </row>
    <row r="11099" spans="1:29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 t="str">
        <f>IF(AND(D11099="East",Table_1[[#This Row],[category]]="Clothing"),"✅","❌")</f>
        <v>❌</v>
      </c>
      <c r="H11099" s="3">
        <f t="shared" si="347"/>
        <v>424.43500000000006</v>
      </c>
      <c r="I11099" s="3">
        <v>4</v>
      </c>
      <c r="J11099" s="4">
        <v>45420</v>
      </c>
      <c r="K11099" s="3" t="s">
        <v>32</v>
      </c>
      <c r="L11099" s="3" t="s">
        <v>23</v>
      </c>
      <c r="M11099" s="3">
        <v>800.01</v>
      </c>
      <c r="N11099" s="3" t="s">
        <v>49</v>
      </c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  <c r="AC11099" s="5"/>
    </row>
    <row r="11100" spans="1:29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 t="str">
        <f>IF(AND(D11100="East",Table_1[[#This Row],[category]]="Clothing"),"✅","❌")</f>
        <v>❌</v>
      </c>
      <c r="H11100" s="3">
        <f t="shared" si="347"/>
        <v>21.704000000000001</v>
      </c>
      <c r="I11100" s="3">
        <v>1</v>
      </c>
      <c r="J11100" s="4">
        <v>45093</v>
      </c>
      <c r="K11100" s="3" t="s">
        <v>22</v>
      </c>
      <c r="L11100" s="3" t="s">
        <v>28</v>
      </c>
      <c r="M11100" s="3">
        <v>36.08</v>
      </c>
      <c r="N11100" s="3" t="s">
        <v>40</v>
      </c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  <c r="AC11100" s="5"/>
    </row>
    <row r="11101" spans="1:29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 t="str">
        <f>IF(AND(D11101="East",Table_1[[#This Row],[category]]="Clothing"),"✅","❌")</f>
        <v>❌</v>
      </c>
      <c r="H11101" s="3">
        <f t="shared" si="347"/>
        <v>379.06799999999998</v>
      </c>
      <c r="I11101" s="3">
        <v>7</v>
      </c>
      <c r="J11101" s="4">
        <v>45637</v>
      </c>
      <c r="K11101" s="3" t="s">
        <v>32</v>
      </c>
      <c r="L11101" s="3" t="s">
        <v>28</v>
      </c>
      <c r="M11101" s="3">
        <v>366.66</v>
      </c>
      <c r="N11101" s="3" t="s">
        <v>24</v>
      </c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  <c r="AC11101" s="5"/>
    </row>
    <row r="11102" spans="1:29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 t="str">
        <f>IF(AND(D11102="East",Table_1[[#This Row],[category]]="Clothing"),"✅","❌")</f>
        <v>❌</v>
      </c>
      <c r="H11102" s="3">
        <f t="shared" si="347"/>
        <v>290.94800000000004</v>
      </c>
      <c r="I11102" s="3">
        <v>7</v>
      </c>
      <c r="J11102" s="4">
        <v>45068</v>
      </c>
      <c r="K11102" s="3" t="s">
        <v>32</v>
      </c>
      <c r="L11102" s="3" t="s">
        <v>23</v>
      </c>
      <c r="M11102" s="3">
        <v>212.49</v>
      </c>
      <c r="N11102" s="3" t="s">
        <v>24</v>
      </c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  <c r="AC11102" s="5"/>
    </row>
    <row r="11103" spans="1:29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 t="str">
        <f>IF(AND(D11103="East",Table_1[[#This Row],[category]]="Clothing"),"✅","❌")</f>
        <v>✅</v>
      </c>
      <c r="H11103" s="3">
        <f t="shared" si="347"/>
        <v>351.39400000000001</v>
      </c>
      <c r="I11103" s="3">
        <v>8</v>
      </c>
      <c r="J11103" s="4">
        <v>45620</v>
      </c>
      <c r="K11103" s="3" t="s">
        <v>16</v>
      </c>
      <c r="L11103" s="3" t="s">
        <v>17</v>
      </c>
      <c r="M11103" s="3">
        <v>876.52</v>
      </c>
      <c r="N11103" s="3" t="s">
        <v>40</v>
      </c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  <c r="AC11103" s="5"/>
    </row>
    <row r="11104" spans="1:29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 t="str">
        <f>IF(AND(D11104="East",Table_1[[#This Row],[category]]="Clothing"),"✅","❌")</f>
        <v>❌</v>
      </c>
      <c r="H11104" s="3">
        <f t="shared" si="347"/>
        <v>212.04899999999998</v>
      </c>
      <c r="I11104" s="3">
        <v>1</v>
      </c>
      <c r="J11104" s="4">
        <v>45520</v>
      </c>
      <c r="K11104" s="3" t="s">
        <v>16</v>
      </c>
      <c r="L11104" s="3" t="s">
        <v>28</v>
      </c>
      <c r="M11104" s="3">
        <v>209.41</v>
      </c>
      <c r="N11104" s="3" t="s">
        <v>40</v>
      </c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  <c r="AC11104" s="5"/>
    </row>
    <row r="11105" spans="1:29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 t="str">
        <f>IF(AND(D11105="East",Table_1[[#This Row],[category]]="Clothing"),"✅","❌")</f>
        <v>❌</v>
      </c>
      <c r="H11105" s="3">
        <f t="shared" si="347"/>
        <v>433.57600000000002</v>
      </c>
      <c r="I11105" s="3">
        <v>9</v>
      </c>
      <c r="J11105" s="4">
        <v>45072</v>
      </c>
      <c r="K11105" s="3" t="s">
        <v>16</v>
      </c>
      <c r="L11105" s="3" t="s">
        <v>23</v>
      </c>
      <c r="M11105" s="3">
        <v>677.45</v>
      </c>
      <c r="N11105" s="3" t="s">
        <v>40</v>
      </c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  <c r="AC11105" s="5"/>
    </row>
    <row r="11106" spans="1:29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 t="str">
        <f>IF(AND(D11106="East",Table_1[[#This Row],[category]]="Clothing"),"✅","❌")</f>
        <v>❌</v>
      </c>
      <c r="H11106" s="3">
        <f t="shared" si="347"/>
        <v>163.44300000000001</v>
      </c>
      <c r="I11106" s="3">
        <v>2</v>
      </c>
      <c r="J11106" s="4">
        <v>45023</v>
      </c>
      <c r="K11106" s="3" t="s">
        <v>16</v>
      </c>
      <c r="L11106" s="3" t="s">
        <v>17</v>
      </c>
      <c r="M11106" s="3">
        <v>403.65</v>
      </c>
      <c r="N11106" s="3" t="s">
        <v>18</v>
      </c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  <c r="AC11106" s="5"/>
    </row>
    <row r="11107" spans="1:29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 t="str">
        <f>IF(AND(D11107="East",Table_1[[#This Row],[category]]="Clothing"),"✅","❌")</f>
        <v>❌</v>
      </c>
      <c r="H11107" s="3">
        <f t="shared" si="347"/>
        <v>144.72800000000001</v>
      </c>
      <c r="I11107" s="3">
        <v>1</v>
      </c>
      <c r="J11107" s="4">
        <v>45090</v>
      </c>
      <c r="K11107" s="3" t="s">
        <v>32</v>
      </c>
      <c r="L11107" s="3" t="s">
        <v>28</v>
      </c>
      <c r="M11107" s="3">
        <v>403.58</v>
      </c>
      <c r="N11107" s="3" t="s">
        <v>35</v>
      </c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  <c r="AC11107" s="5"/>
    </row>
    <row r="11108" spans="1:29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 t="str">
        <f>IF(AND(D11108="East",Table_1[[#This Row],[category]]="Clothing"),"✅","❌")</f>
        <v>❌</v>
      </c>
      <c r="H11108" s="3">
        <f t="shared" si="347"/>
        <v>157.858</v>
      </c>
      <c r="I11108" s="3">
        <v>1</v>
      </c>
      <c r="J11108" s="4">
        <v>44957</v>
      </c>
      <c r="K11108" s="3" t="s">
        <v>22</v>
      </c>
      <c r="L11108" s="3" t="s">
        <v>28</v>
      </c>
      <c r="M11108" s="3">
        <v>236.2</v>
      </c>
      <c r="N11108" s="3" t="s">
        <v>18</v>
      </c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  <c r="AC11108" s="5"/>
    </row>
    <row r="11109" spans="1:29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 t="str">
        <f>IF(AND(D11109="East",Table_1[[#This Row],[category]]="Clothing"),"✅","❌")</f>
        <v>❌</v>
      </c>
      <c r="H11109" s="3">
        <f t="shared" si="347"/>
        <v>389.43800000000005</v>
      </c>
      <c r="I11109" s="3">
        <v>8</v>
      </c>
      <c r="J11109" s="4">
        <v>45372</v>
      </c>
      <c r="K11109" s="3" t="s">
        <v>16</v>
      </c>
      <c r="L11109" s="3" t="s">
        <v>17</v>
      </c>
      <c r="M11109" s="3">
        <v>648.27</v>
      </c>
      <c r="N11109" s="3" t="s">
        <v>49</v>
      </c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  <c r="AC11109" s="5"/>
    </row>
    <row r="11110" spans="1:29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 t="str">
        <f>IF(AND(D11110="East",Table_1[[#This Row],[category]]="Clothing"),"✅","❌")</f>
        <v>✅</v>
      </c>
      <c r="H11110" s="3">
        <f t="shared" si="347"/>
        <v>252.69299999999998</v>
      </c>
      <c r="I11110" s="3">
        <v>3</v>
      </c>
      <c r="J11110" s="4">
        <v>44960</v>
      </c>
      <c r="K11110" s="3" t="s">
        <v>32</v>
      </c>
      <c r="L11110" s="3" t="s">
        <v>28</v>
      </c>
      <c r="M11110" s="3">
        <v>575.25</v>
      </c>
      <c r="N11110" s="3" t="s">
        <v>35</v>
      </c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  <c r="AC11110" s="5"/>
    </row>
    <row r="11111" spans="1:29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 t="str">
        <f>IF(AND(D11111="East",Table_1[[#This Row],[category]]="Clothing"),"✅","❌")</f>
        <v>❌</v>
      </c>
      <c r="H11111" s="3">
        <f t="shared" si="347"/>
        <v>273.17199999999997</v>
      </c>
      <c r="I11111" s="3">
        <v>6</v>
      </c>
      <c r="J11111" s="4">
        <v>45489</v>
      </c>
      <c r="K11111" s="3" t="s">
        <v>16</v>
      </c>
      <c r="L11111" s="3" t="s">
        <v>17</v>
      </c>
      <c r="M11111" s="3">
        <v>241.17</v>
      </c>
      <c r="N11111" s="3" t="s">
        <v>49</v>
      </c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  <c r="AC11111" s="5"/>
    </row>
    <row r="11112" spans="1:29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 t="str">
        <f>IF(AND(D11112="East",Table_1[[#This Row],[category]]="Clothing"),"✅","❌")</f>
        <v>❌</v>
      </c>
      <c r="H11112" s="3">
        <f t="shared" si="347"/>
        <v>417.51099999999997</v>
      </c>
      <c r="I11112" s="3">
        <v>6</v>
      </c>
      <c r="J11112" s="4">
        <v>45616</v>
      </c>
      <c r="K11112" s="3" t="s">
        <v>32</v>
      </c>
      <c r="L11112" s="3" t="s">
        <v>17</v>
      </c>
      <c r="M11112" s="3">
        <v>1085.25</v>
      </c>
      <c r="N11112" s="3" t="s">
        <v>35</v>
      </c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  <c r="AC11112" s="5"/>
    </row>
    <row r="11113" spans="1:29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 t="str">
        <f>IF(AND(D11113="East",Table_1[[#This Row],[category]]="Clothing"),"✅","❌")</f>
        <v>❌</v>
      </c>
      <c r="H11113" s="3">
        <f t="shared" si="347"/>
        <v>418.34899999999999</v>
      </c>
      <c r="I11113" s="3">
        <v>2</v>
      </c>
      <c r="J11113" s="4">
        <v>45234</v>
      </c>
      <c r="K11113" s="3" t="s">
        <v>22</v>
      </c>
      <c r="L11113" s="3" t="s">
        <v>17</v>
      </c>
      <c r="M11113" s="3">
        <v>493.72</v>
      </c>
      <c r="N11113" s="3" t="s">
        <v>35</v>
      </c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  <c r="AC11113" s="5"/>
    </row>
    <row r="11114" spans="1:29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 t="str">
        <f>IF(AND(D11114="East",Table_1[[#This Row],[category]]="Clothing"),"✅","❌")</f>
        <v>❌</v>
      </c>
      <c r="H11114" s="3">
        <f t="shared" si="347"/>
        <v>89.25200000000001</v>
      </c>
      <c r="I11114" s="3">
        <v>2</v>
      </c>
      <c r="J11114" s="4">
        <v>45555</v>
      </c>
      <c r="K11114" s="3" t="s">
        <v>32</v>
      </c>
      <c r="L11114" s="3" t="s">
        <v>23</v>
      </c>
      <c r="M11114" s="3">
        <v>137.49</v>
      </c>
      <c r="N11114" s="3" t="s">
        <v>24</v>
      </c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  <c r="AC11114" s="5"/>
    </row>
    <row r="11115" spans="1:29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 t="str">
        <f>IF(AND(D11115="East",Table_1[[#This Row],[category]]="Clothing"),"✅","❌")</f>
        <v>❌</v>
      </c>
      <c r="H11115" s="3">
        <f t="shared" si="347"/>
        <v>279.38600000000002</v>
      </c>
      <c r="I11115" s="3">
        <v>1</v>
      </c>
      <c r="J11115" s="4">
        <v>45141</v>
      </c>
      <c r="K11115" s="3" t="s">
        <v>16</v>
      </c>
      <c r="L11115" s="3" t="s">
        <v>23</v>
      </c>
      <c r="M11115" s="3">
        <v>795.13</v>
      </c>
      <c r="N11115" s="3" t="s">
        <v>35</v>
      </c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  <c r="AC11115" s="5"/>
    </row>
    <row r="11116" spans="1:29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 t="str">
        <f>IF(AND(D11116="East",Table_1[[#This Row],[category]]="Clothing"),"✅","❌")</f>
        <v>❌</v>
      </c>
      <c r="H11116" s="3">
        <f t="shared" si="347"/>
        <v>71.749000000000009</v>
      </c>
      <c r="I11116" s="3">
        <v>9</v>
      </c>
      <c r="J11116" s="4">
        <v>45422</v>
      </c>
      <c r="K11116" s="3" t="s">
        <v>22</v>
      </c>
      <c r="L11116" s="3" t="s">
        <v>23</v>
      </c>
      <c r="M11116" s="3">
        <v>209.9</v>
      </c>
      <c r="N11116" s="3" t="s">
        <v>40</v>
      </c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  <c r="AC11116" s="5"/>
    </row>
    <row r="11117" spans="1:29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 t="str">
        <f>IF(AND(D11117="East",Table_1[[#This Row],[category]]="Clothing"),"✅","❌")</f>
        <v>❌</v>
      </c>
      <c r="H11117" s="3">
        <f t="shared" si="347"/>
        <v>435.57900000000001</v>
      </c>
      <c r="I11117" s="3">
        <v>1</v>
      </c>
      <c r="J11117" s="4">
        <v>45289</v>
      </c>
      <c r="K11117" s="3" t="s">
        <v>32</v>
      </c>
      <c r="L11117" s="3" t="s">
        <v>17</v>
      </c>
      <c r="M11117" s="3">
        <v>689.82</v>
      </c>
      <c r="N11117" s="3" t="s">
        <v>29</v>
      </c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  <c r="AC11117" s="5"/>
    </row>
    <row r="11118" spans="1:29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 t="str">
        <f>IF(AND(D11118="East",Table_1[[#This Row],[category]]="Clothing"),"✅","❌")</f>
        <v>❌</v>
      </c>
      <c r="H11118" s="3">
        <f t="shared" si="347"/>
        <v>420.13300000000004</v>
      </c>
      <c r="I11118" s="3">
        <v>6</v>
      </c>
      <c r="J11118" s="4">
        <v>44935</v>
      </c>
      <c r="K11118" s="3" t="s">
        <v>32</v>
      </c>
      <c r="L11118" s="3" t="s">
        <v>28</v>
      </c>
      <c r="M11118" s="3">
        <v>492.42</v>
      </c>
      <c r="N11118" s="3" t="s">
        <v>35</v>
      </c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  <c r="AC11118" s="5"/>
    </row>
    <row r="11119" spans="1:29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 t="str">
        <f>IF(AND(D11119="East",Table_1[[#This Row],[category]]="Clothing"),"✅","❌")</f>
        <v>❌</v>
      </c>
      <c r="H11119" s="3">
        <f t="shared" si="347"/>
        <v>426.18100000000004</v>
      </c>
      <c r="I11119" s="3">
        <v>9</v>
      </c>
      <c r="J11119" s="4">
        <v>45429</v>
      </c>
      <c r="K11119" s="3" t="s">
        <v>32</v>
      </c>
      <c r="L11119" s="3" t="s">
        <v>17</v>
      </c>
      <c r="M11119" s="3">
        <v>359.15</v>
      </c>
      <c r="N11119" s="3" t="s">
        <v>40</v>
      </c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  <c r="AC11119" s="5"/>
    </row>
    <row r="11120" spans="1:29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 t="str">
        <f>IF(AND(D11120="East",Table_1[[#This Row],[category]]="Clothing"),"✅","❌")</f>
        <v>❌</v>
      </c>
      <c r="H11120" s="3">
        <f t="shared" si="347"/>
        <v>355.38100000000003</v>
      </c>
      <c r="I11120" s="3">
        <v>6</v>
      </c>
      <c r="J11120" s="4">
        <v>45129</v>
      </c>
      <c r="K11120" s="3" t="s">
        <v>22</v>
      </c>
      <c r="L11120" s="3" t="s">
        <v>23</v>
      </c>
      <c r="M11120" s="3">
        <v>315.89</v>
      </c>
      <c r="N11120" s="3" t="s">
        <v>24</v>
      </c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  <c r="AC11120" s="5"/>
    </row>
    <row r="11121" spans="1:29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 t="str">
        <f>IF(AND(D11121="East",Table_1[[#This Row],[category]]="Clothing"),"✅","❌")</f>
        <v>❌</v>
      </c>
      <c r="H11121" s="3">
        <f t="shared" si="347"/>
        <v>238.76999999999998</v>
      </c>
      <c r="I11121" s="3">
        <v>6</v>
      </c>
      <c r="J11121" s="4">
        <v>45574</v>
      </c>
      <c r="K11121" s="3" t="s">
        <v>32</v>
      </c>
      <c r="L11121" s="3" t="s">
        <v>17</v>
      </c>
      <c r="M11121" s="3">
        <v>423.94</v>
      </c>
      <c r="N11121" s="3" t="s">
        <v>40</v>
      </c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  <c r="AC11121" s="5"/>
    </row>
    <row r="11122" spans="1:29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 t="str">
        <f>IF(AND(D11122="East",Table_1[[#This Row],[category]]="Clothing"),"✅","❌")</f>
        <v>❌</v>
      </c>
      <c r="H11122" s="3">
        <f t="shared" si="347"/>
        <v>208.31300000000002</v>
      </c>
      <c r="I11122" s="3">
        <v>4</v>
      </c>
      <c r="J11122" s="4">
        <v>45146</v>
      </c>
      <c r="K11122" s="3" t="s">
        <v>32</v>
      </c>
      <c r="L11122" s="3" t="s">
        <v>17</v>
      </c>
      <c r="M11122" s="3">
        <v>461.3</v>
      </c>
      <c r="N11122" s="3" t="s">
        <v>35</v>
      </c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  <c r="AC11122" s="5"/>
    </row>
    <row r="11123" spans="1:29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 t="str">
        <f>IF(AND(D11123="East",Table_1[[#This Row],[category]]="Clothing"),"✅","❌")</f>
        <v>❌</v>
      </c>
      <c r="H11123" s="3">
        <f t="shared" si="347"/>
        <v>203.66</v>
      </c>
      <c r="I11123" s="3">
        <v>5</v>
      </c>
      <c r="J11123" s="4">
        <v>45381</v>
      </c>
      <c r="K11123" s="3" t="s">
        <v>22</v>
      </c>
      <c r="L11123" s="3" t="s">
        <v>17</v>
      </c>
      <c r="M11123" s="3">
        <v>286.58</v>
      </c>
      <c r="N11123" s="3" t="s">
        <v>29</v>
      </c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  <c r="AC11123" s="5"/>
    </row>
    <row r="11124" spans="1:29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 t="str">
        <f>IF(AND(D11124="East",Table_1[[#This Row],[category]]="Clothing"),"✅","❌")</f>
        <v>❌</v>
      </c>
      <c r="H11124" s="3">
        <f t="shared" si="347"/>
        <v>42.444000000000003</v>
      </c>
      <c r="I11124" s="3">
        <v>1</v>
      </c>
      <c r="J11124" s="4">
        <v>45231</v>
      </c>
      <c r="K11124" s="3" t="s">
        <v>32</v>
      </c>
      <c r="L11124" s="3" t="s">
        <v>17</v>
      </c>
      <c r="M11124" s="3">
        <v>46.58</v>
      </c>
      <c r="N11124" s="3" t="s">
        <v>40</v>
      </c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  <c r="AC11124" s="5"/>
    </row>
    <row r="11125" spans="1:29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 t="str">
        <f>IF(AND(D11125="East",Table_1[[#This Row],[category]]="Clothing"),"✅","❌")</f>
        <v>❌</v>
      </c>
      <c r="H11125" s="3">
        <f t="shared" si="347"/>
        <v>474.94600000000003</v>
      </c>
      <c r="I11125" s="3">
        <v>3</v>
      </c>
      <c r="J11125" s="4">
        <v>45624</v>
      </c>
      <c r="K11125" s="3" t="s">
        <v>16</v>
      </c>
      <c r="L11125" s="3" t="s">
        <v>17</v>
      </c>
      <c r="M11125" s="3">
        <v>241.16</v>
      </c>
      <c r="N11125" s="3" t="s">
        <v>29</v>
      </c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  <c r="AC11125" s="5"/>
    </row>
    <row r="11126" spans="1:29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 t="str">
        <f>IF(AND(D11126="East",Table_1[[#This Row],[category]]="Clothing"),"✅","❌")</f>
        <v>❌</v>
      </c>
      <c r="H11126" s="3">
        <f t="shared" si="347"/>
        <v>230.63499999999999</v>
      </c>
      <c r="I11126" s="3">
        <v>6</v>
      </c>
      <c r="J11126" s="4">
        <v>45568</v>
      </c>
      <c r="K11126" s="3" t="s">
        <v>22</v>
      </c>
      <c r="L11126" s="3" t="s">
        <v>17</v>
      </c>
      <c r="M11126" s="3">
        <v>282.79000000000002</v>
      </c>
      <c r="N11126" s="3" t="s">
        <v>49</v>
      </c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  <c r="AC11126" s="5"/>
    </row>
    <row r="11127" spans="1:29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 t="str">
        <f>IF(AND(D11127="East",Table_1[[#This Row],[category]]="Clothing"),"✅","❌")</f>
        <v>❌</v>
      </c>
      <c r="H11127" s="3">
        <f t="shared" si="347"/>
        <v>465.75600000000009</v>
      </c>
      <c r="I11127" s="3">
        <v>2</v>
      </c>
      <c r="J11127" s="4">
        <v>45075</v>
      </c>
      <c r="K11127" s="3" t="s">
        <v>32</v>
      </c>
      <c r="L11127" s="3" t="s">
        <v>17</v>
      </c>
      <c r="M11127" s="3">
        <v>966.21</v>
      </c>
      <c r="N11127" s="3" t="s">
        <v>35</v>
      </c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  <c r="AC11127" s="5"/>
    </row>
    <row r="11128" spans="1:29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 t="str">
        <f>IF(AND(D11128="East",Table_1[[#This Row],[category]]="Clothing"),"✅","❌")</f>
        <v>❌</v>
      </c>
      <c r="H11128" s="3">
        <f t="shared" si="347"/>
        <v>440.83600000000001</v>
      </c>
      <c r="I11128" s="3">
        <v>1</v>
      </c>
      <c r="J11128" s="4">
        <v>45272</v>
      </c>
      <c r="K11128" s="3" t="s">
        <v>32</v>
      </c>
      <c r="L11128" s="3" t="s">
        <v>17</v>
      </c>
      <c r="M11128" s="3">
        <v>1037.07</v>
      </c>
      <c r="N11128" s="3" t="s">
        <v>24</v>
      </c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  <c r="AC11128" s="5"/>
    </row>
    <row r="11129" spans="1:29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 t="str">
        <f>IF(AND(D11129="East",Table_1[[#This Row],[category]]="Clothing"),"✅","❌")</f>
        <v>❌</v>
      </c>
      <c r="H11129" s="3">
        <f t="shared" si="347"/>
        <v>416.01900000000001</v>
      </c>
      <c r="I11129" s="3">
        <v>1</v>
      </c>
      <c r="J11129" s="4">
        <v>45342</v>
      </c>
      <c r="K11129" s="3" t="s">
        <v>22</v>
      </c>
      <c r="L11129" s="3" t="s">
        <v>28</v>
      </c>
      <c r="M11129" s="3">
        <v>1055.3800000000001</v>
      </c>
      <c r="N11129" s="3" t="s">
        <v>29</v>
      </c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  <c r="AC11129" s="5"/>
    </row>
    <row r="11130" spans="1:29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 t="str">
        <f>IF(AND(D11130="East",Table_1[[#This Row],[category]]="Clothing"),"✅","❌")</f>
        <v>❌</v>
      </c>
      <c r="H11130" s="3">
        <f t="shared" si="347"/>
        <v>298.27100000000002</v>
      </c>
      <c r="I11130" s="3">
        <v>1</v>
      </c>
      <c r="J11130" s="4">
        <v>45636</v>
      </c>
      <c r="K11130" s="3" t="s">
        <v>32</v>
      </c>
      <c r="L11130" s="3" t="s">
        <v>23</v>
      </c>
      <c r="M11130" s="3">
        <v>538.53</v>
      </c>
      <c r="N11130" s="3" t="s">
        <v>49</v>
      </c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  <c r="AC11130" s="5"/>
    </row>
    <row r="11131" spans="1:29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 t="str">
        <f>IF(AND(D11131="East",Table_1[[#This Row],[category]]="Clothing"),"✅","❌")</f>
        <v>✅</v>
      </c>
      <c r="H11131" s="3">
        <f t="shared" si="347"/>
        <v>59.762</v>
      </c>
      <c r="I11131" s="3">
        <v>1</v>
      </c>
      <c r="J11131" s="4">
        <v>45383</v>
      </c>
      <c r="K11131" s="3" t="s">
        <v>32</v>
      </c>
      <c r="L11131" s="3" t="s">
        <v>28</v>
      </c>
      <c r="M11131" s="3">
        <v>167.68</v>
      </c>
      <c r="N11131" s="3" t="s">
        <v>24</v>
      </c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  <c r="AC11131" s="5"/>
    </row>
    <row r="11132" spans="1:29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 t="str">
        <f>IF(AND(D11132="East",Table_1[[#This Row],[category]]="Clothing"),"✅","❌")</f>
        <v>❌</v>
      </c>
      <c r="H11132" s="3">
        <f t="shared" si="347"/>
        <v>168.71700000000001</v>
      </c>
      <c r="I11132" s="3">
        <v>6</v>
      </c>
      <c r="J11132" s="4">
        <v>45544</v>
      </c>
      <c r="K11132" s="3" t="s">
        <v>22</v>
      </c>
      <c r="L11132" s="3" t="s">
        <v>17</v>
      </c>
      <c r="M11132" s="3">
        <v>417.26</v>
      </c>
      <c r="N11132" s="3" t="s">
        <v>24</v>
      </c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  <c r="AC11132" s="5"/>
    </row>
    <row r="11133" spans="1:29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 t="str">
        <f>IF(AND(D11133="East",Table_1[[#This Row],[category]]="Clothing"),"✅","❌")</f>
        <v>❌</v>
      </c>
      <c r="H11133" s="3">
        <f t="shared" si="347"/>
        <v>305.75700000000001</v>
      </c>
      <c r="I11133" s="3">
        <v>4</v>
      </c>
      <c r="J11133" s="4">
        <v>45565</v>
      </c>
      <c r="K11133" s="3" t="s">
        <v>22</v>
      </c>
      <c r="L11133" s="3" t="s">
        <v>23</v>
      </c>
      <c r="M11133" s="3">
        <v>754.03</v>
      </c>
      <c r="N11133" s="3" t="s">
        <v>35</v>
      </c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  <c r="AC11133" s="5"/>
    </row>
    <row r="11134" spans="1:29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 t="str">
        <f>IF(AND(D11134="East",Table_1[[#This Row],[category]]="Clothing"),"✅","❌")</f>
        <v>❌</v>
      </c>
      <c r="H11134" s="3">
        <f t="shared" si="347"/>
        <v>16.593</v>
      </c>
      <c r="I11134" s="3">
        <v>4</v>
      </c>
      <c r="J11134" s="4">
        <v>45048</v>
      </c>
      <c r="K11134" s="3" t="s">
        <v>22</v>
      </c>
      <c r="L11134" s="3" t="s">
        <v>23</v>
      </c>
      <c r="M11134" s="3">
        <v>9.02</v>
      </c>
      <c r="N11134" s="3" t="s">
        <v>40</v>
      </c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  <c r="AC11134" s="5"/>
    </row>
    <row r="11135" spans="1:29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 t="str">
        <f>IF(AND(D11135="East",Table_1[[#This Row],[category]]="Clothing"),"✅","❌")</f>
        <v>❌</v>
      </c>
      <c r="H11135" s="3">
        <f t="shared" si="347"/>
        <v>30.888999999999999</v>
      </c>
      <c r="I11135" s="3">
        <v>4</v>
      </c>
      <c r="J11135" s="4">
        <v>45333</v>
      </c>
      <c r="K11135" s="3" t="s">
        <v>32</v>
      </c>
      <c r="L11135" s="3" t="s">
        <v>28</v>
      </c>
      <c r="M11135" s="3">
        <v>19.22</v>
      </c>
      <c r="N11135" s="3" t="s">
        <v>35</v>
      </c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  <c r="AC11135" s="5"/>
    </row>
    <row r="11136" spans="1:29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 t="str">
        <f>IF(AND(D11136="East",Table_1[[#This Row],[category]]="Clothing"),"✅","❌")</f>
        <v>✅</v>
      </c>
      <c r="H11136" s="3">
        <f t="shared" si="347"/>
        <v>342.05500000000006</v>
      </c>
      <c r="I11136" s="3">
        <v>8</v>
      </c>
      <c r="J11136" s="4">
        <v>45409</v>
      </c>
      <c r="K11136" s="3" t="s">
        <v>32</v>
      </c>
      <c r="L11136" s="3" t="s">
        <v>23</v>
      </c>
      <c r="M11136" s="3">
        <v>825.5</v>
      </c>
      <c r="N11136" s="3" t="s">
        <v>49</v>
      </c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  <c r="AC11136" s="5"/>
    </row>
    <row r="11137" spans="1:29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 t="str">
        <f>IF(AND(D11137="East",Table_1[[#This Row],[category]]="Clothing"),"✅","❌")</f>
        <v>❌</v>
      </c>
      <c r="H11137" s="3">
        <f t="shared" si="347"/>
        <v>445.21899999999999</v>
      </c>
      <c r="I11137" s="3">
        <v>7</v>
      </c>
      <c r="J11137" s="4">
        <v>45190</v>
      </c>
      <c r="K11137" s="3" t="s">
        <v>16</v>
      </c>
      <c r="L11137" s="3" t="s">
        <v>17</v>
      </c>
      <c r="M11137" s="3">
        <v>560.4</v>
      </c>
      <c r="N11137" s="3" t="s">
        <v>18</v>
      </c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  <c r="AC11137" s="5"/>
    </row>
    <row r="11138" spans="1:29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 t="str">
        <f>IF(AND(D11138="East",Table_1[[#This Row],[category]]="Clothing"),"✅","❌")</f>
        <v>❌</v>
      </c>
      <c r="H11138" s="3">
        <f t="shared" ref="H11138:H11201" si="349">E11138*10%</f>
        <v>429.03000000000003</v>
      </c>
      <c r="I11138" s="3">
        <v>5</v>
      </c>
      <c r="J11138" s="4">
        <v>45314</v>
      </c>
      <c r="K11138" s="3" t="s">
        <v>32</v>
      </c>
      <c r="L11138" s="3" t="s">
        <v>23</v>
      </c>
      <c r="M11138" s="3">
        <v>517.52</v>
      </c>
      <c r="N11138" s="3" t="s">
        <v>24</v>
      </c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  <c r="AC11138" s="5"/>
    </row>
    <row r="11139" spans="1:29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 t="str">
        <f>IF(AND(D11139="East",Table_1[[#This Row],[category]]="Clothing"),"✅","❌")</f>
        <v>✅</v>
      </c>
      <c r="H11139" s="3">
        <f t="shared" si="349"/>
        <v>92.391000000000005</v>
      </c>
      <c r="I11139" s="3">
        <v>7</v>
      </c>
      <c r="J11139" s="4">
        <v>45092</v>
      </c>
      <c r="K11139" s="3" t="s">
        <v>32</v>
      </c>
      <c r="L11139" s="3" t="s">
        <v>28</v>
      </c>
      <c r="M11139" s="3">
        <v>114.52</v>
      </c>
      <c r="N11139" s="3" t="s">
        <v>18</v>
      </c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  <c r="AC11139" s="5"/>
    </row>
    <row r="11140" spans="1:29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 t="str">
        <f>IF(AND(D11140="East",Table_1[[#This Row],[category]]="Clothing"),"✅","❌")</f>
        <v>❌</v>
      </c>
      <c r="H11140" s="3">
        <f t="shared" si="349"/>
        <v>456.50400000000002</v>
      </c>
      <c r="I11140" s="3">
        <v>8</v>
      </c>
      <c r="J11140" s="4">
        <v>45449</v>
      </c>
      <c r="K11140" s="3" t="s">
        <v>22</v>
      </c>
      <c r="L11140" s="3" t="s">
        <v>28</v>
      </c>
      <c r="M11140" s="3">
        <v>1086.44</v>
      </c>
      <c r="N11140" s="3" t="s">
        <v>35</v>
      </c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  <c r="AC11140" s="5"/>
    </row>
    <row r="11141" spans="1:29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 t="str">
        <f>IF(AND(D11141="East",Table_1[[#This Row],[category]]="Clothing"),"✅","❌")</f>
        <v>❌</v>
      </c>
      <c r="H11141" s="3">
        <f t="shared" si="349"/>
        <v>351.18800000000005</v>
      </c>
      <c r="I11141" s="3">
        <v>8</v>
      </c>
      <c r="J11141" s="4">
        <v>45133</v>
      </c>
      <c r="K11141" s="3" t="s">
        <v>22</v>
      </c>
      <c r="L11141" s="3" t="s">
        <v>28</v>
      </c>
      <c r="M11141" s="3">
        <v>770.62</v>
      </c>
      <c r="N11141" s="3" t="s">
        <v>40</v>
      </c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  <c r="AC11141" s="5"/>
    </row>
    <row r="11142" spans="1:29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 t="str">
        <f>IF(AND(D11142="East",Table_1[[#This Row],[category]]="Clothing"),"✅","❌")</f>
        <v>❌</v>
      </c>
      <c r="H11142" s="3">
        <f t="shared" si="349"/>
        <v>361</v>
      </c>
      <c r="I11142" s="3">
        <v>7</v>
      </c>
      <c r="J11142" s="4">
        <v>45318</v>
      </c>
      <c r="K11142" s="3" t="s">
        <v>32</v>
      </c>
      <c r="L11142" s="3" t="s">
        <v>28</v>
      </c>
      <c r="M11142" s="3">
        <v>225.25</v>
      </c>
      <c r="N11142" s="3" t="s">
        <v>24</v>
      </c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  <c r="AC11142" s="5"/>
    </row>
    <row r="11143" spans="1:29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 t="str">
        <f>IF(AND(D11143="East",Table_1[[#This Row],[category]]="Clothing"),"✅","❌")</f>
        <v>❌</v>
      </c>
      <c r="H11143" s="3">
        <f t="shared" si="349"/>
        <v>158.98000000000002</v>
      </c>
      <c r="I11143" s="3">
        <v>7</v>
      </c>
      <c r="J11143" s="4">
        <v>45410</v>
      </c>
      <c r="K11143" s="3" t="s">
        <v>32</v>
      </c>
      <c r="L11143" s="3" t="s">
        <v>17</v>
      </c>
      <c r="M11143" s="3">
        <v>394.01</v>
      </c>
      <c r="N11143" s="3" t="s">
        <v>18</v>
      </c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  <c r="AC11143" s="5"/>
    </row>
    <row r="11144" spans="1:29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 t="str">
        <f>IF(AND(D11144="East",Table_1[[#This Row],[category]]="Clothing"),"✅","❌")</f>
        <v>✅</v>
      </c>
      <c r="H11144" s="3">
        <f t="shared" si="349"/>
        <v>360.83800000000002</v>
      </c>
      <c r="I11144" s="3">
        <v>9</v>
      </c>
      <c r="J11144" s="4">
        <v>45222</v>
      </c>
      <c r="K11144" s="3" t="s">
        <v>22</v>
      </c>
      <c r="L11144" s="3" t="s">
        <v>28</v>
      </c>
      <c r="M11144" s="3">
        <v>575.28</v>
      </c>
      <c r="N11144" s="3" t="s">
        <v>49</v>
      </c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  <c r="AC11144" s="5"/>
    </row>
    <row r="11145" spans="1:29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 t="str">
        <f>IF(AND(D11145="East",Table_1[[#This Row],[category]]="Clothing"),"✅","❌")</f>
        <v>❌</v>
      </c>
      <c r="H11145" s="3">
        <f t="shared" si="349"/>
        <v>357.78800000000001</v>
      </c>
      <c r="I11145" s="3">
        <v>5</v>
      </c>
      <c r="J11145" s="4">
        <v>45616</v>
      </c>
      <c r="K11145" s="3" t="s">
        <v>22</v>
      </c>
      <c r="L11145" s="3" t="s">
        <v>17</v>
      </c>
      <c r="M11145" s="3">
        <v>841.15</v>
      </c>
      <c r="N11145" s="3" t="s">
        <v>40</v>
      </c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  <c r="AC11145" s="5"/>
    </row>
    <row r="11146" spans="1:29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 t="str">
        <f>IF(AND(D11146="East",Table_1[[#This Row],[category]]="Clothing"),"✅","❌")</f>
        <v>❌</v>
      </c>
      <c r="H11146" s="3">
        <f t="shared" si="349"/>
        <v>301.38600000000002</v>
      </c>
      <c r="I11146" s="3">
        <v>8</v>
      </c>
      <c r="J11146" s="4">
        <v>45141</v>
      </c>
      <c r="K11146" s="3" t="s">
        <v>16</v>
      </c>
      <c r="L11146" s="3" t="s">
        <v>23</v>
      </c>
      <c r="M11146" s="3">
        <v>863.91</v>
      </c>
      <c r="N11146" s="3" t="s">
        <v>24</v>
      </c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  <c r="AC11146" s="5"/>
    </row>
    <row r="11147" spans="1:29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 t="str">
        <f>IF(AND(D11147="East",Table_1[[#This Row],[category]]="Clothing"),"✅","❌")</f>
        <v>❌</v>
      </c>
      <c r="H11147" s="3">
        <f t="shared" si="349"/>
        <v>185.07100000000003</v>
      </c>
      <c r="I11147" s="3">
        <v>2</v>
      </c>
      <c r="J11147" s="4">
        <v>45116</v>
      </c>
      <c r="K11147" s="3" t="s">
        <v>22</v>
      </c>
      <c r="L11147" s="3" t="s">
        <v>28</v>
      </c>
      <c r="M11147" s="3">
        <v>387.05</v>
      </c>
      <c r="N11147" s="3" t="s">
        <v>40</v>
      </c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  <c r="AC11147" s="5"/>
    </row>
    <row r="11148" spans="1:29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 t="str">
        <f>IF(AND(D11148="East",Table_1[[#This Row],[category]]="Clothing"),"✅","❌")</f>
        <v>❌</v>
      </c>
      <c r="H11148" s="3">
        <f t="shared" si="349"/>
        <v>407.39699999999999</v>
      </c>
      <c r="I11148" s="3">
        <v>8</v>
      </c>
      <c r="J11148" s="4">
        <v>45074</v>
      </c>
      <c r="K11148" s="3" t="s">
        <v>16</v>
      </c>
      <c r="L11148" s="3" t="s">
        <v>23</v>
      </c>
      <c r="M11148" s="3">
        <v>898.76</v>
      </c>
      <c r="N11148" s="3" t="s">
        <v>49</v>
      </c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  <c r="AC11148" s="5"/>
    </row>
    <row r="11149" spans="1:29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 t="str">
        <f>IF(AND(D11149="East",Table_1[[#This Row],[category]]="Clothing"),"✅","❌")</f>
        <v>✅</v>
      </c>
      <c r="H11149" s="3">
        <f t="shared" si="349"/>
        <v>469.38400000000001</v>
      </c>
      <c r="I11149" s="3">
        <v>1</v>
      </c>
      <c r="J11149" s="4">
        <v>45074</v>
      </c>
      <c r="K11149" s="3" t="s">
        <v>32</v>
      </c>
      <c r="L11149" s="3" t="s">
        <v>17</v>
      </c>
      <c r="M11149" s="3">
        <v>633.19000000000005</v>
      </c>
      <c r="N11149" s="3" t="s">
        <v>29</v>
      </c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  <c r="AC11149" s="5"/>
    </row>
    <row r="11150" spans="1:29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 t="str">
        <f>IF(AND(D11150="East",Table_1[[#This Row],[category]]="Clothing"),"✅","❌")</f>
        <v>❌</v>
      </c>
      <c r="H11150" s="3">
        <f t="shared" si="349"/>
        <v>436.245</v>
      </c>
      <c r="I11150" s="3">
        <v>9</v>
      </c>
      <c r="J11150" s="4">
        <v>45089</v>
      </c>
      <c r="K11150" s="3" t="s">
        <v>16</v>
      </c>
      <c r="L11150" s="3" t="s">
        <v>28</v>
      </c>
      <c r="M11150" s="3">
        <v>896.54</v>
      </c>
      <c r="N11150" s="3" t="s">
        <v>24</v>
      </c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  <c r="AC11150" s="5"/>
    </row>
    <row r="11151" spans="1:29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 t="str">
        <f>IF(AND(D11151="East",Table_1[[#This Row],[category]]="Clothing"),"✅","❌")</f>
        <v>❌</v>
      </c>
      <c r="H11151" s="3">
        <f t="shared" si="349"/>
        <v>129.06</v>
      </c>
      <c r="I11151" s="3">
        <v>1</v>
      </c>
      <c r="J11151" s="4">
        <v>45013</v>
      </c>
      <c r="K11151" s="3" t="s">
        <v>16</v>
      </c>
      <c r="L11151" s="3" t="s">
        <v>28</v>
      </c>
      <c r="M11151" s="3">
        <v>295.76</v>
      </c>
      <c r="N11151" s="3" t="s">
        <v>40</v>
      </c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  <c r="AC11151" s="5"/>
    </row>
    <row r="11152" spans="1:29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 t="str">
        <f>IF(AND(D11152="East",Table_1[[#This Row],[category]]="Clothing"),"✅","❌")</f>
        <v>❌</v>
      </c>
      <c r="H11152" s="3">
        <f t="shared" si="349"/>
        <v>228.38000000000002</v>
      </c>
      <c r="I11152" s="3">
        <v>8</v>
      </c>
      <c r="J11152" s="4">
        <v>45064</v>
      </c>
      <c r="K11152" s="3" t="s">
        <v>22</v>
      </c>
      <c r="L11152" s="3" t="s">
        <v>28</v>
      </c>
      <c r="M11152" s="3">
        <v>263.12</v>
      </c>
      <c r="N11152" s="3" t="s">
        <v>18</v>
      </c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  <c r="AC11152" s="5"/>
    </row>
    <row r="11153" spans="1:29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 t="str">
        <f>IF(AND(D11153="East",Table_1[[#This Row],[category]]="Clothing"),"✅","❌")</f>
        <v>❌</v>
      </c>
      <c r="H11153" s="3">
        <f t="shared" si="349"/>
        <v>177.78300000000002</v>
      </c>
      <c r="I11153" s="3">
        <v>3</v>
      </c>
      <c r="J11153" s="4">
        <v>45269</v>
      </c>
      <c r="K11153" s="3" t="s">
        <v>22</v>
      </c>
      <c r="L11153" s="3" t="s">
        <v>17</v>
      </c>
      <c r="M11153" s="3">
        <v>236.05</v>
      </c>
      <c r="N11153" s="3" t="s">
        <v>40</v>
      </c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  <c r="AC11153" s="5"/>
    </row>
    <row r="11154" spans="1:29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 t="str">
        <f>IF(AND(D11154="East",Table_1[[#This Row],[category]]="Clothing"),"✅","❌")</f>
        <v>❌</v>
      </c>
      <c r="H11154" s="3">
        <f t="shared" si="349"/>
        <v>356.66500000000002</v>
      </c>
      <c r="I11154" s="3">
        <v>4</v>
      </c>
      <c r="J11154" s="4">
        <v>45000</v>
      </c>
      <c r="K11154" s="3" t="s">
        <v>22</v>
      </c>
      <c r="L11154" s="3" t="s">
        <v>28</v>
      </c>
      <c r="M11154" s="3">
        <v>258.36</v>
      </c>
      <c r="N11154" s="3" t="s">
        <v>35</v>
      </c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  <c r="AC11154" s="5"/>
    </row>
    <row r="11155" spans="1:29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 t="str">
        <f>IF(AND(D11155="East",Table_1[[#This Row],[category]]="Clothing"),"✅","❌")</f>
        <v>❌</v>
      </c>
      <c r="H11155" s="3">
        <f t="shared" si="349"/>
        <v>417.43000000000006</v>
      </c>
      <c r="I11155" s="3">
        <v>7</v>
      </c>
      <c r="J11155" s="4">
        <v>45571</v>
      </c>
      <c r="K11155" s="3" t="s">
        <v>22</v>
      </c>
      <c r="L11155" s="3" t="s">
        <v>28</v>
      </c>
      <c r="M11155" s="3">
        <v>1008.28</v>
      </c>
      <c r="N11155" s="3" t="s">
        <v>49</v>
      </c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  <c r="AC11155" s="5"/>
    </row>
    <row r="11156" spans="1:29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 t="str">
        <f>IF(AND(D11156="East",Table_1[[#This Row],[category]]="Clothing"),"✅","❌")</f>
        <v>❌</v>
      </c>
      <c r="H11156" s="3">
        <f t="shared" si="349"/>
        <v>115.74000000000001</v>
      </c>
      <c r="I11156" s="3">
        <v>3</v>
      </c>
      <c r="J11156" s="4">
        <v>45269</v>
      </c>
      <c r="K11156" s="3" t="s">
        <v>22</v>
      </c>
      <c r="L11156" s="3" t="s">
        <v>28</v>
      </c>
      <c r="M11156" s="3">
        <v>239.57</v>
      </c>
      <c r="N11156" s="3" t="s">
        <v>40</v>
      </c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  <c r="AC11156" s="5"/>
    </row>
    <row r="11157" spans="1:29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 t="str">
        <f>IF(AND(D11157="East",Table_1[[#This Row],[category]]="Clothing"),"✅","❌")</f>
        <v>❌</v>
      </c>
      <c r="H11157" s="3">
        <f t="shared" si="349"/>
        <v>474.16499999999996</v>
      </c>
      <c r="I11157" s="3">
        <v>9</v>
      </c>
      <c r="J11157" s="4">
        <v>45206</v>
      </c>
      <c r="K11157" s="3" t="s">
        <v>32</v>
      </c>
      <c r="L11157" s="3" t="s">
        <v>23</v>
      </c>
      <c r="M11157" s="3">
        <v>692.21</v>
      </c>
      <c r="N11157" s="3" t="s">
        <v>18</v>
      </c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  <c r="AC11157" s="5"/>
    </row>
    <row r="11158" spans="1:29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 t="str">
        <f>IF(AND(D11158="East",Table_1[[#This Row],[category]]="Clothing"),"✅","❌")</f>
        <v>❌</v>
      </c>
      <c r="H11158" s="3">
        <f t="shared" si="349"/>
        <v>341.89100000000002</v>
      </c>
      <c r="I11158" s="3">
        <v>3</v>
      </c>
      <c r="J11158" s="4">
        <v>45015</v>
      </c>
      <c r="K11158" s="3" t="s">
        <v>32</v>
      </c>
      <c r="L11158" s="3" t="s">
        <v>17</v>
      </c>
      <c r="M11158" s="3">
        <v>626.64</v>
      </c>
      <c r="N11158" s="3" t="s">
        <v>49</v>
      </c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  <c r="AC11158" s="5"/>
    </row>
    <row r="11159" spans="1:29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 t="str">
        <f>IF(AND(D11159="East",Table_1[[#This Row],[category]]="Clothing"),"✅","❌")</f>
        <v>❌</v>
      </c>
      <c r="H11159" s="3">
        <f t="shared" si="349"/>
        <v>117.03900000000002</v>
      </c>
      <c r="I11159" s="3">
        <v>8</v>
      </c>
      <c r="J11159" s="4">
        <v>45025</v>
      </c>
      <c r="K11159" s="3" t="s">
        <v>32</v>
      </c>
      <c r="L11159" s="3" t="s">
        <v>28</v>
      </c>
      <c r="M11159" s="3">
        <v>256.72000000000003</v>
      </c>
      <c r="N11159" s="3" t="s">
        <v>49</v>
      </c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  <c r="AC11159" s="5"/>
    </row>
    <row r="11160" spans="1:29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 t="str">
        <f>IF(AND(D11160="East",Table_1[[#This Row],[category]]="Clothing"),"✅","❌")</f>
        <v>❌</v>
      </c>
      <c r="H11160" s="3">
        <f t="shared" si="349"/>
        <v>191.83600000000001</v>
      </c>
      <c r="I11160" s="3">
        <v>8</v>
      </c>
      <c r="J11160" s="4">
        <v>45123</v>
      </c>
      <c r="K11160" s="3" t="s">
        <v>22</v>
      </c>
      <c r="L11160" s="3" t="s">
        <v>17</v>
      </c>
      <c r="M11160" s="3">
        <v>183.8</v>
      </c>
      <c r="N11160" s="3" t="s">
        <v>29</v>
      </c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  <c r="AC11160" s="5"/>
    </row>
    <row r="11161" spans="1:29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 t="str">
        <f>IF(AND(D11161="East",Table_1[[#This Row],[category]]="Clothing"),"✅","❌")</f>
        <v>❌</v>
      </c>
      <c r="H11161" s="3">
        <f t="shared" si="349"/>
        <v>61.257000000000005</v>
      </c>
      <c r="I11161" s="3">
        <v>3</v>
      </c>
      <c r="J11161" s="4">
        <v>45162</v>
      </c>
      <c r="K11161" s="3" t="s">
        <v>16</v>
      </c>
      <c r="L11161" s="3" t="s">
        <v>17</v>
      </c>
      <c r="M11161" s="3">
        <v>134.33000000000001</v>
      </c>
      <c r="N11161" s="3" t="s">
        <v>40</v>
      </c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  <c r="AC11161" s="5"/>
    </row>
    <row r="11162" spans="1:29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 t="str">
        <f>IF(AND(D11162="East",Table_1[[#This Row],[category]]="Clothing"),"✅","❌")</f>
        <v>✅</v>
      </c>
      <c r="H11162" s="3">
        <f t="shared" si="349"/>
        <v>302.56400000000002</v>
      </c>
      <c r="I11162" s="3">
        <v>3</v>
      </c>
      <c r="J11162" s="4">
        <v>45375</v>
      </c>
      <c r="K11162" s="3" t="s">
        <v>16</v>
      </c>
      <c r="L11162" s="3" t="s">
        <v>28</v>
      </c>
      <c r="M11162" s="3">
        <v>626.67999999999995</v>
      </c>
      <c r="N11162" s="3" t="s">
        <v>18</v>
      </c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  <c r="AC11162" s="5"/>
    </row>
    <row r="11163" spans="1:29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 t="str">
        <f>IF(AND(D11163="East",Table_1[[#This Row],[category]]="Clothing"),"✅","❌")</f>
        <v>✅</v>
      </c>
      <c r="H11163" s="3">
        <f t="shared" si="349"/>
        <v>92.903999999999996</v>
      </c>
      <c r="I11163" s="3">
        <v>5</v>
      </c>
      <c r="J11163" s="4">
        <v>45188</v>
      </c>
      <c r="K11163" s="3" t="s">
        <v>16</v>
      </c>
      <c r="L11163" s="3" t="s">
        <v>28</v>
      </c>
      <c r="M11163" s="3">
        <v>196.87</v>
      </c>
      <c r="N11163" s="3" t="s">
        <v>18</v>
      </c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  <c r="AC11163" s="5"/>
    </row>
    <row r="11164" spans="1:29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 t="str">
        <f>IF(AND(D11164="East",Table_1[[#This Row],[category]]="Clothing"),"✅","❌")</f>
        <v>❌</v>
      </c>
      <c r="H11164" s="3">
        <f t="shared" si="349"/>
        <v>349.61400000000003</v>
      </c>
      <c r="I11164" s="3">
        <v>8</v>
      </c>
      <c r="J11164" s="4">
        <v>45489</v>
      </c>
      <c r="K11164" s="3" t="s">
        <v>16</v>
      </c>
      <c r="L11164" s="3" t="s">
        <v>28</v>
      </c>
      <c r="M11164" s="3">
        <v>458.98</v>
      </c>
      <c r="N11164" s="3" t="s">
        <v>29</v>
      </c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  <c r="AC11164" s="5"/>
    </row>
    <row r="11165" spans="1:29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 t="str">
        <f>IF(AND(D11165="East",Table_1[[#This Row],[category]]="Clothing"),"✅","❌")</f>
        <v>❌</v>
      </c>
      <c r="H11165" s="3">
        <f t="shared" si="349"/>
        <v>371.25100000000003</v>
      </c>
      <c r="I11165" s="3">
        <v>6</v>
      </c>
      <c r="J11165" s="4">
        <v>45501</v>
      </c>
      <c r="K11165" s="3" t="s">
        <v>22</v>
      </c>
      <c r="L11165" s="3" t="s">
        <v>23</v>
      </c>
      <c r="M11165" s="3">
        <v>325.63</v>
      </c>
      <c r="N11165" s="3" t="s">
        <v>24</v>
      </c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  <c r="AC11165" s="5"/>
    </row>
    <row r="11166" spans="1:29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 t="str">
        <f>IF(AND(D11166="East",Table_1[[#This Row],[category]]="Clothing"),"✅","❌")</f>
        <v>❌</v>
      </c>
      <c r="H11166" s="3">
        <f t="shared" si="349"/>
        <v>244.874</v>
      </c>
      <c r="I11166" s="3">
        <v>5</v>
      </c>
      <c r="J11166" s="4">
        <v>45106</v>
      </c>
      <c r="K11166" s="3" t="s">
        <v>16</v>
      </c>
      <c r="L11166" s="3" t="s">
        <v>17</v>
      </c>
      <c r="M11166" s="3">
        <v>361.91</v>
      </c>
      <c r="N11166" s="3" t="s">
        <v>24</v>
      </c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  <c r="AC11166" s="5"/>
    </row>
    <row r="11167" spans="1:29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 t="str">
        <f>IF(AND(D11167="East",Table_1[[#This Row],[category]]="Clothing"),"✅","❌")</f>
        <v>❌</v>
      </c>
      <c r="H11167" s="3">
        <f t="shared" si="349"/>
        <v>55.970000000000006</v>
      </c>
      <c r="I11167" s="3">
        <v>5</v>
      </c>
      <c r="J11167" s="4">
        <v>45644</v>
      </c>
      <c r="K11167" s="3" t="s">
        <v>16</v>
      </c>
      <c r="L11167" s="3" t="s">
        <v>17</v>
      </c>
      <c r="M11167" s="3">
        <v>41.14</v>
      </c>
      <c r="N11167" s="3" t="s">
        <v>40</v>
      </c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  <c r="AC11167" s="5"/>
    </row>
    <row r="11168" spans="1:29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 t="str">
        <f>IF(AND(D11168="East",Table_1[[#This Row],[category]]="Clothing"),"✅","❌")</f>
        <v>❌</v>
      </c>
      <c r="H11168" s="3">
        <f t="shared" si="349"/>
        <v>309.32800000000003</v>
      </c>
      <c r="I11168" s="3">
        <v>6</v>
      </c>
      <c r="J11168" s="4">
        <v>45396</v>
      </c>
      <c r="K11168" s="3" t="s">
        <v>22</v>
      </c>
      <c r="L11168" s="3" t="s">
        <v>28</v>
      </c>
      <c r="M11168" s="3">
        <v>281.07</v>
      </c>
      <c r="N11168" s="3" t="s">
        <v>49</v>
      </c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  <c r="AC11168" s="5"/>
    </row>
    <row r="11169" spans="1:29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 t="str">
        <f>IF(AND(D11169="East",Table_1[[#This Row],[category]]="Clothing"),"✅","❌")</f>
        <v>❌</v>
      </c>
      <c r="H11169" s="3">
        <f t="shared" si="349"/>
        <v>192.381</v>
      </c>
      <c r="I11169" s="3">
        <v>8</v>
      </c>
      <c r="J11169" s="4">
        <v>45398</v>
      </c>
      <c r="K11169" s="3" t="s">
        <v>16</v>
      </c>
      <c r="L11169" s="3" t="s">
        <v>23</v>
      </c>
      <c r="M11169" s="3">
        <v>362.59</v>
      </c>
      <c r="N11169" s="3" t="s">
        <v>40</v>
      </c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  <c r="AC11169" s="5"/>
    </row>
    <row r="11170" spans="1:29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 t="str">
        <f>IF(AND(D11170="East",Table_1[[#This Row],[category]]="Clothing"),"✅","❌")</f>
        <v>❌</v>
      </c>
      <c r="H11170" s="3">
        <f t="shared" si="349"/>
        <v>475.32700000000006</v>
      </c>
      <c r="I11170" s="3">
        <v>6</v>
      </c>
      <c r="J11170" s="4">
        <v>45457</v>
      </c>
      <c r="K11170" s="3" t="s">
        <v>32</v>
      </c>
      <c r="L11170" s="3" t="s">
        <v>23</v>
      </c>
      <c r="M11170" s="3">
        <v>1337.34</v>
      </c>
      <c r="N11170" s="3" t="s">
        <v>29</v>
      </c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  <c r="AC11170" s="5"/>
    </row>
    <row r="11171" spans="1:29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 t="str">
        <f>IF(AND(D11171="East",Table_1[[#This Row],[category]]="Clothing"),"✅","❌")</f>
        <v>❌</v>
      </c>
      <c r="H11171" s="3">
        <f t="shared" si="349"/>
        <v>261.471</v>
      </c>
      <c r="I11171" s="3">
        <v>7</v>
      </c>
      <c r="J11171" s="4">
        <v>45424</v>
      </c>
      <c r="K11171" s="3" t="s">
        <v>16</v>
      </c>
      <c r="L11171" s="3" t="s">
        <v>28</v>
      </c>
      <c r="M11171" s="3">
        <v>276.38</v>
      </c>
      <c r="N11171" s="3" t="s">
        <v>35</v>
      </c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  <c r="AC11171" s="5"/>
    </row>
    <row r="11172" spans="1:29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 t="str">
        <f>IF(AND(D11172="East",Table_1[[#This Row],[category]]="Clothing"),"✅","❌")</f>
        <v>❌</v>
      </c>
      <c r="H11172" s="3">
        <f t="shared" si="349"/>
        <v>45.410000000000004</v>
      </c>
      <c r="I11172" s="3">
        <v>9</v>
      </c>
      <c r="J11172" s="4">
        <v>45538</v>
      </c>
      <c r="K11172" s="3" t="s">
        <v>32</v>
      </c>
      <c r="L11172" s="3" t="s">
        <v>23</v>
      </c>
      <c r="M11172" s="3">
        <v>83.62</v>
      </c>
      <c r="N11172" s="3" t="s">
        <v>40</v>
      </c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  <c r="AC11172" s="5"/>
    </row>
    <row r="11173" spans="1:29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 t="str">
        <f>IF(AND(D11173="East",Table_1[[#This Row],[category]]="Clothing"),"✅","❌")</f>
        <v>❌</v>
      </c>
      <c r="H11173" s="3">
        <f t="shared" si="349"/>
        <v>321.66399999999999</v>
      </c>
      <c r="I11173" s="3">
        <v>7</v>
      </c>
      <c r="J11173" s="4">
        <v>45073</v>
      </c>
      <c r="K11173" s="3" t="s">
        <v>32</v>
      </c>
      <c r="L11173" s="3" t="s">
        <v>23</v>
      </c>
      <c r="M11173" s="3">
        <v>287.93</v>
      </c>
      <c r="N11173" s="3" t="s">
        <v>35</v>
      </c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  <c r="AC11173" s="5"/>
    </row>
    <row r="11174" spans="1:29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 t="str">
        <f>IF(AND(D11174="East",Table_1[[#This Row],[category]]="Clothing"),"✅","❌")</f>
        <v>❌</v>
      </c>
      <c r="H11174" s="3">
        <f t="shared" si="349"/>
        <v>391.88300000000004</v>
      </c>
      <c r="I11174" s="3">
        <v>9</v>
      </c>
      <c r="J11174" s="4">
        <v>45221</v>
      </c>
      <c r="K11174" s="3" t="s">
        <v>22</v>
      </c>
      <c r="L11174" s="3" t="s">
        <v>28</v>
      </c>
      <c r="M11174" s="3">
        <v>721.91</v>
      </c>
      <c r="N11174" s="3" t="s">
        <v>35</v>
      </c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  <c r="AC11174" s="5"/>
    </row>
    <row r="11175" spans="1:29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 t="str">
        <f>IF(AND(D11175="East",Table_1[[#This Row],[category]]="Clothing"),"✅","❌")</f>
        <v>❌</v>
      </c>
      <c r="H11175" s="3">
        <f t="shared" si="349"/>
        <v>88.646000000000015</v>
      </c>
      <c r="I11175" s="3">
        <v>1</v>
      </c>
      <c r="J11175" s="4">
        <v>45406</v>
      </c>
      <c r="K11175" s="3" t="s">
        <v>32</v>
      </c>
      <c r="L11175" s="3" t="s">
        <v>23</v>
      </c>
      <c r="M11175" s="3">
        <v>211.53</v>
      </c>
      <c r="N11175" s="3" t="s">
        <v>35</v>
      </c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  <c r="AC11175" s="5"/>
    </row>
    <row r="11176" spans="1:29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 t="str">
        <f>IF(AND(D11176="East",Table_1[[#This Row],[category]]="Clothing"),"✅","❌")</f>
        <v>❌</v>
      </c>
      <c r="H11176" s="3">
        <f t="shared" si="349"/>
        <v>230.03800000000001</v>
      </c>
      <c r="I11176" s="3">
        <v>3</v>
      </c>
      <c r="J11176" s="4">
        <v>45542</v>
      </c>
      <c r="K11176" s="3" t="s">
        <v>16</v>
      </c>
      <c r="L11176" s="3" t="s">
        <v>17</v>
      </c>
      <c r="M11176" s="3">
        <v>582.47</v>
      </c>
      <c r="N11176" s="3" t="s">
        <v>40</v>
      </c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  <c r="AC11176" s="5"/>
    </row>
    <row r="11177" spans="1:29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 t="str">
        <f>IF(AND(D11177="East",Table_1[[#This Row],[category]]="Clothing"),"✅","❌")</f>
        <v>❌</v>
      </c>
      <c r="H11177" s="3">
        <f t="shared" si="349"/>
        <v>374.16700000000003</v>
      </c>
      <c r="I11177" s="3">
        <v>6</v>
      </c>
      <c r="J11177" s="4">
        <v>45278</v>
      </c>
      <c r="K11177" s="3" t="s">
        <v>22</v>
      </c>
      <c r="L11177" s="3" t="s">
        <v>17</v>
      </c>
      <c r="M11177" s="3">
        <v>841.57</v>
      </c>
      <c r="N11177" s="3" t="s">
        <v>40</v>
      </c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  <c r="AC11177" s="5"/>
    </row>
    <row r="11178" spans="1:29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 t="str">
        <f>IF(AND(D11178="East",Table_1[[#This Row],[category]]="Clothing"),"✅","❌")</f>
        <v>❌</v>
      </c>
      <c r="H11178" s="3">
        <f t="shared" si="349"/>
        <v>20.042000000000002</v>
      </c>
      <c r="I11178" s="3">
        <v>3</v>
      </c>
      <c r="J11178" s="4">
        <v>45200</v>
      </c>
      <c r="K11178" s="3" t="s">
        <v>32</v>
      </c>
      <c r="L11178" s="3" t="s">
        <v>17</v>
      </c>
      <c r="M11178" s="3">
        <v>20.16</v>
      </c>
      <c r="N11178" s="3" t="s">
        <v>18</v>
      </c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  <c r="AC11178" s="5"/>
    </row>
    <row r="11179" spans="1:29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 t="str">
        <f>IF(AND(D11179="East",Table_1[[#This Row],[category]]="Clothing"),"✅","❌")</f>
        <v>❌</v>
      </c>
      <c r="H11179" s="3">
        <f t="shared" si="349"/>
        <v>24.195</v>
      </c>
      <c r="I11179" s="3">
        <v>2</v>
      </c>
      <c r="J11179" s="4">
        <v>45383</v>
      </c>
      <c r="K11179" s="3" t="s">
        <v>32</v>
      </c>
      <c r="L11179" s="3" t="s">
        <v>23</v>
      </c>
      <c r="M11179" s="3">
        <v>39.299999999999997</v>
      </c>
      <c r="N11179" s="3" t="s">
        <v>24</v>
      </c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  <c r="AC11179" s="5"/>
    </row>
    <row r="11180" spans="1:29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 t="str">
        <f>IF(AND(D11180="East",Table_1[[#This Row],[category]]="Clothing"),"✅","❌")</f>
        <v>❌</v>
      </c>
      <c r="H11180" s="3">
        <f t="shared" si="349"/>
        <v>341.68700000000001</v>
      </c>
      <c r="I11180" s="3">
        <v>5</v>
      </c>
      <c r="J11180" s="4">
        <v>45635</v>
      </c>
      <c r="K11180" s="3" t="s">
        <v>32</v>
      </c>
      <c r="L11180" s="3" t="s">
        <v>28</v>
      </c>
      <c r="M11180" s="3">
        <v>868.85</v>
      </c>
      <c r="N11180" s="3" t="s">
        <v>18</v>
      </c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  <c r="AC11180" s="5"/>
    </row>
    <row r="11181" spans="1:29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 t="str">
        <f>IF(AND(D11181="East",Table_1[[#This Row],[category]]="Clothing"),"✅","❌")</f>
        <v>❌</v>
      </c>
      <c r="H11181" s="3">
        <f t="shared" si="349"/>
        <v>365.31200000000001</v>
      </c>
      <c r="I11181" s="3">
        <v>1</v>
      </c>
      <c r="J11181" s="4">
        <v>45605</v>
      </c>
      <c r="K11181" s="3" t="s">
        <v>32</v>
      </c>
      <c r="L11181" s="3" t="s">
        <v>28</v>
      </c>
      <c r="M11181" s="3">
        <v>854.33</v>
      </c>
      <c r="N11181" s="3" t="s">
        <v>24</v>
      </c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  <c r="AC11181" s="5"/>
    </row>
    <row r="11182" spans="1:29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 t="str">
        <f>IF(AND(D11182="East",Table_1[[#This Row],[category]]="Clothing"),"✅","❌")</f>
        <v>❌</v>
      </c>
      <c r="H11182" s="3">
        <f t="shared" si="349"/>
        <v>424.47600000000006</v>
      </c>
      <c r="I11182" s="3">
        <v>5</v>
      </c>
      <c r="J11182" s="4">
        <v>45187</v>
      </c>
      <c r="K11182" s="3" t="s">
        <v>16</v>
      </c>
      <c r="L11182" s="3" t="s">
        <v>17</v>
      </c>
      <c r="M11182" s="3">
        <v>1064.26</v>
      </c>
      <c r="N11182" s="3" t="s">
        <v>49</v>
      </c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  <c r="AC11182" s="5"/>
    </row>
    <row r="11183" spans="1:29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 t="str">
        <f>IF(AND(D11183="East",Table_1[[#This Row],[category]]="Clothing"),"✅","❌")</f>
        <v>❌</v>
      </c>
      <c r="H11183" s="3">
        <f t="shared" si="349"/>
        <v>205.804</v>
      </c>
      <c r="I11183" s="3">
        <v>8</v>
      </c>
      <c r="J11183" s="4">
        <v>45622</v>
      </c>
      <c r="K11183" s="3" t="s">
        <v>16</v>
      </c>
      <c r="L11183" s="3" t="s">
        <v>23</v>
      </c>
      <c r="M11183" s="3">
        <v>151.81</v>
      </c>
      <c r="N11183" s="3" t="s">
        <v>35</v>
      </c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  <c r="AC11183" s="5"/>
    </row>
    <row r="11184" spans="1:29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 t="str">
        <f>IF(AND(D11184="East",Table_1[[#This Row],[category]]="Clothing"),"✅","❌")</f>
        <v>❌</v>
      </c>
      <c r="H11184" s="3">
        <f t="shared" si="349"/>
        <v>200.99100000000001</v>
      </c>
      <c r="I11184" s="3">
        <v>9</v>
      </c>
      <c r="J11184" s="4">
        <v>45529</v>
      </c>
      <c r="K11184" s="3" t="s">
        <v>22</v>
      </c>
      <c r="L11184" s="3" t="s">
        <v>23</v>
      </c>
      <c r="M11184" s="3">
        <v>466.13</v>
      </c>
      <c r="N11184" s="3" t="s">
        <v>18</v>
      </c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  <c r="AC11184" s="5"/>
    </row>
    <row r="11185" spans="1:29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 t="str">
        <f>IF(AND(D11185="East",Table_1[[#This Row],[category]]="Clothing"),"✅","❌")</f>
        <v>❌</v>
      </c>
      <c r="H11185" s="3">
        <f t="shared" si="349"/>
        <v>280.66000000000003</v>
      </c>
      <c r="I11185" s="3">
        <v>6</v>
      </c>
      <c r="J11185" s="4">
        <v>44987</v>
      </c>
      <c r="K11185" s="3" t="s">
        <v>22</v>
      </c>
      <c r="L11185" s="3" t="s">
        <v>17</v>
      </c>
      <c r="M11185" s="3">
        <v>451.2</v>
      </c>
      <c r="N11185" s="3" t="s">
        <v>29</v>
      </c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  <c r="AC11185" s="5"/>
    </row>
    <row r="11186" spans="1:29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 t="str">
        <f>IF(AND(D11186="East",Table_1[[#This Row],[category]]="Clothing"),"✅","❌")</f>
        <v>❌</v>
      </c>
      <c r="H11186" s="3">
        <f t="shared" si="349"/>
        <v>381.09000000000003</v>
      </c>
      <c r="I11186" s="3">
        <v>4</v>
      </c>
      <c r="J11186" s="4">
        <v>45436</v>
      </c>
      <c r="K11186" s="3" t="s">
        <v>32</v>
      </c>
      <c r="L11186" s="3" t="s">
        <v>28</v>
      </c>
      <c r="M11186" s="3">
        <v>530.58000000000004</v>
      </c>
      <c r="N11186" s="3" t="s">
        <v>18</v>
      </c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  <c r="AC11186" s="5"/>
    </row>
    <row r="11187" spans="1:29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 t="str">
        <f>IF(AND(D11187="East",Table_1[[#This Row],[category]]="Clothing"),"✅","❌")</f>
        <v>❌</v>
      </c>
      <c r="H11187" s="3">
        <f t="shared" si="349"/>
        <v>324.08600000000001</v>
      </c>
      <c r="I11187" s="3">
        <v>3</v>
      </c>
      <c r="J11187" s="4">
        <v>45100</v>
      </c>
      <c r="K11187" s="3" t="s">
        <v>16</v>
      </c>
      <c r="L11187" s="3" t="s">
        <v>23</v>
      </c>
      <c r="M11187" s="3">
        <v>293.06</v>
      </c>
      <c r="N11187" s="3" t="s">
        <v>49</v>
      </c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  <c r="AC11187" s="5"/>
    </row>
    <row r="11188" spans="1:29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 t="str">
        <f>IF(AND(D11188="East",Table_1[[#This Row],[category]]="Clothing"),"✅","❌")</f>
        <v>❌</v>
      </c>
      <c r="H11188" s="3">
        <f t="shared" si="349"/>
        <v>170.38800000000003</v>
      </c>
      <c r="I11188" s="3">
        <v>8</v>
      </c>
      <c r="J11188" s="4">
        <v>45088</v>
      </c>
      <c r="K11188" s="3" t="s">
        <v>16</v>
      </c>
      <c r="L11188" s="3" t="s">
        <v>17</v>
      </c>
      <c r="M11188" s="3">
        <v>186.61</v>
      </c>
      <c r="N11188" s="3" t="s">
        <v>24</v>
      </c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  <c r="AC11188" s="5"/>
    </row>
    <row r="11189" spans="1:29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 t="str">
        <f>IF(AND(D11189="East",Table_1[[#This Row],[category]]="Clothing"),"✅","❌")</f>
        <v>❌</v>
      </c>
      <c r="H11189" s="3">
        <f t="shared" si="349"/>
        <v>179.80799999999999</v>
      </c>
      <c r="I11189" s="3">
        <v>2</v>
      </c>
      <c r="J11189" s="4">
        <v>45662</v>
      </c>
      <c r="K11189" s="3" t="s">
        <v>32</v>
      </c>
      <c r="L11189" s="3" t="s">
        <v>28</v>
      </c>
      <c r="M11189" s="3">
        <v>359.69</v>
      </c>
      <c r="N11189" s="3" t="s">
        <v>24</v>
      </c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  <c r="AC11189" s="5"/>
    </row>
    <row r="11190" spans="1:29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 t="str">
        <f>IF(AND(D11190="East",Table_1[[#This Row],[category]]="Clothing"),"✅","❌")</f>
        <v>❌</v>
      </c>
      <c r="H11190" s="3">
        <f t="shared" si="349"/>
        <v>383.87200000000001</v>
      </c>
      <c r="I11190" s="3">
        <v>8</v>
      </c>
      <c r="J11190" s="4">
        <v>45113</v>
      </c>
      <c r="K11190" s="3" t="s">
        <v>22</v>
      </c>
      <c r="L11190" s="3" t="s">
        <v>23</v>
      </c>
      <c r="M11190" s="3">
        <v>865.77</v>
      </c>
      <c r="N11190" s="3" t="s">
        <v>24</v>
      </c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  <c r="AC11190" s="5"/>
    </row>
    <row r="11191" spans="1:29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 t="str">
        <f>IF(AND(D11191="East",Table_1[[#This Row],[category]]="Clothing"),"✅","❌")</f>
        <v>❌</v>
      </c>
      <c r="H11191" s="3">
        <f t="shared" si="349"/>
        <v>271.97700000000003</v>
      </c>
      <c r="I11191" s="3">
        <v>7</v>
      </c>
      <c r="J11191" s="4">
        <v>45569</v>
      </c>
      <c r="K11191" s="3" t="s">
        <v>32</v>
      </c>
      <c r="L11191" s="3" t="s">
        <v>17</v>
      </c>
      <c r="M11191" s="3">
        <v>506.31</v>
      </c>
      <c r="N11191" s="3" t="s">
        <v>29</v>
      </c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  <c r="AC11191" s="5"/>
    </row>
    <row r="11192" spans="1:29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 t="str">
        <f>IF(AND(D11192="East",Table_1[[#This Row],[category]]="Clothing"),"✅","❌")</f>
        <v>❌</v>
      </c>
      <c r="H11192" s="3">
        <f t="shared" si="349"/>
        <v>58.00800000000001</v>
      </c>
      <c r="I11192" s="3">
        <v>2</v>
      </c>
      <c r="J11192" s="4">
        <v>45300</v>
      </c>
      <c r="K11192" s="3" t="s">
        <v>22</v>
      </c>
      <c r="L11192" s="3" t="s">
        <v>23</v>
      </c>
      <c r="M11192" s="3">
        <v>168.97</v>
      </c>
      <c r="N11192" s="3" t="s">
        <v>24</v>
      </c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  <c r="AC11192" s="5"/>
    </row>
    <row r="11193" spans="1:29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 t="str">
        <f>IF(AND(D11193="East",Table_1[[#This Row],[category]]="Clothing"),"✅","❌")</f>
        <v>❌</v>
      </c>
      <c r="H11193" s="3">
        <f t="shared" si="349"/>
        <v>84.968000000000004</v>
      </c>
      <c r="I11193" s="3">
        <v>2</v>
      </c>
      <c r="J11193" s="4">
        <v>45616</v>
      </c>
      <c r="K11193" s="3" t="s">
        <v>16</v>
      </c>
      <c r="L11193" s="3" t="s">
        <v>23</v>
      </c>
      <c r="M11193" s="3">
        <v>82.2</v>
      </c>
      <c r="N11193" s="3" t="s">
        <v>49</v>
      </c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  <c r="AC11193" s="5"/>
    </row>
    <row r="11194" spans="1:29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 t="str">
        <f>IF(AND(D11194="East",Table_1[[#This Row],[category]]="Clothing"),"✅","❌")</f>
        <v>❌</v>
      </c>
      <c r="H11194" s="3">
        <f t="shared" si="349"/>
        <v>427.08300000000003</v>
      </c>
      <c r="I11194" s="3">
        <v>2</v>
      </c>
      <c r="J11194" s="4">
        <v>44991</v>
      </c>
      <c r="K11194" s="3" t="s">
        <v>32</v>
      </c>
      <c r="L11194" s="3" t="s">
        <v>28</v>
      </c>
      <c r="M11194" s="3">
        <v>826.96</v>
      </c>
      <c r="N11194" s="3" t="s">
        <v>29</v>
      </c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  <c r="AC11194" s="5"/>
    </row>
    <row r="11195" spans="1:29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 t="str">
        <f>IF(AND(D11195="East",Table_1[[#This Row],[category]]="Clothing"),"✅","❌")</f>
        <v>❌</v>
      </c>
      <c r="H11195" s="3">
        <f t="shared" si="349"/>
        <v>499.41400000000004</v>
      </c>
      <c r="I11195" s="3">
        <v>1</v>
      </c>
      <c r="J11195" s="4">
        <v>45574</v>
      </c>
      <c r="K11195" s="3" t="s">
        <v>22</v>
      </c>
      <c r="L11195" s="3" t="s">
        <v>28</v>
      </c>
      <c r="M11195" s="3">
        <v>1177.17</v>
      </c>
      <c r="N11195" s="3" t="s">
        <v>29</v>
      </c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  <c r="AC11195" s="5"/>
    </row>
    <row r="11196" spans="1:29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 t="str">
        <f>IF(AND(D11196="East",Table_1[[#This Row],[category]]="Clothing"),"✅","❌")</f>
        <v>❌</v>
      </c>
      <c r="H11196" s="3">
        <f t="shared" si="349"/>
        <v>174.48500000000001</v>
      </c>
      <c r="I11196" s="3">
        <v>7</v>
      </c>
      <c r="J11196" s="4">
        <v>45068</v>
      </c>
      <c r="K11196" s="3" t="s">
        <v>22</v>
      </c>
      <c r="L11196" s="3" t="s">
        <v>23</v>
      </c>
      <c r="M11196" s="3">
        <v>192.09</v>
      </c>
      <c r="N11196" s="3" t="s">
        <v>29</v>
      </c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  <c r="AC11196" s="5"/>
    </row>
    <row r="11197" spans="1:29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 t="str">
        <f>IF(AND(D11197="East",Table_1[[#This Row],[category]]="Clothing"),"✅","❌")</f>
        <v>❌</v>
      </c>
      <c r="H11197" s="3">
        <f t="shared" si="349"/>
        <v>199.48400000000001</v>
      </c>
      <c r="I11197" s="3">
        <v>8</v>
      </c>
      <c r="J11197" s="4">
        <v>44978</v>
      </c>
      <c r="K11197" s="3" t="s">
        <v>22</v>
      </c>
      <c r="L11197" s="3" t="s">
        <v>28</v>
      </c>
      <c r="M11197" s="3">
        <v>121.36</v>
      </c>
      <c r="N11197" s="3" t="s">
        <v>49</v>
      </c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  <c r="AC11197" s="5"/>
    </row>
    <row r="11198" spans="1:29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 t="str">
        <f>IF(AND(D11198="East",Table_1[[#This Row],[category]]="Clothing"),"✅","❌")</f>
        <v>❌</v>
      </c>
      <c r="H11198" s="3">
        <f t="shared" si="349"/>
        <v>85.699000000000012</v>
      </c>
      <c r="I11198" s="3">
        <v>7</v>
      </c>
      <c r="J11198" s="4">
        <v>45596</v>
      </c>
      <c r="K11198" s="3" t="s">
        <v>32</v>
      </c>
      <c r="L11198" s="3" t="s">
        <v>17</v>
      </c>
      <c r="M11198" s="3">
        <v>93.97</v>
      </c>
      <c r="N11198" s="3" t="s">
        <v>18</v>
      </c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  <c r="AC11198" s="5"/>
    </row>
    <row r="11199" spans="1:29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 t="str">
        <f>IF(AND(D11199="East",Table_1[[#This Row],[category]]="Clothing"),"✅","❌")</f>
        <v>❌</v>
      </c>
      <c r="H11199" s="3">
        <f t="shared" si="349"/>
        <v>125.49900000000001</v>
      </c>
      <c r="I11199" s="3">
        <v>4</v>
      </c>
      <c r="J11199" s="4">
        <v>45359</v>
      </c>
      <c r="K11199" s="3" t="s">
        <v>32</v>
      </c>
      <c r="L11199" s="3" t="s">
        <v>28</v>
      </c>
      <c r="M11199" s="3">
        <v>64.91</v>
      </c>
      <c r="N11199" s="3" t="s">
        <v>18</v>
      </c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  <c r="AC11199" s="5"/>
    </row>
    <row r="11200" spans="1:29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 t="str">
        <f>IF(AND(D11200="East",Table_1[[#This Row],[category]]="Clothing"),"✅","❌")</f>
        <v>❌</v>
      </c>
      <c r="H11200" s="3">
        <f t="shared" si="349"/>
        <v>218.06900000000002</v>
      </c>
      <c r="I11200" s="3">
        <v>9</v>
      </c>
      <c r="J11200" s="4">
        <v>45626</v>
      </c>
      <c r="K11200" s="3" t="s">
        <v>16</v>
      </c>
      <c r="L11200" s="3" t="s">
        <v>17</v>
      </c>
      <c r="M11200" s="3">
        <v>358.85</v>
      </c>
      <c r="N11200" s="3" t="s">
        <v>18</v>
      </c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  <c r="AC11200" s="5"/>
    </row>
    <row r="11201" spans="1:29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 t="str">
        <f>IF(AND(D11201="East",Table_1[[#This Row],[category]]="Clothing"),"✅","❌")</f>
        <v>✅</v>
      </c>
      <c r="H11201" s="3">
        <f t="shared" si="349"/>
        <v>149.351</v>
      </c>
      <c r="I11201" s="3">
        <v>2</v>
      </c>
      <c r="J11201" s="4">
        <v>45403</v>
      </c>
      <c r="K11201" s="3" t="s">
        <v>22</v>
      </c>
      <c r="L11201" s="3" t="s">
        <v>17</v>
      </c>
      <c r="M11201" s="3">
        <v>91.02</v>
      </c>
      <c r="N11201" s="3" t="s">
        <v>35</v>
      </c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  <c r="AC11201" s="5"/>
    </row>
    <row r="11202" spans="1:29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 t="str">
        <f>IF(AND(D11202="East",Table_1[[#This Row],[category]]="Clothing"),"✅","❌")</f>
        <v>❌</v>
      </c>
      <c r="H11202" s="3">
        <f t="shared" ref="H11202:H11265" si="351">E11202*10%</f>
        <v>353.69800000000004</v>
      </c>
      <c r="I11202" s="3">
        <v>5</v>
      </c>
      <c r="J11202" s="4">
        <v>45149</v>
      </c>
      <c r="K11202" s="3" t="s">
        <v>32</v>
      </c>
      <c r="L11202" s="3" t="s">
        <v>23</v>
      </c>
      <c r="M11202" s="3">
        <v>841.35</v>
      </c>
      <c r="N11202" s="3" t="s">
        <v>24</v>
      </c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  <c r="AC11202" s="5"/>
    </row>
    <row r="11203" spans="1:29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 t="str">
        <f>IF(AND(D11203="East",Table_1[[#This Row],[category]]="Clothing"),"✅","❌")</f>
        <v>❌</v>
      </c>
      <c r="H11203" s="3">
        <f t="shared" si="351"/>
        <v>273.54599999999999</v>
      </c>
      <c r="I11203" s="3">
        <v>2</v>
      </c>
      <c r="J11203" s="4">
        <v>45606</v>
      </c>
      <c r="K11203" s="3" t="s">
        <v>32</v>
      </c>
      <c r="L11203" s="3" t="s">
        <v>28</v>
      </c>
      <c r="M11203" s="3">
        <v>752.61</v>
      </c>
      <c r="N11203" s="3" t="s">
        <v>24</v>
      </c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  <c r="AC11203" s="5"/>
    </row>
    <row r="11204" spans="1:29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 t="str">
        <f>IF(AND(D11204="East",Table_1[[#This Row],[category]]="Clothing"),"✅","❌")</f>
        <v>❌</v>
      </c>
      <c r="H11204" s="3">
        <f t="shared" si="351"/>
        <v>412.92600000000004</v>
      </c>
      <c r="I11204" s="3">
        <v>3</v>
      </c>
      <c r="J11204" s="4">
        <v>45054</v>
      </c>
      <c r="K11204" s="3" t="s">
        <v>16</v>
      </c>
      <c r="L11204" s="3" t="s">
        <v>28</v>
      </c>
      <c r="M11204" s="3">
        <v>537.64</v>
      </c>
      <c r="N11204" s="3" t="s">
        <v>49</v>
      </c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  <c r="AC11204" s="5"/>
    </row>
    <row r="11205" spans="1:29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 t="str">
        <f>IF(AND(D11205="East",Table_1[[#This Row],[category]]="Clothing"),"✅","❌")</f>
        <v>❌</v>
      </c>
      <c r="H11205" s="3">
        <f t="shared" si="351"/>
        <v>365.01700000000005</v>
      </c>
      <c r="I11205" s="3">
        <v>2</v>
      </c>
      <c r="J11205" s="4">
        <v>45244</v>
      </c>
      <c r="K11205" s="3" t="s">
        <v>22</v>
      </c>
      <c r="L11205" s="3" t="s">
        <v>17</v>
      </c>
      <c r="M11205" s="3">
        <v>718.71</v>
      </c>
      <c r="N11205" s="3" t="s">
        <v>40</v>
      </c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  <c r="AC11205" s="5"/>
    </row>
    <row r="11206" spans="1:29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 t="str">
        <f>IF(AND(D11206="East",Table_1[[#This Row],[category]]="Clothing"),"✅","❌")</f>
        <v>❌</v>
      </c>
      <c r="H11206" s="3">
        <f t="shared" si="351"/>
        <v>72.769000000000005</v>
      </c>
      <c r="I11206" s="3">
        <v>8</v>
      </c>
      <c r="J11206" s="4">
        <v>45439</v>
      </c>
      <c r="K11206" s="3" t="s">
        <v>32</v>
      </c>
      <c r="L11206" s="3" t="s">
        <v>28</v>
      </c>
      <c r="M11206" s="3">
        <v>186.63</v>
      </c>
      <c r="N11206" s="3" t="s">
        <v>24</v>
      </c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  <c r="AC11206" s="5"/>
    </row>
    <row r="11207" spans="1:29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 t="str">
        <f>IF(AND(D11207="East",Table_1[[#This Row],[category]]="Clothing"),"✅","❌")</f>
        <v>❌</v>
      </c>
      <c r="H11207" s="3">
        <f t="shared" si="351"/>
        <v>70.460999999999999</v>
      </c>
      <c r="I11207" s="3">
        <v>6</v>
      </c>
      <c r="J11207" s="4">
        <v>45068</v>
      </c>
      <c r="K11207" s="3" t="s">
        <v>32</v>
      </c>
      <c r="L11207" s="3" t="s">
        <v>17</v>
      </c>
      <c r="M11207" s="3">
        <v>81.47</v>
      </c>
      <c r="N11207" s="3" t="s">
        <v>29</v>
      </c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  <c r="AC11207" s="5"/>
    </row>
    <row r="11208" spans="1:29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 t="str">
        <f>IF(AND(D11208="East",Table_1[[#This Row],[category]]="Clothing"),"✅","❌")</f>
        <v>❌</v>
      </c>
      <c r="H11208" s="3">
        <f t="shared" si="351"/>
        <v>448.86800000000005</v>
      </c>
      <c r="I11208" s="3">
        <v>5</v>
      </c>
      <c r="J11208" s="4">
        <v>45046</v>
      </c>
      <c r="K11208" s="3" t="s">
        <v>32</v>
      </c>
      <c r="L11208" s="3" t="s">
        <v>23</v>
      </c>
      <c r="M11208" s="3">
        <v>1017.86</v>
      </c>
      <c r="N11208" s="3" t="s">
        <v>18</v>
      </c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  <c r="AC11208" s="5"/>
    </row>
    <row r="11209" spans="1:29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 t="str">
        <f>IF(AND(D11209="East",Table_1[[#This Row],[category]]="Clothing"),"✅","❌")</f>
        <v>❌</v>
      </c>
      <c r="H11209" s="3">
        <f t="shared" si="351"/>
        <v>411.56099999999998</v>
      </c>
      <c r="I11209" s="3">
        <v>5</v>
      </c>
      <c r="J11209" s="4">
        <v>45058</v>
      </c>
      <c r="K11209" s="3" t="s">
        <v>32</v>
      </c>
      <c r="L11209" s="3" t="s">
        <v>28</v>
      </c>
      <c r="M11209" s="3">
        <v>1126.54</v>
      </c>
      <c r="N11209" s="3" t="s">
        <v>40</v>
      </c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  <c r="AC11209" s="5"/>
    </row>
    <row r="11210" spans="1:29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 t="str">
        <f>IF(AND(D11210="East",Table_1[[#This Row],[category]]="Clothing"),"✅","❌")</f>
        <v>❌</v>
      </c>
      <c r="H11210" s="3">
        <f t="shared" si="351"/>
        <v>239.279</v>
      </c>
      <c r="I11210" s="3">
        <v>9</v>
      </c>
      <c r="J11210" s="4">
        <v>45375</v>
      </c>
      <c r="K11210" s="3" t="s">
        <v>16</v>
      </c>
      <c r="L11210" s="3" t="s">
        <v>23</v>
      </c>
      <c r="M11210" s="3">
        <v>530.38</v>
      </c>
      <c r="N11210" s="3" t="s">
        <v>24</v>
      </c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  <c r="AC11210" s="5"/>
    </row>
    <row r="11211" spans="1:29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 t="str">
        <f>IF(AND(D11211="East",Table_1[[#This Row],[category]]="Clothing"),"✅","❌")</f>
        <v>❌</v>
      </c>
      <c r="H11211" s="3">
        <f t="shared" si="351"/>
        <v>73.878</v>
      </c>
      <c r="I11211" s="3">
        <v>2</v>
      </c>
      <c r="J11211" s="4">
        <v>45208</v>
      </c>
      <c r="K11211" s="3" t="s">
        <v>16</v>
      </c>
      <c r="L11211" s="3" t="s">
        <v>23</v>
      </c>
      <c r="M11211" s="3">
        <v>162.57</v>
      </c>
      <c r="N11211" s="3" t="s">
        <v>18</v>
      </c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  <c r="AC11211" s="5"/>
    </row>
    <row r="11212" spans="1:29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 t="str">
        <f>IF(AND(D11212="East",Table_1[[#This Row],[category]]="Clothing"),"✅","❌")</f>
        <v>❌</v>
      </c>
      <c r="H11212" s="3">
        <f t="shared" si="351"/>
        <v>450.30200000000008</v>
      </c>
      <c r="I11212" s="3">
        <v>1</v>
      </c>
      <c r="J11212" s="4">
        <v>45443</v>
      </c>
      <c r="K11212" s="3" t="s">
        <v>22</v>
      </c>
      <c r="L11212" s="3" t="s">
        <v>17</v>
      </c>
      <c r="M11212" s="3">
        <v>345.53</v>
      </c>
      <c r="N11212" s="3" t="s">
        <v>24</v>
      </c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  <c r="AC11212" s="5"/>
    </row>
    <row r="11213" spans="1:29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 t="str">
        <f>IF(AND(D11213="East",Table_1[[#This Row],[category]]="Clothing"),"✅","❌")</f>
        <v>❌</v>
      </c>
      <c r="H11213" s="3">
        <f t="shared" si="351"/>
        <v>123.04300000000001</v>
      </c>
      <c r="I11213" s="3">
        <v>6</v>
      </c>
      <c r="J11213" s="4">
        <v>45145</v>
      </c>
      <c r="K11213" s="3" t="s">
        <v>16</v>
      </c>
      <c r="L11213" s="3" t="s">
        <v>28</v>
      </c>
      <c r="M11213" s="3">
        <v>110.29</v>
      </c>
      <c r="N11213" s="3" t="s">
        <v>49</v>
      </c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  <c r="AC11213" s="5"/>
    </row>
    <row r="11214" spans="1:29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 t="str">
        <f>IF(AND(D11214="East",Table_1[[#This Row],[category]]="Clothing"),"✅","❌")</f>
        <v>❌</v>
      </c>
      <c r="H11214" s="3">
        <f t="shared" si="351"/>
        <v>27.412000000000003</v>
      </c>
      <c r="I11214" s="3">
        <v>8</v>
      </c>
      <c r="J11214" s="4">
        <v>45413</v>
      </c>
      <c r="K11214" s="3" t="s">
        <v>22</v>
      </c>
      <c r="L11214" s="3" t="s">
        <v>28</v>
      </c>
      <c r="M11214" s="3">
        <v>53.87</v>
      </c>
      <c r="N11214" s="3" t="s">
        <v>40</v>
      </c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  <c r="AC11214" s="5"/>
    </row>
    <row r="11215" spans="1:29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 t="str">
        <f>IF(AND(D11215="East",Table_1[[#This Row],[category]]="Clothing"),"✅","❌")</f>
        <v>❌</v>
      </c>
      <c r="H11215" s="3">
        <f t="shared" si="351"/>
        <v>462.87700000000007</v>
      </c>
      <c r="I11215" s="3">
        <v>8</v>
      </c>
      <c r="J11215" s="4">
        <v>45208</v>
      </c>
      <c r="K11215" s="3" t="s">
        <v>22</v>
      </c>
      <c r="L11215" s="3" t="s">
        <v>28</v>
      </c>
      <c r="M11215" s="3">
        <v>451.72</v>
      </c>
      <c r="N11215" s="3" t="s">
        <v>40</v>
      </c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  <c r="AC11215" s="5"/>
    </row>
    <row r="11216" spans="1:29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 t="str">
        <f>IF(AND(D11216="East",Table_1[[#This Row],[category]]="Clothing"),"✅","❌")</f>
        <v>❌</v>
      </c>
      <c r="H11216" s="3">
        <f t="shared" si="351"/>
        <v>406.37800000000004</v>
      </c>
      <c r="I11216" s="3">
        <v>6</v>
      </c>
      <c r="J11216" s="4">
        <v>45135</v>
      </c>
      <c r="K11216" s="3" t="s">
        <v>32</v>
      </c>
      <c r="L11216" s="3" t="s">
        <v>17</v>
      </c>
      <c r="M11216" s="3">
        <v>677.81</v>
      </c>
      <c r="N11216" s="3" t="s">
        <v>40</v>
      </c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  <c r="AC11216" s="5"/>
    </row>
    <row r="11217" spans="1:29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 t="str">
        <f>IF(AND(D11217="East",Table_1[[#This Row],[category]]="Clothing"),"✅","❌")</f>
        <v>❌</v>
      </c>
      <c r="H11217" s="3">
        <f t="shared" si="351"/>
        <v>349.80600000000004</v>
      </c>
      <c r="I11217" s="3">
        <v>3</v>
      </c>
      <c r="J11217" s="4">
        <v>45625</v>
      </c>
      <c r="K11217" s="3" t="s">
        <v>32</v>
      </c>
      <c r="L11217" s="3" t="s">
        <v>23</v>
      </c>
      <c r="M11217" s="3">
        <v>935.85</v>
      </c>
      <c r="N11217" s="3" t="s">
        <v>29</v>
      </c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  <c r="AC11217" s="5"/>
    </row>
    <row r="11218" spans="1:29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 t="str">
        <f>IF(AND(D11218="East",Table_1[[#This Row],[category]]="Clothing"),"✅","❌")</f>
        <v>❌</v>
      </c>
      <c r="H11218" s="3">
        <f t="shared" si="351"/>
        <v>26.675000000000001</v>
      </c>
      <c r="I11218" s="3">
        <v>3</v>
      </c>
      <c r="J11218" s="4">
        <v>45115</v>
      </c>
      <c r="K11218" s="3" t="s">
        <v>32</v>
      </c>
      <c r="L11218" s="3" t="s">
        <v>17</v>
      </c>
      <c r="M11218" s="3">
        <v>76.75</v>
      </c>
      <c r="N11218" s="3" t="s">
        <v>24</v>
      </c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  <c r="AC11218" s="5"/>
    </row>
    <row r="11219" spans="1:29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 t="str">
        <f>IF(AND(D11219="East",Table_1[[#This Row],[category]]="Clothing"),"✅","❌")</f>
        <v>❌</v>
      </c>
      <c r="H11219" s="3">
        <f t="shared" si="351"/>
        <v>268.93099999999998</v>
      </c>
      <c r="I11219" s="3">
        <v>2</v>
      </c>
      <c r="J11219" s="4">
        <v>45338</v>
      </c>
      <c r="K11219" s="3" t="s">
        <v>22</v>
      </c>
      <c r="L11219" s="3" t="s">
        <v>23</v>
      </c>
      <c r="M11219" s="3">
        <v>412.03</v>
      </c>
      <c r="N11219" s="3" t="s">
        <v>18</v>
      </c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  <c r="AC11219" s="5"/>
    </row>
    <row r="11220" spans="1:29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 t="str">
        <f>IF(AND(D11220="East",Table_1[[#This Row],[category]]="Clothing"),"✅","❌")</f>
        <v>❌</v>
      </c>
      <c r="H11220" s="3">
        <f t="shared" si="351"/>
        <v>330.28200000000004</v>
      </c>
      <c r="I11220" s="3">
        <v>2</v>
      </c>
      <c r="J11220" s="4">
        <v>45266</v>
      </c>
      <c r="K11220" s="3" t="s">
        <v>32</v>
      </c>
      <c r="L11220" s="3" t="s">
        <v>17</v>
      </c>
      <c r="M11220" s="3">
        <v>289.67</v>
      </c>
      <c r="N11220" s="3" t="s">
        <v>18</v>
      </c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  <c r="AC11220" s="5"/>
    </row>
    <row r="11221" spans="1:29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 t="str">
        <f>IF(AND(D11221="East",Table_1[[#This Row],[category]]="Clothing"),"✅","❌")</f>
        <v>❌</v>
      </c>
      <c r="H11221" s="3">
        <f t="shared" si="351"/>
        <v>382.08000000000004</v>
      </c>
      <c r="I11221" s="3">
        <v>2</v>
      </c>
      <c r="J11221" s="4">
        <v>44992</v>
      </c>
      <c r="K11221" s="3" t="s">
        <v>32</v>
      </c>
      <c r="L11221" s="3" t="s">
        <v>28</v>
      </c>
      <c r="M11221" s="3">
        <v>1063.27</v>
      </c>
      <c r="N11221" s="3" t="s">
        <v>35</v>
      </c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  <c r="AC11221" s="5"/>
    </row>
    <row r="11222" spans="1:29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 t="str">
        <f>IF(AND(D11222="East",Table_1[[#This Row],[category]]="Clothing"),"✅","❌")</f>
        <v>❌</v>
      </c>
      <c r="H11222" s="3">
        <f t="shared" si="351"/>
        <v>240.82600000000002</v>
      </c>
      <c r="I11222" s="3">
        <v>7</v>
      </c>
      <c r="J11222" s="4">
        <v>45122</v>
      </c>
      <c r="K11222" s="3" t="s">
        <v>16</v>
      </c>
      <c r="L11222" s="3" t="s">
        <v>17</v>
      </c>
      <c r="M11222" s="3">
        <v>401.9</v>
      </c>
      <c r="N11222" s="3" t="s">
        <v>18</v>
      </c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  <c r="AC11222" s="5"/>
    </row>
    <row r="11223" spans="1:29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 t="str">
        <f>IF(AND(D11223="East",Table_1[[#This Row],[category]]="Clothing"),"✅","❌")</f>
        <v>❌</v>
      </c>
      <c r="H11223" s="3">
        <f t="shared" si="351"/>
        <v>477.14100000000002</v>
      </c>
      <c r="I11223" s="3">
        <v>9</v>
      </c>
      <c r="J11223" s="4">
        <v>45293</v>
      </c>
      <c r="K11223" s="3" t="s">
        <v>16</v>
      </c>
      <c r="L11223" s="3" t="s">
        <v>17</v>
      </c>
      <c r="M11223" s="3">
        <v>584.17999999999995</v>
      </c>
      <c r="N11223" s="3" t="s">
        <v>29</v>
      </c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  <c r="AC11223" s="5"/>
    </row>
    <row r="11224" spans="1:29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 t="str">
        <f>IF(AND(D11224="East",Table_1[[#This Row],[category]]="Clothing"),"✅","❌")</f>
        <v>❌</v>
      </c>
      <c r="H11224" s="3">
        <f t="shared" si="351"/>
        <v>129.94300000000001</v>
      </c>
      <c r="I11224" s="3">
        <v>7</v>
      </c>
      <c r="J11224" s="4">
        <v>45299</v>
      </c>
      <c r="K11224" s="3" t="s">
        <v>16</v>
      </c>
      <c r="L11224" s="3" t="s">
        <v>23</v>
      </c>
      <c r="M11224" s="3">
        <v>387.77</v>
      </c>
      <c r="N11224" s="3" t="s">
        <v>24</v>
      </c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  <c r="AC11224" s="5"/>
    </row>
    <row r="11225" spans="1:29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 t="str">
        <f>IF(AND(D11225="East",Table_1[[#This Row],[category]]="Clothing"),"✅","❌")</f>
        <v>❌</v>
      </c>
      <c r="H11225" s="3">
        <f t="shared" si="351"/>
        <v>44.17</v>
      </c>
      <c r="I11225" s="3">
        <v>8</v>
      </c>
      <c r="J11225" s="4">
        <v>45354</v>
      </c>
      <c r="K11225" s="3" t="s">
        <v>16</v>
      </c>
      <c r="L11225" s="3" t="s">
        <v>17</v>
      </c>
      <c r="M11225" s="3">
        <v>121.42</v>
      </c>
      <c r="N11225" s="3" t="s">
        <v>24</v>
      </c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  <c r="AC11225" s="5"/>
    </row>
    <row r="11226" spans="1:29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 t="str">
        <f>IF(AND(D11226="East",Table_1[[#This Row],[category]]="Clothing"),"✅","❌")</f>
        <v>❌</v>
      </c>
      <c r="H11226" s="3">
        <f t="shared" si="351"/>
        <v>173.05500000000001</v>
      </c>
      <c r="I11226" s="3">
        <v>5</v>
      </c>
      <c r="J11226" s="4">
        <v>45006</v>
      </c>
      <c r="K11226" s="3" t="s">
        <v>22</v>
      </c>
      <c r="L11226" s="3" t="s">
        <v>17</v>
      </c>
      <c r="M11226" s="3">
        <v>273.44</v>
      </c>
      <c r="N11226" s="3" t="s">
        <v>24</v>
      </c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  <c r="AC11226" s="5"/>
    </row>
    <row r="11227" spans="1:29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 t="str">
        <f>IF(AND(D11227="East",Table_1[[#This Row],[category]]="Clothing"),"✅","❌")</f>
        <v>❌</v>
      </c>
      <c r="H11227" s="3">
        <f t="shared" si="351"/>
        <v>334.28400000000005</v>
      </c>
      <c r="I11227" s="3">
        <v>2</v>
      </c>
      <c r="J11227" s="4">
        <v>45634</v>
      </c>
      <c r="K11227" s="3" t="s">
        <v>32</v>
      </c>
      <c r="L11227" s="3" t="s">
        <v>28</v>
      </c>
      <c r="M11227" s="3">
        <v>209.38</v>
      </c>
      <c r="N11227" s="3" t="s">
        <v>40</v>
      </c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  <c r="AC11227" s="5"/>
    </row>
    <row r="11228" spans="1:29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 t="str">
        <f>IF(AND(D11228="East",Table_1[[#This Row],[category]]="Clothing"),"✅","❌")</f>
        <v>❌</v>
      </c>
      <c r="H11228" s="3">
        <f t="shared" si="351"/>
        <v>371.20700000000005</v>
      </c>
      <c r="I11228" s="3">
        <v>8</v>
      </c>
      <c r="J11228" s="4">
        <v>45161</v>
      </c>
      <c r="K11228" s="3" t="s">
        <v>16</v>
      </c>
      <c r="L11228" s="3" t="s">
        <v>28</v>
      </c>
      <c r="M11228" s="3">
        <v>727.88</v>
      </c>
      <c r="N11228" s="3" t="s">
        <v>49</v>
      </c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  <c r="AC11228" s="5"/>
    </row>
    <row r="11229" spans="1:29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 t="str">
        <f>IF(AND(D11229="East",Table_1[[#This Row],[category]]="Clothing"),"✅","❌")</f>
        <v>❌</v>
      </c>
      <c r="H11229" s="3">
        <f t="shared" si="351"/>
        <v>371.86300000000006</v>
      </c>
      <c r="I11229" s="3">
        <v>5</v>
      </c>
      <c r="J11229" s="4">
        <v>45281</v>
      </c>
      <c r="K11229" s="3" t="s">
        <v>22</v>
      </c>
      <c r="L11229" s="3" t="s">
        <v>23</v>
      </c>
      <c r="M11229" s="3">
        <v>852.07</v>
      </c>
      <c r="N11229" s="3" t="s">
        <v>24</v>
      </c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  <c r="AC11229" s="5"/>
    </row>
    <row r="11230" spans="1:29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 t="str">
        <f>IF(AND(D11230="East",Table_1[[#This Row],[category]]="Clothing"),"✅","❌")</f>
        <v>❌</v>
      </c>
      <c r="H11230" s="3">
        <f t="shared" si="351"/>
        <v>64.23</v>
      </c>
      <c r="I11230" s="3">
        <v>9</v>
      </c>
      <c r="J11230" s="4">
        <v>45560</v>
      </c>
      <c r="K11230" s="3" t="s">
        <v>22</v>
      </c>
      <c r="L11230" s="3" t="s">
        <v>23</v>
      </c>
      <c r="M11230" s="3">
        <v>32.96</v>
      </c>
      <c r="N11230" s="3" t="s">
        <v>49</v>
      </c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  <c r="AC11230" s="5"/>
    </row>
    <row r="11231" spans="1:29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 t="str">
        <f>IF(AND(D11231="East",Table_1[[#This Row],[category]]="Clothing"),"✅","❌")</f>
        <v>❌</v>
      </c>
      <c r="H11231" s="3">
        <f t="shared" si="351"/>
        <v>443.69399999999996</v>
      </c>
      <c r="I11231" s="3">
        <v>6</v>
      </c>
      <c r="J11231" s="4">
        <v>45125</v>
      </c>
      <c r="K11231" s="3" t="s">
        <v>32</v>
      </c>
      <c r="L11231" s="3" t="s">
        <v>17</v>
      </c>
      <c r="M11231" s="3">
        <v>589.23</v>
      </c>
      <c r="N11231" s="3" t="s">
        <v>35</v>
      </c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  <c r="AC11231" s="5"/>
    </row>
    <row r="11232" spans="1:29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 t="str">
        <f>IF(AND(D11232="East",Table_1[[#This Row],[category]]="Clothing"),"✅","❌")</f>
        <v>❌</v>
      </c>
      <c r="H11232" s="3">
        <f t="shared" si="351"/>
        <v>147.60900000000001</v>
      </c>
      <c r="I11232" s="3">
        <v>7</v>
      </c>
      <c r="J11232" s="4">
        <v>45394</v>
      </c>
      <c r="K11232" s="3" t="s">
        <v>22</v>
      </c>
      <c r="L11232" s="3" t="s">
        <v>28</v>
      </c>
      <c r="M11232" s="3">
        <v>108.65</v>
      </c>
      <c r="N11232" s="3" t="s">
        <v>35</v>
      </c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  <c r="AC11232" s="5"/>
    </row>
    <row r="11233" spans="1:29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 t="str">
        <f>IF(AND(D11233="East",Table_1[[#This Row],[category]]="Clothing"),"✅","❌")</f>
        <v>❌</v>
      </c>
      <c r="H11233" s="3">
        <f t="shared" si="351"/>
        <v>112.85599999999999</v>
      </c>
      <c r="I11233" s="3">
        <v>1</v>
      </c>
      <c r="J11233" s="4">
        <v>45081</v>
      </c>
      <c r="K11233" s="3" t="s">
        <v>22</v>
      </c>
      <c r="L11233" s="3" t="s">
        <v>17</v>
      </c>
      <c r="M11233" s="3">
        <v>304.44</v>
      </c>
      <c r="N11233" s="3" t="s">
        <v>40</v>
      </c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  <c r="AC11233" s="5"/>
    </row>
    <row r="11234" spans="1:29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 t="str">
        <f>IF(AND(D11234="East",Table_1[[#This Row],[category]]="Clothing"),"✅","❌")</f>
        <v>❌</v>
      </c>
      <c r="H11234" s="3">
        <f t="shared" si="351"/>
        <v>311.08400000000006</v>
      </c>
      <c r="I11234" s="3">
        <v>8</v>
      </c>
      <c r="J11234" s="4">
        <v>45641</v>
      </c>
      <c r="K11234" s="3" t="s">
        <v>22</v>
      </c>
      <c r="L11234" s="3" t="s">
        <v>28</v>
      </c>
      <c r="M11234" s="3">
        <v>188.16</v>
      </c>
      <c r="N11234" s="3" t="s">
        <v>29</v>
      </c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  <c r="AC11234" s="5"/>
    </row>
    <row r="11235" spans="1:29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 t="str">
        <f>IF(AND(D11235="East",Table_1[[#This Row],[category]]="Clothing"),"✅","❌")</f>
        <v>❌</v>
      </c>
      <c r="H11235" s="3">
        <f t="shared" si="351"/>
        <v>113.806</v>
      </c>
      <c r="I11235" s="3">
        <v>7</v>
      </c>
      <c r="J11235" s="4">
        <v>45366</v>
      </c>
      <c r="K11235" s="3" t="s">
        <v>16</v>
      </c>
      <c r="L11235" s="3" t="s">
        <v>23</v>
      </c>
      <c r="M11235" s="3">
        <v>327.3</v>
      </c>
      <c r="N11235" s="3" t="s">
        <v>40</v>
      </c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  <c r="AC11235" s="5"/>
    </row>
    <row r="11236" spans="1:29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 t="str">
        <f>IF(AND(D11236="East",Table_1[[#This Row],[category]]="Clothing"),"✅","❌")</f>
        <v>❌</v>
      </c>
      <c r="H11236" s="3">
        <f t="shared" si="351"/>
        <v>258.93900000000002</v>
      </c>
      <c r="I11236" s="3">
        <v>7</v>
      </c>
      <c r="J11236" s="4">
        <v>45543</v>
      </c>
      <c r="K11236" s="3" t="s">
        <v>16</v>
      </c>
      <c r="L11236" s="3" t="s">
        <v>23</v>
      </c>
      <c r="M11236" s="3">
        <v>152.18</v>
      </c>
      <c r="N11236" s="3" t="s">
        <v>29</v>
      </c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  <c r="AC11236" s="5"/>
    </row>
    <row r="11237" spans="1:29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 t="str">
        <f>IF(AND(D11237="East",Table_1[[#This Row],[category]]="Clothing"),"✅","❌")</f>
        <v>❌</v>
      </c>
      <c r="H11237" s="3">
        <f t="shared" si="351"/>
        <v>209.44499999999999</v>
      </c>
      <c r="I11237" s="3">
        <v>7</v>
      </c>
      <c r="J11237" s="4">
        <v>45051</v>
      </c>
      <c r="K11237" s="3" t="s">
        <v>16</v>
      </c>
      <c r="L11237" s="3" t="s">
        <v>28</v>
      </c>
      <c r="M11237" s="3">
        <v>122.49</v>
      </c>
      <c r="N11237" s="3" t="s">
        <v>35</v>
      </c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  <c r="AC11237" s="5"/>
    </row>
    <row r="11238" spans="1:29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 t="str">
        <f>IF(AND(D11238="East",Table_1[[#This Row],[category]]="Clothing"),"✅","❌")</f>
        <v>❌</v>
      </c>
      <c r="H11238" s="3">
        <f t="shared" si="351"/>
        <v>123.697</v>
      </c>
      <c r="I11238" s="3">
        <v>7</v>
      </c>
      <c r="J11238" s="4">
        <v>45186</v>
      </c>
      <c r="K11238" s="3" t="s">
        <v>32</v>
      </c>
      <c r="L11238" s="3" t="s">
        <v>17</v>
      </c>
      <c r="M11238" s="3">
        <v>196</v>
      </c>
      <c r="N11238" s="3" t="s">
        <v>29</v>
      </c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  <c r="AC11238" s="5"/>
    </row>
    <row r="11239" spans="1:29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 t="str">
        <f>IF(AND(D11239="East",Table_1[[#This Row],[category]]="Clothing"),"✅","❌")</f>
        <v>❌</v>
      </c>
      <c r="H11239" s="3">
        <f t="shared" si="351"/>
        <v>153.10900000000001</v>
      </c>
      <c r="I11239" s="3">
        <v>1</v>
      </c>
      <c r="J11239" s="4">
        <v>45135</v>
      </c>
      <c r="K11239" s="3" t="s">
        <v>32</v>
      </c>
      <c r="L11239" s="3" t="s">
        <v>23</v>
      </c>
      <c r="M11239" s="3">
        <v>211.68</v>
      </c>
      <c r="N11239" s="3" t="s">
        <v>40</v>
      </c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  <c r="AC11239" s="5"/>
    </row>
    <row r="11240" spans="1:29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 t="str">
        <f>IF(AND(D11240="East",Table_1[[#This Row],[category]]="Clothing"),"✅","❌")</f>
        <v>❌</v>
      </c>
      <c r="H11240" s="3">
        <f t="shared" si="351"/>
        <v>219.43000000000004</v>
      </c>
      <c r="I11240" s="3">
        <v>9</v>
      </c>
      <c r="J11240" s="4">
        <v>45291</v>
      </c>
      <c r="K11240" s="3" t="s">
        <v>32</v>
      </c>
      <c r="L11240" s="3" t="s">
        <v>23</v>
      </c>
      <c r="M11240" s="3">
        <v>136.56</v>
      </c>
      <c r="N11240" s="3" t="s">
        <v>40</v>
      </c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  <c r="AC11240" s="5"/>
    </row>
    <row r="11241" spans="1:29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 t="str">
        <f>IF(AND(D11241="East",Table_1[[#This Row],[category]]="Clothing"),"✅","❌")</f>
        <v>❌</v>
      </c>
      <c r="H11241" s="3">
        <f t="shared" si="351"/>
        <v>179.61900000000003</v>
      </c>
      <c r="I11241" s="3">
        <v>7</v>
      </c>
      <c r="J11241" s="4">
        <v>45186</v>
      </c>
      <c r="K11241" s="3" t="s">
        <v>16</v>
      </c>
      <c r="L11241" s="3" t="s">
        <v>28</v>
      </c>
      <c r="M11241" s="3">
        <v>445.23</v>
      </c>
      <c r="N11241" s="3" t="s">
        <v>18</v>
      </c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  <c r="AC11241" s="5"/>
    </row>
    <row r="11242" spans="1:29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 t="str">
        <f>IF(AND(D11242="East",Table_1[[#This Row],[category]]="Clothing"),"✅","❌")</f>
        <v>❌</v>
      </c>
      <c r="H11242" s="3">
        <f t="shared" si="351"/>
        <v>196.97200000000001</v>
      </c>
      <c r="I11242" s="3">
        <v>7</v>
      </c>
      <c r="J11242" s="4">
        <v>45603</v>
      </c>
      <c r="K11242" s="3" t="s">
        <v>22</v>
      </c>
      <c r="L11242" s="3" t="s">
        <v>17</v>
      </c>
      <c r="M11242" s="3">
        <v>130.84</v>
      </c>
      <c r="N11242" s="3" t="s">
        <v>29</v>
      </c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  <c r="AC11242" s="5"/>
    </row>
    <row r="11243" spans="1:29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 t="str">
        <f>IF(AND(D11243="East",Table_1[[#This Row],[category]]="Clothing"),"✅","❌")</f>
        <v>❌</v>
      </c>
      <c r="H11243" s="3">
        <f t="shared" si="351"/>
        <v>370.36300000000006</v>
      </c>
      <c r="I11243" s="3">
        <v>1</v>
      </c>
      <c r="J11243" s="4">
        <v>45213</v>
      </c>
      <c r="K11243" s="3" t="s">
        <v>22</v>
      </c>
      <c r="L11243" s="3" t="s">
        <v>28</v>
      </c>
      <c r="M11243" s="3">
        <v>241.3</v>
      </c>
      <c r="N11243" s="3" t="s">
        <v>35</v>
      </c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  <c r="AC11243" s="5"/>
    </row>
    <row r="11244" spans="1:29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 t="str">
        <f>IF(AND(D11244="East",Table_1[[#This Row],[category]]="Clothing"),"✅","❌")</f>
        <v>✅</v>
      </c>
      <c r="H11244" s="3">
        <f t="shared" si="351"/>
        <v>92.506</v>
      </c>
      <c r="I11244" s="3">
        <v>6</v>
      </c>
      <c r="J11244" s="4">
        <v>45482</v>
      </c>
      <c r="K11244" s="3" t="s">
        <v>32</v>
      </c>
      <c r="L11244" s="3" t="s">
        <v>23</v>
      </c>
      <c r="M11244" s="3">
        <v>158.59</v>
      </c>
      <c r="N11244" s="3" t="s">
        <v>49</v>
      </c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  <c r="AC11244" s="5"/>
    </row>
    <row r="11245" spans="1:29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 t="str">
        <f>IF(AND(D11245="East",Table_1[[#This Row],[category]]="Clothing"),"✅","❌")</f>
        <v>❌</v>
      </c>
      <c r="H11245" s="3">
        <f t="shared" si="351"/>
        <v>317.53300000000002</v>
      </c>
      <c r="I11245" s="3">
        <v>8</v>
      </c>
      <c r="J11245" s="4">
        <v>45169</v>
      </c>
      <c r="K11245" s="3" t="s">
        <v>32</v>
      </c>
      <c r="L11245" s="3" t="s">
        <v>17</v>
      </c>
      <c r="M11245" s="3">
        <v>435.92</v>
      </c>
      <c r="N11245" s="3" t="s">
        <v>18</v>
      </c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  <c r="AC11245" s="5"/>
    </row>
    <row r="11246" spans="1:29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 t="str">
        <f>IF(AND(D11246="East",Table_1[[#This Row],[category]]="Clothing"),"✅","❌")</f>
        <v>❌</v>
      </c>
      <c r="H11246" s="3">
        <f t="shared" si="351"/>
        <v>342.29700000000003</v>
      </c>
      <c r="I11246" s="3">
        <v>5</v>
      </c>
      <c r="J11246" s="4">
        <v>45561</v>
      </c>
      <c r="K11246" s="3" t="s">
        <v>16</v>
      </c>
      <c r="L11246" s="3" t="s">
        <v>17</v>
      </c>
      <c r="M11246" s="3">
        <v>292.27999999999997</v>
      </c>
      <c r="N11246" s="3" t="s">
        <v>35</v>
      </c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  <c r="AC11246" s="5"/>
    </row>
    <row r="11247" spans="1:29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 t="str">
        <f>IF(AND(D11247="East",Table_1[[#This Row],[category]]="Clothing"),"✅","❌")</f>
        <v>❌</v>
      </c>
      <c r="H11247" s="3">
        <f t="shared" si="351"/>
        <v>403.02300000000002</v>
      </c>
      <c r="I11247" s="3">
        <v>1</v>
      </c>
      <c r="J11247" s="4">
        <v>45312</v>
      </c>
      <c r="K11247" s="3" t="s">
        <v>32</v>
      </c>
      <c r="L11247" s="3" t="s">
        <v>28</v>
      </c>
      <c r="M11247" s="3">
        <v>325.08</v>
      </c>
      <c r="N11247" s="3" t="s">
        <v>24</v>
      </c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  <c r="AC11247" s="5"/>
    </row>
    <row r="11248" spans="1:29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 t="str">
        <f>IF(AND(D11248="East",Table_1[[#This Row],[category]]="Clothing"),"✅","❌")</f>
        <v>❌</v>
      </c>
      <c r="H11248" s="3">
        <f t="shared" si="351"/>
        <v>425.19</v>
      </c>
      <c r="I11248" s="3">
        <v>5</v>
      </c>
      <c r="J11248" s="4">
        <v>45456</v>
      </c>
      <c r="K11248" s="3" t="s">
        <v>16</v>
      </c>
      <c r="L11248" s="3" t="s">
        <v>28</v>
      </c>
      <c r="M11248" s="3">
        <v>1243.53</v>
      </c>
      <c r="N11248" s="3" t="s">
        <v>35</v>
      </c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  <c r="AC11248" s="5"/>
    </row>
    <row r="11249" spans="1:29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 t="str">
        <f>IF(AND(D11249="East",Table_1[[#This Row],[category]]="Clothing"),"✅","❌")</f>
        <v>❌</v>
      </c>
      <c r="H11249" s="3">
        <f t="shared" si="351"/>
        <v>87.746000000000009</v>
      </c>
      <c r="I11249" s="3">
        <v>2</v>
      </c>
      <c r="J11249" s="4">
        <v>45484</v>
      </c>
      <c r="K11249" s="3" t="s">
        <v>32</v>
      </c>
      <c r="L11249" s="3" t="s">
        <v>23</v>
      </c>
      <c r="M11249" s="3">
        <v>185.03</v>
      </c>
      <c r="N11249" s="3" t="s">
        <v>24</v>
      </c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  <c r="AC11249" s="5"/>
    </row>
    <row r="11250" spans="1:29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 t="str">
        <f>IF(AND(D11250="East",Table_1[[#This Row],[category]]="Clothing"),"✅","❌")</f>
        <v>❌</v>
      </c>
      <c r="H11250" s="3">
        <f t="shared" si="351"/>
        <v>77.748000000000005</v>
      </c>
      <c r="I11250" s="3">
        <v>2</v>
      </c>
      <c r="J11250" s="4">
        <v>45603</v>
      </c>
      <c r="K11250" s="3" t="s">
        <v>22</v>
      </c>
      <c r="L11250" s="3" t="s">
        <v>28</v>
      </c>
      <c r="M11250" s="3">
        <v>79.52</v>
      </c>
      <c r="N11250" s="3" t="s">
        <v>24</v>
      </c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  <c r="AC11250" s="5"/>
    </row>
    <row r="11251" spans="1:29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 t="str">
        <f>IF(AND(D11251="East",Table_1[[#This Row],[category]]="Clothing"),"✅","❌")</f>
        <v>❌</v>
      </c>
      <c r="H11251" s="3">
        <f t="shared" si="351"/>
        <v>311.23800000000006</v>
      </c>
      <c r="I11251" s="3">
        <v>4</v>
      </c>
      <c r="J11251" s="4">
        <v>45100</v>
      </c>
      <c r="K11251" s="3" t="s">
        <v>22</v>
      </c>
      <c r="L11251" s="3" t="s">
        <v>17</v>
      </c>
      <c r="M11251" s="3">
        <v>405.53</v>
      </c>
      <c r="N11251" s="3" t="s">
        <v>35</v>
      </c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  <c r="AC11251" s="5"/>
    </row>
    <row r="11252" spans="1:29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 t="str">
        <f>IF(AND(D11252="East",Table_1[[#This Row],[category]]="Clothing"),"✅","❌")</f>
        <v>❌</v>
      </c>
      <c r="H11252" s="3">
        <f t="shared" si="351"/>
        <v>380.88900000000001</v>
      </c>
      <c r="I11252" s="3">
        <v>4</v>
      </c>
      <c r="J11252" s="4">
        <v>45571</v>
      </c>
      <c r="K11252" s="3" t="s">
        <v>16</v>
      </c>
      <c r="L11252" s="3" t="s">
        <v>28</v>
      </c>
      <c r="M11252" s="3">
        <v>820.72</v>
      </c>
      <c r="N11252" s="3" t="s">
        <v>29</v>
      </c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  <c r="AC11252" s="5"/>
    </row>
    <row r="11253" spans="1:29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 t="str">
        <f>IF(AND(D11253="East",Table_1[[#This Row],[category]]="Clothing"),"✅","❌")</f>
        <v>❌</v>
      </c>
      <c r="H11253" s="3">
        <f t="shared" si="351"/>
        <v>143.44000000000003</v>
      </c>
      <c r="I11253" s="3">
        <v>7</v>
      </c>
      <c r="J11253" s="4">
        <v>45145</v>
      </c>
      <c r="K11253" s="3" t="s">
        <v>22</v>
      </c>
      <c r="L11253" s="3" t="s">
        <v>28</v>
      </c>
      <c r="M11253" s="3">
        <v>103.04</v>
      </c>
      <c r="N11253" s="3" t="s">
        <v>35</v>
      </c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  <c r="AC11253" s="5"/>
    </row>
    <row r="11254" spans="1:29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 t="str">
        <f>IF(AND(D11254="East",Table_1[[#This Row],[category]]="Clothing"),"✅","❌")</f>
        <v>❌</v>
      </c>
      <c r="H11254" s="3">
        <f t="shared" si="351"/>
        <v>267.66500000000002</v>
      </c>
      <c r="I11254" s="3">
        <v>9</v>
      </c>
      <c r="J11254" s="4">
        <v>45339</v>
      </c>
      <c r="K11254" s="3" t="s">
        <v>22</v>
      </c>
      <c r="L11254" s="3" t="s">
        <v>28</v>
      </c>
      <c r="M11254" s="3">
        <v>372.99</v>
      </c>
      <c r="N11254" s="3" t="s">
        <v>49</v>
      </c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  <c r="AC11254" s="5"/>
    </row>
    <row r="11255" spans="1:29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 t="str">
        <f>IF(AND(D11255="East",Table_1[[#This Row],[category]]="Clothing"),"✅","❌")</f>
        <v>❌</v>
      </c>
      <c r="H11255" s="3">
        <f t="shared" si="351"/>
        <v>388.39699999999999</v>
      </c>
      <c r="I11255" s="3">
        <v>2</v>
      </c>
      <c r="J11255" s="4">
        <v>45225</v>
      </c>
      <c r="K11255" s="3" t="s">
        <v>22</v>
      </c>
      <c r="L11255" s="3" t="s">
        <v>28</v>
      </c>
      <c r="M11255" s="3">
        <v>221.35</v>
      </c>
      <c r="N11255" s="3" t="s">
        <v>49</v>
      </c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  <c r="AC11255" s="5"/>
    </row>
    <row r="11256" spans="1:29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 t="str">
        <f>IF(AND(D11256="East",Table_1[[#This Row],[category]]="Clothing"),"✅","❌")</f>
        <v>❌</v>
      </c>
      <c r="H11256" s="3">
        <f t="shared" si="351"/>
        <v>386.077</v>
      </c>
      <c r="I11256" s="3">
        <v>8</v>
      </c>
      <c r="J11256" s="4">
        <v>45069</v>
      </c>
      <c r="K11256" s="3" t="s">
        <v>16</v>
      </c>
      <c r="L11256" s="3" t="s">
        <v>23</v>
      </c>
      <c r="M11256" s="3">
        <v>777.49</v>
      </c>
      <c r="N11256" s="3" t="s">
        <v>40</v>
      </c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  <c r="AC11256" s="5"/>
    </row>
    <row r="11257" spans="1:29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 t="str">
        <f>IF(AND(D11257="East",Table_1[[#This Row],[category]]="Clothing"),"✅","❌")</f>
        <v>❌</v>
      </c>
      <c r="H11257" s="3">
        <f t="shared" si="351"/>
        <v>330.37200000000001</v>
      </c>
      <c r="I11257" s="3">
        <v>8</v>
      </c>
      <c r="J11257" s="4">
        <v>45545</v>
      </c>
      <c r="K11257" s="3" t="s">
        <v>32</v>
      </c>
      <c r="L11257" s="3" t="s">
        <v>28</v>
      </c>
      <c r="M11257" s="3">
        <v>870.92</v>
      </c>
      <c r="N11257" s="3" t="s">
        <v>18</v>
      </c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  <c r="AC11257" s="5"/>
    </row>
    <row r="11258" spans="1:29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 t="str">
        <f>IF(AND(D11258="East",Table_1[[#This Row],[category]]="Clothing"),"✅","❌")</f>
        <v>❌</v>
      </c>
      <c r="H11258" s="3">
        <f t="shared" si="351"/>
        <v>48.606000000000002</v>
      </c>
      <c r="I11258" s="3">
        <v>8</v>
      </c>
      <c r="J11258" s="4">
        <v>45054</v>
      </c>
      <c r="K11258" s="3" t="s">
        <v>32</v>
      </c>
      <c r="L11258" s="3" t="s">
        <v>17</v>
      </c>
      <c r="M11258" s="3">
        <v>133.93</v>
      </c>
      <c r="N11258" s="3" t="s">
        <v>49</v>
      </c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  <c r="AC11258" s="5"/>
    </row>
    <row r="11259" spans="1:29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 t="str">
        <f>IF(AND(D11259="East",Table_1[[#This Row],[category]]="Clothing"),"✅","❌")</f>
        <v>❌</v>
      </c>
      <c r="H11259" s="3">
        <f t="shared" si="351"/>
        <v>34.814999999999998</v>
      </c>
      <c r="I11259" s="3">
        <v>9</v>
      </c>
      <c r="J11259" s="4">
        <v>45239</v>
      </c>
      <c r="K11259" s="3" t="s">
        <v>16</v>
      </c>
      <c r="L11259" s="3" t="s">
        <v>28</v>
      </c>
      <c r="M11259" s="3">
        <v>73.52</v>
      </c>
      <c r="N11259" s="3" t="s">
        <v>29</v>
      </c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  <c r="AC11259" s="5"/>
    </row>
    <row r="11260" spans="1:29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 t="str">
        <f>IF(AND(D11260="East",Table_1[[#This Row],[category]]="Clothing"),"✅","❌")</f>
        <v>❌</v>
      </c>
      <c r="H11260" s="3">
        <f t="shared" si="351"/>
        <v>200.33800000000002</v>
      </c>
      <c r="I11260" s="3">
        <v>9</v>
      </c>
      <c r="J11260" s="4">
        <v>45493</v>
      </c>
      <c r="K11260" s="3" t="s">
        <v>32</v>
      </c>
      <c r="L11260" s="3" t="s">
        <v>17</v>
      </c>
      <c r="M11260" s="3">
        <v>505.24</v>
      </c>
      <c r="N11260" s="3" t="s">
        <v>18</v>
      </c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  <c r="AC11260" s="5"/>
    </row>
    <row r="11261" spans="1:29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 t="str">
        <f>IF(AND(D11261="East",Table_1[[#This Row],[category]]="Clothing"),"✅","❌")</f>
        <v>❌</v>
      </c>
      <c r="H11261" s="3">
        <f t="shared" si="351"/>
        <v>23.077000000000002</v>
      </c>
      <c r="I11261" s="3">
        <v>7</v>
      </c>
      <c r="J11261" s="4">
        <v>45576</v>
      </c>
      <c r="K11261" s="3" t="s">
        <v>22</v>
      </c>
      <c r="L11261" s="3" t="s">
        <v>28</v>
      </c>
      <c r="M11261" s="3">
        <v>55.46</v>
      </c>
      <c r="N11261" s="3" t="s">
        <v>29</v>
      </c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  <c r="AC11261" s="5"/>
    </row>
    <row r="11262" spans="1:29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 t="str">
        <f>IF(AND(D11262="East",Table_1[[#This Row],[category]]="Clothing"),"✅","❌")</f>
        <v>❌</v>
      </c>
      <c r="H11262" s="3">
        <f t="shared" si="351"/>
        <v>453.03100000000006</v>
      </c>
      <c r="I11262" s="3">
        <v>5</v>
      </c>
      <c r="J11262" s="4">
        <v>45590</v>
      </c>
      <c r="K11262" s="3" t="s">
        <v>22</v>
      </c>
      <c r="L11262" s="3" t="s">
        <v>28</v>
      </c>
      <c r="M11262" s="3">
        <v>249.78</v>
      </c>
      <c r="N11262" s="3" t="s">
        <v>49</v>
      </c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  <c r="AC11262" s="5"/>
    </row>
    <row r="11263" spans="1:29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 t="str">
        <f>IF(AND(D11263="East",Table_1[[#This Row],[category]]="Clothing"),"✅","❌")</f>
        <v>❌</v>
      </c>
      <c r="H11263" s="3">
        <f t="shared" si="351"/>
        <v>19.871000000000002</v>
      </c>
      <c r="I11263" s="3">
        <v>7</v>
      </c>
      <c r="J11263" s="4">
        <v>45260</v>
      </c>
      <c r="K11263" s="3" t="s">
        <v>22</v>
      </c>
      <c r="L11263" s="3" t="s">
        <v>23</v>
      </c>
      <c r="M11263" s="3">
        <v>18.43</v>
      </c>
      <c r="N11263" s="3" t="s">
        <v>18</v>
      </c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  <c r="AC11263" s="5"/>
    </row>
    <row r="11264" spans="1:29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 t="str">
        <f>IF(AND(D11264="East",Table_1[[#This Row],[category]]="Clothing"),"✅","❌")</f>
        <v>❌</v>
      </c>
      <c r="H11264" s="3">
        <f t="shared" si="351"/>
        <v>24.51</v>
      </c>
      <c r="I11264" s="3">
        <v>7</v>
      </c>
      <c r="J11264" s="4">
        <v>44961</v>
      </c>
      <c r="K11264" s="3" t="s">
        <v>16</v>
      </c>
      <c r="L11264" s="3" t="s">
        <v>17</v>
      </c>
      <c r="M11264" s="3">
        <v>16.29</v>
      </c>
      <c r="N11264" s="3" t="s">
        <v>49</v>
      </c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  <c r="AC11264" s="5"/>
    </row>
    <row r="11265" spans="1:29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 t="str">
        <f>IF(AND(D11265="East",Table_1[[#This Row],[category]]="Clothing"),"✅","❌")</f>
        <v>❌</v>
      </c>
      <c r="H11265" s="3">
        <f t="shared" si="351"/>
        <v>91.01</v>
      </c>
      <c r="I11265" s="3">
        <v>7</v>
      </c>
      <c r="J11265" s="4">
        <v>45520</v>
      </c>
      <c r="K11265" s="3" t="s">
        <v>16</v>
      </c>
      <c r="L11265" s="3" t="s">
        <v>28</v>
      </c>
      <c r="M11265" s="3">
        <v>109.23</v>
      </c>
      <c r="N11265" s="3" t="s">
        <v>35</v>
      </c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  <c r="AC11265" s="5"/>
    </row>
    <row r="11266" spans="1:29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 t="str">
        <f>IF(AND(D11266="East",Table_1[[#This Row],[category]]="Clothing"),"✅","❌")</f>
        <v>❌</v>
      </c>
      <c r="H11266" s="3">
        <f t="shared" ref="H11266:H11329" si="353">E11266*10%</f>
        <v>317.23700000000002</v>
      </c>
      <c r="I11266" s="3">
        <v>8</v>
      </c>
      <c r="J11266" s="4">
        <v>45387</v>
      </c>
      <c r="K11266" s="3" t="s">
        <v>22</v>
      </c>
      <c r="L11266" s="3" t="s">
        <v>28</v>
      </c>
      <c r="M11266" s="3">
        <v>225.38</v>
      </c>
      <c r="N11266" s="3" t="s">
        <v>24</v>
      </c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  <c r="AC11266" s="5"/>
    </row>
    <row r="11267" spans="1:29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 t="str">
        <f>IF(AND(D11267="East",Table_1[[#This Row],[category]]="Clothing"),"✅","❌")</f>
        <v>❌</v>
      </c>
      <c r="H11267" s="3">
        <f t="shared" si="353"/>
        <v>275.36200000000002</v>
      </c>
      <c r="I11267" s="3">
        <v>2</v>
      </c>
      <c r="J11267" s="4">
        <v>45565</v>
      </c>
      <c r="K11267" s="3" t="s">
        <v>16</v>
      </c>
      <c r="L11267" s="3" t="s">
        <v>17</v>
      </c>
      <c r="M11267" s="3">
        <v>488.17</v>
      </c>
      <c r="N11267" s="3" t="s">
        <v>18</v>
      </c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  <c r="AC11267" s="5"/>
    </row>
    <row r="11268" spans="1:29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 t="str">
        <f>IF(AND(D11268="East",Table_1[[#This Row],[category]]="Clothing"),"✅","❌")</f>
        <v>❌</v>
      </c>
      <c r="H11268" s="3">
        <f t="shared" si="353"/>
        <v>333.149</v>
      </c>
      <c r="I11268" s="3">
        <v>4</v>
      </c>
      <c r="J11268" s="4">
        <v>45526</v>
      </c>
      <c r="K11268" s="3" t="s">
        <v>16</v>
      </c>
      <c r="L11268" s="3" t="s">
        <v>17</v>
      </c>
      <c r="M11268" s="3">
        <v>326.25</v>
      </c>
      <c r="N11268" s="3" t="s">
        <v>24</v>
      </c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  <c r="AC11268" s="5"/>
    </row>
    <row r="11269" spans="1:29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 t="str">
        <f>IF(AND(D11269="East",Table_1[[#This Row],[category]]="Clothing"),"✅","❌")</f>
        <v>❌</v>
      </c>
      <c r="H11269" s="3">
        <f t="shared" si="353"/>
        <v>447.84200000000004</v>
      </c>
      <c r="I11269" s="3">
        <v>9</v>
      </c>
      <c r="J11269" s="4">
        <v>45495</v>
      </c>
      <c r="K11269" s="3" t="s">
        <v>16</v>
      </c>
      <c r="L11269" s="3" t="s">
        <v>28</v>
      </c>
      <c r="M11269" s="3">
        <v>414.82</v>
      </c>
      <c r="N11269" s="3" t="s">
        <v>49</v>
      </c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  <c r="AC11269" s="5"/>
    </row>
    <row r="11270" spans="1:29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 t="str">
        <f>IF(AND(D11270="East",Table_1[[#This Row],[category]]="Clothing"),"✅","❌")</f>
        <v>❌</v>
      </c>
      <c r="H11270" s="3">
        <f t="shared" si="353"/>
        <v>232.923</v>
      </c>
      <c r="I11270" s="3">
        <v>4</v>
      </c>
      <c r="J11270" s="4">
        <v>45449</v>
      </c>
      <c r="K11270" s="3" t="s">
        <v>22</v>
      </c>
      <c r="L11270" s="3" t="s">
        <v>23</v>
      </c>
      <c r="M11270" s="3">
        <v>689.64</v>
      </c>
      <c r="N11270" s="3" t="s">
        <v>24</v>
      </c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  <c r="AC11270" s="5"/>
    </row>
    <row r="11271" spans="1:29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 t="str">
        <f>IF(AND(D11271="East",Table_1[[#This Row],[category]]="Clothing"),"✅","❌")</f>
        <v>❌</v>
      </c>
      <c r="H11271" s="3">
        <f t="shared" si="353"/>
        <v>31.499000000000002</v>
      </c>
      <c r="I11271" s="3">
        <v>2</v>
      </c>
      <c r="J11271" s="4">
        <v>45120</v>
      </c>
      <c r="K11271" s="3" t="s">
        <v>16</v>
      </c>
      <c r="L11271" s="3" t="s">
        <v>23</v>
      </c>
      <c r="M11271" s="3">
        <v>87.79</v>
      </c>
      <c r="N11271" s="3" t="s">
        <v>24</v>
      </c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  <c r="AC11271" s="5"/>
    </row>
    <row r="11272" spans="1:29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 t="str">
        <f>IF(AND(D11272="East",Table_1[[#This Row],[category]]="Clothing"),"✅","❌")</f>
        <v>❌</v>
      </c>
      <c r="H11272" s="3">
        <f t="shared" si="353"/>
        <v>384.11300000000006</v>
      </c>
      <c r="I11272" s="3">
        <v>7</v>
      </c>
      <c r="J11272" s="4">
        <v>45247</v>
      </c>
      <c r="K11272" s="3" t="s">
        <v>16</v>
      </c>
      <c r="L11272" s="3" t="s">
        <v>17</v>
      </c>
      <c r="M11272" s="3">
        <v>383.46</v>
      </c>
      <c r="N11272" s="3" t="s">
        <v>29</v>
      </c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  <c r="AC11272" s="5"/>
    </row>
    <row r="11273" spans="1:29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 t="str">
        <f>IF(AND(D11273="East",Table_1[[#This Row],[category]]="Clothing"),"✅","❌")</f>
        <v>✅</v>
      </c>
      <c r="H11273" s="3">
        <f t="shared" si="353"/>
        <v>407.86300000000006</v>
      </c>
      <c r="I11273" s="3">
        <v>6</v>
      </c>
      <c r="J11273" s="4">
        <v>45493</v>
      </c>
      <c r="K11273" s="3" t="s">
        <v>22</v>
      </c>
      <c r="L11273" s="3" t="s">
        <v>28</v>
      </c>
      <c r="M11273" s="3">
        <v>414.74</v>
      </c>
      <c r="N11273" s="3" t="s">
        <v>24</v>
      </c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  <c r="AC11273" s="5"/>
    </row>
    <row r="11274" spans="1:29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 t="str">
        <f>IF(AND(D11274="East",Table_1[[#This Row],[category]]="Clothing"),"✅","❌")</f>
        <v>✅</v>
      </c>
      <c r="H11274" s="3">
        <f t="shared" si="353"/>
        <v>34.445</v>
      </c>
      <c r="I11274" s="3">
        <v>4</v>
      </c>
      <c r="J11274" s="4">
        <v>45277</v>
      </c>
      <c r="K11274" s="3" t="s">
        <v>32</v>
      </c>
      <c r="L11274" s="3" t="s">
        <v>23</v>
      </c>
      <c r="M11274" s="3">
        <v>80.38</v>
      </c>
      <c r="N11274" s="3" t="s">
        <v>24</v>
      </c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  <c r="AC11274" s="5"/>
    </row>
    <row r="11275" spans="1:29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 t="str">
        <f>IF(AND(D11275="East",Table_1[[#This Row],[category]]="Clothing"),"✅","❌")</f>
        <v>❌</v>
      </c>
      <c r="H11275" s="3">
        <f t="shared" si="353"/>
        <v>128.99600000000001</v>
      </c>
      <c r="I11275" s="3">
        <v>8</v>
      </c>
      <c r="J11275" s="4">
        <v>45511</v>
      </c>
      <c r="K11275" s="3" t="s">
        <v>22</v>
      </c>
      <c r="L11275" s="3" t="s">
        <v>23</v>
      </c>
      <c r="M11275" s="3">
        <v>276.08999999999997</v>
      </c>
      <c r="N11275" s="3" t="s">
        <v>18</v>
      </c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  <c r="AC11275" s="5"/>
    </row>
    <row r="11276" spans="1:29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 t="str">
        <f>IF(AND(D11276="East",Table_1[[#This Row],[category]]="Clothing"),"✅","❌")</f>
        <v>❌</v>
      </c>
      <c r="H11276" s="3">
        <f t="shared" si="353"/>
        <v>387.59200000000004</v>
      </c>
      <c r="I11276" s="3">
        <v>6</v>
      </c>
      <c r="J11276" s="4">
        <v>45339</v>
      </c>
      <c r="K11276" s="3" t="s">
        <v>22</v>
      </c>
      <c r="L11276" s="3" t="s">
        <v>28</v>
      </c>
      <c r="M11276" s="3">
        <v>487.21</v>
      </c>
      <c r="N11276" s="3" t="s">
        <v>18</v>
      </c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  <c r="AC11276" s="5"/>
    </row>
    <row r="11277" spans="1:29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 t="str">
        <f>IF(AND(D11277="East",Table_1[[#This Row],[category]]="Clothing"),"✅","❌")</f>
        <v>❌</v>
      </c>
      <c r="H11277" s="3">
        <f t="shared" si="353"/>
        <v>194.31600000000003</v>
      </c>
      <c r="I11277" s="3">
        <v>8</v>
      </c>
      <c r="J11277" s="4">
        <v>45243</v>
      </c>
      <c r="K11277" s="3" t="s">
        <v>16</v>
      </c>
      <c r="L11277" s="3" t="s">
        <v>23</v>
      </c>
      <c r="M11277" s="3">
        <v>517.80999999999995</v>
      </c>
      <c r="N11277" s="3" t="s">
        <v>18</v>
      </c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  <c r="AC11277" s="5"/>
    </row>
    <row r="11278" spans="1:29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 t="str">
        <f>IF(AND(D11278="East",Table_1[[#This Row],[category]]="Clothing"),"✅","❌")</f>
        <v>❌</v>
      </c>
      <c r="H11278" s="3">
        <f t="shared" si="353"/>
        <v>241.59899999999999</v>
      </c>
      <c r="I11278" s="3">
        <v>4</v>
      </c>
      <c r="J11278" s="4">
        <v>45099</v>
      </c>
      <c r="K11278" s="3" t="s">
        <v>32</v>
      </c>
      <c r="L11278" s="3" t="s">
        <v>23</v>
      </c>
      <c r="M11278" s="3">
        <v>194.31</v>
      </c>
      <c r="N11278" s="3" t="s">
        <v>40</v>
      </c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  <c r="AC11278" s="5"/>
    </row>
    <row r="11279" spans="1:29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 t="str">
        <f>IF(AND(D11279="East",Table_1[[#This Row],[category]]="Clothing"),"✅","❌")</f>
        <v>❌</v>
      </c>
      <c r="H11279" s="3">
        <f t="shared" si="353"/>
        <v>413.35600000000005</v>
      </c>
      <c r="I11279" s="3">
        <v>2</v>
      </c>
      <c r="J11279" s="4">
        <v>45259</v>
      </c>
      <c r="K11279" s="3" t="s">
        <v>16</v>
      </c>
      <c r="L11279" s="3" t="s">
        <v>28</v>
      </c>
      <c r="M11279" s="3">
        <v>1007.77</v>
      </c>
      <c r="N11279" s="3" t="s">
        <v>35</v>
      </c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  <c r="AC11279" s="5"/>
    </row>
    <row r="11280" spans="1:29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 t="str">
        <f>IF(AND(D11280="East",Table_1[[#This Row],[category]]="Clothing"),"✅","❌")</f>
        <v>❌</v>
      </c>
      <c r="H11280" s="3">
        <f t="shared" si="353"/>
        <v>56.364000000000004</v>
      </c>
      <c r="I11280" s="3">
        <v>6</v>
      </c>
      <c r="J11280" s="4">
        <v>45366</v>
      </c>
      <c r="K11280" s="3" t="s">
        <v>16</v>
      </c>
      <c r="L11280" s="3" t="s">
        <v>28</v>
      </c>
      <c r="M11280" s="3">
        <v>155.97</v>
      </c>
      <c r="N11280" s="3" t="s">
        <v>18</v>
      </c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  <c r="AC11280" s="5"/>
    </row>
    <row r="11281" spans="1:29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 t="str">
        <f>IF(AND(D11281="East",Table_1[[#This Row],[category]]="Clothing"),"✅","❌")</f>
        <v>❌</v>
      </c>
      <c r="H11281" s="3">
        <f t="shared" si="353"/>
        <v>341.86900000000003</v>
      </c>
      <c r="I11281" s="3">
        <v>9</v>
      </c>
      <c r="J11281" s="4">
        <v>45245</v>
      </c>
      <c r="K11281" s="3" t="s">
        <v>32</v>
      </c>
      <c r="L11281" s="3" t="s">
        <v>23</v>
      </c>
      <c r="M11281" s="3">
        <v>299.98</v>
      </c>
      <c r="N11281" s="3" t="s">
        <v>24</v>
      </c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  <c r="AC11281" s="5"/>
    </row>
    <row r="11282" spans="1:29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 t="str">
        <f>IF(AND(D11282="East",Table_1[[#This Row],[category]]="Clothing"),"✅","❌")</f>
        <v>❌</v>
      </c>
      <c r="H11282" s="3">
        <f t="shared" si="353"/>
        <v>115.34200000000001</v>
      </c>
      <c r="I11282" s="3">
        <v>9</v>
      </c>
      <c r="J11282" s="4">
        <v>45323</v>
      </c>
      <c r="K11282" s="3" t="s">
        <v>32</v>
      </c>
      <c r="L11282" s="3" t="s">
        <v>23</v>
      </c>
      <c r="M11282" s="3">
        <v>218.32</v>
      </c>
      <c r="N11282" s="3" t="s">
        <v>49</v>
      </c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  <c r="AC11282" s="5"/>
    </row>
    <row r="11283" spans="1:29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 t="str">
        <f>IF(AND(D11283="East",Table_1[[#This Row],[category]]="Clothing"),"✅","❌")</f>
        <v>❌</v>
      </c>
      <c r="H11283" s="3">
        <f t="shared" si="353"/>
        <v>40.699000000000005</v>
      </c>
      <c r="I11283" s="3">
        <v>9</v>
      </c>
      <c r="J11283" s="4">
        <v>45287</v>
      </c>
      <c r="K11283" s="3" t="s">
        <v>22</v>
      </c>
      <c r="L11283" s="3" t="s">
        <v>17</v>
      </c>
      <c r="M11283" s="3">
        <v>26.15</v>
      </c>
      <c r="N11283" s="3" t="s">
        <v>29</v>
      </c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  <c r="AC11283" s="5"/>
    </row>
    <row r="11284" spans="1:29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 t="str">
        <f>IF(AND(D11284="East",Table_1[[#This Row],[category]]="Clothing"),"✅","❌")</f>
        <v>❌</v>
      </c>
      <c r="H11284" s="3">
        <f t="shared" si="353"/>
        <v>334.62400000000002</v>
      </c>
      <c r="I11284" s="3">
        <v>3</v>
      </c>
      <c r="J11284" s="4">
        <v>45196</v>
      </c>
      <c r="K11284" s="3" t="s">
        <v>22</v>
      </c>
      <c r="L11284" s="3" t="s">
        <v>23</v>
      </c>
      <c r="M11284" s="3">
        <v>844.73</v>
      </c>
      <c r="N11284" s="3" t="s">
        <v>49</v>
      </c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  <c r="AC11284" s="5"/>
    </row>
    <row r="11285" spans="1:29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 t="str">
        <f>IF(AND(D11285="East",Table_1[[#This Row],[category]]="Clothing"),"✅","❌")</f>
        <v>❌</v>
      </c>
      <c r="H11285" s="3">
        <f t="shared" si="353"/>
        <v>69.492000000000004</v>
      </c>
      <c r="I11285" s="3">
        <v>3</v>
      </c>
      <c r="J11285" s="4">
        <v>45625</v>
      </c>
      <c r="K11285" s="3" t="s">
        <v>22</v>
      </c>
      <c r="L11285" s="3" t="s">
        <v>23</v>
      </c>
      <c r="M11285" s="3">
        <v>161.19999999999999</v>
      </c>
      <c r="N11285" s="3" t="s">
        <v>40</v>
      </c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  <c r="AC11285" s="5"/>
    </row>
    <row r="11286" spans="1:29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 t="str">
        <f>IF(AND(D11286="East",Table_1[[#This Row],[category]]="Clothing"),"✅","❌")</f>
        <v>❌</v>
      </c>
      <c r="H11286" s="3">
        <f t="shared" si="353"/>
        <v>376.03400000000005</v>
      </c>
      <c r="I11286" s="3">
        <v>3</v>
      </c>
      <c r="J11286" s="4">
        <v>45449</v>
      </c>
      <c r="K11286" s="3" t="s">
        <v>16</v>
      </c>
      <c r="L11286" s="3" t="s">
        <v>28</v>
      </c>
      <c r="M11286" s="3">
        <v>628.92999999999995</v>
      </c>
      <c r="N11286" s="3" t="s">
        <v>24</v>
      </c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  <c r="AC11286" s="5"/>
    </row>
    <row r="11287" spans="1:29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 t="str">
        <f>IF(AND(D11287="East",Table_1[[#This Row],[category]]="Clothing"),"✅","❌")</f>
        <v>❌</v>
      </c>
      <c r="H11287" s="3">
        <f t="shared" si="353"/>
        <v>109.32600000000001</v>
      </c>
      <c r="I11287" s="3">
        <v>5</v>
      </c>
      <c r="J11287" s="4">
        <v>45632</v>
      </c>
      <c r="K11287" s="3" t="s">
        <v>16</v>
      </c>
      <c r="L11287" s="3" t="s">
        <v>28</v>
      </c>
      <c r="M11287" s="3">
        <v>134.34</v>
      </c>
      <c r="N11287" s="3" t="s">
        <v>24</v>
      </c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  <c r="AC11287" s="5"/>
    </row>
    <row r="11288" spans="1:29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 t="str">
        <f>IF(AND(D11288="East",Table_1[[#This Row],[category]]="Clothing"),"✅","❌")</f>
        <v>❌</v>
      </c>
      <c r="H11288" s="3">
        <f t="shared" si="353"/>
        <v>33.771000000000001</v>
      </c>
      <c r="I11288" s="3">
        <v>5</v>
      </c>
      <c r="J11288" s="4">
        <v>45297</v>
      </c>
      <c r="K11288" s="3" t="s">
        <v>32</v>
      </c>
      <c r="L11288" s="3" t="s">
        <v>23</v>
      </c>
      <c r="M11288" s="3">
        <v>32.04</v>
      </c>
      <c r="N11288" s="3" t="s">
        <v>18</v>
      </c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  <c r="AC11288" s="5"/>
    </row>
    <row r="11289" spans="1:29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 t="str">
        <f>IF(AND(D11289="East",Table_1[[#This Row],[category]]="Clothing"),"✅","❌")</f>
        <v>❌</v>
      </c>
      <c r="H11289" s="3">
        <f t="shared" si="353"/>
        <v>58.655999999999999</v>
      </c>
      <c r="I11289" s="3">
        <v>5</v>
      </c>
      <c r="J11289" s="4">
        <v>45185</v>
      </c>
      <c r="K11289" s="3" t="s">
        <v>32</v>
      </c>
      <c r="L11289" s="3" t="s">
        <v>23</v>
      </c>
      <c r="M11289" s="3">
        <v>135.41</v>
      </c>
      <c r="N11289" s="3" t="s">
        <v>35</v>
      </c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  <c r="AC11289" s="5"/>
    </row>
    <row r="11290" spans="1:29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 t="str">
        <f>IF(AND(D11290="East",Table_1[[#This Row],[category]]="Clothing"),"✅","❌")</f>
        <v>❌</v>
      </c>
      <c r="H11290" s="3">
        <f t="shared" si="353"/>
        <v>422.22200000000004</v>
      </c>
      <c r="I11290" s="3">
        <v>8</v>
      </c>
      <c r="J11290" s="4">
        <v>44975</v>
      </c>
      <c r="K11290" s="3" t="s">
        <v>22</v>
      </c>
      <c r="L11290" s="3" t="s">
        <v>23</v>
      </c>
      <c r="M11290" s="3">
        <v>942.94</v>
      </c>
      <c r="N11290" s="3" t="s">
        <v>24</v>
      </c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  <c r="AC11290" s="5"/>
    </row>
    <row r="11291" spans="1:29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 t="str">
        <f>IF(AND(D11291="East",Table_1[[#This Row],[category]]="Clothing"),"✅","❌")</f>
        <v>❌</v>
      </c>
      <c r="H11291" s="3">
        <f t="shared" si="353"/>
        <v>191.774</v>
      </c>
      <c r="I11291" s="3">
        <v>8</v>
      </c>
      <c r="J11291" s="4">
        <v>45606</v>
      </c>
      <c r="K11291" s="3" t="s">
        <v>16</v>
      </c>
      <c r="L11291" s="3" t="s">
        <v>23</v>
      </c>
      <c r="M11291" s="3">
        <v>345.66</v>
      </c>
      <c r="N11291" s="3" t="s">
        <v>29</v>
      </c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  <c r="AC11291" s="5"/>
    </row>
    <row r="11292" spans="1:29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 t="str">
        <f>IF(AND(D11292="East",Table_1[[#This Row],[category]]="Clothing"),"✅","❌")</f>
        <v>❌</v>
      </c>
      <c r="H11292" s="3">
        <f t="shared" si="353"/>
        <v>158.11099999999999</v>
      </c>
      <c r="I11292" s="3">
        <v>8</v>
      </c>
      <c r="J11292" s="4">
        <v>45232</v>
      </c>
      <c r="K11292" s="3" t="s">
        <v>32</v>
      </c>
      <c r="L11292" s="3" t="s">
        <v>17</v>
      </c>
      <c r="M11292" s="3">
        <v>135.12</v>
      </c>
      <c r="N11292" s="3" t="s">
        <v>40</v>
      </c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  <c r="AC11292" s="5"/>
    </row>
    <row r="11293" spans="1:29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 t="str">
        <f>IF(AND(D11293="East",Table_1[[#This Row],[category]]="Clothing"),"✅","❌")</f>
        <v>❌</v>
      </c>
      <c r="H11293" s="3">
        <f t="shared" si="353"/>
        <v>250.68700000000001</v>
      </c>
      <c r="I11293" s="3">
        <v>9</v>
      </c>
      <c r="J11293" s="4">
        <v>45012</v>
      </c>
      <c r="K11293" s="3" t="s">
        <v>22</v>
      </c>
      <c r="L11293" s="3" t="s">
        <v>17</v>
      </c>
      <c r="M11293" s="3">
        <v>157.71</v>
      </c>
      <c r="N11293" s="3" t="s">
        <v>24</v>
      </c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  <c r="AC11293" s="5"/>
    </row>
    <row r="11294" spans="1:29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 t="str">
        <f>IF(AND(D11294="East",Table_1[[#This Row],[category]]="Clothing"),"✅","❌")</f>
        <v>❌</v>
      </c>
      <c r="H11294" s="3">
        <f t="shared" si="353"/>
        <v>320.137</v>
      </c>
      <c r="I11294" s="3">
        <v>6</v>
      </c>
      <c r="J11294" s="4">
        <v>45155</v>
      </c>
      <c r="K11294" s="3" t="s">
        <v>16</v>
      </c>
      <c r="L11294" s="3" t="s">
        <v>17</v>
      </c>
      <c r="M11294" s="3">
        <v>186.66</v>
      </c>
      <c r="N11294" s="3" t="s">
        <v>18</v>
      </c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  <c r="AC11294" s="5"/>
    </row>
    <row r="11295" spans="1:29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 t="str">
        <f>IF(AND(D11295="East",Table_1[[#This Row],[category]]="Clothing"),"✅","❌")</f>
        <v>❌</v>
      </c>
      <c r="H11295" s="3">
        <f t="shared" si="353"/>
        <v>28.180000000000003</v>
      </c>
      <c r="I11295" s="3">
        <v>2</v>
      </c>
      <c r="J11295" s="4">
        <v>45058</v>
      </c>
      <c r="K11295" s="3" t="s">
        <v>22</v>
      </c>
      <c r="L11295" s="3" t="s">
        <v>17</v>
      </c>
      <c r="M11295" s="3">
        <v>76.290000000000006</v>
      </c>
      <c r="N11295" s="3" t="s">
        <v>35</v>
      </c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  <c r="AC11295" s="5"/>
    </row>
    <row r="11296" spans="1:29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 t="str">
        <f>IF(AND(D11296="East",Table_1[[#This Row],[category]]="Clothing"),"✅","❌")</f>
        <v>❌</v>
      </c>
      <c r="H11296" s="3">
        <f t="shared" si="353"/>
        <v>450.11200000000002</v>
      </c>
      <c r="I11296" s="3">
        <v>9</v>
      </c>
      <c r="J11296" s="4">
        <v>45299</v>
      </c>
      <c r="K11296" s="3" t="s">
        <v>32</v>
      </c>
      <c r="L11296" s="3" t="s">
        <v>17</v>
      </c>
      <c r="M11296" s="3">
        <v>363.79</v>
      </c>
      <c r="N11296" s="3" t="s">
        <v>29</v>
      </c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  <c r="AC11296" s="5"/>
    </row>
    <row r="11297" spans="1:29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 t="str">
        <f>IF(AND(D11297="East",Table_1[[#This Row],[category]]="Clothing"),"✅","❌")</f>
        <v>❌</v>
      </c>
      <c r="H11297" s="3">
        <f t="shared" si="353"/>
        <v>479.65600000000006</v>
      </c>
      <c r="I11297" s="3">
        <v>6</v>
      </c>
      <c r="J11297" s="4">
        <v>45253</v>
      </c>
      <c r="K11297" s="3" t="s">
        <v>16</v>
      </c>
      <c r="L11297" s="3" t="s">
        <v>17</v>
      </c>
      <c r="M11297" s="3">
        <v>822.93</v>
      </c>
      <c r="N11297" s="3" t="s">
        <v>29</v>
      </c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  <c r="AC11297" s="5"/>
    </row>
    <row r="11298" spans="1:29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 t="str">
        <f>IF(AND(D11298="East",Table_1[[#This Row],[category]]="Clothing"),"✅","❌")</f>
        <v>❌</v>
      </c>
      <c r="H11298" s="3">
        <f t="shared" si="353"/>
        <v>214.48000000000002</v>
      </c>
      <c r="I11298" s="3">
        <v>1</v>
      </c>
      <c r="J11298" s="4">
        <v>45123</v>
      </c>
      <c r="K11298" s="3" t="s">
        <v>22</v>
      </c>
      <c r="L11298" s="3" t="s">
        <v>17</v>
      </c>
      <c r="M11298" s="3">
        <v>549.72</v>
      </c>
      <c r="N11298" s="3" t="s">
        <v>29</v>
      </c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  <c r="AC11298" s="5"/>
    </row>
    <row r="11299" spans="1:29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 t="str">
        <f>IF(AND(D11299="East",Table_1[[#This Row],[category]]="Clothing"),"✅","❌")</f>
        <v>❌</v>
      </c>
      <c r="H11299" s="3">
        <f t="shared" si="353"/>
        <v>212.18800000000002</v>
      </c>
      <c r="I11299" s="3">
        <v>5</v>
      </c>
      <c r="J11299" s="4">
        <v>45508</v>
      </c>
      <c r="K11299" s="3" t="s">
        <v>22</v>
      </c>
      <c r="L11299" s="3" t="s">
        <v>28</v>
      </c>
      <c r="M11299" s="3">
        <v>350.64</v>
      </c>
      <c r="N11299" s="3" t="s">
        <v>29</v>
      </c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  <c r="AC11299" s="5"/>
    </row>
    <row r="11300" spans="1:29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 t="str">
        <f>IF(AND(D11300="East",Table_1[[#This Row],[category]]="Clothing"),"✅","❌")</f>
        <v>❌</v>
      </c>
      <c r="H11300" s="3">
        <f t="shared" si="353"/>
        <v>440.49399999999997</v>
      </c>
      <c r="I11300" s="3">
        <v>7</v>
      </c>
      <c r="J11300" s="4">
        <v>45603</v>
      </c>
      <c r="K11300" s="3" t="s">
        <v>22</v>
      </c>
      <c r="L11300" s="3" t="s">
        <v>23</v>
      </c>
      <c r="M11300" s="3">
        <v>232.6</v>
      </c>
      <c r="N11300" s="3" t="s">
        <v>35</v>
      </c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  <c r="AC11300" s="5"/>
    </row>
    <row r="11301" spans="1:29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 t="str">
        <f>IF(AND(D11301="East",Table_1[[#This Row],[category]]="Clothing"),"✅","❌")</f>
        <v>❌</v>
      </c>
      <c r="H11301" s="3">
        <f t="shared" si="353"/>
        <v>220.36300000000003</v>
      </c>
      <c r="I11301" s="3">
        <v>1</v>
      </c>
      <c r="J11301" s="4">
        <v>44941</v>
      </c>
      <c r="K11301" s="3" t="s">
        <v>16</v>
      </c>
      <c r="L11301" s="3" t="s">
        <v>28</v>
      </c>
      <c r="M11301" s="3">
        <v>555.35</v>
      </c>
      <c r="N11301" s="3" t="s">
        <v>18</v>
      </c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  <c r="AC11301" s="5"/>
    </row>
    <row r="11302" spans="1:29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 t="str">
        <f>IF(AND(D11302="East",Table_1[[#This Row],[category]]="Clothing"),"✅","❌")</f>
        <v>❌</v>
      </c>
      <c r="H11302" s="3">
        <f t="shared" si="353"/>
        <v>429.53300000000002</v>
      </c>
      <c r="I11302" s="3">
        <v>7</v>
      </c>
      <c r="J11302" s="4">
        <v>45091</v>
      </c>
      <c r="K11302" s="3" t="s">
        <v>22</v>
      </c>
      <c r="L11302" s="3" t="s">
        <v>17</v>
      </c>
      <c r="M11302" s="3">
        <v>316.27</v>
      </c>
      <c r="N11302" s="3" t="s">
        <v>18</v>
      </c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  <c r="AC11302" s="5"/>
    </row>
    <row r="11303" spans="1:29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 t="str">
        <f>IF(AND(D11303="East",Table_1[[#This Row],[category]]="Clothing"),"✅","❌")</f>
        <v>❌</v>
      </c>
      <c r="H11303" s="3">
        <f t="shared" si="353"/>
        <v>23.885000000000002</v>
      </c>
      <c r="I11303" s="3">
        <v>5</v>
      </c>
      <c r="J11303" s="4">
        <v>45656</v>
      </c>
      <c r="K11303" s="3" t="s">
        <v>32</v>
      </c>
      <c r="L11303" s="3" t="s">
        <v>23</v>
      </c>
      <c r="M11303" s="3">
        <v>42.33</v>
      </c>
      <c r="N11303" s="3" t="s">
        <v>35</v>
      </c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  <c r="AC11303" s="5"/>
    </row>
    <row r="11304" spans="1:29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 t="str">
        <f>IF(AND(D11304="East",Table_1[[#This Row],[category]]="Clothing"),"✅","❌")</f>
        <v>❌</v>
      </c>
      <c r="H11304" s="3">
        <f t="shared" si="353"/>
        <v>249.929</v>
      </c>
      <c r="I11304" s="3">
        <v>5</v>
      </c>
      <c r="J11304" s="4">
        <v>44984</v>
      </c>
      <c r="K11304" s="3" t="s">
        <v>16</v>
      </c>
      <c r="L11304" s="3" t="s">
        <v>17</v>
      </c>
      <c r="M11304" s="3">
        <v>636.82000000000005</v>
      </c>
      <c r="N11304" s="3" t="s">
        <v>29</v>
      </c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  <c r="AC11304" s="5"/>
    </row>
    <row r="11305" spans="1:29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 t="str">
        <f>IF(AND(D11305="East",Table_1[[#This Row],[category]]="Clothing"),"✅","❌")</f>
        <v>❌</v>
      </c>
      <c r="H11305" s="3">
        <f t="shared" si="353"/>
        <v>476.69</v>
      </c>
      <c r="I11305" s="3">
        <v>2</v>
      </c>
      <c r="J11305" s="4">
        <v>45046</v>
      </c>
      <c r="K11305" s="3" t="s">
        <v>32</v>
      </c>
      <c r="L11305" s="3" t="s">
        <v>23</v>
      </c>
      <c r="M11305" s="3">
        <v>917.86</v>
      </c>
      <c r="N11305" s="3" t="s">
        <v>49</v>
      </c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  <c r="AC11305" s="5"/>
    </row>
    <row r="11306" spans="1:29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 t="str">
        <f>IF(AND(D11306="East",Table_1[[#This Row],[category]]="Clothing"),"✅","❌")</f>
        <v>❌</v>
      </c>
      <c r="H11306" s="3">
        <f t="shared" si="353"/>
        <v>133.874</v>
      </c>
      <c r="I11306" s="3">
        <v>4</v>
      </c>
      <c r="J11306" s="4">
        <v>45034</v>
      </c>
      <c r="K11306" s="3" t="s">
        <v>22</v>
      </c>
      <c r="L11306" s="3" t="s">
        <v>23</v>
      </c>
      <c r="M11306" s="3">
        <v>133.54</v>
      </c>
      <c r="N11306" s="3" t="s">
        <v>29</v>
      </c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  <c r="AC11306" s="5"/>
    </row>
    <row r="11307" spans="1:29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 t="str">
        <f>IF(AND(D11307="East",Table_1[[#This Row],[category]]="Clothing"),"✅","❌")</f>
        <v>❌</v>
      </c>
      <c r="H11307" s="3">
        <f t="shared" si="353"/>
        <v>140.41600000000003</v>
      </c>
      <c r="I11307" s="3">
        <v>9</v>
      </c>
      <c r="J11307" s="4">
        <v>45552</v>
      </c>
      <c r="K11307" s="3" t="s">
        <v>16</v>
      </c>
      <c r="L11307" s="3" t="s">
        <v>28</v>
      </c>
      <c r="M11307" s="3">
        <v>114.14</v>
      </c>
      <c r="N11307" s="3" t="s">
        <v>24</v>
      </c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  <c r="AC11307" s="5"/>
    </row>
    <row r="11308" spans="1:29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 t="str">
        <f>IF(AND(D11308="East",Table_1[[#This Row],[category]]="Clothing"),"✅","❌")</f>
        <v>❌</v>
      </c>
      <c r="H11308" s="3">
        <f t="shared" si="353"/>
        <v>318.76</v>
      </c>
      <c r="I11308" s="3">
        <v>2</v>
      </c>
      <c r="J11308" s="4">
        <v>45339</v>
      </c>
      <c r="K11308" s="3" t="s">
        <v>16</v>
      </c>
      <c r="L11308" s="3" t="s">
        <v>23</v>
      </c>
      <c r="M11308" s="3">
        <v>945.26</v>
      </c>
      <c r="N11308" s="3" t="s">
        <v>18</v>
      </c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  <c r="AC11308" s="5"/>
    </row>
    <row r="11309" spans="1:29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 t="str">
        <f>IF(AND(D11309="East",Table_1[[#This Row],[category]]="Clothing"),"✅","❌")</f>
        <v>❌</v>
      </c>
      <c r="H11309" s="3">
        <f t="shared" si="353"/>
        <v>463.83400000000006</v>
      </c>
      <c r="I11309" s="3">
        <v>9</v>
      </c>
      <c r="J11309" s="4">
        <v>45396</v>
      </c>
      <c r="K11309" s="3" t="s">
        <v>32</v>
      </c>
      <c r="L11309" s="3" t="s">
        <v>28</v>
      </c>
      <c r="M11309" s="3">
        <v>519.73</v>
      </c>
      <c r="N11309" s="3" t="s">
        <v>35</v>
      </c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  <c r="AC11309" s="5"/>
    </row>
    <row r="11310" spans="1:29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 t="str">
        <f>IF(AND(D11310="East",Table_1[[#This Row],[category]]="Clothing"),"✅","❌")</f>
        <v>✅</v>
      </c>
      <c r="H11310" s="3">
        <f t="shared" si="353"/>
        <v>107.384</v>
      </c>
      <c r="I11310" s="3">
        <v>8</v>
      </c>
      <c r="J11310" s="4">
        <v>45594</v>
      </c>
      <c r="K11310" s="3" t="s">
        <v>22</v>
      </c>
      <c r="L11310" s="3" t="s">
        <v>17</v>
      </c>
      <c r="M11310" s="3">
        <v>57.45</v>
      </c>
      <c r="N11310" s="3" t="s">
        <v>24</v>
      </c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  <c r="AC11310" s="5"/>
    </row>
    <row r="11311" spans="1:29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 t="str">
        <f>IF(AND(D11311="East",Table_1[[#This Row],[category]]="Clothing"),"✅","❌")</f>
        <v>❌</v>
      </c>
      <c r="H11311" s="3">
        <f t="shared" si="353"/>
        <v>461.60900000000004</v>
      </c>
      <c r="I11311" s="3">
        <v>4</v>
      </c>
      <c r="J11311" s="4">
        <v>45499</v>
      </c>
      <c r="K11311" s="3" t="s">
        <v>16</v>
      </c>
      <c r="L11311" s="3" t="s">
        <v>28</v>
      </c>
      <c r="M11311" s="3">
        <v>660.47</v>
      </c>
      <c r="N11311" s="3" t="s">
        <v>24</v>
      </c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  <c r="AC11311" s="5"/>
    </row>
    <row r="11312" spans="1:29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 t="str">
        <f>IF(AND(D11312="East",Table_1[[#This Row],[category]]="Clothing"),"✅","❌")</f>
        <v>❌</v>
      </c>
      <c r="H11312" s="3">
        <f t="shared" si="353"/>
        <v>334.87200000000001</v>
      </c>
      <c r="I11312" s="3">
        <v>2</v>
      </c>
      <c r="J11312" s="4">
        <v>44968</v>
      </c>
      <c r="K11312" s="3" t="s">
        <v>22</v>
      </c>
      <c r="L11312" s="3" t="s">
        <v>17</v>
      </c>
      <c r="M11312" s="3">
        <v>781.95</v>
      </c>
      <c r="N11312" s="3" t="s">
        <v>29</v>
      </c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  <c r="AC11312" s="5"/>
    </row>
    <row r="11313" spans="1:29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 t="str">
        <f>IF(AND(D11313="East",Table_1[[#This Row],[category]]="Clothing"),"✅","❌")</f>
        <v>❌</v>
      </c>
      <c r="H11313" s="3">
        <f t="shared" si="353"/>
        <v>496.59300000000007</v>
      </c>
      <c r="I11313" s="3">
        <v>6</v>
      </c>
      <c r="J11313" s="4">
        <v>45033</v>
      </c>
      <c r="K11313" s="3" t="s">
        <v>22</v>
      </c>
      <c r="L11313" s="3" t="s">
        <v>23</v>
      </c>
      <c r="M11313" s="3">
        <v>763.94</v>
      </c>
      <c r="N11313" s="3" t="s">
        <v>24</v>
      </c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  <c r="AC11313" s="5"/>
    </row>
    <row r="11314" spans="1:29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 t="str">
        <f>IF(AND(D11314="East",Table_1[[#This Row],[category]]="Clothing"),"✅","❌")</f>
        <v>❌</v>
      </c>
      <c r="H11314" s="3">
        <f t="shared" si="353"/>
        <v>370.86500000000001</v>
      </c>
      <c r="I11314" s="3">
        <v>7</v>
      </c>
      <c r="J11314" s="4">
        <v>45483</v>
      </c>
      <c r="K11314" s="3" t="s">
        <v>16</v>
      </c>
      <c r="L11314" s="3" t="s">
        <v>23</v>
      </c>
      <c r="M11314" s="3">
        <v>332.28</v>
      </c>
      <c r="N11314" s="3" t="s">
        <v>35</v>
      </c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  <c r="AC11314" s="5"/>
    </row>
    <row r="11315" spans="1:29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 t="str">
        <f>IF(AND(D11315="East",Table_1[[#This Row],[category]]="Clothing"),"✅","❌")</f>
        <v>❌</v>
      </c>
      <c r="H11315" s="3">
        <f t="shared" si="353"/>
        <v>337.22199999999998</v>
      </c>
      <c r="I11315" s="3">
        <v>2</v>
      </c>
      <c r="J11315" s="4">
        <v>44947</v>
      </c>
      <c r="K11315" s="3" t="s">
        <v>22</v>
      </c>
      <c r="L11315" s="3" t="s">
        <v>23</v>
      </c>
      <c r="M11315" s="3">
        <v>332.15</v>
      </c>
      <c r="N11315" s="3" t="s">
        <v>29</v>
      </c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  <c r="AC11315" s="5"/>
    </row>
    <row r="11316" spans="1:29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 t="str">
        <f>IF(AND(D11316="East",Table_1[[#This Row],[category]]="Clothing"),"✅","❌")</f>
        <v>❌</v>
      </c>
      <c r="H11316" s="3">
        <f t="shared" si="353"/>
        <v>409.30300000000005</v>
      </c>
      <c r="I11316" s="3">
        <v>8</v>
      </c>
      <c r="J11316" s="4">
        <v>45074</v>
      </c>
      <c r="K11316" s="3" t="s">
        <v>16</v>
      </c>
      <c r="L11316" s="3" t="s">
        <v>28</v>
      </c>
      <c r="M11316" s="3">
        <v>939.25</v>
      </c>
      <c r="N11316" s="3" t="s">
        <v>49</v>
      </c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  <c r="AC11316" s="5"/>
    </row>
    <row r="11317" spans="1:29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 t="str">
        <f>IF(AND(D11317="East",Table_1[[#This Row],[category]]="Clothing"),"✅","❌")</f>
        <v>❌</v>
      </c>
      <c r="H11317" s="3">
        <f t="shared" si="353"/>
        <v>95.819000000000017</v>
      </c>
      <c r="I11317" s="3">
        <v>9</v>
      </c>
      <c r="J11317" s="4">
        <v>45179</v>
      </c>
      <c r="K11317" s="3" t="s">
        <v>32</v>
      </c>
      <c r="L11317" s="3" t="s">
        <v>17</v>
      </c>
      <c r="M11317" s="3">
        <v>271.64999999999998</v>
      </c>
      <c r="N11317" s="3" t="s">
        <v>35</v>
      </c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  <c r="AC11317" s="5"/>
    </row>
    <row r="11318" spans="1:29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 t="str">
        <f>IF(AND(D11318="East",Table_1[[#This Row],[category]]="Clothing"),"✅","❌")</f>
        <v>❌</v>
      </c>
      <c r="H11318" s="3">
        <f t="shared" si="353"/>
        <v>473.53300000000002</v>
      </c>
      <c r="I11318" s="3">
        <v>5</v>
      </c>
      <c r="J11318" s="4">
        <v>45317</v>
      </c>
      <c r="K11318" s="3" t="s">
        <v>32</v>
      </c>
      <c r="L11318" s="3" t="s">
        <v>17</v>
      </c>
      <c r="M11318" s="3">
        <v>554.05999999999995</v>
      </c>
      <c r="N11318" s="3" t="s">
        <v>49</v>
      </c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  <c r="AC11318" s="5"/>
    </row>
    <row r="11319" spans="1:29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 t="str">
        <f>IF(AND(D11319="East",Table_1[[#This Row],[category]]="Clothing"),"✅","❌")</f>
        <v>❌</v>
      </c>
      <c r="H11319" s="3">
        <f t="shared" si="353"/>
        <v>91.141999999999996</v>
      </c>
      <c r="I11319" s="3">
        <v>6</v>
      </c>
      <c r="J11319" s="4">
        <v>45209</v>
      </c>
      <c r="K11319" s="3" t="s">
        <v>16</v>
      </c>
      <c r="L11319" s="3" t="s">
        <v>23</v>
      </c>
      <c r="M11319" s="3">
        <v>257.19</v>
      </c>
      <c r="N11319" s="3" t="s">
        <v>35</v>
      </c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  <c r="AC11319" s="5"/>
    </row>
    <row r="11320" spans="1:29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 t="str">
        <f>IF(AND(D11320="East",Table_1[[#This Row],[category]]="Clothing"),"✅","❌")</f>
        <v>❌</v>
      </c>
      <c r="H11320" s="3">
        <f t="shared" si="353"/>
        <v>22.578000000000003</v>
      </c>
      <c r="I11320" s="3">
        <v>6</v>
      </c>
      <c r="J11320" s="4">
        <v>45226</v>
      </c>
      <c r="K11320" s="3" t="s">
        <v>16</v>
      </c>
      <c r="L11320" s="3" t="s">
        <v>17</v>
      </c>
      <c r="M11320" s="3">
        <v>18.54</v>
      </c>
      <c r="N11320" s="3" t="s">
        <v>29</v>
      </c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  <c r="AC11320" s="5"/>
    </row>
    <row r="11321" spans="1:29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 t="str">
        <f>IF(AND(D11321="East",Table_1[[#This Row],[category]]="Clothing"),"✅","❌")</f>
        <v>❌</v>
      </c>
      <c r="H11321" s="3">
        <f t="shared" si="353"/>
        <v>351.95000000000005</v>
      </c>
      <c r="I11321" s="3">
        <v>2</v>
      </c>
      <c r="J11321" s="4">
        <v>45374</v>
      </c>
      <c r="K11321" s="3" t="s">
        <v>22</v>
      </c>
      <c r="L11321" s="3" t="s">
        <v>23</v>
      </c>
      <c r="M11321" s="3">
        <v>257.70999999999998</v>
      </c>
      <c r="N11321" s="3" t="s">
        <v>35</v>
      </c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  <c r="AC11321" s="5"/>
    </row>
    <row r="11322" spans="1:29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 t="str">
        <f>IF(AND(D11322="East",Table_1[[#This Row],[category]]="Clothing"),"✅","❌")</f>
        <v>❌</v>
      </c>
      <c r="H11322" s="3">
        <f t="shared" si="353"/>
        <v>100.452</v>
      </c>
      <c r="I11322" s="3">
        <v>1</v>
      </c>
      <c r="J11322" s="4">
        <v>45317</v>
      </c>
      <c r="K11322" s="3" t="s">
        <v>16</v>
      </c>
      <c r="L11322" s="3" t="s">
        <v>28</v>
      </c>
      <c r="M11322" s="3">
        <v>92.96</v>
      </c>
      <c r="N11322" s="3" t="s">
        <v>49</v>
      </c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  <c r="AC11322" s="5"/>
    </row>
    <row r="11323" spans="1:29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 t="str">
        <f>IF(AND(D11323="East",Table_1[[#This Row],[category]]="Clothing"),"✅","❌")</f>
        <v>❌</v>
      </c>
      <c r="H11323" s="3">
        <f t="shared" si="353"/>
        <v>381.78899999999999</v>
      </c>
      <c r="I11323" s="3">
        <v>5</v>
      </c>
      <c r="J11323" s="4">
        <v>44977</v>
      </c>
      <c r="K11323" s="3" t="s">
        <v>32</v>
      </c>
      <c r="L11323" s="3" t="s">
        <v>23</v>
      </c>
      <c r="M11323" s="3">
        <v>565.39</v>
      </c>
      <c r="N11323" s="3" t="s">
        <v>18</v>
      </c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  <c r="AC11323" s="5"/>
    </row>
    <row r="11324" spans="1:29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 t="str">
        <f>IF(AND(D11324="East",Table_1[[#This Row],[category]]="Clothing"),"✅","❌")</f>
        <v>❌</v>
      </c>
      <c r="H11324" s="3">
        <f t="shared" si="353"/>
        <v>399.56900000000002</v>
      </c>
      <c r="I11324" s="3">
        <v>6</v>
      </c>
      <c r="J11324" s="4">
        <v>45407</v>
      </c>
      <c r="K11324" s="3" t="s">
        <v>22</v>
      </c>
      <c r="L11324" s="3" t="s">
        <v>23</v>
      </c>
      <c r="M11324" s="3">
        <v>734.39</v>
      </c>
      <c r="N11324" s="3" t="s">
        <v>49</v>
      </c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  <c r="AC11324" s="5"/>
    </row>
    <row r="11325" spans="1:29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 t="str">
        <f>IF(AND(D11325="East",Table_1[[#This Row],[category]]="Clothing"),"✅","❌")</f>
        <v>❌</v>
      </c>
      <c r="H11325" s="3">
        <f t="shared" si="353"/>
        <v>125.983</v>
      </c>
      <c r="I11325" s="3">
        <v>1</v>
      </c>
      <c r="J11325" s="4">
        <v>45537</v>
      </c>
      <c r="K11325" s="3" t="s">
        <v>32</v>
      </c>
      <c r="L11325" s="3" t="s">
        <v>17</v>
      </c>
      <c r="M11325" s="3">
        <v>135.33000000000001</v>
      </c>
      <c r="N11325" s="3" t="s">
        <v>29</v>
      </c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  <c r="AC11325" s="5"/>
    </row>
    <row r="11326" spans="1:29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 t="str">
        <f>IF(AND(D11326="East",Table_1[[#This Row],[category]]="Clothing"),"✅","❌")</f>
        <v>❌</v>
      </c>
      <c r="H11326" s="3">
        <f t="shared" si="353"/>
        <v>52.492999999999995</v>
      </c>
      <c r="I11326" s="3">
        <v>8</v>
      </c>
      <c r="J11326" s="4">
        <v>45618</v>
      </c>
      <c r="K11326" s="3" t="s">
        <v>32</v>
      </c>
      <c r="L11326" s="3" t="s">
        <v>28</v>
      </c>
      <c r="M11326" s="3">
        <v>37</v>
      </c>
      <c r="N11326" s="3" t="s">
        <v>18</v>
      </c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  <c r="AC11326" s="5"/>
    </row>
    <row r="11327" spans="1:29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 t="str">
        <f>IF(AND(D11327="East",Table_1[[#This Row],[category]]="Clothing"),"✅","❌")</f>
        <v>❌</v>
      </c>
      <c r="H11327" s="3">
        <f t="shared" si="353"/>
        <v>255.40200000000002</v>
      </c>
      <c r="I11327" s="3">
        <v>5</v>
      </c>
      <c r="J11327" s="4">
        <v>45092</v>
      </c>
      <c r="K11327" s="3" t="s">
        <v>32</v>
      </c>
      <c r="L11327" s="3" t="s">
        <v>28</v>
      </c>
      <c r="M11327" s="3">
        <v>597.54999999999995</v>
      </c>
      <c r="N11327" s="3" t="s">
        <v>18</v>
      </c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  <c r="AC11327" s="5"/>
    </row>
    <row r="11328" spans="1:29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 t="str">
        <f>IF(AND(D11328="East",Table_1[[#This Row],[category]]="Clothing"),"✅","❌")</f>
        <v>❌</v>
      </c>
      <c r="H11328" s="3">
        <f t="shared" si="353"/>
        <v>446.20699999999999</v>
      </c>
      <c r="I11328" s="3">
        <v>5</v>
      </c>
      <c r="J11328" s="4">
        <v>44968</v>
      </c>
      <c r="K11328" s="3" t="s">
        <v>22</v>
      </c>
      <c r="L11328" s="3" t="s">
        <v>28</v>
      </c>
      <c r="M11328" s="3">
        <v>549.96</v>
      </c>
      <c r="N11328" s="3" t="s">
        <v>49</v>
      </c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  <c r="AC11328" s="5"/>
    </row>
    <row r="11329" spans="1:29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 t="str">
        <f>IF(AND(D11329="East",Table_1[[#This Row],[category]]="Clothing"),"✅","❌")</f>
        <v>❌</v>
      </c>
      <c r="H11329" s="3">
        <f t="shared" si="353"/>
        <v>425.173</v>
      </c>
      <c r="I11329" s="3">
        <v>8</v>
      </c>
      <c r="J11329" s="4">
        <v>45539</v>
      </c>
      <c r="K11329" s="3" t="s">
        <v>32</v>
      </c>
      <c r="L11329" s="3" t="s">
        <v>23</v>
      </c>
      <c r="M11329" s="3">
        <v>793.21</v>
      </c>
      <c r="N11329" s="3" t="s">
        <v>18</v>
      </c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  <c r="AC11329" s="5"/>
    </row>
    <row r="11330" spans="1:29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 t="str">
        <f>IF(AND(D11330="East",Table_1[[#This Row],[category]]="Clothing"),"✅","❌")</f>
        <v>❌</v>
      </c>
      <c r="H11330" s="3">
        <f t="shared" ref="H11330:H11393" si="355">E11330*10%</f>
        <v>67.37</v>
      </c>
      <c r="I11330" s="3">
        <v>8</v>
      </c>
      <c r="J11330" s="4">
        <v>44992</v>
      </c>
      <c r="K11330" s="3" t="s">
        <v>32</v>
      </c>
      <c r="L11330" s="3" t="s">
        <v>17</v>
      </c>
      <c r="M11330" s="3">
        <v>162.44999999999999</v>
      </c>
      <c r="N11330" s="3" t="s">
        <v>29</v>
      </c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  <c r="AC11330" s="5"/>
    </row>
    <row r="11331" spans="1:29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 t="str">
        <f>IF(AND(D11331="East",Table_1[[#This Row],[category]]="Clothing"),"✅","❌")</f>
        <v>❌</v>
      </c>
      <c r="H11331" s="3">
        <f t="shared" si="355"/>
        <v>482.74399999999997</v>
      </c>
      <c r="I11331" s="3">
        <v>9</v>
      </c>
      <c r="J11331" s="4">
        <v>45502</v>
      </c>
      <c r="K11331" s="3" t="s">
        <v>32</v>
      </c>
      <c r="L11331" s="3" t="s">
        <v>28</v>
      </c>
      <c r="M11331" s="3">
        <v>368.56</v>
      </c>
      <c r="N11331" s="3" t="s">
        <v>35</v>
      </c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  <c r="AC11331" s="5"/>
    </row>
    <row r="11332" spans="1:29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 t="str">
        <f>IF(AND(D11332="East",Table_1[[#This Row],[category]]="Clothing"),"✅","❌")</f>
        <v>❌</v>
      </c>
      <c r="H11332" s="3">
        <f t="shared" si="355"/>
        <v>139.33500000000001</v>
      </c>
      <c r="I11332" s="3">
        <v>4</v>
      </c>
      <c r="J11332" s="4">
        <v>45642</v>
      </c>
      <c r="K11332" s="3" t="s">
        <v>16</v>
      </c>
      <c r="L11332" s="3" t="s">
        <v>23</v>
      </c>
      <c r="M11332" s="3">
        <v>248.36</v>
      </c>
      <c r="N11332" s="3" t="s">
        <v>49</v>
      </c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  <c r="AC11332" s="5"/>
    </row>
    <row r="11333" spans="1:29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 t="str">
        <f>IF(AND(D11333="East",Table_1[[#This Row],[category]]="Clothing"),"✅","❌")</f>
        <v>❌</v>
      </c>
      <c r="H11333" s="3">
        <f t="shared" si="355"/>
        <v>181.202</v>
      </c>
      <c r="I11333" s="3">
        <v>3</v>
      </c>
      <c r="J11333" s="4">
        <v>45050</v>
      </c>
      <c r="K11333" s="3" t="s">
        <v>32</v>
      </c>
      <c r="L11333" s="3" t="s">
        <v>23</v>
      </c>
      <c r="M11333" s="3">
        <v>468.68</v>
      </c>
      <c r="N11333" s="3" t="s">
        <v>29</v>
      </c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  <c r="AC11333" s="5"/>
    </row>
    <row r="11334" spans="1:29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 t="str">
        <f>IF(AND(D11334="East",Table_1[[#This Row],[category]]="Clothing"),"✅","❌")</f>
        <v>❌</v>
      </c>
      <c r="H11334" s="3">
        <f t="shared" si="355"/>
        <v>83.035000000000011</v>
      </c>
      <c r="I11334" s="3">
        <v>2</v>
      </c>
      <c r="J11334" s="4">
        <v>45413</v>
      </c>
      <c r="K11334" s="3" t="s">
        <v>22</v>
      </c>
      <c r="L11334" s="3" t="s">
        <v>17</v>
      </c>
      <c r="M11334" s="3">
        <v>116.15</v>
      </c>
      <c r="N11334" s="3" t="s">
        <v>24</v>
      </c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  <c r="AC11334" s="5"/>
    </row>
    <row r="11335" spans="1:29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 t="str">
        <f>IF(AND(D11335="East",Table_1[[#This Row],[category]]="Clothing"),"✅","❌")</f>
        <v>❌</v>
      </c>
      <c r="H11335" s="3">
        <f t="shared" si="355"/>
        <v>195.12300000000002</v>
      </c>
      <c r="I11335" s="3">
        <v>1</v>
      </c>
      <c r="J11335" s="4">
        <v>44939</v>
      </c>
      <c r="K11335" s="3" t="s">
        <v>16</v>
      </c>
      <c r="L11335" s="3" t="s">
        <v>23</v>
      </c>
      <c r="M11335" s="3">
        <v>356.71</v>
      </c>
      <c r="N11335" s="3" t="s">
        <v>29</v>
      </c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  <c r="AC11335" s="5"/>
    </row>
    <row r="11336" spans="1:29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 t="str">
        <f>IF(AND(D11336="East",Table_1[[#This Row],[category]]="Clothing"),"✅","❌")</f>
        <v>❌</v>
      </c>
      <c r="H11336" s="3">
        <f t="shared" si="355"/>
        <v>321.464</v>
      </c>
      <c r="I11336" s="3">
        <v>5</v>
      </c>
      <c r="J11336" s="4">
        <v>45039</v>
      </c>
      <c r="K11336" s="3" t="s">
        <v>32</v>
      </c>
      <c r="L11336" s="3" t="s">
        <v>23</v>
      </c>
      <c r="M11336" s="3">
        <v>916.05</v>
      </c>
      <c r="N11336" s="3" t="s">
        <v>24</v>
      </c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  <c r="AC11336" s="5"/>
    </row>
    <row r="11337" spans="1:29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 t="str">
        <f>IF(AND(D11337="East",Table_1[[#This Row],[category]]="Clothing"),"✅","❌")</f>
        <v>❌</v>
      </c>
      <c r="H11337" s="3">
        <f t="shared" si="355"/>
        <v>257.97800000000001</v>
      </c>
      <c r="I11337" s="3">
        <v>6</v>
      </c>
      <c r="J11337" s="4">
        <v>45224</v>
      </c>
      <c r="K11337" s="3" t="s">
        <v>16</v>
      </c>
      <c r="L11337" s="3" t="s">
        <v>17</v>
      </c>
      <c r="M11337" s="3">
        <v>609.07000000000005</v>
      </c>
      <c r="N11337" s="3" t="s">
        <v>35</v>
      </c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  <c r="AC11337" s="5"/>
    </row>
    <row r="11338" spans="1:29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 t="str">
        <f>IF(AND(D11338="East",Table_1[[#This Row],[category]]="Clothing"),"✅","❌")</f>
        <v>❌</v>
      </c>
      <c r="H11338" s="3">
        <f t="shared" si="355"/>
        <v>415.49399999999997</v>
      </c>
      <c r="I11338" s="3">
        <v>8</v>
      </c>
      <c r="J11338" s="4">
        <v>45496</v>
      </c>
      <c r="K11338" s="3" t="s">
        <v>22</v>
      </c>
      <c r="L11338" s="3" t="s">
        <v>23</v>
      </c>
      <c r="M11338" s="3">
        <v>614.03</v>
      </c>
      <c r="N11338" s="3" t="s">
        <v>24</v>
      </c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  <c r="AC11338" s="5"/>
    </row>
    <row r="11339" spans="1:29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 t="str">
        <f>IF(AND(D11339="East",Table_1[[#This Row],[category]]="Clothing"),"✅","❌")</f>
        <v>❌</v>
      </c>
      <c r="H11339" s="3">
        <f t="shared" si="355"/>
        <v>324.23700000000002</v>
      </c>
      <c r="I11339" s="3">
        <v>6</v>
      </c>
      <c r="J11339" s="4">
        <v>45485</v>
      </c>
      <c r="K11339" s="3" t="s">
        <v>16</v>
      </c>
      <c r="L11339" s="3" t="s">
        <v>23</v>
      </c>
      <c r="M11339" s="3">
        <v>279.39999999999998</v>
      </c>
      <c r="N11339" s="3" t="s">
        <v>49</v>
      </c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  <c r="AC11339" s="5"/>
    </row>
    <row r="11340" spans="1:29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 t="str">
        <f>IF(AND(D11340="East",Table_1[[#This Row],[category]]="Clothing"),"✅","❌")</f>
        <v>❌</v>
      </c>
      <c r="H11340" s="3">
        <f t="shared" si="355"/>
        <v>139.137</v>
      </c>
      <c r="I11340" s="3">
        <v>2</v>
      </c>
      <c r="J11340" s="4">
        <v>45461</v>
      </c>
      <c r="K11340" s="3" t="s">
        <v>22</v>
      </c>
      <c r="L11340" s="3" t="s">
        <v>23</v>
      </c>
      <c r="M11340" s="3">
        <v>164.29</v>
      </c>
      <c r="N11340" s="3" t="s">
        <v>35</v>
      </c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  <c r="AC11340" s="5"/>
    </row>
    <row r="11341" spans="1:29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 t="str">
        <f>IF(AND(D11341="East",Table_1[[#This Row],[category]]="Clothing"),"✅","❌")</f>
        <v>❌</v>
      </c>
      <c r="H11341" s="3">
        <f t="shared" si="355"/>
        <v>283.14499999999998</v>
      </c>
      <c r="I11341" s="3">
        <v>8</v>
      </c>
      <c r="J11341" s="4">
        <v>45116</v>
      </c>
      <c r="K11341" s="3" t="s">
        <v>32</v>
      </c>
      <c r="L11341" s="3" t="s">
        <v>28</v>
      </c>
      <c r="M11341" s="3">
        <v>533.19000000000005</v>
      </c>
      <c r="N11341" s="3" t="s">
        <v>35</v>
      </c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  <c r="AC11341" s="5"/>
    </row>
    <row r="11342" spans="1:29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 t="str">
        <f>IF(AND(D11342="East",Table_1[[#This Row],[category]]="Clothing"),"✅","❌")</f>
        <v>❌</v>
      </c>
      <c r="H11342" s="3">
        <f t="shared" si="355"/>
        <v>41.454000000000008</v>
      </c>
      <c r="I11342" s="3">
        <v>5</v>
      </c>
      <c r="J11342" s="4">
        <v>45541</v>
      </c>
      <c r="K11342" s="3" t="s">
        <v>16</v>
      </c>
      <c r="L11342" s="3" t="s">
        <v>28</v>
      </c>
      <c r="M11342" s="3">
        <v>37.979999999999997</v>
      </c>
      <c r="N11342" s="3" t="s">
        <v>49</v>
      </c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  <c r="AC11342" s="5"/>
    </row>
    <row r="11343" spans="1:29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 t="str">
        <f>IF(AND(D11343="East",Table_1[[#This Row],[category]]="Clothing"),"✅","❌")</f>
        <v>❌</v>
      </c>
      <c r="H11343" s="3">
        <f t="shared" si="355"/>
        <v>294.58699999999999</v>
      </c>
      <c r="I11343" s="3">
        <v>3</v>
      </c>
      <c r="J11343" s="4">
        <v>45281</v>
      </c>
      <c r="K11343" s="3" t="s">
        <v>16</v>
      </c>
      <c r="L11343" s="3" t="s">
        <v>23</v>
      </c>
      <c r="M11343" s="3">
        <v>409.71</v>
      </c>
      <c r="N11343" s="3" t="s">
        <v>40</v>
      </c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  <c r="AC11343" s="5"/>
    </row>
    <row r="11344" spans="1:29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 t="str">
        <f>IF(AND(D11344="East",Table_1[[#This Row],[category]]="Clothing"),"✅","❌")</f>
        <v>❌</v>
      </c>
      <c r="H11344" s="3">
        <f t="shared" si="355"/>
        <v>200.935</v>
      </c>
      <c r="I11344" s="3">
        <v>6</v>
      </c>
      <c r="J11344" s="4">
        <v>45219</v>
      </c>
      <c r="K11344" s="3" t="s">
        <v>22</v>
      </c>
      <c r="L11344" s="3" t="s">
        <v>23</v>
      </c>
      <c r="M11344" s="3">
        <v>428.56</v>
      </c>
      <c r="N11344" s="3" t="s">
        <v>18</v>
      </c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  <c r="AC11344" s="5"/>
    </row>
    <row r="11345" spans="1:29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 t="str">
        <f>IF(AND(D11345="East",Table_1[[#This Row],[category]]="Clothing"),"✅","❌")</f>
        <v>❌</v>
      </c>
      <c r="H11345" s="3">
        <f t="shared" si="355"/>
        <v>58.215000000000003</v>
      </c>
      <c r="I11345" s="3">
        <v>6</v>
      </c>
      <c r="J11345" s="4">
        <v>45132</v>
      </c>
      <c r="K11345" s="3" t="s">
        <v>32</v>
      </c>
      <c r="L11345" s="3" t="s">
        <v>23</v>
      </c>
      <c r="M11345" s="3">
        <v>164.68</v>
      </c>
      <c r="N11345" s="3" t="s">
        <v>40</v>
      </c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  <c r="AC11345" s="5"/>
    </row>
    <row r="11346" spans="1:29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 t="str">
        <f>IF(AND(D11346="East",Table_1[[#This Row],[category]]="Clothing"),"✅","❌")</f>
        <v>❌</v>
      </c>
      <c r="H11346" s="3">
        <f t="shared" si="355"/>
        <v>160.65700000000001</v>
      </c>
      <c r="I11346" s="3">
        <v>3</v>
      </c>
      <c r="J11346" s="4">
        <v>45640</v>
      </c>
      <c r="K11346" s="3" t="s">
        <v>22</v>
      </c>
      <c r="L11346" s="3" t="s">
        <v>17</v>
      </c>
      <c r="M11346" s="3">
        <v>170.69</v>
      </c>
      <c r="N11346" s="3" t="s">
        <v>49</v>
      </c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  <c r="AC11346" s="5"/>
    </row>
    <row r="11347" spans="1:29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 t="str">
        <f>IF(AND(D11347="East",Table_1[[#This Row],[category]]="Clothing"),"✅","❌")</f>
        <v>❌</v>
      </c>
      <c r="H11347" s="3">
        <f t="shared" si="355"/>
        <v>450.06300000000005</v>
      </c>
      <c r="I11347" s="3">
        <v>7</v>
      </c>
      <c r="J11347" s="4">
        <v>44974</v>
      </c>
      <c r="K11347" s="3" t="s">
        <v>16</v>
      </c>
      <c r="L11347" s="3" t="s">
        <v>28</v>
      </c>
      <c r="M11347" s="3">
        <v>510.91</v>
      </c>
      <c r="N11347" s="3" t="s">
        <v>40</v>
      </c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  <c r="AC11347" s="5"/>
    </row>
    <row r="11348" spans="1:29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 t="str">
        <f>IF(AND(D11348="East",Table_1[[#This Row],[category]]="Clothing"),"✅","❌")</f>
        <v>❌</v>
      </c>
      <c r="H11348" s="3">
        <f t="shared" si="355"/>
        <v>297.15900000000005</v>
      </c>
      <c r="I11348" s="3">
        <v>7</v>
      </c>
      <c r="J11348" s="4">
        <v>45264</v>
      </c>
      <c r="K11348" s="3" t="s">
        <v>22</v>
      </c>
      <c r="L11348" s="3" t="s">
        <v>23</v>
      </c>
      <c r="M11348" s="3">
        <v>657.8</v>
      </c>
      <c r="N11348" s="3" t="s">
        <v>49</v>
      </c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  <c r="AC11348" s="5"/>
    </row>
    <row r="11349" spans="1:29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 t="str">
        <f>IF(AND(D11349="East",Table_1[[#This Row],[category]]="Clothing"),"✅","❌")</f>
        <v>❌</v>
      </c>
      <c r="H11349" s="3">
        <f t="shared" si="355"/>
        <v>452.6</v>
      </c>
      <c r="I11349" s="3">
        <v>7</v>
      </c>
      <c r="J11349" s="4">
        <v>45329</v>
      </c>
      <c r="K11349" s="3" t="s">
        <v>22</v>
      </c>
      <c r="L11349" s="3" t="s">
        <v>17</v>
      </c>
      <c r="M11349" s="3">
        <v>362.55</v>
      </c>
      <c r="N11349" s="3" t="s">
        <v>40</v>
      </c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  <c r="AC11349" s="5"/>
    </row>
    <row r="11350" spans="1:29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 t="str">
        <f>IF(AND(D11350="East",Table_1[[#This Row],[category]]="Clothing"),"✅","❌")</f>
        <v>❌</v>
      </c>
      <c r="H11350" s="3">
        <f t="shared" si="355"/>
        <v>211.29400000000001</v>
      </c>
      <c r="I11350" s="3">
        <v>8</v>
      </c>
      <c r="J11350" s="4">
        <v>44933</v>
      </c>
      <c r="K11350" s="3" t="s">
        <v>32</v>
      </c>
      <c r="L11350" s="3" t="s">
        <v>17</v>
      </c>
      <c r="M11350" s="3">
        <v>192.82</v>
      </c>
      <c r="N11350" s="3" t="s">
        <v>40</v>
      </c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  <c r="AC11350" s="5"/>
    </row>
    <row r="11351" spans="1:29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 t="str">
        <f>IF(AND(D11351="East",Table_1[[#This Row],[category]]="Clothing"),"✅","❌")</f>
        <v>❌</v>
      </c>
      <c r="H11351" s="3">
        <f t="shared" si="355"/>
        <v>489.66499999999996</v>
      </c>
      <c r="I11351" s="3">
        <v>7</v>
      </c>
      <c r="J11351" s="4">
        <v>45144</v>
      </c>
      <c r="K11351" s="3" t="s">
        <v>16</v>
      </c>
      <c r="L11351" s="3" t="s">
        <v>23</v>
      </c>
      <c r="M11351" s="3">
        <v>458.66</v>
      </c>
      <c r="N11351" s="3" t="s">
        <v>29</v>
      </c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  <c r="AC11351" s="5"/>
    </row>
    <row r="11352" spans="1:29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 t="str">
        <f>IF(AND(D11352="East",Table_1[[#This Row],[category]]="Clothing"),"✅","❌")</f>
        <v>❌</v>
      </c>
      <c r="H11352" s="3">
        <f t="shared" si="355"/>
        <v>186.40899999999999</v>
      </c>
      <c r="I11352" s="3">
        <v>4</v>
      </c>
      <c r="J11352" s="4">
        <v>45612</v>
      </c>
      <c r="K11352" s="3" t="s">
        <v>22</v>
      </c>
      <c r="L11352" s="3" t="s">
        <v>28</v>
      </c>
      <c r="M11352" s="3">
        <v>396.44</v>
      </c>
      <c r="N11352" s="3" t="s">
        <v>18</v>
      </c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  <c r="AC11352" s="5"/>
    </row>
    <row r="11353" spans="1:29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 t="str">
        <f>IF(AND(D11353="East",Table_1[[#This Row],[category]]="Clothing"),"✅","❌")</f>
        <v>❌</v>
      </c>
      <c r="H11353" s="3">
        <f t="shared" si="355"/>
        <v>380.83400000000006</v>
      </c>
      <c r="I11353" s="3">
        <v>5</v>
      </c>
      <c r="J11353" s="4">
        <v>45075</v>
      </c>
      <c r="K11353" s="3" t="s">
        <v>32</v>
      </c>
      <c r="L11353" s="3" t="s">
        <v>17</v>
      </c>
      <c r="M11353" s="3">
        <v>634.96</v>
      </c>
      <c r="N11353" s="3" t="s">
        <v>24</v>
      </c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  <c r="AC11353" s="5"/>
    </row>
    <row r="11354" spans="1:29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 t="str">
        <f>IF(AND(D11354="East",Table_1[[#This Row],[category]]="Clothing"),"✅","❌")</f>
        <v>❌</v>
      </c>
      <c r="H11354" s="3">
        <f t="shared" si="355"/>
        <v>159.64800000000002</v>
      </c>
      <c r="I11354" s="3">
        <v>4</v>
      </c>
      <c r="J11354" s="4">
        <v>45022</v>
      </c>
      <c r="K11354" s="3" t="s">
        <v>16</v>
      </c>
      <c r="L11354" s="3" t="s">
        <v>23</v>
      </c>
      <c r="M11354" s="3">
        <v>128.66999999999999</v>
      </c>
      <c r="N11354" s="3" t="s">
        <v>24</v>
      </c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  <c r="AC11354" s="5"/>
    </row>
    <row r="11355" spans="1:29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 t="str">
        <f>IF(AND(D11355="East",Table_1[[#This Row],[category]]="Clothing"),"✅","❌")</f>
        <v>❌</v>
      </c>
      <c r="H11355" s="3">
        <f t="shared" si="355"/>
        <v>61.935000000000002</v>
      </c>
      <c r="I11355" s="3">
        <v>2</v>
      </c>
      <c r="J11355" s="4">
        <v>45050</v>
      </c>
      <c r="K11355" s="3" t="s">
        <v>32</v>
      </c>
      <c r="L11355" s="3" t="s">
        <v>23</v>
      </c>
      <c r="M11355" s="3">
        <v>73.239999999999995</v>
      </c>
      <c r="N11355" s="3" t="s">
        <v>35</v>
      </c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  <c r="AC11355" s="5"/>
    </row>
    <row r="11356" spans="1:29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 t="str">
        <f>IF(AND(D11356="East",Table_1[[#This Row],[category]]="Clothing"),"✅","❌")</f>
        <v>❌</v>
      </c>
      <c r="H11356" s="3">
        <f t="shared" si="355"/>
        <v>418.19799999999998</v>
      </c>
      <c r="I11356" s="3">
        <v>7</v>
      </c>
      <c r="J11356" s="4">
        <v>45655</v>
      </c>
      <c r="K11356" s="3" t="s">
        <v>32</v>
      </c>
      <c r="L11356" s="3" t="s">
        <v>28</v>
      </c>
      <c r="M11356" s="3">
        <v>690.95</v>
      </c>
      <c r="N11356" s="3" t="s">
        <v>29</v>
      </c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  <c r="AC11356" s="5"/>
    </row>
    <row r="11357" spans="1:29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 t="str">
        <f>IF(AND(D11357="East",Table_1[[#This Row],[category]]="Clothing"),"✅","❌")</f>
        <v>❌</v>
      </c>
      <c r="H11357" s="3">
        <f t="shared" si="355"/>
        <v>383.66500000000002</v>
      </c>
      <c r="I11357" s="3">
        <v>3</v>
      </c>
      <c r="J11357" s="4">
        <v>45321</v>
      </c>
      <c r="K11357" s="3" t="s">
        <v>32</v>
      </c>
      <c r="L11357" s="3" t="s">
        <v>28</v>
      </c>
      <c r="M11357" s="3">
        <v>488.67</v>
      </c>
      <c r="N11357" s="3" t="s">
        <v>49</v>
      </c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  <c r="AC11357" s="5"/>
    </row>
    <row r="11358" spans="1:29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 t="str">
        <f>IF(AND(D11358="East",Table_1[[#This Row],[category]]="Clothing"),"✅","❌")</f>
        <v>❌</v>
      </c>
      <c r="H11358" s="3">
        <f t="shared" si="355"/>
        <v>412.108</v>
      </c>
      <c r="I11358" s="3">
        <v>1</v>
      </c>
      <c r="J11358" s="4">
        <v>45368</v>
      </c>
      <c r="K11358" s="3" t="s">
        <v>16</v>
      </c>
      <c r="L11358" s="3" t="s">
        <v>23</v>
      </c>
      <c r="M11358" s="3">
        <v>635.05999999999995</v>
      </c>
      <c r="N11358" s="3" t="s">
        <v>49</v>
      </c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  <c r="AC11358" s="5"/>
    </row>
    <row r="11359" spans="1:29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 t="str">
        <f>IF(AND(D11359="East",Table_1[[#This Row],[category]]="Clothing"),"✅","❌")</f>
        <v>❌</v>
      </c>
      <c r="H11359" s="3">
        <f t="shared" si="355"/>
        <v>156.85000000000002</v>
      </c>
      <c r="I11359" s="3">
        <v>1</v>
      </c>
      <c r="J11359" s="4">
        <v>45186</v>
      </c>
      <c r="K11359" s="3" t="s">
        <v>16</v>
      </c>
      <c r="L11359" s="3" t="s">
        <v>17</v>
      </c>
      <c r="M11359" s="3">
        <v>438</v>
      </c>
      <c r="N11359" s="3" t="s">
        <v>35</v>
      </c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  <c r="AC11359" s="5"/>
    </row>
    <row r="11360" spans="1:29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 t="str">
        <f>IF(AND(D11360="East",Table_1[[#This Row],[category]]="Clothing"),"✅","❌")</f>
        <v>❌</v>
      </c>
      <c r="H11360" s="3">
        <f t="shared" si="355"/>
        <v>354.79400000000004</v>
      </c>
      <c r="I11360" s="3">
        <v>9</v>
      </c>
      <c r="J11360" s="4">
        <v>45182</v>
      </c>
      <c r="K11360" s="3" t="s">
        <v>32</v>
      </c>
      <c r="L11360" s="3" t="s">
        <v>28</v>
      </c>
      <c r="M11360" s="3">
        <v>1033.73</v>
      </c>
      <c r="N11360" s="3" t="s">
        <v>29</v>
      </c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  <c r="AC11360" s="5"/>
    </row>
    <row r="11361" spans="1:29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 t="str">
        <f>IF(AND(D11361="East",Table_1[[#This Row],[category]]="Clothing"),"✅","❌")</f>
        <v>❌</v>
      </c>
      <c r="H11361" s="3">
        <f t="shared" si="355"/>
        <v>117.762</v>
      </c>
      <c r="I11361" s="3">
        <v>3</v>
      </c>
      <c r="J11361" s="4">
        <v>45549</v>
      </c>
      <c r="K11361" s="3" t="s">
        <v>16</v>
      </c>
      <c r="L11361" s="3" t="s">
        <v>23</v>
      </c>
      <c r="M11361" s="3">
        <v>350.96</v>
      </c>
      <c r="N11361" s="3" t="s">
        <v>29</v>
      </c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  <c r="AC11361" s="5"/>
    </row>
    <row r="11362" spans="1:29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 t="str">
        <f>IF(AND(D11362="East",Table_1[[#This Row],[category]]="Clothing"),"✅","❌")</f>
        <v>❌</v>
      </c>
      <c r="H11362" s="3">
        <f t="shared" si="355"/>
        <v>15.543000000000001</v>
      </c>
      <c r="I11362" s="3">
        <v>7</v>
      </c>
      <c r="J11362" s="4">
        <v>45159</v>
      </c>
      <c r="K11362" s="3" t="s">
        <v>32</v>
      </c>
      <c r="L11362" s="3" t="s">
        <v>28</v>
      </c>
      <c r="M11362" s="3">
        <v>8.7899999999999991</v>
      </c>
      <c r="N11362" s="3" t="s">
        <v>18</v>
      </c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  <c r="AC11362" s="5"/>
    </row>
    <row r="11363" spans="1:29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 t="str">
        <f>IF(AND(D11363="East",Table_1[[#This Row],[category]]="Clothing"),"✅","❌")</f>
        <v>❌</v>
      </c>
      <c r="H11363" s="3">
        <f t="shared" si="355"/>
        <v>434.58000000000004</v>
      </c>
      <c r="I11363" s="3">
        <v>9</v>
      </c>
      <c r="J11363" s="4">
        <v>45399</v>
      </c>
      <c r="K11363" s="3" t="s">
        <v>32</v>
      </c>
      <c r="L11363" s="3" t="s">
        <v>17</v>
      </c>
      <c r="M11363" s="3">
        <v>993.72</v>
      </c>
      <c r="N11363" s="3" t="s">
        <v>24</v>
      </c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  <c r="AC11363" s="5"/>
    </row>
    <row r="11364" spans="1:29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 t="str">
        <f>IF(AND(D11364="East",Table_1[[#This Row],[category]]="Clothing"),"✅","❌")</f>
        <v>❌</v>
      </c>
      <c r="H11364" s="3">
        <f t="shared" si="355"/>
        <v>266.52699999999999</v>
      </c>
      <c r="I11364" s="3">
        <v>7</v>
      </c>
      <c r="J11364" s="4">
        <v>45425</v>
      </c>
      <c r="K11364" s="3" t="s">
        <v>22</v>
      </c>
      <c r="L11364" s="3" t="s">
        <v>28</v>
      </c>
      <c r="M11364" s="3">
        <v>756.33</v>
      </c>
      <c r="N11364" s="3" t="s">
        <v>29</v>
      </c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  <c r="AC11364" s="5"/>
    </row>
    <row r="11365" spans="1:29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 t="str">
        <f>IF(AND(D11365="East",Table_1[[#This Row],[category]]="Clothing"),"✅","❌")</f>
        <v>❌</v>
      </c>
      <c r="H11365" s="3">
        <f t="shared" si="355"/>
        <v>491.99</v>
      </c>
      <c r="I11365" s="3">
        <v>8</v>
      </c>
      <c r="J11365" s="4">
        <v>45395</v>
      </c>
      <c r="K11365" s="3" t="s">
        <v>16</v>
      </c>
      <c r="L11365" s="3" t="s">
        <v>17</v>
      </c>
      <c r="M11365" s="3">
        <v>1358.03</v>
      </c>
      <c r="N11365" s="3" t="s">
        <v>29</v>
      </c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  <c r="AC11365" s="5"/>
    </row>
    <row r="11366" spans="1:29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 t="str">
        <f>IF(AND(D11366="East",Table_1[[#This Row],[category]]="Clothing"),"✅","❌")</f>
        <v>❌</v>
      </c>
      <c r="H11366" s="3">
        <f t="shared" si="355"/>
        <v>198.66700000000003</v>
      </c>
      <c r="I11366" s="3">
        <v>6</v>
      </c>
      <c r="J11366" s="4">
        <v>45306</v>
      </c>
      <c r="K11366" s="3" t="s">
        <v>32</v>
      </c>
      <c r="L11366" s="3" t="s">
        <v>17</v>
      </c>
      <c r="M11366" s="3">
        <v>111.65</v>
      </c>
      <c r="N11366" s="3" t="s">
        <v>49</v>
      </c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  <c r="AC11366" s="5"/>
    </row>
    <row r="11367" spans="1:29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 t="str">
        <f>IF(AND(D11367="East",Table_1[[#This Row],[category]]="Clothing"),"✅","❌")</f>
        <v>❌</v>
      </c>
      <c r="H11367" s="3">
        <f t="shared" si="355"/>
        <v>478.86800000000005</v>
      </c>
      <c r="I11367" s="3">
        <v>3</v>
      </c>
      <c r="J11367" s="4">
        <v>45040</v>
      </c>
      <c r="K11367" s="3" t="s">
        <v>32</v>
      </c>
      <c r="L11367" s="3" t="s">
        <v>23</v>
      </c>
      <c r="M11367" s="3">
        <v>1205.82</v>
      </c>
      <c r="N11367" s="3" t="s">
        <v>18</v>
      </c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  <c r="AC11367" s="5"/>
    </row>
    <row r="11368" spans="1:29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 t="str">
        <f>IF(AND(D11368="East",Table_1[[#This Row],[category]]="Clothing"),"✅","❌")</f>
        <v>❌</v>
      </c>
      <c r="H11368" s="3">
        <f t="shared" si="355"/>
        <v>311.37800000000004</v>
      </c>
      <c r="I11368" s="3">
        <v>1</v>
      </c>
      <c r="J11368" s="4">
        <v>44990</v>
      </c>
      <c r="K11368" s="3" t="s">
        <v>22</v>
      </c>
      <c r="L11368" s="3" t="s">
        <v>23</v>
      </c>
      <c r="M11368" s="3">
        <v>512.9</v>
      </c>
      <c r="N11368" s="3" t="s">
        <v>18</v>
      </c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  <c r="AC11368" s="5"/>
    </row>
    <row r="11369" spans="1:29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 t="str">
        <f>IF(AND(D11369="East",Table_1[[#This Row],[category]]="Clothing"),"✅","❌")</f>
        <v>❌</v>
      </c>
      <c r="H11369" s="3">
        <f t="shared" si="355"/>
        <v>260.98</v>
      </c>
      <c r="I11369" s="3">
        <v>8</v>
      </c>
      <c r="J11369" s="4">
        <v>44989</v>
      </c>
      <c r="K11369" s="3" t="s">
        <v>22</v>
      </c>
      <c r="L11369" s="3" t="s">
        <v>17</v>
      </c>
      <c r="M11369" s="3">
        <v>685.19</v>
      </c>
      <c r="N11369" s="3" t="s">
        <v>29</v>
      </c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  <c r="AC11369" s="5"/>
    </row>
    <row r="11370" spans="1:29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 t="str">
        <f>IF(AND(D11370="East",Table_1[[#This Row],[category]]="Clothing"),"✅","❌")</f>
        <v>❌</v>
      </c>
      <c r="H11370" s="3">
        <f t="shared" si="355"/>
        <v>158.37700000000001</v>
      </c>
      <c r="I11370" s="3">
        <v>6</v>
      </c>
      <c r="J11370" s="4">
        <v>45062</v>
      </c>
      <c r="K11370" s="3" t="s">
        <v>32</v>
      </c>
      <c r="L11370" s="3" t="s">
        <v>23</v>
      </c>
      <c r="M11370" s="3">
        <v>362.51</v>
      </c>
      <c r="N11370" s="3" t="s">
        <v>24</v>
      </c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  <c r="AC11370" s="5"/>
    </row>
    <row r="11371" spans="1:29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 t="str">
        <f>IF(AND(D11371="East",Table_1[[#This Row],[category]]="Clothing"),"✅","❌")</f>
        <v>❌</v>
      </c>
      <c r="H11371" s="3">
        <f t="shared" si="355"/>
        <v>414.38500000000005</v>
      </c>
      <c r="I11371" s="3">
        <v>2</v>
      </c>
      <c r="J11371" s="4">
        <v>45009</v>
      </c>
      <c r="K11371" s="3" t="s">
        <v>32</v>
      </c>
      <c r="L11371" s="3" t="s">
        <v>17</v>
      </c>
      <c r="M11371" s="3">
        <v>663.1</v>
      </c>
      <c r="N11371" s="3" t="s">
        <v>29</v>
      </c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  <c r="AC11371" s="5"/>
    </row>
    <row r="11372" spans="1:29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 t="str">
        <f>IF(AND(D11372="East",Table_1[[#This Row],[category]]="Clothing"),"✅","❌")</f>
        <v>❌</v>
      </c>
      <c r="H11372" s="3">
        <f t="shared" si="355"/>
        <v>416.10900000000004</v>
      </c>
      <c r="I11372" s="3">
        <v>8</v>
      </c>
      <c r="J11372" s="4">
        <v>45350</v>
      </c>
      <c r="K11372" s="3" t="s">
        <v>22</v>
      </c>
      <c r="L11372" s="3" t="s">
        <v>23</v>
      </c>
      <c r="M11372" s="3">
        <v>515.33000000000004</v>
      </c>
      <c r="N11372" s="3" t="s">
        <v>35</v>
      </c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  <c r="AC11372" s="5"/>
    </row>
    <row r="11373" spans="1:29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 t="str">
        <f>IF(AND(D11373="East",Table_1[[#This Row],[category]]="Clothing"),"✅","❌")</f>
        <v>❌</v>
      </c>
      <c r="H11373" s="3">
        <f t="shared" si="355"/>
        <v>214.29499999999999</v>
      </c>
      <c r="I11373" s="3">
        <v>4</v>
      </c>
      <c r="J11373" s="4">
        <v>45090</v>
      </c>
      <c r="K11373" s="3" t="s">
        <v>22</v>
      </c>
      <c r="L11373" s="3" t="s">
        <v>17</v>
      </c>
      <c r="M11373" s="3">
        <v>107.6</v>
      </c>
      <c r="N11373" s="3" t="s">
        <v>29</v>
      </c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  <c r="AC11373" s="5"/>
    </row>
    <row r="11374" spans="1:29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 t="str">
        <f>IF(AND(D11374="East",Table_1[[#This Row],[category]]="Clothing"),"✅","❌")</f>
        <v>❌</v>
      </c>
      <c r="H11374" s="3">
        <f t="shared" si="355"/>
        <v>366.37400000000002</v>
      </c>
      <c r="I11374" s="3">
        <v>9</v>
      </c>
      <c r="J11374" s="4">
        <v>45478</v>
      </c>
      <c r="K11374" s="3" t="s">
        <v>16</v>
      </c>
      <c r="L11374" s="3" t="s">
        <v>17</v>
      </c>
      <c r="M11374" s="3">
        <v>678.03</v>
      </c>
      <c r="N11374" s="3" t="s">
        <v>24</v>
      </c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  <c r="AC11374" s="5"/>
    </row>
    <row r="11375" spans="1:29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 t="str">
        <f>IF(AND(D11375="East",Table_1[[#This Row],[category]]="Clothing"),"✅","❌")</f>
        <v>❌</v>
      </c>
      <c r="H11375" s="3">
        <f t="shared" si="355"/>
        <v>229.14699999999999</v>
      </c>
      <c r="I11375" s="3">
        <v>9</v>
      </c>
      <c r="J11375" s="4">
        <v>45457</v>
      </c>
      <c r="K11375" s="3" t="s">
        <v>22</v>
      </c>
      <c r="L11375" s="3" t="s">
        <v>23</v>
      </c>
      <c r="M11375" s="3">
        <v>343.19</v>
      </c>
      <c r="N11375" s="3" t="s">
        <v>40</v>
      </c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  <c r="AC11375" s="5"/>
    </row>
    <row r="11376" spans="1:29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 t="str">
        <f>IF(AND(D11376="East",Table_1[[#This Row],[category]]="Clothing"),"✅","❌")</f>
        <v>❌</v>
      </c>
      <c r="H11376" s="3">
        <f t="shared" si="355"/>
        <v>372.43299999999999</v>
      </c>
      <c r="I11376" s="3">
        <v>9</v>
      </c>
      <c r="J11376" s="4">
        <v>44952</v>
      </c>
      <c r="K11376" s="3" t="s">
        <v>16</v>
      </c>
      <c r="L11376" s="3" t="s">
        <v>23</v>
      </c>
      <c r="M11376" s="3">
        <v>502.14</v>
      </c>
      <c r="N11376" s="3" t="s">
        <v>24</v>
      </c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  <c r="AC11376" s="5"/>
    </row>
    <row r="11377" spans="1:29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 t="str">
        <f>IF(AND(D11377="East",Table_1[[#This Row],[category]]="Clothing"),"✅","❌")</f>
        <v>❌</v>
      </c>
      <c r="H11377" s="3">
        <f t="shared" si="355"/>
        <v>497.15300000000002</v>
      </c>
      <c r="I11377" s="3">
        <v>4</v>
      </c>
      <c r="J11377" s="4">
        <v>45409</v>
      </c>
      <c r="K11377" s="3" t="s">
        <v>22</v>
      </c>
      <c r="L11377" s="3" t="s">
        <v>23</v>
      </c>
      <c r="M11377" s="3">
        <v>830.62</v>
      </c>
      <c r="N11377" s="3" t="s">
        <v>49</v>
      </c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  <c r="AC11377" s="5"/>
    </row>
    <row r="11378" spans="1:29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 t="str">
        <f>IF(AND(D11378="East",Table_1[[#This Row],[category]]="Clothing"),"✅","❌")</f>
        <v>❌</v>
      </c>
      <c r="H11378" s="3">
        <f t="shared" si="355"/>
        <v>138.62300000000002</v>
      </c>
      <c r="I11378" s="3">
        <v>6</v>
      </c>
      <c r="J11378" s="4">
        <v>44969</v>
      </c>
      <c r="K11378" s="3" t="s">
        <v>32</v>
      </c>
      <c r="L11378" s="3" t="s">
        <v>28</v>
      </c>
      <c r="M11378" s="3">
        <v>234.36</v>
      </c>
      <c r="N11378" s="3" t="s">
        <v>40</v>
      </c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  <c r="AC11378" s="5"/>
    </row>
    <row r="11379" spans="1:29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 t="str">
        <f>IF(AND(D11379="East",Table_1[[#This Row],[category]]="Clothing"),"✅","❌")</f>
        <v>❌</v>
      </c>
      <c r="H11379" s="3">
        <f t="shared" si="355"/>
        <v>320.68600000000004</v>
      </c>
      <c r="I11379" s="3">
        <v>4</v>
      </c>
      <c r="J11379" s="4">
        <v>45594</v>
      </c>
      <c r="K11379" s="3" t="s">
        <v>16</v>
      </c>
      <c r="L11379" s="3" t="s">
        <v>23</v>
      </c>
      <c r="M11379" s="3">
        <v>622.45000000000005</v>
      </c>
      <c r="N11379" s="3" t="s">
        <v>24</v>
      </c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  <c r="AC11379" s="5"/>
    </row>
    <row r="11380" spans="1:29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 t="str">
        <f>IF(AND(D11380="East",Table_1[[#This Row],[category]]="Clothing"),"✅","❌")</f>
        <v>❌</v>
      </c>
      <c r="H11380" s="3">
        <f t="shared" si="355"/>
        <v>196.14000000000001</v>
      </c>
      <c r="I11380" s="3">
        <v>5</v>
      </c>
      <c r="J11380" s="4">
        <v>45145</v>
      </c>
      <c r="K11380" s="3" t="s">
        <v>16</v>
      </c>
      <c r="L11380" s="3" t="s">
        <v>17</v>
      </c>
      <c r="M11380" s="3">
        <v>420.94</v>
      </c>
      <c r="N11380" s="3" t="s">
        <v>18</v>
      </c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  <c r="AC11380" s="5"/>
    </row>
    <row r="11381" spans="1:29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 t="str">
        <f>IF(AND(D11381="East",Table_1[[#This Row],[category]]="Clothing"),"✅","❌")</f>
        <v>❌</v>
      </c>
      <c r="H11381" s="3">
        <f t="shared" si="355"/>
        <v>278.702</v>
      </c>
      <c r="I11381" s="3">
        <v>7</v>
      </c>
      <c r="J11381" s="4">
        <v>44942</v>
      </c>
      <c r="K11381" s="3" t="s">
        <v>32</v>
      </c>
      <c r="L11381" s="3" t="s">
        <v>23</v>
      </c>
      <c r="M11381" s="3">
        <v>253.34</v>
      </c>
      <c r="N11381" s="3" t="s">
        <v>49</v>
      </c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  <c r="AC11381" s="5"/>
    </row>
    <row r="11382" spans="1:29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 t="str">
        <f>IF(AND(D11382="East",Table_1[[#This Row],[category]]="Clothing"),"✅","❌")</f>
        <v>❌</v>
      </c>
      <c r="H11382" s="3">
        <f t="shared" si="355"/>
        <v>438.33199999999999</v>
      </c>
      <c r="I11382" s="3">
        <v>7</v>
      </c>
      <c r="J11382" s="4">
        <v>45029</v>
      </c>
      <c r="K11382" s="3" t="s">
        <v>32</v>
      </c>
      <c r="L11382" s="3" t="s">
        <v>17</v>
      </c>
      <c r="M11382" s="3">
        <v>462.49</v>
      </c>
      <c r="N11382" s="3" t="s">
        <v>40</v>
      </c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  <c r="AC11382" s="5"/>
    </row>
    <row r="11383" spans="1:29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 t="str">
        <f>IF(AND(D11383="East",Table_1[[#This Row],[category]]="Clothing"),"✅","❌")</f>
        <v>✅</v>
      </c>
      <c r="H11383" s="3">
        <f t="shared" si="355"/>
        <v>180.31200000000001</v>
      </c>
      <c r="I11383" s="3">
        <v>6</v>
      </c>
      <c r="J11383" s="4">
        <v>45368</v>
      </c>
      <c r="K11383" s="3" t="s">
        <v>22</v>
      </c>
      <c r="L11383" s="3" t="s">
        <v>23</v>
      </c>
      <c r="M11383" s="3">
        <v>296.07</v>
      </c>
      <c r="N11383" s="3" t="s">
        <v>29</v>
      </c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  <c r="AC11383" s="5"/>
    </row>
    <row r="11384" spans="1:29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 t="str">
        <f>IF(AND(D11384="East",Table_1[[#This Row],[category]]="Clothing"),"✅","❌")</f>
        <v>❌</v>
      </c>
      <c r="H11384" s="3">
        <f t="shared" si="355"/>
        <v>45.47</v>
      </c>
      <c r="I11384" s="3">
        <v>4</v>
      </c>
      <c r="J11384" s="4">
        <v>45324</v>
      </c>
      <c r="K11384" s="3" t="s">
        <v>16</v>
      </c>
      <c r="L11384" s="3" t="s">
        <v>17</v>
      </c>
      <c r="M11384" s="3">
        <v>52.95</v>
      </c>
      <c r="N11384" s="3" t="s">
        <v>40</v>
      </c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  <c r="AC11384" s="5"/>
    </row>
    <row r="11385" spans="1:29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 t="str">
        <f>IF(AND(D11385="East",Table_1[[#This Row],[category]]="Clothing"),"✅","❌")</f>
        <v>❌</v>
      </c>
      <c r="H11385" s="3">
        <f t="shared" si="355"/>
        <v>401.47900000000004</v>
      </c>
      <c r="I11385" s="3">
        <v>5</v>
      </c>
      <c r="J11385" s="4">
        <v>45656</v>
      </c>
      <c r="K11385" s="3" t="s">
        <v>32</v>
      </c>
      <c r="L11385" s="3" t="s">
        <v>17</v>
      </c>
      <c r="M11385" s="3">
        <v>998.41</v>
      </c>
      <c r="N11385" s="3" t="s">
        <v>40</v>
      </c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  <c r="AC11385" s="5"/>
    </row>
    <row r="11386" spans="1:29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 t="str">
        <f>IF(AND(D11386="East",Table_1[[#This Row],[category]]="Clothing"),"✅","❌")</f>
        <v>❌</v>
      </c>
      <c r="H11386" s="3">
        <f t="shared" si="355"/>
        <v>281.96199999999999</v>
      </c>
      <c r="I11386" s="3">
        <v>5</v>
      </c>
      <c r="J11386" s="4">
        <v>45030</v>
      </c>
      <c r="K11386" s="3" t="s">
        <v>16</v>
      </c>
      <c r="L11386" s="3" t="s">
        <v>28</v>
      </c>
      <c r="M11386" s="3">
        <v>480.2</v>
      </c>
      <c r="N11386" s="3" t="s">
        <v>29</v>
      </c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  <c r="AC11386" s="5"/>
    </row>
    <row r="11387" spans="1:29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 t="str">
        <f>IF(AND(D11387="East",Table_1[[#This Row],[category]]="Clothing"),"✅","❌")</f>
        <v>❌</v>
      </c>
      <c r="H11387" s="3">
        <f t="shared" si="355"/>
        <v>230.20600000000002</v>
      </c>
      <c r="I11387" s="3">
        <v>9</v>
      </c>
      <c r="J11387" s="4">
        <v>45294</v>
      </c>
      <c r="K11387" s="3" t="s">
        <v>16</v>
      </c>
      <c r="L11387" s="3" t="s">
        <v>28</v>
      </c>
      <c r="M11387" s="3">
        <v>423.21</v>
      </c>
      <c r="N11387" s="3" t="s">
        <v>24</v>
      </c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  <c r="AC11387" s="5"/>
    </row>
    <row r="11388" spans="1:29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 t="str">
        <f>IF(AND(D11388="East",Table_1[[#This Row],[category]]="Clothing"),"✅","❌")</f>
        <v>❌</v>
      </c>
      <c r="H11388" s="3">
        <f t="shared" si="355"/>
        <v>99.833000000000013</v>
      </c>
      <c r="I11388" s="3">
        <v>6</v>
      </c>
      <c r="J11388" s="4">
        <v>45209</v>
      </c>
      <c r="K11388" s="3" t="s">
        <v>22</v>
      </c>
      <c r="L11388" s="3" t="s">
        <v>17</v>
      </c>
      <c r="M11388" s="3">
        <v>189.88</v>
      </c>
      <c r="N11388" s="3" t="s">
        <v>24</v>
      </c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  <c r="AC11388" s="5"/>
    </row>
    <row r="11389" spans="1:29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 t="str">
        <f>IF(AND(D11389="East",Table_1[[#This Row],[category]]="Clothing"),"✅","❌")</f>
        <v>❌</v>
      </c>
      <c r="H11389" s="3">
        <f t="shared" si="355"/>
        <v>55.498000000000005</v>
      </c>
      <c r="I11389" s="3">
        <v>4</v>
      </c>
      <c r="J11389" s="4">
        <v>44935</v>
      </c>
      <c r="K11389" s="3" t="s">
        <v>16</v>
      </c>
      <c r="L11389" s="3" t="s">
        <v>17</v>
      </c>
      <c r="M11389" s="3">
        <v>128.5</v>
      </c>
      <c r="N11389" s="3" t="s">
        <v>49</v>
      </c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  <c r="AC11389" s="5"/>
    </row>
    <row r="11390" spans="1:29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 t="str">
        <f>IF(AND(D11390="East",Table_1[[#This Row],[category]]="Clothing"),"✅","❌")</f>
        <v>✅</v>
      </c>
      <c r="H11390" s="3">
        <f t="shared" si="355"/>
        <v>146.58000000000001</v>
      </c>
      <c r="I11390" s="3">
        <v>6</v>
      </c>
      <c r="J11390" s="4">
        <v>45562</v>
      </c>
      <c r="K11390" s="3" t="s">
        <v>22</v>
      </c>
      <c r="L11390" s="3" t="s">
        <v>17</v>
      </c>
      <c r="M11390" s="3">
        <v>332.1</v>
      </c>
      <c r="N11390" s="3" t="s">
        <v>35</v>
      </c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  <c r="AC11390" s="5"/>
    </row>
    <row r="11391" spans="1:29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 t="str">
        <f>IF(AND(D11391="East",Table_1[[#This Row],[category]]="Clothing"),"✅","❌")</f>
        <v>❌</v>
      </c>
      <c r="H11391" s="3">
        <f t="shared" si="355"/>
        <v>362.26300000000003</v>
      </c>
      <c r="I11391" s="3">
        <v>7</v>
      </c>
      <c r="J11391" s="4">
        <v>45079</v>
      </c>
      <c r="K11391" s="3" t="s">
        <v>16</v>
      </c>
      <c r="L11391" s="3" t="s">
        <v>23</v>
      </c>
      <c r="M11391" s="3">
        <v>803.64</v>
      </c>
      <c r="N11391" s="3" t="s">
        <v>24</v>
      </c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  <c r="AC11391" s="5"/>
    </row>
    <row r="11392" spans="1:29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 t="str">
        <f>IF(AND(D11392="East",Table_1[[#This Row],[category]]="Clothing"),"✅","❌")</f>
        <v>✅</v>
      </c>
      <c r="H11392" s="3">
        <f t="shared" si="355"/>
        <v>211.768</v>
      </c>
      <c r="I11392" s="3">
        <v>7</v>
      </c>
      <c r="J11392" s="4">
        <v>44972</v>
      </c>
      <c r="K11392" s="3" t="s">
        <v>16</v>
      </c>
      <c r="L11392" s="3" t="s">
        <v>23</v>
      </c>
      <c r="M11392" s="3">
        <v>149.06</v>
      </c>
      <c r="N11392" s="3" t="s">
        <v>29</v>
      </c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  <c r="AC11392" s="5"/>
    </row>
    <row r="11393" spans="1:29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 t="str">
        <f>IF(AND(D11393="East",Table_1[[#This Row],[category]]="Clothing"),"✅","❌")</f>
        <v>❌</v>
      </c>
      <c r="H11393" s="3">
        <f t="shared" si="355"/>
        <v>289.41199999999998</v>
      </c>
      <c r="I11393" s="3">
        <v>3</v>
      </c>
      <c r="J11393" s="4">
        <v>45309</v>
      </c>
      <c r="K11393" s="3" t="s">
        <v>16</v>
      </c>
      <c r="L11393" s="3" t="s">
        <v>23</v>
      </c>
      <c r="M11393" s="3">
        <v>688.53</v>
      </c>
      <c r="N11393" s="3" t="s">
        <v>29</v>
      </c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  <c r="AC11393" s="5"/>
    </row>
    <row r="11394" spans="1:29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 t="str">
        <f>IF(AND(D11394="East",Table_1[[#This Row],[category]]="Clothing"),"✅","❌")</f>
        <v>✅</v>
      </c>
      <c r="H11394" s="3">
        <f t="shared" ref="H11394:H11457" si="357">E11394*10%</f>
        <v>50.201999999999998</v>
      </c>
      <c r="I11394" s="3">
        <v>6</v>
      </c>
      <c r="J11394" s="4">
        <v>45562</v>
      </c>
      <c r="K11394" s="3" t="s">
        <v>22</v>
      </c>
      <c r="L11394" s="3" t="s">
        <v>17</v>
      </c>
      <c r="M11394" s="3">
        <v>124.36</v>
      </c>
      <c r="N11394" s="3" t="s">
        <v>49</v>
      </c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  <c r="AC11394" s="5"/>
    </row>
    <row r="11395" spans="1:29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 t="str">
        <f>IF(AND(D11395="East",Table_1[[#This Row],[category]]="Clothing"),"✅","❌")</f>
        <v>❌</v>
      </c>
      <c r="H11395" s="3">
        <f t="shared" si="357"/>
        <v>70.388999999999996</v>
      </c>
      <c r="I11395" s="3">
        <v>7</v>
      </c>
      <c r="J11395" s="4">
        <v>44951</v>
      </c>
      <c r="K11395" s="3" t="s">
        <v>22</v>
      </c>
      <c r="L11395" s="3" t="s">
        <v>17</v>
      </c>
      <c r="M11395" s="3">
        <v>148.21</v>
      </c>
      <c r="N11395" s="3" t="s">
        <v>18</v>
      </c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  <c r="AC11395" s="5"/>
    </row>
    <row r="11396" spans="1:29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 t="str">
        <f>IF(AND(D11396="East",Table_1[[#This Row],[category]]="Clothing"),"✅","❌")</f>
        <v>✅</v>
      </c>
      <c r="H11396" s="3">
        <f t="shared" si="357"/>
        <v>15.540000000000001</v>
      </c>
      <c r="I11396" s="3">
        <v>1</v>
      </c>
      <c r="J11396" s="4">
        <v>45344</v>
      </c>
      <c r="K11396" s="3" t="s">
        <v>16</v>
      </c>
      <c r="L11396" s="3" t="s">
        <v>23</v>
      </c>
      <c r="M11396" s="3">
        <v>40.880000000000003</v>
      </c>
      <c r="N11396" s="3" t="s">
        <v>24</v>
      </c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  <c r="AC11396" s="5"/>
    </row>
    <row r="11397" spans="1:29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 t="str">
        <f>IF(AND(D11397="East",Table_1[[#This Row],[category]]="Clothing"),"✅","❌")</f>
        <v>❌</v>
      </c>
      <c r="H11397" s="3">
        <f t="shared" si="357"/>
        <v>339.90900000000005</v>
      </c>
      <c r="I11397" s="3">
        <v>4</v>
      </c>
      <c r="J11397" s="4">
        <v>45467</v>
      </c>
      <c r="K11397" s="3" t="s">
        <v>32</v>
      </c>
      <c r="L11397" s="3" t="s">
        <v>28</v>
      </c>
      <c r="M11397" s="3">
        <v>429.47</v>
      </c>
      <c r="N11397" s="3" t="s">
        <v>29</v>
      </c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  <c r="AC11397" s="5"/>
    </row>
    <row r="11398" spans="1:29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 t="str">
        <f>IF(AND(D11398="East",Table_1[[#This Row],[category]]="Clothing"),"✅","❌")</f>
        <v>❌</v>
      </c>
      <c r="H11398" s="3">
        <f t="shared" si="357"/>
        <v>139.583</v>
      </c>
      <c r="I11398" s="3">
        <v>7</v>
      </c>
      <c r="J11398" s="4">
        <v>45168</v>
      </c>
      <c r="K11398" s="3" t="s">
        <v>32</v>
      </c>
      <c r="L11398" s="3" t="s">
        <v>28</v>
      </c>
      <c r="M11398" s="3">
        <v>97.14</v>
      </c>
      <c r="N11398" s="3" t="s">
        <v>35</v>
      </c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  <c r="AC11398" s="5"/>
    </row>
    <row r="11399" spans="1:29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 t="str">
        <f>IF(AND(D11399="East",Table_1[[#This Row],[category]]="Clothing"),"✅","❌")</f>
        <v>✅</v>
      </c>
      <c r="H11399" s="3">
        <f t="shared" si="357"/>
        <v>483.79399999999998</v>
      </c>
      <c r="I11399" s="3">
        <v>1</v>
      </c>
      <c r="J11399" s="4">
        <v>45437</v>
      </c>
      <c r="K11399" s="3" t="s">
        <v>32</v>
      </c>
      <c r="L11399" s="3" t="s">
        <v>28</v>
      </c>
      <c r="M11399" s="3">
        <v>611.44000000000005</v>
      </c>
      <c r="N11399" s="3" t="s">
        <v>35</v>
      </c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  <c r="AC11399" s="5"/>
    </row>
    <row r="11400" spans="1:29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 t="str">
        <f>IF(AND(D11400="East",Table_1[[#This Row],[category]]="Clothing"),"✅","❌")</f>
        <v>❌</v>
      </c>
      <c r="H11400" s="3">
        <f t="shared" si="357"/>
        <v>161.14300000000003</v>
      </c>
      <c r="I11400" s="3">
        <v>8</v>
      </c>
      <c r="J11400" s="4">
        <v>44938</v>
      </c>
      <c r="K11400" s="3" t="s">
        <v>32</v>
      </c>
      <c r="L11400" s="3" t="s">
        <v>28</v>
      </c>
      <c r="M11400" s="3">
        <v>370.73</v>
      </c>
      <c r="N11400" s="3" t="s">
        <v>29</v>
      </c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  <c r="AC11400" s="5"/>
    </row>
    <row r="11401" spans="1:29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 t="str">
        <f>IF(AND(D11401="East",Table_1[[#This Row],[category]]="Clothing"),"✅","❌")</f>
        <v>❌</v>
      </c>
      <c r="H11401" s="3">
        <f t="shared" si="357"/>
        <v>188.173</v>
      </c>
      <c r="I11401" s="3">
        <v>6</v>
      </c>
      <c r="J11401" s="4">
        <v>45052</v>
      </c>
      <c r="K11401" s="3" t="s">
        <v>32</v>
      </c>
      <c r="L11401" s="3" t="s">
        <v>28</v>
      </c>
      <c r="M11401" s="3">
        <v>457.77</v>
      </c>
      <c r="N11401" s="3" t="s">
        <v>29</v>
      </c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  <c r="AC11401" s="5"/>
    </row>
    <row r="11402" spans="1:29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 t="str">
        <f>IF(AND(D11402="East",Table_1[[#This Row],[category]]="Clothing"),"✅","❌")</f>
        <v>❌</v>
      </c>
      <c r="H11402" s="3">
        <f t="shared" si="357"/>
        <v>240.05</v>
      </c>
      <c r="I11402" s="3">
        <v>6</v>
      </c>
      <c r="J11402" s="4">
        <v>45440</v>
      </c>
      <c r="K11402" s="3" t="s">
        <v>16</v>
      </c>
      <c r="L11402" s="3" t="s">
        <v>28</v>
      </c>
      <c r="M11402" s="3">
        <v>491.51</v>
      </c>
      <c r="N11402" s="3" t="s">
        <v>29</v>
      </c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  <c r="AC11402" s="5"/>
    </row>
    <row r="11403" spans="1:29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 t="str">
        <f>IF(AND(D11403="East",Table_1[[#This Row],[category]]="Clothing"),"✅","❌")</f>
        <v>❌</v>
      </c>
      <c r="H11403" s="3">
        <f t="shared" si="357"/>
        <v>166.37900000000002</v>
      </c>
      <c r="I11403" s="3">
        <v>3</v>
      </c>
      <c r="J11403" s="4">
        <v>45323</v>
      </c>
      <c r="K11403" s="3" t="s">
        <v>32</v>
      </c>
      <c r="L11403" s="3" t="s">
        <v>28</v>
      </c>
      <c r="M11403" s="3">
        <v>153.44</v>
      </c>
      <c r="N11403" s="3" t="s">
        <v>29</v>
      </c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  <c r="AC11403" s="5"/>
    </row>
    <row r="11404" spans="1:29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 t="str">
        <f>IF(AND(D11404="East",Table_1[[#This Row],[category]]="Clothing"),"✅","❌")</f>
        <v>❌</v>
      </c>
      <c r="H11404" s="3">
        <f t="shared" si="357"/>
        <v>410.54700000000003</v>
      </c>
      <c r="I11404" s="3">
        <v>6</v>
      </c>
      <c r="J11404" s="4">
        <v>45622</v>
      </c>
      <c r="K11404" s="3" t="s">
        <v>32</v>
      </c>
      <c r="L11404" s="3" t="s">
        <v>28</v>
      </c>
      <c r="M11404" s="3">
        <v>958.83</v>
      </c>
      <c r="N11404" s="3" t="s">
        <v>18</v>
      </c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  <c r="AC11404" s="5"/>
    </row>
    <row r="11405" spans="1:29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 t="str">
        <f>IF(AND(D11405="East",Table_1[[#This Row],[category]]="Clothing"),"✅","❌")</f>
        <v>❌</v>
      </c>
      <c r="H11405" s="3">
        <f t="shared" si="357"/>
        <v>439.34100000000001</v>
      </c>
      <c r="I11405" s="3">
        <v>4</v>
      </c>
      <c r="J11405" s="4">
        <v>45632</v>
      </c>
      <c r="K11405" s="3" t="s">
        <v>16</v>
      </c>
      <c r="L11405" s="3" t="s">
        <v>23</v>
      </c>
      <c r="M11405" s="3">
        <v>231.85</v>
      </c>
      <c r="N11405" s="3" t="s">
        <v>29</v>
      </c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  <c r="AC11405" s="5"/>
    </row>
    <row r="11406" spans="1:29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 t="str">
        <f>IF(AND(D11406="East",Table_1[[#This Row],[category]]="Clothing"),"✅","❌")</f>
        <v>✅</v>
      </c>
      <c r="H11406" s="3">
        <f t="shared" si="357"/>
        <v>15.408000000000001</v>
      </c>
      <c r="I11406" s="3">
        <v>9</v>
      </c>
      <c r="J11406" s="4">
        <v>45603</v>
      </c>
      <c r="K11406" s="3" t="s">
        <v>32</v>
      </c>
      <c r="L11406" s="3" t="s">
        <v>17</v>
      </c>
      <c r="M11406" s="3">
        <v>9.9499999999999993</v>
      </c>
      <c r="N11406" s="3" t="s">
        <v>49</v>
      </c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  <c r="AC11406" s="5"/>
    </row>
    <row r="11407" spans="1:29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 t="str">
        <f>IF(AND(D11407="East",Table_1[[#This Row],[category]]="Clothing"),"✅","❌")</f>
        <v>❌</v>
      </c>
      <c r="H11407" s="3">
        <f t="shared" si="357"/>
        <v>330.78400000000005</v>
      </c>
      <c r="I11407" s="3">
        <v>4</v>
      </c>
      <c r="J11407" s="4">
        <v>44963</v>
      </c>
      <c r="K11407" s="3" t="s">
        <v>22</v>
      </c>
      <c r="L11407" s="3" t="s">
        <v>23</v>
      </c>
      <c r="M11407" s="3">
        <v>242.53</v>
      </c>
      <c r="N11407" s="3" t="s">
        <v>49</v>
      </c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  <c r="AC11407" s="5"/>
    </row>
    <row r="11408" spans="1:29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 t="str">
        <f>IF(AND(D11408="East",Table_1[[#This Row],[category]]="Clothing"),"✅","❌")</f>
        <v>❌</v>
      </c>
      <c r="H11408" s="3">
        <f t="shared" si="357"/>
        <v>346.18299999999999</v>
      </c>
      <c r="I11408" s="3">
        <v>6</v>
      </c>
      <c r="J11408" s="4">
        <v>45004</v>
      </c>
      <c r="K11408" s="3" t="s">
        <v>32</v>
      </c>
      <c r="L11408" s="3" t="s">
        <v>17</v>
      </c>
      <c r="M11408" s="3">
        <v>387.13</v>
      </c>
      <c r="N11408" s="3" t="s">
        <v>18</v>
      </c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  <c r="AC11408" s="5"/>
    </row>
    <row r="11409" spans="1:29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 t="str">
        <f>IF(AND(D11409="East",Table_1[[#This Row],[category]]="Clothing"),"✅","❌")</f>
        <v>✅</v>
      </c>
      <c r="H11409" s="3">
        <f t="shared" si="357"/>
        <v>481.09799999999996</v>
      </c>
      <c r="I11409" s="3">
        <v>6</v>
      </c>
      <c r="J11409" s="4">
        <v>45462</v>
      </c>
      <c r="K11409" s="3" t="s">
        <v>32</v>
      </c>
      <c r="L11409" s="3" t="s">
        <v>17</v>
      </c>
      <c r="M11409" s="3">
        <v>775.61</v>
      </c>
      <c r="N11409" s="3" t="s">
        <v>40</v>
      </c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  <c r="AC11409" s="5"/>
    </row>
    <row r="11410" spans="1:29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 t="str">
        <f>IF(AND(D11410="East",Table_1[[#This Row],[category]]="Clothing"),"✅","❌")</f>
        <v>❌</v>
      </c>
      <c r="H11410" s="3">
        <f t="shared" si="357"/>
        <v>191.49600000000001</v>
      </c>
      <c r="I11410" s="3">
        <v>1</v>
      </c>
      <c r="J11410" s="4">
        <v>45115</v>
      </c>
      <c r="K11410" s="3" t="s">
        <v>16</v>
      </c>
      <c r="L11410" s="3" t="s">
        <v>17</v>
      </c>
      <c r="M11410" s="3">
        <v>354.48</v>
      </c>
      <c r="N11410" s="3" t="s">
        <v>18</v>
      </c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  <c r="AC11410" s="5"/>
    </row>
    <row r="11411" spans="1:29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 t="str">
        <f>IF(AND(D11411="East",Table_1[[#This Row],[category]]="Clothing"),"✅","❌")</f>
        <v>❌</v>
      </c>
      <c r="H11411" s="3">
        <f t="shared" si="357"/>
        <v>105.687</v>
      </c>
      <c r="I11411" s="3">
        <v>4</v>
      </c>
      <c r="J11411" s="4">
        <v>45391</v>
      </c>
      <c r="K11411" s="3" t="s">
        <v>22</v>
      </c>
      <c r="L11411" s="3" t="s">
        <v>28</v>
      </c>
      <c r="M11411" s="3">
        <v>188.78</v>
      </c>
      <c r="N11411" s="3" t="s">
        <v>29</v>
      </c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  <c r="AC11411" s="5"/>
    </row>
    <row r="11412" spans="1:29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 t="str">
        <f>IF(AND(D11412="East",Table_1[[#This Row],[category]]="Clothing"),"✅","❌")</f>
        <v>❌</v>
      </c>
      <c r="H11412" s="3">
        <f t="shared" si="357"/>
        <v>265.08499999999998</v>
      </c>
      <c r="I11412" s="3">
        <v>9</v>
      </c>
      <c r="J11412" s="4">
        <v>45436</v>
      </c>
      <c r="K11412" s="3" t="s">
        <v>16</v>
      </c>
      <c r="L11412" s="3" t="s">
        <v>17</v>
      </c>
      <c r="M11412" s="3">
        <v>614.32000000000005</v>
      </c>
      <c r="N11412" s="3" t="s">
        <v>40</v>
      </c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  <c r="AC11412" s="5"/>
    </row>
    <row r="11413" spans="1:29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 t="str">
        <f>IF(AND(D11413="East",Table_1[[#This Row],[category]]="Clothing"),"✅","❌")</f>
        <v>❌</v>
      </c>
      <c r="H11413" s="3">
        <f t="shared" si="357"/>
        <v>229.30200000000002</v>
      </c>
      <c r="I11413" s="3">
        <v>6</v>
      </c>
      <c r="J11413" s="4">
        <v>45229</v>
      </c>
      <c r="K11413" s="3" t="s">
        <v>22</v>
      </c>
      <c r="L11413" s="3" t="s">
        <v>23</v>
      </c>
      <c r="M11413" s="3">
        <v>188.97</v>
      </c>
      <c r="N11413" s="3" t="s">
        <v>40</v>
      </c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  <c r="AC11413" s="5"/>
    </row>
    <row r="11414" spans="1:29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 t="str">
        <f>IF(AND(D11414="East",Table_1[[#This Row],[category]]="Clothing"),"✅","❌")</f>
        <v>❌</v>
      </c>
      <c r="H11414" s="3">
        <f t="shared" si="357"/>
        <v>397.94800000000004</v>
      </c>
      <c r="I11414" s="3">
        <v>4</v>
      </c>
      <c r="J11414" s="4">
        <v>45041</v>
      </c>
      <c r="K11414" s="3" t="s">
        <v>16</v>
      </c>
      <c r="L11414" s="3" t="s">
        <v>17</v>
      </c>
      <c r="M11414" s="3">
        <v>799.15</v>
      </c>
      <c r="N11414" s="3" t="s">
        <v>35</v>
      </c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  <c r="AC11414" s="5"/>
    </row>
    <row r="11415" spans="1:29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 t="str">
        <f>IF(AND(D11415="East",Table_1[[#This Row],[category]]="Clothing"),"✅","❌")</f>
        <v>❌</v>
      </c>
      <c r="H11415" s="3">
        <f t="shared" si="357"/>
        <v>452.94799999999998</v>
      </c>
      <c r="I11415" s="3">
        <v>7</v>
      </c>
      <c r="J11415" s="4">
        <v>44951</v>
      </c>
      <c r="K11415" s="3" t="s">
        <v>16</v>
      </c>
      <c r="L11415" s="3" t="s">
        <v>23</v>
      </c>
      <c r="M11415" s="3">
        <v>761.11</v>
      </c>
      <c r="N11415" s="3" t="s">
        <v>49</v>
      </c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  <c r="AC11415" s="5"/>
    </row>
    <row r="11416" spans="1:29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 t="str">
        <f>IF(AND(D11416="East",Table_1[[#This Row],[category]]="Clothing"),"✅","❌")</f>
        <v>❌</v>
      </c>
      <c r="H11416" s="3">
        <f t="shared" si="357"/>
        <v>52.487000000000002</v>
      </c>
      <c r="I11416" s="3">
        <v>7</v>
      </c>
      <c r="J11416" s="4">
        <v>44945</v>
      </c>
      <c r="K11416" s="3" t="s">
        <v>22</v>
      </c>
      <c r="L11416" s="3" t="s">
        <v>23</v>
      </c>
      <c r="M11416" s="3">
        <v>115.24</v>
      </c>
      <c r="N11416" s="3" t="s">
        <v>24</v>
      </c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  <c r="AC11416" s="5"/>
    </row>
    <row r="11417" spans="1:29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 t="str">
        <f>IF(AND(D11417="East",Table_1[[#This Row],[category]]="Clothing"),"✅","❌")</f>
        <v>❌</v>
      </c>
      <c r="H11417" s="3">
        <f t="shared" si="357"/>
        <v>424.82400000000001</v>
      </c>
      <c r="I11417" s="3">
        <v>5</v>
      </c>
      <c r="J11417" s="4">
        <v>45149</v>
      </c>
      <c r="K11417" s="3" t="s">
        <v>22</v>
      </c>
      <c r="L11417" s="3" t="s">
        <v>23</v>
      </c>
      <c r="M11417" s="3">
        <v>1247.78</v>
      </c>
      <c r="N11417" s="3" t="s">
        <v>18</v>
      </c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  <c r="AC11417" s="5"/>
    </row>
    <row r="11418" spans="1:29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 t="str">
        <f>IF(AND(D11418="East",Table_1[[#This Row],[category]]="Clothing"),"✅","❌")</f>
        <v>❌</v>
      </c>
      <c r="H11418" s="3">
        <f t="shared" si="357"/>
        <v>455.39600000000002</v>
      </c>
      <c r="I11418" s="3">
        <v>4</v>
      </c>
      <c r="J11418" s="4">
        <v>45265</v>
      </c>
      <c r="K11418" s="3" t="s">
        <v>22</v>
      </c>
      <c r="L11418" s="3" t="s">
        <v>28</v>
      </c>
      <c r="M11418" s="3">
        <v>650.52</v>
      </c>
      <c r="N11418" s="3" t="s">
        <v>24</v>
      </c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  <c r="AC11418" s="5"/>
    </row>
    <row r="11419" spans="1:29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 t="str">
        <f>IF(AND(D11419="East",Table_1[[#This Row],[category]]="Clothing"),"✅","❌")</f>
        <v>❌</v>
      </c>
      <c r="H11419" s="3">
        <f t="shared" si="357"/>
        <v>462.82700000000006</v>
      </c>
      <c r="I11419" s="3">
        <v>4</v>
      </c>
      <c r="J11419" s="4">
        <v>45234</v>
      </c>
      <c r="K11419" s="3" t="s">
        <v>22</v>
      </c>
      <c r="L11419" s="3" t="s">
        <v>28</v>
      </c>
      <c r="M11419" s="3">
        <v>516.41999999999996</v>
      </c>
      <c r="N11419" s="3" t="s">
        <v>24</v>
      </c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  <c r="AC11419" s="5"/>
    </row>
    <row r="11420" spans="1:29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 t="str">
        <f>IF(AND(D11420="East",Table_1[[#This Row],[category]]="Clothing"),"✅","❌")</f>
        <v>❌</v>
      </c>
      <c r="H11420" s="3">
        <f t="shared" si="357"/>
        <v>384.512</v>
      </c>
      <c r="I11420" s="3">
        <v>7</v>
      </c>
      <c r="J11420" s="4">
        <v>45336</v>
      </c>
      <c r="K11420" s="3" t="s">
        <v>32</v>
      </c>
      <c r="L11420" s="3" t="s">
        <v>28</v>
      </c>
      <c r="M11420" s="3">
        <v>1017.28</v>
      </c>
      <c r="N11420" s="3" t="s">
        <v>18</v>
      </c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  <c r="AC11420" s="5"/>
    </row>
    <row r="11421" spans="1:29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 t="str">
        <f>IF(AND(D11421="East",Table_1[[#This Row],[category]]="Clothing"),"✅","❌")</f>
        <v>❌</v>
      </c>
      <c r="H11421" s="3">
        <f t="shared" si="357"/>
        <v>373.62</v>
      </c>
      <c r="I11421" s="3">
        <v>6</v>
      </c>
      <c r="J11421" s="4">
        <v>45448</v>
      </c>
      <c r="K11421" s="3" t="s">
        <v>32</v>
      </c>
      <c r="L11421" s="3" t="s">
        <v>23</v>
      </c>
      <c r="M11421" s="3">
        <v>459.32</v>
      </c>
      <c r="N11421" s="3" t="s">
        <v>18</v>
      </c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  <c r="AC11421" s="5"/>
    </row>
    <row r="11422" spans="1:29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 t="str">
        <f>IF(AND(D11422="East",Table_1[[#This Row],[category]]="Clothing"),"✅","❌")</f>
        <v>❌</v>
      </c>
      <c r="H11422" s="3">
        <f t="shared" si="357"/>
        <v>17.299000000000003</v>
      </c>
      <c r="I11422" s="3">
        <v>4</v>
      </c>
      <c r="J11422" s="4">
        <v>45323</v>
      </c>
      <c r="K11422" s="3" t="s">
        <v>32</v>
      </c>
      <c r="L11422" s="3" t="s">
        <v>23</v>
      </c>
      <c r="M11422" s="3">
        <v>45.88</v>
      </c>
      <c r="N11422" s="3" t="s">
        <v>29</v>
      </c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  <c r="AC11422" s="5"/>
    </row>
    <row r="11423" spans="1:29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 t="str">
        <f>IF(AND(D11423="East",Table_1[[#This Row],[category]]="Clothing"),"✅","❌")</f>
        <v>❌</v>
      </c>
      <c r="H11423" s="3">
        <f t="shared" si="357"/>
        <v>460.89400000000001</v>
      </c>
      <c r="I11423" s="3">
        <v>3</v>
      </c>
      <c r="J11423" s="4">
        <v>45285</v>
      </c>
      <c r="K11423" s="3" t="s">
        <v>22</v>
      </c>
      <c r="L11423" s="3" t="s">
        <v>23</v>
      </c>
      <c r="M11423" s="3">
        <v>295.87</v>
      </c>
      <c r="N11423" s="3" t="s">
        <v>29</v>
      </c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  <c r="AC11423" s="5"/>
    </row>
    <row r="11424" spans="1:29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 t="str">
        <f>IF(AND(D11424="East",Table_1[[#This Row],[category]]="Clothing"),"✅","❌")</f>
        <v>❌</v>
      </c>
      <c r="H11424" s="3">
        <f t="shared" si="357"/>
        <v>182.23800000000003</v>
      </c>
      <c r="I11424" s="3">
        <v>2</v>
      </c>
      <c r="J11424" s="4">
        <v>45239</v>
      </c>
      <c r="K11424" s="3" t="s">
        <v>32</v>
      </c>
      <c r="L11424" s="3" t="s">
        <v>23</v>
      </c>
      <c r="M11424" s="3">
        <v>119.85</v>
      </c>
      <c r="N11424" s="3" t="s">
        <v>35</v>
      </c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  <c r="AC11424" s="5"/>
    </row>
    <row r="11425" spans="1:29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 t="str">
        <f>IF(AND(D11425="East",Table_1[[#This Row],[category]]="Clothing"),"✅","❌")</f>
        <v>❌</v>
      </c>
      <c r="H11425" s="3">
        <f t="shared" si="357"/>
        <v>30.150000000000002</v>
      </c>
      <c r="I11425" s="3">
        <v>4</v>
      </c>
      <c r="J11425" s="4">
        <v>45409</v>
      </c>
      <c r="K11425" s="3" t="s">
        <v>32</v>
      </c>
      <c r="L11425" s="3" t="s">
        <v>23</v>
      </c>
      <c r="M11425" s="3">
        <v>62.33</v>
      </c>
      <c r="N11425" s="3" t="s">
        <v>24</v>
      </c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  <c r="AC11425" s="5"/>
    </row>
    <row r="11426" spans="1:29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 t="str">
        <f>IF(AND(D11426="East",Table_1[[#This Row],[category]]="Clothing"),"✅","❌")</f>
        <v>❌</v>
      </c>
      <c r="H11426" s="3">
        <f t="shared" si="357"/>
        <v>212.36</v>
      </c>
      <c r="I11426" s="3">
        <v>7</v>
      </c>
      <c r="J11426" s="4">
        <v>45054</v>
      </c>
      <c r="K11426" s="3" t="s">
        <v>32</v>
      </c>
      <c r="L11426" s="3" t="s">
        <v>23</v>
      </c>
      <c r="M11426" s="3">
        <v>256.54000000000002</v>
      </c>
      <c r="N11426" s="3" t="s">
        <v>18</v>
      </c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  <c r="AC11426" s="5"/>
    </row>
    <row r="11427" spans="1:29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 t="str">
        <f>IF(AND(D11427="East",Table_1[[#This Row],[category]]="Clothing"),"✅","❌")</f>
        <v>❌</v>
      </c>
      <c r="H11427" s="3">
        <f t="shared" si="357"/>
        <v>369.09800000000001</v>
      </c>
      <c r="I11427" s="3">
        <v>2</v>
      </c>
      <c r="J11427" s="4">
        <v>45455</v>
      </c>
      <c r="K11427" s="3" t="s">
        <v>32</v>
      </c>
      <c r="L11427" s="3" t="s">
        <v>23</v>
      </c>
      <c r="M11427" s="3">
        <v>546.28</v>
      </c>
      <c r="N11427" s="3" t="s">
        <v>40</v>
      </c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  <c r="AC11427" s="5"/>
    </row>
    <row r="11428" spans="1:29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 t="str">
        <f>IF(AND(D11428="East",Table_1[[#This Row],[category]]="Clothing"),"✅","❌")</f>
        <v>❌</v>
      </c>
      <c r="H11428" s="3">
        <f t="shared" si="357"/>
        <v>226.55799999999999</v>
      </c>
      <c r="I11428" s="3">
        <v>9</v>
      </c>
      <c r="J11428" s="4">
        <v>45339</v>
      </c>
      <c r="K11428" s="3" t="s">
        <v>22</v>
      </c>
      <c r="L11428" s="3" t="s">
        <v>28</v>
      </c>
      <c r="M11428" s="3">
        <v>123.44</v>
      </c>
      <c r="N11428" s="3" t="s">
        <v>49</v>
      </c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  <c r="AC11428" s="5"/>
    </row>
    <row r="11429" spans="1:29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 t="str">
        <f>IF(AND(D11429="East",Table_1[[#This Row],[category]]="Clothing"),"✅","❌")</f>
        <v>❌</v>
      </c>
      <c r="H11429" s="3">
        <f t="shared" si="357"/>
        <v>381.42500000000001</v>
      </c>
      <c r="I11429" s="3">
        <v>9</v>
      </c>
      <c r="J11429" s="4">
        <v>45213</v>
      </c>
      <c r="K11429" s="3" t="s">
        <v>16</v>
      </c>
      <c r="L11429" s="3" t="s">
        <v>17</v>
      </c>
      <c r="M11429" s="3">
        <v>686.7</v>
      </c>
      <c r="N11429" s="3" t="s">
        <v>29</v>
      </c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  <c r="AC11429" s="5"/>
    </row>
    <row r="11430" spans="1:29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 t="str">
        <f>IF(AND(D11430="East",Table_1[[#This Row],[category]]="Clothing"),"✅","❌")</f>
        <v>❌</v>
      </c>
      <c r="H11430" s="3">
        <f t="shared" si="357"/>
        <v>259.61100000000005</v>
      </c>
      <c r="I11430" s="3">
        <v>6</v>
      </c>
      <c r="J11430" s="4">
        <v>45132</v>
      </c>
      <c r="K11430" s="3" t="s">
        <v>22</v>
      </c>
      <c r="L11430" s="3" t="s">
        <v>23</v>
      </c>
      <c r="M11430" s="3">
        <v>139</v>
      </c>
      <c r="N11430" s="3" t="s">
        <v>40</v>
      </c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  <c r="AC11430" s="5"/>
    </row>
    <row r="11431" spans="1:29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 t="str">
        <f>IF(AND(D11431="East",Table_1[[#This Row],[category]]="Clothing"),"✅","❌")</f>
        <v>❌</v>
      </c>
      <c r="H11431" s="3">
        <f t="shared" si="357"/>
        <v>156.71900000000002</v>
      </c>
      <c r="I11431" s="3">
        <v>9</v>
      </c>
      <c r="J11431" s="4">
        <v>45393</v>
      </c>
      <c r="K11431" s="3" t="s">
        <v>16</v>
      </c>
      <c r="L11431" s="3" t="s">
        <v>28</v>
      </c>
      <c r="M11431" s="3">
        <v>413.69</v>
      </c>
      <c r="N11431" s="3" t="s">
        <v>35</v>
      </c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  <c r="AC11431" s="5"/>
    </row>
    <row r="11432" spans="1:29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 t="str">
        <f>IF(AND(D11432="East",Table_1[[#This Row],[category]]="Clothing"),"✅","❌")</f>
        <v>❌</v>
      </c>
      <c r="H11432" s="3">
        <f t="shared" si="357"/>
        <v>109.42700000000001</v>
      </c>
      <c r="I11432" s="3">
        <v>1</v>
      </c>
      <c r="J11432" s="4">
        <v>45396</v>
      </c>
      <c r="K11432" s="3" t="s">
        <v>22</v>
      </c>
      <c r="L11432" s="3" t="s">
        <v>28</v>
      </c>
      <c r="M11432" s="3">
        <v>239.43</v>
      </c>
      <c r="N11432" s="3" t="s">
        <v>24</v>
      </c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  <c r="AC11432" s="5"/>
    </row>
    <row r="11433" spans="1:29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 t="str">
        <f>IF(AND(D11433="East",Table_1[[#This Row],[category]]="Clothing"),"✅","❌")</f>
        <v>❌</v>
      </c>
      <c r="H11433" s="3">
        <f t="shared" si="357"/>
        <v>216.34100000000001</v>
      </c>
      <c r="I11433" s="3">
        <v>6</v>
      </c>
      <c r="J11433" s="4">
        <v>45025</v>
      </c>
      <c r="K11433" s="3" t="s">
        <v>22</v>
      </c>
      <c r="L11433" s="3" t="s">
        <v>23</v>
      </c>
      <c r="M11433" s="3">
        <v>345.32</v>
      </c>
      <c r="N11433" s="3" t="s">
        <v>18</v>
      </c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  <c r="AC11433" s="5"/>
    </row>
    <row r="11434" spans="1:29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 t="str">
        <f>IF(AND(D11434="East",Table_1[[#This Row],[category]]="Clothing"),"✅","❌")</f>
        <v>❌</v>
      </c>
      <c r="H11434" s="3">
        <f t="shared" si="357"/>
        <v>27.544</v>
      </c>
      <c r="I11434" s="3">
        <v>3</v>
      </c>
      <c r="J11434" s="4">
        <v>45480</v>
      </c>
      <c r="K11434" s="3" t="s">
        <v>32</v>
      </c>
      <c r="L11434" s="3" t="s">
        <v>28</v>
      </c>
      <c r="M11434" s="3">
        <v>57.88</v>
      </c>
      <c r="N11434" s="3" t="s">
        <v>35</v>
      </c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  <c r="AC11434" s="5"/>
    </row>
    <row r="11435" spans="1:29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 t="str">
        <f>IF(AND(D11435="East",Table_1[[#This Row],[category]]="Clothing"),"✅","❌")</f>
        <v>❌</v>
      </c>
      <c r="H11435" s="3">
        <f t="shared" si="357"/>
        <v>217.047</v>
      </c>
      <c r="I11435" s="3">
        <v>6</v>
      </c>
      <c r="J11435" s="4">
        <v>45631</v>
      </c>
      <c r="K11435" s="3" t="s">
        <v>32</v>
      </c>
      <c r="L11435" s="3" t="s">
        <v>23</v>
      </c>
      <c r="M11435" s="3">
        <v>364.25</v>
      </c>
      <c r="N11435" s="3" t="s">
        <v>24</v>
      </c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  <c r="AC11435" s="5"/>
    </row>
    <row r="11436" spans="1:29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 t="str">
        <f>IF(AND(D11436="East",Table_1[[#This Row],[category]]="Clothing"),"✅","❌")</f>
        <v>❌</v>
      </c>
      <c r="H11436" s="3">
        <f t="shared" si="357"/>
        <v>43.624000000000002</v>
      </c>
      <c r="I11436" s="3">
        <v>5</v>
      </c>
      <c r="J11436" s="4">
        <v>45026</v>
      </c>
      <c r="K11436" s="3" t="s">
        <v>22</v>
      </c>
      <c r="L11436" s="3" t="s">
        <v>17</v>
      </c>
      <c r="M11436" s="3">
        <v>39.5</v>
      </c>
      <c r="N11436" s="3" t="s">
        <v>40</v>
      </c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  <c r="AC11436" s="5"/>
    </row>
    <row r="11437" spans="1:29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 t="str">
        <f>IF(AND(D11437="East",Table_1[[#This Row],[category]]="Clothing"),"✅","❌")</f>
        <v>❌</v>
      </c>
      <c r="H11437" s="3">
        <f t="shared" si="357"/>
        <v>439.73199999999997</v>
      </c>
      <c r="I11437" s="3">
        <v>5</v>
      </c>
      <c r="J11437" s="4">
        <v>45336</v>
      </c>
      <c r="K11437" s="3" t="s">
        <v>32</v>
      </c>
      <c r="L11437" s="3" t="s">
        <v>28</v>
      </c>
      <c r="M11437" s="3">
        <v>808.88</v>
      </c>
      <c r="N11437" s="3" t="s">
        <v>35</v>
      </c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  <c r="AC11437" s="5"/>
    </row>
    <row r="11438" spans="1:29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 t="str">
        <f>IF(AND(D11438="East",Table_1[[#This Row],[category]]="Clothing"),"✅","❌")</f>
        <v>❌</v>
      </c>
      <c r="H11438" s="3">
        <f t="shared" si="357"/>
        <v>291.98600000000005</v>
      </c>
      <c r="I11438" s="3">
        <v>1</v>
      </c>
      <c r="J11438" s="4">
        <v>45003</v>
      </c>
      <c r="K11438" s="3" t="s">
        <v>16</v>
      </c>
      <c r="L11438" s="3" t="s">
        <v>28</v>
      </c>
      <c r="M11438" s="3">
        <v>816.09</v>
      </c>
      <c r="N11438" s="3" t="s">
        <v>29</v>
      </c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  <c r="AC11438" s="5"/>
    </row>
    <row r="11439" spans="1:29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 t="str">
        <f>IF(AND(D11439="East",Table_1[[#This Row],[category]]="Clothing"),"✅","❌")</f>
        <v>❌</v>
      </c>
      <c r="H11439" s="3">
        <f t="shared" si="357"/>
        <v>326.56100000000004</v>
      </c>
      <c r="I11439" s="3">
        <v>5</v>
      </c>
      <c r="J11439" s="4">
        <v>45448</v>
      </c>
      <c r="K11439" s="3" t="s">
        <v>16</v>
      </c>
      <c r="L11439" s="3" t="s">
        <v>17</v>
      </c>
      <c r="M11439" s="3">
        <v>681.35</v>
      </c>
      <c r="N11439" s="3" t="s">
        <v>40</v>
      </c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  <c r="AC11439" s="5"/>
    </row>
    <row r="11440" spans="1:29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 t="str">
        <f>IF(AND(D11440="East",Table_1[[#This Row],[category]]="Clothing"),"✅","❌")</f>
        <v>❌</v>
      </c>
      <c r="H11440" s="3">
        <f t="shared" si="357"/>
        <v>151.54300000000001</v>
      </c>
      <c r="I11440" s="3">
        <v>6</v>
      </c>
      <c r="J11440" s="4">
        <v>45283</v>
      </c>
      <c r="K11440" s="3" t="s">
        <v>32</v>
      </c>
      <c r="L11440" s="3" t="s">
        <v>17</v>
      </c>
      <c r="M11440" s="3">
        <v>386.25</v>
      </c>
      <c r="N11440" s="3" t="s">
        <v>40</v>
      </c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  <c r="AC11440" s="5"/>
    </row>
    <row r="11441" spans="1:29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 t="str">
        <f>IF(AND(D11441="East",Table_1[[#This Row],[category]]="Clothing"),"✅","❌")</f>
        <v>✅</v>
      </c>
      <c r="H11441" s="3">
        <f t="shared" si="357"/>
        <v>120.652</v>
      </c>
      <c r="I11441" s="3">
        <v>1</v>
      </c>
      <c r="J11441" s="4">
        <v>45499</v>
      </c>
      <c r="K11441" s="3" t="s">
        <v>32</v>
      </c>
      <c r="L11441" s="3" t="s">
        <v>17</v>
      </c>
      <c r="M11441" s="3">
        <v>135.96</v>
      </c>
      <c r="N11441" s="3" t="s">
        <v>49</v>
      </c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  <c r="AC11441" s="5"/>
    </row>
    <row r="11442" spans="1:29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 t="str">
        <f>IF(AND(D11442="East",Table_1[[#This Row],[category]]="Clothing"),"✅","❌")</f>
        <v>❌</v>
      </c>
      <c r="H11442" s="3">
        <f t="shared" si="357"/>
        <v>356.87400000000002</v>
      </c>
      <c r="I11442" s="3">
        <v>7</v>
      </c>
      <c r="J11442" s="4">
        <v>45208</v>
      </c>
      <c r="K11442" s="3" t="s">
        <v>22</v>
      </c>
      <c r="L11442" s="3" t="s">
        <v>28</v>
      </c>
      <c r="M11442" s="3">
        <v>548.23</v>
      </c>
      <c r="N11442" s="3" t="s">
        <v>49</v>
      </c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  <c r="AC11442" s="5"/>
    </row>
    <row r="11443" spans="1:29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 t="str">
        <f>IF(AND(D11443="East",Table_1[[#This Row],[category]]="Clothing"),"✅","❌")</f>
        <v>❌</v>
      </c>
      <c r="H11443" s="3">
        <f t="shared" si="357"/>
        <v>339.06700000000001</v>
      </c>
      <c r="I11443" s="3">
        <v>1</v>
      </c>
      <c r="J11443" s="4">
        <v>45026</v>
      </c>
      <c r="K11443" s="3" t="s">
        <v>22</v>
      </c>
      <c r="L11443" s="3" t="s">
        <v>17</v>
      </c>
      <c r="M11443" s="3">
        <v>404.01</v>
      </c>
      <c r="N11443" s="3" t="s">
        <v>29</v>
      </c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  <c r="AC11443" s="5"/>
    </row>
    <row r="11444" spans="1:29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 t="str">
        <f>IF(AND(D11444="East",Table_1[[#This Row],[category]]="Clothing"),"✅","❌")</f>
        <v>❌</v>
      </c>
      <c r="H11444" s="3">
        <f t="shared" si="357"/>
        <v>70.112000000000009</v>
      </c>
      <c r="I11444" s="3">
        <v>7</v>
      </c>
      <c r="J11444" s="4">
        <v>45015</v>
      </c>
      <c r="K11444" s="3" t="s">
        <v>22</v>
      </c>
      <c r="L11444" s="3" t="s">
        <v>23</v>
      </c>
      <c r="M11444" s="3">
        <v>167.06</v>
      </c>
      <c r="N11444" s="3" t="s">
        <v>29</v>
      </c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  <c r="AC11444" s="5"/>
    </row>
    <row r="11445" spans="1:29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 t="str">
        <f>IF(AND(D11445="East",Table_1[[#This Row],[category]]="Clothing"),"✅","❌")</f>
        <v>❌</v>
      </c>
      <c r="H11445" s="3">
        <f t="shared" si="357"/>
        <v>126.934</v>
      </c>
      <c r="I11445" s="3">
        <v>9</v>
      </c>
      <c r="J11445" s="4">
        <v>45191</v>
      </c>
      <c r="K11445" s="3" t="s">
        <v>32</v>
      </c>
      <c r="L11445" s="3" t="s">
        <v>23</v>
      </c>
      <c r="M11445" s="3">
        <v>265.91000000000003</v>
      </c>
      <c r="N11445" s="3" t="s">
        <v>29</v>
      </c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  <c r="AC11445" s="5"/>
    </row>
    <row r="11446" spans="1:29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 t="str">
        <f>IF(AND(D11446="East",Table_1[[#This Row],[category]]="Clothing"),"✅","❌")</f>
        <v>❌</v>
      </c>
      <c r="H11446" s="3">
        <f t="shared" si="357"/>
        <v>473.82200000000006</v>
      </c>
      <c r="I11446" s="3">
        <v>7</v>
      </c>
      <c r="J11446" s="4">
        <v>45144</v>
      </c>
      <c r="K11446" s="3" t="s">
        <v>32</v>
      </c>
      <c r="L11446" s="3" t="s">
        <v>28</v>
      </c>
      <c r="M11446" s="3">
        <v>914.61</v>
      </c>
      <c r="N11446" s="3" t="s">
        <v>35</v>
      </c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  <c r="AC11446" s="5"/>
    </row>
    <row r="11447" spans="1:29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 t="str">
        <f>IF(AND(D11447="East",Table_1[[#This Row],[category]]="Clothing"),"✅","❌")</f>
        <v>❌</v>
      </c>
      <c r="H11447" s="3">
        <f t="shared" si="357"/>
        <v>159.04700000000003</v>
      </c>
      <c r="I11447" s="3">
        <v>5</v>
      </c>
      <c r="J11447" s="4">
        <v>45168</v>
      </c>
      <c r="K11447" s="3" t="s">
        <v>22</v>
      </c>
      <c r="L11447" s="3" t="s">
        <v>23</v>
      </c>
      <c r="M11447" s="3">
        <v>82.49</v>
      </c>
      <c r="N11447" s="3" t="s">
        <v>49</v>
      </c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  <c r="AC11447" s="5"/>
    </row>
    <row r="11448" spans="1:29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 t="str">
        <f>IF(AND(D11448="East",Table_1[[#This Row],[category]]="Clothing"),"✅","❌")</f>
        <v>❌</v>
      </c>
      <c r="H11448" s="3">
        <f t="shared" si="357"/>
        <v>22.657</v>
      </c>
      <c r="I11448" s="3">
        <v>3</v>
      </c>
      <c r="J11448" s="4">
        <v>45254</v>
      </c>
      <c r="K11448" s="3" t="s">
        <v>32</v>
      </c>
      <c r="L11448" s="3" t="s">
        <v>17</v>
      </c>
      <c r="M11448" s="3">
        <v>59.94</v>
      </c>
      <c r="N11448" s="3" t="s">
        <v>40</v>
      </c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  <c r="AC11448" s="5"/>
    </row>
    <row r="11449" spans="1:29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 t="str">
        <f>IF(AND(D11449="East",Table_1[[#This Row],[category]]="Clothing"),"✅","❌")</f>
        <v>❌</v>
      </c>
      <c r="H11449" s="3">
        <f t="shared" si="357"/>
        <v>41.253</v>
      </c>
      <c r="I11449" s="3">
        <v>7</v>
      </c>
      <c r="J11449" s="4">
        <v>45327</v>
      </c>
      <c r="K11449" s="3" t="s">
        <v>16</v>
      </c>
      <c r="L11449" s="3" t="s">
        <v>23</v>
      </c>
      <c r="M11449" s="3">
        <v>114.76</v>
      </c>
      <c r="N11449" s="3" t="s">
        <v>18</v>
      </c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  <c r="AC11449" s="5"/>
    </row>
    <row r="11450" spans="1:29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 t="str">
        <f>IF(AND(D11450="East",Table_1[[#This Row],[category]]="Clothing"),"✅","❌")</f>
        <v>❌</v>
      </c>
      <c r="H11450" s="3">
        <f t="shared" si="357"/>
        <v>389.99200000000002</v>
      </c>
      <c r="I11450" s="3">
        <v>6</v>
      </c>
      <c r="J11450" s="4">
        <v>45617</v>
      </c>
      <c r="K11450" s="3" t="s">
        <v>16</v>
      </c>
      <c r="L11450" s="3" t="s">
        <v>17</v>
      </c>
      <c r="M11450" s="3">
        <v>879.54</v>
      </c>
      <c r="N11450" s="3" t="s">
        <v>18</v>
      </c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  <c r="AC11450" s="5"/>
    </row>
    <row r="11451" spans="1:29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 t="str">
        <f>IF(AND(D11451="East",Table_1[[#This Row],[category]]="Clothing"),"✅","❌")</f>
        <v>❌</v>
      </c>
      <c r="H11451" s="3">
        <f t="shared" si="357"/>
        <v>381.00600000000003</v>
      </c>
      <c r="I11451" s="3">
        <v>8</v>
      </c>
      <c r="J11451" s="4">
        <v>45478</v>
      </c>
      <c r="K11451" s="3" t="s">
        <v>16</v>
      </c>
      <c r="L11451" s="3" t="s">
        <v>28</v>
      </c>
      <c r="M11451" s="3">
        <v>1032.6099999999999</v>
      </c>
      <c r="N11451" s="3" t="s">
        <v>35</v>
      </c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  <c r="AC11451" s="5"/>
    </row>
    <row r="11452" spans="1:29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 t="str">
        <f>IF(AND(D11452="East",Table_1[[#This Row],[category]]="Clothing"),"✅","❌")</f>
        <v>❌</v>
      </c>
      <c r="H11452" s="3">
        <f t="shared" si="357"/>
        <v>197.09500000000003</v>
      </c>
      <c r="I11452" s="3">
        <v>8</v>
      </c>
      <c r="J11452" s="4">
        <v>45176</v>
      </c>
      <c r="K11452" s="3" t="s">
        <v>22</v>
      </c>
      <c r="L11452" s="3" t="s">
        <v>17</v>
      </c>
      <c r="M11452" s="3">
        <v>511.79</v>
      </c>
      <c r="N11452" s="3" t="s">
        <v>18</v>
      </c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  <c r="AC11452" s="5"/>
    </row>
    <row r="11453" spans="1:29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 t="str">
        <f>IF(AND(D11453="East",Table_1[[#This Row],[category]]="Clothing"),"✅","❌")</f>
        <v>❌</v>
      </c>
      <c r="H11453" s="3">
        <f t="shared" si="357"/>
        <v>85.067999999999998</v>
      </c>
      <c r="I11453" s="3">
        <v>6</v>
      </c>
      <c r="J11453" s="4">
        <v>45148</v>
      </c>
      <c r="K11453" s="3" t="s">
        <v>22</v>
      </c>
      <c r="L11453" s="3" t="s">
        <v>23</v>
      </c>
      <c r="M11453" s="3">
        <v>216.77</v>
      </c>
      <c r="N11453" s="3" t="s">
        <v>35</v>
      </c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  <c r="AC11453" s="5"/>
    </row>
    <row r="11454" spans="1:29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 t="str">
        <f>IF(AND(D11454="East",Table_1[[#This Row],[category]]="Clothing"),"✅","❌")</f>
        <v>❌</v>
      </c>
      <c r="H11454" s="3">
        <f t="shared" si="357"/>
        <v>254.072</v>
      </c>
      <c r="I11454" s="3">
        <v>7</v>
      </c>
      <c r="J11454" s="4">
        <v>45593</v>
      </c>
      <c r="K11454" s="3" t="s">
        <v>16</v>
      </c>
      <c r="L11454" s="3" t="s">
        <v>17</v>
      </c>
      <c r="M11454" s="3">
        <v>595.14</v>
      </c>
      <c r="N11454" s="3" t="s">
        <v>29</v>
      </c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  <c r="AC11454" s="5"/>
    </row>
    <row r="11455" spans="1:29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 t="str">
        <f>IF(AND(D11455="East",Table_1[[#This Row],[category]]="Clothing"),"✅","❌")</f>
        <v>❌</v>
      </c>
      <c r="H11455" s="3">
        <f t="shared" si="357"/>
        <v>172.625</v>
      </c>
      <c r="I11455" s="3">
        <v>3</v>
      </c>
      <c r="J11455" s="4">
        <v>45408</v>
      </c>
      <c r="K11455" s="3" t="s">
        <v>16</v>
      </c>
      <c r="L11455" s="3" t="s">
        <v>28</v>
      </c>
      <c r="M11455" s="3">
        <v>113.84</v>
      </c>
      <c r="N11455" s="3" t="s">
        <v>24</v>
      </c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  <c r="AC11455" s="5"/>
    </row>
    <row r="11456" spans="1:29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 t="str">
        <f>IF(AND(D11456="East",Table_1[[#This Row],[category]]="Clothing"),"✅","❌")</f>
        <v>❌</v>
      </c>
      <c r="H11456" s="3">
        <f t="shared" si="357"/>
        <v>193.24400000000003</v>
      </c>
      <c r="I11456" s="3">
        <v>4</v>
      </c>
      <c r="J11456" s="4">
        <v>45176</v>
      </c>
      <c r="K11456" s="3" t="s">
        <v>16</v>
      </c>
      <c r="L11456" s="3" t="s">
        <v>17</v>
      </c>
      <c r="M11456" s="3">
        <v>158.88999999999999</v>
      </c>
      <c r="N11456" s="3" t="s">
        <v>49</v>
      </c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  <c r="AC11456" s="5"/>
    </row>
    <row r="11457" spans="1:29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 t="str">
        <f>IF(AND(D11457="East",Table_1[[#This Row],[category]]="Clothing"),"✅","❌")</f>
        <v>❌</v>
      </c>
      <c r="H11457" s="3">
        <f t="shared" si="357"/>
        <v>137.88300000000001</v>
      </c>
      <c r="I11457" s="3">
        <v>7</v>
      </c>
      <c r="J11457" s="4">
        <v>45368</v>
      </c>
      <c r="K11457" s="3" t="s">
        <v>32</v>
      </c>
      <c r="L11457" s="3" t="s">
        <v>23</v>
      </c>
      <c r="M11457" s="3">
        <v>359.51</v>
      </c>
      <c r="N11457" s="3" t="s">
        <v>29</v>
      </c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  <c r="AC11457" s="5"/>
    </row>
    <row r="11458" spans="1:29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 t="str">
        <f>IF(AND(D11458="East",Table_1[[#This Row],[category]]="Clothing"),"✅","❌")</f>
        <v>❌</v>
      </c>
      <c r="H11458" s="3">
        <f t="shared" ref="H11458:H11521" si="359">E11458*10%</f>
        <v>40.800000000000004</v>
      </c>
      <c r="I11458" s="3">
        <v>6</v>
      </c>
      <c r="J11458" s="4">
        <v>45651</v>
      </c>
      <c r="K11458" s="3" t="s">
        <v>16</v>
      </c>
      <c r="L11458" s="3" t="s">
        <v>28</v>
      </c>
      <c r="M11458" s="3">
        <v>61.01</v>
      </c>
      <c r="N11458" s="3" t="s">
        <v>35</v>
      </c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  <c r="AC11458" s="5"/>
    </row>
    <row r="11459" spans="1:29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 t="str">
        <f>IF(AND(D11459="East",Table_1[[#This Row],[category]]="Clothing"),"✅","❌")</f>
        <v>❌</v>
      </c>
      <c r="H11459" s="3">
        <f t="shared" si="359"/>
        <v>397.66800000000001</v>
      </c>
      <c r="I11459" s="3">
        <v>3</v>
      </c>
      <c r="J11459" s="4">
        <v>45609</v>
      </c>
      <c r="K11459" s="3" t="s">
        <v>16</v>
      </c>
      <c r="L11459" s="3" t="s">
        <v>23</v>
      </c>
      <c r="M11459" s="3">
        <v>949.93</v>
      </c>
      <c r="N11459" s="3" t="s">
        <v>40</v>
      </c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  <c r="AC11459" s="5"/>
    </row>
    <row r="11460" spans="1:29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 t="str">
        <f>IF(AND(D11460="East",Table_1[[#This Row],[category]]="Clothing"),"✅","❌")</f>
        <v>❌</v>
      </c>
      <c r="H11460" s="3">
        <f t="shared" si="359"/>
        <v>312.92800000000005</v>
      </c>
      <c r="I11460" s="3">
        <v>7</v>
      </c>
      <c r="J11460" s="4">
        <v>45192</v>
      </c>
      <c r="K11460" s="3" t="s">
        <v>22</v>
      </c>
      <c r="L11460" s="3" t="s">
        <v>23</v>
      </c>
      <c r="M11460" s="3">
        <v>312.06</v>
      </c>
      <c r="N11460" s="3" t="s">
        <v>40</v>
      </c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  <c r="AC11460" s="5"/>
    </row>
    <row r="11461" spans="1:29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 t="str">
        <f>IF(AND(D11461="East",Table_1[[#This Row],[category]]="Clothing"),"✅","❌")</f>
        <v>❌</v>
      </c>
      <c r="H11461" s="3">
        <f t="shared" si="359"/>
        <v>418.971</v>
      </c>
      <c r="I11461" s="3">
        <v>3</v>
      </c>
      <c r="J11461" s="4">
        <v>44962</v>
      </c>
      <c r="K11461" s="3" t="s">
        <v>22</v>
      </c>
      <c r="L11461" s="3" t="s">
        <v>23</v>
      </c>
      <c r="M11461" s="3">
        <v>890.22</v>
      </c>
      <c r="N11461" s="3" t="s">
        <v>29</v>
      </c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  <c r="AC11461" s="5"/>
    </row>
    <row r="11462" spans="1:29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 t="str">
        <f>IF(AND(D11462="East",Table_1[[#This Row],[category]]="Clothing"),"✅","❌")</f>
        <v>❌</v>
      </c>
      <c r="H11462" s="3">
        <f t="shared" si="359"/>
        <v>256.56900000000002</v>
      </c>
      <c r="I11462" s="3">
        <v>8</v>
      </c>
      <c r="J11462" s="4">
        <v>45358</v>
      </c>
      <c r="K11462" s="3" t="s">
        <v>32</v>
      </c>
      <c r="L11462" s="3" t="s">
        <v>17</v>
      </c>
      <c r="M11462" s="3">
        <v>283.3</v>
      </c>
      <c r="N11462" s="3" t="s">
        <v>18</v>
      </c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  <c r="AC11462" s="5"/>
    </row>
    <row r="11463" spans="1:29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 t="str">
        <f>IF(AND(D11463="East",Table_1[[#This Row],[category]]="Clothing"),"✅","❌")</f>
        <v>❌</v>
      </c>
      <c r="H11463" s="3">
        <f t="shared" si="359"/>
        <v>492.64300000000003</v>
      </c>
      <c r="I11463" s="3">
        <v>7</v>
      </c>
      <c r="J11463" s="4">
        <v>45354</v>
      </c>
      <c r="K11463" s="3" t="s">
        <v>16</v>
      </c>
      <c r="L11463" s="3" t="s">
        <v>23</v>
      </c>
      <c r="M11463" s="3">
        <v>782.54</v>
      </c>
      <c r="N11463" s="3" t="s">
        <v>24</v>
      </c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  <c r="AC11463" s="5"/>
    </row>
    <row r="11464" spans="1:29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 t="str">
        <f>IF(AND(D11464="East",Table_1[[#This Row],[category]]="Clothing"),"✅","❌")</f>
        <v>❌</v>
      </c>
      <c r="H11464" s="3">
        <f t="shared" si="359"/>
        <v>481.637</v>
      </c>
      <c r="I11464" s="3">
        <v>4</v>
      </c>
      <c r="J11464" s="4">
        <v>45388</v>
      </c>
      <c r="K11464" s="3" t="s">
        <v>22</v>
      </c>
      <c r="L11464" s="3" t="s">
        <v>28</v>
      </c>
      <c r="M11464" s="3">
        <v>586.44000000000005</v>
      </c>
      <c r="N11464" s="3" t="s">
        <v>40</v>
      </c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  <c r="AC11464" s="5"/>
    </row>
    <row r="11465" spans="1:29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 t="str">
        <f>IF(AND(D11465="East",Table_1[[#This Row],[category]]="Clothing"),"✅","❌")</f>
        <v>❌</v>
      </c>
      <c r="H11465" s="3">
        <f t="shared" si="359"/>
        <v>143.17400000000001</v>
      </c>
      <c r="I11465" s="3">
        <v>1</v>
      </c>
      <c r="J11465" s="4">
        <v>45245</v>
      </c>
      <c r="K11465" s="3" t="s">
        <v>32</v>
      </c>
      <c r="L11465" s="3" t="s">
        <v>28</v>
      </c>
      <c r="M11465" s="3">
        <v>231.9</v>
      </c>
      <c r="N11465" s="3" t="s">
        <v>35</v>
      </c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  <c r="AC11465" s="5"/>
    </row>
    <row r="11466" spans="1:29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 t="str">
        <f>IF(AND(D11466="East",Table_1[[#This Row],[category]]="Clothing"),"✅","❌")</f>
        <v>❌</v>
      </c>
      <c r="H11466" s="3">
        <f t="shared" si="359"/>
        <v>199.61900000000003</v>
      </c>
      <c r="I11466" s="3">
        <v>6</v>
      </c>
      <c r="J11466" s="4">
        <v>45566</v>
      </c>
      <c r="K11466" s="3" t="s">
        <v>32</v>
      </c>
      <c r="L11466" s="3" t="s">
        <v>23</v>
      </c>
      <c r="M11466" s="3">
        <v>589.89</v>
      </c>
      <c r="N11466" s="3" t="s">
        <v>18</v>
      </c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  <c r="AC11466" s="5"/>
    </row>
    <row r="11467" spans="1:29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 t="str">
        <f>IF(AND(D11467="East",Table_1[[#This Row],[category]]="Clothing"),"✅","❌")</f>
        <v>❌</v>
      </c>
      <c r="H11467" s="3">
        <f t="shared" si="359"/>
        <v>378.82800000000003</v>
      </c>
      <c r="I11467" s="3">
        <v>5</v>
      </c>
      <c r="J11467" s="4">
        <v>45575</v>
      </c>
      <c r="K11467" s="3" t="s">
        <v>32</v>
      </c>
      <c r="L11467" s="3" t="s">
        <v>17</v>
      </c>
      <c r="M11467" s="3">
        <v>820.85</v>
      </c>
      <c r="N11467" s="3" t="s">
        <v>35</v>
      </c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  <c r="AC11467" s="5"/>
    </row>
    <row r="11468" spans="1:29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 t="str">
        <f>IF(AND(D11468="East",Table_1[[#This Row],[category]]="Clothing"),"✅","❌")</f>
        <v>❌</v>
      </c>
      <c r="H11468" s="3">
        <f t="shared" si="359"/>
        <v>390.53600000000006</v>
      </c>
      <c r="I11468" s="3">
        <v>9</v>
      </c>
      <c r="J11468" s="4">
        <v>45033</v>
      </c>
      <c r="K11468" s="3" t="s">
        <v>22</v>
      </c>
      <c r="L11468" s="3" t="s">
        <v>17</v>
      </c>
      <c r="M11468" s="3">
        <v>1037.54</v>
      </c>
      <c r="N11468" s="3" t="s">
        <v>29</v>
      </c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  <c r="AC11468" s="5"/>
    </row>
    <row r="11469" spans="1:29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 t="str">
        <f>IF(AND(D11469="East",Table_1[[#This Row],[category]]="Clothing"),"✅","❌")</f>
        <v>❌</v>
      </c>
      <c r="H11469" s="3">
        <f t="shared" si="359"/>
        <v>456.24300000000005</v>
      </c>
      <c r="I11469" s="3">
        <v>6</v>
      </c>
      <c r="J11469" s="4">
        <v>45544</v>
      </c>
      <c r="K11469" s="3" t="s">
        <v>16</v>
      </c>
      <c r="L11469" s="3" t="s">
        <v>28</v>
      </c>
      <c r="M11469" s="3">
        <v>777.1</v>
      </c>
      <c r="N11469" s="3" t="s">
        <v>18</v>
      </c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  <c r="AC11469" s="5"/>
    </row>
    <row r="11470" spans="1:29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 t="str">
        <f>IF(AND(D11470="East",Table_1[[#This Row],[category]]="Clothing"),"✅","❌")</f>
        <v>❌</v>
      </c>
      <c r="H11470" s="3">
        <f t="shared" si="359"/>
        <v>329.791</v>
      </c>
      <c r="I11470" s="3">
        <v>1</v>
      </c>
      <c r="J11470" s="4">
        <v>45078</v>
      </c>
      <c r="K11470" s="3" t="s">
        <v>16</v>
      </c>
      <c r="L11470" s="3" t="s">
        <v>17</v>
      </c>
      <c r="M11470" s="3">
        <v>178.41</v>
      </c>
      <c r="N11470" s="3" t="s">
        <v>40</v>
      </c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  <c r="AC11470" s="5"/>
    </row>
    <row r="11471" spans="1:29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 t="str">
        <f>IF(AND(D11471="East",Table_1[[#This Row],[category]]="Clothing"),"✅","❌")</f>
        <v>❌</v>
      </c>
      <c r="H11471" s="3">
        <f t="shared" si="359"/>
        <v>242.80900000000003</v>
      </c>
      <c r="I11471" s="3">
        <v>3</v>
      </c>
      <c r="J11471" s="4">
        <v>45627</v>
      </c>
      <c r="K11471" s="3" t="s">
        <v>16</v>
      </c>
      <c r="L11471" s="3" t="s">
        <v>28</v>
      </c>
      <c r="M11471" s="3">
        <v>555.26</v>
      </c>
      <c r="N11471" s="3" t="s">
        <v>24</v>
      </c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  <c r="AC11471" s="5"/>
    </row>
    <row r="11472" spans="1:29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 t="str">
        <f>IF(AND(D11472="East",Table_1[[#This Row],[category]]="Clothing"),"✅","❌")</f>
        <v>❌</v>
      </c>
      <c r="H11472" s="3">
        <f t="shared" si="359"/>
        <v>195.04900000000001</v>
      </c>
      <c r="I11472" s="3">
        <v>2</v>
      </c>
      <c r="J11472" s="4">
        <v>45620</v>
      </c>
      <c r="K11472" s="3" t="s">
        <v>32</v>
      </c>
      <c r="L11472" s="3" t="s">
        <v>23</v>
      </c>
      <c r="M11472" s="3">
        <v>569.28</v>
      </c>
      <c r="N11472" s="3" t="s">
        <v>40</v>
      </c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  <c r="AC11472" s="5"/>
    </row>
    <row r="11473" spans="1:29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 t="str">
        <f>IF(AND(D11473="East",Table_1[[#This Row],[category]]="Clothing"),"✅","❌")</f>
        <v>❌</v>
      </c>
      <c r="H11473" s="3">
        <f t="shared" si="359"/>
        <v>215.39699999999999</v>
      </c>
      <c r="I11473" s="3">
        <v>3</v>
      </c>
      <c r="J11473" s="4">
        <v>45234</v>
      </c>
      <c r="K11473" s="3" t="s">
        <v>22</v>
      </c>
      <c r="L11473" s="3" t="s">
        <v>23</v>
      </c>
      <c r="M11473" s="3">
        <v>261.89999999999998</v>
      </c>
      <c r="N11473" s="3" t="s">
        <v>49</v>
      </c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  <c r="AC11473" s="5"/>
    </row>
    <row r="11474" spans="1:29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 t="str">
        <f>IF(AND(D11474="East",Table_1[[#This Row],[category]]="Clothing"),"✅","❌")</f>
        <v>❌</v>
      </c>
      <c r="H11474" s="3">
        <f t="shared" si="359"/>
        <v>426.69900000000001</v>
      </c>
      <c r="I11474" s="3">
        <v>1</v>
      </c>
      <c r="J11474" s="4">
        <v>45007</v>
      </c>
      <c r="K11474" s="3" t="s">
        <v>22</v>
      </c>
      <c r="L11474" s="3" t="s">
        <v>17</v>
      </c>
      <c r="M11474" s="3">
        <v>915.94</v>
      </c>
      <c r="N11474" s="3" t="s">
        <v>29</v>
      </c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  <c r="AC11474" s="5"/>
    </row>
    <row r="11475" spans="1:29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 t="str">
        <f>IF(AND(D11475="East",Table_1[[#This Row],[category]]="Clothing"),"✅","❌")</f>
        <v>❌</v>
      </c>
      <c r="H11475" s="3">
        <f t="shared" si="359"/>
        <v>490.20400000000001</v>
      </c>
      <c r="I11475" s="3">
        <v>2</v>
      </c>
      <c r="J11475" s="4">
        <v>45215</v>
      </c>
      <c r="K11475" s="3" t="s">
        <v>16</v>
      </c>
      <c r="L11475" s="3" t="s">
        <v>28</v>
      </c>
      <c r="M11475" s="3">
        <v>778.24</v>
      </c>
      <c r="N11475" s="3" t="s">
        <v>18</v>
      </c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  <c r="AC11475" s="5"/>
    </row>
    <row r="11476" spans="1:29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 t="str">
        <f>IF(AND(D11476="East",Table_1[[#This Row],[category]]="Clothing"),"✅","❌")</f>
        <v>❌</v>
      </c>
      <c r="H11476" s="3">
        <f t="shared" si="359"/>
        <v>35.436</v>
      </c>
      <c r="I11476" s="3">
        <v>8</v>
      </c>
      <c r="J11476" s="4">
        <v>45023</v>
      </c>
      <c r="K11476" s="3" t="s">
        <v>32</v>
      </c>
      <c r="L11476" s="3" t="s">
        <v>28</v>
      </c>
      <c r="M11476" s="3">
        <v>65.62</v>
      </c>
      <c r="N11476" s="3" t="s">
        <v>49</v>
      </c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  <c r="AC11476" s="5"/>
    </row>
    <row r="11477" spans="1:29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 t="str">
        <f>IF(AND(D11477="East",Table_1[[#This Row],[category]]="Clothing"),"✅","❌")</f>
        <v>❌</v>
      </c>
      <c r="H11477" s="3">
        <f t="shared" si="359"/>
        <v>294.32</v>
      </c>
      <c r="I11477" s="3">
        <v>3</v>
      </c>
      <c r="J11477" s="4">
        <v>45324</v>
      </c>
      <c r="K11477" s="3" t="s">
        <v>16</v>
      </c>
      <c r="L11477" s="3" t="s">
        <v>28</v>
      </c>
      <c r="M11477" s="3">
        <v>197.67</v>
      </c>
      <c r="N11477" s="3" t="s">
        <v>35</v>
      </c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  <c r="AC11477" s="5"/>
    </row>
    <row r="11478" spans="1:29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 t="str">
        <f>IF(AND(D11478="East",Table_1[[#This Row],[category]]="Clothing"),"✅","❌")</f>
        <v>❌</v>
      </c>
      <c r="H11478" s="3">
        <f t="shared" si="359"/>
        <v>264.82600000000002</v>
      </c>
      <c r="I11478" s="3">
        <v>9</v>
      </c>
      <c r="J11478" s="4">
        <v>45254</v>
      </c>
      <c r="K11478" s="3" t="s">
        <v>16</v>
      </c>
      <c r="L11478" s="3" t="s">
        <v>28</v>
      </c>
      <c r="M11478" s="3">
        <v>631.48</v>
      </c>
      <c r="N11478" s="3" t="s">
        <v>29</v>
      </c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  <c r="AC11478" s="5"/>
    </row>
    <row r="11479" spans="1:29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 t="str">
        <f>IF(AND(D11479="East",Table_1[[#This Row],[category]]="Clothing"),"✅","❌")</f>
        <v>❌</v>
      </c>
      <c r="H11479" s="3">
        <f t="shared" si="359"/>
        <v>194.31</v>
      </c>
      <c r="I11479" s="3">
        <v>4</v>
      </c>
      <c r="J11479" s="4">
        <v>45371</v>
      </c>
      <c r="K11479" s="3" t="s">
        <v>32</v>
      </c>
      <c r="L11479" s="3" t="s">
        <v>17</v>
      </c>
      <c r="M11479" s="3">
        <v>513.70000000000005</v>
      </c>
      <c r="N11479" s="3" t="s">
        <v>24</v>
      </c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  <c r="AC11479" s="5"/>
    </row>
    <row r="11480" spans="1:29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 t="str">
        <f>IF(AND(D11480="East",Table_1[[#This Row],[category]]="Clothing"),"✅","❌")</f>
        <v>❌</v>
      </c>
      <c r="H11480" s="3">
        <f t="shared" si="359"/>
        <v>427.27200000000005</v>
      </c>
      <c r="I11480" s="3">
        <v>2</v>
      </c>
      <c r="J11480" s="4">
        <v>44959</v>
      </c>
      <c r="K11480" s="3" t="s">
        <v>16</v>
      </c>
      <c r="L11480" s="3" t="s">
        <v>28</v>
      </c>
      <c r="M11480" s="3">
        <v>288.91000000000003</v>
      </c>
      <c r="N11480" s="3" t="s">
        <v>40</v>
      </c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  <c r="AC11480" s="5"/>
    </row>
    <row r="11481" spans="1:29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 t="str">
        <f>IF(AND(D11481="East",Table_1[[#This Row],[category]]="Clothing"),"✅","❌")</f>
        <v>❌</v>
      </c>
      <c r="H11481" s="3">
        <f t="shared" si="359"/>
        <v>292.11399999999998</v>
      </c>
      <c r="I11481" s="3">
        <v>7</v>
      </c>
      <c r="J11481" s="4">
        <v>45108</v>
      </c>
      <c r="K11481" s="3" t="s">
        <v>32</v>
      </c>
      <c r="L11481" s="3" t="s">
        <v>28</v>
      </c>
      <c r="M11481" s="3">
        <v>546.09</v>
      </c>
      <c r="N11481" s="3" t="s">
        <v>35</v>
      </c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  <c r="AC11481" s="5"/>
    </row>
    <row r="11482" spans="1:29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 t="str">
        <f>IF(AND(D11482="East",Table_1[[#This Row],[category]]="Clothing"),"✅","❌")</f>
        <v>❌</v>
      </c>
      <c r="H11482" s="3">
        <f t="shared" si="359"/>
        <v>163.42700000000002</v>
      </c>
      <c r="I11482" s="3">
        <v>9</v>
      </c>
      <c r="J11482" s="4">
        <v>45249</v>
      </c>
      <c r="K11482" s="3" t="s">
        <v>22</v>
      </c>
      <c r="L11482" s="3" t="s">
        <v>28</v>
      </c>
      <c r="M11482" s="3">
        <v>393.26</v>
      </c>
      <c r="N11482" s="3" t="s">
        <v>35</v>
      </c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  <c r="AC11482" s="5"/>
    </row>
    <row r="11483" spans="1:29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 t="str">
        <f>IF(AND(D11483="East",Table_1[[#This Row],[category]]="Clothing"),"✅","❌")</f>
        <v>❌</v>
      </c>
      <c r="H11483" s="3">
        <f t="shared" si="359"/>
        <v>227.61100000000002</v>
      </c>
      <c r="I11483" s="3">
        <v>5</v>
      </c>
      <c r="J11483" s="4">
        <v>45607</v>
      </c>
      <c r="K11483" s="3" t="s">
        <v>32</v>
      </c>
      <c r="L11483" s="3" t="s">
        <v>28</v>
      </c>
      <c r="M11483" s="3">
        <v>673.15</v>
      </c>
      <c r="N11483" s="3" t="s">
        <v>35</v>
      </c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  <c r="AC11483" s="5"/>
    </row>
    <row r="11484" spans="1:29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 t="str">
        <f>IF(AND(D11484="East",Table_1[[#This Row],[category]]="Clothing"),"✅","❌")</f>
        <v>❌</v>
      </c>
      <c r="H11484" s="3">
        <f t="shared" si="359"/>
        <v>184.834</v>
      </c>
      <c r="I11484" s="3">
        <v>1</v>
      </c>
      <c r="J11484" s="4">
        <v>45000</v>
      </c>
      <c r="K11484" s="3" t="s">
        <v>22</v>
      </c>
      <c r="L11484" s="3" t="s">
        <v>23</v>
      </c>
      <c r="M11484" s="3">
        <v>243.09</v>
      </c>
      <c r="N11484" s="3" t="s">
        <v>35</v>
      </c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  <c r="AC11484" s="5"/>
    </row>
    <row r="11485" spans="1:29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 t="str">
        <f>IF(AND(D11485="East",Table_1[[#This Row],[category]]="Clothing"),"✅","❌")</f>
        <v>❌</v>
      </c>
      <c r="H11485" s="3">
        <f t="shared" si="359"/>
        <v>220.74200000000002</v>
      </c>
      <c r="I11485" s="3">
        <v>9</v>
      </c>
      <c r="J11485" s="4">
        <v>45471</v>
      </c>
      <c r="K11485" s="3" t="s">
        <v>16</v>
      </c>
      <c r="L11485" s="3" t="s">
        <v>23</v>
      </c>
      <c r="M11485" s="3">
        <v>298.23</v>
      </c>
      <c r="N11485" s="3" t="s">
        <v>29</v>
      </c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  <c r="AC11485" s="5"/>
    </row>
    <row r="11486" spans="1:29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 t="str">
        <f>IF(AND(D11486="East",Table_1[[#This Row],[category]]="Clothing"),"✅","❌")</f>
        <v>❌</v>
      </c>
      <c r="H11486" s="3">
        <f t="shared" si="359"/>
        <v>44.92</v>
      </c>
      <c r="I11486" s="3">
        <v>9</v>
      </c>
      <c r="J11486" s="4">
        <v>44999</v>
      </c>
      <c r="K11486" s="3" t="s">
        <v>16</v>
      </c>
      <c r="L11486" s="3" t="s">
        <v>28</v>
      </c>
      <c r="M11486" s="3">
        <v>120.89</v>
      </c>
      <c r="N11486" s="3" t="s">
        <v>49</v>
      </c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  <c r="AC11486" s="5"/>
    </row>
    <row r="11487" spans="1:29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 t="str">
        <f>IF(AND(D11487="East",Table_1[[#This Row],[category]]="Clothing"),"✅","❌")</f>
        <v>❌</v>
      </c>
      <c r="H11487" s="3">
        <f t="shared" si="359"/>
        <v>64.838999999999999</v>
      </c>
      <c r="I11487" s="3">
        <v>7</v>
      </c>
      <c r="J11487" s="4">
        <v>45513</v>
      </c>
      <c r="K11487" s="3" t="s">
        <v>16</v>
      </c>
      <c r="L11487" s="3" t="s">
        <v>23</v>
      </c>
      <c r="M11487" s="3">
        <v>146.24</v>
      </c>
      <c r="N11487" s="3" t="s">
        <v>29</v>
      </c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  <c r="AC11487" s="5"/>
    </row>
    <row r="11488" spans="1:29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 t="str">
        <f>IF(AND(D11488="East",Table_1[[#This Row],[category]]="Clothing"),"✅","❌")</f>
        <v>❌</v>
      </c>
      <c r="H11488" s="3">
        <f t="shared" si="359"/>
        <v>315.60900000000004</v>
      </c>
      <c r="I11488" s="3">
        <v>1</v>
      </c>
      <c r="J11488" s="4">
        <v>45113</v>
      </c>
      <c r="K11488" s="3" t="s">
        <v>32</v>
      </c>
      <c r="L11488" s="3" t="s">
        <v>17</v>
      </c>
      <c r="M11488" s="3">
        <v>911.81</v>
      </c>
      <c r="N11488" s="3" t="s">
        <v>24</v>
      </c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  <c r="AC11488" s="5"/>
    </row>
    <row r="11489" spans="1:29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 t="str">
        <f>IF(AND(D11489="East",Table_1[[#This Row],[category]]="Clothing"),"✅","❌")</f>
        <v>❌</v>
      </c>
      <c r="H11489" s="3">
        <f t="shared" si="359"/>
        <v>345.19400000000002</v>
      </c>
      <c r="I11489" s="3">
        <v>4</v>
      </c>
      <c r="J11489" s="4">
        <v>45010</v>
      </c>
      <c r="K11489" s="3" t="s">
        <v>32</v>
      </c>
      <c r="L11489" s="3" t="s">
        <v>28</v>
      </c>
      <c r="M11489" s="3">
        <v>588.63</v>
      </c>
      <c r="N11489" s="3" t="s">
        <v>24</v>
      </c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  <c r="AC11489" s="5"/>
    </row>
    <row r="11490" spans="1:29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 t="str">
        <f>IF(AND(D11490="East",Table_1[[#This Row],[category]]="Clothing"),"✅","❌")</f>
        <v>❌</v>
      </c>
      <c r="H11490" s="3">
        <f t="shared" si="359"/>
        <v>321.94400000000002</v>
      </c>
      <c r="I11490" s="3">
        <v>1</v>
      </c>
      <c r="J11490" s="4">
        <v>45113</v>
      </c>
      <c r="K11490" s="3" t="s">
        <v>22</v>
      </c>
      <c r="L11490" s="3" t="s">
        <v>17</v>
      </c>
      <c r="M11490" s="3">
        <v>660.39</v>
      </c>
      <c r="N11490" s="3" t="s">
        <v>40</v>
      </c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  <c r="AC11490" s="5"/>
    </row>
    <row r="11491" spans="1:29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 t="str">
        <f>IF(AND(D11491="East",Table_1[[#This Row],[category]]="Clothing"),"✅","❌")</f>
        <v>❌</v>
      </c>
      <c r="H11491" s="3">
        <f t="shared" si="359"/>
        <v>383.90700000000004</v>
      </c>
      <c r="I11491" s="3">
        <v>3</v>
      </c>
      <c r="J11491" s="4">
        <v>45454</v>
      </c>
      <c r="K11491" s="3" t="s">
        <v>16</v>
      </c>
      <c r="L11491" s="3" t="s">
        <v>17</v>
      </c>
      <c r="M11491" s="3">
        <v>266.10000000000002</v>
      </c>
      <c r="N11491" s="3" t="s">
        <v>24</v>
      </c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  <c r="AC11491" s="5"/>
    </row>
    <row r="11492" spans="1:29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 t="str">
        <f>IF(AND(D11492="East",Table_1[[#This Row],[category]]="Clothing"),"✅","❌")</f>
        <v>❌</v>
      </c>
      <c r="H11492" s="3">
        <f t="shared" si="359"/>
        <v>472.33199999999999</v>
      </c>
      <c r="I11492" s="3">
        <v>7</v>
      </c>
      <c r="J11492" s="4">
        <v>45069</v>
      </c>
      <c r="K11492" s="3" t="s">
        <v>32</v>
      </c>
      <c r="L11492" s="3" t="s">
        <v>23</v>
      </c>
      <c r="M11492" s="3">
        <v>1380.33</v>
      </c>
      <c r="N11492" s="3" t="s">
        <v>18</v>
      </c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  <c r="AC11492" s="5"/>
    </row>
    <row r="11493" spans="1:29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 t="str">
        <f>IF(AND(D11493="East",Table_1[[#This Row],[category]]="Clothing"),"✅","❌")</f>
        <v>❌</v>
      </c>
      <c r="H11493" s="3">
        <f t="shared" si="359"/>
        <v>431.70299999999997</v>
      </c>
      <c r="I11493" s="3">
        <v>1</v>
      </c>
      <c r="J11493" s="4">
        <v>45390</v>
      </c>
      <c r="K11493" s="3" t="s">
        <v>16</v>
      </c>
      <c r="L11493" s="3" t="s">
        <v>23</v>
      </c>
      <c r="M11493" s="3">
        <v>609.79</v>
      </c>
      <c r="N11493" s="3" t="s">
        <v>40</v>
      </c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  <c r="AC11493" s="5"/>
    </row>
    <row r="11494" spans="1:29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 t="str">
        <f>IF(AND(D11494="East",Table_1[[#This Row],[category]]="Clothing"),"✅","❌")</f>
        <v>❌</v>
      </c>
      <c r="H11494" s="3">
        <f t="shared" si="359"/>
        <v>215.07</v>
      </c>
      <c r="I11494" s="3">
        <v>8</v>
      </c>
      <c r="J11494" s="4">
        <v>45633</v>
      </c>
      <c r="K11494" s="3" t="s">
        <v>16</v>
      </c>
      <c r="L11494" s="3" t="s">
        <v>23</v>
      </c>
      <c r="M11494" s="3">
        <v>411.03</v>
      </c>
      <c r="N11494" s="3" t="s">
        <v>18</v>
      </c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  <c r="AC11494" s="5"/>
    </row>
    <row r="11495" spans="1:29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 t="str">
        <f>IF(AND(D11495="East",Table_1[[#This Row],[category]]="Clothing"),"✅","❌")</f>
        <v>❌</v>
      </c>
      <c r="H11495" s="3">
        <f t="shared" si="359"/>
        <v>116.596</v>
      </c>
      <c r="I11495" s="3">
        <v>4</v>
      </c>
      <c r="J11495" s="4">
        <v>45505</v>
      </c>
      <c r="K11495" s="3" t="s">
        <v>16</v>
      </c>
      <c r="L11495" s="3" t="s">
        <v>28</v>
      </c>
      <c r="M11495" s="3">
        <v>227.77</v>
      </c>
      <c r="N11495" s="3" t="s">
        <v>40</v>
      </c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  <c r="AC11495" s="5"/>
    </row>
    <row r="11496" spans="1:29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 t="str">
        <f>IF(AND(D11496="East",Table_1[[#This Row],[category]]="Clothing"),"✅","❌")</f>
        <v>❌</v>
      </c>
      <c r="H11496" s="3">
        <f t="shared" si="359"/>
        <v>162.80799999999999</v>
      </c>
      <c r="I11496" s="3">
        <v>4</v>
      </c>
      <c r="J11496" s="4">
        <v>45106</v>
      </c>
      <c r="K11496" s="3" t="s">
        <v>16</v>
      </c>
      <c r="L11496" s="3" t="s">
        <v>17</v>
      </c>
      <c r="M11496" s="3">
        <v>265.94</v>
      </c>
      <c r="N11496" s="3" t="s">
        <v>49</v>
      </c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  <c r="AC11496" s="5"/>
    </row>
    <row r="11497" spans="1:29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 t="str">
        <f>IF(AND(D11497="East",Table_1[[#This Row],[category]]="Clothing"),"✅","❌")</f>
        <v>❌</v>
      </c>
      <c r="H11497" s="3">
        <f t="shared" si="359"/>
        <v>297.99299999999999</v>
      </c>
      <c r="I11497" s="3">
        <v>1</v>
      </c>
      <c r="J11497" s="4">
        <v>45225</v>
      </c>
      <c r="K11497" s="3" t="s">
        <v>22</v>
      </c>
      <c r="L11497" s="3" t="s">
        <v>17</v>
      </c>
      <c r="M11497" s="3">
        <v>738.09</v>
      </c>
      <c r="N11497" s="3" t="s">
        <v>24</v>
      </c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  <c r="AC11497" s="5"/>
    </row>
    <row r="11498" spans="1:29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 t="str">
        <f>IF(AND(D11498="East",Table_1[[#This Row],[category]]="Clothing"),"✅","❌")</f>
        <v>❌</v>
      </c>
      <c r="H11498" s="3">
        <f t="shared" si="359"/>
        <v>429.54200000000003</v>
      </c>
      <c r="I11498" s="3">
        <v>5</v>
      </c>
      <c r="J11498" s="4">
        <v>45320</v>
      </c>
      <c r="K11498" s="3" t="s">
        <v>22</v>
      </c>
      <c r="L11498" s="3" t="s">
        <v>23</v>
      </c>
      <c r="M11498" s="3">
        <v>839.12</v>
      </c>
      <c r="N11498" s="3" t="s">
        <v>24</v>
      </c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  <c r="AC11498" s="5"/>
    </row>
    <row r="11499" spans="1:29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 t="str">
        <f>IF(AND(D11499="East",Table_1[[#This Row],[category]]="Clothing"),"✅","❌")</f>
        <v>❌</v>
      </c>
      <c r="H11499" s="3">
        <f t="shared" si="359"/>
        <v>353.84500000000003</v>
      </c>
      <c r="I11499" s="3">
        <v>8</v>
      </c>
      <c r="J11499" s="4">
        <v>45331</v>
      </c>
      <c r="K11499" s="3" t="s">
        <v>32</v>
      </c>
      <c r="L11499" s="3" t="s">
        <v>23</v>
      </c>
      <c r="M11499" s="3">
        <v>379.62</v>
      </c>
      <c r="N11499" s="3" t="s">
        <v>40</v>
      </c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  <c r="AC11499" s="5"/>
    </row>
    <row r="11500" spans="1:29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 t="str">
        <f>IF(AND(D11500="East",Table_1[[#This Row],[category]]="Clothing"),"✅","❌")</f>
        <v>❌</v>
      </c>
      <c r="H11500" s="3">
        <f t="shared" si="359"/>
        <v>276.07600000000002</v>
      </c>
      <c r="I11500" s="3">
        <v>8</v>
      </c>
      <c r="J11500" s="4">
        <v>45140</v>
      </c>
      <c r="K11500" s="3" t="s">
        <v>32</v>
      </c>
      <c r="L11500" s="3" t="s">
        <v>28</v>
      </c>
      <c r="M11500" s="3">
        <v>375.93</v>
      </c>
      <c r="N11500" s="3" t="s">
        <v>18</v>
      </c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  <c r="AC11500" s="5"/>
    </row>
    <row r="11501" spans="1:29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 t="str">
        <f>IF(AND(D11501="East",Table_1[[#This Row],[category]]="Clothing"),"✅","❌")</f>
        <v>❌</v>
      </c>
      <c r="H11501" s="3">
        <f t="shared" si="359"/>
        <v>304.92</v>
      </c>
      <c r="I11501" s="3">
        <v>7</v>
      </c>
      <c r="J11501" s="4">
        <v>45182</v>
      </c>
      <c r="K11501" s="3" t="s">
        <v>32</v>
      </c>
      <c r="L11501" s="3" t="s">
        <v>28</v>
      </c>
      <c r="M11501" s="3">
        <v>879.88</v>
      </c>
      <c r="N11501" s="3" t="s">
        <v>29</v>
      </c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  <c r="AC11501" s="5"/>
    </row>
    <row r="11502" spans="1:29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 t="str">
        <f>IF(AND(D11502="East",Table_1[[#This Row],[category]]="Clothing"),"✅","❌")</f>
        <v>✅</v>
      </c>
      <c r="H11502" s="3">
        <f t="shared" si="359"/>
        <v>268.84800000000001</v>
      </c>
      <c r="I11502" s="3">
        <v>7</v>
      </c>
      <c r="J11502" s="4">
        <v>45262</v>
      </c>
      <c r="K11502" s="3" t="s">
        <v>22</v>
      </c>
      <c r="L11502" s="3" t="s">
        <v>23</v>
      </c>
      <c r="M11502" s="3">
        <v>698.46</v>
      </c>
      <c r="N11502" s="3" t="s">
        <v>18</v>
      </c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  <c r="AC11502" s="5"/>
    </row>
    <row r="11503" spans="1:29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 t="str">
        <f>IF(AND(D11503="East",Table_1[[#This Row],[category]]="Clothing"),"✅","❌")</f>
        <v>❌</v>
      </c>
      <c r="H11503" s="3">
        <f t="shared" si="359"/>
        <v>486.09700000000004</v>
      </c>
      <c r="I11503" s="3">
        <v>8</v>
      </c>
      <c r="J11503" s="4">
        <v>45280</v>
      </c>
      <c r="K11503" s="3" t="s">
        <v>16</v>
      </c>
      <c r="L11503" s="3" t="s">
        <v>23</v>
      </c>
      <c r="M11503" s="3">
        <v>1418.09</v>
      </c>
      <c r="N11503" s="3" t="s">
        <v>24</v>
      </c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  <c r="AC11503" s="5"/>
    </row>
    <row r="11504" spans="1:29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 t="str">
        <f>IF(AND(D11504="East",Table_1[[#This Row],[category]]="Clothing"),"✅","❌")</f>
        <v>❌</v>
      </c>
      <c r="H11504" s="3">
        <f t="shared" si="359"/>
        <v>409.88500000000005</v>
      </c>
      <c r="I11504" s="3">
        <v>8</v>
      </c>
      <c r="J11504" s="4">
        <v>45351</v>
      </c>
      <c r="K11504" s="3" t="s">
        <v>22</v>
      </c>
      <c r="L11504" s="3" t="s">
        <v>23</v>
      </c>
      <c r="M11504" s="3">
        <v>460.12</v>
      </c>
      <c r="N11504" s="3" t="s">
        <v>49</v>
      </c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  <c r="AC11504" s="5"/>
    </row>
    <row r="11505" spans="1:29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 t="str">
        <f>IF(AND(D11505="East",Table_1[[#This Row],[category]]="Clothing"),"✅","❌")</f>
        <v>❌</v>
      </c>
      <c r="H11505" s="3">
        <f t="shared" si="359"/>
        <v>392.82600000000002</v>
      </c>
      <c r="I11505" s="3">
        <v>1</v>
      </c>
      <c r="J11505" s="4">
        <v>45064</v>
      </c>
      <c r="K11505" s="3" t="s">
        <v>32</v>
      </c>
      <c r="L11505" s="3" t="s">
        <v>17</v>
      </c>
      <c r="M11505" s="3">
        <v>630.41999999999996</v>
      </c>
      <c r="N11505" s="3" t="s">
        <v>18</v>
      </c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  <c r="AC11505" s="5"/>
    </row>
    <row r="11506" spans="1:29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 t="str">
        <f>IF(AND(D11506="East",Table_1[[#This Row],[category]]="Clothing"),"✅","❌")</f>
        <v>❌</v>
      </c>
      <c r="H11506" s="3">
        <f t="shared" si="359"/>
        <v>263.49099999999999</v>
      </c>
      <c r="I11506" s="3">
        <v>2</v>
      </c>
      <c r="J11506" s="4">
        <v>45485</v>
      </c>
      <c r="K11506" s="3" t="s">
        <v>22</v>
      </c>
      <c r="L11506" s="3" t="s">
        <v>28</v>
      </c>
      <c r="M11506" s="3">
        <v>179.29</v>
      </c>
      <c r="N11506" s="3" t="s">
        <v>35</v>
      </c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  <c r="AC11506" s="5"/>
    </row>
    <row r="11507" spans="1:29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 t="str">
        <f>IF(AND(D11507="East",Table_1[[#This Row],[category]]="Clothing"),"✅","❌")</f>
        <v>❌</v>
      </c>
      <c r="H11507" s="3">
        <f t="shared" si="359"/>
        <v>172.58699999999999</v>
      </c>
      <c r="I11507" s="3">
        <v>8</v>
      </c>
      <c r="J11507" s="4">
        <v>45298</v>
      </c>
      <c r="K11507" s="3" t="s">
        <v>16</v>
      </c>
      <c r="L11507" s="3" t="s">
        <v>17</v>
      </c>
      <c r="M11507" s="3">
        <v>285.70999999999998</v>
      </c>
      <c r="N11507" s="3" t="s">
        <v>18</v>
      </c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  <c r="AC11507" s="5"/>
    </row>
    <row r="11508" spans="1:29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 t="str">
        <f>IF(AND(D11508="East",Table_1[[#This Row],[category]]="Clothing"),"✅","❌")</f>
        <v>❌</v>
      </c>
      <c r="H11508" s="3">
        <f t="shared" si="359"/>
        <v>19.562000000000001</v>
      </c>
      <c r="I11508" s="3">
        <v>1</v>
      </c>
      <c r="J11508" s="4">
        <v>45057</v>
      </c>
      <c r="K11508" s="3" t="s">
        <v>16</v>
      </c>
      <c r="L11508" s="3" t="s">
        <v>23</v>
      </c>
      <c r="M11508" s="3">
        <v>21.28</v>
      </c>
      <c r="N11508" s="3" t="s">
        <v>18</v>
      </c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  <c r="AC11508" s="5"/>
    </row>
    <row r="11509" spans="1:29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 t="str">
        <f>IF(AND(D11509="East",Table_1[[#This Row],[category]]="Clothing"),"✅","❌")</f>
        <v>❌</v>
      </c>
      <c r="H11509" s="3">
        <f t="shared" si="359"/>
        <v>31.281000000000002</v>
      </c>
      <c r="I11509" s="3">
        <v>9</v>
      </c>
      <c r="J11509" s="4">
        <v>45330</v>
      </c>
      <c r="K11509" s="3" t="s">
        <v>16</v>
      </c>
      <c r="L11509" s="3" t="s">
        <v>28</v>
      </c>
      <c r="M11509" s="3">
        <v>48.19</v>
      </c>
      <c r="N11509" s="3" t="s">
        <v>40</v>
      </c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  <c r="AC11509" s="5"/>
    </row>
    <row r="11510" spans="1:29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 t="str">
        <f>IF(AND(D11510="East",Table_1[[#This Row],[category]]="Clothing"),"✅","❌")</f>
        <v>❌</v>
      </c>
      <c r="H11510" s="3">
        <f t="shared" si="359"/>
        <v>24.817</v>
      </c>
      <c r="I11510" s="3">
        <v>9</v>
      </c>
      <c r="J11510" s="4">
        <v>45423</v>
      </c>
      <c r="K11510" s="3" t="s">
        <v>16</v>
      </c>
      <c r="L11510" s="3" t="s">
        <v>23</v>
      </c>
      <c r="M11510" s="3">
        <v>31.41</v>
      </c>
      <c r="N11510" s="3" t="s">
        <v>40</v>
      </c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  <c r="AC11510" s="5"/>
    </row>
    <row r="11511" spans="1:29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 t="str">
        <f>IF(AND(D11511="East",Table_1[[#This Row],[category]]="Clothing"),"✅","❌")</f>
        <v>❌</v>
      </c>
      <c r="H11511" s="3">
        <f t="shared" si="359"/>
        <v>490.43400000000003</v>
      </c>
      <c r="I11511" s="3">
        <v>2</v>
      </c>
      <c r="J11511" s="4">
        <v>45658</v>
      </c>
      <c r="K11511" s="3" t="s">
        <v>22</v>
      </c>
      <c r="L11511" s="3" t="s">
        <v>17</v>
      </c>
      <c r="M11511" s="3">
        <v>301.72000000000003</v>
      </c>
      <c r="N11511" s="3" t="s">
        <v>29</v>
      </c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  <c r="AC11511" s="5"/>
    </row>
    <row r="11512" spans="1:29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 t="str">
        <f>IF(AND(D11512="East",Table_1[[#This Row],[category]]="Clothing"),"✅","❌")</f>
        <v>❌</v>
      </c>
      <c r="H11512" s="3">
        <f t="shared" si="359"/>
        <v>66.096000000000004</v>
      </c>
      <c r="I11512" s="3">
        <v>6</v>
      </c>
      <c r="J11512" s="4">
        <v>45002</v>
      </c>
      <c r="K11512" s="3" t="s">
        <v>16</v>
      </c>
      <c r="L11512" s="3" t="s">
        <v>28</v>
      </c>
      <c r="M11512" s="3">
        <v>77.27</v>
      </c>
      <c r="N11512" s="3" t="s">
        <v>35</v>
      </c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  <c r="AC11512" s="5"/>
    </row>
    <row r="11513" spans="1:29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 t="str">
        <f>IF(AND(D11513="East",Table_1[[#This Row],[category]]="Clothing"),"✅","❌")</f>
        <v>❌</v>
      </c>
      <c r="H11513" s="3">
        <f t="shared" si="359"/>
        <v>79.638000000000005</v>
      </c>
      <c r="I11513" s="3">
        <v>4</v>
      </c>
      <c r="J11513" s="4">
        <v>45015</v>
      </c>
      <c r="K11513" s="3" t="s">
        <v>16</v>
      </c>
      <c r="L11513" s="3" t="s">
        <v>28</v>
      </c>
      <c r="M11513" s="3">
        <v>144.31</v>
      </c>
      <c r="N11513" s="3" t="s">
        <v>24</v>
      </c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  <c r="AC11513" s="5"/>
    </row>
    <row r="11514" spans="1:29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 t="str">
        <f>IF(AND(D11514="East",Table_1[[#This Row],[category]]="Clothing"),"✅","❌")</f>
        <v>❌</v>
      </c>
      <c r="H11514" s="3">
        <f t="shared" si="359"/>
        <v>247.233</v>
      </c>
      <c r="I11514" s="3">
        <v>7</v>
      </c>
      <c r="J11514" s="4">
        <v>45447</v>
      </c>
      <c r="K11514" s="3" t="s">
        <v>16</v>
      </c>
      <c r="L11514" s="3" t="s">
        <v>23</v>
      </c>
      <c r="M11514" s="3">
        <v>176.83</v>
      </c>
      <c r="N11514" s="3" t="s">
        <v>29</v>
      </c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  <c r="AC11514" s="5"/>
    </row>
    <row r="11515" spans="1:29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 t="str">
        <f>IF(AND(D11515="East",Table_1[[#This Row],[category]]="Clothing"),"✅","❌")</f>
        <v>❌</v>
      </c>
      <c r="H11515" s="3">
        <f t="shared" si="359"/>
        <v>245.887</v>
      </c>
      <c r="I11515" s="3">
        <v>2</v>
      </c>
      <c r="J11515" s="4">
        <v>45171</v>
      </c>
      <c r="K11515" s="3" t="s">
        <v>32</v>
      </c>
      <c r="L11515" s="3" t="s">
        <v>23</v>
      </c>
      <c r="M11515" s="3">
        <v>507.21</v>
      </c>
      <c r="N11515" s="3" t="s">
        <v>35</v>
      </c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  <c r="AC11515" s="5"/>
    </row>
    <row r="11516" spans="1:29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 t="str">
        <f>IF(AND(D11516="East",Table_1[[#This Row],[category]]="Clothing"),"✅","❌")</f>
        <v>✅</v>
      </c>
      <c r="H11516" s="3">
        <f t="shared" si="359"/>
        <v>460.78700000000003</v>
      </c>
      <c r="I11516" s="3">
        <v>1</v>
      </c>
      <c r="J11516" s="4">
        <v>45632</v>
      </c>
      <c r="K11516" s="3" t="s">
        <v>32</v>
      </c>
      <c r="L11516" s="3" t="s">
        <v>17</v>
      </c>
      <c r="M11516" s="3">
        <v>1026.73</v>
      </c>
      <c r="N11516" s="3" t="s">
        <v>18</v>
      </c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  <c r="AC11516" s="5"/>
    </row>
    <row r="11517" spans="1:29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 t="str">
        <f>IF(AND(D11517="East",Table_1[[#This Row],[category]]="Clothing"),"✅","❌")</f>
        <v>❌</v>
      </c>
      <c r="H11517" s="3">
        <f t="shared" si="359"/>
        <v>46.031000000000006</v>
      </c>
      <c r="I11517" s="3">
        <v>9</v>
      </c>
      <c r="J11517" s="4">
        <v>45179</v>
      </c>
      <c r="K11517" s="3" t="s">
        <v>22</v>
      </c>
      <c r="L11517" s="3" t="s">
        <v>17</v>
      </c>
      <c r="M11517" s="3">
        <v>67.2</v>
      </c>
      <c r="N11517" s="3" t="s">
        <v>35</v>
      </c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  <c r="AC11517" s="5"/>
    </row>
    <row r="11518" spans="1:29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 t="str">
        <f>IF(AND(D11518="East",Table_1[[#This Row],[category]]="Clothing"),"✅","❌")</f>
        <v>❌</v>
      </c>
      <c r="H11518" s="3">
        <f t="shared" si="359"/>
        <v>479.04700000000003</v>
      </c>
      <c r="I11518" s="3">
        <v>9</v>
      </c>
      <c r="J11518" s="4">
        <v>45638</v>
      </c>
      <c r="K11518" s="3" t="s">
        <v>16</v>
      </c>
      <c r="L11518" s="3" t="s">
        <v>17</v>
      </c>
      <c r="M11518" s="3">
        <v>1328.2</v>
      </c>
      <c r="N11518" s="3" t="s">
        <v>49</v>
      </c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  <c r="AC11518" s="5"/>
    </row>
    <row r="11519" spans="1:29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 t="str">
        <f>IF(AND(D11519="East",Table_1[[#This Row],[category]]="Clothing"),"✅","❌")</f>
        <v>❌</v>
      </c>
      <c r="H11519" s="3">
        <f t="shared" si="359"/>
        <v>116.03100000000001</v>
      </c>
      <c r="I11519" s="3">
        <v>9</v>
      </c>
      <c r="J11519" s="4">
        <v>44950</v>
      </c>
      <c r="K11519" s="3" t="s">
        <v>32</v>
      </c>
      <c r="L11519" s="3" t="s">
        <v>28</v>
      </c>
      <c r="M11519" s="3">
        <v>82.62</v>
      </c>
      <c r="N11519" s="3" t="s">
        <v>18</v>
      </c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  <c r="AC11519" s="5"/>
    </row>
    <row r="11520" spans="1:29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 t="str">
        <f>IF(AND(D11520="East",Table_1[[#This Row],[category]]="Clothing"),"✅","❌")</f>
        <v>❌</v>
      </c>
      <c r="H11520" s="3">
        <f t="shared" si="359"/>
        <v>485.375</v>
      </c>
      <c r="I11520" s="3">
        <v>5</v>
      </c>
      <c r="J11520" s="4">
        <v>44959</v>
      </c>
      <c r="K11520" s="3" t="s">
        <v>32</v>
      </c>
      <c r="L11520" s="3" t="s">
        <v>23</v>
      </c>
      <c r="M11520" s="3">
        <v>1002.34</v>
      </c>
      <c r="N11520" s="3" t="s">
        <v>35</v>
      </c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  <c r="AC11520" s="5"/>
    </row>
    <row r="11521" spans="1:29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 t="str">
        <f>IF(AND(D11521="East",Table_1[[#This Row],[category]]="Clothing"),"✅","❌")</f>
        <v>❌</v>
      </c>
      <c r="H11521" s="3">
        <f t="shared" si="359"/>
        <v>275.24899999999997</v>
      </c>
      <c r="I11521" s="3">
        <v>3</v>
      </c>
      <c r="J11521" s="4">
        <v>45371</v>
      </c>
      <c r="K11521" s="3" t="s">
        <v>32</v>
      </c>
      <c r="L11521" s="3" t="s">
        <v>28</v>
      </c>
      <c r="M11521" s="3">
        <v>643.76</v>
      </c>
      <c r="N11521" s="3" t="s">
        <v>35</v>
      </c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  <c r="AC11521" s="5"/>
    </row>
    <row r="11522" spans="1:29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 t="str">
        <f>IF(AND(D11522="East",Table_1[[#This Row],[category]]="Clothing"),"✅","❌")</f>
        <v>❌</v>
      </c>
      <c r="H11522" s="3">
        <f t="shared" ref="H11522:H11585" si="361">E11522*10%</f>
        <v>329.48600000000005</v>
      </c>
      <c r="I11522" s="3">
        <v>6</v>
      </c>
      <c r="J11522" s="4">
        <v>44949</v>
      </c>
      <c r="K11522" s="3" t="s">
        <v>16</v>
      </c>
      <c r="L11522" s="3" t="s">
        <v>28</v>
      </c>
      <c r="M11522" s="3">
        <v>811.87</v>
      </c>
      <c r="N11522" s="3" t="s">
        <v>24</v>
      </c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  <c r="AC11522" s="5"/>
    </row>
    <row r="11523" spans="1:29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 t="str">
        <f>IF(AND(D11523="East",Table_1[[#This Row],[category]]="Clothing"),"✅","❌")</f>
        <v>❌</v>
      </c>
      <c r="H11523" s="3">
        <f t="shared" si="361"/>
        <v>164.70699999999999</v>
      </c>
      <c r="I11523" s="3">
        <v>1</v>
      </c>
      <c r="J11523" s="4">
        <v>45045</v>
      </c>
      <c r="K11523" s="3" t="s">
        <v>22</v>
      </c>
      <c r="L11523" s="3" t="s">
        <v>28</v>
      </c>
      <c r="M11523" s="3">
        <v>268.19</v>
      </c>
      <c r="N11523" s="3" t="s">
        <v>24</v>
      </c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  <c r="AC11523" s="5"/>
    </row>
    <row r="11524" spans="1:29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 t="str">
        <f>IF(AND(D11524="East",Table_1[[#This Row],[category]]="Clothing"),"✅","❌")</f>
        <v>❌</v>
      </c>
      <c r="H11524" s="3">
        <f t="shared" si="361"/>
        <v>309.79400000000004</v>
      </c>
      <c r="I11524" s="3">
        <v>8</v>
      </c>
      <c r="J11524" s="4">
        <v>45458</v>
      </c>
      <c r="K11524" s="3" t="s">
        <v>32</v>
      </c>
      <c r="L11524" s="3" t="s">
        <v>28</v>
      </c>
      <c r="M11524" s="3">
        <v>362.38</v>
      </c>
      <c r="N11524" s="3" t="s">
        <v>40</v>
      </c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  <c r="AC11524" s="5"/>
    </row>
    <row r="11525" spans="1:29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 t="str">
        <f>IF(AND(D11525="East",Table_1[[#This Row],[category]]="Clothing"),"✅","❌")</f>
        <v>❌</v>
      </c>
      <c r="H11525" s="3">
        <f t="shared" si="361"/>
        <v>358.30700000000002</v>
      </c>
      <c r="I11525" s="3">
        <v>4</v>
      </c>
      <c r="J11525" s="4">
        <v>45103</v>
      </c>
      <c r="K11525" s="3" t="s">
        <v>22</v>
      </c>
      <c r="L11525" s="3" t="s">
        <v>17</v>
      </c>
      <c r="M11525" s="3">
        <v>1041.46</v>
      </c>
      <c r="N11525" s="3" t="s">
        <v>35</v>
      </c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  <c r="AC11525" s="5"/>
    </row>
    <row r="11526" spans="1:29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 t="str">
        <f>IF(AND(D11526="East",Table_1[[#This Row],[category]]="Clothing"),"✅","❌")</f>
        <v>❌</v>
      </c>
      <c r="H11526" s="3">
        <f t="shared" si="361"/>
        <v>15.081000000000001</v>
      </c>
      <c r="I11526" s="3">
        <v>2</v>
      </c>
      <c r="J11526" s="4">
        <v>45137</v>
      </c>
      <c r="K11526" s="3" t="s">
        <v>16</v>
      </c>
      <c r="L11526" s="3" t="s">
        <v>17</v>
      </c>
      <c r="M11526" s="3">
        <v>42.5</v>
      </c>
      <c r="N11526" s="3" t="s">
        <v>29</v>
      </c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  <c r="AC11526" s="5"/>
    </row>
    <row r="11527" spans="1:29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 t="str">
        <f>IF(AND(D11527="East",Table_1[[#This Row],[category]]="Clothing"),"✅","❌")</f>
        <v>❌</v>
      </c>
      <c r="H11527" s="3">
        <f t="shared" si="361"/>
        <v>26.772000000000006</v>
      </c>
      <c r="I11527" s="3">
        <v>4</v>
      </c>
      <c r="J11527" s="4">
        <v>45594</v>
      </c>
      <c r="K11527" s="3" t="s">
        <v>32</v>
      </c>
      <c r="L11527" s="3" t="s">
        <v>23</v>
      </c>
      <c r="M11527" s="3">
        <v>79.34</v>
      </c>
      <c r="N11527" s="3" t="s">
        <v>49</v>
      </c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  <c r="AC11527" s="5"/>
    </row>
    <row r="11528" spans="1:29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 t="str">
        <f>IF(AND(D11528="East",Table_1[[#This Row],[category]]="Clothing"),"✅","❌")</f>
        <v>❌</v>
      </c>
      <c r="H11528" s="3">
        <f t="shared" si="361"/>
        <v>493.37400000000002</v>
      </c>
      <c r="I11528" s="3">
        <v>1</v>
      </c>
      <c r="J11528" s="4">
        <v>45235</v>
      </c>
      <c r="K11528" s="3" t="s">
        <v>22</v>
      </c>
      <c r="L11528" s="3" t="s">
        <v>23</v>
      </c>
      <c r="M11528" s="3">
        <v>1140.04</v>
      </c>
      <c r="N11528" s="3" t="s">
        <v>40</v>
      </c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  <c r="AC11528" s="5"/>
    </row>
    <row r="11529" spans="1:29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 t="str">
        <f>IF(AND(D11529="East",Table_1[[#This Row],[category]]="Clothing"),"✅","❌")</f>
        <v>❌</v>
      </c>
      <c r="H11529" s="3">
        <f t="shared" si="361"/>
        <v>234.20300000000003</v>
      </c>
      <c r="I11529" s="3">
        <v>8</v>
      </c>
      <c r="J11529" s="4">
        <v>45652</v>
      </c>
      <c r="K11529" s="3" t="s">
        <v>16</v>
      </c>
      <c r="L11529" s="3" t="s">
        <v>23</v>
      </c>
      <c r="M11529" s="3">
        <v>574.80999999999995</v>
      </c>
      <c r="N11529" s="3" t="s">
        <v>18</v>
      </c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  <c r="AC11529" s="5"/>
    </row>
    <row r="11530" spans="1:29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 t="str">
        <f>IF(AND(D11530="East",Table_1[[#This Row],[category]]="Clothing"),"✅","❌")</f>
        <v>❌</v>
      </c>
      <c r="H11530" s="3">
        <f t="shared" si="361"/>
        <v>468.55100000000004</v>
      </c>
      <c r="I11530" s="3">
        <v>6</v>
      </c>
      <c r="J11530" s="4">
        <v>45444</v>
      </c>
      <c r="K11530" s="3" t="s">
        <v>32</v>
      </c>
      <c r="L11530" s="3" t="s">
        <v>17</v>
      </c>
      <c r="M11530" s="3">
        <v>1323.75</v>
      </c>
      <c r="N11530" s="3" t="s">
        <v>29</v>
      </c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  <c r="AC11530" s="5"/>
    </row>
    <row r="11531" spans="1:29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 t="str">
        <f>IF(AND(D11531="East",Table_1[[#This Row],[category]]="Clothing"),"✅","❌")</f>
        <v>❌</v>
      </c>
      <c r="H11531" s="3">
        <f t="shared" si="361"/>
        <v>367.65000000000003</v>
      </c>
      <c r="I11531" s="3">
        <v>1</v>
      </c>
      <c r="J11531" s="4">
        <v>45580</v>
      </c>
      <c r="K11531" s="3" t="s">
        <v>22</v>
      </c>
      <c r="L11531" s="3" t="s">
        <v>28</v>
      </c>
      <c r="M11531" s="3">
        <v>591.15</v>
      </c>
      <c r="N11531" s="3" t="s">
        <v>18</v>
      </c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  <c r="AC11531" s="5"/>
    </row>
    <row r="11532" spans="1:29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 t="str">
        <f>IF(AND(D11532="East",Table_1[[#This Row],[category]]="Clothing"),"✅","❌")</f>
        <v>❌</v>
      </c>
      <c r="H11532" s="3">
        <f t="shared" si="361"/>
        <v>192.75400000000002</v>
      </c>
      <c r="I11532" s="3">
        <v>1</v>
      </c>
      <c r="J11532" s="4">
        <v>45209</v>
      </c>
      <c r="K11532" s="3" t="s">
        <v>22</v>
      </c>
      <c r="L11532" s="3" t="s">
        <v>28</v>
      </c>
      <c r="M11532" s="3">
        <v>174.73</v>
      </c>
      <c r="N11532" s="3" t="s">
        <v>29</v>
      </c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  <c r="AC11532" s="5"/>
    </row>
    <row r="11533" spans="1:29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 t="str">
        <f>IF(AND(D11533="East",Table_1[[#This Row],[category]]="Clothing"),"✅","❌")</f>
        <v>❌</v>
      </c>
      <c r="H11533" s="3">
        <f t="shared" si="361"/>
        <v>83.913000000000011</v>
      </c>
      <c r="I11533" s="3">
        <v>2</v>
      </c>
      <c r="J11533" s="4">
        <v>45071</v>
      </c>
      <c r="K11533" s="3" t="s">
        <v>16</v>
      </c>
      <c r="L11533" s="3" t="s">
        <v>28</v>
      </c>
      <c r="M11533" s="3">
        <v>159.37</v>
      </c>
      <c r="N11533" s="3" t="s">
        <v>40</v>
      </c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  <c r="AC11533" s="5"/>
    </row>
    <row r="11534" spans="1:29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 t="str">
        <f>IF(AND(D11534="East",Table_1[[#This Row],[category]]="Clothing"),"✅","❌")</f>
        <v>❌</v>
      </c>
      <c r="H11534" s="3">
        <f t="shared" si="361"/>
        <v>489.29399999999998</v>
      </c>
      <c r="I11534" s="3">
        <v>7</v>
      </c>
      <c r="J11534" s="4">
        <v>45296</v>
      </c>
      <c r="K11534" s="3" t="s">
        <v>32</v>
      </c>
      <c r="L11534" s="3" t="s">
        <v>23</v>
      </c>
      <c r="M11534" s="3">
        <v>828.2</v>
      </c>
      <c r="N11534" s="3" t="s">
        <v>18</v>
      </c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  <c r="AC11534" s="5"/>
    </row>
    <row r="11535" spans="1:29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 t="str">
        <f>IF(AND(D11535="East",Table_1[[#This Row],[category]]="Clothing"),"✅","❌")</f>
        <v>❌</v>
      </c>
      <c r="H11535" s="3">
        <f t="shared" si="361"/>
        <v>296.40300000000002</v>
      </c>
      <c r="I11535" s="3">
        <v>2</v>
      </c>
      <c r="J11535" s="4">
        <v>45437</v>
      </c>
      <c r="K11535" s="3" t="s">
        <v>22</v>
      </c>
      <c r="L11535" s="3" t="s">
        <v>23</v>
      </c>
      <c r="M11535" s="3">
        <v>726.29</v>
      </c>
      <c r="N11535" s="3" t="s">
        <v>29</v>
      </c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  <c r="AC11535" s="5"/>
    </row>
    <row r="11536" spans="1:29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 t="str">
        <f>IF(AND(D11536="East",Table_1[[#This Row],[category]]="Clothing"),"✅","❌")</f>
        <v>❌</v>
      </c>
      <c r="H11536" s="3">
        <f t="shared" si="361"/>
        <v>104.255</v>
      </c>
      <c r="I11536" s="3">
        <v>3</v>
      </c>
      <c r="J11536" s="4">
        <v>44972</v>
      </c>
      <c r="K11536" s="3" t="s">
        <v>32</v>
      </c>
      <c r="L11536" s="3" t="s">
        <v>28</v>
      </c>
      <c r="M11536" s="3">
        <v>244.79</v>
      </c>
      <c r="N11536" s="3" t="s">
        <v>24</v>
      </c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  <c r="AC11536" s="5"/>
    </row>
    <row r="11537" spans="1:29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 t="str">
        <f>IF(AND(D11537="East",Table_1[[#This Row],[category]]="Clothing"),"✅","❌")</f>
        <v>❌</v>
      </c>
      <c r="H11537" s="3">
        <f t="shared" si="361"/>
        <v>344.01</v>
      </c>
      <c r="I11537" s="3">
        <v>9</v>
      </c>
      <c r="J11537" s="4">
        <v>45212</v>
      </c>
      <c r="K11537" s="3" t="s">
        <v>16</v>
      </c>
      <c r="L11537" s="3" t="s">
        <v>28</v>
      </c>
      <c r="M11537" s="3">
        <v>409.2</v>
      </c>
      <c r="N11537" s="3" t="s">
        <v>18</v>
      </c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  <c r="AC11537" s="5"/>
    </row>
    <row r="11538" spans="1:29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 t="str">
        <f>IF(AND(D11538="East",Table_1[[#This Row],[category]]="Clothing"),"✅","❌")</f>
        <v>❌</v>
      </c>
      <c r="H11538" s="3">
        <f t="shared" si="361"/>
        <v>55.103999999999999</v>
      </c>
      <c r="I11538" s="3">
        <v>1</v>
      </c>
      <c r="J11538" s="4">
        <v>45376</v>
      </c>
      <c r="K11538" s="3" t="s">
        <v>22</v>
      </c>
      <c r="L11538" s="3" t="s">
        <v>23</v>
      </c>
      <c r="M11538" s="3">
        <v>41.66</v>
      </c>
      <c r="N11538" s="3" t="s">
        <v>29</v>
      </c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  <c r="AC11538" s="5"/>
    </row>
    <row r="11539" spans="1:29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 t="str">
        <f>IF(AND(D11539="East",Table_1[[#This Row],[category]]="Clothing"),"✅","❌")</f>
        <v>❌</v>
      </c>
      <c r="H11539" s="3">
        <f t="shared" si="361"/>
        <v>435.33800000000002</v>
      </c>
      <c r="I11539" s="3">
        <v>9</v>
      </c>
      <c r="J11539" s="4">
        <v>45375</v>
      </c>
      <c r="K11539" s="3" t="s">
        <v>32</v>
      </c>
      <c r="L11539" s="3" t="s">
        <v>17</v>
      </c>
      <c r="M11539" s="3">
        <v>842.72</v>
      </c>
      <c r="N11539" s="3" t="s">
        <v>49</v>
      </c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  <c r="AC11539" s="5"/>
    </row>
    <row r="11540" spans="1:29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 t="str">
        <f>IF(AND(D11540="East",Table_1[[#This Row],[category]]="Clothing"),"✅","❌")</f>
        <v>❌</v>
      </c>
      <c r="H11540" s="3">
        <f t="shared" si="361"/>
        <v>54.167000000000002</v>
      </c>
      <c r="I11540" s="3">
        <v>6</v>
      </c>
      <c r="J11540" s="4">
        <v>45001</v>
      </c>
      <c r="K11540" s="3" t="s">
        <v>22</v>
      </c>
      <c r="L11540" s="3" t="s">
        <v>23</v>
      </c>
      <c r="M11540" s="3">
        <v>118.76</v>
      </c>
      <c r="N11540" s="3" t="s">
        <v>24</v>
      </c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  <c r="AC11540" s="5"/>
    </row>
    <row r="11541" spans="1:29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 t="str">
        <f>IF(AND(D11541="East",Table_1[[#This Row],[category]]="Clothing"),"✅","❌")</f>
        <v>❌</v>
      </c>
      <c r="H11541" s="3">
        <f t="shared" si="361"/>
        <v>125.735</v>
      </c>
      <c r="I11541" s="3">
        <v>9</v>
      </c>
      <c r="J11541" s="4">
        <v>45383</v>
      </c>
      <c r="K11541" s="3" t="s">
        <v>32</v>
      </c>
      <c r="L11541" s="3" t="s">
        <v>23</v>
      </c>
      <c r="M11541" s="3">
        <v>222.39</v>
      </c>
      <c r="N11541" s="3" t="s">
        <v>24</v>
      </c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  <c r="AC11541" s="5"/>
    </row>
    <row r="11542" spans="1:29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 t="str">
        <f>IF(AND(D11542="East",Table_1[[#This Row],[category]]="Clothing"),"✅","❌")</f>
        <v>❌</v>
      </c>
      <c r="H11542" s="3">
        <f t="shared" si="361"/>
        <v>54.801000000000002</v>
      </c>
      <c r="I11542" s="3">
        <v>8</v>
      </c>
      <c r="J11542" s="4">
        <v>45040</v>
      </c>
      <c r="K11542" s="3" t="s">
        <v>22</v>
      </c>
      <c r="L11542" s="3" t="s">
        <v>28</v>
      </c>
      <c r="M11542" s="3">
        <v>118.83</v>
      </c>
      <c r="N11542" s="3" t="s">
        <v>40</v>
      </c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  <c r="AC11542" s="5"/>
    </row>
    <row r="11543" spans="1:29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 t="str">
        <f>IF(AND(D11543="East",Table_1[[#This Row],[category]]="Clothing"),"✅","❌")</f>
        <v>❌</v>
      </c>
      <c r="H11543" s="3">
        <f t="shared" si="361"/>
        <v>60.855999999999995</v>
      </c>
      <c r="I11543" s="3">
        <v>7</v>
      </c>
      <c r="J11543" s="4">
        <v>45628</v>
      </c>
      <c r="K11543" s="3" t="s">
        <v>16</v>
      </c>
      <c r="L11543" s="3" t="s">
        <v>28</v>
      </c>
      <c r="M11543" s="3">
        <v>144.82</v>
      </c>
      <c r="N11543" s="3" t="s">
        <v>49</v>
      </c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  <c r="AC11543" s="5"/>
    </row>
    <row r="11544" spans="1:29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 t="str">
        <f>IF(AND(D11544="East",Table_1[[#This Row],[category]]="Clothing"),"✅","❌")</f>
        <v>❌</v>
      </c>
      <c r="H11544" s="3">
        <f t="shared" si="361"/>
        <v>266.67900000000003</v>
      </c>
      <c r="I11544" s="3">
        <v>7</v>
      </c>
      <c r="J11544" s="4">
        <v>45362</v>
      </c>
      <c r="K11544" s="3" t="s">
        <v>32</v>
      </c>
      <c r="L11544" s="3" t="s">
        <v>28</v>
      </c>
      <c r="M11544" s="3">
        <v>429.32</v>
      </c>
      <c r="N11544" s="3" t="s">
        <v>24</v>
      </c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  <c r="AC11544" s="5"/>
    </row>
    <row r="11545" spans="1:29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 t="str">
        <f>IF(AND(D11545="East",Table_1[[#This Row],[category]]="Clothing"),"✅","❌")</f>
        <v>❌</v>
      </c>
      <c r="H11545" s="3">
        <f t="shared" si="361"/>
        <v>346.625</v>
      </c>
      <c r="I11545" s="3">
        <v>6</v>
      </c>
      <c r="J11545" s="4">
        <v>45161</v>
      </c>
      <c r="K11545" s="3" t="s">
        <v>32</v>
      </c>
      <c r="L11545" s="3" t="s">
        <v>23</v>
      </c>
      <c r="M11545" s="3">
        <v>608.78</v>
      </c>
      <c r="N11545" s="3" t="s">
        <v>49</v>
      </c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  <c r="AC11545" s="5"/>
    </row>
    <row r="11546" spans="1:29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 t="str">
        <f>IF(AND(D11546="East",Table_1[[#This Row],[category]]="Clothing"),"✅","❌")</f>
        <v>❌</v>
      </c>
      <c r="H11546" s="3">
        <f t="shared" si="361"/>
        <v>396.35599999999999</v>
      </c>
      <c r="I11546" s="3">
        <v>8</v>
      </c>
      <c r="J11546" s="4">
        <v>45490</v>
      </c>
      <c r="K11546" s="3" t="s">
        <v>22</v>
      </c>
      <c r="L11546" s="3" t="s">
        <v>28</v>
      </c>
      <c r="M11546" s="3">
        <v>827.22</v>
      </c>
      <c r="N11546" s="3" t="s">
        <v>35</v>
      </c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  <c r="AC11546" s="5"/>
    </row>
    <row r="11547" spans="1:29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 t="str">
        <f>IF(AND(D11547="East",Table_1[[#This Row],[category]]="Clothing"),"✅","❌")</f>
        <v>❌</v>
      </c>
      <c r="H11547" s="3">
        <f t="shared" si="361"/>
        <v>350.577</v>
      </c>
      <c r="I11547" s="3">
        <v>9</v>
      </c>
      <c r="J11547" s="4">
        <v>45165</v>
      </c>
      <c r="K11547" s="3" t="s">
        <v>16</v>
      </c>
      <c r="L11547" s="3" t="s">
        <v>23</v>
      </c>
      <c r="M11547" s="3">
        <v>715.43</v>
      </c>
      <c r="N11547" s="3" t="s">
        <v>18</v>
      </c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  <c r="AC11547" s="5"/>
    </row>
    <row r="11548" spans="1:29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 t="str">
        <f>IF(AND(D11548="East",Table_1[[#This Row],[category]]="Clothing"),"✅","❌")</f>
        <v>❌</v>
      </c>
      <c r="H11548" s="3">
        <f t="shared" si="361"/>
        <v>188.11</v>
      </c>
      <c r="I11548" s="3">
        <v>8</v>
      </c>
      <c r="J11548" s="4">
        <v>45498</v>
      </c>
      <c r="K11548" s="3" t="s">
        <v>16</v>
      </c>
      <c r="L11548" s="3" t="s">
        <v>17</v>
      </c>
      <c r="M11548" s="3">
        <v>322.27999999999997</v>
      </c>
      <c r="N11548" s="3" t="s">
        <v>49</v>
      </c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  <c r="AC11548" s="5"/>
    </row>
    <row r="11549" spans="1:29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 t="str">
        <f>IF(AND(D11549="East",Table_1[[#This Row],[category]]="Clothing"),"✅","❌")</f>
        <v>❌</v>
      </c>
      <c r="H11549" s="3">
        <f t="shared" si="361"/>
        <v>283.07100000000003</v>
      </c>
      <c r="I11549" s="3">
        <v>9</v>
      </c>
      <c r="J11549" s="4">
        <v>45542</v>
      </c>
      <c r="K11549" s="3" t="s">
        <v>32</v>
      </c>
      <c r="L11549" s="3" t="s">
        <v>23</v>
      </c>
      <c r="M11549" s="3">
        <v>320.89</v>
      </c>
      <c r="N11549" s="3" t="s">
        <v>29</v>
      </c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  <c r="AC11549" s="5"/>
    </row>
    <row r="11550" spans="1:29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 t="str">
        <f>IF(AND(D11550="East",Table_1[[#This Row],[category]]="Clothing"),"✅","❌")</f>
        <v>❌</v>
      </c>
      <c r="H11550" s="3">
        <f t="shared" si="361"/>
        <v>464.55500000000006</v>
      </c>
      <c r="I11550" s="3">
        <v>5</v>
      </c>
      <c r="J11550" s="4">
        <v>45621</v>
      </c>
      <c r="K11550" s="3" t="s">
        <v>16</v>
      </c>
      <c r="L11550" s="3" t="s">
        <v>28</v>
      </c>
      <c r="M11550" s="3">
        <v>1023.81</v>
      </c>
      <c r="N11550" s="3" t="s">
        <v>40</v>
      </c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  <c r="AC11550" s="5"/>
    </row>
    <row r="11551" spans="1:29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 t="str">
        <f>IF(AND(D11551="East",Table_1[[#This Row],[category]]="Clothing"),"✅","❌")</f>
        <v>✅</v>
      </c>
      <c r="H11551" s="3">
        <f t="shared" si="361"/>
        <v>199.91300000000001</v>
      </c>
      <c r="I11551" s="3">
        <v>3</v>
      </c>
      <c r="J11551" s="4">
        <v>45002</v>
      </c>
      <c r="K11551" s="3" t="s">
        <v>16</v>
      </c>
      <c r="L11551" s="3" t="s">
        <v>28</v>
      </c>
      <c r="M11551" s="3">
        <v>293.89999999999998</v>
      </c>
      <c r="N11551" s="3" t="s">
        <v>35</v>
      </c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  <c r="AC11551" s="5"/>
    </row>
    <row r="11552" spans="1:29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 t="str">
        <f>IF(AND(D11552="East",Table_1[[#This Row],[category]]="Clothing"),"✅","❌")</f>
        <v>❌</v>
      </c>
      <c r="H11552" s="3">
        <f t="shared" si="361"/>
        <v>133.678</v>
      </c>
      <c r="I11552" s="3">
        <v>4</v>
      </c>
      <c r="J11552" s="4">
        <v>45013</v>
      </c>
      <c r="K11552" s="3" t="s">
        <v>22</v>
      </c>
      <c r="L11552" s="3" t="s">
        <v>17</v>
      </c>
      <c r="M11552" s="3">
        <v>220</v>
      </c>
      <c r="N11552" s="3" t="s">
        <v>40</v>
      </c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  <c r="AC11552" s="5"/>
    </row>
    <row r="11553" spans="1:29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 t="str">
        <f>IF(AND(D11553="East",Table_1[[#This Row],[category]]="Clothing"),"✅","❌")</f>
        <v>❌</v>
      </c>
      <c r="H11553" s="3">
        <f t="shared" si="361"/>
        <v>264.46600000000001</v>
      </c>
      <c r="I11553" s="3">
        <v>4</v>
      </c>
      <c r="J11553" s="4">
        <v>45104</v>
      </c>
      <c r="K11553" s="3" t="s">
        <v>16</v>
      </c>
      <c r="L11553" s="3" t="s">
        <v>28</v>
      </c>
      <c r="M11553" s="3">
        <v>479.43</v>
      </c>
      <c r="N11553" s="3" t="s">
        <v>35</v>
      </c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  <c r="AC11553" s="5"/>
    </row>
    <row r="11554" spans="1:29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 t="str">
        <f>IF(AND(D11554="East",Table_1[[#This Row],[category]]="Clothing"),"✅","❌")</f>
        <v>❌</v>
      </c>
      <c r="H11554" s="3">
        <f t="shared" si="361"/>
        <v>155.69400000000002</v>
      </c>
      <c r="I11554" s="3">
        <v>9</v>
      </c>
      <c r="J11554" s="4">
        <v>44954</v>
      </c>
      <c r="K11554" s="3" t="s">
        <v>16</v>
      </c>
      <c r="L11554" s="3" t="s">
        <v>28</v>
      </c>
      <c r="M11554" s="3">
        <v>259.97000000000003</v>
      </c>
      <c r="N11554" s="3" t="s">
        <v>29</v>
      </c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  <c r="AC11554" s="5"/>
    </row>
    <row r="11555" spans="1:29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 t="str">
        <f>IF(AND(D11555="East",Table_1[[#This Row],[category]]="Clothing"),"✅","❌")</f>
        <v>❌</v>
      </c>
      <c r="H11555" s="3">
        <f t="shared" si="361"/>
        <v>138.29000000000002</v>
      </c>
      <c r="I11555" s="3">
        <v>9</v>
      </c>
      <c r="J11555" s="4">
        <v>45521</v>
      </c>
      <c r="K11555" s="3" t="s">
        <v>22</v>
      </c>
      <c r="L11555" s="3" t="s">
        <v>17</v>
      </c>
      <c r="M11555" s="3">
        <v>297.95999999999998</v>
      </c>
      <c r="N11555" s="3" t="s">
        <v>49</v>
      </c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  <c r="AC11555" s="5"/>
    </row>
    <row r="11556" spans="1:29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 t="str">
        <f>IF(AND(D11556="East",Table_1[[#This Row],[category]]="Clothing"),"✅","❌")</f>
        <v>❌</v>
      </c>
      <c r="H11556" s="3">
        <f t="shared" si="361"/>
        <v>391.61400000000003</v>
      </c>
      <c r="I11556" s="3">
        <v>1</v>
      </c>
      <c r="J11556" s="4">
        <v>45346</v>
      </c>
      <c r="K11556" s="3" t="s">
        <v>32</v>
      </c>
      <c r="L11556" s="3" t="s">
        <v>17</v>
      </c>
      <c r="M11556" s="3">
        <v>699.28</v>
      </c>
      <c r="N11556" s="3" t="s">
        <v>49</v>
      </c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  <c r="AC11556" s="5"/>
    </row>
    <row r="11557" spans="1:29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 t="str">
        <f>IF(AND(D11557="East",Table_1[[#This Row],[category]]="Clothing"),"✅","❌")</f>
        <v>❌</v>
      </c>
      <c r="H11557" s="3">
        <f t="shared" si="361"/>
        <v>446.51000000000005</v>
      </c>
      <c r="I11557" s="3">
        <v>5</v>
      </c>
      <c r="J11557" s="4">
        <v>45011</v>
      </c>
      <c r="K11557" s="3" t="s">
        <v>22</v>
      </c>
      <c r="L11557" s="3" t="s">
        <v>23</v>
      </c>
      <c r="M11557" s="3">
        <v>556.87</v>
      </c>
      <c r="N11557" s="3" t="s">
        <v>35</v>
      </c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  <c r="AC11557" s="5"/>
    </row>
    <row r="11558" spans="1:29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 t="str">
        <f>IF(AND(D11558="East",Table_1[[#This Row],[category]]="Clothing"),"✅","❌")</f>
        <v>❌</v>
      </c>
      <c r="H11558" s="3">
        <f t="shared" si="361"/>
        <v>256.13499999999999</v>
      </c>
      <c r="I11558" s="3">
        <v>2</v>
      </c>
      <c r="J11558" s="4">
        <v>45502</v>
      </c>
      <c r="K11558" s="3" t="s">
        <v>32</v>
      </c>
      <c r="L11558" s="3" t="s">
        <v>28</v>
      </c>
      <c r="M11558" s="3">
        <v>741.25</v>
      </c>
      <c r="N11558" s="3" t="s">
        <v>49</v>
      </c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  <c r="AC11558" s="5"/>
    </row>
    <row r="11559" spans="1:29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 t="str">
        <f>IF(AND(D11559="East",Table_1[[#This Row],[category]]="Clothing"),"✅","❌")</f>
        <v>❌</v>
      </c>
      <c r="H11559" s="3">
        <f t="shared" si="361"/>
        <v>392.09400000000005</v>
      </c>
      <c r="I11559" s="3">
        <v>5</v>
      </c>
      <c r="J11559" s="4">
        <v>45571</v>
      </c>
      <c r="K11559" s="3" t="s">
        <v>22</v>
      </c>
      <c r="L11559" s="3" t="s">
        <v>28</v>
      </c>
      <c r="M11559" s="3">
        <v>1163.26</v>
      </c>
      <c r="N11559" s="3" t="s">
        <v>29</v>
      </c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  <c r="AC11559" s="5"/>
    </row>
    <row r="11560" spans="1:29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 t="str">
        <f>IF(AND(D11560="East",Table_1[[#This Row],[category]]="Clothing"),"✅","❌")</f>
        <v>❌</v>
      </c>
      <c r="H11560" s="3">
        <f t="shared" si="361"/>
        <v>101.67400000000001</v>
      </c>
      <c r="I11560" s="3">
        <v>5</v>
      </c>
      <c r="J11560" s="4">
        <v>45303</v>
      </c>
      <c r="K11560" s="3" t="s">
        <v>32</v>
      </c>
      <c r="L11560" s="3" t="s">
        <v>17</v>
      </c>
      <c r="M11560" s="3">
        <v>69.349999999999994</v>
      </c>
      <c r="N11560" s="3" t="s">
        <v>49</v>
      </c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  <c r="AC11560" s="5"/>
    </row>
    <row r="11561" spans="1:29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 t="str">
        <f>IF(AND(D11561="East",Table_1[[#This Row],[category]]="Clothing"),"✅","❌")</f>
        <v>❌</v>
      </c>
      <c r="H11561" s="3">
        <f t="shared" si="361"/>
        <v>278.34499999999997</v>
      </c>
      <c r="I11561" s="3">
        <v>3</v>
      </c>
      <c r="J11561" s="4">
        <v>45373</v>
      </c>
      <c r="K11561" s="3" t="s">
        <v>32</v>
      </c>
      <c r="L11561" s="3" t="s">
        <v>28</v>
      </c>
      <c r="M11561" s="3">
        <v>608.77</v>
      </c>
      <c r="N11561" s="3" t="s">
        <v>18</v>
      </c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  <c r="AC11561" s="5"/>
    </row>
    <row r="11562" spans="1:29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 t="str">
        <f>IF(AND(D11562="East",Table_1[[#This Row],[category]]="Clothing"),"✅","❌")</f>
        <v>❌</v>
      </c>
      <c r="H11562" s="3">
        <f t="shared" si="361"/>
        <v>321.73800000000006</v>
      </c>
      <c r="I11562" s="3">
        <v>4</v>
      </c>
      <c r="J11562" s="4">
        <v>45411</v>
      </c>
      <c r="K11562" s="3" t="s">
        <v>32</v>
      </c>
      <c r="L11562" s="3" t="s">
        <v>28</v>
      </c>
      <c r="M11562" s="3">
        <v>874.09</v>
      </c>
      <c r="N11562" s="3" t="s">
        <v>49</v>
      </c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  <c r="AC11562" s="5"/>
    </row>
    <row r="11563" spans="1:29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 t="str">
        <f>IF(AND(D11563="East",Table_1[[#This Row],[category]]="Clothing"),"✅","❌")</f>
        <v>✅</v>
      </c>
      <c r="H11563" s="3">
        <f t="shared" si="361"/>
        <v>250.42500000000001</v>
      </c>
      <c r="I11563" s="3">
        <v>7</v>
      </c>
      <c r="J11563" s="4">
        <v>45178</v>
      </c>
      <c r="K11563" s="3" t="s">
        <v>22</v>
      </c>
      <c r="L11563" s="3" t="s">
        <v>28</v>
      </c>
      <c r="M11563" s="3">
        <v>720.81</v>
      </c>
      <c r="N11563" s="3" t="s">
        <v>35</v>
      </c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  <c r="AC11563" s="5"/>
    </row>
    <row r="11564" spans="1:29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 t="str">
        <f>IF(AND(D11564="East",Table_1[[#This Row],[category]]="Clothing"),"✅","❌")</f>
        <v>❌</v>
      </c>
      <c r="H11564" s="3">
        <f t="shared" si="361"/>
        <v>67.271000000000001</v>
      </c>
      <c r="I11564" s="3">
        <v>4</v>
      </c>
      <c r="J11564" s="4">
        <v>45484</v>
      </c>
      <c r="K11564" s="3" t="s">
        <v>32</v>
      </c>
      <c r="L11564" s="3" t="s">
        <v>28</v>
      </c>
      <c r="M11564" s="3">
        <v>170.26</v>
      </c>
      <c r="N11564" s="3" t="s">
        <v>35</v>
      </c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  <c r="AC11564" s="5"/>
    </row>
    <row r="11565" spans="1:29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 t="str">
        <f>IF(AND(D11565="East",Table_1[[#This Row],[category]]="Clothing"),"✅","❌")</f>
        <v>❌</v>
      </c>
      <c r="H11565" s="3">
        <f t="shared" si="361"/>
        <v>369.70900000000006</v>
      </c>
      <c r="I11565" s="3">
        <v>3</v>
      </c>
      <c r="J11565" s="4">
        <v>45251</v>
      </c>
      <c r="K11565" s="3" t="s">
        <v>22</v>
      </c>
      <c r="L11565" s="3" t="s">
        <v>23</v>
      </c>
      <c r="M11565" s="3">
        <v>1009.75</v>
      </c>
      <c r="N11565" s="3" t="s">
        <v>49</v>
      </c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  <c r="AC11565" s="5"/>
    </row>
    <row r="11566" spans="1:29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 t="str">
        <f>IF(AND(D11566="East",Table_1[[#This Row],[category]]="Clothing"),"✅","❌")</f>
        <v>❌</v>
      </c>
      <c r="H11566" s="3">
        <f t="shared" si="361"/>
        <v>421.14799999999997</v>
      </c>
      <c r="I11566" s="3">
        <v>4</v>
      </c>
      <c r="J11566" s="4">
        <v>44962</v>
      </c>
      <c r="K11566" s="3" t="s">
        <v>32</v>
      </c>
      <c r="L11566" s="3" t="s">
        <v>17</v>
      </c>
      <c r="M11566" s="3">
        <v>585.84</v>
      </c>
      <c r="N11566" s="3" t="s">
        <v>49</v>
      </c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  <c r="AC11566" s="5"/>
    </row>
    <row r="11567" spans="1:29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 t="str">
        <f>IF(AND(D11567="East",Table_1[[#This Row],[category]]="Clothing"),"✅","❌")</f>
        <v>❌</v>
      </c>
      <c r="H11567" s="3">
        <f t="shared" si="361"/>
        <v>321.26100000000002</v>
      </c>
      <c r="I11567" s="3">
        <v>2</v>
      </c>
      <c r="J11567" s="4">
        <v>44994</v>
      </c>
      <c r="K11567" s="3" t="s">
        <v>16</v>
      </c>
      <c r="L11567" s="3" t="s">
        <v>28</v>
      </c>
      <c r="M11567" s="3">
        <v>827.99</v>
      </c>
      <c r="N11567" s="3" t="s">
        <v>29</v>
      </c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  <c r="AC11567" s="5"/>
    </row>
    <row r="11568" spans="1:29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 t="str">
        <f>IF(AND(D11568="East",Table_1[[#This Row],[category]]="Clothing"),"✅","❌")</f>
        <v>❌</v>
      </c>
      <c r="H11568" s="3">
        <f t="shared" si="361"/>
        <v>92.88900000000001</v>
      </c>
      <c r="I11568" s="3">
        <v>1</v>
      </c>
      <c r="J11568" s="4">
        <v>45496</v>
      </c>
      <c r="K11568" s="3" t="s">
        <v>32</v>
      </c>
      <c r="L11568" s="3" t="s">
        <v>28</v>
      </c>
      <c r="M11568" s="3">
        <v>188.38</v>
      </c>
      <c r="N11568" s="3" t="s">
        <v>18</v>
      </c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  <c r="AC11568" s="5"/>
    </row>
    <row r="11569" spans="1:29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 t="str">
        <f>IF(AND(D11569="East",Table_1[[#This Row],[category]]="Clothing"),"✅","❌")</f>
        <v>❌</v>
      </c>
      <c r="H11569" s="3">
        <f t="shared" si="361"/>
        <v>46.531000000000006</v>
      </c>
      <c r="I11569" s="3">
        <v>5</v>
      </c>
      <c r="J11569" s="4">
        <v>45191</v>
      </c>
      <c r="K11569" s="3" t="s">
        <v>32</v>
      </c>
      <c r="L11569" s="3" t="s">
        <v>28</v>
      </c>
      <c r="M11569" s="3">
        <v>72.78</v>
      </c>
      <c r="N11569" s="3" t="s">
        <v>24</v>
      </c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  <c r="AC11569" s="5"/>
    </row>
    <row r="11570" spans="1:29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 t="str">
        <f>IF(AND(D11570="East",Table_1[[#This Row],[category]]="Clothing"),"✅","❌")</f>
        <v>❌</v>
      </c>
      <c r="H11570" s="3">
        <f t="shared" si="361"/>
        <v>157.786</v>
      </c>
      <c r="I11570" s="3">
        <v>9</v>
      </c>
      <c r="J11570" s="4">
        <v>45554</v>
      </c>
      <c r="K11570" s="3" t="s">
        <v>22</v>
      </c>
      <c r="L11570" s="3" t="s">
        <v>17</v>
      </c>
      <c r="M11570" s="3">
        <v>397.78</v>
      </c>
      <c r="N11570" s="3" t="s">
        <v>49</v>
      </c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  <c r="AC11570" s="5"/>
    </row>
    <row r="11571" spans="1:29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 t="str">
        <f>IF(AND(D11571="East",Table_1[[#This Row],[category]]="Clothing"),"✅","❌")</f>
        <v>❌</v>
      </c>
      <c r="H11571" s="3">
        <f t="shared" si="361"/>
        <v>28.125</v>
      </c>
      <c r="I11571" s="3">
        <v>9</v>
      </c>
      <c r="J11571" s="4">
        <v>45129</v>
      </c>
      <c r="K11571" s="3" t="s">
        <v>32</v>
      </c>
      <c r="L11571" s="3" t="s">
        <v>17</v>
      </c>
      <c r="M11571" s="3">
        <v>29.57</v>
      </c>
      <c r="N11571" s="3" t="s">
        <v>18</v>
      </c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  <c r="AC11571" s="5"/>
    </row>
    <row r="11572" spans="1:29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 t="str">
        <f>IF(AND(D11572="East",Table_1[[#This Row],[category]]="Clothing"),"✅","❌")</f>
        <v>❌</v>
      </c>
      <c r="H11572" s="3">
        <f t="shared" si="361"/>
        <v>421.21700000000004</v>
      </c>
      <c r="I11572" s="3">
        <v>1</v>
      </c>
      <c r="J11572" s="4">
        <v>45029</v>
      </c>
      <c r="K11572" s="3" t="s">
        <v>22</v>
      </c>
      <c r="L11572" s="3" t="s">
        <v>28</v>
      </c>
      <c r="M11572" s="3">
        <v>1208.68</v>
      </c>
      <c r="N11572" s="3" t="s">
        <v>35</v>
      </c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  <c r="AC11572" s="5"/>
    </row>
    <row r="11573" spans="1:29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 t="str">
        <f>IF(AND(D11573="East",Table_1[[#This Row],[category]]="Clothing"),"✅","❌")</f>
        <v>❌</v>
      </c>
      <c r="H11573" s="3">
        <f t="shared" si="361"/>
        <v>354.5</v>
      </c>
      <c r="I11573" s="3">
        <v>1</v>
      </c>
      <c r="J11573" s="4">
        <v>45538</v>
      </c>
      <c r="K11573" s="3" t="s">
        <v>32</v>
      </c>
      <c r="L11573" s="3" t="s">
        <v>23</v>
      </c>
      <c r="M11573" s="3">
        <v>586.79999999999995</v>
      </c>
      <c r="N11573" s="3" t="s">
        <v>29</v>
      </c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  <c r="AC11573" s="5"/>
    </row>
    <row r="11574" spans="1:29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 t="str">
        <f>IF(AND(D11574="East",Table_1[[#This Row],[category]]="Clothing"),"✅","❌")</f>
        <v>❌</v>
      </c>
      <c r="H11574" s="3">
        <f t="shared" si="361"/>
        <v>286.20700000000005</v>
      </c>
      <c r="I11574" s="3">
        <v>8</v>
      </c>
      <c r="J11574" s="4">
        <v>45246</v>
      </c>
      <c r="K11574" s="3" t="s">
        <v>22</v>
      </c>
      <c r="L11574" s="3" t="s">
        <v>23</v>
      </c>
      <c r="M11574" s="3">
        <v>750.53</v>
      </c>
      <c r="N11574" s="3" t="s">
        <v>49</v>
      </c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  <c r="AC11574" s="5"/>
    </row>
    <row r="11575" spans="1:29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 t="str">
        <f>IF(AND(D11575="East",Table_1[[#This Row],[category]]="Clothing"),"✅","❌")</f>
        <v>❌</v>
      </c>
      <c r="H11575" s="3">
        <f t="shared" si="361"/>
        <v>445.92</v>
      </c>
      <c r="I11575" s="3">
        <v>7</v>
      </c>
      <c r="J11575" s="4">
        <v>45251</v>
      </c>
      <c r="K11575" s="3" t="s">
        <v>16</v>
      </c>
      <c r="L11575" s="3" t="s">
        <v>23</v>
      </c>
      <c r="M11575" s="3">
        <v>496.75</v>
      </c>
      <c r="N11575" s="3" t="s">
        <v>40</v>
      </c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  <c r="AC11575" s="5"/>
    </row>
    <row r="11576" spans="1:29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 t="str">
        <f>IF(AND(D11576="East",Table_1[[#This Row],[category]]="Clothing"),"✅","❌")</f>
        <v>❌</v>
      </c>
      <c r="H11576" s="3">
        <f t="shared" si="361"/>
        <v>63.946000000000005</v>
      </c>
      <c r="I11576" s="3">
        <v>7</v>
      </c>
      <c r="J11576" s="4">
        <v>45077</v>
      </c>
      <c r="K11576" s="3" t="s">
        <v>22</v>
      </c>
      <c r="L11576" s="3" t="s">
        <v>23</v>
      </c>
      <c r="M11576" s="3">
        <v>174.83</v>
      </c>
      <c r="N11576" s="3" t="s">
        <v>40</v>
      </c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  <c r="AC11576" s="5"/>
    </row>
    <row r="11577" spans="1:29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 t="str">
        <f>IF(AND(D11577="East",Table_1[[#This Row],[category]]="Clothing"),"✅","❌")</f>
        <v>❌</v>
      </c>
      <c r="H11577" s="3">
        <f t="shared" si="361"/>
        <v>360.08500000000004</v>
      </c>
      <c r="I11577" s="3">
        <v>9</v>
      </c>
      <c r="J11577" s="4">
        <v>45433</v>
      </c>
      <c r="K11577" s="3" t="s">
        <v>16</v>
      </c>
      <c r="L11577" s="3" t="s">
        <v>17</v>
      </c>
      <c r="M11577" s="3">
        <v>670.56</v>
      </c>
      <c r="N11577" s="3" t="s">
        <v>24</v>
      </c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  <c r="AC11577" s="5"/>
    </row>
    <row r="11578" spans="1:29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 t="str">
        <f>IF(AND(D11578="East",Table_1[[#This Row],[category]]="Clothing"),"✅","❌")</f>
        <v>❌</v>
      </c>
      <c r="H11578" s="3">
        <f t="shared" si="361"/>
        <v>81.850000000000009</v>
      </c>
      <c r="I11578" s="3">
        <v>5</v>
      </c>
      <c r="J11578" s="4">
        <v>45100</v>
      </c>
      <c r="K11578" s="3" t="s">
        <v>16</v>
      </c>
      <c r="L11578" s="3" t="s">
        <v>17</v>
      </c>
      <c r="M11578" s="3">
        <v>96.76</v>
      </c>
      <c r="N11578" s="3" t="s">
        <v>35</v>
      </c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  <c r="AC11578" s="5"/>
    </row>
    <row r="11579" spans="1:29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 t="str">
        <f>IF(AND(D11579="East",Table_1[[#This Row],[category]]="Clothing"),"✅","❌")</f>
        <v>❌</v>
      </c>
      <c r="H11579" s="3">
        <f t="shared" si="361"/>
        <v>39.853000000000002</v>
      </c>
      <c r="I11579" s="3">
        <v>8</v>
      </c>
      <c r="J11579" s="4">
        <v>45003</v>
      </c>
      <c r="K11579" s="3" t="s">
        <v>22</v>
      </c>
      <c r="L11579" s="3" t="s">
        <v>28</v>
      </c>
      <c r="M11579" s="3">
        <v>79.849999999999994</v>
      </c>
      <c r="N11579" s="3" t="s">
        <v>35</v>
      </c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  <c r="AC11579" s="5"/>
    </row>
    <row r="11580" spans="1:29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 t="str">
        <f>IF(AND(D11580="East",Table_1[[#This Row],[category]]="Clothing"),"✅","❌")</f>
        <v>❌</v>
      </c>
      <c r="H11580" s="3">
        <f t="shared" si="361"/>
        <v>75.123000000000005</v>
      </c>
      <c r="I11580" s="3">
        <v>7</v>
      </c>
      <c r="J11580" s="4">
        <v>45056</v>
      </c>
      <c r="K11580" s="3" t="s">
        <v>16</v>
      </c>
      <c r="L11580" s="3" t="s">
        <v>17</v>
      </c>
      <c r="M11580" s="3">
        <v>51.45</v>
      </c>
      <c r="N11580" s="3" t="s">
        <v>40</v>
      </c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  <c r="AC11580" s="5"/>
    </row>
    <row r="11581" spans="1:29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 t="str">
        <f>IF(AND(D11581="East",Table_1[[#This Row],[category]]="Clothing"),"✅","❌")</f>
        <v>❌</v>
      </c>
      <c r="H11581" s="3">
        <f t="shared" si="361"/>
        <v>475.96100000000001</v>
      </c>
      <c r="I11581" s="3">
        <v>2</v>
      </c>
      <c r="J11581" s="4">
        <v>45435</v>
      </c>
      <c r="K11581" s="3" t="s">
        <v>32</v>
      </c>
      <c r="L11581" s="3" t="s">
        <v>23</v>
      </c>
      <c r="M11581" s="3">
        <v>666.26</v>
      </c>
      <c r="N11581" s="3" t="s">
        <v>40</v>
      </c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  <c r="AC11581" s="5"/>
    </row>
    <row r="11582" spans="1:29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 t="str">
        <f>IF(AND(D11582="East",Table_1[[#This Row],[category]]="Clothing"),"✅","❌")</f>
        <v>❌</v>
      </c>
      <c r="H11582" s="3">
        <f t="shared" si="361"/>
        <v>225.81200000000001</v>
      </c>
      <c r="I11582" s="3">
        <v>2</v>
      </c>
      <c r="J11582" s="4">
        <v>44979</v>
      </c>
      <c r="K11582" s="3" t="s">
        <v>16</v>
      </c>
      <c r="L11582" s="3" t="s">
        <v>28</v>
      </c>
      <c r="M11582" s="3">
        <v>411.86</v>
      </c>
      <c r="N11582" s="3" t="s">
        <v>18</v>
      </c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  <c r="AC11582" s="5"/>
    </row>
    <row r="11583" spans="1:29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 t="str">
        <f>IF(AND(D11583="East",Table_1[[#This Row],[category]]="Clothing"),"✅","❌")</f>
        <v>❌</v>
      </c>
      <c r="H11583" s="3">
        <f t="shared" si="361"/>
        <v>34.008000000000003</v>
      </c>
      <c r="I11583" s="3">
        <v>4</v>
      </c>
      <c r="J11583" s="4">
        <v>45200</v>
      </c>
      <c r="K11583" s="3" t="s">
        <v>32</v>
      </c>
      <c r="L11583" s="3" t="s">
        <v>17</v>
      </c>
      <c r="M11583" s="3">
        <v>61.76</v>
      </c>
      <c r="N11583" s="3" t="s">
        <v>35</v>
      </c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  <c r="AC11583" s="5"/>
    </row>
    <row r="11584" spans="1:29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 t="str">
        <f>IF(AND(D11584="East",Table_1[[#This Row],[category]]="Clothing"),"✅","❌")</f>
        <v>❌</v>
      </c>
      <c r="H11584" s="3">
        <f t="shared" si="361"/>
        <v>295.98099999999999</v>
      </c>
      <c r="I11584" s="3">
        <v>1</v>
      </c>
      <c r="J11584" s="4">
        <v>45003</v>
      </c>
      <c r="K11584" s="3" t="s">
        <v>32</v>
      </c>
      <c r="L11584" s="3" t="s">
        <v>28</v>
      </c>
      <c r="M11584" s="3">
        <v>602.39</v>
      </c>
      <c r="N11584" s="3" t="s">
        <v>40</v>
      </c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  <c r="AC11584" s="5"/>
    </row>
    <row r="11585" spans="1:29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 t="str">
        <f>IF(AND(D11585="East",Table_1[[#This Row],[category]]="Clothing"),"✅","❌")</f>
        <v>❌</v>
      </c>
      <c r="H11585" s="3">
        <f t="shared" si="361"/>
        <v>107.86</v>
      </c>
      <c r="I11585" s="3">
        <v>5</v>
      </c>
      <c r="J11585" s="4">
        <v>45347</v>
      </c>
      <c r="K11585" s="3" t="s">
        <v>32</v>
      </c>
      <c r="L11585" s="3" t="s">
        <v>17</v>
      </c>
      <c r="M11585" s="3">
        <v>65.59</v>
      </c>
      <c r="N11585" s="3" t="s">
        <v>40</v>
      </c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  <c r="AC11585" s="5"/>
    </row>
    <row r="11586" spans="1:29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 t="str">
        <f>IF(AND(D11586="East",Table_1[[#This Row],[category]]="Clothing"),"✅","❌")</f>
        <v>❌</v>
      </c>
      <c r="H11586" s="3">
        <f t="shared" ref="H11586:H11649" si="363">E11586*10%</f>
        <v>13.350000000000001</v>
      </c>
      <c r="I11586" s="3">
        <v>5</v>
      </c>
      <c r="J11586" s="4">
        <v>45175</v>
      </c>
      <c r="K11586" s="3" t="s">
        <v>16</v>
      </c>
      <c r="L11586" s="3" t="s">
        <v>28</v>
      </c>
      <c r="M11586" s="3">
        <v>32.26</v>
      </c>
      <c r="N11586" s="3" t="s">
        <v>29</v>
      </c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  <c r="AC11586" s="5"/>
    </row>
    <row r="11587" spans="1:29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 t="str">
        <f>IF(AND(D11587="East",Table_1[[#This Row],[category]]="Clothing"),"✅","❌")</f>
        <v>❌</v>
      </c>
      <c r="H11587" s="3">
        <f t="shared" si="363"/>
        <v>381.60900000000004</v>
      </c>
      <c r="I11587" s="3">
        <v>1</v>
      </c>
      <c r="J11587" s="4">
        <v>45400</v>
      </c>
      <c r="K11587" s="3" t="s">
        <v>16</v>
      </c>
      <c r="L11587" s="3" t="s">
        <v>23</v>
      </c>
      <c r="M11587" s="3">
        <v>279.77999999999997</v>
      </c>
      <c r="N11587" s="3" t="s">
        <v>24</v>
      </c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  <c r="AC11587" s="5"/>
    </row>
    <row r="11588" spans="1:29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 t="str">
        <f>IF(AND(D11588="East",Table_1[[#This Row],[category]]="Clothing"),"✅","❌")</f>
        <v>❌</v>
      </c>
      <c r="H11588" s="3">
        <f t="shared" si="363"/>
        <v>85.88300000000001</v>
      </c>
      <c r="I11588" s="3">
        <v>5</v>
      </c>
      <c r="J11588" s="4">
        <v>45335</v>
      </c>
      <c r="K11588" s="3" t="s">
        <v>22</v>
      </c>
      <c r="L11588" s="3" t="s">
        <v>23</v>
      </c>
      <c r="M11588" s="3">
        <v>244.96</v>
      </c>
      <c r="N11588" s="3" t="s">
        <v>40</v>
      </c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  <c r="AC11588" s="5"/>
    </row>
    <row r="11589" spans="1:29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 t="str">
        <f>IF(AND(D11589="East",Table_1[[#This Row],[category]]="Clothing"),"✅","❌")</f>
        <v>❌</v>
      </c>
      <c r="H11589" s="3">
        <f t="shared" si="363"/>
        <v>471.81800000000004</v>
      </c>
      <c r="I11589" s="3">
        <v>4</v>
      </c>
      <c r="J11589" s="4">
        <v>45038</v>
      </c>
      <c r="K11589" s="3" t="s">
        <v>22</v>
      </c>
      <c r="L11589" s="3" t="s">
        <v>23</v>
      </c>
      <c r="M11589" s="3">
        <v>882.22</v>
      </c>
      <c r="N11589" s="3" t="s">
        <v>40</v>
      </c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  <c r="AC11589" s="5"/>
    </row>
    <row r="11590" spans="1:29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 t="str">
        <f>IF(AND(D11590="East",Table_1[[#This Row],[category]]="Clothing"),"✅","❌")</f>
        <v>❌</v>
      </c>
      <c r="H11590" s="3">
        <f t="shared" si="363"/>
        <v>300.47199999999998</v>
      </c>
      <c r="I11590" s="3">
        <v>5</v>
      </c>
      <c r="J11590" s="4">
        <v>45451</v>
      </c>
      <c r="K11590" s="3" t="s">
        <v>32</v>
      </c>
      <c r="L11590" s="3" t="s">
        <v>17</v>
      </c>
      <c r="M11590" s="3">
        <v>886.67</v>
      </c>
      <c r="N11590" s="3" t="s">
        <v>40</v>
      </c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  <c r="AC11590" s="5"/>
    </row>
    <row r="11591" spans="1:29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 t="str">
        <f>IF(AND(D11591="East",Table_1[[#This Row],[category]]="Clothing"),"✅","❌")</f>
        <v>❌</v>
      </c>
      <c r="H11591" s="3">
        <f t="shared" si="363"/>
        <v>52.628</v>
      </c>
      <c r="I11591" s="3">
        <v>4</v>
      </c>
      <c r="J11591" s="4">
        <v>45368</v>
      </c>
      <c r="K11591" s="3" t="s">
        <v>22</v>
      </c>
      <c r="L11591" s="3" t="s">
        <v>28</v>
      </c>
      <c r="M11591" s="3">
        <v>50.23</v>
      </c>
      <c r="N11591" s="3" t="s">
        <v>49</v>
      </c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  <c r="AC11591" s="5"/>
    </row>
    <row r="11592" spans="1:29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 t="str">
        <f>IF(AND(D11592="East",Table_1[[#This Row],[category]]="Clothing"),"✅","❌")</f>
        <v>❌</v>
      </c>
      <c r="H11592" s="3">
        <f t="shared" si="363"/>
        <v>116.73399999999999</v>
      </c>
      <c r="I11592" s="3">
        <v>9</v>
      </c>
      <c r="J11592" s="4">
        <v>45302</v>
      </c>
      <c r="K11592" s="3" t="s">
        <v>16</v>
      </c>
      <c r="L11592" s="3" t="s">
        <v>23</v>
      </c>
      <c r="M11592" s="3">
        <v>284.82</v>
      </c>
      <c r="N11592" s="3" t="s">
        <v>40</v>
      </c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  <c r="AC11592" s="5"/>
    </row>
    <row r="11593" spans="1:29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 t="str">
        <f>IF(AND(D11593="East",Table_1[[#This Row],[category]]="Clothing"),"✅","❌")</f>
        <v>❌</v>
      </c>
      <c r="H11593" s="3">
        <f t="shared" si="363"/>
        <v>309.31400000000002</v>
      </c>
      <c r="I11593" s="3">
        <v>9</v>
      </c>
      <c r="J11593" s="4">
        <v>45136</v>
      </c>
      <c r="K11593" s="3" t="s">
        <v>32</v>
      </c>
      <c r="L11593" s="3" t="s">
        <v>23</v>
      </c>
      <c r="M11593" s="3">
        <v>605.42999999999995</v>
      </c>
      <c r="N11593" s="3" t="s">
        <v>24</v>
      </c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  <c r="AC11593" s="5"/>
    </row>
    <row r="11594" spans="1:29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 t="str">
        <f>IF(AND(D11594="East",Table_1[[#This Row],[category]]="Clothing"),"✅","❌")</f>
        <v>❌</v>
      </c>
      <c r="H11594" s="3">
        <f t="shared" si="363"/>
        <v>175.67500000000001</v>
      </c>
      <c r="I11594" s="3">
        <v>3</v>
      </c>
      <c r="J11594" s="4">
        <v>45214</v>
      </c>
      <c r="K11594" s="3" t="s">
        <v>32</v>
      </c>
      <c r="L11594" s="3" t="s">
        <v>28</v>
      </c>
      <c r="M11594" s="3">
        <v>454.89</v>
      </c>
      <c r="N11594" s="3" t="s">
        <v>35</v>
      </c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  <c r="AC11594" s="5"/>
    </row>
    <row r="11595" spans="1:29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 t="str">
        <f>IF(AND(D11595="East",Table_1[[#This Row],[category]]="Clothing"),"✅","❌")</f>
        <v>❌</v>
      </c>
      <c r="H11595" s="3">
        <f t="shared" si="363"/>
        <v>270.75</v>
      </c>
      <c r="I11595" s="3">
        <v>3</v>
      </c>
      <c r="J11595" s="4">
        <v>44948</v>
      </c>
      <c r="K11595" s="3" t="s">
        <v>16</v>
      </c>
      <c r="L11595" s="3" t="s">
        <v>23</v>
      </c>
      <c r="M11595" s="3">
        <v>170.28</v>
      </c>
      <c r="N11595" s="3" t="s">
        <v>49</v>
      </c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  <c r="AC11595" s="5"/>
    </row>
    <row r="11596" spans="1:29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 t="str">
        <f>IF(AND(D11596="East",Table_1[[#This Row],[category]]="Clothing"),"✅","❌")</f>
        <v>❌</v>
      </c>
      <c r="H11596" s="3">
        <f t="shared" si="363"/>
        <v>401.76100000000002</v>
      </c>
      <c r="I11596" s="3">
        <v>3</v>
      </c>
      <c r="J11596" s="4">
        <v>45006</v>
      </c>
      <c r="K11596" s="3" t="s">
        <v>32</v>
      </c>
      <c r="L11596" s="3" t="s">
        <v>28</v>
      </c>
      <c r="M11596" s="3">
        <v>567.72</v>
      </c>
      <c r="N11596" s="3" t="s">
        <v>49</v>
      </c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  <c r="AC11596" s="5"/>
    </row>
    <row r="11597" spans="1:29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 t="str">
        <f>IF(AND(D11597="East",Table_1[[#This Row],[category]]="Clothing"),"✅","❌")</f>
        <v>❌</v>
      </c>
      <c r="H11597" s="3">
        <f t="shared" si="363"/>
        <v>398.375</v>
      </c>
      <c r="I11597" s="3">
        <v>7</v>
      </c>
      <c r="J11597" s="4">
        <v>45127</v>
      </c>
      <c r="K11597" s="3" t="s">
        <v>22</v>
      </c>
      <c r="L11597" s="3" t="s">
        <v>17</v>
      </c>
      <c r="M11597" s="3">
        <v>855.79</v>
      </c>
      <c r="N11597" s="3" t="s">
        <v>29</v>
      </c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  <c r="AC11597" s="5"/>
    </row>
    <row r="11598" spans="1:29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 t="str">
        <f>IF(AND(D11598="East",Table_1[[#This Row],[category]]="Clothing"),"✅","❌")</f>
        <v>❌</v>
      </c>
      <c r="H11598" s="3">
        <f t="shared" si="363"/>
        <v>352.01400000000001</v>
      </c>
      <c r="I11598" s="3">
        <v>1</v>
      </c>
      <c r="J11598" s="4">
        <v>45455</v>
      </c>
      <c r="K11598" s="3" t="s">
        <v>16</v>
      </c>
      <c r="L11598" s="3" t="s">
        <v>23</v>
      </c>
      <c r="M11598" s="3">
        <v>429.25</v>
      </c>
      <c r="N11598" s="3" t="s">
        <v>49</v>
      </c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  <c r="AC11598" s="5"/>
    </row>
    <row r="11599" spans="1:29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 t="str">
        <f>IF(AND(D11599="East",Table_1[[#This Row],[category]]="Clothing"),"✅","❌")</f>
        <v>❌</v>
      </c>
      <c r="H11599" s="3">
        <f t="shared" si="363"/>
        <v>444.16700000000003</v>
      </c>
      <c r="I11599" s="3">
        <v>4</v>
      </c>
      <c r="J11599" s="4">
        <v>45322</v>
      </c>
      <c r="K11599" s="3" t="s">
        <v>22</v>
      </c>
      <c r="L11599" s="3" t="s">
        <v>28</v>
      </c>
      <c r="M11599" s="3">
        <v>1231.3699999999999</v>
      </c>
      <c r="N11599" s="3" t="s">
        <v>24</v>
      </c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  <c r="AC11599" s="5"/>
    </row>
    <row r="11600" spans="1:29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 t="str">
        <f>IF(AND(D11600="East",Table_1[[#This Row],[category]]="Clothing"),"✅","❌")</f>
        <v>❌</v>
      </c>
      <c r="H11600" s="3">
        <f t="shared" si="363"/>
        <v>107.687</v>
      </c>
      <c r="I11600" s="3">
        <v>9</v>
      </c>
      <c r="J11600" s="4">
        <v>45394</v>
      </c>
      <c r="K11600" s="3" t="s">
        <v>32</v>
      </c>
      <c r="L11600" s="3" t="s">
        <v>28</v>
      </c>
      <c r="M11600" s="3">
        <v>261.75</v>
      </c>
      <c r="N11600" s="3" t="s">
        <v>40</v>
      </c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  <c r="AC11600" s="5"/>
    </row>
    <row r="11601" spans="1:29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 t="str">
        <f>IF(AND(D11601="East",Table_1[[#This Row],[category]]="Clothing"),"✅","❌")</f>
        <v>❌</v>
      </c>
      <c r="H11601" s="3">
        <f t="shared" si="363"/>
        <v>96.848000000000013</v>
      </c>
      <c r="I11601" s="3">
        <v>8</v>
      </c>
      <c r="J11601" s="4">
        <v>45036</v>
      </c>
      <c r="K11601" s="3" t="s">
        <v>22</v>
      </c>
      <c r="L11601" s="3" t="s">
        <v>28</v>
      </c>
      <c r="M11601" s="3">
        <v>138.44999999999999</v>
      </c>
      <c r="N11601" s="3" t="s">
        <v>29</v>
      </c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  <c r="AC11601" s="5"/>
    </row>
    <row r="11602" spans="1:29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 t="str">
        <f>IF(AND(D11602="East",Table_1[[#This Row],[category]]="Clothing"),"✅","❌")</f>
        <v>❌</v>
      </c>
      <c r="H11602" s="3">
        <f t="shared" si="363"/>
        <v>401.68100000000004</v>
      </c>
      <c r="I11602" s="3">
        <v>3</v>
      </c>
      <c r="J11602" s="4">
        <v>45148</v>
      </c>
      <c r="K11602" s="3" t="s">
        <v>22</v>
      </c>
      <c r="L11602" s="3" t="s">
        <v>23</v>
      </c>
      <c r="M11602" s="3">
        <v>351.44</v>
      </c>
      <c r="N11602" s="3" t="s">
        <v>29</v>
      </c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  <c r="AC11602" s="5"/>
    </row>
    <row r="11603" spans="1:29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 t="str">
        <f>IF(AND(D11603="East",Table_1[[#This Row],[category]]="Clothing"),"✅","❌")</f>
        <v>❌</v>
      </c>
      <c r="H11603" s="3">
        <f t="shared" si="363"/>
        <v>167.23599999999999</v>
      </c>
      <c r="I11603" s="3">
        <v>8</v>
      </c>
      <c r="J11603" s="4">
        <v>44965</v>
      </c>
      <c r="K11603" s="3" t="s">
        <v>16</v>
      </c>
      <c r="L11603" s="3" t="s">
        <v>17</v>
      </c>
      <c r="M11603" s="3">
        <v>363.9</v>
      </c>
      <c r="N11603" s="3" t="s">
        <v>18</v>
      </c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  <c r="AC11603" s="5"/>
    </row>
    <row r="11604" spans="1:29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 t="str">
        <f>IF(AND(D11604="East",Table_1[[#This Row],[category]]="Clothing"),"✅","❌")</f>
        <v>❌</v>
      </c>
      <c r="H11604" s="3">
        <f t="shared" si="363"/>
        <v>260.96899999999999</v>
      </c>
      <c r="I11604" s="3">
        <v>6</v>
      </c>
      <c r="J11604" s="4">
        <v>45134</v>
      </c>
      <c r="K11604" s="3" t="s">
        <v>32</v>
      </c>
      <c r="L11604" s="3" t="s">
        <v>28</v>
      </c>
      <c r="M11604" s="3">
        <v>599.89</v>
      </c>
      <c r="N11604" s="3" t="s">
        <v>49</v>
      </c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  <c r="AC11604" s="5"/>
    </row>
    <row r="11605" spans="1:29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 t="str">
        <f>IF(AND(D11605="East",Table_1[[#This Row],[category]]="Clothing"),"✅","❌")</f>
        <v>❌</v>
      </c>
      <c r="H11605" s="3">
        <f t="shared" si="363"/>
        <v>374.53700000000003</v>
      </c>
      <c r="I11605" s="3">
        <v>3</v>
      </c>
      <c r="J11605" s="4">
        <v>45590</v>
      </c>
      <c r="K11605" s="3" t="s">
        <v>16</v>
      </c>
      <c r="L11605" s="3" t="s">
        <v>17</v>
      </c>
      <c r="M11605" s="3">
        <v>443.26</v>
      </c>
      <c r="N11605" s="3" t="s">
        <v>29</v>
      </c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  <c r="AC11605" s="5"/>
    </row>
    <row r="11606" spans="1:29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 t="str">
        <f>IF(AND(D11606="East",Table_1[[#This Row],[category]]="Clothing"),"✅","❌")</f>
        <v>❌</v>
      </c>
      <c r="H11606" s="3">
        <f t="shared" si="363"/>
        <v>204.00700000000001</v>
      </c>
      <c r="I11606" s="3">
        <v>9</v>
      </c>
      <c r="J11606" s="4">
        <v>44948</v>
      </c>
      <c r="K11606" s="3" t="s">
        <v>22</v>
      </c>
      <c r="L11606" s="3" t="s">
        <v>17</v>
      </c>
      <c r="M11606" s="3">
        <v>147.32</v>
      </c>
      <c r="N11606" s="3" t="s">
        <v>18</v>
      </c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  <c r="AC11606" s="5"/>
    </row>
    <row r="11607" spans="1:29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 t="str">
        <f>IF(AND(D11607="East",Table_1[[#This Row],[category]]="Clothing"),"✅","❌")</f>
        <v>❌</v>
      </c>
      <c r="H11607" s="3">
        <f t="shared" si="363"/>
        <v>73.78</v>
      </c>
      <c r="I11607" s="3">
        <v>7</v>
      </c>
      <c r="J11607" s="4">
        <v>45276</v>
      </c>
      <c r="K11607" s="3" t="s">
        <v>32</v>
      </c>
      <c r="L11607" s="3" t="s">
        <v>23</v>
      </c>
      <c r="M11607" s="3">
        <v>61.45</v>
      </c>
      <c r="N11607" s="3" t="s">
        <v>29</v>
      </c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  <c r="AC11607" s="5"/>
    </row>
    <row r="11608" spans="1:29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 t="str">
        <f>IF(AND(D11608="East",Table_1[[#This Row],[category]]="Clothing"),"✅","❌")</f>
        <v>❌</v>
      </c>
      <c r="H11608" s="3">
        <f t="shared" si="363"/>
        <v>342.93400000000003</v>
      </c>
      <c r="I11608" s="3">
        <v>8</v>
      </c>
      <c r="J11608" s="4">
        <v>45200</v>
      </c>
      <c r="K11608" s="3" t="s">
        <v>32</v>
      </c>
      <c r="L11608" s="3" t="s">
        <v>17</v>
      </c>
      <c r="M11608" s="3">
        <v>924.07</v>
      </c>
      <c r="N11608" s="3" t="s">
        <v>49</v>
      </c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  <c r="AC11608" s="5"/>
    </row>
    <row r="11609" spans="1:29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 t="str">
        <f>IF(AND(D11609="East",Table_1[[#This Row],[category]]="Clothing"),"✅","❌")</f>
        <v>❌</v>
      </c>
      <c r="H11609" s="3">
        <f t="shared" si="363"/>
        <v>410.40800000000002</v>
      </c>
      <c r="I11609" s="3">
        <v>2</v>
      </c>
      <c r="J11609" s="4">
        <v>45005</v>
      </c>
      <c r="K11609" s="3" t="s">
        <v>32</v>
      </c>
      <c r="L11609" s="3" t="s">
        <v>28</v>
      </c>
      <c r="M11609" s="3">
        <v>593.16999999999996</v>
      </c>
      <c r="N11609" s="3" t="s">
        <v>49</v>
      </c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  <c r="AC11609" s="5"/>
    </row>
    <row r="11610" spans="1:29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 t="str">
        <f>IF(AND(D11610="East",Table_1[[#This Row],[category]]="Clothing"),"✅","❌")</f>
        <v>❌</v>
      </c>
      <c r="H11610" s="3">
        <f t="shared" si="363"/>
        <v>16.271000000000001</v>
      </c>
      <c r="I11610" s="3">
        <v>3</v>
      </c>
      <c r="J11610" s="4">
        <v>44945</v>
      </c>
      <c r="K11610" s="3" t="s">
        <v>32</v>
      </c>
      <c r="L11610" s="3" t="s">
        <v>17</v>
      </c>
      <c r="M11610" s="3">
        <v>40.65</v>
      </c>
      <c r="N11610" s="3" t="s">
        <v>24</v>
      </c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  <c r="AC11610" s="5"/>
    </row>
    <row r="11611" spans="1:29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 t="str">
        <f>IF(AND(D11611="East",Table_1[[#This Row],[category]]="Clothing"),"✅","❌")</f>
        <v>❌</v>
      </c>
      <c r="H11611" s="3">
        <f t="shared" si="363"/>
        <v>285.65100000000001</v>
      </c>
      <c r="I11611" s="3">
        <v>7</v>
      </c>
      <c r="J11611" s="4">
        <v>45491</v>
      </c>
      <c r="K11611" s="3" t="s">
        <v>22</v>
      </c>
      <c r="L11611" s="3" t="s">
        <v>17</v>
      </c>
      <c r="M11611" s="3">
        <v>427.93</v>
      </c>
      <c r="N11611" s="3" t="s">
        <v>35</v>
      </c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  <c r="AC11611" s="5"/>
    </row>
    <row r="11612" spans="1:29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 t="str">
        <f>IF(AND(D11612="East",Table_1[[#This Row],[category]]="Clothing"),"✅","❌")</f>
        <v>❌</v>
      </c>
      <c r="H11612" s="3">
        <f t="shared" si="363"/>
        <v>240.00800000000001</v>
      </c>
      <c r="I11612" s="3">
        <v>2</v>
      </c>
      <c r="J11612" s="4">
        <v>45624</v>
      </c>
      <c r="K11612" s="3" t="s">
        <v>16</v>
      </c>
      <c r="L11612" s="3" t="s">
        <v>23</v>
      </c>
      <c r="M11612" s="3">
        <v>578.98</v>
      </c>
      <c r="N11612" s="3" t="s">
        <v>40</v>
      </c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  <c r="AC11612" s="5"/>
    </row>
    <row r="11613" spans="1:29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 t="str">
        <f>IF(AND(D11613="East",Table_1[[#This Row],[category]]="Clothing"),"✅","❌")</f>
        <v>❌</v>
      </c>
      <c r="H11613" s="3">
        <f t="shared" si="363"/>
        <v>137.202</v>
      </c>
      <c r="I11613" s="3">
        <v>6</v>
      </c>
      <c r="J11613" s="4">
        <v>44990</v>
      </c>
      <c r="K11613" s="3" t="s">
        <v>22</v>
      </c>
      <c r="L11613" s="3" t="s">
        <v>17</v>
      </c>
      <c r="M11613" s="3">
        <v>356.78</v>
      </c>
      <c r="N11613" s="3" t="s">
        <v>40</v>
      </c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  <c r="AC11613" s="5"/>
    </row>
    <row r="11614" spans="1:29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 t="str">
        <f>IF(AND(D11614="East",Table_1[[#This Row],[category]]="Clothing"),"✅","❌")</f>
        <v>❌</v>
      </c>
      <c r="H11614" s="3">
        <f t="shared" si="363"/>
        <v>88.903999999999996</v>
      </c>
      <c r="I11614" s="3">
        <v>7</v>
      </c>
      <c r="J11614" s="4">
        <v>45645</v>
      </c>
      <c r="K11614" s="3" t="s">
        <v>22</v>
      </c>
      <c r="L11614" s="3" t="s">
        <v>28</v>
      </c>
      <c r="M11614" s="3">
        <v>117.43</v>
      </c>
      <c r="N11614" s="3" t="s">
        <v>40</v>
      </c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  <c r="AC11614" s="5"/>
    </row>
    <row r="11615" spans="1:29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 t="str">
        <f>IF(AND(D11615="East",Table_1[[#This Row],[category]]="Clothing"),"✅","❌")</f>
        <v>❌</v>
      </c>
      <c r="H11615" s="3">
        <f t="shared" si="363"/>
        <v>102.13800000000001</v>
      </c>
      <c r="I11615" s="3">
        <v>6</v>
      </c>
      <c r="J11615" s="4">
        <v>45160</v>
      </c>
      <c r="K11615" s="3" t="s">
        <v>32</v>
      </c>
      <c r="L11615" s="3" t="s">
        <v>28</v>
      </c>
      <c r="M11615" s="3">
        <v>305.3</v>
      </c>
      <c r="N11615" s="3" t="s">
        <v>35</v>
      </c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  <c r="AC11615" s="5"/>
    </row>
    <row r="11616" spans="1:29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 t="str">
        <f>IF(AND(D11616="East",Table_1[[#This Row],[category]]="Clothing"),"✅","❌")</f>
        <v>❌</v>
      </c>
      <c r="H11616" s="3">
        <f t="shared" si="363"/>
        <v>365.23700000000002</v>
      </c>
      <c r="I11616" s="3">
        <v>5</v>
      </c>
      <c r="J11616" s="4">
        <v>45602</v>
      </c>
      <c r="K11616" s="3" t="s">
        <v>16</v>
      </c>
      <c r="L11616" s="3" t="s">
        <v>28</v>
      </c>
      <c r="M11616" s="3">
        <v>343.26</v>
      </c>
      <c r="N11616" s="3" t="s">
        <v>35</v>
      </c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  <c r="AC11616" s="5"/>
    </row>
    <row r="11617" spans="1:29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 t="str">
        <f>IF(AND(D11617="East",Table_1[[#This Row],[category]]="Clothing"),"✅","❌")</f>
        <v>❌</v>
      </c>
      <c r="H11617" s="3">
        <f t="shared" si="363"/>
        <v>272.73600000000005</v>
      </c>
      <c r="I11617" s="3">
        <v>9</v>
      </c>
      <c r="J11617" s="4">
        <v>45417</v>
      </c>
      <c r="K11617" s="3" t="s">
        <v>32</v>
      </c>
      <c r="L11617" s="3" t="s">
        <v>23</v>
      </c>
      <c r="M11617" s="3">
        <v>520.07000000000005</v>
      </c>
      <c r="N11617" s="3" t="s">
        <v>18</v>
      </c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  <c r="AC11617" s="5"/>
    </row>
    <row r="11618" spans="1:29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 t="str">
        <f>IF(AND(D11618="East",Table_1[[#This Row],[category]]="Clothing"),"✅","❌")</f>
        <v>❌</v>
      </c>
      <c r="H11618" s="3">
        <f t="shared" si="363"/>
        <v>490.76600000000002</v>
      </c>
      <c r="I11618" s="3">
        <v>3</v>
      </c>
      <c r="J11618" s="4">
        <v>45231</v>
      </c>
      <c r="K11618" s="3" t="s">
        <v>22</v>
      </c>
      <c r="L11618" s="3" t="s">
        <v>23</v>
      </c>
      <c r="M11618" s="3">
        <v>1061.8699999999999</v>
      </c>
      <c r="N11618" s="3" t="s">
        <v>40</v>
      </c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  <c r="AC11618" s="5"/>
    </row>
    <row r="11619" spans="1:29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 t="str">
        <f>IF(AND(D11619="East",Table_1[[#This Row],[category]]="Clothing"),"✅","❌")</f>
        <v>❌</v>
      </c>
      <c r="H11619" s="3">
        <f t="shared" si="363"/>
        <v>129.18299999999999</v>
      </c>
      <c r="I11619" s="3">
        <v>5</v>
      </c>
      <c r="J11619" s="4">
        <v>45456</v>
      </c>
      <c r="K11619" s="3" t="s">
        <v>22</v>
      </c>
      <c r="L11619" s="3" t="s">
        <v>28</v>
      </c>
      <c r="M11619" s="3">
        <v>114.29</v>
      </c>
      <c r="N11619" s="3" t="s">
        <v>18</v>
      </c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  <c r="AC11619" s="5"/>
    </row>
    <row r="11620" spans="1:29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 t="str">
        <f>IF(AND(D11620="East",Table_1[[#This Row],[category]]="Clothing"),"✅","❌")</f>
        <v>❌</v>
      </c>
      <c r="H11620" s="3">
        <f t="shared" si="363"/>
        <v>478.88300000000004</v>
      </c>
      <c r="I11620" s="3">
        <v>5</v>
      </c>
      <c r="J11620" s="4">
        <v>45062</v>
      </c>
      <c r="K11620" s="3" t="s">
        <v>16</v>
      </c>
      <c r="L11620" s="3" t="s">
        <v>17</v>
      </c>
      <c r="M11620" s="3">
        <v>279.57</v>
      </c>
      <c r="N11620" s="3" t="s">
        <v>18</v>
      </c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  <c r="AC11620" s="5"/>
    </row>
    <row r="11621" spans="1:29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 t="str">
        <f>IF(AND(D11621="East",Table_1[[#This Row],[category]]="Clothing"),"✅","❌")</f>
        <v>❌</v>
      </c>
      <c r="H11621" s="3">
        <f t="shared" si="363"/>
        <v>262.404</v>
      </c>
      <c r="I11621" s="3">
        <v>8</v>
      </c>
      <c r="J11621" s="4">
        <v>45614</v>
      </c>
      <c r="K11621" s="3" t="s">
        <v>16</v>
      </c>
      <c r="L11621" s="3" t="s">
        <v>23</v>
      </c>
      <c r="M11621" s="3">
        <v>209.25</v>
      </c>
      <c r="N11621" s="3" t="s">
        <v>29</v>
      </c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  <c r="AC11621" s="5"/>
    </row>
    <row r="11622" spans="1:29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 t="str">
        <f>IF(AND(D11622="East",Table_1[[#This Row],[category]]="Clothing"),"✅","❌")</f>
        <v>❌</v>
      </c>
      <c r="H11622" s="3">
        <f t="shared" si="363"/>
        <v>81.552999999999997</v>
      </c>
      <c r="I11622" s="3">
        <v>8</v>
      </c>
      <c r="J11622" s="4">
        <v>45132</v>
      </c>
      <c r="K11622" s="3" t="s">
        <v>22</v>
      </c>
      <c r="L11622" s="3" t="s">
        <v>17</v>
      </c>
      <c r="M11622" s="3">
        <v>70.400000000000006</v>
      </c>
      <c r="N11622" s="3" t="s">
        <v>40</v>
      </c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  <c r="AC11622" s="5"/>
    </row>
    <row r="11623" spans="1:29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 t="str">
        <f>IF(AND(D11623="East",Table_1[[#This Row],[category]]="Clothing"),"✅","❌")</f>
        <v>❌</v>
      </c>
      <c r="H11623" s="3">
        <f t="shared" si="363"/>
        <v>82.608000000000004</v>
      </c>
      <c r="I11623" s="3">
        <v>1</v>
      </c>
      <c r="J11623" s="4">
        <v>44994</v>
      </c>
      <c r="K11623" s="3" t="s">
        <v>32</v>
      </c>
      <c r="L11623" s="3" t="s">
        <v>17</v>
      </c>
      <c r="M11623" s="3">
        <v>172.96</v>
      </c>
      <c r="N11623" s="3" t="s">
        <v>35</v>
      </c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  <c r="AC11623" s="5"/>
    </row>
    <row r="11624" spans="1:29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 t="str">
        <f>IF(AND(D11624="East",Table_1[[#This Row],[category]]="Clothing"),"✅","❌")</f>
        <v>❌</v>
      </c>
      <c r="H11624" s="3">
        <f t="shared" si="363"/>
        <v>308.19800000000004</v>
      </c>
      <c r="I11624" s="3">
        <v>6</v>
      </c>
      <c r="J11624" s="4">
        <v>45335</v>
      </c>
      <c r="K11624" s="3" t="s">
        <v>16</v>
      </c>
      <c r="L11624" s="3" t="s">
        <v>23</v>
      </c>
      <c r="M11624" s="3">
        <v>902.22</v>
      </c>
      <c r="N11624" s="3" t="s">
        <v>18</v>
      </c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  <c r="AC11624" s="5"/>
    </row>
    <row r="11625" spans="1:29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 t="str">
        <f>IF(AND(D11625="East",Table_1[[#This Row],[category]]="Clothing"),"✅","❌")</f>
        <v>❌</v>
      </c>
      <c r="H11625" s="3">
        <f t="shared" si="363"/>
        <v>417.39700000000005</v>
      </c>
      <c r="I11625" s="3">
        <v>6</v>
      </c>
      <c r="J11625" s="4">
        <v>44986</v>
      </c>
      <c r="K11625" s="3" t="s">
        <v>32</v>
      </c>
      <c r="L11625" s="3" t="s">
        <v>17</v>
      </c>
      <c r="M11625" s="3">
        <v>725.52</v>
      </c>
      <c r="N11625" s="3" t="s">
        <v>40</v>
      </c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  <c r="AC11625" s="5"/>
    </row>
    <row r="11626" spans="1:29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 t="str">
        <f>IF(AND(D11626="East",Table_1[[#This Row],[category]]="Clothing"),"✅","❌")</f>
        <v>❌</v>
      </c>
      <c r="H11626" s="3">
        <f t="shared" si="363"/>
        <v>376.37900000000002</v>
      </c>
      <c r="I11626" s="3">
        <v>2</v>
      </c>
      <c r="J11626" s="4">
        <v>45235</v>
      </c>
      <c r="K11626" s="3" t="s">
        <v>22</v>
      </c>
      <c r="L11626" s="3" t="s">
        <v>17</v>
      </c>
      <c r="M11626" s="3">
        <v>935.36</v>
      </c>
      <c r="N11626" s="3" t="s">
        <v>24</v>
      </c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  <c r="AC11626" s="5"/>
    </row>
    <row r="11627" spans="1:29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 t="str">
        <f>IF(AND(D11627="East",Table_1[[#This Row],[category]]="Clothing"),"✅","❌")</f>
        <v>❌</v>
      </c>
      <c r="H11627" s="3">
        <f t="shared" si="363"/>
        <v>331.25700000000006</v>
      </c>
      <c r="I11627" s="3">
        <v>5</v>
      </c>
      <c r="J11627" s="4">
        <v>45558</v>
      </c>
      <c r="K11627" s="3" t="s">
        <v>22</v>
      </c>
      <c r="L11627" s="3" t="s">
        <v>28</v>
      </c>
      <c r="M11627" s="3">
        <v>252.8</v>
      </c>
      <c r="N11627" s="3" t="s">
        <v>24</v>
      </c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  <c r="AC11627" s="5"/>
    </row>
    <row r="11628" spans="1:29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 t="str">
        <f>IF(AND(D11628="East",Table_1[[#This Row],[category]]="Clothing"),"✅","❌")</f>
        <v>❌</v>
      </c>
      <c r="H11628" s="3">
        <f t="shared" si="363"/>
        <v>94.333000000000013</v>
      </c>
      <c r="I11628" s="3">
        <v>6</v>
      </c>
      <c r="J11628" s="4">
        <v>44996</v>
      </c>
      <c r="K11628" s="3" t="s">
        <v>16</v>
      </c>
      <c r="L11628" s="3" t="s">
        <v>17</v>
      </c>
      <c r="M11628" s="3">
        <v>130.29</v>
      </c>
      <c r="N11628" s="3" t="s">
        <v>24</v>
      </c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  <c r="AC11628" s="5"/>
    </row>
    <row r="11629" spans="1:29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 t="str">
        <f>IF(AND(D11629="East",Table_1[[#This Row],[category]]="Clothing"),"✅","❌")</f>
        <v>❌</v>
      </c>
      <c r="H11629" s="3">
        <f t="shared" si="363"/>
        <v>63.087000000000003</v>
      </c>
      <c r="I11629" s="3">
        <v>3</v>
      </c>
      <c r="J11629" s="4">
        <v>45131</v>
      </c>
      <c r="K11629" s="3" t="s">
        <v>16</v>
      </c>
      <c r="L11629" s="3" t="s">
        <v>17</v>
      </c>
      <c r="M11629" s="3">
        <v>56.31</v>
      </c>
      <c r="N11629" s="3" t="s">
        <v>49</v>
      </c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  <c r="AC11629" s="5"/>
    </row>
    <row r="11630" spans="1:29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 t="str">
        <f>IF(AND(D11630="East",Table_1[[#This Row],[category]]="Clothing"),"✅","❌")</f>
        <v>❌</v>
      </c>
      <c r="H11630" s="3">
        <f t="shared" si="363"/>
        <v>10.122</v>
      </c>
      <c r="I11630" s="3">
        <v>1</v>
      </c>
      <c r="J11630" s="4">
        <v>45030</v>
      </c>
      <c r="K11630" s="3" t="s">
        <v>32</v>
      </c>
      <c r="L11630" s="3" t="s">
        <v>23</v>
      </c>
      <c r="M11630" s="3">
        <v>22.44</v>
      </c>
      <c r="N11630" s="3" t="s">
        <v>40</v>
      </c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  <c r="AC11630" s="5"/>
    </row>
    <row r="11631" spans="1:29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 t="str">
        <f>IF(AND(D11631="East",Table_1[[#This Row],[category]]="Clothing"),"✅","❌")</f>
        <v>❌</v>
      </c>
      <c r="H11631" s="3">
        <f t="shared" si="363"/>
        <v>59.878999999999998</v>
      </c>
      <c r="I11631" s="3">
        <v>9</v>
      </c>
      <c r="J11631" s="4">
        <v>45347</v>
      </c>
      <c r="K11631" s="3" t="s">
        <v>22</v>
      </c>
      <c r="L11631" s="3" t="s">
        <v>23</v>
      </c>
      <c r="M11631" s="3">
        <v>173.48</v>
      </c>
      <c r="N11631" s="3" t="s">
        <v>18</v>
      </c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  <c r="AC11631" s="5"/>
    </row>
    <row r="11632" spans="1:29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 t="str">
        <f>IF(AND(D11632="East",Table_1[[#This Row],[category]]="Clothing"),"✅","❌")</f>
        <v>❌</v>
      </c>
      <c r="H11632" s="3">
        <f t="shared" si="363"/>
        <v>385.52</v>
      </c>
      <c r="I11632" s="3">
        <v>2</v>
      </c>
      <c r="J11632" s="4">
        <v>45342</v>
      </c>
      <c r="K11632" s="3" t="s">
        <v>32</v>
      </c>
      <c r="L11632" s="3" t="s">
        <v>17</v>
      </c>
      <c r="M11632" s="3">
        <v>508.59</v>
      </c>
      <c r="N11632" s="3" t="s">
        <v>24</v>
      </c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  <c r="AC11632" s="5"/>
    </row>
    <row r="11633" spans="1:29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 t="str">
        <f>IF(AND(D11633="East",Table_1[[#This Row],[category]]="Clothing"),"✅","❌")</f>
        <v>❌</v>
      </c>
      <c r="H11633" s="3">
        <f t="shared" si="363"/>
        <v>448.67200000000003</v>
      </c>
      <c r="I11633" s="3">
        <v>4</v>
      </c>
      <c r="J11633" s="4">
        <v>45546</v>
      </c>
      <c r="K11633" s="3" t="s">
        <v>16</v>
      </c>
      <c r="L11633" s="3" t="s">
        <v>17</v>
      </c>
      <c r="M11633" s="3">
        <v>569.54999999999995</v>
      </c>
      <c r="N11633" s="3" t="s">
        <v>49</v>
      </c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  <c r="AC11633" s="5"/>
    </row>
    <row r="11634" spans="1:29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 t="str">
        <f>IF(AND(D11634="East",Table_1[[#This Row],[category]]="Clothing"),"✅","❌")</f>
        <v>❌</v>
      </c>
      <c r="H11634" s="3">
        <f t="shared" si="363"/>
        <v>127.77200000000001</v>
      </c>
      <c r="I11634" s="3">
        <v>9</v>
      </c>
      <c r="J11634" s="4">
        <v>45537</v>
      </c>
      <c r="K11634" s="3" t="s">
        <v>22</v>
      </c>
      <c r="L11634" s="3" t="s">
        <v>23</v>
      </c>
      <c r="M11634" s="3">
        <v>203.52</v>
      </c>
      <c r="N11634" s="3" t="s">
        <v>40</v>
      </c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  <c r="AC11634" s="5"/>
    </row>
    <row r="11635" spans="1:29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 t="str">
        <f>IF(AND(D11635="East",Table_1[[#This Row],[category]]="Clothing"),"✅","❌")</f>
        <v>❌</v>
      </c>
      <c r="H11635" s="3">
        <f t="shared" si="363"/>
        <v>399.49800000000005</v>
      </c>
      <c r="I11635" s="3">
        <v>9</v>
      </c>
      <c r="J11635" s="4">
        <v>45295</v>
      </c>
      <c r="K11635" s="3" t="s">
        <v>16</v>
      </c>
      <c r="L11635" s="3" t="s">
        <v>17</v>
      </c>
      <c r="M11635" s="3">
        <v>304.60000000000002</v>
      </c>
      <c r="N11635" s="3" t="s">
        <v>49</v>
      </c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  <c r="AC11635" s="5"/>
    </row>
    <row r="11636" spans="1:29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 t="str">
        <f>IF(AND(D11636="East",Table_1[[#This Row],[category]]="Clothing"),"✅","❌")</f>
        <v>❌</v>
      </c>
      <c r="H11636" s="3">
        <f t="shared" si="363"/>
        <v>107.43599999999999</v>
      </c>
      <c r="I11636" s="3">
        <v>8</v>
      </c>
      <c r="J11636" s="4">
        <v>45227</v>
      </c>
      <c r="K11636" s="3" t="s">
        <v>22</v>
      </c>
      <c r="L11636" s="3" t="s">
        <v>28</v>
      </c>
      <c r="M11636" s="3">
        <v>258</v>
      </c>
      <c r="N11636" s="3" t="s">
        <v>18</v>
      </c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  <c r="AC11636" s="5"/>
    </row>
    <row r="11637" spans="1:29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 t="str">
        <f>IF(AND(D11637="East",Table_1[[#This Row],[category]]="Clothing"),"✅","❌")</f>
        <v>✅</v>
      </c>
      <c r="H11637" s="3">
        <f t="shared" si="363"/>
        <v>132.143</v>
      </c>
      <c r="I11637" s="3">
        <v>4</v>
      </c>
      <c r="J11637" s="4">
        <v>45216</v>
      </c>
      <c r="K11637" s="3" t="s">
        <v>32</v>
      </c>
      <c r="L11637" s="3" t="s">
        <v>17</v>
      </c>
      <c r="M11637" s="3">
        <v>368.23</v>
      </c>
      <c r="N11637" s="3" t="s">
        <v>24</v>
      </c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  <c r="AC11637" s="5"/>
    </row>
    <row r="11638" spans="1:29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 t="str">
        <f>IF(AND(D11638="East",Table_1[[#This Row],[category]]="Clothing"),"✅","❌")</f>
        <v>❌</v>
      </c>
      <c r="H11638" s="3">
        <f t="shared" si="363"/>
        <v>119.83699999999999</v>
      </c>
      <c r="I11638" s="3">
        <v>1</v>
      </c>
      <c r="J11638" s="4">
        <v>45207</v>
      </c>
      <c r="K11638" s="3" t="s">
        <v>22</v>
      </c>
      <c r="L11638" s="3" t="s">
        <v>17</v>
      </c>
      <c r="M11638" s="3">
        <v>86.88</v>
      </c>
      <c r="N11638" s="3" t="s">
        <v>24</v>
      </c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  <c r="AC11638" s="5"/>
    </row>
    <row r="11639" spans="1:29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 t="str">
        <f>IF(AND(D11639="East",Table_1[[#This Row],[category]]="Clothing"),"✅","❌")</f>
        <v>❌</v>
      </c>
      <c r="H11639" s="3">
        <f t="shared" si="363"/>
        <v>35.348000000000006</v>
      </c>
      <c r="I11639" s="3">
        <v>7</v>
      </c>
      <c r="J11639" s="4">
        <v>45591</v>
      </c>
      <c r="K11639" s="3" t="s">
        <v>32</v>
      </c>
      <c r="L11639" s="3" t="s">
        <v>17</v>
      </c>
      <c r="M11639" s="3">
        <v>49.46</v>
      </c>
      <c r="N11639" s="3" t="s">
        <v>29</v>
      </c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  <c r="AC11639" s="5"/>
    </row>
    <row r="11640" spans="1:29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 t="str">
        <f>IF(AND(D11640="East",Table_1[[#This Row],[category]]="Clothing"),"✅","❌")</f>
        <v>❌</v>
      </c>
      <c r="H11640" s="3">
        <f t="shared" si="363"/>
        <v>105.09000000000002</v>
      </c>
      <c r="I11640" s="3">
        <v>2</v>
      </c>
      <c r="J11640" s="4">
        <v>45318</v>
      </c>
      <c r="K11640" s="3" t="s">
        <v>16</v>
      </c>
      <c r="L11640" s="3" t="s">
        <v>17</v>
      </c>
      <c r="M11640" s="3">
        <v>281.57</v>
      </c>
      <c r="N11640" s="3" t="s">
        <v>24</v>
      </c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  <c r="AC11640" s="5"/>
    </row>
    <row r="11641" spans="1:29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 t="str">
        <f>IF(AND(D11641="East",Table_1[[#This Row],[category]]="Clothing"),"✅","❌")</f>
        <v>❌</v>
      </c>
      <c r="H11641" s="3">
        <f t="shared" si="363"/>
        <v>193.036</v>
      </c>
      <c r="I11641" s="3">
        <v>8</v>
      </c>
      <c r="J11641" s="4">
        <v>45209</v>
      </c>
      <c r="K11641" s="3" t="s">
        <v>22</v>
      </c>
      <c r="L11641" s="3" t="s">
        <v>23</v>
      </c>
      <c r="M11641" s="3">
        <v>170.93</v>
      </c>
      <c r="N11641" s="3" t="s">
        <v>40</v>
      </c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  <c r="AC11641" s="5"/>
    </row>
    <row r="11642" spans="1:29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 t="str">
        <f>IF(AND(D11642="East",Table_1[[#This Row],[category]]="Clothing"),"✅","❌")</f>
        <v>❌</v>
      </c>
      <c r="H11642" s="3">
        <f t="shared" si="363"/>
        <v>208.68000000000004</v>
      </c>
      <c r="I11642" s="3">
        <v>2</v>
      </c>
      <c r="J11642" s="4">
        <v>45532</v>
      </c>
      <c r="K11642" s="3" t="s">
        <v>16</v>
      </c>
      <c r="L11642" s="3" t="s">
        <v>17</v>
      </c>
      <c r="M11642" s="3">
        <v>462.98</v>
      </c>
      <c r="N11642" s="3" t="s">
        <v>29</v>
      </c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  <c r="AC11642" s="5"/>
    </row>
    <row r="11643" spans="1:29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 t="str">
        <f>IF(AND(D11643="East",Table_1[[#This Row],[category]]="Clothing"),"✅","❌")</f>
        <v>❌</v>
      </c>
      <c r="H11643" s="3">
        <f t="shared" si="363"/>
        <v>161.63900000000001</v>
      </c>
      <c r="I11643" s="3">
        <v>3</v>
      </c>
      <c r="J11643" s="4">
        <v>45211</v>
      </c>
      <c r="K11643" s="3" t="s">
        <v>32</v>
      </c>
      <c r="L11643" s="3" t="s">
        <v>28</v>
      </c>
      <c r="M11643" s="3">
        <v>159.31</v>
      </c>
      <c r="N11643" s="3" t="s">
        <v>49</v>
      </c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  <c r="AC11643" s="5"/>
    </row>
    <row r="11644" spans="1:29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 t="str">
        <f>IF(AND(D11644="East",Table_1[[#This Row],[category]]="Clothing"),"✅","❌")</f>
        <v>❌</v>
      </c>
      <c r="H11644" s="3">
        <f t="shared" si="363"/>
        <v>262.21500000000003</v>
      </c>
      <c r="I11644" s="3">
        <v>6</v>
      </c>
      <c r="J11644" s="4">
        <v>45124</v>
      </c>
      <c r="K11644" s="3" t="s">
        <v>22</v>
      </c>
      <c r="L11644" s="3" t="s">
        <v>17</v>
      </c>
      <c r="M11644" s="3">
        <v>608.69000000000005</v>
      </c>
      <c r="N11644" s="3" t="s">
        <v>40</v>
      </c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  <c r="AC11644" s="5"/>
    </row>
    <row r="11645" spans="1:29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 t="str">
        <f>IF(AND(D11645="East",Table_1[[#This Row],[category]]="Clothing"),"✅","❌")</f>
        <v>❌</v>
      </c>
      <c r="H11645" s="3">
        <f t="shared" si="363"/>
        <v>195.21900000000002</v>
      </c>
      <c r="I11645" s="3">
        <v>4</v>
      </c>
      <c r="J11645" s="4">
        <v>45632</v>
      </c>
      <c r="K11645" s="3" t="s">
        <v>16</v>
      </c>
      <c r="L11645" s="3" t="s">
        <v>28</v>
      </c>
      <c r="M11645" s="3">
        <v>416.84</v>
      </c>
      <c r="N11645" s="3" t="s">
        <v>35</v>
      </c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  <c r="AC11645" s="5"/>
    </row>
    <row r="11646" spans="1:29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 t="str">
        <f>IF(AND(D11646="East",Table_1[[#This Row],[category]]="Clothing"),"✅","❌")</f>
        <v>❌</v>
      </c>
      <c r="H11646" s="3">
        <f t="shared" si="363"/>
        <v>485.47900000000004</v>
      </c>
      <c r="I11646" s="3">
        <v>2</v>
      </c>
      <c r="J11646" s="4">
        <v>45057</v>
      </c>
      <c r="K11646" s="3" t="s">
        <v>32</v>
      </c>
      <c r="L11646" s="3" t="s">
        <v>23</v>
      </c>
      <c r="M11646" s="3">
        <v>1400.07</v>
      </c>
      <c r="N11646" s="3" t="s">
        <v>29</v>
      </c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  <c r="AC11646" s="5"/>
    </row>
    <row r="11647" spans="1:29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 t="str">
        <f>IF(AND(D11647="East",Table_1[[#This Row],[category]]="Clothing"),"✅","❌")</f>
        <v>❌</v>
      </c>
      <c r="H11647" s="3">
        <f t="shared" si="363"/>
        <v>405.60200000000003</v>
      </c>
      <c r="I11647" s="3">
        <v>1</v>
      </c>
      <c r="J11647" s="4">
        <v>45489</v>
      </c>
      <c r="K11647" s="3" t="s">
        <v>22</v>
      </c>
      <c r="L11647" s="3" t="s">
        <v>28</v>
      </c>
      <c r="M11647" s="3">
        <v>766.53</v>
      </c>
      <c r="N11647" s="3" t="s">
        <v>29</v>
      </c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  <c r="AC11647" s="5"/>
    </row>
    <row r="11648" spans="1:29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 t="str">
        <f>IF(AND(D11648="East",Table_1[[#This Row],[category]]="Clothing"),"✅","❌")</f>
        <v>❌</v>
      </c>
      <c r="H11648" s="3">
        <f t="shared" si="363"/>
        <v>466.17900000000003</v>
      </c>
      <c r="I11648" s="3">
        <v>3</v>
      </c>
      <c r="J11648" s="4">
        <v>45629</v>
      </c>
      <c r="K11648" s="3" t="s">
        <v>22</v>
      </c>
      <c r="L11648" s="3" t="s">
        <v>23</v>
      </c>
      <c r="M11648" s="3">
        <v>764.78</v>
      </c>
      <c r="N11648" s="3" t="s">
        <v>49</v>
      </c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  <c r="AC11648" s="5"/>
    </row>
    <row r="11649" spans="1:29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 t="str">
        <f>IF(AND(D11649="East",Table_1[[#This Row],[category]]="Clothing"),"✅","❌")</f>
        <v>❌</v>
      </c>
      <c r="H11649" s="3">
        <f t="shared" si="363"/>
        <v>283.13900000000001</v>
      </c>
      <c r="I11649" s="3">
        <v>4</v>
      </c>
      <c r="J11649" s="4">
        <v>44972</v>
      </c>
      <c r="K11649" s="3" t="s">
        <v>22</v>
      </c>
      <c r="L11649" s="3" t="s">
        <v>23</v>
      </c>
      <c r="M11649" s="3">
        <v>507.72</v>
      </c>
      <c r="N11649" s="3" t="s">
        <v>18</v>
      </c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  <c r="AC11649" s="5"/>
    </row>
    <row r="11650" spans="1:29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 t="str">
        <f>IF(AND(D11650="East",Table_1[[#This Row],[category]]="Clothing"),"✅","❌")</f>
        <v>❌</v>
      </c>
      <c r="H11650" s="3">
        <f t="shared" ref="H11650:H11713" si="365">E11650*10%</f>
        <v>342.38600000000002</v>
      </c>
      <c r="I11650" s="3">
        <v>9</v>
      </c>
      <c r="J11650" s="4">
        <v>44942</v>
      </c>
      <c r="K11650" s="3" t="s">
        <v>16</v>
      </c>
      <c r="L11650" s="3" t="s">
        <v>23</v>
      </c>
      <c r="M11650" s="3">
        <v>684.6</v>
      </c>
      <c r="N11650" s="3" t="s">
        <v>35</v>
      </c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  <c r="AC11650" s="5"/>
    </row>
    <row r="11651" spans="1:29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 t="str">
        <f>IF(AND(D11651="East",Table_1[[#This Row],[category]]="Clothing"),"✅","❌")</f>
        <v>❌</v>
      </c>
      <c r="H11651" s="3">
        <f t="shared" si="365"/>
        <v>91.671000000000006</v>
      </c>
      <c r="I11651" s="3">
        <v>9</v>
      </c>
      <c r="J11651" s="4">
        <v>45006</v>
      </c>
      <c r="K11651" s="3" t="s">
        <v>22</v>
      </c>
      <c r="L11651" s="3" t="s">
        <v>28</v>
      </c>
      <c r="M11651" s="3">
        <v>266.75</v>
      </c>
      <c r="N11651" s="3" t="s">
        <v>18</v>
      </c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  <c r="AC11651" s="5"/>
    </row>
    <row r="11652" spans="1:29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 t="str">
        <f>IF(AND(D11652="East",Table_1[[#This Row],[category]]="Clothing"),"✅","❌")</f>
        <v>❌</v>
      </c>
      <c r="H11652" s="3">
        <f t="shared" si="365"/>
        <v>378.86500000000001</v>
      </c>
      <c r="I11652" s="3">
        <v>5</v>
      </c>
      <c r="J11652" s="4">
        <v>44946</v>
      </c>
      <c r="K11652" s="3" t="s">
        <v>32</v>
      </c>
      <c r="L11652" s="3" t="s">
        <v>28</v>
      </c>
      <c r="M11652" s="3">
        <v>245.27</v>
      </c>
      <c r="N11652" s="3" t="s">
        <v>40</v>
      </c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  <c r="AC11652" s="5"/>
    </row>
    <row r="11653" spans="1:29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 t="str">
        <f>IF(AND(D11653="East",Table_1[[#This Row],[category]]="Clothing"),"✅","❌")</f>
        <v>❌</v>
      </c>
      <c r="H11653" s="3">
        <f t="shared" si="365"/>
        <v>125.626</v>
      </c>
      <c r="I11653" s="3">
        <v>5</v>
      </c>
      <c r="J11653" s="4">
        <v>44979</v>
      </c>
      <c r="K11653" s="3" t="s">
        <v>32</v>
      </c>
      <c r="L11653" s="3" t="s">
        <v>28</v>
      </c>
      <c r="M11653" s="3">
        <v>246.61</v>
      </c>
      <c r="N11653" s="3" t="s">
        <v>18</v>
      </c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  <c r="AC11653" s="5"/>
    </row>
    <row r="11654" spans="1:29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 t="str">
        <f>IF(AND(D11654="East",Table_1[[#This Row],[category]]="Clothing"),"✅","❌")</f>
        <v>❌</v>
      </c>
      <c r="H11654" s="3">
        <f t="shared" si="365"/>
        <v>81.458000000000013</v>
      </c>
      <c r="I11654" s="3">
        <v>7</v>
      </c>
      <c r="J11654" s="4">
        <v>45325</v>
      </c>
      <c r="K11654" s="3" t="s">
        <v>16</v>
      </c>
      <c r="L11654" s="3" t="s">
        <v>23</v>
      </c>
      <c r="M11654" s="3">
        <v>144.25</v>
      </c>
      <c r="N11654" s="3" t="s">
        <v>29</v>
      </c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  <c r="AC11654" s="5"/>
    </row>
    <row r="11655" spans="1:29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 t="str">
        <f>IF(AND(D11655="East",Table_1[[#This Row],[category]]="Clothing"),"✅","❌")</f>
        <v>❌</v>
      </c>
      <c r="H11655" s="3">
        <f t="shared" si="365"/>
        <v>30.511000000000003</v>
      </c>
      <c r="I11655" s="3">
        <v>8</v>
      </c>
      <c r="J11655" s="4">
        <v>45235</v>
      </c>
      <c r="K11655" s="3" t="s">
        <v>22</v>
      </c>
      <c r="L11655" s="3" t="s">
        <v>17</v>
      </c>
      <c r="M11655" s="3">
        <v>89.12</v>
      </c>
      <c r="N11655" s="3" t="s">
        <v>35</v>
      </c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  <c r="AC11655" s="5"/>
    </row>
    <row r="11656" spans="1:29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 t="str">
        <f>IF(AND(D11656="East",Table_1[[#This Row],[category]]="Clothing"),"✅","❌")</f>
        <v>❌</v>
      </c>
      <c r="H11656" s="3">
        <f t="shared" si="365"/>
        <v>241.393</v>
      </c>
      <c r="I11656" s="3">
        <v>3</v>
      </c>
      <c r="J11656" s="4">
        <v>45583</v>
      </c>
      <c r="K11656" s="3" t="s">
        <v>32</v>
      </c>
      <c r="L11656" s="3" t="s">
        <v>28</v>
      </c>
      <c r="M11656" s="3">
        <v>594.12</v>
      </c>
      <c r="N11656" s="3" t="s">
        <v>40</v>
      </c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  <c r="AC11656" s="5"/>
    </row>
    <row r="11657" spans="1:29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 t="str">
        <f>IF(AND(D11657="East",Table_1[[#This Row],[category]]="Clothing"),"✅","❌")</f>
        <v>❌</v>
      </c>
      <c r="H11657" s="3">
        <f t="shared" si="365"/>
        <v>150.52700000000002</v>
      </c>
      <c r="I11657" s="3">
        <v>5</v>
      </c>
      <c r="J11657" s="4">
        <v>45639</v>
      </c>
      <c r="K11657" s="3" t="s">
        <v>32</v>
      </c>
      <c r="L11657" s="3" t="s">
        <v>28</v>
      </c>
      <c r="M11657" s="3">
        <v>404.06</v>
      </c>
      <c r="N11657" s="3" t="s">
        <v>40</v>
      </c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  <c r="AC11657" s="5"/>
    </row>
    <row r="11658" spans="1:29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 t="str">
        <f>IF(AND(D11658="East",Table_1[[#This Row],[category]]="Clothing"),"✅","❌")</f>
        <v>❌</v>
      </c>
      <c r="H11658" s="3">
        <f t="shared" si="365"/>
        <v>493.49600000000004</v>
      </c>
      <c r="I11658" s="3">
        <v>7</v>
      </c>
      <c r="J11658" s="4">
        <v>45223</v>
      </c>
      <c r="K11658" s="3" t="s">
        <v>22</v>
      </c>
      <c r="L11658" s="3" t="s">
        <v>28</v>
      </c>
      <c r="M11658" s="3">
        <v>340.46</v>
      </c>
      <c r="N11658" s="3" t="s">
        <v>29</v>
      </c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  <c r="AC11658" s="5"/>
    </row>
    <row r="11659" spans="1:29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 t="str">
        <f>IF(AND(D11659="East",Table_1[[#This Row],[category]]="Clothing"),"✅","❌")</f>
        <v>❌</v>
      </c>
      <c r="H11659" s="3">
        <f t="shared" si="365"/>
        <v>132.41900000000001</v>
      </c>
      <c r="I11659" s="3">
        <v>2</v>
      </c>
      <c r="J11659" s="4">
        <v>45127</v>
      </c>
      <c r="K11659" s="3" t="s">
        <v>32</v>
      </c>
      <c r="L11659" s="3" t="s">
        <v>17</v>
      </c>
      <c r="M11659" s="3">
        <v>349.51</v>
      </c>
      <c r="N11659" s="3" t="s">
        <v>18</v>
      </c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  <c r="AC11659" s="5"/>
    </row>
    <row r="11660" spans="1:29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 t="str">
        <f>IF(AND(D11660="East",Table_1[[#This Row],[category]]="Clothing"),"✅","❌")</f>
        <v>❌</v>
      </c>
      <c r="H11660" s="3">
        <f t="shared" si="365"/>
        <v>434.60600000000005</v>
      </c>
      <c r="I11660" s="3">
        <v>9</v>
      </c>
      <c r="J11660" s="4">
        <v>45447</v>
      </c>
      <c r="K11660" s="3" t="s">
        <v>22</v>
      </c>
      <c r="L11660" s="3" t="s">
        <v>23</v>
      </c>
      <c r="M11660" s="3">
        <v>1037.9100000000001</v>
      </c>
      <c r="N11660" s="3" t="s">
        <v>40</v>
      </c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  <c r="AC11660" s="5"/>
    </row>
    <row r="11661" spans="1:29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 t="str">
        <f>IF(AND(D11661="East",Table_1[[#This Row],[category]]="Clothing"),"✅","❌")</f>
        <v>❌</v>
      </c>
      <c r="H11661" s="3">
        <f t="shared" si="365"/>
        <v>165.05500000000001</v>
      </c>
      <c r="I11661" s="3">
        <v>3</v>
      </c>
      <c r="J11661" s="4">
        <v>45286</v>
      </c>
      <c r="K11661" s="3" t="s">
        <v>32</v>
      </c>
      <c r="L11661" s="3" t="s">
        <v>17</v>
      </c>
      <c r="M11661" s="3">
        <v>289.07</v>
      </c>
      <c r="N11661" s="3" t="s">
        <v>40</v>
      </c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  <c r="AC11661" s="5"/>
    </row>
    <row r="11662" spans="1:29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 t="str">
        <f>IF(AND(D11662="East",Table_1[[#This Row],[category]]="Clothing"),"✅","❌")</f>
        <v>❌</v>
      </c>
      <c r="H11662" s="3">
        <f t="shared" si="365"/>
        <v>377.072</v>
      </c>
      <c r="I11662" s="3">
        <v>7</v>
      </c>
      <c r="J11662" s="4">
        <v>45163</v>
      </c>
      <c r="K11662" s="3" t="s">
        <v>16</v>
      </c>
      <c r="L11662" s="3" t="s">
        <v>17</v>
      </c>
      <c r="M11662" s="3">
        <v>488.89</v>
      </c>
      <c r="N11662" s="3" t="s">
        <v>40</v>
      </c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  <c r="AC11662" s="5"/>
    </row>
    <row r="11663" spans="1:29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 t="str">
        <f>IF(AND(D11663="East",Table_1[[#This Row],[category]]="Clothing"),"✅","❌")</f>
        <v>❌</v>
      </c>
      <c r="H11663" s="3">
        <f t="shared" si="365"/>
        <v>333.322</v>
      </c>
      <c r="I11663" s="3">
        <v>9</v>
      </c>
      <c r="J11663" s="4">
        <v>45200</v>
      </c>
      <c r="K11663" s="3" t="s">
        <v>16</v>
      </c>
      <c r="L11663" s="3" t="s">
        <v>17</v>
      </c>
      <c r="M11663" s="3">
        <v>461.24</v>
      </c>
      <c r="N11663" s="3" t="s">
        <v>24</v>
      </c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  <c r="AC11663" s="5"/>
    </row>
    <row r="11664" spans="1:29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 t="str">
        <f>IF(AND(D11664="East",Table_1[[#This Row],[category]]="Clothing"),"✅","❌")</f>
        <v>❌</v>
      </c>
      <c r="H11664" s="3">
        <f t="shared" si="365"/>
        <v>285.274</v>
      </c>
      <c r="I11664" s="3">
        <v>9</v>
      </c>
      <c r="J11664" s="4">
        <v>45181</v>
      </c>
      <c r="K11664" s="3" t="s">
        <v>16</v>
      </c>
      <c r="L11664" s="3" t="s">
        <v>23</v>
      </c>
      <c r="M11664" s="3">
        <v>606.85</v>
      </c>
      <c r="N11664" s="3" t="s">
        <v>35</v>
      </c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  <c r="AC11664" s="5"/>
    </row>
    <row r="11665" spans="1:29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 t="str">
        <f>IF(AND(D11665="East",Table_1[[#This Row],[category]]="Clothing"),"✅","❌")</f>
        <v>❌</v>
      </c>
      <c r="H11665" s="3">
        <f t="shared" si="365"/>
        <v>214.24400000000003</v>
      </c>
      <c r="I11665" s="3">
        <v>3</v>
      </c>
      <c r="J11665" s="4">
        <v>45468</v>
      </c>
      <c r="K11665" s="3" t="s">
        <v>16</v>
      </c>
      <c r="L11665" s="3" t="s">
        <v>28</v>
      </c>
      <c r="M11665" s="3">
        <v>159.11000000000001</v>
      </c>
      <c r="N11665" s="3" t="s">
        <v>29</v>
      </c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  <c r="AC11665" s="5"/>
    </row>
    <row r="11666" spans="1:29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 t="str">
        <f>IF(AND(D11666="East",Table_1[[#This Row],[category]]="Clothing"),"✅","❌")</f>
        <v>❌</v>
      </c>
      <c r="H11666" s="3">
        <f t="shared" si="365"/>
        <v>338.84100000000001</v>
      </c>
      <c r="I11666" s="3">
        <v>2</v>
      </c>
      <c r="J11666" s="4">
        <v>45514</v>
      </c>
      <c r="K11666" s="3" t="s">
        <v>32</v>
      </c>
      <c r="L11666" s="3" t="s">
        <v>28</v>
      </c>
      <c r="M11666" s="3">
        <v>375.21</v>
      </c>
      <c r="N11666" s="3" t="s">
        <v>40</v>
      </c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  <c r="AC11666" s="5"/>
    </row>
    <row r="11667" spans="1:29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 t="str">
        <f>IF(AND(D11667="East",Table_1[[#This Row],[category]]="Clothing"),"✅","❌")</f>
        <v>❌</v>
      </c>
      <c r="H11667" s="3">
        <f t="shared" si="365"/>
        <v>209.566</v>
      </c>
      <c r="I11667" s="3">
        <v>5</v>
      </c>
      <c r="J11667" s="4">
        <v>45019</v>
      </c>
      <c r="K11667" s="3" t="s">
        <v>32</v>
      </c>
      <c r="L11667" s="3" t="s">
        <v>28</v>
      </c>
      <c r="M11667" s="3">
        <v>451.63</v>
      </c>
      <c r="N11667" s="3" t="s">
        <v>35</v>
      </c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  <c r="AC11667" s="5"/>
    </row>
    <row r="11668" spans="1:29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 t="str">
        <f>IF(AND(D11668="East",Table_1[[#This Row],[category]]="Clothing"),"✅","❌")</f>
        <v>❌</v>
      </c>
      <c r="H11668" s="3">
        <f t="shared" si="365"/>
        <v>278.56900000000002</v>
      </c>
      <c r="I11668" s="3">
        <v>5</v>
      </c>
      <c r="J11668" s="4">
        <v>45011</v>
      </c>
      <c r="K11668" s="3" t="s">
        <v>22</v>
      </c>
      <c r="L11668" s="3" t="s">
        <v>23</v>
      </c>
      <c r="M11668" s="3">
        <v>345.55</v>
      </c>
      <c r="N11668" s="3" t="s">
        <v>24</v>
      </c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  <c r="AC11668" s="5"/>
    </row>
    <row r="11669" spans="1:29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 t="str">
        <f>IF(AND(D11669="East",Table_1[[#This Row],[category]]="Clothing"),"✅","❌")</f>
        <v>❌</v>
      </c>
      <c r="H11669" s="3">
        <f t="shared" si="365"/>
        <v>299.00300000000004</v>
      </c>
      <c r="I11669" s="3">
        <v>8</v>
      </c>
      <c r="J11669" s="4">
        <v>45465</v>
      </c>
      <c r="K11669" s="3" t="s">
        <v>32</v>
      </c>
      <c r="L11669" s="3" t="s">
        <v>17</v>
      </c>
      <c r="M11669" s="3">
        <v>739.89</v>
      </c>
      <c r="N11669" s="3" t="s">
        <v>35</v>
      </c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  <c r="AC11669" s="5"/>
    </row>
    <row r="11670" spans="1:29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 t="str">
        <f>IF(AND(D11670="East",Table_1[[#This Row],[category]]="Clothing"),"✅","❌")</f>
        <v>✅</v>
      </c>
      <c r="H11670" s="3">
        <f t="shared" si="365"/>
        <v>141.00399999999999</v>
      </c>
      <c r="I11670" s="3">
        <v>6</v>
      </c>
      <c r="J11670" s="4">
        <v>45417</v>
      </c>
      <c r="K11670" s="3" t="s">
        <v>16</v>
      </c>
      <c r="L11670" s="3" t="s">
        <v>23</v>
      </c>
      <c r="M11670" s="3">
        <v>330.02</v>
      </c>
      <c r="N11670" s="3" t="s">
        <v>49</v>
      </c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  <c r="AC11670" s="5"/>
    </row>
    <row r="11671" spans="1:29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 t="str">
        <f>IF(AND(D11671="East",Table_1[[#This Row],[category]]="Clothing"),"✅","❌")</f>
        <v>❌</v>
      </c>
      <c r="H11671" s="3">
        <f t="shared" si="365"/>
        <v>176.471</v>
      </c>
      <c r="I11671" s="3">
        <v>7</v>
      </c>
      <c r="J11671" s="4">
        <v>45393</v>
      </c>
      <c r="K11671" s="3" t="s">
        <v>16</v>
      </c>
      <c r="L11671" s="3" t="s">
        <v>23</v>
      </c>
      <c r="M11671" s="3">
        <v>310.44</v>
      </c>
      <c r="N11671" s="3" t="s">
        <v>40</v>
      </c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  <c r="AC11671" s="5"/>
    </row>
    <row r="11672" spans="1:29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 t="str">
        <f>IF(AND(D11672="East",Table_1[[#This Row],[category]]="Clothing"),"✅","❌")</f>
        <v>❌</v>
      </c>
      <c r="H11672" s="3">
        <f t="shared" si="365"/>
        <v>18.844999999999999</v>
      </c>
      <c r="I11672" s="3">
        <v>8</v>
      </c>
      <c r="J11672" s="4">
        <v>45207</v>
      </c>
      <c r="K11672" s="3" t="s">
        <v>22</v>
      </c>
      <c r="L11672" s="3" t="s">
        <v>17</v>
      </c>
      <c r="M11672" s="3">
        <v>46.61</v>
      </c>
      <c r="N11672" s="3" t="s">
        <v>49</v>
      </c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  <c r="AC11672" s="5"/>
    </row>
    <row r="11673" spans="1:29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 t="str">
        <f>IF(AND(D11673="East",Table_1[[#This Row],[category]]="Clothing"),"✅","❌")</f>
        <v>❌</v>
      </c>
      <c r="H11673" s="3">
        <f t="shared" si="365"/>
        <v>427.55799999999999</v>
      </c>
      <c r="I11673" s="3">
        <v>9</v>
      </c>
      <c r="J11673" s="4">
        <v>45119</v>
      </c>
      <c r="K11673" s="3" t="s">
        <v>22</v>
      </c>
      <c r="L11673" s="3" t="s">
        <v>23</v>
      </c>
      <c r="M11673" s="3">
        <v>385.38</v>
      </c>
      <c r="N11673" s="3" t="s">
        <v>24</v>
      </c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  <c r="AC11673" s="5"/>
    </row>
    <row r="11674" spans="1:29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 t="str">
        <f>IF(AND(D11674="East",Table_1[[#This Row],[category]]="Clothing"),"✅","❌")</f>
        <v>❌</v>
      </c>
      <c r="H11674" s="3">
        <f t="shared" si="365"/>
        <v>380.43200000000002</v>
      </c>
      <c r="I11674" s="3">
        <v>4</v>
      </c>
      <c r="J11674" s="4">
        <v>45328</v>
      </c>
      <c r="K11674" s="3" t="s">
        <v>22</v>
      </c>
      <c r="L11674" s="3" t="s">
        <v>17</v>
      </c>
      <c r="M11674" s="3">
        <v>964.6</v>
      </c>
      <c r="N11674" s="3" t="s">
        <v>49</v>
      </c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  <c r="AC11674" s="5"/>
    </row>
    <row r="11675" spans="1:29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 t="str">
        <f>IF(AND(D11675="East",Table_1[[#This Row],[category]]="Clothing"),"✅","❌")</f>
        <v>❌</v>
      </c>
      <c r="H11675" s="3">
        <f t="shared" si="365"/>
        <v>99.93</v>
      </c>
      <c r="I11675" s="3">
        <v>5</v>
      </c>
      <c r="J11675" s="4">
        <v>45523</v>
      </c>
      <c r="K11675" s="3" t="s">
        <v>22</v>
      </c>
      <c r="L11675" s="3" t="s">
        <v>23</v>
      </c>
      <c r="M11675" s="3">
        <v>100.56</v>
      </c>
      <c r="N11675" s="3" t="s">
        <v>24</v>
      </c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  <c r="AC11675" s="5"/>
    </row>
    <row r="11676" spans="1:29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 t="str">
        <f>IF(AND(D11676="East",Table_1[[#This Row],[category]]="Clothing"),"✅","❌")</f>
        <v>❌</v>
      </c>
      <c r="H11676" s="3">
        <f t="shared" si="365"/>
        <v>187.404</v>
      </c>
      <c r="I11676" s="3">
        <v>4</v>
      </c>
      <c r="J11676" s="4">
        <v>45423</v>
      </c>
      <c r="K11676" s="3" t="s">
        <v>16</v>
      </c>
      <c r="L11676" s="3" t="s">
        <v>23</v>
      </c>
      <c r="M11676" s="3">
        <v>415.98</v>
      </c>
      <c r="N11676" s="3" t="s">
        <v>35</v>
      </c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  <c r="AC11676" s="5"/>
    </row>
    <row r="11677" spans="1:29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 t="str">
        <f>IF(AND(D11677="East",Table_1[[#This Row],[category]]="Clothing"),"✅","❌")</f>
        <v>❌</v>
      </c>
      <c r="H11677" s="3">
        <f t="shared" si="365"/>
        <v>216.32399999999998</v>
      </c>
      <c r="I11677" s="3">
        <v>9</v>
      </c>
      <c r="J11677" s="4">
        <v>45569</v>
      </c>
      <c r="K11677" s="3" t="s">
        <v>32</v>
      </c>
      <c r="L11677" s="3" t="s">
        <v>23</v>
      </c>
      <c r="M11677" s="3">
        <v>484.16</v>
      </c>
      <c r="N11677" s="3" t="s">
        <v>40</v>
      </c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  <c r="AC11677" s="5"/>
    </row>
    <row r="11678" spans="1:29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 t="str">
        <f>IF(AND(D11678="East",Table_1[[#This Row],[category]]="Clothing"),"✅","❌")</f>
        <v>❌</v>
      </c>
      <c r="H11678" s="3">
        <f t="shared" si="365"/>
        <v>173.846</v>
      </c>
      <c r="I11678" s="3">
        <v>2</v>
      </c>
      <c r="J11678" s="4">
        <v>45068</v>
      </c>
      <c r="K11678" s="3" t="s">
        <v>32</v>
      </c>
      <c r="L11678" s="3" t="s">
        <v>17</v>
      </c>
      <c r="M11678" s="3">
        <v>351.91</v>
      </c>
      <c r="N11678" s="3" t="s">
        <v>24</v>
      </c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  <c r="AC11678" s="5"/>
    </row>
    <row r="11679" spans="1:29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 t="str">
        <f>IF(AND(D11679="East",Table_1[[#This Row],[category]]="Clothing"),"✅","❌")</f>
        <v>❌</v>
      </c>
      <c r="H11679" s="3">
        <f t="shared" si="365"/>
        <v>401.13900000000001</v>
      </c>
      <c r="I11679" s="3">
        <v>8</v>
      </c>
      <c r="J11679" s="4">
        <v>45205</v>
      </c>
      <c r="K11679" s="3" t="s">
        <v>32</v>
      </c>
      <c r="L11679" s="3" t="s">
        <v>23</v>
      </c>
      <c r="M11679" s="3">
        <v>746.72</v>
      </c>
      <c r="N11679" s="3" t="s">
        <v>35</v>
      </c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  <c r="AC11679" s="5"/>
    </row>
    <row r="11680" spans="1:29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 t="str">
        <f>IF(AND(D11680="East",Table_1[[#This Row],[category]]="Clothing"),"✅","❌")</f>
        <v>✅</v>
      </c>
      <c r="H11680" s="3">
        <f t="shared" si="365"/>
        <v>365.45600000000002</v>
      </c>
      <c r="I11680" s="3">
        <v>7</v>
      </c>
      <c r="J11680" s="4">
        <v>45471</v>
      </c>
      <c r="K11680" s="3" t="s">
        <v>32</v>
      </c>
      <c r="L11680" s="3" t="s">
        <v>28</v>
      </c>
      <c r="M11680" s="3">
        <v>988.32</v>
      </c>
      <c r="N11680" s="3" t="s">
        <v>18</v>
      </c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  <c r="AC11680" s="5"/>
    </row>
    <row r="11681" spans="1:29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 t="str">
        <f>IF(AND(D11681="East",Table_1[[#This Row],[category]]="Clothing"),"✅","❌")</f>
        <v>❌</v>
      </c>
      <c r="H11681" s="3">
        <f t="shared" si="365"/>
        <v>385.90800000000002</v>
      </c>
      <c r="I11681" s="3">
        <v>7</v>
      </c>
      <c r="J11681" s="4">
        <v>45542</v>
      </c>
      <c r="K11681" s="3" t="s">
        <v>22</v>
      </c>
      <c r="L11681" s="3" t="s">
        <v>28</v>
      </c>
      <c r="M11681" s="3">
        <v>837.11</v>
      </c>
      <c r="N11681" s="3" t="s">
        <v>40</v>
      </c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  <c r="AC11681" s="5"/>
    </row>
    <row r="11682" spans="1:29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 t="str">
        <f>IF(AND(D11682="East",Table_1[[#This Row],[category]]="Clothing"),"✅","❌")</f>
        <v>❌</v>
      </c>
      <c r="H11682" s="3">
        <f t="shared" si="365"/>
        <v>453.024</v>
      </c>
      <c r="I11682" s="3">
        <v>8</v>
      </c>
      <c r="J11682" s="4">
        <v>45100</v>
      </c>
      <c r="K11682" s="3" t="s">
        <v>32</v>
      </c>
      <c r="L11682" s="3" t="s">
        <v>17</v>
      </c>
      <c r="M11682" s="3">
        <v>626.39</v>
      </c>
      <c r="N11682" s="3" t="s">
        <v>18</v>
      </c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  <c r="AC11682" s="5"/>
    </row>
    <row r="11683" spans="1:29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 t="str">
        <f>IF(AND(D11683="East",Table_1[[#This Row],[category]]="Clothing"),"✅","❌")</f>
        <v>❌</v>
      </c>
      <c r="H11683" s="3">
        <f t="shared" si="365"/>
        <v>301.62399999999997</v>
      </c>
      <c r="I11683" s="3">
        <v>1</v>
      </c>
      <c r="J11683" s="4">
        <v>45377</v>
      </c>
      <c r="K11683" s="3" t="s">
        <v>22</v>
      </c>
      <c r="L11683" s="3" t="s">
        <v>17</v>
      </c>
      <c r="M11683" s="3">
        <v>743.16</v>
      </c>
      <c r="N11683" s="3" t="s">
        <v>24</v>
      </c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  <c r="AC11683" s="5"/>
    </row>
    <row r="11684" spans="1:29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 t="str">
        <f>IF(AND(D11684="East",Table_1[[#This Row],[category]]="Clothing"),"✅","❌")</f>
        <v>❌</v>
      </c>
      <c r="H11684" s="3">
        <f t="shared" si="365"/>
        <v>311.12200000000001</v>
      </c>
      <c r="I11684" s="3">
        <v>1</v>
      </c>
      <c r="J11684" s="4">
        <v>44938</v>
      </c>
      <c r="K11684" s="3" t="s">
        <v>22</v>
      </c>
      <c r="L11684" s="3" t="s">
        <v>23</v>
      </c>
      <c r="M11684" s="3">
        <v>322.45</v>
      </c>
      <c r="N11684" s="3" t="s">
        <v>18</v>
      </c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  <c r="AC11684" s="5"/>
    </row>
    <row r="11685" spans="1:29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 t="str">
        <f>IF(AND(D11685="East",Table_1[[#This Row],[category]]="Clothing"),"✅","❌")</f>
        <v>❌</v>
      </c>
      <c r="H11685" s="3">
        <f t="shared" si="365"/>
        <v>363.74800000000005</v>
      </c>
      <c r="I11685" s="3">
        <v>7</v>
      </c>
      <c r="J11685" s="4">
        <v>45286</v>
      </c>
      <c r="K11685" s="3" t="s">
        <v>32</v>
      </c>
      <c r="L11685" s="3" t="s">
        <v>28</v>
      </c>
      <c r="M11685" s="3">
        <v>495.07</v>
      </c>
      <c r="N11685" s="3" t="s">
        <v>24</v>
      </c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  <c r="AC11685" s="5"/>
    </row>
    <row r="11686" spans="1:29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 t="str">
        <f>IF(AND(D11686="East",Table_1[[#This Row],[category]]="Clothing"),"✅","❌")</f>
        <v>❌</v>
      </c>
      <c r="H11686" s="3">
        <f t="shared" si="365"/>
        <v>343.80400000000003</v>
      </c>
      <c r="I11686" s="3">
        <v>2</v>
      </c>
      <c r="J11686" s="4">
        <v>44980</v>
      </c>
      <c r="K11686" s="3" t="s">
        <v>32</v>
      </c>
      <c r="L11686" s="3" t="s">
        <v>28</v>
      </c>
      <c r="M11686" s="3">
        <v>841.86</v>
      </c>
      <c r="N11686" s="3" t="s">
        <v>29</v>
      </c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  <c r="AC11686" s="5"/>
    </row>
    <row r="11687" spans="1:29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 t="str">
        <f>IF(AND(D11687="East",Table_1[[#This Row],[category]]="Clothing"),"✅","❌")</f>
        <v>❌</v>
      </c>
      <c r="H11687" s="3">
        <f t="shared" si="365"/>
        <v>436.20800000000003</v>
      </c>
      <c r="I11687" s="3">
        <v>4</v>
      </c>
      <c r="J11687" s="4">
        <v>45045</v>
      </c>
      <c r="K11687" s="3" t="s">
        <v>32</v>
      </c>
      <c r="L11687" s="3" t="s">
        <v>28</v>
      </c>
      <c r="M11687" s="3">
        <v>1275.1199999999999</v>
      </c>
      <c r="N11687" s="3" t="s">
        <v>18</v>
      </c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  <c r="AC11687" s="5"/>
    </row>
    <row r="11688" spans="1:29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 t="str">
        <f>IF(AND(D11688="East",Table_1[[#This Row],[category]]="Clothing"),"✅","❌")</f>
        <v>❌</v>
      </c>
      <c r="H11688" s="3">
        <f t="shared" si="365"/>
        <v>387.39699999999999</v>
      </c>
      <c r="I11688" s="3">
        <v>6</v>
      </c>
      <c r="J11688" s="4">
        <v>45231</v>
      </c>
      <c r="K11688" s="3" t="s">
        <v>22</v>
      </c>
      <c r="L11688" s="3" t="s">
        <v>23</v>
      </c>
      <c r="M11688" s="3">
        <v>1075.6400000000001</v>
      </c>
      <c r="N11688" s="3" t="s">
        <v>18</v>
      </c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  <c r="AC11688" s="5"/>
    </row>
    <row r="11689" spans="1:29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 t="str">
        <f>IF(AND(D11689="East",Table_1[[#This Row],[category]]="Clothing"),"✅","❌")</f>
        <v>❌</v>
      </c>
      <c r="H11689" s="3">
        <f t="shared" si="365"/>
        <v>69.025000000000006</v>
      </c>
      <c r="I11689" s="3">
        <v>5</v>
      </c>
      <c r="J11689" s="4">
        <v>44998</v>
      </c>
      <c r="K11689" s="3" t="s">
        <v>22</v>
      </c>
      <c r="L11689" s="3" t="s">
        <v>28</v>
      </c>
      <c r="M11689" s="3">
        <v>87.42</v>
      </c>
      <c r="N11689" s="3" t="s">
        <v>49</v>
      </c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  <c r="AC11689" s="5"/>
    </row>
    <row r="11690" spans="1:29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 t="str">
        <f>IF(AND(D11690="East",Table_1[[#This Row],[category]]="Clothing"),"✅","❌")</f>
        <v>❌</v>
      </c>
      <c r="H11690" s="3">
        <f t="shared" si="365"/>
        <v>464.89600000000002</v>
      </c>
      <c r="I11690" s="3">
        <v>5</v>
      </c>
      <c r="J11690" s="4">
        <v>45135</v>
      </c>
      <c r="K11690" s="3" t="s">
        <v>16</v>
      </c>
      <c r="L11690" s="3" t="s">
        <v>28</v>
      </c>
      <c r="M11690" s="3">
        <v>1218.1199999999999</v>
      </c>
      <c r="N11690" s="3" t="s">
        <v>40</v>
      </c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  <c r="AC11690" s="5"/>
    </row>
    <row r="11691" spans="1:29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 t="str">
        <f>IF(AND(D11691="East",Table_1[[#This Row],[category]]="Clothing"),"✅","❌")</f>
        <v>❌</v>
      </c>
      <c r="H11691" s="3">
        <f t="shared" si="365"/>
        <v>344.71900000000005</v>
      </c>
      <c r="I11691" s="3">
        <v>6</v>
      </c>
      <c r="J11691" s="4">
        <v>45036</v>
      </c>
      <c r="K11691" s="3" t="s">
        <v>16</v>
      </c>
      <c r="L11691" s="3" t="s">
        <v>28</v>
      </c>
      <c r="M11691" s="3">
        <v>641.66</v>
      </c>
      <c r="N11691" s="3" t="s">
        <v>18</v>
      </c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  <c r="AC11691" s="5"/>
    </row>
    <row r="11692" spans="1:29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 t="str">
        <f>IF(AND(D11692="East",Table_1[[#This Row],[category]]="Clothing"),"✅","❌")</f>
        <v>✅</v>
      </c>
      <c r="H11692" s="3">
        <f t="shared" si="365"/>
        <v>72.302000000000007</v>
      </c>
      <c r="I11692" s="3">
        <v>7</v>
      </c>
      <c r="J11692" s="4">
        <v>45084</v>
      </c>
      <c r="K11692" s="3" t="s">
        <v>16</v>
      </c>
      <c r="L11692" s="3" t="s">
        <v>28</v>
      </c>
      <c r="M11692" s="3">
        <v>115.7</v>
      </c>
      <c r="N11692" s="3" t="s">
        <v>49</v>
      </c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  <c r="AC11692" s="5"/>
    </row>
    <row r="11693" spans="1:29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 t="str">
        <f>IF(AND(D11693="East",Table_1[[#This Row],[category]]="Clothing"),"✅","❌")</f>
        <v>❌</v>
      </c>
      <c r="H11693" s="3">
        <f t="shared" si="365"/>
        <v>388.26700000000005</v>
      </c>
      <c r="I11693" s="3">
        <v>2</v>
      </c>
      <c r="J11693" s="4">
        <v>45511</v>
      </c>
      <c r="K11693" s="3" t="s">
        <v>22</v>
      </c>
      <c r="L11693" s="3" t="s">
        <v>23</v>
      </c>
      <c r="M11693" s="3">
        <v>691.25</v>
      </c>
      <c r="N11693" s="3" t="s">
        <v>24</v>
      </c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  <c r="AC11693" s="5"/>
    </row>
    <row r="11694" spans="1:29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 t="str">
        <f>IF(AND(D11694="East",Table_1[[#This Row],[category]]="Clothing"),"✅","❌")</f>
        <v>❌</v>
      </c>
      <c r="H11694" s="3">
        <f t="shared" si="365"/>
        <v>185.62200000000001</v>
      </c>
      <c r="I11694" s="3">
        <v>4</v>
      </c>
      <c r="J11694" s="4">
        <v>45041</v>
      </c>
      <c r="K11694" s="3" t="s">
        <v>22</v>
      </c>
      <c r="L11694" s="3" t="s">
        <v>23</v>
      </c>
      <c r="M11694" s="3">
        <v>418.66</v>
      </c>
      <c r="N11694" s="3" t="s">
        <v>35</v>
      </c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  <c r="AC11694" s="5"/>
    </row>
    <row r="11695" spans="1:29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 t="str">
        <f>IF(AND(D11695="East",Table_1[[#This Row],[category]]="Clothing"),"✅","❌")</f>
        <v>❌</v>
      </c>
      <c r="H11695" s="3">
        <f t="shared" si="365"/>
        <v>404.92900000000003</v>
      </c>
      <c r="I11695" s="3">
        <v>7</v>
      </c>
      <c r="J11695" s="4">
        <v>44957</v>
      </c>
      <c r="K11695" s="3" t="s">
        <v>32</v>
      </c>
      <c r="L11695" s="3" t="s">
        <v>17</v>
      </c>
      <c r="M11695" s="3">
        <v>679.68</v>
      </c>
      <c r="N11695" s="3" t="s">
        <v>35</v>
      </c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  <c r="AC11695" s="5"/>
    </row>
    <row r="11696" spans="1:29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 t="str">
        <f>IF(AND(D11696="East",Table_1[[#This Row],[category]]="Clothing"),"✅","❌")</f>
        <v>❌</v>
      </c>
      <c r="H11696" s="3">
        <f t="shared" si="365"/>
        <v>478.149</v>
      </c>
      <c r="I11696" s="3">
        <v>5</v>
      </c>
      <c r="J11696" s="4">
        <v>45352</v>
      </c>
      <c r="K11696" s="3" t="s">
        <v>16</v>
      </c>
      <c r="L11696" s="3" t="s">
        <v>23</v>
      </c>
      <c r="M11696" s="3">
        <v>314.36</v>
      </c>
      <c r="N11696" s="3" t="s">
        <v>40</v>
      </c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  <c r="AC11696" s="5"/>
    </row>
    <row r="11697" spans="1:29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 t="str">
        <f>IF(AND(D11697="East",Table_1[[#This Row],[category]]="Clothing"),"✅","❌")</f>
        <v>❌</v>
      </c>
      <c r="H11697" s="3">
        <f t="shared" si="365"/>
        <v>135.06900000000002</v>
      </c>
      <c r="I11697" s="3">
        <v>9</v>
      </c>
      <c r="J11697" s="4">
        <v>45320</v>
      </c>
      <c r="K11697" s="3" t="s">
        <v>16</v>
      </c>
      <c r="L11697" s="3" t="s">
        <v>23</v>
      </c>
      <c r="M11697" s="3">
        <v>82.76</v>
      </c>
      <c r="N11697" s="3" t="s">
        <v>18</v>
      </c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  <c r="AC11697" s="5"/>
    </row>
    <row r="11698" spans="1:29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 t="str">
        <f>IF(AND(D11698="East",Table_1[[#This Row],[category]]="Clothing"),"✅","❌")</f>
        <v>❌</v>
      </c>
      <c r="H11698" s="3">
        <f t="shared" si="365"/>
        <v>430.13100000000009</v>
      </c>
      <c r="I11698" s="3">
        <v>6</v>
      </c>
      <c r="J11698" s="4">
        <v>45290</v>
      </c>
      <c r="K11698" s="3" t="s">
        <v>22</v>
      </c>
      <c r="L11698" s="3" t="s">
        <v>28</v>
      </c>
      <c r="M11698" s="3">
        <v>727.7</v>
      </c>
      <c r="N11698" s="3" t="s">
        <v>29</v>
      </c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  <c r="AC11698" s="5"/>
    </row>
    <row r="11699" spans="1:29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 t="str">
        <f>IF(AND(D11699="East",Table_1[[#This Row],[category]]="Clothing"),"✅","❌")</f>
        <v>❌</v>
      </c>
      <c r="H11699" s="3">
        <f t="shared" si="365"/>
        <v>389.04500000000002</v>
      </c>
      <c r="I11699" s="3">
        <v>4</v>
      </c>
      <c r="J11699" s="4">
        <v>45525</v>
      </c>
      <c r="K11699" s="3" t="s">
        <v>32</v>
      </c>
      <c r="L11699" s="3" t="s">
        <v>17</v>
      </c>
      <c r="M11699" s="3">
        <v>624.85</v>
      </c>
      <c r="N11699" s="3" t="s">
        <v>29</v>
      </c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  <c r="AC11699" s="5"/>
    </row>
    <row r="11700" spans="1:29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 t="str">
        <f>IF(AND(D11700="East",Table_1[[#This Row],[category]]="Clothing"),"✅","❌")</f>
        <v>❌</v>
      </c>
      <c r="H11700" s="3">
        <f t="shared" si="365"/>
        <v>338.88100000000003</v>
      </c>
      <c r="I11700" s="3">
        <v>4</v>
      </c>
      <c r="J11700" s="4">
        <v>45472</v>
      </c>
      <c r="K11700" s="3" t="s">
        <v>16</v>
      </c>
      <c r="L11700" s="3" t="s">
        <v>23</v>
      </c>
      <c r="M11700" s="3">
        <v>850.9</v>
      </c>
      <c r="N11700" s="3" t="s">
        <v>18</v>
      </c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  <c r="AC11700" s="5"/>
    </row>
    <row r="11701" spans="1:29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 t="str">
        <f>IF(AND(D11701="East",Table_1[[#This Row],[category]]="Clothing"),"✅","❌")</f>
        <v>❌</v>
      </c>
      <c r="H11701" s="3">
        <f t="shared" si="365"/>
        <v>198.61099999999999</v>
      </c>
      <c r="I11701" s="3">
        <v>3</v>
      </c>
      <c r="J11701" s="4">
        <v>45312</v>
      </c>
      <c r="K11701" s="3" t="s">
        <v>16</v>
      </c>
      <c r="L11701" s="3" t="s">
        <v>17</v>
      </c>
      <c r="M11701" s="3">
        <v>209.96</v>
      </c>
      <c r="N11701" s="3" t="s">
        <v>35</v>
      </c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  <c r="AC11701" s="5"/>
    </row>
    <row r="11702" spans="1:29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 t="str">
        <f>IF(AND(D11702="East",Table_1[[#This Row],[category]]="Clothing"),"✅","❌")</f>
        <v>❌</v>
      </c>
      <c r="H11702" s="3">
        <f t="shared" si="365"/>
        <v>63.832000000000008</v>
      </c>
      <c r="I11702" s="3">
        <v>6</v>
      </c>
      <c r="J11702" s="4">
        <v>45663</v>
      </c>
      <c r="K11702" s="3" t="s">
        <v>16</v>
      </c>
      <c r="L11702" s="3" t="s">
        <v>23</v>
      </c>
      <c r="M11702" s="3">
        <v>125.13</v>
      </c>
      <c r="N11702" s="3" t="s">
        <v>35</v>
      </c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  <c r="AC11702" s="5"/>
    </row>
    <row r="11703" spans="1:29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 t="str">
        <f>IF(AND(D11703="East",Table_1[[#This Row],[category]]="Clothing"),"✅","❌")</f>
        <v>❌</v>
      </c>
      <c r="H11703" s="3">
        <f t="shared" si="365"/>
        <v>247.10900000000004</v>
      </c>
      <c r="I11703" s="3">
        <v>8</v>
      </c>
      <c r="J11703" s="4">
        <v>45055</v>
      </c>
      <c r="K11703" s="3" t="s">
        <v>16</v>
      </c>
      <c r="L11703" s="3" t="s">
        <v>23</v>
      </c>
      <c r="M11703" s="3">
        <v>508.7</v>
      </c>
      <c r="N11703" s="3" t="s">
        <v>49</v>
      </c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  <c r="AC11703" s="5"/>
    </row>
    <row r="11704" spans="1:29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 t="str">
        <f>IF(AND(D11704="East",Table_1[[#This Row],[category]]="Clothing"),"✅","❌")</f>
        <v>❌</v>
      </c>
      <c r="H11704" s="3">
        <f t="shared" si="365"/>
        <v>61.777000000000001</v>
      </c>
      <c r="I11704" s="3">
        <v>1</v>
      </c>
      <c r="J11704" s="4">
        <v>45222</v>
      </c>
      <c r="K11704" s="3" t="s">
        <v>32</v>
      </c>
      <c r="L11704" s="3" t="s">
        <v>23</v>
      </c>
      <c r="M11704" s="3">
        <v>58.44</v>
      </c>
      <c r="N11704" s="3" t="s">
        <v>24</v>
      </c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  <c r="AC11704" s="5"/>
    </row>
    <row r="11705" spans="1:29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 t="str">
        <f>IF(AND(D11705="East",Table_1[[#This Row],[category]]="Clothing"),"✅","❌")</f>
        <v>❌</v>
      </c>
      <c r="H11705" s="3">
        <f t="shared" si="365"/>
        <v>255.072</v>
      </c>
      <c r="I11705" s="3">
        <v>2</v>
      </c>
      <c r="J11705" s="4">
        <v>45007</v>
      </c>
      <c r="K11705" s="3" t="s">
        <v>22</v>
      </c>
      <c r="L11705" s="3" t="s">
        <v>28</v>
      </c>
      <c r="M11705" s="3">
        <v>242.41</v>
      </c>
      <c r="N11705" s="3" t="s">
        <v>49</v>
      </c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  <c r="AC11705" s="5"/>
    </row>
    <row r="11706" spans="1:29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 t="str">
        <f>IF(AND(D11706="East",Table_1[[#This Row],[category]]="Clothing"),"✅","❌")</f>
        <v>❌</v>
      </c>
      <c r="H11706" s="3">
        <f t="shared" si="365"/>
        <v>411.94399999999996</v>
      </c>
      <c r="I11706" s="3">
        <v>4</v>
      </c>
      <c r="J11706" s="4">
        <v>45226</v>
      </c>
      <c r="K11706" s="3" t="s">
        <v>22</v>
      </c>
      <c r="L11706" s="3" t="s">
        <v>23</v>
      </c>
      <c r="M11706" s="3">
        <v>956.66</v>
      </c>
      <c r="N11706" s="3" t="s">
        <v>29</v>
      </c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  <c r="AC11706" s="5"/>
    </row>
    <row r="11707" spans="1:29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 t="str">
        <f>IF(AND(D11707="East",Table_1[[#This Row],[category]]="Clothing"),"✅","❌")</f>
        <v>❌</v>
      </c>
      <c r="H11707" s="3">
        <f t="shared" si="365"/>
        <v>498.84300000000007</v>
      </c>
      <c r="I11707" s="3">
        <v>7</v>
      </c>
      <c r="J11707" s="4">
        <v>45484</v>
      </c>
      <c r="K11707" s="3" t="s">
        <v>32</v>
      </c>
      <c r="L11707" s="3" t="s">
        <v>28</v>
      </c>
      <c r="M11707" s="3">
        <v>533.61</v>
      </c>
      <c r="N11707" s="3" t="s">
        <v>49</v>
      </c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  <c r="AC11707" s="5"/>
    </row>
    <row r="11708" spans="1:29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 t="str">
        <f>IF(AND(D11708="East",Table_1[[#This Row],[category]]="Clothing"),"✅","❌")</f>
        <v>❌</v>
      </c>
      <c r="H11708" s="3">
        <f t="shared" si="365"/>
        <v>107.024</v>
      </c>
      <c r="I11708" s="3">
        <v>2</v>
      </c>
      <c r="J11708" s="4">
        <v>45398</v>
      </c>
      <c r="K11708" s="3" t="s">
        <v>16</v>
      </c>
      <c r="L11708" s="3" t="s">
        <v>23</v>
      </c>
      <c r="M11708" s="3">
        <v>119.17</v>
      </c>
      <c r="N11708" s="3" t="s">
        <v>24</v>
      </c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  <c r="AC11708" s="5"/>
    </row>
    <row r="11709" spans="1:29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 t="str">
        <f>IF(AND(D11709="East",Table_1[[#This Row],[category]]="Clothing"),"✅","❌")</f>
        <v>✅</v>
      </c>
      <c r="H11709" s="3">
        <f t="shared" si="365"/>
        <v>111.85000000000001</v>
      </c>
      <c r="I11709" s="3">
        <v>8</v>
      </c>
      <c r="J11709" s="4">
        <v>45420</v>
      </c>
      <c r="K11709" s="3" t="s">
        <v>16</v>
      </c>
      <c r="L11709" s="3" t="s">
        <v>17</v>
      </c>
      <c r="M11709" s="3">
        <v>125.77</v>
      </c>
      <c r="N11709" s="3" t="s">
        <v>18</v>
      </c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  <c r="AC11709" s="5"/>
    </row>
    <row r="11710" spans="1:29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 t="str">
        <f>IF(AND(D11710="East",Table_1[[#This Row],[category]]="Clothing"),"✅","❌")</f>
        <v>❌</v>
      </c>
      <c r="H11710" s="3">
        <f t="shared" si="365"/>
        <v>407.33300000000003</v>
      </c>
      <c r="I11710" s="3">
        <v>3</v>
      </c>
      <c r="J11710" s="4">
        <v>45422</v>
      </c>
      <c r="K11710" s="3" t="s">
        <v>16</v>
      </c>
      <c r="L11710" s="3" t="s">
        <v>28</v>
      </c>
      <c r="M11710" s="3">
        <v>897.84</v>
      </c>
      <c r="N11710" s="3" t="s">
        <v>24</v>
      </c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  <c r="AC11710" s="5"/>
    </row>
    <row r="11711" spans="1:29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 t="str">
        <f>IF(AND(D11711="East",Table_1[[#This Row],[category]]="Clothing"),"✅","❌")</f>
        <v>❌</v>
      </c>
      <c r="H11711" s="3">
        <f t="shared" si="365"/>
        <v>239.839</v>
      </c>
      <c r="I11711" s="3">
        <v>2</v>
      </c>
      <c r="J11711" s="4">
        <v>45046</v>
      </c>
      <c r="K11711" s="3" t="s">
        <v>32</v>
      </c>
      <c r="L11711" s="3" t="s">
        <v>23</v>
      </c>
      <c r="M11711" s="3">
        <v>516.83000000000004</v>
      </c>
      <c r="N11711" s="3" t="s">
        <v>49</v>
      </c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  <c r="AC11711" s="5"/>
    </row>
    <row r="11712" spans="1:29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 t="str">
        <f>IF(AND(D11712="East",Table_1[[#This Row],[category]]="Clothing"),"✅","❌")</f>
        <v>❌</v>
      </c>
      <c r="H11712" s="3">
        <f t="shared" si="365"/>
        <v>458.74399999999997</v>
      </c>
      <c r="I11712" s="3">
        <v>7</v>
      </c>
      <c r="J11712" s="4">
        <v>45299</v>
      </c>
      <c r="K11712" s="3" t="s">
        <v>22</v>
      </c>
      <c r="L11712" s="3" t="s">
        <v>23</v>
      </c>
      <c r="M11712" s="3">
        <v>1326.28</v>
      </c>
      <c r="N11712" s="3" t="s">
        <v>24</v>
      </c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  <c r="AC11712" s="5"/>
    </row>
    <row r="11713" spans="1:29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 t="str">
        <f>IF(AND(D11713="East",Table_1[[#This Row],[category]]="Clothing"),"✅","❌")</f>
        <v>❌</v>
      </c>
      <c r="H11713" s="3">
        <f t="shared" si="365"/>
        <v>386.80799999999999</v>
      </c>
      <c r="I11713" s="3">
        <v>9</v>
      </c>
      <c r="J11713" s="4">
        <v>45376</v>
      </c>
      <c r="K11713" s="3" t="s">
        <v>22</v>
      </c>
      <c r="L11713" s="3" t="s">
        <v>23</v>
      </c>
      <c r="M11713" s="3">
        <v>647.13</v>
      </c>
      <c r="N11713" s="3" t="s">
        <v>40</v>
      </c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  <c r="AC11713" s="5"/>
    </row>
    <row r="11714" spans="1:29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 t="str">
        <f>IF(AND(D11714="East",Table_1[[#This Row],[category]]="Clothing"),"✅","❌")</f>
        <v>❌</v>
      </c>
      <c r="H11714" s="3">
        <f t="shared" ref="H11714:H11777" si="367">E11714*10%</f>
        <v>370.85</v>
      </c>
      <c r="I11714" s="3">
        <v>4</v>
      </c>
      <c r="J11714" s="4">
        <v>45096</v>
      </c>
      <c r="K11714" s="3" t="s">
        <v>16</v>
      </c>
      <c r="L11714" s="3" t="s">
        <v>17</v>
      </c>
      <c r="M11714" s="3">
        <v>384.71</v>
      </c>
      <c r="N11714" s="3" t="s">
        <v>29</v>
      </c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  <c r="AC11714" s="5"/>
    </row>
    <row r="11715" spans="1:29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 t="str">
        <f>IF(AND(D11715="East",Table_1[[#This Row],[category]]="Clothing"),"✅","❌")</f>
        <v>❌</v>
      </c>
      <c r="H11715" s="3">
        <f t="shared" si="367"/>
        <v>59.957000000000008</v>
      </c>
      <c r="I11715" s="3">
        <v>2</v>
      </c>
      <c r="J11715" s="4">
        <v>45146</v>
      </c>
      <c r="K11715" s="3" t="s">
        <v>22</v>
      </c>
      <c r="L11715" s="3" t="s">
        <v>23</v>
      </c>
      <c r="M11715" s="3">
        <v>93.71</v>
      </c>
      <c r="N11715" s="3" t="s">
        <v>35</v>
      </c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  <c r="AC11715" s="5"/>
    </row>
    <row r="11716" spans="1:29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 t="str">
        <f>IF(AND(D11716="East",Table_1[[#This Row],[category]]="Clothing"),"✅","❌")</f>
        <v>❌</v>
      </c>
      <c r="H11716" s="3">
        <f t="shared" si="367"/>
        <v>27.579000000000004</v>
      </c>
      <c r="I11716" s="3">
        <v>9</v>
      </c>
      <c r="J11716" s="4">
        <v>45221</v>
      </c>
      <c r="K11716" s="3" t="s">
        <v>32</v>
      </c>
      <c r="L11716" s="3" t="s">
        <v>17</v>
      </c>
      <c r="M11716" s="3">
        <v>49.83</v>
      </c>
      <c r="N11716" s="3" t="s">
        <v>49</v>
      </c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  <c r="AC11716" s="5"/>
    </row>
    <row r="11717" spans="1:29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 t="str">
        <f>IF(AND(D11717="East",Table_1[[#This Row],[category]]="Clothing"),"✅","❌")</f>
        <v>✅</v>
      </c>
      <c r="H11717" s="3">
        <f t="shared" si="367"/>
        <v>165.21400000000003</v>
      </c>
      <c r="I11717" s="3">
        <v>5</v>
      </c>
      <c r="J11717" s="4">
        <v>45049</v>
      </c>
      <c r="K11717" s="3" t="s">
        <v>32</v>
      </c>
      <c r="L11717" s="3" t="s">
        <v>23</v>
      </c>
      <c r="M11717" s="3">
        <v>163.30000000000001</v>
      </c>
      <c r="N11717" s="3" t="s">
        <v>24</v>
      </c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  <c r="AC11717" s="5"/>
    </row>
    <row r="11718" spans="1:29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 t="str">
        <f>IF(AND(D11718="East",Table_1[[#This Row],[category]]="Clothing"),"✅","❌")</f>
        <v>❌</v>
      </c>
      <c r="H11718" s="3">
        <f t="shared" si="367"/>
        <v>116.476</v>
      </c>
      <c r="I11718" s="3">
        <v>7</v>
      </c>
      <c r="J11718" s="4">
        <v>45325</v>
      </c>
      <c r="K11718" s="3" t="s">
        <v>32</v>
      </c>
      <c r="L11718" s="3" t="s">
        <v>17</v>
      </c>
      <c r="M11718" s="3">
        <v>281.94</v>
      </c>
      <c r="N11718" s="3" t="s">
        <v>40</v>
      </c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  <c r="AC11718" s="5"/>
    </row>
    <row r="11719" spans="1:29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 t="str">
        <f>IF(AND(D11719="East",Table_1[[#This Row],[category]]="Clothing"),"✅","❌")</f>
        <v>❌</v>
      </c>
      <c r="H11719" s="3">
        <f t="shared" si="367"/>
        <v>359.03100000000001</v>
      </c>
      <c r="I11719" s="3">
        <v>5</v>
      </c>
      <c r="J11719" s="4">
        <v>45350</v>
      </c>
      <c r="K11719" s="3" t="s">
        <v>32</v>
      </c>
      <c r="L11719" s="3" t="s">
        <v>28</v>
      </c>
      <c r="M11719" s="3">
        <v>266.08</v>
      </c>
      <c r="N11719" s="3" t="s">
        <v>35</v>
      </c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  <c r="AC11719" s="5"/>
    </row>
    <row r="11720" spans="1:29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 t="str">
        <f>IF(AND(D11720="East",Table_1[[#This Row],[category]]="Clothing"),"✅","❌")</f>
        <v>❌</v>
      </c>
      <c r="H11720" s="3">
        <f t="shared" si="367"/>
        <v>230.86</v>
      </c>
      <c r="I11720" s="3">
        <v>5</v>
      </c>
      <c r="J11720" s="4">
        <v>45499</v>
      </c>
      <c r="K11720" s="3" t="s">
        <v>16</v>
      </c>
      <c r="L11720" s="3" t="s">
        <v>17</v>
      </c>
      <c r="M11720" s="3">
        <v>130.43</v>
      </c>
      <c r="N11720" s="3" t="s">
        <v>49</v>
      </c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  <c r="AC11720" s="5"/>
    </row>
    <row r="11721" spans="1:29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 t="str">
        <f>IF(AND(D11721="East",Table_1[[#This Row],[category]]="Clothing"),"✅","❌")</f>
        <v>❌</v>
      </c>
      <c r="H11721" s="3">
        <f t="shared" si="367"/>
        <v>266.34200000000004</v>
      </c>
      <c r="I11721" s="3">
        <v>6</v>
      </c>
      <c r="J11721" s="4">
        <v>45010</v>
      </c>
      <c r="K11721" s="3" t="s">
        <v>16</v>
      </c>
      <c r="L11721" s="3" t="s">
        <v>23</v>
      </c>
      <c r="M11721" s="3">
        <v>244.02</v>
      </c>
      <c r="N11721" s="3" t="s">
        <v>18</v>
      </c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  <c r="AC11721" s="5"/>
    </row>
    <row r="11722" spans="1:29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 t="str">
        <f>IF(AND(D11722="East",Table_1[[#This Row],[category]]="Clothing"),"✅","❌")</f>
        <v>❌</v>
      </c>
      <c r="H11722" s="3">
        <f t="shared" si="367"/>
        <v>408.733</v>
      </c>
      <c r="I11722" s="3">
        <v>5</v>
      </c>
      <c r="J11722" s="4">
        <v>45312</v>
      </c>
      <c r="K11722" s="3" t="s">
        <v>22</v>
      </c>
      <c r="L11722" s="3" t="s">
        <v>28</v>
      </c>
      <c r="M11722" s="3">
        <v>239.38</v>
      </c>
      <c r="N11722" s="3" t="s">
        <v>29</v>
      </c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  <c r="AC11722" s="5"/>
    </row>
    <row r="11723" spans="1:29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 t="str">
        <f>IF(AND(D11723="East",Table_1[[#This Row],[category]]="Clothing"),"✅","❌")</f>
        <v>❌</v>
      </c>
      <c r="H11723" s="3">
        <f t="shared" si="367"/>
        <v>244.46700000000001</v>
      </c>
      <c r="I11723" s="3">
        <v>8</v>
      </c>
      <c r="J11723" s="4">
        <v>45215</v>
      </c>
      <c r="K11723" s="3" t="s">
        <v>32</v>
      </c>
      <c r="L11723" s="3" t="s">
        <v>23</v>
      </c>
      <c r="M11723" s="3">
        <v>192.63</v>
      </c>
      <c r="N11723" s="3" t="s">
        <v>35</v>
      </c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  <c r="AC11723" s="5"/>
    </row>
    <row r="11724" spans="1:29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 t="str">
        <f>IF(AND(D11724="East",Table_1[[#This Row],[category]]="Clothing"),"✅","❌")</f>
        <v>❌</v>
      </c>
      <c r="H11724" s="3">
        <f t="shared" si="367"/>
        <v>277.01400000000001</v>
      </c>
      <c r="I11724" s="3">
        <v>4</v>
      </c>
      <c r="J11724" s="4">
        <v>45502</v>
      </c>
      <c r="K11724" s="3" t="s">
        <v>22</v>
      </c>
      <c r="L11724" s="3" t="s">
        <v>17</v>
      </c>
      <c r="M11724" s="3">
        <v>193.67</v>
      </c>
      <c r="N11724" s="3" t="s">
        <v>35</v>
      </c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  <c r="AC11724" s="5"/>
    </row>
    <row r="11725" spans="1:29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 t="str">
        <f>IF(AND(D11725="East",Table_1[[#This Row],[category]]="Clothing"),"✅","❌")</f>
        <v>❌</v>
      </c>
      <c r="H11725" s="3">
        <f t="shared" si="367"/>
        <v>422.73700000000002</v>
      </c>
      <c r="I11725" s="3">
        <v>3</v>
      </c>
      <c r="J11725" s="4">
        <v>45373</v>
      </c>
      <c r="K11725" s="3" t="s">
        <v>32</v>
      </c>
      <c r="L11725" s="3" t="s">
        <v>28</v>
      </c>
      <c r="M11725" s="3">
        <v>941.83</v>
      </c>
      <c r="N11725" s="3" t="s">
        <v>40</v>
      </c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  <c r="AC11725" s="5"/>
    </row>
    <row r="11726" spans="1:29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 t="str">
        <f>IF(AND(D11726="East",Table_1[[#This Row],[category]]="Clothing"),"✅","❌")</f>
        <v>❌</v>
      </c>
      <c r="H11726" s="3">
        <f t="shared" si="367"/>
        <v>221.35500000000002</v>
      </c>
      <c r="I11726" s="3">
        <v>3</v>
      </c>
      <c r="J11726" s="4">
        <v>45257</v>
      </c>
      <c r="K11726" s="3" t="s">
        <v>22</v>
      </c>
      <c r="L11726" s="3" t="s">
        <v>23</v>
      </c>
      <c r="M11726" s="3">
        <v>512.5</v>
      </c>
      <c r="N11726" s="3" t="s">
        <v>29</v>
      </c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  <c r="AC11726" s="5"/>
    </row>
    <row r="11727" spans="1:29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 t="str">
        <f>IF(AND(D11727="East",Table_1[[#This Row],[category]]="Clothing"),"✅","❌")</f>
        <v>❌</v>
      </c>
      <c r="H11727" s="3">
        <f t="shared" si="367"/>
        <v>50.731999999999999</v>
      </c>
      <c r="I11727" s="3">
        <v>2</v>
      </c>
      <c r="J11727" s="4">
        <v>45227</v>
      </c>
      <c r="K11727" s="3" t="s">
        <v>22</v>
      </c>
      <c r="L11727" s="3" t="s">
        <v>17</v>
      </c>
      <c r="M11727" s="3">
        <v>66.83</v>
      </c>
      <c r="N11727" s="3" t="s">
        <v>29</v>
      </c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  <c r="AC11727" s="5"/>
    </row>
    <row r="11728" spans="1:29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 t="str">
        <f>IF(AND(D11728="East",Table_1[[#This Row],[category]]="Clothing"),"✅","❌")</f>
        <v>❌</v>
      </c>
      <c r="H11728" s="3">
        <f t="shared" si="367"/>
        <v>265.63600000000002</v>
      </c>
      <c r="I11728" s="3">
        <v>8</v>
      </c>
      <c r="J11728" s="4">
        <v>44979</v>
      </c>
      <c r="K11728" s="3" t="s">
        <v>32</v>
      </c>
      <c r="L11728" s="3" t="s">
        <v>17</v>
      </c>
      <c r="M11728" s="3">
        <v>264.45999999999998</v>
      </c>
      <c r="N11728" s="3" t="s">
        <v>40</v>
      </c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  <c r="AC11728" s="5"/>
    </row>
    <row r="11729" spans="1:29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 t="str">
        <f>IF(AND(D11729="East",Table_1[[#This Row],[category]]="Clothing"),"✅","❌")</f>
        <v>❌</v>
      </c>
      <c r="H11729" s="3">
        <f t="shared" si="367"/>
        <v>293.887</v>
      </c>
      <c r="I11729" s="3">
        <v>7</v>
      </c>
      <c r="J11729" s="4">
        <v>45398</v>
      </c>
      <c r="K11729" s="3" t="s">
        <v>22</v>
      </c>
      <c r="L11729" s="3" t="s">
        <v>17</v>
      </c>
      <c r="M11729" s="3">
        <v>711.16</v>
      </c>
      <c r="N11729" s="3" t="s">
        <v>49</v>
      </c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  <c r="AC11729" s="5"/>
    </row>
    <row r="11730" spans="1:29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 t="str">
        <f>IF(AND(D11730="East",Table_1[[#This Row],[category]]="Clothing"),"✅","❌")</f>
        <v>❌</v>
      </c>
      <c r="H11730" s="3">
        <f t="shared" si="367"/>
        <v>260.78000000000003</v>
      </c>
      <c r="I11730" s="3">
        <v>6</v>
      </c>
      <c r="J11730" s="4">
        <v>45384</v>
      </c>
      <c r="K11730" s="3" t="s">
        <v>22</v>
      </c>
      <c r="L11730" s="3" t="s">
        <v>28</v>
      </c>
      <c r="M11730" s="3">
        <v>233.65</v>
      </c>
      <c r="N11730" s="3" t="s">
        <v>40</v>
      </c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  <c r="AC11730" s="5"/>
    </row>
    <row r="11731" spans="1:29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 t="str">
        <f>IF(AND(D11731="East",Table_1[[#This Row],[category]]="Clothing"),"✅","❌")</f>
        <v>❌</v>
      </c>
      <c r="H11731" s="3">
        <f t="shared" si="367"/>
        <v>136.44400000000002</v>
      </c>
      <c r="I11731" s="3">
        <v>2</v>
      </c>
      <c r="J11731" s="4">
        <v>45431</v>
      </c>
      <c r="K11731" s="3" t="s">
        <v>22</v>
      </c>
      <c r="L11731" s="3" t="s">
        <v>23</v>
      </c>
      <c r="M11731" s="3">
        <v>201.35</v>
      </c>
      <c r="N11731" s="3" t="s">
        <v>35</v>
      </c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  <c r="AC11731" s="5"/>
    </row>
    <row r="11732" spans="1:29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 t="str">
        <f>IF(AND(D11732="East",Table_1[[#This Row],[category]]="Clothing"),"✅","❌")</f>
        <v>❌</v>
      </c>
      <c r="H11732" s="3">
        <f t="shared" si="367"/>
        <v>119.608</v>
      </c>
      <c r="I11732" s="3">
        <v>2</v>
      </c>
      <c r="J11732" s="4">
        <v>45455</v>
      </c>
      <c r="K11732" s="3" t="s">
        <v>32</v>
      </c>
      <c r="L11732" s="3" t="s">
        <v>23</v>
      </c>
      <c r="M11732" s="3">
        <v>230.31</v>
      </c>
      <c r="N11732" s="3" t="s">
        <v>35</v>
      </c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  <c r="AC11732" s="5"/>
    </row>
    <row r="11733" spans="1:29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 t="str">
        <f>IF(AND(D11733="East",Table_1[[#This Row],[category]]="Clothing"),"✅","❌")</f>
        <v>❌</v>
      </c>
      <c r="H11733" s="3">
        <f t="shared" si="367"/>
        <v>191.18100000000001</v>
      </c>
      <c r="I11733" s="3">
        <v>1</v>
      </c>
      <c r="J11733" s="4">
        <v>45029</v>
      </c>
      <c r="K11733" s="3" t="s">
        <v>16</v>
      </c>
      <c r="L11733" s="3" t="s">
        <v>23</v>
      </c>
      <c r="M11733" s="3">
        <v>359.28</v>
      </c>
      <c r="N11733" s="3" t="s">
        <v>18</v>
      </c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  <c r="AC11733" s="5"/>
    </row>
    <row r="11734" spans="1:29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 t="str">
        <f>IF(AND(D11734="East",Table_1[[#This Row],[category]]="Clothing"),"✅","❌")</f>
        <v>✅</v>
      </c>
      <c r="H11734" s="3">
        <f t="shared" si="367"/>
        <v>91.451999999999998</v>
      </c>
      <c r="I11734" s="3">
        <v>2</v>
      </c>
      <c r="J11734" s="4">
        <v>45552</v>
      </c>
      <c r="K11734" s="3" t="s">
        <v>22</v>
      </c>
      <c r="L11734" s="3" t="s">
        <v>28</v>
      </c>
      <c r="M11734" s="3">
        <v>143.74</v>
      </c>
      <c r="N11734" s="3" t="s">
        <v>29</v>
      </c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  <c r="AC11734" s="5"/>
    </row>
    <row r="11735" spans="1:29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 t="str">
        <f>IF(AND(D11735="East",Table_1[[#This Row],[category]]="Clothing"),"✅","❌")</f>
        <v>❌</v>
      </c>
      <c r="H11735" s="3">
        <f t="shared" si="367"/>
        <v>336.35200000000003</v>
      </c>
      <c r="I11735" s="3">
        <v>9</v>
      </c>
      <c r="J11735" s="4">
        <v>45591</v>
      </c>
      <c r="K11735" s="3" t="s">
        <v>22</v>
      </c>
      <c r="L11735" s="3" t="s">
        <v>23</v>
      </c>
      <c r="M11735" s="3">
        <v>633.54</v>
      </c>
      <c r="N11735" s="3" t="s">
        <v>24</v>
      </c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  <c r="AC11735" s="5"/>
    </row>
    <row r="11736" spans="1:29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 t="str">
        <f>IF(AND(D11736="East",Table_1[[#This Row],[category]]="Clothing"),"✅","❌")</f>
        <v>❌</v>
      </c>
      <c r="H11736" s="3">
        <f t="shared" si="367"/>
        <v>311.19100000000003</v>
      </c>
      <c r="I11736" s="3">
        <v>1</v>
      </c>
      <c r="J11736" s="4">
        <v>45635</v>
      </c>
      <c r="K11736" s="3" t="s">
        <v>22</v>
      </c>
      <c r="L11736" s="3" t="s">
        <v>23</v>
      </c>
      <c r="M11736" s="3">
        <v>674.21</v>
      </c>
      <c r="N11736" s="3" t="s">
        <v>35</v>
      </c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  <c r="AC11736" s="5"/>
    </row>
    <row r="11737" spans="1:29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 t="str">
        <f>IF(AND(D11737="East",Table_1[[#This Row],[category]]="Clothing"),"✅","❌")</f>
        <v>❌</v>
      </c>
      <c r="H11737" s="3">
        <f t="shared" si="367"/>
        <v>319.87400000000002</v>
      </c>
      <c r="I11737" s="3">
        <v>4</v>
      </c>
      <c r="J11737" s="4">
        <v>45375</v>
      </c>
      <c r="K11737" s="3" t="s">
        <v>32</v>
      </c>
      <c r="L11737" s="3" t="s">
        <v>23</v>
      </c>
      <c r="M11737" s="3">
        <v>355.53</v>
      </c>
      <c r="N11737" s="3" t="s">
        <v>35</v>
      </c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  <c r="AC11737" s="5"/>
    </row>
    <row r="11738" spans="1:29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 t="str">
        <f>IF(AND(D11738="East",Table_1[[#This Row],[category]]="Clothing"),"✅","❌")</f>
        <v>❌</v>
      </c>
      <c r="H11738" s="3">
        <f t="shared" si="367"/>
        <v>120.15100000000001</v>
      </c>
      <c r="I11738" s="3">
        <v>2</v>
      </c>
      <c r="J11738" s="4">
        <v>45270</v>
      </c>
      <c r="K11738" s="3" t="s">
        <v>16</v>
      </c>
      <c r="L11738" s="3" t="s">
        <v>17</v>
      </c>
      <c r="M11738" s="3">
        <v>177.56</v>
      </c>
      <c r="N11738" s="3" t="s">
        <v>29</v>
      </c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  <c r="AC11738" s="5"/>
    </row>
    <row r="11739" spans="1:29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 t="str">
        <f>IF(AND(D11739="East",Table_1[[#This Row],[category]]="Clothing"),"✅","❌")</f>
        <v>✅</v>
      </c>
      <c r="H11739" s="3">
        <f t="shared" si="367"/>
        <v>130.79900000000001</v>
      </c>
      <c r="I11739" s="3">
        <v>5</v>
      </c>
      <c r="J11739" s="4">
        <v>45165</v>
      </c>
      <c r="K11739" s="3" t="s">
        <v>32</v>
      </c>
      <c r="L11739" s="3" t="s">
        <v>23</v>
      </c>
      <c r="M11739" s="3">
        <v>290.10000000000002</v>
      </c>
      <c r="N11739" s="3" t="s">
        <v>49</v>
      </c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  <c r="AC11739" s="5"/>
    </row>
    <row r="11740" spans="1:29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 t="str">
        <f>IF(AND(D11740="East",Table_1[[#This Row],[category]]="Clothing"),"✅","❌")</f>
        <v>❌</v>
      </c>
      <c r="H11740" s="3">
        <f t="shared" si="367"/>
        <v>395.82100000000003</v>
      </c>
      <c r="I11740" s="3">
        <v>8</v>
      </c>
      <c r="J11740" s="4">
        <v>45514</v>
      </c>
      <c r="K11740" s="3" t="s">
        <v>32</v>
      </c>
      <c r="L11740" s="3" t="s">
        <v>17</v>
      </c>
      <c r="M11740" s="3">
        <v>323.20999999999998</v>
      </c>
      <c r="N11740" s="3" t="s">
        <v>29</v>
      </c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  <c r="AC11740" s="5"/>
    </row>
    <row r="11741" spans="1:29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 t="str">
        <f>IF(AND(D11741="East",Table_1[[#This Row],[category]]="Clothing"),"✅","❌")</f>
        <v>❌</v>
      </c>
      <c r="H11741" s="3">
        <f t="shared" si="367"/>
        <v>348.15500000000003</v>
      </c>
      <c r="I11741" s="3">
        <v>1</v>
      </c>
      <c r="J11741" s="4">
        <v>45157</v>
      </c>
      <c r="K11741" s="3" t="s">
        <v>32</v>
      </c>
      <c r="L11741" s="3" t="s">
        <v>17</v>
      </c>
      <c r="M11741" s="3">
        <v>473.55</v>
      </c>
      <c r="N11741" s="3" t="s">
        <v>35</v>
      </c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  <c r="AC11741" s="5"/>
    </row>
    <row r="11742" spans="1:29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 t="str">
        <f>IF(AND(D11742="East",Table_1[[#This Row],[category]]="Clothing"),"✅","❌")</f>
        <v>❌</v>
      </c>
      <c r="H11742" s="3">
        <f t="shared" si="367"/>
        <v>438.83800000000002</v>
      </c>
      <c r="I11742" s="3">
        <v>9</v>
      </c>
      <c r="J11742" s="4">
        <v>45058</v>
      </c>
      <c r="K11742" s="3" t="s">
        <v>32</v>
      </c>
      <c r="L11742" s="3" t="s">
        <v>17</v>
      </c>
      <c r="M11742" s="3">
        <v>254.25</v>
      </c>
      <c r="N11742" s="3" t="s">
        <v>29</v>
      </c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  <c r="AC11742" s="5"/>
    </row>
    <row r="11743" spans="1:29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 t="str">
        <f>IF(AND(D11743="East",Table_1[[#This Row],[category]]="Clothing"),"✅","❌")</f>
        <v>❌</v>
      </c>
      <c r="H11743" s="3">
        <f t="shared" si="367"/>
        <v>207.71799999999999</v>
      </c>
      <c r="I11743" s="3">
        <v>7</v>
      </c>
      <c r="J11743" s="4">
        <v>45191</v>
      </c>
      <c r="K11743" s="3" t="s">
        <v>32</v>
      </c>
      <c r="L11743" s="3" t="s">
        <v>17</v>
      </c>
      <c r="M11743" s="3">
        <v>212.95</v>
      </c>
      <c r="N11743" s="3" t="s">
        <v>49</v>
      </c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  <c r="AC11743" s="5"/>
    </row>
    <row r="11744" spans="1:29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 t="str">
        <f>IF(AND(D11744="East",Table_1[[#This Row],[category]]="Clothing"),"✅","❌")</f>
        <v>❌</v>
      </c>
      <c r="H11744" s="3">
        <f t="shared" si="367"/>
        <v>278.19099999999997</v>
      </c>
      <c r="I11744" s="3">
        <v>5</v>
      </c>
      <c r="J11744" s="4">
        <v>45467</v>
      </c>
      <c r="K11744" s="3" t="s">
        <v>32</v>
      </c>
      <c r="L11744" s="3" t="s">
        <v>23</v>
      </c>
      <c r="M11744" s="3">
        <v>423.58</v>
      </c>
      <c r="N11744" s="3" t="s">
        <v>24</v>
      </c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  <c r="AC11744" s="5"/>
    </row>
    <row r="11745" spans="1:29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 t="str">
        <f>IF(AND(D11745="East",Table_1[[#This Row],[category]]="Clothing"),"✅","❌")</f>
        <v>❌</v>
      </c>
      <c r="H11745" s="3">
        <f t="shared" si="367"/>
        <v>372.00100000000003</v>
      </c>
      <c r="I11745" s="3">
        <v>5</v>
      </c>
      <c r="J11745" s="4">
        <v>45467</v>
      </c>
      <c r="K11745" s="3" t="s">
        <v>16</v>
      </c>
      <c r="L11745" s="3" t="s">
        <v>23</v>
      </c>
      <c r="M11745" s="3">
        <v>434.79</v>
      </c>
      <c r="N11745" s="3" t="s">
        <v>35</v>
      </c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  <c r="AC11745" s="5"/>
    </row>
    <row r="11746" spans="1:29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 t="str">
        <f>IF(AND(D11746="East",Table_1[[#This Row],[category]]="Clothing"),"✅","❌")</f>
        <v>❌</v>
      </c>
      <c r="H11746" s="3">
        <f t="shared" si="367"/>
        <v>487.33600000000001</v>
      </c>
      <c r="I11746" s="3">
        <v>9</v>
      </c>
      <c r="J11746" s="4">
        <v>45284</v>
      </c>
      <c r="K11746" s="3" t="s">
        <v>32</v>
      </c>
      <c r="L11746" s="3" t="s">
        <v>17</v>
      </c>
      <c r="M11746" s="3">
        <v>1201.0999999999999</v>
      </c>
      <c r="N11746" s="3" t="s">
        <v>49</v>
      </c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  <c r="AC11746" s="5"/>
    </row>
    <row r="11747" spans="1:29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 t="str">
        <f>IF(AND(D11747="East",Table_1[[#This Row],[category]]="Clothing"),"✅","❌")</f>
        <v>❌</v>
      </c>
      <c r="H11747" s="3">
        <f t="shared" si="367"/>
        <v>494.92</v>
      </c>
      <c r="I11747" s="3">
        <v>9</v>
      </c>
      <c r="J11747" s="4">
        <v>45546</v>
      </c>
      <c r="K11747" s="3" t="s">
        <v>32</v>
      </c>
      <c r="L11747" s="3" t="s">
        <v>23</v>
      </c>
      <c r="M11747" s="3">
        <v>755.07</v>
      </c>
      <c r="N11747" s="3" t="s">
        <v>18</v>
      </c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  <c r="AC11747" s="5"/>
    </row>
    <row r="11748" spans="1:29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 t="str">
        <f>IF(AND(D11748="East",Table_1[[#This Row],[category]]="Clothing"),"✅","❌")</f>
        <v>❌</v>
      </c>
      <c r="H11748" s="3">
        <f t="shared" si="367"/>
        <v>499.596</v>
      </c>
      <c r="I11748" s="3">
        <v>2</v>
      </c>
      <c r="J11748" s="4">
        <v>44968</v>
      </c>
      <c r="K11748" s="3" t="s">
        <v>16</v>
      </c>
      <c r="L11748" s="3" t="s">
        <v>17</v>
      </c>
      <c r="M11748" s="3">
        <v>649.04999999999995</v>
      </c>
      <c r="N11748" s="3" t="s">
        <v>49</v>
      </c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  <c r="AC11748" s="5"/>
    </row>
    <row r="11749" spans="1:29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 t="str">
        <f>IF(AND(D11749="East",Table_1[[#This Row],[category]]="Clothing"),"✅","❌")</f>
        <v>❌</v>
      </c>
      <c r="H11749" s="3">
        <f t="shared" si="367"/>
        <v>446.358</v>
      </c>
      <c r="I11749" s="3">
        <v>8</v>
      </c>
      <c r="J11749" s="4">
        <v>45620</v>
      </c>
      <c r="K11749" s="3" t="s">
        <v>16</v>
      </c>
      <c r="L11749" s="3" t="s">
        <v>28</v>
      </c>
      <c r="M11749" s="3">
        <v>1276.6600000000001</v>
      </c>
      <c r="N11749" s="3" t="s">
        <v>35</v>
      </c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  <c r="AC11749" s="5"/>
    </row>
    <row r="11750" spans="1:29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 t="str">
        <f>IF(AND(D11750="East",Table_1[[#This Row],[category]]="Clothing"),"✅","❌")</f>
        <v>❌</v>
      </c>
      <c r="H11750" s="3">
        <f t="shared" si="367"/>
        <v>323.42900000000003</v>
      </c>
      <c r="I11750" s="3">
        <v>5</v>
      </c>
      <c r="J11750" s="4">
        <v>45378</v>
      </c>
      <c r="K11750" s="3" t="s">
        <v>16</v>
      </c>
      <c r="L11750" s="3" t="s">
        <v>23</v>
      </c>
      <c r="M11750" s="3">
        <v>675.3</v>
      </c>
      <c r="N11750" s="3" t="s">
        <v>29</v>
      </c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  <c r="AC11750" s="5"/>
    </row>
    <row r="11751" spans="1:29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 t="str">
        <f>IF(AND(D11751="East",Table_1[[#This Row],[category]]="Clothing"),"✅","❌")</f>
        <v>❌</v>
      </c>
      <c r="H11751" s="3">
        <f t="shared" si="367"/>
        <v>13.416</v>
      </c>
      <c r="I11751" s="3">
        <v>2</v>
      </c>
      <c r="J11751" s="4">
        <v>45644</v>
      </c>
      <c r="K11751" s="3" t="s">
        <v>32</v>
      </c>
      <c r="L11751" s="3" t="s">
        <v>17</v>
      </c>
      <c r="M11751" s="3">
        <v>30.51</v>
      </c>
      <c r="N11751" s="3" t="s">
        <v>49</v>
      </c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  <c r="AC11751" s="5"/>
    </row>
    <row r="11752" spans="1:29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 t="str">
        <f>IF(AND(D11752="East",Table_1[[#This Row],[category]]="Clothing"),"✅","❌")</f>
        <v>❌</v>
      </c>
      <c r="H11752" s="3">
        <f t="shared" si="367"/>
        <v>352.77600000000007</v>
      </c>
      <c r="I11752" s="3">
        <v>9</v>
      </c>
      <c r="J11752" s="4">
        <v>45134</v>
      </c>
      <c r="K11752" s="3" t="s">
        <v>16</v>
      </c>
      <c r="L11752" s="3" t="s">
        <v>28</v>
      </c>
      <c r="M11752" s="3">
        <v>941.18</v>
      </c>
      <c r="N11752" s="3" t="s">
        <v>29</v>
      </c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  <c r="AC11752" s="5"/>
    </row>
    <row r="11753" spans="1:29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 t="str">
        <f>IF(AND(D11753="East",Table_1[[#This Row],[category]]="Clothing"),"✅","❌")</f>
        <v>❌</v>
      </c>
      <c r="H11753" s="3">
        <f t="shared" si="367"/>
        <v>126.91400000000002</v>
      </c>
      <c r="I11753" s="3">
        <v>4</v>
      </c>
      <c r="J11753" s="4">
        <v>45469</v>
      </c>
      <c r="K11753" s="3" t="s">
        <v>32</v>
      </c>
      <c r="L11753" s="3" t="s">
        <v>23</v>
      </c>
      <c r="M11753" s="3">
        <v>160.41</v>
      </c>
      <c r="N11753" s="3" t="s">
        <v>35</v>
      </c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  <c r="AC11753" s="5"/>
    </row>
    <row r="11754" spans="1:29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 t="str">
        <f>IF(AND(D11754="East",Table_1[[#This Row],[category]]="Clothing"),"✅","❌")</f>
        <v>❌</v>
      </c>
      <c r="H11754" s="3">
        <f t="shared" si="367"/>
        <v>38.012</v>
      </c>
      <c r="I11754" s="3">
        <v>5</v>
      </c>
      <c r="J11754" s="4">
        <v>45272</v>
      </c>
      <c r="K11754" s="3" t="s">
        <v>32</v>
      </c>
      <c r="L11754" s="3" t="s">
        <v>23</v>
      </c>
      <c r="M11754" s="3">
        <v>71.48</v>
      </c>
      <c r="N11754" s="3" t="s">
        <v>29</v>
      </c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  <c r="AC11754" s="5"/>
    </row>
    <row r="11755" spans="1:29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 t="str">
        <f>IF(AND(D11755="East",Table_1[[#This Row],[category]]="Clothing"),"✅","❌")</f>
        <v>❌</v>
      </c>
      <c r="H11755" s="3">
        <f t="shared" si="367"/>
        <v>351.62</v>
      </c>
      <c r="I11755" s="3">
        <v>7</v>
      </c>
      <c r="J11755" s="4">
        <v>45174</v>
      </c>
      <c r="K11755" s="3" t="s">
        <v>22</v>
      </c>
      <c r="L11755" s="3" t="s">
        <v>28</v>
      </c>
      <c r="M11755" s="3">
        <v>538.1</v>
      </c>
      <c r="N11755" s="3" t="s">
        <v>35</v>
      </c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  <c r="AC11755" s="5"/>
    </row>
    <row r="11756" spans="1:29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 t="str">
        <f>IF(AND(D11756="East",Table_1[[#This Row],[category]]="Clothing"),"✅","❌")</f>
        <v>❌</v>
      </c>
      <c r="H11756" s="3">
        <f t="shared" si="367"/>
        <v>380.44499999999999</v>
      </c>
      <c r="I11756" s="3">
        <v>2</v>
      </c>
      <c r="J11756" s="4">
        <v>45045</v>
      </c>
      <c r="K11756" s="3" t="s">
        <v>32</v>
      </c>
      <c r="L11756" s="3" t="s">
        <v>23</v>
      </c>
      <c r="M11756" s="3">
        <v>462.76</v>
      </c>
      <c r="N11756" s="3" t="s">
        <v>35</v>
      </c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  <c r="AC11756" s="5"/>
    </row>
    <row r="11757" spans="1:29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 t="str">
        <f>IF(AND(D11757="East",Table_1[[#This Row],[category]]="Clothing"),"✅","❌")</f>
        <v>❌</v>
      </c>
      <c r="H11757" s="3">
        <f t="shared" si="367"/>
        <v>333.12200000000001</v>
      </c>
      <c r="I11757" s="3">
        <v>5</v>
      </c>
      <c r="J11757" s="4">
        <v>45315</v>
      </c>
      <c r="K11757" s="3" t="s">
        <v>22</v>
      </c>
      <c r="L11757" s="3" t="s">
        <v>28</v>
      </c>
      <c r="M11757" s="3">
        <v>175.13</v>
      </c>
      <c r="N11757" s="3" t="s">
        <v>49</v>
      </c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  <c r="AC11757" s="5"/>
    </row>
    <row r="11758" spans="1:29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 t="str">
        <f>IF(AND(D11758="East",Table_1[[#This Row],[category]]="Clothing"),"✅","❌")</f>
        <v>❌</v>
      </c>
      <c r="H11758" s="3">
        <f t="shared" si="367"/>
        <v>188.93299999999999</v>
      </c>
      <c r="I11758" s="3">
        <v>8</v>
      </c>
      <c r="J11758" s="4">
        <v>45172</v>
      </c>
      <c r="K11758" s="3" t="s">
        <v>22</v>
      </c>
      <c r="L11758" s="3" t="s">
        <v>23</v>
      </c>
      <c r="M11758" s="3">
        <v>160.12</v>
      </c>
      <c r="N11758" s="3" t="s">
        <v>24</v>
      </c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  <c r="AC11758" s="5"/>
    </row>
    <row r="11759" spans="1:29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 t="str">
        <f>IF(AND(D11759="East",Table_1[[#This Row],[category]]="Clothing"),"✅","❌")</f>
        <v>❌</v>
      </c>
      <c r="H11759" s="3">
        <f t="shared" si="367"/>
        <v>260.392</v>
      </c>
      <c r="I11759" s="3">
        <v>1</v>
      </c>
      <c r="J11759" s="4">
        <v>45267</v>
      </c>
      <c r="K11759" s="3" t="s">
        <v>16</v>
      </c>
      <c r="L11759" s="3" t="s">
        <v>28</v>
      </c>
      <c r="M11759" s="3">
        <v>658.21</v>
      </c>
      <c r="N11759" s="3" t="s">
        <v>18</v>
      </c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  <c r="AC11759" s="5"/>
    </row>
    <row r="11760" spans="1:29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 t="str">
        <f>IF(AND(D11760="East",Table_1[[#This Row],[category]]="Clothing"),"✅","❌")</f>
        <v>✅</v>
      </c>
      <c r="H11760" s="3">
        <f t="shared" si="367"/>
        <v>468.12400000000002</v>
      </c>
      <c r="I11760" s="3">
        <v>8</v>
      </c>
      <c r="J11760" s="4">
        <v>45174</v>
      </c>
      <c r="K11760" s="3" t="s">
        <v>22</v>
      </c>
      <c r="L11760" s="3" t="s">
        <v>23</v>
      </c>
      <c r="M11760" s="3">
        <v>395.59</v>
      </c>
      <c r="N11760" s="3" t="s">
        <v>40</v>
      </c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  <c r="AC11760" s="5"/>
    </row>
    <row r="11761" spans="1:29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 t="str">
        <f>IF(AND(D11761="East",Table_1[[#This Row],[category]]="Clothing"),"✅","❌")</f>
        <v>❌</v>
      </c>
      <c r="H11761" s="3">
        <f t="shared" si="367"/>
        <v>367.50900000000001</v>
      </c>
      <c r="I11761" s="3">
        <v>2</v>
      </c>
      <c r="J11761" s="4">
        <v>45592</v>
      </c>
      <c r="K11761" s="3" t="s">
        <v>22</v>
      </c>
      <c r="L11761" s="3" t="s">
        <v>17</v>
      </c>
      <c r="M11761" s="3">
        <v>1015.87</v>
      </c>
      <c r="N11761" s="3" t="s">
        <v>49</v>
      </c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  <c r="AC11761" s="5"/>
    </row>
    <row r="11762" spans="1:29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 t="str">
        <f>IF(AND(D11762="East",Table_1[[#This Row],[category]]="Clothing"),"✅","❌")</f>
        <v>❌</v>
      </c>
      <c r="H11762" s="3">
        <f t="shared" si="367"/>
        <v>257.29500000000002</v>
      </c>
      <c r="I11762" s="3">
        <v>4</v>
      </c>
      <c r="J11762" s="4">
        <v>45339</v>
      </c>
      <c r="K11762" s="3" t="s">
        <v>22</v>
      </c>
      <c r="L11762" s="3" t="s">
        <v>23</v>
      </c>
      <c r="M11762" s="3">
        <v>303.52</v>
      </c>
      <c r="N11762" s="3" t="s">
        <v>18</v>
      </c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  <c r="AC11762" s="5"/>
    </row>
    <row r="11763" spans="1:29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 t="str">
        <f>IF(AND(D11763="East",Table_1[[#This Row],[category]]="Clothing"),"✅","❌")</f>
        <v>❌</v>
      </c>
      <c r="H11763" s="3">
        <f t="shared" si="367"/>
        <v>300.79000000000002</v>
      </c>
      <c r="I11763" s="3">
        <v>3</v>
      </c>
      <c r="J11763" s="4">
        <v>45026</v>
      </c>
      <c r="K11763" s="3" t="s">
        <v>32</v>
      </c>
      <c r="L11763" s="3" t="s">
        <v>28</v>
      </c>
      <c r="M11763" s="3">
        <v>498.63</v>
      </c>
      <c r="N11763" s="3" t="s">
        <v>49</v>
      </c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  <c r="AC11763" s="5"/>
    </row>
    <row r="11764" spans="1:29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 t="str">
        <f>IF(AND(D11764="East",Table_1[[#This Row],[category]]="Clothing"),"✅","❌")</f>
        <v>❌</v>
      </c>
      <c r="H11764" s="3">
        <f t="shared" si="367"/>
        <v>464.565</v>
      </c>
      <c r="I11764" s="3">
        <v>2</v>
      </c>
      <c r="J11764" s="4">
        <v>45036</v>
      </c>
      <c r="K11764" s="3" t="s">
        <v>16</v>
      </c>
      <c r="L11764" s="3" t="s">
        <v>28</v>
      </c>
      <c r="M11764" s="3">
        <v>1237.52</v>
      </c>
      <c r="N11764" s="3" t="s">
        <v>49</v>
      </c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  <c r="AC11764" s="5"/>
    </row>
    <row r="11765" spans="1:29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 t="str">
        <f>IF(AND(D11765="East",Table_1[[#This Row],[category]]="Clothing"),"✅","❌")</f>
        <v>❌</v>
      </c>
      <c r="H11765" s="3">
        <f t="shared" si="367"/>
        <v>202.953</v>
      </c>
      <c r="I11765" s="3">
        <v>2</v>
      </c>
      <c r="J11765" s="4">
        <v>45152</v>
      </c>
      <c r="K11765" s="3" t="s">
        <v>16</v>
      </c>
      <c r="L11765" s="3" t="s">
        <v>17</v>
      </c>
      <c r="M11765" s="3">
        <v>277.52</v>
      </c>
      <c r="N11765" s="3" t="s">
        <v>35</v>
      </c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  <c r="AC11765" s="5"/>
    </row>
    <row r="11766" spans="1:29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 t="str">
        <f>IF(AND(D11766="East",Table_1[[#This Row],[category]]="Clothing"),"✅","❌")</f>
        <v>❌</v>
      </c>
      <c r="H11766" s="3">
        <f t="shared" si="367"/>
        <v>59.902999999999999</v>
      </c>
      <c r="I11766" s="3">
        <v>6</v>
      </c>
      <c r="J11766" s="4">
        <v>45108</v>
      </c>
      <c r="K11766" s="3" t="s">
        <v>16</v>
      </c>
      <c r="L11766" s="3" t="s">
        <v>28</v>
      </c>
      <c r="M11766" s="3">
        <v>64.39</v>
      </c>
      <c r="N11766" s="3" t="s">
        <v>18</v>
      </c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  <c r="AC11766" s="5"/>
    </row>
    <row r="11767" spans="1:29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 t="str">
        <f>IF(AND(D11767="East",Table_1[[#This Row],[category]]="Clothing"),"✅","❌")</f>
        <v>❌</v>
      </c>
      <c r="H11767" s="3">
        <f t="shared" si="367"/>
        <v>169.655</v>
      </c>
      <c r="I11767" s="3">
        <v>3</v>
      </c>
      <c r="J11767" s="4">
        <v>45404</v>
      </c>
      <c r="K11767" s="3" t="s">
        <v>32</v>
      </c>
      <c r="L11767" s="3" t="s">
        <v>17</v>
      </c>
      <c r="M11767" s="3">
        <v>98.15</v>
      </c>
      <c r="N11767" s="3" t="s">
        <v>40</v>
      </c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  <c r="AC11767" s="5"/>
    </row>
    <row r="11768" spans="1:29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 t="str">
        <f>IF(AND(D11768="East",Table_1[[#This Row],[category]]="Clothing"),"✅","❌")</f>
        <v>❌</v>
      </c>
      <c r="H11768" s="3">
        <f t="shared" si="367"/>
        <v>213.44800000000001</v>
      </c>
      <c r="I11768" s="3">
        <v>4</v>
      </c>
      <c r="J11768" s="4">
        <v>45465</v>
      </c>
      <c r="K11768" s="3" t="s">
        <v>16</v>
      </c>
      <c r="L11768" s="3" t="s">
        <v>28</v>
      </c>
      <c r="M11768" s="3">
        <v>614.27</v>
      </c>
      <c r="N11768" s="3" t="s">
        <v>29</v>
      </c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  <c r="AC11768" s="5"/>
    </row>
    <row r="11769" spans="1:29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 t="str">
        <f>IF(AND(D11769="East",Table_1[[#This Row],[category]]="Clothing"),"✅","❌")</f>
        <v>❌</v>
      </c>
      <c r="H11769" s="3">
        <f t="shared" si="367"/>
        <v>143.75200000000001</v>
      </c>
      <c r="I11769" s="3">
        <v>4</v>
      </c>
      <c r="J11769" s="4">
        <v>45530</v>
      </c>
      <c r="K11769" s="3" t="s">
        <v>32</v>
      </c>
      <c r="L11769" s="3" t="s">
        <v>23</v>
      </c>
      <c r="M11769" s="3">
        <v>217.29</v>
      </c>
      <c r="N11769" s="3" t="s">
        <v>35</v>
      </c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  <c r="AC11769" s="5"/>
    </row>
    <row r="11770" spans="1:29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 t="str">
        <f>IF(AND(D11770="East",Table_1[[#This Row],[category]]="Clothing"),"✅","❌")</f>
        <v>❌</v>
      </c>
      <c r="H11770" s="3">
        <f t="shared" si="367"/>
        <v>269.19600000000003</v>
      </c>
      <c r="I11770" s="3">
        <v>2</v>
      </c>
      <c r="J11770" s="4">
        <v>45309</v>
      </c>
      <c r="K11770" s="3" t="s">
        <v>16</v>
      </c>
      <c r="L11770" s="3" t="s">
        <v>23</v>
      </c>
      <c r="M11770" s="3">
        <v>733.36</v>
      </c>
      <c r="N11770" s="3" t="s">
        <v>49</v>
      </c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  <c r="AC11770" s="5"/>
    </row>
    <row r="11771" spans="1:29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 t="str">
        <f>IF(AND(D11771="East",Table_1[[#This Row],[category]]="Clothing"),"✅","❌")</f>
        <v>❌</v>
      </c>
      <c r="H11771" s="3">
        <f t="shared" si="367"/>
        <v>159.38</v>
      </c>
      <c r="I11771" s="3">
        <v>4</v>
      </c>
      <c r="J11771" s="4">
        <v>45329</v>
      </c>
      <c r="K11771" s="3" t="s">
        <v>16</v>
      </c>
      <c r="L11771" s="3" t="s">
        <v>28</v>
      </c>
      <c r="M11771" s="3">
        <v>253.27</v>
      </c>
      <c r="N11771" s="3" t="s">
        <v>24</v>
      </c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  <c r="AC11771" s="5"/>
    </row>
    <row r="11772" spans="1:29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 t="str">
        <f>IF(AND(D11772="East",Table_1[[#This Row],[category]]="Clothing"),"✅","❌")</f>
        <v>❌</v>
      </c>
      <c r="H11772" s="3">
        <f t="shared" si="367"/>
        <v>60.558000000000007</v>
      </c>
      <c r="I11772" s="3">
        <v>2</v>
      </c>
      <c r="J11772" s="4">
        <v>45461</v>
      </c>
      <c r="K11772" s="3" t="s">
        <v>16</v>
      </c>
      <c r="L11772" s="3" t="s">
        <v>17</v>
      </c>
      <c r="M11772" s="3">
        <v>163.88</v>
      </c>
      <c r="N11772" s="3" t="s">
        <v>29</v>
      </c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  <c r="AC11772" s="5"/>
    </row>
    <row r="11773" spans="1:29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 t="str">
        <f>IF(AND(D11773="East",Table_1[[#This Row],[category]]="Clothing"),"✅","❌")</f>
        <v>❌</v>
      </c>
      <c r="H11773" s="3">
        <f t="shared" si="367"/>
        <v>102.154</v>
      </c>
      <c r="I11773" s="3">
        <v>4</v>
      </c>
      <c r="J11773" s="4">
        <v>44986</v>
      </c>
      <c r="K11773" s="3" t="s">
        <v>22</v>
      </c>
      <c r="L11773" s="3" t="s">
        <v>28</v>
      </c>
      <c r="M11773" s="3">
        <v>77.59</v>
      </c>
      <c r="N11773" s="3" t="s">
        <v>49</v>
      </c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  <c r="AC11773" s="5"/>
    </row>
    <row r="11774" spans="1:29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 t="str">
        <f>IF(AND(D11774="East",Table_1[[#This Row],[category]]="Clothing"),"✅","❌")</f>
        <v>❌</v>
      </c>
      <c r="H11774" s="3">
        <f t="shared" si="367"/>
        <v>459.89600000000002</v>
      </c>
      <c r="I11774" s="3">
        <v>8</v>
      </c>
      <c r="J11774" s="4">
        <v>45496</v>
      </c>
      <c r="K11774" s="3" t="s">
        <v>22</v>
      </c>
      <c r="L11774" s="3" t="s">
        <v>23</v>
      </c>
      <c r="M11774" s="3">
        <v>736.93</v>
      </c>
      <c r="N11774" s="3" t="s">
        <v>35</v>
      </c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  <c r="AC11774" s="5"/>
    </row>
    <row r="11775" spans="1:29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 t="str">
        <f>IF(AND(D11775="East",Table_1[[#This Row],[category]]="Clothing"),"✅","❌")</f>
        <v>❌</v>
      </c>
      <c r="H11775" s="3">
        <f t="shared" si="367"/>
        <v>318.50200000000001</v>
      </c>
      <c r="I11775" s="3">
        <v>9</v>
      </c>
      <c r="J11775" s="4">
        <v>45417</v>
      </c>
      <c r="K11775" s="3" t="s">
        <v>32</v>
      </c>
      <c r="L11775" s="3" t="s">
        <v>28</v>
      </c>
      <c r="M11775" s="3">
        <v>511.99</v>
      </c>
      <c r="N11775" s="3" t="s">
        <v>49</v>
      </c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  <c r="AC11775" s="5"/>
    </row>
    <row r="11776" spans="1:29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 t="str">
        <f>IF(AND(D11776="East",Table_1[[#This Row],[category]]="Clothing"),"✅","❌")</f>
        <v>❌</v>
      </c>
      <c r="H11776" s="3">
        <f t="shared" si="367"/>
        <v>164.011</v>
      </c>
      <c r="I11776" s="3">
        <v>4</v>
      </c>
      <c r="J11776" s="4">
        <v>45215</v>
      </c>
      <c r="K11776" s="3" t="s">
        <v>22</v>
      </c>
      <c r="L11776" s="3" t="s">
        <v>23</v>
      </c>
      <c r="M11776" s="3">
        <v>481.19</v>
      </c>
      <c r="N11776" s="3" t="s">
        <v>35</v>
      </c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  <c r="AC11776" s="5"/>
    </row>
    <row r="11777" spans="1:29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 t="str">
        <f>IF(AND(D11777="East",Table_1[[#This Row],[category]]="Clothing"),"✅","❌")</f>
        <v>❌</v>
      </c>
      <c r="H11777" s="3">
        <f t="shared" si="367"/>
        <v>189.79000000000002</v>
      </c>
      <c r="I11777" s="3">
        <v>4</v>
      </c>
      <c r="J11777" s="4">
        <v>45389</v>
      </c>
      <c r="K11777" s="3" t="s">
        <v>32</v>
      </c>
      <c r="L11777" s="3" t="s">
        <v>23</v>
      </c>
      <c r="M11777" s="3">
        <v>328.86</v>
      </c>
      <c r="N11777" s="3" t="s">
        <v>49</v>
      </c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  <c r="AC11777" s="5"/>
    </row>
    <row r="11778" spans="1:29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 t="str">
        <f>IF(AND(D11778="East",Table_1[[#This Row],[category]]="Clothing"),"✅","❌")</f>
        <v>❌</v>
      </c>
      <c r="H11778" s="3">
        <f t="shared" ref="H11778:H11841" si="369">E11778*10%</f>
        <v>251.75800000000001</v>
      </c>
      <c r="I11778" s="3">
        <v>7</v>
      </c>
      <c r="J11778" s="4">
        <v>45552</v>
      </c>
      <c r="K11778" s="3" t="s">
        <v>32</v>
      </c>
      <c r="L11778" s="3" t="s">
        <v>23</v>
      </c>
      <c r="M11778" s="3">
        <v>191.78</v>
      </c>
      <c r="N11778" s="3" t="s">
        <v>29</v>
      </c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  <c r="AC11778" s="5"/>
    </row>
    <row r="11779" spans="1:29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 t="str">
        <f>IF(AND(D11779="East",Table_1[[#This Row],[category]]="Clothing"),"✅","❌")</f>
        <v>❌</v>
      </c>
      <c r="H11779" s="3">
        <f t="shared" si="369"/>
        <v>339.83400000000006</v>
      </c>
      <c r="I11779" s="3">
        <v>1</v>
      </c>
      <c r="J11779" s="4">
        <v>44996</v>
      </c>
      <c r="K11779" s="3" t="s">
        <v>22</v>
      </c>
      <c r="L11779" s="3" t="s">
        <v>28</v>
      </c>
      <c r="M11779" s="3">
        <v>941.34</v>
      </c>
      <c r="N11779" s="3" t="s">
        <v>24</v>
      </c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  <c r="AC11779" s="5"/>
    </row>
    <row r="11780" spans="1:29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 t="str">
        <f>IF(AND(D11780="East",Table_1[[#This Row],[category]]="Clothing"),"✅","❌")</f>
        <v>❌</v>
      </c>
      <c r="H11780" s="3">
        <f t="shared" si="369"/>
        <v>295.26799999999997</v>
      </c>
      <c r="I11780" s="3">
        <v>7</v>
      </c>
      <c r="J11780" s="4">
        <v>45504</v>
      </c>
      <c r="K11780" s="3" t="s">
        <v>22</v>
      </c>
      <c r="L11780" s="3" t="s">
        <v>28</v>
      </c>
      <c r="M11780" s="3">
        <v>848.66</v>
      </c>
      <c r="N11780" s="3" t="s">
        <v>24</v>
      </c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  <c r="AC11780" s="5"/>
    </row>
    <row r="11781" spans="1:29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 t="str">
        <f>IF(AND(D11781="East",Table_1[[#This Row],[category]]="Clothing"),"✅","❌")</f>
        <v>❌</v>
      </c>
      <c r="H11781" s="3">
        <f t="shared" si="369"/>
        <v>467.02200000000005</v>
      </c>
      <c r="I11781" s="3">
        <v>9</v>
      </c>
      <c r="J11781" s="4">
        <v>45000</v>
      </c>
      <c r="K11781" s="3" t="s">
        <v>16</v>
      </c>
      <c r="L11781" s="3" t="s">
        <v>23</v>
      </c>
      <c r="M11781" s="3">
        <v>710</v>
      </c>
      <c r="N11781" s="3" t="s">
        <v>35</v>
      </c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  <c r="AC11781" s="5"/>
    </row>
    <row r="11782" spans="1:29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 t="str">
        <f>IF(AND(D11782="East",Table_1[[#This Row],[category]]="Clothing"),"✅","❌")</f>
        <v>❌</v>
      </c>
      <c r="H11782" s="3">
        <f t="shared" si="369"/>
        <v>316.61700000000002</v>
      </c>
      <c r="I11782" s="3">
        <v>4</v>
      </c>
      <c r="J11782" s="4">
        <v>45610</v>
      </c>
      <c r="K11782" s="3" t="s">
        <v>16</v>
      </c>
      <c r="L11782" s="3" t="s">
        <v>23</v>
      </c>
      <c r="M11782" s="3">
        <v>788.89</v>
      </c>
      <c r="N11782" s="3" t="s">
        <v>18</v>
      </c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  <c r="AC11782" s="5"/>
    </row>
    <row r="11783" spans="1:29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 t="str">
        <f>IF(AND(D11783="East",Table_1[[#This Row],[category]]="Clothing"),"✅","❌")</f>
        <v>❌</v>
      </c>
      <c r="H11783" s="3">
        <f t="shared" si="369"/>
        <v>456.28800000000001</v>
      </c>
      <c r="I11783" s="3">
        <v>2</v>
      </c>
      <c r="J11783" s="4">
        <v>45446</v>
      </c>
      <c r="K11783" s="3" t="s">
        <v>32</v>
      </c>
      <c r="L11783" s="3" t="s">
        <v>28</v>
      </c>
      <c r="M11783" s="3">
        <v>307.52</v>
      </c>
      <c r="N11783" s="3" t="s">
        <v>29</v>
      </c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  <c r="AC11783" s="5"/>
    </row>
    <row r="11784" spans="1:29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 t="str">
        <f>IF(AND(D11784="East",Table_1[[#This Row],[category]]="Clothing"),"✅","❌")</f>
        <v>❌</v>
      </c>
      <c r="H11784" s="3">
        <f t="shared" si="369"/>
        <v>12.661000000000001</v>
      </c>
      <c r="I11784" s="3">
        <v>4</v>
      </c>
      <c r="J11784" s="4">
        <v>45559</v>
      </c>
      <c r="K11784" s="3" t="s">
        <v>16</v>
      </c>
      <c r="L11784" s="3" t="s">
        <v>28</v>
      </c>
      <c r="M11784" s="3">
        <v>19.170000000000002</v>
      </c>
      <c r="N11784" s="3" t="s">
        <v>35</v>
      </c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  <c r="AC11784" s="5"/>
    </row>
    <row r="11785" spans="1:29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 t="str">
        <f>IF(AND(D11785="East",Table_1[[#This Row],[category]]="Clothing"),"✅","❌")</f>
        <v>❌</v>
      </c>
      <c r="H11785" s="3">
        <f t="shared" si="369"/>
        <v>446.37400000000002</v>
      </c>
      <c r="I11785" s="3">
        <v>2</v>
      </c>
      <c r="J11785" s="4">
        <v>45499</v>
      </c>
      <c r="K11785" s="3" t="s">
        <v>16</v>
      </c>
      <c r="L11785" s="3" t="s">
        <v>17</v>
      </c>
      <c r="M11785" s="3">
        <v>793.44</v>
      </c>
      <c r="N11785" s="3" t="s">
        <v>35</v>
      </c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  <c r="AC11785" s="5"/>
    </row>
    <row r="11786" spans="1:29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 t="str">
        <f>IF(AND(D11786="East",Table_1[[#This Row],[category]]="Clothing"),"✅","❌")</f>
        <v>❌</v>
      </c>
      <c r="H11786" s="3">
        <f t="shared" si="369"/>
        <v>363.51500000000004</v>
      </c>
      <c r="I11786" s="3">
        <v>7</v>
      </c>
      <c r="J11786" s="4">
        <v>45523</v>
      </c>
      <c r="K11786" s="3" t="s">
        <v>32</v>
      </c>
      <c r="L11786" s="3" t="s">
        <v>28</v>
      </c>
      <c r="M11786" s="3">
        <v>973.57</v>
      </c>
      <c r="N11786" s="3" t="s">
        <v>18</v>
      </c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  <c r="AC11786" s="5"/>
    </row>
    <row r="11787" spans="1:29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 t="str">
        <f>IF(AND(D11787="East",Table_1[[#This Row],[category]]="Clothing"),"✅","❌")</f>
        <v>❌</v>
      </c>
      <c r="H11787" s="3">
        <f t="shared" si="369"/>
        <v>94.375</v>
      </c>
      <c r="I11787" s="3">
        <v>6</v>
      </c>
      <c r="J11787" s="4">
        <v>45168</v>
      </c>
      <c r="K11787" s="3" t="s">
        <v>32</v>
      </c>
      <c r="L11787" s="3" t="s">
        <v>17</v>
      </c>
      <c r="M11787" s="3">
        <v>71.010000000000005</v>
      </c>
      <c r="N11787" s="3" t="s">
        <v>49</v>
      </c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  <c r="AC11787" s="5"/>
    </row>
    <row r="11788" spans="1:29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 t="str">
        <f>IF(AND(D11788="East",Table_1[[#This Row],[category]]="Clothing"),"✅","❌")</f>
        <v>❌</v>
      </c>
      <c r="H11788" s="3">
        <f t="shared" si="369"/>
        <v>138.88900000000001</v>
      </c>
      <c r="I11788" s="3">
        <v>2</v>
      </c>
      <c r="J11788" s="4">
        <v>45083</v>
      </c>
      <c r="K11788" s="3" t="s">
        <v>22</v>
      </c>
      <c r="L11788" s="3" t="s">
        <v>17</v>
      </c>
      <c r="M11788" s="3">
        <v>210.66</v>
      </c>
      <c r="N11788" s="3" t="s">
        <v>24</v>
      </c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  <c r="AC11788" s="5"/>
    </row>
    <row r="11789" spans="1:29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 t="str">
        <f>IF(AND(D11789="East",Table_1[[#This Row],[category]]="Clothing"),"✅","❌")</f>
        <v>❌</v>
      </c>
      <c r="H11789" s="3">
        <f t="shared" si="369"/>
        <v>275.97700000000003</v>
      </c>
      <c r="I11789" s="3">
        <v>6</v>
      </c>
      <c r="J11789" s="4">
        <v>45070</v>
      </c>
      <c r="K11789" s="3" t="s">
        <v>32</v>
      </c>
      <c r="L11789" s="3" t="s">
        <v>28</v>
      </c>
      <c r="M11789" s="3">
        <v>491.85</v>
      </c>
      <c r="N11789" s="3" t="s">
        <v>40</v>
      </c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  <c r="AC11789" s="5"/>
    </row>
    <row r="11790" spans="1:29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 t="str">
        <f>IF(AND(D11790="East",Table_1[[#This Row],[category]]="Clothing"),"✅","❌")</f>
        <v>✅</v>
      </c>
      <c r="H11790" s="3">
        <f t="shared" si="369"/>
        <v>71.220000000000013</v>
      </c>
      <c r="I11790" s="3">
        <v>9</v>
      </c>
      <c r="J11790" s="4">
        <v>45100</v>
      </c>
      <c r="K11790" s="3" t="s">
        <v>32</v>
      </c>
      <c r="L11790" s="3" t="s">
        <v>23</v>
      </c>
      <c r="M11790" s="3">
        <v>154.26</v>
      </c>
      <c r="N11790" s="3" t="s">
        <v>35</v>
      </c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  <c r="AC11790" s="5"/>
    </row>
    <row r="11791" spans="1:29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 t="str">
        <f>IF(AND(D11791="East",Table_1[[#This Row],[category]]="Clothing"),"✅","❌")</f>
        <v>❌</v>
      </c>
      <c r="H11791" s="3">
        <f t="shared" si="369"/>
        <v>394.83000000000004</v>
      </c>
      <c r="I11791" s="3">
        <v>8</v>
      </c>
      <c r="J11791" s="4">
        <v>45635</v>
      </c>
      <c r="K11791" s="3" t="s">
        <v>32</v>
      </c>
      <c r="L11791" s="3" t="s">
        <v>28</v>
      </c>
      <c r="M11791" s="3">
        <v>299.29000000000002</v>
      </c>
      <c r="N11791" s="3" t="s">
        <v>29</v>
      </c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  <c r="AC11791" s="5"/>
    </row>
    <row r="11792" spans="1:29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 t="str">
        <f>IF(AND(D11792="East",Table_1[[#This Row],[category]]="Clothing"),"✅","❌")</f>
        <v>❌</v>
      </c>
      <c r="H11792" s="3">
        <f t="shared" si="369"/>
        <v>397.67500000000001</v>
      </c>
      <c r="I11792" s="3">
        <v>9</v>
      </c>
      <c r="J11792" s="4">
        <v>45111</v>
      </c>
      <c r="K11792" s="3" t="s">
        <v>22</v>
      </c>
      <c r="L11792" s="3" t="s">
        <v>17</v>
      </c>
      <c r="M11792" s="3">
        <v>478.55</v>
      </c>
      <c r="N11792" s="3" t="s">
        <v>49</v>
      </c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  <c r="AC11792" s="5"/>
    </row>
    <row r="11793" spans="1:29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 t="str">
        <f>IF(AND(D11793="East",Table_1[[#This Row],[category]]="Clothing"),"✅","❌")</f>
        <v>❌</v>
      </c>
      <c r="H11793" s="3">
        <f t="shared" si="369"/>
        <v>157.46500000000003</v>
      </c>
      <c r="I11793" s="3">
        <v>5</v>
      </c>
      <c r="J11793" s="4">
        <v>45346</v>
      </c>
      <c r="K11793" s="3" t="s">
        <v>22</v>
      </c>
      <c r="L11793" s="3" t="s">
        <v>17</v>
      </c>
      <c r="M11793" s="3">
        <v>96.42</v>
      </c>
      <c r="N11793" s="3" t="s">
        <v>24</v>
      </c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  <c r="AC11793" s="5"/>
    </row>
    <row r="11794" spans="1:29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 t="str">
        <f>IF(AND(D11794="East",Table_1[[#This Row],[category]]="Clothing"),"✅","❌")</f>
        <v>❌</v>
      </c>
      <c r="H11794" s="3">
        <f t="shared" si="369"/>
        <v>44.210000000000008</v>
      </c>
      <c r="I11794" s="3">
        <v>2</v>
      </c>
      <c r="J11794" s="4">
        <v>45075</v>
      </c>
      <c r="K11794" s="3" t="s">
        <v>16</v>
      </c>
      <c r="L11794" s="3" t="s">
        <v>17</v>
      </c>
      <c r="M11794" s="3">
        <v>38.47</v>
      </c>
      <c r="N11794" s="3" t="s">
        <v>29</v>
      </c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  <c r="AC11794" s="5"/>
    </row>
    <row r="11795" spans="1:29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 t="str">
        <f>IF(AND(D11795="East",Table_1[[#This Row],[category]]="Clothing"),"✅","❌")</f>
        <v>❌</v>
      </c>
      <c r="H11795" s="3">
        <f t="shared" si="369"/>
        <v>494.53500000000008</v>
      </c>
      <c r="I11795" s="3">
        <v>5</v>
      </c>
      <c r="J11795" s="4">
        <v>45378</v>
      </c>
      <c r="K11795" s="3" t="s">
        <v>16</v>
      </c>
      <c r="L11795" s="3" t="s">
        <v>23</v>
      </c>
      <c r="M11795" s="3">
        <v>859.34</v>
      </c>
      <c r="N11795" s="3" t="s">
        <v>35</v>
      </c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  <c r="AC11795" s="5"/>
    </row>
    <row r="11796" spans="1:29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 t="str">
        <f>IF(AND(D11796="East",Table_1[[#This Row],[category]]="Clothing"),"✅","❌")</f>
        <v>❌</v>
      </c>
      <c r="H11796" s="3">
        <f t="shared" si="369"/>
        <v>132.857</v>
      </c>
      <c r="I11796" s="3">
        <v>3</v>
      </c>
      <c r="J11796" s="4">
        <v>45250</v>
      </c>
      <c r="K11796" s="3" t="s">
        <v>16</v>
      </c>
      <c r="L11796" s="3" t="s">
        <v>28</v>
      </c>
      <c r="M11796" s="3">
        <v>144.47999999999999</v>
      </c>
      <c r="N11796" s="3" t="s">
        <v>18</v>
      </c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  <c r="AC11796" s="5"/>
    </row>
    <row r="11797" spans="1:29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 t="str">
        <f>IF(AND(D11797="East",Table_1[[#This Row],[category]]="Clothing"),"✅","❌")</f>
        <v>❌</v>
      </c>
      <c r="H11797" s="3">
        <f t="shared" si="369"/>
        <v>43.104000000000006</v>
      </c>
      <c r="I11797" s="3">
        <v>4</v>
      </c>
      <c r="J11797" s="4">
        <v>45592</v>
      </c>
      <c r="K11797" s="3" t="s">
        <v>22</v>
      </c>
      <c r="L11797" s="3" t="s">
        <v>28</v>
      </c>
      <c r="M11797" s="3">
        <v>73.22</v>
      </c>
      <c r="N11797" s="3" t="s">
        <v>18</v>
      </c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  <c r="AC11797" s="5"/>
    </row>
    <row r="11798" spans="1:29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 t="str">
        <f>IF(AND(D11798="East",Table_1[[#This Row],[category]]="Clothing"),"✅","❌")</f>
        <v>❌</v>
      </c>
      <c r="H11798" s="3">
        <f t="shared" si="369"/>
        <v>171.68299999999999</v>
      </c>
      <c r="I11798" s="3">
        <v>7</v>
      </c>
      <c r="J11798" s="4">
        <v>45305</v>
      </c>
      <c r="K11798" s="3" t="s">
        <v>22</v>
      </c>
      <c r="L11798" s="3" t="s">
        <v>23</v>
      </c>
      <c r="M11798" s="3">
        <v>424.66</v>
      </c>
      <c r="N11798" s="3" t="s">
        <v>18</v>
      </c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  <c r="AC11798" s="5"/>
    </row>
    <row r="11799" spans="1:29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 t="str">
        <f>IF(AND(D11799="East",Table_1[[#This Row],[category]]="Clothing"),"✅","❌")</f>
        <v>❌</v>
      </c>
      <c r="H11799" s="3">
        <f t="shared" si="369"/>
        <v>484.81200000000001</v>
      </c>
      <c r="I11799" s="3">
        <v>2</v>
      </c>
      <c r="J11799" s="4">
        <v>45486</v>
      </c>
      <c r="K11799" s="3" t="s">
        <v>32</v>
      </c>
      <c r="L11799" s="3" t="s">
        <v>23</v>
      </c>
      <c r="M11799" s="3">
        <v>701.25</v>
      </c>
      <c r="N11799" s="3" t="s">
        <v>24</v>
      </c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  <c r="AC11799" s="5"/>
    </row>
    <row r="11800" spans="1:29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 t="str">
        <f>IF(AND(D11800="East",Table_1[[#This Row],[category]]="Clothing"),"✅","❌")</f>
        <v>❌</v>
      </c>
      <c r="H11800" s="3">
        <f t="shared" si="369"/>
        <v>398.53500000000003</v>
      </c>
      <c r="I11800" s="3">
        <v>6</v>
      </c>
      <c r="J11800" s="4">
        <v>45075</v>
      </c>
      <c r="K11800" s="3" t="s">
        <v>32</v>
      </c>
      <c r="L11800" s="3" t="s">
        <v>23</v>
      </c>
      <c r="M11800" s="3">
        <v>919.76</v>
      </c>
      <c r="N11800" s="3" t="s">
        <v>24</v>
      </c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  <c r="AC11800" s="5"/>
    </row>
    <row r="11801" spans="1:29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 t="str">
        <f>IF(AND(D11801="East",Table_1[[#This Row],[category]]="Clothing"),"✅","❌")</f>
        <v>❌</v>
      </c>
      <c r="H11801" s="3">
        <f t="shared" si="369"/>
        <v>245.36300000000003</v>
      </c>
      <c r="I11801" s="3">
        <v>1</v>
      </c>
      <c r="J11801" s="4">
        <v>45551</v>
      </c>
      <c r="K11801" s="3" t="s">
        <v>22</v>
      </c>
      <c r="L11801" s="3" t="s">
        <v>23</v>
      </c>
      <c r="M11801" s="3">
        <v>592.86</v>
      </c>
      <c r="N11801" s="3" t="s">
        <v>49</v>
      </c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  <c r="AC11801" s="5"/>
    </row>
    <row r="11802" spans="1:29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 t="str">
        <f>IF(AND(D11802="East",Table_1[[#This Row],[category]]="Clothing"),"✅","❌")</f>
        <v>❌</v>
      </c>
      <c r="H11802" s="3">
        <f t="shared" si="369"/>
        <v>159.61199999999999</v>
      </c>
      <c r="I11802" s="3">
        <v>3</v>
      </c>
      <c r="J11802" s="4">
        <v>45101</v>
      </c>
      <c r="K11802" s="3" t="s">
        <v>32</v>
      </c>
      <c r="L11802" s="3" t="s">
        <v>28</v>
      </c>
      <c r="M11802" s="3">
        <v>294.52999999999997</v>
      </c>
      <c r="N11802" s="3" t="s">
        <v>18</v>
      </c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  <c r="AC11802" s="5"/>
    </row>
    <row r="11803" spans="1:29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 t="str">
        <f>IF(AND(D11803="East",Table_1[[#This Row],[category]]="Clothing"),"✅","❌")</f>
        <v>❌</v>
      </c>
      <c r="H11803" s="3">
        <f t="shared" si="369"/>
        <v>217.42</v>
      </c>
      <c r="I11803" s="3">
        <v>7</v>
      </c>
      <c r="J11803" s="4">
        <v>45652</v>
      </c>
      <c r="K11803" s="3" t="s">
        <v>22</v>
      </c>
      <c r="L11803" s="3" t="s">
        <v>23</v>
      </c>
      <c r="M11803" s="3">
        <v>257.64999999999998</v>
      </c>
      <c r="N11803" s="3" t="s">
        <v>49</v>
      </c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  <c r="AC11803" s="5"/>
    </row>
    <row r="11804" spans="1:29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 t="str">
        <f>IF(AND(D11804="East",Table_1[[#This Row],[category]]="Clothing"),"✅","❌")</f>
        <v>❌</v>
      </c>
      <c r="H11804" s="3">
        <f t="shared" si="369"/>
        <v>18.509</v>
      </c>
      <c r="I11804" s="3">
        <v>5</v>
      </c>
      <c r="J11804" s="4">
        <v>45545</v>
      </c>
      <c r="K11804" s="3" t="s">
        <v>16</v>
      </c>
      <c r="L11804" s="3" t="s">
        <v>28</v>
      </c>
      <c r="M11804" s="3">
        <v>46.16</v>
      </c>
      <c r="N11804" s="3" t="s">
        <v>35</v>
      </c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  <c r="AC11804" s="5"/>
    </row>
    <row r="11805" spans="1:29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 t="str">
        <f>IF(AND(D11805="East",Table_1[[#This Row],[category]]="Clothing"),"✅","❌")</f>
        <v>❌</v>
      </c>
      <c r="H11805" s="3">
        <f t="shared" si="369"/>
        <v>362.00200000000001</v>
      </c>
      <c r="I11805" s="3">
        <v>8</v>
      </c>
      <c r="J11805" s="4">
        <v>45090</v>
      </c>
      <c r="K11805" s="3" t="s">
        <v>16</v>
      </c>
      <c r="L11805" s="3" t="s">
        <v>23</v>
      </c>
      <c r="M11805" s="3">
        <v>523.46</v>
      </c>
      <c r="N11805" s="3" t="s">
        <v>24</v>
      </c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  <c r="AC11805" s="5"/>
    </row>
    <row r="11806" spans="1:29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 t="str">
        <f>IF(AND(D11806="East",Table_1[[#This Row],[category]]="Clothing"),"✅","❌")</f>
        <v>❌</v>
      </c>
      <c r="H11806" s="3">
        <f t="shared" si="369"/>
        <v>58.826000000000001</v>
      </c>
      <c r="I11806" s="3">
        <v>7</v>
      </c>
      <c r="J11806" s="4">
        <v>45634</v>
      </c>
      <c r="K11806" s="3" t="s">
        <v>16</v>
      </c>
      <c r="L11806" s="3" t="s">
        <v>23</v>
      </c>
      <c r="M11806" s="3">
        <v>116.16</v>
      </c>
      <c r="N11806" s="3" t="s">
        <v>24</v>
      </c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  <c r="AC11806" s="5"/>
    </row>
    <row r="11807" spans="1:29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 t="str">
        <f>IF(AND(D11807="East",Table_1[[#This Row],[category]]="Clothing"),"✅","❌")</f>
        <v>❌</v>
      </c>
      <c r="H11807" s="3">
        <f t="shared" si="369"/>
        <v>264.32800000000003</v>
      </c>
      <c r="I11807" s="3">
        <v>7</v>
      </c>
      <c r="J11807" s="4">
        <v>45481</v>
      </c>
      <c r="K11807" s="3" t="s">
        <v>16</v>
      </c>
      <c r="L11807" s="3" t="s">
        <v>23</v>
      </c>
      <c r="M11807" s="3">
        <v>457.74</v>
      </c>
      <c r="N11807" s="3" t="s">
        <v>35</v>
      </c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  <c r="AC11807" s="5"/>
    </row>
    <row r="11808" spans="1:29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 t="str">
        <f>IF(AND(D11808="East",Table_1[[#This Row],[category]]="Clothing"),"✅","❌")</f>
        <v>✅</v>
      </c>
      <c r="H11808" s="3">
        <f t="shared" si="369"/>
        <v>287.26400000000001</v>
      </c>
      <c r="I11808" s="3">
        <v>1</v>
      </c>
      <c r="J11808" s="4">
        <v>45329</v>
      </c>
      <c r="K11808" s="3" t="s">
        <v>22</v>
      </c>
      <c r="L11808" s="3" t="s">
        <v>28</v>
      </c>
      <c r="M11808" s="3">
        <v>593.23</v>
      </c>
      <c r="N11808" s="3" t="s">
        <v>40</v>
      </c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  <c r="AC11808" s="5"/>
    </row>
    <row r="11809" spans="1:29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 t="str">
        <f>IF(AND(D11809="East",Table_1[[#This Row],[category]]="Clothing"),"✅","❌")</f>
        <v>❌</v>
      </c>
      <c r="H11809" s="3">
        <f t="shared" si="369"/>
        <v>10.828000000000001</v>
      </c>
      <c r="I11809" s="3">
        <v>1</v>
      </c>
      <c r="J11809" s="4">
        <v>45063</v>
      </c>
      <c r="K11809" s="3" t="s">
        <v>22</v>
      </c>
      <c r="L11809" s="3" t="s">
        <v>17</v>
      </c>
      <c r="M11809" s="3">
        <v>28.48</v>
      </c>
      <c r="N11809" s="3" t="s">
        <v>29</v>
      </c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  <c r="AC11809" s="5"/>
    </row>
    <row r="11810" spans="1:29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 t="str">
        <f>IF(AND(D11810="East",Table_1[[#This Row],[category]]="Clothing"),"✅","❌")</f>
        <v>❌</v>
      </c>
      <c r="H11810" s="3">
        <f t="shared" si="369"/>
        <v>490.14100000000002</v>
      </c>
      <c r="I11810" s="3">
        <v>6</v>
      </c>
      <c r="J11810" s="4">
        <v>44937</v>
      </c>
      <c r="K11810" s="3" t="s">
        <v>32</v>
      </c>
      <c r="L11810" s="3" t="s">
        <v>23</v>
      </c>
      <c r="M11810" s="3">
        <v>679.52</v>
      </c>
      <c r="N11810" s="3" t="s">
        <v>35</v>
      </c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  <c r="AC11810" s="5"/>
    </row>
    <row r="11811" spans="1:29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 t="str">
        <f>IF(AND(D11811="East",Table_1[[#This Row],[category]]="Clothing"),"✅","❌")</f>
        <v>❌</v>
      </c>
      <c r="H11811" s="3">
        <f t="shared" si="369"/>
        <v>158.048</v>
      </c>
      <c r="I11811" s="3">
        <v>8</v>
      </c>
      <c r="J11811" s="4">
        <v>45640</v>
      </c>
      <c r="K11811" s="3" t="s">
        <v>22</v>
      </c>
      <c r="L11811" s="3" t="s">
        <v>28</v>
      </c>
      <c r="M11811" s="3">
        <v>441.05</v>
      </c>
      <c r="N11811" s="3" t="s">
        <v>49</v>
      </c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  <c r="AC11811" s="5"/>
    </row>
    <row r="11812" spans="1:29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 t="str">
        <f>IF(AND(D11812="East",Table_1[[#This Row],[category]]="Clothing"),"✅","❌")</f>
        <v>❌</v>
      </c>
      <c r="H11812" s="3">
        <f t="shared" si="369"/>
        <v>47.84</v>
      </c>
      <c r="I11812" s="3">
        <v>3</v>
      </c>
      <c r="J11812" s="4">
        <v>45007</v>
      </c>
      <c r="K11812" s="3" t="s">
        <v>22</v>
      </c>
      <c r="L11812" s="3" t="s">
        <v>28</v>
      </c>
      <c r="M11812" s="3">
        <v>36.93</v>
      </c>
      <c r="N11812" s="3" t="s">
        <v>49</v>
      </c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  <c r="AC11812" s="5"/>
    </row>
    <row r="11813" spans="1:29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 t="str">
        <f>IF(AND(D11813="East",Table_1[[#This Row],[category]]="Clothing"),"✅","❌")</f>
        <v>❌</v>
      </c>
      <c r="H11813" s="3">
        <f t="shared" si="369"/>
        <v>428.65000000000003</v>
      </c>
      <c r="I11813" s="3">
        <v>8</v>
      </c>
      <c r="J11813" s="4">
        <v>45291</v>
      </c>
      <c r="K11813" s="3" t="s">
        <v>22</v>
      </c>
      <c r="L11813" s="3" t="s">
        <v>17</v>
      </c>
      <c r="M11813" s="3">
        <v>493.94</v>
      </c>
      <c r="N11813" s="3" t="s">
        <v>49</v>
      </c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  <c r="AC11813" s="5"/>
    </row>
    <row r="11814" spans="1:29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 t="str">
        <f>IF(AND(D11814="East",Table_1[[#This Row],[category]]="Clothing"),"✅","❌")</f>
        <v>❌</v>
      </c>
      <c r="H11814" s="3">
        <f t="shared" si="369"/>
        <v>84.457000000000008</v>
      </c>
      <c r="I11814" s="3">
        <v>8</v>
      </c>
      <c r="J11814" s="4">
        <v>45393</v>
      </c>
      <c r="K11814" s="3" t="s">
        <v>22</v>
      </c>
      <c r="L11814" s="3" t="s">
        <v>17</v>
      </c>
      <c r="M11814" s="3">
        <v>236.39</v>
      </c>
      <c r="N11814" s="3" t="s">
        <v>18</v>
      </c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  <c r="AC11814" s="5"/>
    </row>
    <row r="11815" spans="1:29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 t="str">
        <f>IF(AND(D11815="East",Table_1[[#This Row],[category]]="Clothing"),"✅","❌")</f>
        <v>❌</v>
      </c>
      <c r="H11815" s="3">
        <f t="shared" si="369"/>
        <v>22.228000000000002</v>
      </c>
      <c r="I11815" s="3">
        <v>1</v>
      </c>
      <c r="J11815" s="4">
        <v>45563</v>
      </c>
      <c r="K11815" s="3" t="s">
        <v>16</v>
      </c>
      <c r="L11815" s="3" t="s">
        <v>23</v>
      </c>
      <c r="M11815" s="3">
        <v>14.67</v>
      </c>
      <c r="N11815" s="3" t="s">
        <v>29</v>
      </c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  <c r="AC11815" s="5"/>
    </row>
    <row r="11816" spans="1:29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 t="str">
        <f>IF(AND(D11816="East",Table_1[[#This Row],[category]]="Clothing"),"✅","❌")</f>
        <v>❌</v>
      </c>
      <c r="H11816" s="3">
        <f t="shared" si="369"/>
        <v>252.39800000000002</v>
      </c>
      <c r="I11816" s="3">
        <v>5</v>
      </c>
      <c r="J11816" s="4">
        <v>45478</v>
      </c>
      <c r="K11816" s="3" t="s">
        <v>16</v>
      </c>
      <c r="L11816" s="3" t="s">
        <v>17</v>
      </c>
      <c r="M11816" s="3">
        <v>418.05</v>
      </c>
      <c r="N11816" s="3" t="s">
        <v>24</v>
      </c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  <c r="AC11816" s="5"/>
    </row>
    <row r="11817" spans="1:29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 t="str">
        <f>IF(AND(D11817="East",Table_1[[#This Row],[category]]="Clothing"),"✅","❌")</f>
        <v>❌</v>
      </c>
      <c r="H11817" s="3">
        <f t="shared" si="369"/>
        <v>73.659000000000006</v>
      </c>
      <c r="I11817" s="3">
        <v>9</v>
      </c>
      <c r="J11817" s="4">
        <v>45629</v>
      </c>
      <c r="K11817" s="3" t="s">
        <v>16</v>
      </c>
      <c r="L11817" s="3" t="s">
        <v>17</v>
      </c>
      <c r="M11817" s="3">
        <v>84.68</v>
      </c>
      <c r="N11817" s="3" t="s">
        <v>40</v>
      </c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  <c r="AC11817" s="5"/>
    </row>
    <row r="11818" spans="1:29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 t="str">
        <f>IF(AND(D11818="East",Table_1[[#This Row],[category]]="Clothing"),"✅","❌")</f>
        <v>❌</v>
      </c>
      <c r="H11818" s="3">
        <f t="shared" si="369"/>
        <v>491.387</v>
      </c>
      <c r="I11818" s="3">
        <v>3</v>
      </c>
      <c r="J11818" s="4">
        <v>45378</v>
      </c>
      <c r="K11818" s="3" t="s">
        <v>32</v>
      </c>
      <c r="L11818" s="3" t="s">
        <v>23</v>
      </c>
      <c r="M11818" s="3">
        <v>1214.25</v>
      </c>
      <c r="N11818" s="3" t="s">
        <v>29</v>
      </c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  <c r="AC11818" s="5"/>
    </row>
    <row r="11819" spans="1:29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 t="str">
        <f>IF(AND(D11819="East",Table_1[[#This Row],[category]]="Clothing"),"✅","❌")</f>
        <v>❌</v>
      </c>
      <c r="H11819" s="3">
        <f t="shared" si="369"/>
        <v>15.100999999999999</v>
      </c>
      <c r="I11819" s="3">
        <v>9</v>
      </c>
      <c r="J11819" s="4">
        <v>45277</v>
      </c>
      <c r="K11819" s="3" t="s">
        <v>16</v>
      </c>
      <c r="L11819" s="3" t="s">
        <v>28</v>
      </c>
      <c r="M11819" s="3">
        <v>10.84</v>
      </c>
      <c r="N11819" s="3" t="s">
        <v>24</v>
      </c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  <c r="AC11819" s="5"/>
    </row>
    <row r="11820" spans="1:29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 t="str">
        <f>IF(AND(D11820="East",Table_1[[#This Row],[category]]="Clothing"),"✅","❌")</f>
        <v>✅</v>
      </c>
      <c r="H11820" s="3">
        <f t="shared" si="369"/>
        <v>35.087000000000003</v>
      </c>
      <c r="I11820" s="3">
        <v>9</v>
      </c>
      <c r="J11820" s="4">
        <v>45458</v>
      </c>
      <c r="K11820" s="3" t="s">
        <v>16</v>
      </c>
      <c r="L11820" s="3" t="s">
        <v>28</v>
      </c>
      <c r="M11820" s="3">
        <v>28.67</v>
      </c>
      <c r="N11820" s="3" t="s">
        <v>29</v>
      </c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  <c r="AC11820" s="5"/>
    </row>
    <row r="11821" spans="1:29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 t="str">
        <f>IF(AND(D11821="East",Table_1[[#This Row],[category]]="Clothing"),"✅","❌")</f>
        <v>❌</v>
      </c>
      <c r="H11821" s="3">
        <f t="shared" si="369"/>
        <v>418.30900000000003</v>
      </c>
      <c r="I11821" s="3">
        <v>1</v>
      </c>
      <c r="J11821" s="4">
        <v>45595</v>
      </c>
      <c r="K11821" s="3" t="s">
        <v>22</v>
      </c>
      <c r="L11821" s="3" t="s">
        <v>17</v>
      </c>
      <c r="M11821" s="3">
        <v>373.93</v>
      </c>
      <c r="N11821" s="3" t="s">
        <v>35</v>
      </c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  <c r="AC11821" s="5"/>
    </row>
    <row r="11822" spans="1:29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 t="str">
        <f>IF(AND(D11822="East",Table_1[[#This Row],[category]]="Clothing"),"✅","❌")</f>
        <v>❌</v>
      </c>
      <c r="H11822" s="3">
        <f t="shared" si="369"/>
        <v>127.47800000000001</v>
      </c>
      <c r="I11822" s="3">
        <v>2</v>
      </c>
      <c r="J11822" s="4">
        <v>45628</v>
      </c>
      <c r="K11822" s="3" t="s">
        <v>22</v>
      </c>
      <c r="L11822" s="3" t="s">
        <v>17</v>
      </c>
      <c r="M11822" s="3">
        <v>164.33</v>
      </c>
      <c r="N11822" s="3" t="s">
        <v>18</v>
      </c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  <c r="AC11822" s="5"/>
    </row>
    <row r="11823" spans="1:29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 t="str">
        <f>IF(AND(D11823="East",Table_1[[#This Row],[category]]="Clothing"),"✅","❌")</f>
        <v>❌</v>
      </c>
      <c r="H11823" s="3">
        <f t="shared" si="369"/>
        <v>456.68200000000002</v>
      </c>
      <c r="I11823" s="3">
        <v>3</v>
      </c>
      <c r="J11823" s="4">
        <v>44997</v>
      </c>
      <c r="K11823" s="3" t="s">
        <v>16</v>
      </c>
      <c r="L11823" s="3" t="s">
        <v>17</v>
      </c>
      <c r="M11823" s="3">
        <v>1207.3699999999999</v>
      </c>
      <c r="N11823" s="3" t="s">
        <v>35</v>
      </c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  <c r="AC11823" s="5"/>
    </row>
    <row r="11824" spans="1:29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 t="str">
        <f>IF(AND(D11824="East",Table_1[[#This Row],[category]]="Clothing"),"✅","❌")</f>
        <v>❌</v>
      </c>
      <c r="H11824" s="3">
        <f t="shared" si="369"/>
        <v>162.45699999999999</v>
      </c>
      <c r="I11824" s="3">
        <v>4</v>
      </c>
      <c r="J11824" s="4">
        <v>45627</v>
      </c>
      <c r="K11824" s="3" t="s">
        <v>32</v>
      </c>
      <c r="L11824" s="3" t="s">
        <v>23</v>
      </c>
      <c r="M11824" s="3">
        <v>436.73</v>
      </c>
      <c r="N11824" s="3" t="s">
        <v>18</v>
      </c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  <c r="AC11824" s="5"/>
    </row>
    <row r="11825" spans="1:29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 t="str">
        <f>IF(AND(D11825="East",Table_1[[#This Row],[category]]="Clothing"),"✅","❌")</f>
        <v>❌</v>
      </c>
      <c r="H11825" s="3">
        <f t="shared" si="369"/>
        <v>44.193000000000005</v>
      </c>
      <c r="I11825" s="3">
        <v>5</v>
      </c>
      <c r="J11825" s="4">
        <v>45167</v>
      </c>
      <c r="K11825" s="3" t="s">
        <v>16</v>
      </c>
      <c r="L11825" s="3" t="s">
        <v>28</v>
      </c>
      <c r="M11825" s="3">
        <v>44.36</v>
      </c>
      <c r="N11825" s="3" t="s">
        <v>40</v>
      </c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  <c r="AC11825" s="5"/>
    </row>
    <row r="11826" spans="1:29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 t="str">
        <f>IF(AND(D11826="East",Table_1[[#This Row],[category]]="Clothing"),"✅","❌")</f>
        <v>❌</v>
      </c>
      <c r="H11826" s="3">
        <f t="shared" si="369"/>
        <v>15.190000000000001</v>
      </c>
      <c r="I11826" s="3">
        <v>5</v>
      </c>
      <c r="J11826" s="4">
        <v>45026</v>
      </c>
      <c r="K11826" s="3" t="s">
        <v>16</v>
      </c>
      <c r="L11826" s="3" t="s">
        <v>28</v>
      </c>
      <c r="M11826" s="3">
        <v>27.33</v>
      </c>
      <c r="N11826" s="3" t="s">
        <v>35</v>
      </c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  <c r="AC11826" s="5"/>
    </row>
    <row r="11827" spans="1:29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 t="str">
        <f>IF(AND(D11827="East",Table_1[[#This Row],[category]]="Clothing"),"✅","❌")</f>
        <v>❌</v>
      </c>
      <c r="H11827" s="3">
        <f t="shared" si="369"/>
        <v>148.458</v>
      </c>
      <c r="I11827" s="3">
        <v>5</v>
      </c>
      <c r="J11827" s="4">
        <v>45617</v>
      </c>
      <c r="K11827" s="3" t="s">
        <v>16</v>
      </c>
      <c r="L11827" s="3" t="s">
        <v>28</v>
      </c>
      <c r="M11827" s="3">
        <v>321.08999999999997</v>
      </c>
      <c r="N11827" s="3" t="s">
        <v>18</v>
      </c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  <c r="AC11827" s="5"/>
    </row>
    <row r="11828" spans="1:29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 t="str">
        <f>IF(AND(D11828="East",Table_1[[#This Row],[category]]="Clothing"),"✅","❌")</f>
        <v>❌</v>
      </c>
      <c r="H11828" s="3">
        <f t="shared" si="369"/>
        <v>242.12800000000004</v>
      </c>
      <c r="I11828" s="3">
        <v>3</v>
      </c>
      <c r="J11828" s="4">
        <v>45459</v>
      </c>
      <c r="K11828" s="3" t="s">
        <v>22</v>
      </c>
      <c r="L11828" s="3" t="s">
        <v>23</v>
      </c>
      <c r="M11828" s="3">
        <v>370.66</v>
      </c>
      <c r="N11828" s="3" t="s">
        <v>18</v>
      </c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  <c r="AC11828" s="5"/>
    </row>
    <row r="11829" spans="1:29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 t="str">
        <f>IF(AND(D11829="East",Table_1[[#This Row],[category]]="Clothing"),"✅","❌")</f>
        <v>❌</v>
      </c>
      <c r="H11829" s="3">
        <f t="shared" si="369"/>
        <v>10.498000000000001</v>
      </c>
      <c r="I11829" s="3">
        <v>6</v>
      </c>
      <c r="J11829" s="4">
        <v>45136</v>
      </c>
      <c r="K11829" s="3" t="s">
        <v>32</v>
      </c>
      <c r="L11829" s="3" t="s">
        <v>17</v>
      </c>
      <c r="M11829" s="3">
        <v>30.16</v>
      </c>
      <c r="N11829" s="3" t="s">
        <v>49</v>
      </c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  <c r="AC11829" s="5"/>
    </row>
    <row r="11830" spans="1:29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 t="str">
        <f>IF(AND(D11830="East",Table_1[[#This Row],[category]]="Clothing"),"✅","❌")</f>
        <v>❌</v>
      </c>
      <c r="H11830" s="3">
        <f t="shared" si="369"/>
        <v>294.74299999999999</v>
      </c>
      <c r="I11830" s="3">
        <v>4</v>
      </c>
      <c r="J11830" s="4">
        <v>44935</v>
      </c>
      <c r="K11830" s="3" t="s">
        <v>32</v>
      </c>
      <c r="L11830" s="3" t="s">
        <v>28</v>
      </c>
      <c r="M11830" s="3">
        <v>550.97</v>
      </c>
      <c r="N11830" s="3" t="s">
        <v>35</v>
      </c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  <c r="AC11830" s="5"/>
    </row>
    <row r="11831" spans="1:29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 t="str">
        <f>IF(AND(D11831="East",Table_1[[#This Row],[category]]="Clothing"),"✅","❌")</f>
        <v>❌</v>
      </c>
      <c r="H11831" s="3">
        <f t="shared" si="369"/>
        <v>173.49400000000003</v>
      </c>
      <c r="I11831" s="3">
        <v>9</v>
      </c>
      <c r="J11831" s="4">
        <v>45134</v>
      </c>
      <c r="K11831" s="3" t="s">
        <v>22</v>
      </c>
      <c r="L11831" s="3" t="s">
        <v>17</v>
      </c>
      <c r="M11831" s="3">
        <v>275.42</v>
      </c>
      <c r="N11831" s="3" t="s">
        <v>18</v>
      </c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  <c r="AC11831" s="5"/>
    </row>
    <row r="11832" spans="1:29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 t="str">
        <f>IF(AND(D11832="East",Table_1[[#This Row],[category]]="Clothing"),"✅","❌")</f>
        <v>✅</v>
      </c>
      <c r="H11832" s="3">
        <f t="shared" si="369"/>
        <v>201.17500000000001</v>
      </c>
      <c r="I11832" s="3">
        <v>2</v>
      </c>
      <c r="J11832" s="4">
        <v>45498</v>
      </c>
      <c r="K11832" s="3" t="s">
        <v>16</v>
      </c>
      <c r="L11832" s="3" t="s">
        <v>23</v>
      </c>
      <c r="M11832" s="3">
        <v>414.9</v>
      </c>
      <c r="N11832" s="3" t="s">
        <v>49</v>
      </c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  <c r="AC11832" s="5"/>
    </row>
    <row r="11833" spans="1:29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 t="str">
        <f>IF(AND(D11833="East",Table_1[[#This Row],[category]]="Clothing"),"✅","❌")</f>
        <v>❌</v>
      </c>
      <c r="H11833" s="3">
        <f t="shared" si="369"/>
        <v>138.09100000000001</v>
      </c>
      <c r="I11833" s="3">
        <v>1</v>
      </c>
      <c r="J11833" s="4">
        <v>45255</v>
      </c>
      <c r="K11833" s="3" t="s">
        <v>32</v>
      </c>
      <c r="L11833" s="3" t="s">
        <v>17</v>
      </c>
      <c r="M11833" s="3">
        <v>352.65</v>
      </c>
      <c r="N11833" s="3" t="s">
        <v>49</v>
      </c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  <c r="AC11833" s="5"/>
    </row>
    <row r="11834" spans="1:29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 t="str">
        <f>IF(AND(D11834="East",Table_1[[#This Row],[category]]="Clothing"),"✅","❌")</f>
        <v>❌</v>
      </c>
      <c r="H11834" s="3">
        <f t="shared" si="369"/>
        <v>269.23200000000003</v>
      </c>
      <c r="I11834" s="3">
        <v>7</v>
      </c>
      <c r="J11834" s="4">
        <v>45454</v>
      </c>
      <c r="K11834" s="3" t="s">
        <v>32</v>
      </c>
      <c r="L11834" s="3" t="s">
        <v>23</v>
      </c>
      <c r="M11834" s="3">
        <v>309.56</v>
      </c>
      <c r="N11834" s="3" t="s">
        <v>49</v>
      </c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  <c r="AC11834" s="5"/>
    </row>
    <row r="11835" spans="1:29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 t="str">
        <f>IF(AND(D11835="East",Table_1[[#This Row],[category]]="Clothing"),"✅","❌")</f>
        <v>❌</v>
      </c>
      <c r="H11835" s="3">
        <f t="shared" si="369"/>
        <v>122.75999999999999</v>
      </c>
      <c r="I11835" s="3">
        <v>9</v>
      </c>
      <c r="J11835" s="4">
        <v>44931</v>
      </c>
      <c r="K11835" s="3" t="s">
        <v>32</v>
      </c>
      <c r="L11835" s="3" t="s">
        <v>17</v>
      </c>
      <c r="M11835" s="3">
        <v>344.19</v>
      </c>
      <c r="N11835" s="3" t="s">
        <v>35</v>
      </c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  <c r="AC11835" s="5"/>
    </row>
    <row r="11836" spans="1:29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 t="str">
        <f>IF(AND(D11836="East",Table_1[[#This Row],[category]]="Clothing"),"✅","❌")</f>
        <v>❌</v>
      </c>
      <c r="H11836" s="3">
        <f t="shared" si="369"/>
        <v>76.063000000000002</v>
      </c>
      <c r="I11836" s="3">
        <v>9</v>
      </c>
      <c r="J11836" s="4">
        <v>44941</v>
      </c>
      <c r="K11836" s="3" t="s">
        <v>22</v>
      </c>
      <c r="L11836" s="3" t="s">
        <v>23</v>
      </c>
      <c r="M11836" s="3">
        <v>98.56</v>
      </c>
      <c r="N11836" s="3" t="s">
        <v>24</v>
      </c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  <c r="AC11836" s="5"/>
    </row>
    <row r="11837" spans="1:29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 t="str">
        <f>IF(AND(D11837="East",Table_1[[#This Row],[category]]="Clothing"),"✅","❌")</f>
        <v>✅</v>
      </c>
      <c r="H11837" s="3">
        <f t="shared" si="369"/>
        <v>446.41700000000003</v>
      </c>
      <c r="I11837" s="3">
        <v>3</v>
      </c>
      <c r="J11837" s="4">
        <v>45391</v>
      </c>
      <c r="K11837" s="3" t="s">
        <v>22</v>
      </c>
      <c r="L11837" s="3" t="s">
        <v>17</v>
      </c>
      <c r="M11837" s="3">
        <v>930.99</v>
      </c>
      <c r="N11837" s="3" t="s">
        <v>24</v>
      </c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  <c r="AC11837" s="5"/>
    </row>
    <row r="11838" spans="1:29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 t="str">
        <f>IF(AND(D11838="East",Table_1[[#This Row],[category]]="Clothing"),"✅","❌")</f>
        <v>❌</v>
      </c>
      <c r="H11838" s="3">
        <f t="shared" si="369"/>
        <v>201.37200000000001</v>
      </c>
      <c r="I11838" s="3">
        <v>1</v>
      </c>
      <c r="J11838" s="4">
        <v>45548</v>
      </c>
      <c r="K11838" s="3" t="s">
        <v>16</v>
      </c>
      <c r="L11838" s="3" t="s">
        <v>28</v>
      </c>
      <c r="M11838" s="3">
        <v>462.04</v>
      </c>
      <c r="N11838" s="3" t="s">
        <v>40</v>
      </c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  <c r="AC11838" s="5"/>
    </row>
    <row r="11839" spans="1:29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 t="str">
        <f>IF(AND(D11839="East",Table_1[[#This Row],[category]]="Clothing"),"✅","❌")</f>
        <v>❌</v>
      </c>
      <c r="H11839" s="3">
        <f t="shared" si="369"/>
        <v>47.695999999999998</v>
      </c>
      <c r="I11839" s="3">
        <v>9</v>
      </c>
      <c r="J11839" s="4">
        <v>45277</v>
      </c>
      <c r="K11839" s="3" t="s">
        <v>22</v>
      </c>
      <c r="L11839" s="3" t="s">
        <v>28</v>
      </c>
      <c r="M11839" s="3">
        <v>131.46</v>
      </c>
      <c r="N11839" s="3" t="s">
        <v>29</v>
      </c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  <c r="AC11839" s="5"/>
    </row>
    <row r="11840" spans="1:29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 t="str">
        <f>IF(AND(D11840="East",Table_1[[#This Row],[category]]="Clothing"),"✅","❌")</f>
        <v>❌</v>
      </c>
      <c r="H11840" s="3">
        <f t="shared" si="369"/>
        <v>122.858</v>
      </c>
      <c r="I11840" s="3">
        <v>7</v>
      </c>
      <c r="J11840" s="4">
        <v>45138</v>
      </c>
      <c r="K11840" s="3" t="s">
        <v>16</v>
      </c>
      <c r="L11840" s="3" t="s">
        <v>23</v>
      </c>
      <c r="M11840" s="3">
        <v>253.94</v>
      </c>
      <c r="N11840" s="3" t="s">
        <v>49</v>
      </c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  <c r="AC11840" s="5"/>
    </row>
    <row r="11841" spans="1:29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 t="str">
        <f>IF(AND(D11841="East",Table_1[[#This Row],[category]]="Clothing"),"✅","❌")</f>
        <v>❌</v>
      </c>
      <c r="H11841" s="3">
        <f t="shared" si="369"/>
        <v>161.87200000000001</v>
      </c>
      <c r="I11841" s="3">
        <v>8</v>
      </c>
      <c r="J11841" s="4">
        <v>44947</v>
      </c>
      <c r="K11841" s="3" t="s">
        <v>16</v>
      </c>
      <c r="L11841" s="3" t="s">
        <v>17</v>
      </c>
      <c r="M11841" s="3">
        <v>461.26</v>
      </c>
      <c r="N11841" s="3" t="s">
        <v>35</v>
      </c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  <c r="AC11841" s="5"/>
    </row>
    <row r="11842" spans="1:29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 t="str">
        <f>IF(AND(D11842="East",Table_1[[#This Row],[category]]="Clothing"),"✅","❌")</f>
        <v>✅</v>
      </c>
      <c r="H11842" s="3">
        <f t="shared" ref="H11842:H11905" si="371">E11842*10%</f>
        <v>387.12700000000001</v>
      </c>
      <c r="I11842" s="3">
        <v>6</v>
      </c>
      <c r="J11842" s="4">
        <v>45032</v>
      </c>
      <c r="K11842" s="3" t="s">
        <v>16</v>
      </c>
      <c r="L11842" s="3" t="s">
        <v>23</v>
      </c>
      <c r="M11842" s="3">
        <v>883.57</v>
      </c>
      <c r="N11842" s="3" t="s">
        <v>18</v>
      </c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  <c r="AC11842" s="5"/>
    </row>
    <row r="11843" spans="1:29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 t="str">
        <f>IF(AND(D11843="East",Table_1[[#This Row],[category]]="Clothing"),"✅","❌")</f>
        <v>❌</v>
      </c>
      <c r="H11843" s="3">
        <f t="shared" si="371"/>
        <v>20.905000000000001</v>
      </c>
      <c r="I11843" s="3">
        <v>6</v>
      </c>
      <c r="J11843" s="4">
        <v>45260</v>
      </c>
      <c r="K11843" s="3" t="s">
        <v>22</v>
      </c>
      <c r="L11843" s="3" t="s">
        <v>28</v>
      </c>
      <c r="M11843" s="3">
        <v>51.89</v>
      </c>
      <c r="N11843" s="3" t="s">
        <v>18</v>
      </c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  <c r="AC11843" s="5"/>
    </row>
    <row r="11844" spans="1:29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 t="str">
        <f>IF(AND(D11844="East",Table_1[[#This Row],[category]]="Clothing"),"✅","❌")</f>
        <v>❌</v>
      </c>
      <c r="H11844" s="3">
        <f t="shared" si="371"/>
        <v>244.34200000000001</v>
      </c>
      <c r="I11844" s="3">
        <v>4</v>
      </c>
      <c r="J11844" s="4">
        <v>45471</v>
      </c>
      <c r="K11844" s="3" t="s">
        <v>16</v>
      </c>
      <c r="L11844" s="3" t="s">
        <v>17</v>
      </c>
      <c r="M11844" s="3">
        <v>597.75</v>
      </c>
      <c r="N11844" s="3" t="s">
        <v>29</v>
      </c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  <c r="AC11844" s="5"/>
    </row>
    <row r="11845" spans="1:29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 t="str">
        <f>IF(AND(D11845="East",Table_1[[#This Row],[category]]="Clothing"),"✅","❌")</f>
        <v>❌</v>
      </c>
      <c r="H11845" s="3">
        <f t="shared" si="371"/>
        <v>209.76900000000001</v>
      </c>
      <c r="I11845" s="3">
        <v>2</v>
      </c>
      <c r="J11845" s="4">
        <v>45194</v>
      </c>
      <c r="K11845" s="3" t="s">
        <v>16</v>
      </c>
      <c r="L11845" s="3" t="s">
        <v>23</v>
      </c>
      <c r="M11845" s="3">
        <v>420.43</v>
      </c>
      <c r="N11845" s="3" t="s">
        <v>35</v>
      </c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  <c r="AC11845" s="5"/>
    </row>
    <row r="11846" spans="1:29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 t="str">
        <f>IF(AND(D11846="East",Table_1[[#This Row],[category]]="Clothing"),"✅","❌")</f>
        <v>❌</v>
      </c>
      <c r="H11846" s="3">
        <f t="shared" si="371"/>
        <v>484.51600000000002</v>
      </c>
      <c r="I11846" s="3">
        <v>1</v>
      </c>
      <c r="J11846" s="4">
        <v>44982</v>
      </c>
      <c r="K11846" s="3" t="s">
        <v>32</v>
      </c>
      <c r="L11846" s="3" t="s">
        <v>28</v>
      </c>
      <c r="M11846" s="3">
        <v>1322.26</v>
      </c>
      <c r="N11846" s="3" t="s">
        <v>18</v>
      </c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  <c r="AC11846" s="5"/>
    </row>
    <row r="11847" spans="1:29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 t="str">
        <f>IF(AND(D11847="East",Table_1[[#This Row],[category]]="Clothing"),"✅","❌")</f>
        <v>❌</v>
      </c>
      <c r="H11847" s="3">
        <f t="shared" si="371"/>
        <v>98.237000000000009</v>
      </c>
      <c r="I11847" s="3">
        <v>6</v>
      </c>
      <c r="J11847" s="4">
        <v>45635</v>
      </c>
      <c r="K11847" s="3" t="s">
        <v>16</v>
      </c>
      <c r="L11847" s="3" t="s">
        <v>28</v>
      </c>
      <c r="M11847" s="3">
        <v>131.69999999999999</v>
      </c>
      <c r="N11847" s="3" t="s">
        <v>29</v>
      </c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  <c r="AC11847" s="5"/>
    </row>
    <row r="11848" spans="1:29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 t="str">
        <f>IF(AND(D11848="East",Table_1[[#This Row],[category]]="Clothing"),"✅","❌")</f>
        <v>❌</v>
      </c>
      <c r="H11848" s="3">
        <f t="shared" si="371"/>
        <v>317.65700000000004</v>
      </c>
      <c r="I11848" s="3">
        <v>9</v>
      </c>
      <c r="J11848" s="4">
        <v>45420</v>
      </c>
      <c r="K11848" s="3" t="s">
        <v>22</v>
      </c>
      <c r="L11848" s="3" t="s">
        <v>28</v>
      </c>
      <c r="M11848" s="3">
        <v>327.10000000000002</v>
      </c>
      <c r="N11848" s="3" t="s">
        <v>24</v>
      </c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  <c r="AC11848" s="5"/>
    </row>
    <row r="11849" spans="1:29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 t="str">
        <f>IF(AND(D11849="East",Table_1[[#This Row],[category]]="Clothing"),"✅","❌")</f>
        <v>❌</v>
      </c>
      <c r="H11849" s="3">
        <f t="shared" si="371"/>
        <v>109.07600000000001</v>
      </c>
      <c r="I11849" s="3">
        <v>2</v>
      </c>
      <c r="J11849" s="4">
        <v>45194</v>
      </c>
      <c r="K11849" s="3" t="s">
        <v>16</v>
      </c>
      <c r="L11849" s="3" t="s">
        <v>23</v>
      </c>
      <c r="M11849" s="3">
        <v>100.3</v>
      </c>
      <c r="N11849" s="3" t="s">
        <v>49</v>
      </c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  <c r="AC11849" s="5"/>
    </row>
    <row r="11850" spans="1:29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 t="str">
        <f>IF(AND(D11850="East",Table_1[[#This Row],[category]]="Clothing"),"✅","❌")</f>
        <v>❌</v>
      </c>
      <c r="H11850" s="3">
        <f t="shared" si="371"/>
        <v>278.72700000000003</v>
      </c>
      <c r="I11850" s="3">
        <v>1</v>
      </c>
      <c r="J11850" s="4">
        <v>45325</v>
      </c>
      <c r="K11850" s="3" t="s">
        <v>16</v>
      </c>
      <c r="L11850" s="3" t="s">
        <v>17</v>
      </c>
      <c r="M11850" s="3">
        <v>506.72</v>
      </c>
      <c r="N11850" s="3" t="s">
        <v>24</v>
      </c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  <c r="AC11850" s="5"/>
    </row>
    <row r="11851" spans="1:29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 t="str">
        <f>IF(AND(D11851="East",Table_1[[#This Row],[category]]="Clothing"),"✅","❌")</f>
        <v>❌</v>
      </c>
      <c r="H11851" s="3">
        <f t="shared" si="371"/>
        <v>281.98099999999999</v>
      </c>
      <c r="I11851" s="3">
        <v>1</v>
      </c>
      <c r="J11851" s="4">
        <v>45539</v>
      </c>
      <c r="K11851" s="3" t="s">
        <v>22</v>
      </c>
      <c r="L11851" s="3" t="s">
        <v>23</v>
      </c>
      <c r="M11851" s="3">
        <v>792.47</v>
      </c>
      <c r="N11851" s="3" t="s">
        <v>29</v>
      </c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  <c r="AC11851" s="5"/>
    </row>
    <row r="11852" spans="1:29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 t="str">
        <f>IF(AND(D11852="East",Table_1[[#This Row],[category]]="Clothing"),"✅","❌")</f>
        <v>❌</v>
      </c>
      <c r="H11852" s="3">
        <f t="shared" si="371"/>
        <v>46.92</v>
      </c>
      <c r="I11852" s="3">
        <v>7</v>
      </c>
      <c r="J11852" s="4">
        <v>45588</v>
      </c>
      <c r="K11852" s="3" t="s">
        <v>16</v>
      </c>
      <c r="L11852" s="3" t="s">
        <v>17</v>
      </c>
      <c r="M11852" s="3">
        <v>91</v>
      </c>
      <c r="N11852" s="3" t="s">
        <v>40</v>
      </c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  <c r="AC11852" s="5"/>
    </row>
    <row r="11853" spans="1:29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 t="str">
        <f>IF(AND(D11853="East",Table_1[[#This Row],[category]]="Clothing"),"✅","❌")</f>
        <v>❌</v>
      </c>
      <c r="H11853" s="3">
        <f t="shared" si="371"/>
        <v>233.66100000000003</v>
      </c>
      <c r="I11853" s="3">
        <v>1</v>
      </c>
      <c r="J11853" s="4">
        <v>45266</v>
      </c>
      <c r="K11853" s="3" t="s">
        <v>32</v>
      </c>
      <c r="L11853" s="3" t="s">
        <v>23</v>
      </c>
      <c r="M11853" s="3">
        <v>628.79</v>
      </c>
      <c r="N11853" s="3" t="s">
        <v>49</v>
      </c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  <c r="AC11853" s="5"/>
    </row>
    <row r="11854" spans="1:29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 t="str">
        <f>IF(AND(D11854="East",Table_1[[#This Row],[category]]="Clothing"),"✅","❌")</f>
        <v>❌</v>
      </c>
      <c r="H11854" s="3">
        <f t="shared" si="371"/>
        <v>235.96600000000001</v>
      </c>
      <c r="I11854" s="3">
        <v>9</v>
      </c>
      <c r="J11854" s="4">
        <v>45342</v>
      </c>
      <c r="K11854" s="3" t="s">
        <v>16</v>
      </c>
      <c r="L11854" s="3" t="s">
        <v>23</v>
      </c>
      <c r="M11854" s="3">
        <v>202.43</v>
      </c>
      <c r="N11854" s="3" t="s">
        <v>18</v>
      </c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  <c r="AC11854" s="5"/>
    </row>
    <row r="11855" spans="1:29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 t="str">
        <f>IF(AND(D11855="East",Table_1[[#This Row],[category]]="Clothing"),"✅","❌")</f>
        <v>❌</v>
      </c>
      <c r="H11855" s="3">
        <f t="shared" si="371"/>
        <v>166.37700000000001</v>
      </c>
      <c r="I11855" s="3">
        <v>9</v>
      </c>
      <c r="J11855" s="4">
        <v>45397</v>
      </c>
      <c r="K11855" s="3" t="s">
        <v>22</v>
      </c>
      <c r="L11855" s="3" t="s">
        <v>23</v>
      </c>
      <c r="M11855" s="3">
        <v>383.32</v>
      </c>
      <c r="N11855" s="3" t="s">
        <v>24</v>
      </c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  <c r="AC11855" s="5"/>
    </row>
    <row r="11856" spans="1:29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 t="str">
        <f>IF(AND(D11856="East",Table_1[[#This Row],[category]]="Clothing"),"✅","❌")</f>
        <v>✅</v>
      </c>
      <c r="H11856" s="3">
        <f t="shared" si="371"/>
        <v>145.80799999999999</v>
      </c>
      <c r="I11856" s="3">
        <v>3</v>
      </c>
      <c r="J11856" s="4">
        <v>45310</v>
      </c>
      <c r="K11856" s="3" t="s">
        <v>22</v>
      </c>
      <c r="L11856" s="3" t="s">
        <v>17</v>
      </c>
      <c r="M11856" s="3">
        <v>431.38</v>
      </c>
      <c r="N11856" s="3" t="s">
        <v>29</v>
      </c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  <c r="AC11856" s="5"/>
    </row>
    <row r="11857" spans="1:29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 t="str">
        <f>IF(AND(D11857="East",Table_1[[#This Row],[category]]="Clothing"),"✅","❌")</f>
        <v>❌</v>
      </c>
      <c r="H11857" s="3">
        <f t="shared" si="371"/>
        <v>119.90600000000001</v>
      </c>
      <c r="I11857" s="3">
        <v>2</v>
      </c>
      <c r="J11857" s="4">
        <v>45310</v>
      </c>
      <c r="K11857" s="3" t="s">
        <v>16</v>
      </c>
      <c r="L11857" s="3" t="s">
        <v>23</v>
      </c>
      <c r="M11857" s="3">
        <v>223.51</v>
      </c>
      <c r="N11857" s="3" t="s">
        <v>35</v>
      </c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  <c r="AC11857" s="5"/>
    </row>
    <row r="11858" spans="1:29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 t="str">
        <f>IF(AND(D11858="East",Table_1[[#This Row],[category]]="Clothing"),"✅","❌")</f>
        <v>❌</v>
      </c>
      <c r="H11858" s="3">
        <f t="shared" si="371"/>
        <v>12.911000000000001</v>
      </c>
      <c r="I11858" s="3">
        <v>9</v>
      </c>
      <c r="J11858" s="4">
        <v>44991</v>
      </c>
      <c r="K11858" s="3" t="s">
        <v>22</v>
      </c>
      <c r="L11858" s="3" t="s">
        <v>17</v>
      </c>
      <c r="M11858" s="3">
        <v>32.14</v>
      </c>
      <c r="N11858" s="3" t="s">
        <v>35</v>
      </c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  <c r="AC11858" s="5"/>
    </row>
    <row r="11859" spans="1:29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 t="str">
        <f>IF(AND(D11859="East",Table_1[[#This Row],[category]]="Clothing"),"✅","❌")</f>
        <v>❌</v>
      </c>
      <c r="H11859" s="3">
        <f t="shared" si="371"/>
        <v>10.89</v>
      </c>
      <c r="I11859" s="3">
        <v>3</v>
      </c>
      <c r="J11859" s="4">
        <v>45293</v>
      </c>
      <c r="K11859" s="3" t="s">
        <v>32</v>
      </c>
      <c r="L11859" s="3" t="s">
        <v>17</v>
      </c>
      <c r="M11859" s="3">
        <v>19.77</v>
      </c>
      <c r="N11859" s="3" t="s">
        <v>18</v>
      </c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  <c r="AC11859" s="5"/>
    </row>
    <row r="11860" spans="1:29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 t="str">
        <f>IF(AND(D11860="East",Table_1[[#This Row],[category]]="Clothing"),"✅","❌")</f>
        <v>❌</v>
      </c>
      <c r="H11860" s="3">
        <f t="shared" si="371"/>
        <v>298.99600000000004</v>
      </c>
      <c r="I11860" s="3">
        <v>2</v>
      </c>
      <c r="J11860" s="4">
        <v>45214</v>
      </c>
      <c r="K11860" s="3" t="s">
        <v>32</v>
      </c>
      <c r="L11860" s="3" t="s">
        <v>28</v>
      </c>
      <c r="M11860" s="3">
        <v>797.72</v>
      </c>
      <c r="N11860" s="3" t="s">
        <v>49</v>
      </c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  <c r="AC11860" s="5"/>
    </row>
    <row r="11861" spans="1:29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 t="str">
        <f>IF(AND(D11861="East",Table_1[[#This Row],[category]]="Clothing"),"✅","❌")</f>
        <v>❌</v>
      </c>
      <c r="H11861" s="3">
        <f t="shared" si="371"/>
        <v>152.81700000000001</v>
      </c>
      <c r="I11861" s="3">
        <v>4</v>
      </c>
      <c r="J11861" s="4">
        <v>45498</v>
      </c>
      <c r="K11861" s="3" t="s">
        <v>32</v>
      </c>
      <c r="L11861" s="3" t="s">
        <v>17</v>
      </c>
      <c r="M11861" s="3">
        <v>301.76</v>
      </c>
      <c r="N11861" s="3" t="s">
        <v>24</v>
      </c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  <c r="AC11861" s="5"/>
    </row>
    <row r="11862" spans="1:29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 t="str">
        <f>IF(AND(D11862="East",Table_1[[#This Row],[category]]="Clothing"),"✅","❌")</f>
        <v>❌</v>
      </c>
      <c r="H11862" s="3">
        <f t="shared" si="371"/>
        <v>92.265000000000001</v>
      </c>
      <c r="I11862" s="3">
        <v>7</v>
      </c>
      <c r="J11862" s="4">
        <v>45533</v>
      </c>
      <c r="K11862" s="3" t="s">
        <v>22</v>
      </c>
      <c r="L11862" s="3" t="s">
        <v>28</v>
      </c>
      <c r="M11862" s="3">
        <v>91.6</v>
      </c>
      <c r="N11862" s="3" t="s">
        <v>29</v>
      </c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  <c r="AC11862" s="5"/>
    </row>
    <row r="11863" spans="1:29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 t="str">
        <f>IF(AND(D11863="East",Table_1[[#This Row],[category]]="Clothing"),"✅","❌")</f>
        <v>❌</v>
      </c>
      <c r="H11863" s="3">
        <f t="shared" si="371"/>
        <v>345.52</v>
      </c>
      <c r="I11863" s="3">
        <v>4</v>
      </c>
      <c r="J11863" s="4">
        <v>45364</v>
      </c>
      <c r="K11863" s="3" t="s">
        <v>16</v>
      </c>
      <c r="L11863" s="3" t="s">
        <v>28</v>
      </c>
      <c r="M11863" s="3">
        <v>373.6</v>
      </c>
      <c r="N11863" s="3" t="s">
        <v>40</v>
      </c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  <c r="AC11863" s="5"/>
    </row>
    <row r="11864" spans="1:29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 t="str">
        <f>IF(AND(D11864="East",Table_1[[#This Row],[category]]="Clothing"),"✅","❌")</f>
        <v>❌</v>
      </c>
      <c r="H11864" s="3">
        <f t="shared" si="371"/>
        <v>269.16300000000001</v>
      </c>
      <c r="I11864" s="3">
        <v>8</v>
      </c>
      <c r="J11864" s="4">
        <v>45214</v>
      </c>
      <c r="K11864" s="3" t="s">
        <v>22</v>
      </c>
      <c r="L11864" s="3" t="s">
        <v>28</v>
      </c>
      <c r="M11864" s="3">
        <v>374.57</v>
      </c>
      <c r="N11864" s="3" t="s">
        <v>24</v>
      </c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  <c r="AC11864" s="5"/>
    </row>
    <row r="11865" spans="1:29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 t="str">
        <f>IF(AND(D11865="East",Table_1[[#This Row],[category]]="Clothing"),"✅","❌")</f>
        <v>❌</v>
      </c>
      <c r="H11865" s="3">
        <f t="shared" si="371"/>
        <v>458.33000000000004</v>
      </c>
      <c r="I11865" s="3">
        <v>5</v>
      </c>
      <c r="J11865" s="4">
        <v>45332</v>
      </c>
      <c r="K11865" s="3" t="s">
        <v>32</v>
      </c>
      <c r="L11865" s="3" t="s">
        <v>23</v>
      </c>
      <c r="M11865" s="3">
        <v>1339.51</v>
      </c>
      <c r="N11865" s="3" t="s">
        <v>49</v>
      </c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  <c r="AC11865" s="5"/>
    </row>
    <row r="11866" spans="1:29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 t="str">
        <f>IF(AND(D11866="East",Table_1[[#This Row],[category]]="Clothing"),"✅","❌")</f>
        <v>❌</v>
      </c>
      <c r="H11866" s="3">
        <f t="shared" si="371"/>
        <v>417.19799999999998</v>
      </c>
      <c r="I11866" s="3">
        <v>2</v>
      </c>
      <c r="J11866" s="4">
        <v>45169</v>
      </c>
      <c r="K11866" s="3" t="s">
        <v>22</v>
      </c>
      <c r="L11866" s="3" t="s">
        <v>17</v>
      </c>
      <c r="M11866" s="3">
        <v>861.49</v>
      </c>
      <c r="N11866" s="3" t="s">
        <v>40</v>
      </c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  <c r="AC11866" s="5"/>
    </row>
    <row r="11867" spans="1:29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 t="str">
        <f>IF(AND(D11867="East",Table_1[[#This Row],[category]]="Clothing"),"✅","❌")</f>
        <v>❌</v>
      </c>
      <c r="H11867" s="3">
        <f t="shared" si="371"/>
        <v>366.09699999999998</v>
      </c>
      <c r="I11867" s="3">
        <v>4</v>
      </c>
      <c r="J11867" s="4">
        <v>44939</v>
      </c>
      <c r="K11867" s="3" t="s">
        <v>32</v>
      </c>
      <c r="L11867" s="3" t="s">
        <v>28</v>
      </c>
      <c r="M11867" s="3">
        <v>625.77</v>
      </c>
      <c r="N11867" s="3" t="s">
        <v>29</v>
      </c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  <c r="AC11867" s="5"/>
    </row>
    <row r="11868" spans="1:29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 t="str">
        <f>IF(AND(D11868="East",Table_1[[#This Row],[category]]="Clothing"),"✅","❌")</f>
        <v>❌</v>
      </c>
      <c r="H11868" s="3">
        <f t="shared" si="371"/>
        <v>72.025000000000006</v>
      </c>
      <c r="I11868" s="3">
        <v>7</v>
      </c>
      <c r="J11868" s="4">
        <v>45445</v>
      </c>
      <c r="K11868" s="3" t="s">
        <v>22</v>
      </c>
      <c r="L11868" s="3" t="s">
        <v>17</v>
      </c>
      <c r="M11868" s="3">
        <v>102.13</v>
      </c>
      <c r="N11868" s="3" t="s">
        <v>35</v>
      </c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  <c r="AC11868" s="5"/>
    </row>
    <row r="11869" spans="1:29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 t="str">
        <f>IF(AND(D11869="East",Table_1[[#This Row],[category]]="Clothing"),"✅","❌")</f>
        <v>❌</v>
      </c>
      <c r="H11869" s="3">
        <f t="shared" si="371"/>
        <v>336.38300000000004</v>
      </c>
      <c r="I11869" s="3">
        <v>1</v>
      </c>
      <c r="J11869" s="4">
        <v>45571</v>
      </c>
      <c r="K11869" s="3" t="s">
        <v>16</v>
      </c>
      <c r="L11869" s="3" t="s">
        <v>23</v>
      </c>
      <c r="M11869" s="3">
        <v>907.53</v>
      </c>
      <c r="N11869" s="3" t="s">
        <v>35</v>
      </c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  <c r="AC11869" s="5"/>
    </row>
    <row r="11870" spans="1:29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 t="str">
        <f>IF(AND(D11870="East",Table_1[[#This Row],[category]]="Clothing"),"✅","❌")</f>
        <v>❌</v>
      </c>
      <c r="H11870" s="3">
        <f t="shared" si="371"/>
        <v>350.024</v>
      </c>
      <c r="I11870" s="3">
        <v>7</v>
      </c>
      <c r="J11870" s="4">
        <v>45516</v>
      </c>
      <c r="K11870" s="3" t="s">
        <v>16</v>
      </c>
      <c r="L11870" s="3" t="s">
        <v>28</v>
      </c>
      <c r="M11870" s="3">
        <v>440.06</v>
      </c>
      <c r="N11870" s="3" t="s">
        <v>35</v>
      </c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  <c r="AC11870" s="5"/>
    </row>
    <row r="11871" spans="1:29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 t="str">
        <f>IF(AND(D11871="East",Table_1[[#This Row],[category]]="Clothing"),"✅","❌")</f>
        <v>❌</v>
      </c>
      <c r="H11871" s="3">
        <f t="shared" si="371"/>
        <v>384.03300000000002</v>
      </c>
      <c r="I11871" s="3">
        <v>3</v>
      </c>
      <c r="J11871" s="4">
        <v>45340</v>
      </c>
      <c r="K11871" s="3" t="s">
        <v>16</v>
      </c>
      <c r="L11871" s="3" t="s">
        <v>28</v>
      </c>
      <c r="M11871" s="3">
        <v>645.16</v>
      </c>
      <c r="N11871" s="3" t="s">
        <v>35</v>
      </c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  <c r="AC11871" s="5"/>
    </row>
    <row r="11872" spans="1:29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 t="str">
        <f>IF(AND(D11872="East",Table_1[[#This Row],[category]]="Clothing"),"✅","❌")</f>
        <v>❌</v>
      </c>
      <c r="H11872" s="3">
        <f t="shared" si="371"/>
        <v>138.935</v>
      </c>
      <c r="I11872" s="3">
        <v>7</v>
      </c>
      <c r="J11872" s="4">
        <v>45607</v>
      </c>
      <c r="K11872" s="3" t="s">
        <v>16</v>
      </c>
      <c r="L11872" s="3" t="s">
        <v>28</v>
      </c>
      <c r="M11872" s="3">
        <v>116.81</v>
      </c>
      <c r="N11872" s="3" t="s">
        <v>18</v>
      </c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  <c r="AC11872" s="5"/>
    </row>
    <row r="11873" spans="1:29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 t="str">
        <f>IF(AND(D11873="East",Table_1[[#This Row],[category]]="Clothing"),"✅","❌")</f>
        <v>❌</v>
      </c>
      <c r="H11873" s="3">
        <f t="shared" si="371"/>
        <v>323.74600000000004</v>
      </c>
      <c r="I11873" s="3">
        <v>3</v>
      </c>
      <c r="J11873" s="4">
        <v>45230</v>
      </c>
      <c r="K11873" s="3" t="s">
        <v>32</v>
      </c>
      <c r="L11873" s="3" t="s">
        <v>28</v>
      </c>
      <c r="M11873" s="3">
        <v>469.47</v>
      </c>
      <c r="N11873" s="3" t="s">
        <v>49</v>
      </c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  <c r="AC11873" s="5"/>
    </row>
    <row r="11874" spans="1:29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 t="str">
        <f>IF(AND(D11874="East",Table_1[[#This Row],[category]]="Clothing"),"✅","❌")</f>
        <v>❌</v>
      </c>
      <c r="H11874" s="3">
        <f t="shared" si="371"/>
        <v>312.95600000000002</v>
      </c>
      <c r="I11874" s="3">
        <v>8</v>
      </c>
      <c r="J11874" s="4">
        <v>45603</v>
      </c>
      <c r="K11874" s="3" t="s">
        <v>32</v>
      </c>
      <c r="L11874" s="3" t="s">
        <v>28</v>
      </c>
      <c r="M11874" s="3">
        <v>842.72</v>
      </c>
      <c r="N11874" s="3" t="s">
        <v>29</v>
      </c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  <c r="AC11874" s="5"/>
    </row>
    <row r="11875" spans="1:29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 t="str">
        <f>IF(AND(D11875="East",Table_1[[#This Row],[category]]="Clothing"),"✅","❌")</f>
        <v>❌</v>
      </c>
      <c r="H11875" s="3">
        <f t="shared" si="371"/>
        <v>198.80200000000002</v>
      </c>
      <c r="I11875" s="3">
        <v>4</v>
      </c>
      <c r="J11875" s="4">
        <v>45258</v>
      </c>
      <c r="K11875" s="3" t="s">
        <v>32</v>
      </c>
      <c r="L11875" s="3" t="s">
        <v>23</v>
      </c>
      <c r="M11875" s="3">
        <v>135.44999999999999</v>
      </c>
      <c r="N11875" s="3" t="s">
        <v>49</v>
      </c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  <c r="AC11875" s="5"/>
    </row>
    <row r="11876" spans="1:29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 t="str">
        <f>IF(AND(D11876="East",Table_1[[#This Row],[category]]="Clothing"),"✅","❌")</f>
        <v>❌</v>
      </c>
      <c r="H11876" s="3">
        <f t="shared" si="371"/>
        <v>335.11799999999999</v>
      </c>
      <c r="I11876" s="3">
        <v>1</v>
      </c>
      <c r="J11876" s="4">
        <v>45604</v>
      </c>
      <c r="K11876" s="3" t="s">
        <v>22</v>
      </c>
      <c r="L11876" s="3" t="s">
        <v>28</v>
      </c>
      <c r="M11876" s="3">
        <v>201.47</v>
      </c>
      <c r="N11876" s="3" t="s">
        <v>18</v>
      </c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  <c r="AC11876" s="5"/>
    </row>
    <row r="11877" spans="1:29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 t="str">
        <f>IF(AND(D11877="East",Table_1[[#This Row],[category]]="Clothing"),"✅","❌")</f>
        <v>❌</v>
      </c>
      <c r="H11877" s="3">
        <f t="shared" si="371"/>
        <v>52.480999999999995</v>
      </c>
      <c r="I11877" s="3">
        <v>1</v>
      </c>
      <c r="J11877" s="4">
        <v>45524</v>
      </c>
      <c r="K11877" s="3" t="s">
        <v>22</v>
      </c>
      <c r="L11877" s="3" t="s">
        <v>28</v>
      </c>
      <c r="M11877" s="3">
        <v>83.07</v>
      </c>
      <c r="N11877" s="3" t="s">
        <v>35</v>
      </c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  <c r="AC11877" s="5"/>
    </row>
    <row r="11878" spans="1:29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 t="str">
        <f>IF(AND(D11878="East",Table_1[[#This Row],[category]]="Clothing"),"✅","❌")</f>
        <v>❌</v>
      </c>
      <c r="H11878" s="3">
        <f t="shared" si="371"/>
        <v>325.31700000000001</v>
      </c>
      <c r="I11878" s="3">
        <v>4</v>
      </c>
      <c r="J11878" s="4">
        <v>45562</v>
      </c>
      <c r="K11878" s="3" t="s">
        <v>16</v>
      </c>
      <c r="L11878" s="3" t="s">
        <v>28</v>
      </c>
      <c r="M11878" s="3">
        <v>706.18</v>
      </c>
      <c r="N11878" s="3" t="s">
        <v>49</v>
      </c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  <c r="AC11878" s="5"/>
    </row>
    <row r="11879" spans="1:29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 t="str">
        <f>IF(AND(D11879="East",Table_1[[#This Row],[category]]="Clothing"),"✅","❌")</f>
        <v>❌</v>
      </c>
      <c r="H11879" s="3">
        <f t="shared" si="371"/>
        <v>306.94800000000004</v>
      </c>
      <c r="I11879" s="3">
        <v>9</v>
      </c>
      <c r="J11879" s="4">
        <v>45129</v>
      </c>
      <c r="K11879" s="3" t="s">
        <v>32</v>
      </c>
      <c r="L11879" s="3" t="s">
        <v>28</v>
      </c>
      <c r="M11879" s="3">
        <v>181.4</v>
      </c>
      <c r="N11879" s="3" t="s">
        <v>24</v>
      </c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  <c r="AC11879" s="5"/>
    </row>
    <row r="11880" spans="1:29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 t="str">
        <f>IF(AND(D11880="East",Table_1[[#This Row],[category]]="Clothing"),"✅","❌")</f>
        <v>❌</v>
      </c>
      <c r="H11880" s="3">
        <f t="shared" si="371"/>
        <v>113.206</v>
      </c>
      <c r="I11880" s="3">
        <v>5</v>
      </c>
      <c r="J11880" s="4">
        <v>45315</v>
      </c>
      <c r="K11880" s="3" t="s">
        <v>16</v>
      </c>
      <c r="L11880" s="3" t="s">
        <v>23</v>
      </c>
      <c r="M11880" s="3">
        <v>190.66</v>
      </c>
      <c r="N11880" s="3" t="s">
        <v>18</v>
      </c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  <c r="AC11880" s="5"/>
    </row>
    <row r="11881" spans="1:29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 t="str">
        <f>IF(AND(D11881="East",Table_1[[#This Row],[category]]="Clothing"),"✅","❌")</f>
        <v>❌</v>
      </c>
      <c r="H11881" s="3">
        <f t="shared" si="371"/>
        <v>410.92500000000001</v>
      </c>
      <c r="I11881" s="3">
        <v>5</v>
      </c>
      <c r="J11881" s="4">
        <v>44980</v>
      </c>
      <c r="K11881" s="3" t="s">
        <v>16</v>
      </c>
      <c r="L11881" s="3" t="s">
        <v>17</v>
      </c>
      <c r="M11881" s="3">
        <v>245.64</v>
      </c>
      <c r="N11881" s="3" t="s">
        <v>29</v>
      </c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  <c r="AC11881" s="5"/>
    </row>
    <row r="11882" spans="1:29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 t="str">
        <f>IF(AND(D11882="East",Table_1[[#This Row],[category]]="Clothing"),"✅","❌")</f>
        <v>❌</v>
      </c>
      <c r="H11882" s="3">
        <f t="shared" si="371"/>
        <v>438.46300000000002</v>
      </c>
      <c r="I11882" s="3">
        <v>3</v>
      </c>
      <c r="J11882" s="4">
        <v>45162</v>
      </c>
      <c r="K11882" s="3" t="s">
        <v>22</v>
      </c>
      <c r="L11882" s="3" t="s">
        <v>23</v>
      </c>
      <c r="M11882" s="3">
        <v>948.87</v>
      </c>
      <c r="N11882" s="3" t="s">
        <v>49</v>
      </c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  <c r="AC11882" s="5"/>
    </row>
    <row r="11883" spans="1:29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 t="str">
        <f>IF(AND(D11883="East",Table_1[[#This Row],[category]]="Clothing"),"✅","❌")</f>
        <v>✅</v>
      </c>
      <c r="H11883" s="3">
        <f t="shared" si="371"/>
        <v>113.137</v>
      </c>
      <c r="I11883" s="3">
        <v>5</v>
      </c>
      <c r="J11883" s="4">
        <v>45289</v>
      </c>
      <c r="K11883" s="3" t="s">
        <v>32</v>
      </c>
      <c r="L11883" s="3" t="s">
        <v>23</v>
      </c>
      <c r="M11883" s="3">
        <v>256.57</v>
      </c>
      <c r="N11883" s="3" t="s">
        <v>24</v>
      </c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  <c r="AC11883" s="5"/>
    </row>
    <row r="11884" spans="1:29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 t="str">
        <f>IF(AND(D11884="East",Table_1[[#This Row],[category]]="Clothing"),"✅","❌")</f>
        <v>❌</v>
      </c>
      <c r="H11884" s="3">
        <f t="shared" si="371"/>
        <v>47.221000000000004</v>
      </c>
      <c r="I11884" s="3">
        <v>7</v>
      </c>
      <c r="J11884" s="4">
        <v>45537</v>
      </c>
      <c r="K11884" s="3" t="s">
        <v>32</v>
      </c>
      <c r="L11884" s="3" t="s">
        <v>23</v>
      </c>
      <c r="M11884" s="3">
        <v>129.83000000000001</v>
      </c>
      <c r="N11884" s="3" t="s">
        <v>40</v>
      </c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  <c r="AC11884" s="5"/>
    </row>
    <row r="11885" spans="1:29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 t="str">
        <f>IF(AND(D11885="East",Table_1[[#This Row],[category]]="Clothing"),"✅","❌")</f>
        <v>❌</v>
      </c>
      <c r="H11885" s="3">
        <f t="shared" si="371"/>
        <v>305.75200000000001</v>
      </c>
      <c r="I11885" s="3">
        <v>3</v>
      </c>
      <c r="J11885" s="4">
        <v>45657</v>
      </c>
      <c r="K11885" s="3" t="s">
        <v>16</v>
      </c>
      <c r="L11885" s="3" t="s">
        <v>28</v>
      </c>
      <c r="M11885" s="3">
        <v>874.58</v>
      </c>
      <c r="N11885" s="3" t="s">
        <v>49</v>
      </c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  <c r="AC11885" s="5"/>
    </row>
    <row r="11886" spans="1:29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 t="str">
        <f>IF(AND(D11886="East",Table_1[[#This Row],[category]]="Clothing"),"✅","❌")</f>
        <v>❌</v>
      </c>
      <c r="H11886" s="3">
        <f t="shared" si="371"/>
        <v>245.16</v>
      </c>
      <c r="I11886" s="3">
        <v>5</v>
      </c>
      <c r="J11886" s="4">
        <v>45270</v>
      </c>
      <c r="K11886" s="3" t="s">
        <v>22</v>
      </c>
      <c r="L11886" s="3" t="s">
        <v>17</v>
      </c>
      <c r="M11886" s="3">
        <v>605.91999999999996</v>
      </c>
      <c r="N11886" s="3" t="s">
        <v>18</v>
      </c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  <c r="AC11886" s="5"/>
    </row>
    <row r="11887" spans="1:29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 t="str">
        <f>IF(AND(D11887="East",Table_1[[#This Row],[category]]="Clothing"),"✅","❌")</f>
        <v>❌</v>
      </c>
      <c r="H11887" s="3">
        <f t="shared" si="371"/>
        <v>219.52100000000002</v>
      </c>
      <c r="I11887" s="3">
        <v>3</v>
      </c>
      <c r="J11887" s="4">
        <v>44974</v>
      </c>
      <c r="K11887" s="3" t="s">
        <v>22</v>
      </c>
      <c r="L11887" s="3" t="s">
        <v>28</v>
      </c>
      <c r="M11887" s="3">
        <v>393.51</v>
      </c>
      <c r="N11887" s="3" t="s">
        <v>40</v>
      </c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  <c r="AC11887" s="5"/>
    </row>
    <row r="11888" spans="1:29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 t="str">
        <f>IF(AND(D11888="East",Table_1[[#This Row],[category]]="Clothing"),"✅","❌")</f>
        <v>❌</v>
      </c>
      <c r="H11888" s="3">
        <f t="shared" si="371"/>
        <v>382.89400000000001</v>
      </c>
      <c r="I11888" s="3">
        <v>1</v>
      </c>
      <c r="J11888" s="4">
        <v>45287</v>
      </c>
      <c r="K11888" s="3" t="s">
        <v>22</v>
      </c>
      <c r="L11888" s="3" t="s">
        <v>28</v>
      </c>
      <c r="M11888" s="3">
        <v>393.88</v>
      </c>
      <c r="N11888" s="3" t="s">
        <v>35</v>
      </c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  <c r="AC11888" s="5"/>
    </row>
    <row r="11889" spans="1:29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 t="str">
        <f>IF(AND(D11889="East",Table_1[[#This Row],[category]]="Clothing"),"✅","❌")</f>
        <v>❌</v>
      </c>
      <c r="H11889" s="3">
        <f t="shared" si="371"/>
        <v>485.13500000000005</v>
      </c>
      <c r="I11889" s="3">
        <v>6</v>
      </c>
      <c r="J11889" s="4">
        <v>45253</v>
      </c>
      <c r="K11889" s="3" t="s">
        <v>22</v>
      </c>
      <c r="L11889" s="3" t="s">
        <v>23</v>
      </c>
      <c r="M11889" s="3">
        <v>1076.7</v>
      </c>
      <c r="N11889" s="3" t="s">
        <v>40</v>
      </c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  <c r="AC11889" s="5"/>
    </row>
    <row r="11890" spans="1:29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 t="str">
        <f>IF(AND(D11890="East",Table_1[[#This Row],[category]]="Clothing"),"✅","❌")</f>
        <v>❌</v>
      </c>
      <c r="H11890" s="3">
        <f t="shared" si="371"/>
        <v>244.05500000000004</v>
      </c>
      <c r="I11890" s="3">
        <v>3</v>
      </c>
      <c r="J11890" s="4">
        <v>45131</v>
      </c>
      <c r="K11890" s="3" t="s">
        <v>32</v>
      </c>
      <c r="L11890" s="3" t="s">
        <v>28</v>
      </c>
      <c r="M11890" s="3">
        <v>718.41</v>
      </c>
      <c r="N11890" s="3" t="s">
        <v>35</v>
      </c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  <c r="AC11890" s="5"/>
    </row>
    <row r="11891" spans="1:29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 t="str">
        <f>IF(AND(D11891="East",Table_1[[#This Row],[category]]="Clothing"),"✅","❌")</f>
        <v>❌</v>
      </c>
      <c r="H11891" s="3">
        <f t="shared" si="371"/>
        <v>13.016</v>
      </c>
      <c r="I11891" s="3">
        <v>2</v>
      </c>
      <c r="J11891" s="4">
        <v>45200</v>
      </c>
      <c r="K11891" s="3" t="s">
        <v>22</v>
      </c>
      <c r="L11891" s="3" t="s">
        <v>23</v>
      </c>
      <c r="M11891" s="3">
        <v>34.78</v>
      </c>
      <c r="N11891" s="3" t="s">
        <v>35</v>
      </c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  <c r="AC11891" s="5"/>
    </row>
    <row r="11892" spans="1:29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 t="str">
        <f>IF(AND(D11892="East",Table_1[[#This Row],[category]]="Clothing"),"✅","❌")</f>
        <v>❌</v>
      </c>
      <c r="H11892" s="3">
        <f t="shared" si="371"/>
        <v>302.17099999999999</v>
      </c>
      <c r="I11892" s="3">
        <v>3</v>
      </c>
      <c r="J11892" s="4">
        <v>45544</v>
      </c>
      <c r="K11892" s="3" t="s">
        <v>22</v>
      </c>
      <c r="L11892" s="3" t="s">
        <v>17</v>
      </c>
      <c r="M11892" s="3">
        <v>596.65</v>
      </c>
      <c r="N11892" s="3" t="s">
        <v>35</v>
      </c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  <c r="AC11892" s="5"/>
    </row>
    <row r="11893" spans="1:29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 t="str">
        <f>IF(AND(D11893="East",Table_1[[#This Row],[category]]="Clothing"),"✅","❌")</f>
        <v>❌</v>
      </c>
      <c r="H11893" s="3">
        <f t="shared" si="371"/>
        <v>330.44299999999998</v>
      </c>
      <c r="I11893" s="3">
        <v>5</v>
      </c>
      <c r="J11893" s="4">
        <v>44993</v>
      </c>
      <c r="K11893" s="3" t="s">
        <v>16</v>
      </c>
      <c r="L11893" s="3" t="s">
        <v>17</v>
      </c>
      <c r="M11893" s="3">
        <v>920.92</v>
      </c>
      <c r="N11893" s="3" t="s">
        <v>24</v>
      </c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  <c r="AC11893" s="5"/>
    </row>
    <row r="11894" spans="1:29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 t="str">
        <f>IF(AND(D11894="East",Table_1[[#This Row],[category]]="Clothing"),"✅","❌")</f>
        <v>❌</v>
      </c>
      <c r="H11894" s="3">
        <f t="shared" si="371"/>
        <v>415.72900000000004</v>
      </c>
      <c r="I11894" s="3">
        <v>5</v>
      </c>
      <c r="J11894" s="4">
        <v>45412</v>
      </c>
      <c r="K11894" s="3" t="s">
        <v>16</v>
      </c>
      <c r="L11894" s="3" t="s">
        <v>17</v>
      </c>
      <c r="M11894" s="3">
        <v>594.58000000000004</v>
      </c>
      <c r="N11894" s="3" t="s">
        <v>18</v>
      </c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  <c r="AC11894" s="5"/>
    </row>
    <row r="11895" spans="1:29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 t="str">
        <f>IF(AND(D11895="East",Table_1[[#This Row],[category]]="Clothing"),"✅","❌")</f>
        <v>❌</v>
      </c>
      <c r="H11895" s="3">
        <f t="shared" si="371"/>
        <v>107.709</v>
      </c>
      <c r="I11895" s="3">
        <v>9</v>
      </c>
      <c r="J11895" s="4">
        <v>45644</v>
      </c>
      <c r="K11895" s="3" t="s">
        <v>16</v>
      </c>
      <c r="L11895" s="3" t="s">
        <v>17</v>
      </c>
      <c r="M11895" s="3">
        <v>208.2</v>
      </c>
      <c r="N11895" s="3" t="s">
        <v>49</v>
      </c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  <c r="AC11895" s="5"/>
    </row>
    <row r="11896" spans="1:29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 t="str">
        <f>IF(AND(D11896="East",Table_1[[#This Row],[category]]="Clothing"),"✅","❌")</f>
        <v>❌</v>
      </c>
      <c r="H11896" s="3">
        <f t="shared" si="371"/>
        <v>266.92099999999999</v>
      </c>
      <c r="I11896" s="3">
        <v>9</v>
      </c>
      <c r="J11896" s="4">
        <v>45380</v>
      </c>
      <c r="K11896" s="3" t="s">
        <v>16</v>
      </c>
      <c r="L11896" s="3" t="s">
        <v>17</v>
      </c>
      <c r="M11896" s="3">
        <v>463.92</v>
      </c>
      <c r="N11896" s="3" t="s">
        <v>35</v>
      </c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  <c r="AC11896" s="5"/>
    </row>
    <row r="11897" spans="1:29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 t="str">
        <f>IF(AND(D11897="East",Table_1[[#This Row],[category]]="Clothing"),"✅","❌")</f>
        <v>❌</v>
      </c>
      <c r="H11897" s="3">
        <f t="shared" si="371"/>
        <v>229.09400000000002</v>
      </c>
      <c r="I11897" s="3">
        <v>2</v>
      </c>
      <c r="J11897" s="4">
        <v>45444</v>
      </c>
      <c r="K11897" s="3" t="s">
        <v>22</v>
      </c>
      <c r="L11897" s="3" t="s">
        <v>23</v>
      </c>
      <c r="M11897" s="3">
        <v>410.65</v>
      </c>
      <c r="N11897" s="3" t="s">
        <v>18</v>
      </c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  <c r="AC11897" s="5"/>
    </row>
    <row r="11898" spans="1:29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 t="str">
        <f>IF(AND(D11898="East",Table_1[[#This Row],[category]]="Clothing"),"✅","❌")</f>
        <v>❌</v>
      </c>
      <c r="H11898" s="3">
        <f t="shared" si="371"/>
        <v>335.57600000000002</v>
      </c>
      <c r="I11898" s="3">
        <v>6</v>
      </c>
      <c r="J11898" s="4">
        <v>45158</v>
      </c>
      <c r="K11898" s="3" t="s">
        <v>16</v>
      </c>
      <c r="L11898" s="3" t="s">
        <v>17</v>
      </c>
      <c r="M11898" s="3">
        <v>985.18</v>
      </c>
      <c r="N11898" s="3" t="s">
        <v>49</v>
      </c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  <c r="AC11898" s="5"/>
    </row>
    <row r="11899" spans="1:29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 t="str">
        <f>IF(AND(D11899="East",Table_1[[#This Row],[category]]="Clothing"),"✅","❌")</f>
        <v>✅</v>
      </c>
      <c r="H11899" s="3">
        <f t="shared" si="371"/>
        <v>41.332000000000001</v>
      </c>
      <c r="I11899" s="3">
        <v>9</v>
      </c>
      <c r="J11899" s="4">
        <v>45383</v>
      </c>
      <c r="K11899" s="3" t="s">
        <v>32</v>
      </c>
      <c r="L11899" s="3" t="s">
        <v>28</v>
      </c>
      <c r="M11899" s="3">
        <v>45.53</v>
      </c>
      <c r="N11899" s="3" t="s">
        <v>35</v>
      </c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  <c r="AC11899" s="5"/>
    </row>
    <row r="11900" spans="1:29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 t="str">
        <f>IF(AND(D11900="East",Table_1[[#This Row],[category]]="Clothing"),"✅","❌")</f>
        <v>❌</v>
      </c>
      <c r="H11900" s="3">
        <f t="shared" si="371"/>
        <v>443.166</v>
      </c>
      <c r="I11900" s="3">
        <v>9</v>
      </c>
      <c r="J11900" s="4">
        <v>44935</v>
      </c>
      <c r="K11900" s="3" t="s">
        <v>22</v>
      </c>
      <c r="L11900" s="3" t="s">
        <v>17</v>
      </c>
      <c r="M11900" s="3">
        <v>270.18</v>
      </c>
      <c r="N11900" s="3" t="s">
        <v>35</v>
      </c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  <c r="AC11900" s="5"/>
    </row>
    <row r="11901" spans="1:29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 t="str">
        <f>IF(AND(D11901="East",Table_1[[#This Row],[category]]="Clothing"),"✅","❌")</f>
        <v>❌</v>
      </c>
      <c r="H11901" s="3">
        <f t="shared" si="371"/>
        <v>260.46700000000004</v>
      </c>
      <c r="I11901" s="3">
        <v>6</v>
      </c>
      <c r="J11901" s="4">
        <v>45527</v>
      </c>
      <c r="K11901" s="3" t="s">
        <v>22</v>
      </c>
      <c r="L11901" s="3" t="s">
        <v>23</v>
      </c>
      <c r="M11901" s="3">
        <v>135.47999999999999</v>
      </c>
      <c r="N11901" s="3" t="s">
        <v>35</v>
      </c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  <c r="AC11901" s="5"/>
    </row>
    <row r="11902" spans="1:29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 t="str">
        <f>IF(AND(D11902="East",Table_1[[#This Row],[category]]="Clothing"),"✅","❌")</f>
        <v>❌</v>
      </c>
      <c r="H11902" s="3">
        <f t="shared" si="371"/>
        <v>439.75200000000007</v>
      </c>
      <c r="I11902" s="3">
        <v>1</v>
      </c>
      <c r="J11902" s="4">
        <v>45173</v>
      </c>
      <c r="K11902" s="3" t="s">
        <v>22</v>
      </c>
      <c r="L11902" s="3" t="s">
        <v>17</v>
      </c>
      <c r="M11902" s="3">
        <v>446.95</v>
      </c>
      <c r="N11902" s="3" t="s">
        <v>24</v>
      </c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  <c r="AC11902" s="5"/>
    </row>
    <row r="11903" spans="1:29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 t="str">
        <f>IF(AND(D11903="East",Table_1[[#This Row],[category]]="Clothing"),"✅","❌")</f>
        <v>❌</v>
      </c>
      <c r="H11903" s="3">
        <f t="shared" si="371"/>
        <v>176.71600000000001</v>
      </c>
      <c r="I11903" s="3">
        <v>1</v>
      </c>
      <c r="J11903" s="4">
        <v>45482</v>
      </c>
      <c r="K11903" s="3" t="s">
        <v>16</v>
      </c>
      <c r="L11903" s="3" t="s">
        <v>17</v>
      </c>
      <c r="M11903" s="3">
        <v>339.06</v>
      </c>
      <c r="N11903" s="3" t="s">
        <v>24</v>
      </c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  <c r="AC11903" s="5"/>
    </row>
    <row r="11904" spans="1:29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 t="str">
        <f>IF(AND(D11904="East",Table_1[[#This Row],[category]]="Clothing"),"✅","❌")</f>
        <v>❌</v>
      </c>
      <c r="H11904" s="3">
        <f t="shared" si="371"/>
        <v>330.22600000000006</v>
      </c>
      <c r="I11904" s="3">
        <v>9</v>
      </c>
      <c r="J11904" s="4">
        <v>45331</v>
      </c>
      <c r="K11904" s="3" t="s">
        <v>32</v>
      </c>
      <c r="L11904" s="3" t="s">
        <v>28</v>
      </c>
      <c r="M11904" s="3">
        <v>810.31</v>
      </c>
      <c r="N11904" s="3" t="s">
        <v>24</v>
      </c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  <c r="AC11904" s="5"/>
    </row>
    <row r="11905" spans="1:29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 t="str">
        <f>IF(AND(D11905="East",Table_1[[#This Row],[category]]="Clothing"),"✅","❌")</f>
        <v>❌</v>
      </c>
      <c r="H11905" s="3">
        <f t="shared" si="371"/>
        <v>478.79500000000002</v>
      </c>
      <c r="I11905" s="3">
        <v>3</v>
      </c>
      <c r="J11905" s="4">
        <v>45174</v>
      </c>
      <c r="K11905" s="3" t="s">
        <v>22</v>
      </c>
      <c r="L11905" s="3" t="s">
        <v>23</v>
      </c>
      <c r="M11905" s="3">
        <v>533.79999999999995</v>
      </c>
      <c r="N11905" s="3" t="s">
        <v>40</v>
      </c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  <c r="AC11905" s="5"/>
    </row>
    <row r="11906" spans="1:29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 t="str">
        <f>IF(AND(D11906="East",Table_1[[#This Row],[category]]="Clothing"),"✅","❌")</f>
        <v>❌</v>
      </c>
      <c r="H11906" s="3">
        <f t="shared" ref="H11906:H11969" si="373">E11906*10%</f>
        <v>472.25600000000009</v>
      </c>
      <c r="I11906" s="3">
        <v>5</v>
      </c>
      <c r="J11906" s="4">
        <v>45574</v>
      </c>
      <c r="K11906" s="3" t="s">
        <v>32</v>
      </c>
      <c r="L11906" s="3" t="s">
        <v>17</v>
      </c>
      <c r="M11906" s="3">
        <v>450.69</v>
      </c>
      <c r="N11906" s="3" t="s">
        <v>18</v>
      </c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  <c r="AC11906" s="5"/>
    </row>
    <row r="11907" spans="1:29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 t="str">
        <f>IF(AND(D11907="East",Table_1[[#This Row],[category]]="Clothing"),"✅","❌")</f>
        <v>❌</v>
      </c>
      <c r="H11907" s="3">
        <f t="shared" si="373"/>
        <v>472.61000000000007</v>
      </c>
      <c r="I11907" s="3">
        <v>6</v>
      </c>
      <c r="J11907" s="4">
        <v>45102</v>
      </c>
      <c r="K11907" s="3" t="s">
        <v>32</v>
      </c>
      <c r="L11907" s="3" t="s">
        <v>23</v>
      </c>
      <c r="M11907" s="3">
        <v>703.51</v>
      </c>
      <c r="N11907" s="3" t="s">
        <v>24</v>
      </c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  <c r="AC11907" s="5"/>
    </row>
    <row r="11908" spans="1:29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 t="str">
        <f>IF(AND(D11908="East",Table_1[[#This Row],[category]]="Clothing"),"✅","❌")</f>
        <v>❌</v>
      </c>
      <c r="H11908" s="3">
        <f t="shared" si="373"/>
        <v>31.044</v>
      </c>
      <c r="I11908" s="3">
        <v>1</v>
      </c>
      <c r="J11908" s="4">
        <v>44958</v>
      </c>
      <c r="K11908" s="3" t="s">
        <v>32</v>
      </c>
      <c r="L11908" s="3" t="s">
        <v>28</v>
      </c>
      <c r="M11908" s="3">
        <v>70.290000000000006</v>
      </c>
      <c r="N11908" s="3" t="s">
        <v>35</v>
      </c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  <c r="AC11908" s="5"/>
    </row>
    <row r="11909" spans="1:29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 t="str">
        <f>IF(AND(D11909="East",Table_1[[#This Row],[category]]="Clothing"),"✅","❌")</f>
        <v>❌</v>
      </c>
      <c r="H11909" s="3">
        <f t="shared" si="373"/>
        <v>207.47800000000004</v>
      </c>
      <c r="I11909" s="3">
        <v>1</v>
      </c>
      <c r="J11909" s="4">
        <v>45144</v>
      </c>
      <c r="K11909" s="3" t="s">
        <v>16</v>
      </c>
      <c r="L11909" s="3" t="s">
        <v>23</v>
      </c>
      <c r="M11909" s="3">
        <v>216.81</v>
      </c>
      <c r="N11909" s="3" t="s">
        <v>29</v>
      </c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  <c r="AC11909" s="5"/>
    </row>
    <row r="11910" spans="1:29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 t="str">
        <f>IF(AND(D11910="East",Table_1[[#This Row],[category]]="Clothing"),"✅","❌")</f>
        <v>❌</v>
      </c>
      <c r="H11910" s="3">
        <f t="shared" si="373"/>
        <v>39.783000000000001</v>
      </c>
      <c r="I11910" s="3">
        <v>4</v>
      </c>
      <c r="J11910" s="4">
        <v>45583</v>
      </c>
      <c r="K11910" s="3" t="s">
        <v>32</v>
      </c>
      <c r="L11910" s="3" t="s">
        <v>28</v>
      </c>
      <c r="M11910" s="3">
        <v>83.29</v>
      </c>
      <c r="N11910" s="3" t="s">
        <v>49</v>
      </c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  <c r="AC11910" s="5"/>
    </row>
    <row r="11911" spans="1:29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 t="str">
        <f>IF(AND(D11911="East",Table_1[[#This Row],[category]]="Clothing"),"✅","❌")</f>
        <v>❌</v>
      </c>
      <c r="H11911" s="3">
        <f t="shared" si="373"/>
        <v>161.64400000000001</v>
      </c>
      <c r="I11911" s="3">
        <v>6</v>
      </c>
      <c r="J11911" s="4">
        <v>45094</v>
      </c>
      <c r="K11911" s="3" t="s">
        <v>32</v>
      </c>
      <c r="L11911" s="3" t="s">
        <v>17</v>
      </c>
      <c r="M11911" s="3">
        <v>274.60000000000002</v>
      </c>
      <c r="N11911" s="3" t="s">
        <v>35</v>
      </c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  <c r="AC11911" s="5"/>
    </row>
    <row r="11912" spans="1:29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 t="str">
        <f>IF(AND(D11912="East",Table_1[[#This Row],[category]]="Clothing"),"✅","❌")</f>
        <v>❌</v>
      </c>
      <c r="H11912" s="3">
        <f t="shared" si="373"/>
        <v>95.543000000000006</v>
      </c>
      <c r="I11912" s="3">
        <v>8</v>
      </c>
      <c r="J11912" s="4">
        <v>45572</v>
      </c>
      <c r="K11912" s="3" t="s">
        <v>16</v>
      </c>
      <c r="L11912" s="3" t="s">
        <v>17</v>
      </c>
      <c r="M11912" s="3">
        <v>76.06</v>
      </c>
      <c r="N11912" s="3" t="s">
        <v>29</v>
      </c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  <c r="AC11912" s="5"/>
    </row>
    <row r="11913" spans="1:29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 t="str">
        <f>IF(AND(D11913="East",Table_1[[#This Row],[category]]="Clothing"),"✅","❌")</f>
        <v>❌</v>
      </c>
      <c r="H11913" s="3">
        <f t="shared" si="373"/>
        <v>313.86700000000002</v>
      </c>
      <c r="I11913" s="3">
        <v>7</v>
      </c>
      <c r="J11913" s="4">
        <v>44969</v>
      </c>
      <c r="K11913" s="3" t="s">
        <v>16</v>
      </c>
      <c r="L11913" s="3" t="s">
        <v>28</v>
      </c>
      <c r="M11913" s="3">
        <v>493.4</v>
      </c>
      <c r="N11913" s="3" t="s">
        <v>49</v>
      </c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  <c r="AC11913" s="5"/>
    </row>
    <row r="11914" spans="1:29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 t="str">
        <f>IF(AND(D11914="East",Table_1[[#This Row],[category]]="Clothing"),"✅","❌")</f>
        <v>❌</v>
      </c>
      <c r="H11914" s="3">
        <f t="shared" si="373"/>
        <v>392.56600000000003</v>
      </c>
      <c r="I11914" s="3">
        <v>2</v>
      </c>
      <c r="J11914" s="4">
        <v>45587</v>
      </c>
      <c r="K11914" s="3" t="s">
        <v>22</v>
      </c>
      <c r="L11914" s="3" t="s">
        <v>23</v>
      </c>
      <c r="M11914" s="3">
        <v>475.83</v>
      </c>
      <c r="N11914" s="3" t="s">
        <v>24</v>
      </c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  <c r="AC11914" s="5"/>
    </row>
    <row r="11915" spans="1:29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 t="str">
        <f>IF(AND(D11915="East",Table_1[[#This Row],[category]]="Clothing"),"✅","❌")</f>
        <v>❌</v>
      </c>
      <c r="H11915" s="3">
        <f t="shared" si="373"/>
        <v>261.54000000000002</v>
      </c>
      <c r="I11915" s="3">
        <v>4</v>
      </c>
      <c r="J11915" s="4">
        <v>45483</v>
      </c>
      <c r="K11915" s="3" t="s">
        <v>32</v>
      </c>
      <c r="L11915" s="3" t="s">
        <v>23</v>
      </c>
      <c r="M11915" s="3">
        <v>496.4</v>
      </c>
      <c r="N11915" s="3" t="s">
        <v>35</v>
      </c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  <c r="AC11915" s="5"/>
    </row>
    <row r="11916" spans="1:29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 t="str">
        <f>IF(AND(D11916="East",Table_1[[#This Row],[category]]="Clothing"),"✅","❌")</f>
        <v>❌</v>
      </c>
      <c r="H11916" s="3">
        <f t="shared" si="373"/>
        <v>399.78200000000004</v>
      </c>
      <c r="I11916" s="3">
        <v>5</v>
      </c>
      <c r="J11916" s="4">
        <v>44971</v>
      </c>
      <c r="K11916" s="3" t="s">
        <v>22</v>
      </c>
      <c r="L11916" s="3" t="s">
        <v>17</v>
      </c>
      <c r="M11916" s="3">
        <v>886.34</v>
      </c>
      <c r="N11916" s="3" t="s">
        <v>24</v>
      </c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  <c r="AC11916" s="5"/>
    </row>
    <row r="11917" spans="1:29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 t="str">
        <f>IF(AND(D11917="East",Table_1[[#This Row],[category]]="Clothing"),"✅","❌")</f>
        <v>❌</v>
      </c>
      <c r="H11917" s="3">
        <f t="shared" si="373"/>
        <v>16.279</v>
      </c>
      <c r="I11917" s="3">
        <v>8</v>
      </c>
      <c r="J11917" s="4">
        <v>45633</v>
      </c>
      <c r="K11917" s="3" t="s">
        <v>22</v>
      </c>
      <c r="L11917" s="3" t="s">
        <v>17</v>
      </c>
      <c r="M11917" s="3">
        <v>46.8</v>
      </c>
      <c r="N11917" s="3" t="s">
        <v>35</v>
      </c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  <c r="AC11917" s="5"/>
    </row>
    <row r="11918" spans="1:29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 t="str">
        <f>IF(AND(D11918="East",Table_1[[#This Row],[category]]="Clothing"),"✅","❌")</f>
        <v>❌</v>
      </c>
      <c r="H11918" s="3">
        <f t="shared" si="373"/>
        <v>412.03300000000002</v>
      </c>
      <c r="I11918" s="3">
        <v>7</v>
      </c>
      <c r="J11918" s="4">
        <v>45578</v>
      </c>
      <c r="K11918" s="3" t="s">
        <v>32</v>
      </c>
      <c r="L11918" s="3" t="s">
        <v>23</v>
      </c>
      <c r="M11918" s="3">
        <v>885.82</v>
      </c>
      <c r="N11918" s="3" t="s">
        <v>49</v>
      </c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  <c r="AC11918" s="5"/>
    </row>
    <row r="11919" spans="1:29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 t="str">
        <f>IF(AND(D11919="East",Table_1[[#This Row],[category]]="Clothing"),"✅","❌")</f>
        <v>❌</v>
      </c>
      <c r="H11919" s="3">
        <f t="shared" si="373"/>
        <v>97.397000000000006</v>
      </c>
      <c r="I11919" s="3">
        <v>4</v>
      </c>
      <c r="J11919" s="4">
        <v>45470</v>
      </c>
      <c r="K11919" s="3" t="s">
        <v>16</v>
      </c>
      <c r="L11919" s="3" t="s">
        <v>17</v>
      </c>
      <c r="M11919" s="3">
        <v>73.14</v>
      </c>
      <c r="N11919" s="3" t="s">
        <v>35</v>
      </c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  <c r="AC11919" s="5"/>
    </row>
    <row r="11920" spans="1:29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 t="str">
        <f>IF(AND(D11920="East",Table_1[[#This Row],[category]]="Clothing"),"✅","❌")</f>
        <v>❌</v>
      </c>
      <c r="H11920" s="3">
        <f t="shared" si="373"/>
        <v>235.85900000000004</v>
      </c>
      <c r="I11920" s="3">
        <v>8</v>
      </c>
      <c r="J11920" s="4">
        <v>45538</v>
      </c>
      <c r="K11920" s="3" t="s">
        <v>22</v>
      </c>
      <c r="L11920" s="3" t="s">
        <v>23</v>
      </c>
      <c r="M11920" s="3">
        <v>469.7</v>
      </c>
      <c r="N11920" s="3" t="s">
        <v>24</v>
      </c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  <c r="AC11920" s="5"/>
    </row>
    <row r="11921" spans="1:29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 t="str">
        <f>IF(AND(D11921="East",Table_1[[#This Row],[category]]="Clothing"),"✅","❌")</f>
        <v>❌</v>
      </c>
      <c r="H11921" s="3">
        <f t="shared" si="373"/>
        <v>226.86700000000002</v>
      </c>
      <c r="I11921" s="3">
        <v>8</v>
      </c>
      <c r="J11921" s="4">
        <v>45360</v>
      </c>
      <c r="K11921" s="3" t="s">
        <v>16</v>
      </c>
      <c r="L11921" s="3" t="s">
        <v>17</v>
      </c>
      <c r="M11921" s="3">
        <v>541.71</v>
      </c>
      <c r="N11921" s="3" t="s">
        <v>29</v>
      </c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  <c r="AC11921" s="5"/>
    </row>
    <row r="11922" spans="1:29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 t="str">
        <f>IF(AND(D11922="East",Table_1[[#This Row],[category]]="Clothing"),"✅","❌")</f>
        <v>❌</v>
      </c>
      <c r="H11922" s="3">
        <f t="shared" si="373"/>
        <v>437.846</v>
      </c>
      <c r="I11922" s="3">
        <v>4</v>
      </c>
      <c r="J11922" s="4">
        <v>44961</v>
      </c>
      <c r="K11922" s="3" t="s">
        <v>22</v>
      </c>
      <c r="L11922" s="3" t="s">
        <v>28</v>
      </c>
      <c r="M11922" s="3">
        <v>717.77</v>
      </c>
      <c r="N11922" s="3" t="s">
        <v>49</v>
      </c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  <c r="AC11922" s="5"/>
    </row>
    <row r="11923" spans="1:29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 t="str">
        <f>IF(AND(D11923="East",Table_1[[#This Row],[category]]="Clothing"),"✅","❌")</f>
        <v>❌</v>
      </c>
      <c r="H11923" s="3">
        <f t="shared" si="373"/>
        <v>483.33000000000004</v>
      </c>
      <c r="I11923" s="3">
        <v>2</v>
      </c>
      <c r="J11923" s="4">
        <v>45383</v>
      </c>
      <c r="K11923" s="3" t="s">
        <v>32</v>
      </c>
      <c r="L11923" s="3" t="s">
        <v>23</v>
      </c>
      <c r="M11923" s="3">
        <v>965.77</v>
      </c>
      <c r="N11923" s="3" t="s">
        <v>18</v>
      </c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  <c r="AC11923" s="5"/>
    </row>
    <row r="11924" spans="1:29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 t="str">
        <f>IF(AND(D11924="East",Table_1[[#This Row],[category]]="Clothing"),"✅","❌")</f>
        <v>❌</v>
      </c>
      <c r="H11924" s="3">
        <f t="shared" si="373"/>
        <v>135.00899999999999</v>
      </c>
      <c r="I11924" s="3">
        <v>3</v>
      </c>
      <c r="J11924" s="4">
        <v>45126</v>
      </c>
      <c r="K11924" s="3" t="s">
        <v>22</v>
      </c>
      <c r="L11924" s="3" t="s">
        <v>28</v>
      </c>
      <c r="M11924" s="3">
        <v>206</v>
      </c>
      <c r="N11924" s="3" t="s">
        <v>35</v>
      </c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  <c r="AC11924" s="5"/>
    </row>
    <row r="11925" spans="1:29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 t="str">
        <f>IF(AND(D11925="East",Table_1[[#This Row],[category]]="Clothing"),"✅","❌")</f>
        <v>✅</v>
      </c>
      <c r="H11925" s="3">
        <f t="shared" si="373"/>
        <v>43.032000000000004</v>
      </c>
      <c r="I11925" s="3">
        <v>5</v>
      </c>
      <c r="J11925" s="4">
        <v>45228</v>
      </c>
      <c r="K11925" s="3" t="s">
        <v>22</v>
      </c>
      <c r="L11925" s="3" t="s">
        <v>23</v>
      </c>
      <c r="M11925" s="3">
        <v>37.1</v>
      </c>
      <c r="N11925" s="3" t="s">
        <v>29</v>
      </c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  <c r="AC11925" s="5"/>
    </row>
    <row r="11926" spans="1:29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 t="str">
        <f>IF(AND(D11926="East",Table_1[[#This Row],[category]]="Clothing"),"✅","❌")</f>
        <v>❌</v>
      </c>
      <c r="H11926" s="3">
        <f t="shared" si="373"/>
        <v>328.75600000000003</v>
      </c>
      <c r="I11926" s="3">
        <v>1</v>
      </c>
      <c r="J11926" s="4">
        <v>45315</v>
      </c>
      <c r="K11926" s="3" t="s">
        <v>22</v>
      </c>
      <c r="L11926" s="3" t="s">
        <v>28</v>
      </c>
      <c r="M11926" s="3">
        <v>359.77</v>
      </c>
      <c r="N11926" s="3" t="s">
        <v>24</v>
      </c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  <c r="AC11926" s="5"/>
    </row>
    <row r="11927" spans="1:29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 t="str">
        <f>IF(AND(D11927="East",Table_1[[#This Row],[category]]="Clothing"),"✅","❌")</f>
        <v>❌</v>
      </c>
      <c r="H11927" s="3">
        <f t="shared" si="373"/>
        <v>256.392</v>
      </c>
      <c r="I11927" s="3">
        <v>5</v>
      </c>
      <c r="J11927" s="4">
        <v>45445</v>
      </c>
      <c r="K11927" s="3" t="s">
        <v>16</v>
      </c>
      <c r="L11927" s="3" t="s">
        <v>28</v>
      </c>
      <c r="M11927" s="3">
        <v>457.36</v>
      </c>
      <c r="N11927" s="3" t="s">
        <v>49</v>
      </c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  <c r="AC11927" s="5"/>
    </row>
    <row r="11928" spans="1:29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 t="str">
        <f>IF(AND(D11928="East",Table_1[[#This Row],[category]]="Clothing"),"✅","❌")</f>
        <v>❌</v>
      </c>
      <c r="H11928" s="3">
        <f t="shared" si="373"/>
        <v>287.19600000000003</v>
      </c>
      <c r="I11928" s="3">
        <v>4</v>
      </c>
      <c r="J11928" s="4">
        <v>45416</v>
      </c>
      <c r="K11928" s="3" t="s">
        <v>32</v>
      </c>
      <c r="L11928" s="3" t="s">
        <v>17</v>
      </c>
      <c r="M11928" s="3">
        <v>662.48</v>
      </c>
      <c r="N11928" s="3" t="s">
        <v>18</v>
      </c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  <c r="AC11928" s="5"/>
    </row>
    <row r="11929" spans="1:29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 t="str">
        <f>IF(AND(D11929="East",Table_1[[#This Row],[category]]="Clothing"),"✅","❌")</f>
        <v>❌</v>
      </c>
      <c r="H11929" s="3">
        <f t="shared" si="373"/>
        <v>32.672000000000004</v>
      </c>
      <c r="I11929" s="3">
        <v>5</v>
      </c>
      <c r="J11929" s="4">
        <v>45538</v>
      </c>
      <c r="K11929" s="3" t="s">
        <v>16</v>
      </c>
      <c r="L11929" s="3" t="s">
        <v>23</v>
      </c>
      <c r="M11929" s="3">
        <v>60.5</v>
      </c>
      <c r="N11929" s="3" t="s">
        <v>29</v>
      </c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  <c r="AC11929" s="5"/>
    </row>
    <row r="11930" spans="1:29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 t="str">
        <f>IF(AND(D11930="East",Table_1[[#This Row],[category]]="Clothing"),"✅","❌")</f>
        <v>❌</v>
      </c>
      <c r="H11930" s="3">
        <f t="shared" si="373"/>
        <v>389.90200000000004</v>
      </c>
      <c r="I11930" s="3">
        <v>1</v>
      </c>
      <c r="J11930" s="4">
        <v>45630</v>
      </c>
      <c r="K11930" s="3" t="s">
        <v>32</v>
      </c>
      <c r="L11930" s="3" t="s">
        <v>17</v>
      </c>
      <c r="M11930" s="3">
        <v>737.7</v>
      </c>
      <c r="N11930" s="3" t="s">
        <v>29</v>
      </c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  <c r="AC11930" s="5"/>
    </row>
    <row r="11931" spans="1:29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 t="str">
        <f>IF(AND(D11931="East",Table_1[[#This Row],[category]]="Clothing"),"✅","❌")</f>
        <v>❌</v>
      </c>
      <c r="H11931" s="3">
        <f t="shared" si="373"/>
        <v>123.85300000000001</v>
      </c>
      <c r="I11931" s="3">
        <v>7</v>
      </c>
      <c r="J11931" s="4">
        <v>45207</v>
      </c>
      <c r="K11931" s="3" t="s">
        <v>32</v>
      </c>
      <c r="L11931" s="3" t="s">
        <v>23</v>
      </c>
      <c r="M11931" s="3">
        <v>191.34</v>
      </c>
      <c r="N11931" s="3" t="s">
        <v>40</v>
      </c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  <c r="AC11931" s="5"/>
    </row>
    <row r="11932" spans="1:29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 t="str">
        <f>IF(AND(D11932="East",Table_1[[#This Row],[category]]="Clothing"),"✅","❌")</f>
        <v>❌</v>
      </c>
      <c r="H11932" s="3">
        <f t="shared" si="373"/>
        <v>174.11900000000003</v>
      </c>
      <c r="I11932" s="3">
        <v>9</v>
      </c>
      <c r="J11932" s="4">
        <v>45162</v>
      </c>
      <c r="K11932" s="3" t="s">
        <v>22</v>
      </c>
      <c r="L11932" s="3" t="s">
        <v>28</v>
      </c>
      <c r="M11932" s="3">
        <v>180.3</v>
      </c>
      <c r="N11932" s="3" t="s">
        <v>18</v>
      </c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  <c r="AC11932" s="5"/>
    </row>
    <row r="11933" spans="1:29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 t="str">
        <f>IF(AND(D11933="East",Table_1[[#This Row],[category]]="Clothing"),"✅","❌")</f>
        <v>❌</v>
      </c>
      <c r="H11933" s="3">
        <f t="shared" si="373"/>
        <v>121.89300000000001</v>
      </c>
      <c r="I11933" s="3">
        <v>5</v>
      </c>
      <c r="J11933" s="4">
        <v>45444</v>
      </c>
      <c r="K11933" s="3" t="s">
        <v>16</v>
      </c>
      <c r="L11933" s="3" t="s">
        <v>23</v>
      </c>
      <c r="M11933" s="3">
        <v>168.51</v>
      </c>
      <c r="N11933" s="3" t="s">
        <v>49</v>
      </c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  <c r="AC11933" s="5"/>
    </row>
    <row r="11934" spans="1:29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 t="str">
        <f>IF(AND(D11934="East",Table_1[[#This Row],[category]]="Clothing"),"✅","❌")</f>
        <v>❌</v>
      </c>
      <c r="H11934" s="3">
        <f t="shared" si="373"/>
        <v>473.51300000000003</v>
      </c>
      <c r="I11934" s="3">
        <v>3</v>
      </c>
      <c r="J11934" s="4">
        <v>45293</v>
      </c>
      <c r="K11934" s="3" t="s">
        <v>16</v>
      </c>
      <c r="L11934" s="3" t="s">
        <v>17</v>
      </c>
      <c r="M11934" s="3">
        <v>446.94</v>
      </c>
      <c r="N11934" s="3" t="s">
        <v>24</v>
      </c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  <c r="AC11934" s="5"/>
    </row>
    <row r="11935" spans="1:29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 t="str">
        <f>IF(AND(D11935="East",Table_1[[#This Row],[category]]="Clothing"),"✅","❌")</f>
        <v>❌</v>
      </c>
      <c r="H11935" s="3">
        <f t="shared" si="373"/>
        <v>92.674000000000007</v>
      </c>
      <c r="I11935" s="3">
        <v>9</v>
      </c>
      <c r="J11935" s="4">
        <v>45324</v>
      </c>
      <c r="K11935" s="3" t="s">
        <v>32</v>
      </c>
      <c r="L11935" s="3" t="s">
        <v>17</v>
      </c>
      <c r="M11935" s="3">
        <v>202.68</v>
      </c>
      <c r="N11935" s="3" t="s">
        <v>49</v>
      </c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  <c r="AC11935" s="5"/>
    </row>
    <row r="11936" spans="1:29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 t="str">
        <f>IF(AND(D11936="East",Table_1[[#This Row],[category]]="Clothing"),"✅","❌")</f>
        <v>❌</v>
      </c>
      <c r="H11936" s="3">
        <f t="shared" si="373"/>
        <v>368.83600000000001</v>
      </c>
      <c r="I11936" s="3">
        <v>6</v>
      </c>
      <c r="J11936" s="4">
        <v>45253</v>
      </c>
      <c r="K11936" s="3" t="s">
        <v>22</v>
      </c>
      <c r="L11936" s="3" t="s">
        <v>23</v>
      </c>
      <c r="M11936" s="3">
        <v>790.63</v>
      </c>
      <c r="N11936" s="3" t="s">
        <v>24</v>
      </c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  <c r="AC11936" s="5"/>
    </row>
    <row r="11937" spans="1:29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 t="str">
        <f>IF(AND(D11937="East",Table_1[[#This Row],[category]]="Clothing"),"✅","❌")</f>
        <v>❌</v>
      </c>
      <c r="H11937" s="3">
        <f t="shared" si="373"/>
        <v>130.41600000000003</v>
      </c>
      <c r="I11937" s="3">
        <v>6</v>
      </c>
      <c r="J11937" s="4">
        <v>45660</v>
      </c>
      <c r="K11937" s="3" t="s">
        <v>22</v>
      </c>
      <c r="L11937" s="3" t="s">
        <v>28</v>
      </c>
      <c r="M11937" s="3">
        <v>297.36</v>
      </c>
      <c r="N11937" s="3" t="s">
        <v>35</v>
      </c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  <c r="AC11937" s="5"/>
    </row>
    <row r="11938" spans="1:29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 t="str">
        <f>IF(AND(D11938="East",Table_1[[#This Row],[category]]="Clothing"),"✅","❌")</f>
        <v>❌</v>
      </c>
      <c r="H11938" s="3">
        <f t="shared" si="373"/>
        <v>218.21100000000001</v>
      </c>
      <c r="I11938" s="3">
        <v>3</v>
      </c>
      <c r="J11938" s="4">
        <v>45208</v>
      </c>
      <c r="K11938" s="3" t="s">
        <v>32</v>
      </c>
      <c r="L11938" s="3" t="s">
        <v>17</v>
      </c>
      <c r="M11938" s="3">
        <v>168.89</v>
      </c>
      <c r="N11938" s="3" t="s">
        <v>35</v>
      </c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  <c r="AC11938" s="5"/>
    </row>
    <row r="11939" spans="1:29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 t="str">
        <f>IF(AND(D11939="East",Table_1[[#This Row],[category]]="Clothing"),"✅","❌")</f>
        <v>✅</v>
      </c>
      <c r="H11939" s="3">
        <f t="shared" si="373"/>
        <v>498.07</v>
      </c>
      <c r="I11939" s="3">
        <v>1</v>
      </c>
      <c r="J11939" s="4">
        <v>45034</v>
      </c>
      <c r="K11939" s="3" t="s">
        <v>22</v>
      </c>
      <c r="L11939" s="3" t="s">
        <v>23</v>
      </c>
      <c r="M11939" s="3">
        <v>706.06</v>
      </c>
      <c r="N11939" s="3" t="s">
        <v>49</v>
      </c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  <c r="AC11939" s="5"/>
    </row>
    <row r="11940" spans="1:29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 t="str">
        <f>IF(AND(D11940="East",Table_1[[#This Row],[category]]="Clothing"),"✅","❌")</f>
        <v>❌</v>
      </c>
      <c r="H11940" s="3">
        <f t="shared" si="373"/>
        <v>59.283000000000008</v>
      </c>
      <c r="I11940" s="3">
        <v>4</v>
      </c>
      <c r="J11940" s="4">
        <v>45361</v>
      </c>
      <c r="K11940" s="3" t="s">
        <v>16</v>
      </c>
      <c r="L11940" s="3" t="s">
        <v>28</v>
      </c>
      <c r="M11940" s="3">
        <v>136.49</v>
      </c>
      <c r="N11940" s="3" t="s">
        <v>49</v>
      </c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  <c r="AC11940" s="5"/>
    </row>
    <row r="11941" spans="1:29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 t="str">
        <f>IF(AND(D11941="East",Table_1[[#This Row],[category]]="Clothing"),"✅","❌")</f>
        <v>❌</v>
      </c>
      <c r="H11941" s="3">
        <f t="shared" si="373"/>
        <v>441.86599999999999</v>
      </c>
      <c r="I11941" s="3">
        <v>4</v>
      </c>
      <c r="J11941" s="4">
        <v>45436</v>
      </c>
      <c r="K11941" s="3" t="s">
        <v>22</v>
      </c>
      <c r="L11941" s="3" t="s">
        <v>17</v>
      </c>
      <c r="M11941" s="3">
        <v>1125.6400000000001</v>
      </c>
      <c r="N11941" s="3" t="s">
        <v>18</v>
      </c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  <c r="AC11941" s="5"/>
    </row>
    <row r="11942" spans="1:29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 t="str">
        <f>IF(AND(D11942="East",Table_1[[#This Row],[category]]="Clothing"),"✅","❌")</f>
        <v>❌</v>
      </c>
      <c r="H11942" s="3">
        <f t="shared" si="373"/>
        <v>473.56400000000008</v>
      </c>
      <c r="I11942" s="3">
        <v>3</v>
      </c>
      <c r="J11942" s="4">
        <v>45323</v>
      </c>
      <c r="K11942" s="3" t="s">
        <v>32</v>
      </c>
      <c r="L11942" s="3" t="s">
        <v>17</v>
      </c>
      <c r="M11942" s="3">
        <v>1408.22</v>
      </c>
      <c r="N11942" s="3" t="s">
        <v>49</v>
      </c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  <c r="AC11942" s="5"/>
    </row>
    <row r="11943" spans="1:29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 t="str">
        <f>IF(AND(D11943="East",Table_1[[#This Row],[category]]="Clothing"),"✅","❌")</f>
        <v>❌</v>
      </c>
      <c r="H11943" s="3">
        <f t="shared" si="373"/>
        <v>352.13100000000003</v>
      </c>
      <c r="I11943" s="3">
        <v>5</v>
      </c>
      <c r="J11943" s="4">
        <v>45191</v>
      </c>
      <c r="K11943" s="3" t="s">
        <v>32</v>
      </c>
      <c r="L11943" s="3" t="s">
        <v>28</v>
      </c>
      <c r="M11943" s="3">
        <v>1007.81</v>
      </c>
      <c r="N11943" s="3" t="s">
        <v>29</v>
      </c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  <c r="AC11943" s="5"/>
    </row>
    <row r="11944" spans="1:29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 t="str">
        <f>IF(AND(D11944="East",Table_1[[#This Row],[category]]="Clothing"),"✅","❌")</f>
        <v>❌</v>
      </c>
      <c r="H11944" s="3">
        <f t="shared" si="373"/>
        <v>14.881</v>
      </c>
      <c r="I11944" s="3">
        <v>9</v>
      </c>
      <c r="J11944" s="4">
        <v>45424</v>
      </c>
      <c r="K11944" s="3" t="s">
        <v>16</v>
      </c>
      <c r="L11944" s="3" t="s">
        <v>23</v>
      </c>
      <c r="M11944" s="3">
        <v>12.14</v>
      </c>
      <c r="N11944" s="3" t="s">
        <v>24</v>
      </c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  <c r="AC11944" s="5"/>
    </row>
    <row r="11945" spans="1:29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 t="str">
        <f>IF(AND(D11945="East",Table_1[[#This Row],[category]]="Clothing"),"✅","❌")</f>
        <v>❌</v>
      </c>
      <c r="H11945" s="3">
        <f t="shared" si="373"/>
        <v>412.19100000000003</v>
      </c>
      <c r="I11945" s="3">
        <v>9</v>
      </c>
      <c r="J11945" s="4">
        <v>45522</v>
      </c>
      <c r="K11945" s="3" t="s">
        <v>22</v>
      </c>
      <c r="L11945" s="3" t="s">
        <v>28</v>
      </c>
      <c r="M11945" s="3">
        <v>1015.82</v>
      </c>
      <c r="N11945" s="3" t="s">
        <v>29</v>
      </c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  <c r="AC11945" s="5"/>
    </row>
    <row r="11946" spans="1:29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 t="str">
        <f>IF(AND(D11946="East",Table_1[[#This Row],[category]]="Clothing"),"✅","❌")</f>
        <v>❌</v>
      </c>
      <c r="H11946" s="3">
        <f t="shared" si="373"/>
        <v>442.31300000000005</v>
      </c>
      <c r="I11946" s="3">
        <v>8</v>
      </c>
      <c r="J11946" s="4">
        <v>45344</v>
      </c>
      <c r="K11946" s="3" t="s">
        <v>32</v>
      </c>
      <c r="L11946" s="3" t="s">
        <v>28</v>
      </c>
      <c r="M11946" s="3">
        <v>953.35</v>
      </c>
      <c r="N11946" s="3" t="s">
        <v>29</v>
      </c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  <c r="AC11946" s="5"/>
    </row>
    <row r="11947" spans="1:29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 t="str">
        <f>IF(AND(D11947="East",Table_1[[#This Row],[category]]="Clothing"),"✅","❌")</f>
        <v>❌</v>
      </c>
      <c r="H11947" s="3">
        <f t="shared" si="373"/>
        <v>490.65800000000002</v>
      </c>
      <c r="I11947" s="3">
        <v>6</v>
      </c>
      <c r="J11947" s="4">
        <v>45508</v>
      </c>
      <c r="K11947" s="3" t="s">
        <v>16</v>
      </c>
      <c r="L11947" s="3" t="s">
        <v>28</v>
      </c>
      <c r="M11947" s="3">
        <v>274.12</v>
      </c>
      <c r="N11947" s="3" t="s">
        <v>24</v>
      </c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  <c r="AC11947" s="5"/>
    </row>
    <row r="11948" spans="1:29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 t="str">
        <f>IF(AND(D11948="East",Table_1[[#This Row],[category]]="Clothing"),"✅","❌")</f>
        <v>❌</v>
      </c>
      <c r="H11948" s="3">
        <f t="shared" si="373"/>
        <v>421.26499999999999</v>
      </c>
      <c r="I11948" s="3">
        <v>4</v>
      </c>
      <c r="J11948" s="4">
        <v>45311</v>
      </c>
      <c r="K11948" s="3" t="s">
        <v>16</v>
      </c>
      <c r="L11948" s="3" t="s">
        <v>23</v>
      </c>
      <c r="M11948" s="3">
        <v>1163.5</v>
      </c>
      <c r="N11948" s="3" t="s">
        <v>24</v>
      </c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  <c r="AC11948" s="5"/>
    </row>
    <row r="11949" spans="1:29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 t="str">
        <f>IF(AND(D11949="East",Table_1[[#This Row],[category]]="Clothing"),"✅","❌")</f>
        <v>❌</v>
      </c>
      <c r="H11949" s="3">
        <f t="shared" si="373"/>
        <v>228.33800000000002</v>
      </c>
      <c r="I11949" s="3">
        <v>2</v>
      </c>
      <c r="J11949" s="4">
        <v>45341</v>
      </c>
      <c r="K11949" s="3" t="s">
        <v>32</v>
      </c>
      <c r="L11949" s="3" t="s">
        <v>23</v>
      </c>
      <c r="M11949" s="3">
        <v>396.83</v>
      </c>
      <c r="N11949" s="3" t="s">
        <v>40</v>
      </c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  <c r="AC11949" s="5"/>
    </row>
    <row r="11950" spans="1:29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 t="str">
        <f>IF(AND(D11950="East",Table_1[[#This Row],[category]]="Clothing"),"✅","❌")</f>
        <v>❌</v>
      </c>
      <c r="H11950" s="3">
        <f t="shared" si="373"/>
        <v>347.43800000000005</v>
      </c>
      <c r="I11950" s="3">
        <v>3</v>
      </c>
      <c r="J11950" s="4">
        <v>45538</v>
      </c>
      <c r="K11950" s="3" t="s">
        <v>16</v>
      </c>
      <c r="L11950" s="3" t="s">
        <v>23</v>
      </c>
      <c r="M11950" s="3">
        <v>844.65</v>
      </c>
      <c r="N11950" s="3" t="s">
        <v>18</v>
      </c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  <c r="AC11950" s="5"/>
    </row>
    <row r="11951" spans="1:29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 t="str">
        <f>IF(AND(D11951="East",Table_1[[#This Row],[category]]="Clothing"),"✅","❌")</f>
        <v>❌</v>
      </c>
      <c r="H11951" s="3">
        <f t="shared" si="373"/>
        <v>247.71300000000002</v>
      </c>
      <c r="I11951" s="3">
        <v>9</v>
      </c>
      <c r="J11951" s="4">
        <v>45214</v>
      </c>
      <c r="K11951" s="3" t="s">
        <v>16</v>
      </c>
      <c r="L11951" s="3" t="s">
        <v>28</v>
      </c>
      <c r="M11951" s="3">
        <v>465.18</v>
      </c>
      <c r="N11951" s="3" t="s">
        <v>49</v>
      </c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  <c r="AC11951" s="5"/>
    </row>
    <row r="11952" spans="1:29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 t="str">
        <f>IF(AND(D11952="East",Table_1[[#This Row],[category]]="Clothing"),"✅","❌")</f>
        <v>❌</v>
      </c>
      <c r="H11952" s="3">
        <f t="shared" si="373"/>
        <v>182.97900000000001</v>
      </c>
      <c r="I11952" s="3">
        <v>1</v>
      </c>
      <c r="J11952" s="4">
        <v>45104</v>
      </c>
      <c r="K11952" s="3" t="s">
        <v>22</v>
      </c>
      <c r="L11952" s="3" t="s">
        <v>17</v>
      </c>
      <c r="M11952" s="3">
        <v>241.59</v>
      </c>
      <c r="N11952" s="3" t="s">
        <v>35</v>
      </c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  <c r="AC11952" s="5"/>
    </row>
    <row r="11953" spans="1:29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 t="str">
        <f>IF(AND(D11953="East",Table_1[[#This Row],[category]]="Clothing"),"✅","❌")</f>
        <v>❌</v>
      </c>
      <c r="H11953" s="3">
        <f t="shared" si="373"/>
        <v>316.94900000000001</v>
      </c>
      <c r="I11953" s="3">
        <v>7</v>
      </c>
      <c r="J11953" s="4">
        <v>45518</v>
      </c>
      <c r="K11953" s="3" t="s">
        <v>32</v>
      </c>
      <c r="L11953" s="3" t="s">
        <v>17</v>
      </c>
      <c r="M11953" s="3">
        <v>544.99</v>
      </c>
      <c r="N11953" s="3" t="s">
        <v>24</v>
      </c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  <c r="AC11953" s="5"/>
    </row>
    <row r="11954" spans="1:29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 t="str">
        <f>IF(AND(D11954="East",Table_1[[#This Row],[category]]="Clothing"),"✅","❌")</f>
        <v>❌</v>
      </c>
      <c r="H11954" s="3">
        <f t="shared" si="373"/>
        <v>387.21800000000002</v>
      </c>
      <c r="I11954" s="3">
        <v>6</v>
      </c>
      <c r="J11954" s="4">
        <v>45554</v>
      </c>
      <c r="K11954" s="3" t="s">
        <v>32</v>
      </c>
      <c r="L11954" s="3" t="s">
        <v>23</v>
      </c>
      <c r="M11954" s="3">
        <v>997.89</v>
      </c>
      <c r="N11954" s="3" t="s">
        <v>40</v>
      </c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  <c r="AC11954" s="5"/>
    </row>
    <row r="11955" spans="1:29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 t="str">
        <f>IF(AND(D11955="East",Table_1[[#This Row],[category]]="Clothing"),"✅","❌")</f>
        <v>❌</v>
      </c>
      <c r="H11955" s="3">
        <f t="shared" si="373"/>
        <v>321.59100000000001</v>
      </c>
      <c r="I11955" s="3">
        <v>2</v>
      </c>
      <c r="J11955" s="4">
        <v>45661</v>
      </c>
      <c r="K11955" s="3" t="s">
        <v>22</v>
      </c>
      <c r="L11955" s="3" t="s">
        <v>17</v>
      </c>
      <c r="M11955" s="3">
        <v>328.33</v>
      </c>
      <c r="N11955" s="3" t="s">
        <v>18</v>
      </c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  <c r="AC11955" s="5"/>
    </row>
    <row r="11956" spans="1:29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 t="str">
        <f>IF(AND(D11956="East",Table_1[[#This Row],[category]]="Clothing"),"✅","❌")</f>
        <v>❌</v>
      </c>
      <c r="H11956" s="3">
        <f t="shared" si="373"/>
        <v>415.02299999999997</v>
      </c>
      <c r="I11956" s="3">
        <v>5</v>
      </c>
      <c r="J11956" s="4">
        <v>45457</v>
      </c>
      <c r="K11956" s="3" t="s">
        <v>16</v>
      </c>
      <c r="L11956" s="3" t="s">
        <v>17</v>
      </c>
      <c r="M11956" s="3">
        <v>780.06</v>
      </c>
      <c r="N11956" s="3" t="s">
        <v>35</v>
      </c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  <c r="AC11956" s="5"/>
    </row>
    <row r="11957" spans="1:29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 t="str">
        <f>IF(AND(D11957="East",Table_1[[#This Row],[category]]="Clothing"),"✅","❌")</f>
        <v>❌</v>
      </c>
      <c r="H11957" s="3">
        <f t="shared" si="373"/>
        <v>96.424000000000007</v>
      </c>
      <c r="I11957" s="3">
        <v>2</v>
      </c>
      <c r="J11957" s="4">
        <v>45018</v>
      </c>
      <c r="K11957" s="3" t="s">
        <v>32</v>
      </c>
      <c r="L11957" s="3" t="s">
        <v>23</v>
      </c>
      <c r="M11957" s="3">
        <v>199.07</v>
      </c>
      <c r="N11957" s="3" t="s">
        <v>29</v>
      </c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  <c r="AC11957" s="5"/>
    </row>
    <row r="11958" spans="1:29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 t="str">
        <f>IF(AND(D11958="East",Table_1[[#This Row],[category]]="Clothing"),"✅","❌")</f>
        <v>❌</v>
      </c>
      <c r="H11958" s="3">
        <f t="shared" si="373"/>
        <v>193.11</v>
      </c>
      <c r="I11958" s="3">
        <v>9</v>
      </c>
      <c r="J11958" s="4">
        <v>45119</v>
      </c>
      <c r="K11958" s="3" t="s">
        <v>32</v>
      </c>
      <c r="L11958" s="3" t="s">
        <v>23</v>
      </c>
      <c r="M11958" s="3">
        <v>379.43</v>
      </c>
      <c r="N11958" s="3" t="s">
        <v>40</v>
      </c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  <c r="AC11958" s="5"/>
    </row>
    <row r="11959" spans="1:29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 t="str">
        <f>IF(AND(D11959="East",Table_1[[#This Row],[category]]="Clothing"),"✅","❌")</f>
        <v>❌</v>
      </c>
      <c r="H11959" s="3">
        <f t="shared" si="373"/>
        <v>163.16700000000003</v>
      </c>
      <c r="I11959" s="3">
        <v>5</v>
      </c>
      <c r="J11959" s="4">
        <v>45286</v>
      </c>
      <c r="K11959" s="3" t="s">
        <v>32</v>
      </c>
      <c r="L11959" s="3" t="s">
        <v>28</v>
      </c>
      <c r="M11959" s="3">
        <v>242.54</v>
      </c>
      <c r="N11959" s="3" t="s">
        <v>24</v>
      </c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  <c r="AC11959" s="5"/>
    </row>
    <row r="11960" spans="1:29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 t="str">
        <f>IF(AND(D11960="East",Table_1[[#This Row],[category]]="Clothing"),"✅","❌")</f>
        <v>❌</v>
      </c>
      <c r="H11960" s="3">
        <f t="shared" si="373"/>
        <v>105.12200000000001</v>
      </c>
      <c r="I11960" s="3">
        <v>6</v>
      </c>
      <c r="J11960" s="4">
        <v>45223</v>
      </c>
      <c r="K11960" s="3" t="s">
        <v>32</v>
      </c>
      <c r="L11960" s="3" t="s">
        <v>28</v>
      </c>
      <c r="M11960" s="3">
        <v>95.86</v>
      </c>
      <c r="N11960" s="3" t="s">
        <v>18</v>
      </c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  <c r="AC11960" s="5"/>
    </row>
    <row r="11961" spans="1:29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 t="str">
        <f>IF(AND(D11961="East",Table_1[[#This Row],[category]]="Clothing"),"✅","❌")</f>
        <v>❌</v>
      </c>
      <c r="H11961" s="3">
        <f t="shared" si="373"/>
        <v>227.15500000000003</v>
      </c>
      <c r="I11961" s="3">
        <v>4</v>
      </c>
      <c r="J11961" s="4">
        <v>45144</v>
      </c>
      <c r="K11961" s="3" t="s">
        <v>16</v>
      </c>
      <c r="L11961" s="3" t="s">
        <v>23</v>
      </c>
      <c r="M11961" s="3">
        <v>262.08999999999997</v>
      </c>
      <c r="N11961" s="3" t="s">
        <v>29</v>
      </c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  <c r="AC11961" s="5"/>
    </row>
    <row r="11962" spans="1:29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 t="str">
        <f>IF(AND(D11962="East",Table_1[[#This Row],[category]]="Clothing"),"✅","❌")</f>
        <v>❌</v>
      </c>
      <c r="H11962" s="3">
        <f t="shared" si="373"/>
        <v>474.45800000000003</v>
      </c>
      <c r="I11962" s="3">
        <v>1</v>
      </c>
      <c r="J11962" s="4">
        <v>45569</v>
      </c>
      <c r="K11962" s="3" t="s">
        <v>22</v>
      </c>
      <c r="L11962" s="3" t="s">
        <v>17</v>
      </c>
      <c r="M11962" s="3">
        <v>779.58</v>
      </c>
      <c r="N11962" s="3" t="s">
        <v>18</v>
      </c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  <c r="AC11962" s="5"/>
    </row>
    <row r="11963" spans="1:29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 t="str">
        <f>IF(AND(D11963="East",Table_1[[#This Row],[category]]="Clothing"),"✅","❌")</f>
        <v>❌</v>
      </c>
      <c r="H11963" s="3">
        <f t="shared" si="373"/>
        <v>273.62399999999997</v>
      </c>
      <c r="I11963" s="3">
        <v>3</v>
      </c>
      <c r="J11963" s="4">
        <v>45097</v>
      </c>
      <c r="K11963" s="3" t="s">
        <v>22</v>
      </c>
      <c r="L11963" s="3" t="s">
        <v>17</v>
      </c>
      <c r="M11963" s="3">
        <v>278.10000000000002</v>
      </c>
      <c r="N11963" s="3" t="s">
        <v>24</v>
      </c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  <c r="AC11963" s="5"/>
    </row>
    <row r="11964" spans="1:29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 t="str">
        <f>IF(AND(D11964="East",Table_1[[#This Row],[category]]="Clothing"),"✅","❌")</f>
        <v>❌</v>
      </c>
      <c r="H11964" s="3">
        <f t="shared" si="373"/>
        <v>150.33800000000002</v>
      </c>
      <c r="I11964" s="3">
        <v>5</v>
      </c>
      <c r="J11964" s="4">
        <v>45302</v>
      </c>
      <c r="K11964" s="3" t="s">
        <v>22</v>
      </c>
      <c r="L11964" s="3" t="s">
        <v>17</v>
      </c>
      <c r="M11964" s="3">
        <v>349.26</v>
      </c>
      <c r="N11964" s="3" t="s">
        <v>24</v>
      </c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  <c r="AC11964" s="5"/>
    </row>
    <row r="11965" spans="1:29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 t="str">
        <f>IF(AND(D11965="East",Table_1[[#This Row],[category]]="Clothing"),"✅","❌")</f>
        <v>✅</v>
      </c>
      <c r="H11965" s="3">
        <f t="shared" si="373"/>
        <v>183.49</v>
      </c>
      <c r="I11965" s="3">
        <v>3</v>
      </c>
      <c r="J11965" s="4">
        <v>45419</v>
      </c>
      <c r="K11965" s="3" t="s">
        <v>16</v>
      </c>
      <c r="L11965" s="3" t="s">
        <v>23</v>
      </c>
      <c r="M11965" s="3">
        <v>219.36</v>
      </c>
      <c r="N11965" s="3" t="s">
        <v>24</v>
      </c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  <c r="AC11965" s="5"/>
    </row>
    <row r="11966" spans="1:29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 t="str">
        <f>IF(AND(D11966="East",Table_1[[#This Row],[category]]="Clothing"),"✅","❌")</f>
        <v>❌</v>
      </c>
      <c r="H11966" s="3">
        <f t="shared" si="373"/>
        <v>310.40700000000004</v>
      </c>
      <c r="I11966" s="3">
        <v>8</v>
      </c>
      <c r="J11966" s="4">
        <v>45293</v>
      </c>
      <c r="K11966" s="3" t="s">
        <v>16</v>
      </c>
      <c r="L11966" s="3" t="s">
        <v>28</v>
      </c>
      <c r="M11966" s="3">
        <v>308.55</v>
      </c>
      <c r="N11966" s="3" t="s">
        <v>35</v>
      </c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  <c r="AC11966" s="5"/>
    </row>
    <row r="11967" spans="1:29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 t="str">
        <f>IF(AND(D11967="East",Table_1[[#This Row],[category]]="Clothing"),"✅","❌")</f>
        <v>❌</v>
      </c>
      <c r="H11967" s="3">
        <f t="shared" si="373"/>
        <v>182.846</v>
      </c>
      <c r="I11967" s="3">
        <v>2</v>
      </c>
      <c r="J11967" s="4">
        <v>45284</v>
      </c>
      <c r="K11967" s="3" t="s">
        <v>32</v>
      </c>
      <c r="L11967" s="3" t="s">
        <v>17</v>
      </c>
      <c r="M11967" s="3">
        <v>254.01</v>
      </c>
      <c r="N11967" s="3" t="s">
        <v>29</v>
      </c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  <c r="AC11967" s="5"/>
    </row>
    <row r="11968" spans="1:29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 t="str">
        <f>IF(AND(D11968="East",Table_1[[#This Row],[category]]="Clothing"),"✅","❌")</f>
        <v>❌</v>
      </c>
      <c r="H11968" s="3">
        <f t="shared" si="373"/>
        <v>273.79000000000002</v>
      </c>
      <c r="I11968" s="3">
        <v>2</v>
      </c>
      <c r="J11968" s="4">
        <v>45333</v>
      </c>
      <c r="K11968" s="3" t="s">
        <v>16</v>
      </c>
      <c r="L11968" s="3" t="s">
        <v>28</v>
      </c>
      <c r="M11968" s="3">
        <v>291.41000000000003</v>
      </c>
      <c r="N11968" s="3" t="s">
        <v>49</v>
      </c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  <c r="AC11968" s="5"/>
    </row>
    <row r="11969" spans="1:29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 t="str">
        <f>IF(AND(D11969="East",Table_1[[#This Row],[category]]="Clothing"),"✅","❌")</f>
        <v>❌</v>
      </c>
      <c r="H11969" s="3">
        <f t="shared" si="373"/>
        <v>144.33800000000002</v>
      </c>
      <c r="I11969" s="3">
        <v>1</v>
      </c>
      <c r="J11969" s="4">
        <v>45514</v>
      </c>
      <c r="K11969" s="3" t="s">
        <v>22</v>
      </c>
      <c r="L11969" s="3" t="s">
        <v>28</v>
      </c>
      <c r="M11969" s="3">
        <v>326.64</v>
      </c>
      <c r="N11969" s="3" t="s">
        <v>24</v>
      </c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  <c r="AC11969" s="5"/>
    </row>
    <row r="11970" spans="1:29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 t="str">
        <f>IF(AND(D11970="East",Table_1[[#This Row],[category]]="Clothing"),"✅","❌")</f>
        <v>❌</v>
      </c>
      <c r="H11970" s="3">
        <f t="shared" ref="H11970:H12033" si="375">E11970*10%</f>
        <v>179.506</v>
      </c>
      <c r="I11970" s="3">
        <v>1</v>
      </c>
      <c r="J11970" s="4">
        <v>45314</v>
      </c>
      <c r="K11970" s="3" t="s">
        <v>22</v>
      </c>
      <c r="L11970" s="3" t="s">
        <v>17</v>
      </c>
      <c r="M11970" s="3">
        <v>448.17</v>
      </c>
      <c r="N11970" s="3" t="s">
        <v>49</v>
      </c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  <c r="AC11970" s="5"/>
    </row>
    <row r="11971" spans="1:29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 t="str">
        <f>IF(AND(D11971="East",Table_1[[#This Row],[category]]="Clothing"),"✅","❌")</f>
        <v>❌</v>
      </c>
      <c r="H11971" s="3">
        <f t="shared" si="375"/>
        <v>355.80700000000002</v>
      </c>
      <c r="I11971" s="3">
        <v>4</v>
      </c>
      <c r="J11971" s="4">
        <v>44979</v>
      </c>
      <c r="K11971" s="3" t="s">
        <v>16</v>
      </c>
      <c r="L11971" s="3" t="s">
        <v>28</v>
      </c>
      <c r="M11971" s="3">
        <v>551.1</v>
      </c>
      <c r="N11971" s="3" t="s">
        <v>49</v>
      </c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  <c r="AC11971" s="5"/>
    </row>
    <row r="11972" spans="1:29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 t="str">
        <f>IF(AND(D11972="East",Table_1[[#This Row],[category]]="Clothing"),"✅","❌")</f>
        <v>❌</v>
      </c>
      <c r="H11972" s="3">
        <f t="shared" si="375"/>
        <v>296.46300000000002</v>
      </c>
      <c r="I11972" s="3">
        <v>8</v>
      </c>
      <c r="J11972" s="4">
        <v>45209</v>
      </c>
      <c r="K11972" s="3" t="s">
        <v>32</v>
      </c>
      <c r="L11972" s="3" t="s">
        <v>28</v>
      </c>
      <c r="M11972" s="3">
        <v>639.41999999999996</v>
      </c>
      <c r="N11972" s="3" t="s">
        <v>29</v>
      </c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  <c r="AC11972" s="5"/>
    </row>
    <row r="11973" spans="1:29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 t="str">
        <f>IF(AND(D11973="East",Table_1[[#This Row],[category]]="Clothing"),"✅","❌")</f>
        <v>❌</v>
      </c>
      <c r="H11973" s="3">
        <f t="shared" si="375"/>
        <v>55.809000000000005</v>
      </c>
      <c r="I11973" s="3">
        <v>8</v>
      </c>
      <c r="J11973" s="4">
        <v>45215</v>
      </c>
      <c r="K11973" s="3" t="s">
        <v>22</v>
      </c>
      <c r="L11973" s="3" t="s">
        <v>28</v>
      </c>
      <c r="M11973" s="3">
        <v>55.43</v>
      </c>
      <c r="N11973" s="3" t="s">
        <v>24</v>
      </c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  <c r="AC11973" s="5"/>
    </row>
    <row r="11974" spans="1:29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 t="str">
        <f>IF(AND(D11974="East",Table_1[[#This Row],[category]]="Clothing"),"✅","❌")</f>
        <v>❌</v>
      </c>
      <c r="H11974" s="3">
        <f t="shared" si="375"/>
        <v>486.85900000000004</v>
      </c>
      <c r="I11974" s="3">
        <v>8</v>
      </c>
      <c r="J11974" s="4">
        <v>45656</v>
      </c>
      <c r="K11974" s="3" t="s">
        <v>16</v>
      </c>
      <c r="L11974" s="3" t="s">
        <v>28</v>
      </c>
      <c r="M11974" s="3">
        <v>652.32000000000005</v>
      </c>
      <c r="N11974" s="3" t="s">
        <v>18</v>
      </c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  <c r="AC11974" s="5"/>
    </row>
    <row r="11975" spans="1:29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 t="str">
        <f>IF(AND(D11975="East",Table_1[[#This Row],[category]]="Clothing"),"✅","❌")</f>
        <v>✅</v>
      </c>
      <c r="H11975" s="3">
        <f t="shared" si="375"/>
        <v>34.175000000000004</v>
      </c>
      <c r="I11975" s="3">
        <v>1</v>
      </c>
      <c r="J11975" s="4">
        <v>45600</v>
      </c>
      <c r="K11975" s="3" t="s">
        <v>22</v>
      </c>
      <c r="L11975" s="3" t="s">
        <v>23</v>
      </c>
      <c r="M11975" s="3">
        <v>30.2</v>
      </c>
      <c r="N11975" s="3" t="s">
        <v>49</v>
      </c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  <c r="AC11975" s="5"/>
    </row>
    <row r="11976" spans="1:29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 t="str">
        <f>IF(AND(D11976="East",Table_1[[#This Row],[category]]="Clothing"),"✅","❌")</f>
        <v>❌</v>
      </c>
      <c r="H11976" s="3">
        <f t="shared" si="375"/>
        <v>50.64</v>
      </c>
      <c r="I11976" s="3">
        <v>1</v>
      </c>
      <c r="J11976" s="4">
        <v>45018</v>
      </c>
      <c r="K11976" s="3" t="s">
        <v>32</v>
      </c>
      <c r="L11976" s="3" t="s">
        <v>28</v>
      </c>
      <c r="M11976" s="3">
        <v>52.06</v>
      </c>
      <c r="N11976" s="3" t="s">
        <v>49</v>
      </c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  <c r="AC11976" s="5"/>
    </row>
    <row r="11977" spans="1:29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 t="str">
        <f>IF(AND(D11977="East",Table_1[[#This Row],[category]]="Clothing"),"✅","❌")</f>
        <v>❌</v>
      </c>
      <c r="H11977" s="3">
        <f t="shared" si="375"/>
        <v>353.67900000000003</v>
      </c>
      <c r="I11977" s="3">
        <v>7</v>
      </c>
      <c r="J11977" s="4">
        <v>45554</v>
      </c>
      <c r="K11977" s="3" t="s">
        <v>22</v>
      </c>
      <c r="L11977" s="3" t="s">
        <v>17</v>
      </c>
      <c r="M11977" s="3">
        <v>595.24</v>
      </c>
      <c r="N11977" s="3" t="s">
        <v>40</v>
      </c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  <c r="AC11977" s="5"/>
    </row>
    <row r="11978" spans="1:29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 t="str">
        <f>IF(AND(D11978="East",Table_1[[#This Row],[category]]="Clothing"),"✅","❌")</f>
        <v>❌</v>
      </c>
      <c r="H11978" s="3">
        <f t="shared" si="375"/>
        <v>356.92900000000003</v>
      </c>
      <c r="I11978" s="3">
        <v>7</v>
      </c>
      <c r="J11978" s="4">
        <v>44942</v>
      </c>
      <c r="K11978" s="3" t="s">
        <v>22</v>
      </c>
      <c r="L11978" s="3" t="s">
        <v>28</v>
      </c>
      <c r="M11978" s="3">
        <v>755.93</v>
      </c>
      <c r="N11978" s="3" t="s">
        <v>29</v>
      </c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  <c r="AC11978" s="5"/>
    </row>
    <row r="11979" spans="1:29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 t="str">
        <f>IF(AND(D11979="East",Table_1[[#This Row],[category]]="Clothing"),"✅","❌")</f>
        <v>❌</v>
      </c>
      <c r="H11979" s="3">
        <f t="shared" si="375"/>
        <v>19.278000000000002</v>
      </c>
      <c r="I11979" s="3">
        <v>5</v>
      </c>
      <c r="J11979" s="4">
        <v>45266</v>
      </c>
      <c r="K11979" s="3" t="s">
        <v>16</v>
      </c>
      <c r="L11979" s="3" t="s">
        <v>23</v>
      </c>
      <c r="M11979" s="3">
        <v>16.55</v>
      </c>
      <c r="N11979" s="3" t="s">
        <v>40</v>
      </c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  <c r="AC11979" s="5"/>
    </row>
    <row r="11980" spans="1:29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 t="str">
        <f>IF(AND(D11980="East",Table_1[[#This Row],[category]]="Clothing"),"✅","❌")</f>
        <v>❌</v>
      </c>
      <c r="H11980" s="3">
        <f t="shared" si="375"/>
        <v>324.94900000000001</v>
      </c>
      <c r="I11980" s="3">
        <v>8</v>
      </c>
      <c r="J11980" s="4">
        <v>45388</v>
      </c>
      <c r="K11980" s="3" t="s">
        <v>22</v>
      </c>
      <c r="L11980" s="3" t="s">
        <v>17</v>
      </c>
      <c r="M11980" s="3">
        <v>592.23</v>
      </c>
      <c r="N11980" s="3" t="s">
        <v>35</v>
      </c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  <c r="AC11980" s="5"/>
    </row>
    <row r="11981" spans="1:29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 t="str">
        <f>IF(AND(D11981="East",Table_1[[#This Row],[category]]="Clothing"),"✅","❌")</f>
        <v>❌</v>
      </c>
      <c r="H11981" s="3">
        <f t="shared" si="375"/>
        <v>26.297000000000004</v>
      </c>
      <c r="I11981" s="3">
        <v>6</v>
      </c>
      <c r="J11981" s="4">
        <v>45340</v>
      </c>
      <c r="K11981" s="3" t="s">
        <v>22</v>
      </c>
      <c r="L11981" s="3" t="s">
        <v>28</v>
      </c>
      <c r="M11981" s="3">
        <v>43.47</v>
      </c>
      <c r="N11981" s="3" t="s">
        <v>40</v>
      </c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  <c r="AC11981" s="5"/>
    </row>
    <row r="11982" spans="1:29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 t="str">
        <f>IF(AND(D11982="East",Table_1[[#This Row],[category]]="Clothing"),"✅","❌")</f>
        <v>❌</v>
      </c>
      <c r="H11982" s="3">
        <f t="shared" si="375"/>
        <v>480.77700000000004</v>
      </c>
      <c r="I11982" s="3">
        <v>1</v>
      </c>
      <c r="J11982" s="4">
        <v>45078</v>
      </c>
      <c r="K11982" s="3" t="s">
        <v>16</v>
      </c>
      <c r="L11982" s="3" t="s">
        <v>23</v>
      </c>
      <c r="M11982" s="3">
        <v>254.63</v>
      </c>
      <c r="N11982" s="3" t="s">
        <v>29</v>
      </c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  <c r="AC11982" s="5"/>
    </row>
    <row r="11983" spans="1:29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 t="str">
        <f>IF(AND(D11983="East",Table_1[[#This Row],[category]]="Clothing"),"✅","❌")</f>
        <v>❌</v>
      </c>
      <c r="H11983" s="3">
        <f t="shared" si="375"/>
        <v>351.11</v>
      </c>
      <c r="I11983" s="3">
        <v>7</v>
      </c>
      <c r="J11983" s="4">
        <v>45023</v>
      </c>
      <c r="K11983" s="3" t="s">
        <v>22</v>
      </c>
      <c r="L11983" s="3" t="s">
        <v>23</v>
      </c>
      <c r="M11983" s="3">
        <v>943.25</v>
      </c>
      <c r="N11983" s="3" t="s">
        <v>24</v>
      </c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  <c r="AC11983" s="5"/>
    </row>
    <row r="11984" spans="1:29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 t="str">
        <f>IF(AND(D11984="East",Table_1[[#This Row],[category]]="Clothing"),"✅","❌")</f>
        <v>❌</v>
      </c>
      <c r="H11984" s="3">
        <f t="shared" si="375"/>
        <v>101.423</v>
      </c>
      <c r="I11984" s="3">
        <v>8</v>
      </c>
      <c r="J11984" s="4">
        <v>45521</v>
      </c>
      <c r="K11984" s="3" t="s">
        <v>16</v>
      </c>
      <c r="L11984" s="3" t="s">
        <v>23</v>
      </c>
      <c r="M11984" s="3">
        <v>197.41</v>
      </c>
      <c r="N11984" s="3" t="s">
        <v>40</v>
      </c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  <c r="AC11984" s="5"/>
    </row>
    <row r="11985" spans="1:29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 t="str">
        <f>IF(AND(D11985="East",Table_1[[#This Row],[category]]="Clothing"),"✅","❌")</f>
        <v>❌</v>
      </c>
      <c r="H11985" s="3">
        <f t="shared" si="375"/>
        <v>87.471000000000004</v>
      </c>
      <c r="I11985" s="3">
        <v>8</v>
      </c>
      <c r="J11985" s="4">
        <v>45633</v>
      </c>
      <c r="K11985" s="3" t="s">
        <v>32</v>
      </c>
      <c r="L11985" s="3" t="s">
        <v>23</v>
      </c>
      <c r="M11985" s="3">
        <v>100.6</v>
      </c>
      <c r="N11985" s="3" t="s">
        <v>49</v>
      </c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  <c r="AC11985" s="5"/>
    </row>
    <row r="11986" spans="1:29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 t="str">
        <f>IF(AND(D11986="East",Table_1[[#This Row],[category]]="Clothing"),"✅","❌")</f>
        <v>❌</v>
      </c>
      <c r="H11986" s="3">
        <f t="shared" si="375"/>
        <v>289.13499999999999</v>
      </c>
      <c r="I11986" s="3">
        <v>9</v>
      </c>
      <c r="J11986" s="4">
        <v>45618</v>
      </c>
      <c r="K11986" s="3" t="s">
        <v>32</v>
      </c>
      <c r="L11986" s="3" t="s">
        <v>17</v>
      </c>
      <c r="M11986" s="3">
        <v>576.19000000000005</v>
      </c>
      <c r="N11986" s="3" t="s">
        <v>24</v>
      </c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  <c r="AC11986" s="5"/>
    </row>
    <row r="11987" spans="1:29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 t="str">
        <f>IF(AND(D11987="East",Table_1[[#This Row],[category]]="Clothing"),"✅","❌")</f>
        <v>❌</v>
      </c>
      <c r="H11987" s="3">
        <f t="shared" si="375"/>
        <v>320.42399999999998</v>
      </c>
      <c r="I11987" s="3">
        <v>3</v>
      </c>
      <c r="J11987" s="4">
        <v>45468</v>
      </c>
      <c r="K11987" s="3" t="s">
        <v>32</v>
      </c>
      <c r="L11987" s="3" t="s">
        <v>17</v>
      </c>
      <c r="M11987" s="3">
        <v>904.49</v>
      </c>
      <c r="N11987" s="3" t="s">
        <v>40</v>
      </c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  <c r="AC11987" s="5"/>
    </row>
    <row r="11988" spans="1:29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 t="str">
        <f>IF(AND(D11988="East",Table_1[[#This Row],[category]]="Clothing"),"✅","❌")</f>
        <v>❌</v>
      </c>
      <c r="H11988" s="3">
        <f t="shared" si="375"/>
        <v>417.30600000000004</v>
      </c>
      <c r="I11988" s="3">
        <v>2</v>
      </c>
      <c r="J11988" s="4">
        <v>45605</v>
      </c>
      <c r="K11988" s="3" t="s">
        <v>32</v>
      </c>
      <c r="L11988" s="3" t="s">
        <v>23</v>
      </c>
      <c r="M11988" s="3">
        <v>229.2</v>
      </c>
      <c r="N11988" s="3" t="s">
        <v>49</v>
      </c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  <c r="AC11988" s="5"/>
    </row>
    <row r="11989" spans="1:29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 t="str">
        <f>IF(AND(D11989="East",Table_1[[#This Row],[category]]="Clothing"),"✅","❌")</f>
        <v>❌</v>
      </c>
      <c r="H11989" s="3">
        <f t="shared" si="375"/>
        <v>452.62700000000007</v>
      </c>
      <c r="I11989" s="3">
        <v>8</v>
      </c>
      <c r="J11989" s="4">
        <v>45582</v>
      </c>
      <c r="K11989" s="3" t="s">
        <v>32</v>
      </c>
      <c r="L11989" s="3" t="s">
        <v>17</v>
      </c>
      <c r="M11989" s="3">
        <v>1303.69</v>
      </c>
      <c r="N11989" s="3" t="s">
        <v>35</v>
      </c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  <c r="AC11989" s="5"/>
    </row>
    <row r="11990" spans="1:29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 t="str">
        <f>IF(AND(D11990="East",Table_1[[#This Row],[category]]="Clothing"),"✅","❌")</f>
        <v>❌</v>
      </c>
      <c r="H11990" s="3">
        <f t="shared" si="375"/>
        <v>202.34100000000001</v>
      </c>
      <c r="I11990" s="3">
        <v>4</v>
      </c>
      <c r="J11990" s="4">
        <v>45629</v>
      </c>
      <c r="K11990" s="3" t="s">
        <v>16</v>
      </c>
      <c r="L11990" s="3" t="s">
        <v>17</v>
      </c>
      <c r="M11990" s="3">
        <v>433</v>
      </c>
      <c r="N11990" s="3" t="s">
        <v>24</v>
      </c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  <c r="AC11990" s="5"/>
    </row>
    <row r="11991" spans="1:29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 t="str">
        <f>IF(AND(D11991="East",Table_1[[#This Row],[category]]="Clothing"),"✅","❌")</f>
        <v>❌</v>
      </c>
      <c r="H11991" s="3">
        <f t="shared" si="375"/>
        <v>423.60200000000009</v>
      </c>
      <c r="I11991" s="3">
        <v>2</v>
      </c>
      <c r="J11991" s="4">
        <v>45140</v>
      </c>
      <c r="K11991" s="3" t="s">
        <v>16</v>
      </c>
      <c r="L11991" s="3" t="s">
        <v>23</v>
      </c>
      <c r="M11991" s="3">
        <v>782.35</v>
      </c>
      <c r="N11991" s="3" t="s">
        <v>40</v>
      </c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  <c r="AC11991" s="5"/>
    </row>
    <row r="11992" spans="1:29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 t="str">
        <f>IF(AND(D11992="East",Table_1[[#This Row],[category]]="Clothing"),"✅","❌")</f>
        <v>❌</v>
      </c>
      <c r="H11992" s="3">
        <f t="shared" si="375"/>
        <v>275.76600000000002</v>
      </c>
      <c r="I11992" s="3">
        <v>2</v>
      </c>
      <c r="J11992" s="4">
        <v>45087</v>
      </c>
      <c r="K11992" s="3" t="s">
        <v>22</v>
      </c>
      <c r="L11992" s="3" t="s">
        <v>17</v>
      </c>
      <c r="M11992" s="3">
        <v>411.57</v>
      </c>
      <c r="N11992" s="3" t="s">
        <v>29</v>
      </c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  <c r="AC11992" s="5"/>
    </row>
    <row r="11993" spans="1:29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 t="str">
        <f>IF(AND(D11993="East",Table_1[[#This Row],[category]]="Clothing"),"✅","❌")</f>
        <v>❌</v>
      </c>
      <c r="H11993" s="3">
        <f t="shared" si="375"/>
        <v>240.58500000000001</v>
      </c>
      <c r="I11993" s="3">
        <v>2</v>
      </c>
      <c r="J11993" s="4">
        <v>45344</v>
      </c>
      <c r="K11993" s="3" t="s">
        <v>22</v>
      </c>
      <c r="L11993" s="3" t="s">
        <v>23</v>
      </c>
      <c r="M11993" s="3">
        <v>199.74</v>
      </c>
      <c r="N11993" s="3" t="s">
        <v>40</v>
      </c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  <c r="AC11993" s="5"/>
    </row>
    <row r="11994" spans="1:29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 t="str">
        <f>IF(AND(D11994="East",Table_1[[#This Row],[category]]="Clothing"),"✅","❌")</f>
        <v>❌</v>
      </c>
      <c r="H11994" s="3">
        <f t="shared" si="375"/>
        <v>352.49600000000004</v>
      </c>
      <c r="I11994" s="3">
        <v>5</v>
      </c>
      <c r="J11994" s="4">
        <v>45101</v>
      </c>
      <c r="K11994" s="3" t="s">
        <v>32</v>
      </c>
      <c r="L11994" s="3" t="s">
        <v>17</v>
      </c>
      <c r="M11994" s="3">
        <v>192.19</v>
      </c>
      <c r="N11994" s="3" t="s">
        <v>35</v>
      </c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  <c r="AC11994" s="5"/>
    </row>
    <row r="11995" spans="1:29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 t="str">
        <f>IF(AND(D11995="East",Table_1[[#This Row],[category]]="Clothing"),"✅","❌")</f>
        <v>❌</v>
      </c>
      <c r="H11995" s="3">
        <f t="shared" si="375"/>
        <v>60.566000000000003</v>
      </c>
      <c r="I11995" s="3">
        <v>8</v>
      </c>
      <c r="J11995" s="4">
        <v>45558</v>
      </c>
      <c r="K11995" s="3" t="s">
        <v>32</v>
      </c>
      <c r="L11995" s="3" t="s">
        <v>28</v>
      </c>
      <c r="M11995" s="3">
        <v>96.09</v>
      </c>
      <c r="N11995" s="3" t="s">
        <v>40</v>
      </c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  <c r="AC11995" s="5"/>
    </row>
    <row r="11996" spans="1:29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 t="str">
        <f>IF(AND(D11996="East",Table_1[[#This Row],[category]]="Clothing"),"✅","❌")</f>
        <v>❌</v>
      </c>
      <c r="H11996" s="3">
        <f t="shared" si="375"/>
        <v>140.03900000000002</v>
      </c>
      <c r="I11996" s="3">
        <v>9</v>
      </c>
      <c r="J11996" s="4">
        <v>45222</v>
      </c>
      <c r="K11996" s="3" t="s">
        <v>22</v>
      </c>
      <c r="L11996" s="3" t="s">
        <v>28</v>
      </c>
      <c r="M11996" s="3">
        <v>263.05</v>
      </c>
      <c r="N11996" s="3" t="s">
        <v>49</v>
      </c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  <c r="AC11996" s="5"/>
    </row>
    <row r="11997" spans="1:29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 t="str">
        <f>IF(AND(D11997="East",Table_1[[#This Row],[category]]="Clothing"),"✅","❌")</f>
        <v>❌</v>
      </c>
      <c r="H11997" s="3">
        <f t="shared" si="375"/>
        <v>410.21400000000006</v>
      </c>
      <c r="I11997" s="3">
        <v>6</v>
      </c>
      <c r="J11997" s="4">
        <v>45228</v>
      </c>
      <c r="K11997" s="3" t="s">
        <v>32</v>
      </c>
      <c r="L11997" s="3" t="s">
        <v>28</v>
      </c>
      <c r="M11997" s="3">
        <v>1219.98</v>
      </c>
      <c r="N11997" s="3" t="s">
        <v>18</v>
      </c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  <c r="AC11997" s="5"/>
    </row>
    <row r="11998" spans="1:29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 t="str">
        <f>IF(AND(D11998="East",Table_1[[#This Row],[category]]="Clothing"),"✅","❌")</f>
        <v>❌</v>
      </c>
      <c r="H11998" s="3">
        <f t="shared" si="375"/>
        <v>256.99899999999997</v>
      </c>
      <c r="I11998" s="3">
        <v>8</v>
      </c>
      <c r="J11998" s="4">
        <v>45490</v>
      </c>
      <c r="K11998" s="3" t="s">
        <v>16</v>
      </c>
      <c r="L11998" s="3" t="s">
        <v>17</v>
      </c>
      <c r="M11998" s="3">
        <v>466.08</v>
      </c>
      <c r="N11998" s="3" t="s">
        <v>29</v>
      </c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  <c r="AC11998" s="5"/>
    </row>
    <row r="11999" spans="1:29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 t="str">
        <f>IF(AND(D11999="East",Table_1[[#This Row],[category]]="Clothing"),"✅","❌")</f>
        <v>❌</v>
      </c>
      <c r="H11999" s="3">
        <f t="shared" si="375"/>
        <v>454.94100000000003</v>
      </c>
      <c r="I11999" s="3">
        <v>6</v>
      </c>
      <c r="J11999" s="4">
        <v>45194</v>
      </c>
      <c r="K11999" s="3" t="s">
        <v>16</v>
      </c>
      <c r="L11999" s="3" t="s">
        <v>28</v>
      </c>
      <c r="M11999" s="3">
        <v>1029.46</v>
      </c>
      <c r="N11999" s="3" t="s">
        <v>35</v>
      </c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  <c r="AC11999" s="5"/>
    </row>
    <row r="12000" spans="1:29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 t="str">
        <f>IF(AND(D12000="East",Table_1[[#This Row],[category]]="Clothing"),"✅","❌")</f>
        <v>❌</v>
      </c>
      <c r="H12000" s="3">
        <f t="shared" si="375"/>
        <v>53.465000000000003</v>
      </c>
      <c r="I12000" s="3">
        <v>1</v>
      </c>
      <c r="J12000" s="4">
        <v>45336</v>
      </c>
      <c r="K12000" s="3" t="s">
        <v>32</v>
      </c>
      <c r="L12000" s="3" t="s">
        <v>17</v>
      </c>
      <c r="M12000" s="3">
        <v>111.18</v>
      </c>
      <c r="N12000" s="3" t="s">
        <v>29</v>
      </c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  <c r="AC12000" s="5"/>
    </row>
    <row r="12001" spans="1:29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 t="str">
        <f>IF(AND(D12001="East",Table_1[[#This Row],[category]]="Clothing"),"✅","❌")</f>
        <v>❌</v>
      </c>
      <c r="H12001" s="3">
        <f t="shared" si="375"/>
        <v>163.572</v>
      </c>
      <c r="I12001" s="3">
        <v>9</v>
      </c>
      <c r="J12001" s="4">
        <v>45563</v>
      </c>
      <c r="K12001" s="3" t="s">
        <v>16</v>
      </c>
      <c r="L12001" s="3" t="s">
        <v>28</v>
      </c>
      <c r="M12001" s="3">
        <v>441.32</v>
      </c>
      <c r="N12001" s="3" t="s">
        <v>40</v>
      </c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  <c r="AC12001" s="5"/>
    </row>
    <row r="12002" spans="1:29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 t="str">
        <f>IF(AND(D12002="East",Table_1[[#This Row],[category]]="Clothing"),"✅","❌")</f>
        <v>❌</v>
      </c>
      <c r="H12002" s="3">
        <f t="shared" si="375"/>
        <v>184.21900000000002</v>
      </c>
      <c r="I12002" s="3">
        <v>7</v>
      </c>
      <c r="J12002" s="4">
        <v>44949</v>
      </c>
      <c r="K12002" s="3" t="s">
        <v>22</v>
      </c>
      <c r="L12002" s="3" t="s">
        <v>28</v>
      </c>
      <c r="M12002" s="3">
        <v>316.47000000000003</v>
      </c>
      <c r="N12002" s="3" t="s">
        <v>49</v>
      </c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  <c r="AC12002" s="5"/>
    </row>
    <row r="12003" spans="1:29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 t="str">
        <f>IF(AND(D12003="East",Table_1[[#This Row],[category]]="Clothing"),"✅","❌")</f>
        <v>❌</v>
      </c>
      <c r="H12003" s="3">
        <f t="shared" si="375"/>
        <v>217.13300000000001</v>
      </c>
      <c r="I12003" s="3">
        <v>2</v>
      </c>
      <c r="J12003" s="4">
        <v>45165</v>
      </c>
      <c r="K12003" s="3" t="s">
        <v>16</v>
      </c>
      <c r="L12003" s="3" t="s">
        <v>23</v>
      </c>
      <c r="M12003" s="3">
        <v>204.36</v>
      </c>
      <c r="N12003" s="3" t="s">
        <v>18</v>
      </c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  <c r="AC12003" s="5"/>
    </row>
    <row r="12004" spans="1:29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 t="str">
        <f>IF(AND(D12004="East",Table_1[[#This Row],[category]]="Clothing"),"✅","❌")</f>
        <v>❌</v>
      </c>
      <c r="H12004" s="3">
        <f t="shared" si="375"/>
        <v>493.54200000000003</v>
      </c>
      <c r="I12004" s="3">
        <v>3</v>
      </c>
      <c r="J12004" s="4">
        <v>44983</v>
      </c>
      <c r="K12004" s="3" t="s">
        <v>32</v>
      </c>
      <c r="L12004" s="3" t="s">
        <v>28</v>
      </c>
      <c r="M12004" s="3">
        <v>538.44000000000005</v>
      </c>
      <c r="N12004" s="3" t="s">
        <v>18</v>
      </c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  <c r="AC12004" s="5"/>
    </row>
    <row r="12005" spans="1:29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 t="str">
        <f>IF(AND(D12005="East",Table_1[[#This Row],[category]]="Clothing"),"✅","❌")</f>
        <v>❌</v>
      </c>
      <c r="H12005" s="3">
        <f t="shared" si="375"/>
        <v>162.22500000000002</v>
      </c>
      <c r="I12005" s="3">
        <v>2</v>
      </c>
      <c r="J12005" s="4">
        <v>45169</v>
      </c>
      <c r="K12005" s="3" t="s">
        <v>16</v>
      </c>
      <c r="L12005" s="3" t="s">
        <v>17</v>
      </c>
      <c r="M12005" s="3">
        <v>226.6</v>
      </c>
      <c r="N12005" s="3" t="s">
        <v>49</v>
      </c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  <c r="AC12005" s="5"/>
    </row>
    <row r="12006" spans="1:29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 t="str">
        <f>IF(AND(D12006="East",Table_1[[#This Row],[category]]="Clothing"),"✅","❌")</f>
        <v>❌</v>
      </c>
      <c r="H12006" s="3">
        <f t="shared" si="375"/>
        <v>264.154</v>
      </c>
      <c r="I12006" s="3">
        <v>9</v>
      </c>
      <c r="J12006" s="4">
        <v>45146</v>
      </c>
      <c r="K12006" s="3" t="s">
        <v>32</v>
      </c>
      <c r="L12006" s="3" t="s">
        <v>28</v>
      </c>
      <c r="M12006" s="3">
        <v>257.36</v>
      </c>
      <c r="N12006" s="3" t="s">
        <v>40</v>
      </c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  <c r="AC12006" s="5"/>
    </row>
    <row r="12007" spans="1:29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 t="str">
        <f>IF(AND(D12007="East",Table_1[[#This Row],[category]]="Clothing"),"✅","❌")</f>
        <v>❌</v>
      </c>
      <c r="H12007" s="3">
        <f t="shared" si="375"/>
        <v>272.67500000000001</v>
      </c>
      <c r="I12007" s="3">
        <v>8</v>
      </c>
      <c r="J12007" s="4">
        <v>45359</v>
      </c>
      <c r="K12007" s="3" t="s">
        <v>32</v>
      </c>
      <c r="L12007" s="3" t="s">
        <v>17</v>
      </c>
      <c r="M12007" s="3">
        <v>676.24</v>
      </c>
      <c r="N12007" s="3" t="s">
        <v>49</v>
      </c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  <c r="AC12007" s="5"/>
    </row>
    <row r="12008" spans="1:29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 t="str">
        <f>IF(AND(D12008="East",Table_1[[#This Row],[category]]="Clothing"),"✅","❌")</f>
        <v>❌</v>
      </c>
      <c r="H12008" s="3">
        <f t="shared" si="375"/>
        <v>387.69100000000003</v>
      </c>
      <c r="I12008" s="3">
        <v>5</v>
      </c>
      <c r="J12008" s="4">
        <v>45656</v>
      </c>
      <c r="K12008" s="3" t="s">
        <v>16</v>
      </c>
      <c r="L12008" s="3" t="s">
        <v>23</v>
      </c>
      <c r="M12008" s="3">
        <v>552.08000000000004</v>
      </c>
      <c r="N12008" s="3" t="s">
        <v>29</v>
      </c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  <c r="AC12008" s="5"/>
    </row>
    <row r="12009" spans="1:29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 t="str">
        <f>IF(AND(D12009="East",Table_1[[#This Row],[category]]="Clothing"),"✅","❌")</f>
        <v>❌</v>
      </c>
      <c r="H12009" s="3">
        <f t="shared" si="375"/>
        <v>263.75600000000003</v>
      </c>
      <c r="I12009" s="3">
        <v>4</v>
      </c>
      <c r="J12009" s="4">
        <v>45623</v>
      </c>
      <c r="K12009" s="3" t="s">
        <v>32</v>
      </c>
      <c r="L12009" s="3" t="s">
        <v>17</v>
      </c>
      <c r="M12009" s="3">
        <v>382.95</v>
      </c>
      <c r="N12009" s="3" t="s">
        <v>29</v>
      </c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  <c r="AC12009" s="5"/>
    </row>
    <row r="12010" spans="1:29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 t="str">
        <f>IF(AND(D12010="East",Table_1[[#This Row],[category]]="Clothing"),"✅","❌")</f>
        <v>❌</v>
      </c>
      <c r="H12010" s="3">
        <f t="shared" si="375"/>
        <v>306.81100000000004</v>
      </c>
      <c r="I12010" s="3">
        <v>7</v>
      </c>
      <c r="J12010" s="4">
        <v>44984</v>
      </c>
      <c r="K12010" s="3" t="s">
        <v>16</v>
      </c>
      <c r="L12010" s="3" t="s">
        <v>23</v>
      </c>
      <c r="M12010" s="3">
        <v>537.29</v>
      </c>
      <c r="N12010" s="3" t="s">
        <v>40</v>
      </c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  <c r="AC12010" s="5"/>
    </row>
    <row r="12011" spans="1:29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 t="str">
        <f>IF(AND(D12011="East",Table_1[[#This Row],[category]]="Clothing"),"✅","❌")</f>
        <v>❌</v>
      </c>
      <c r="H12011" s="3">
        <f t="shared" si="375"/>
        <v>379.13100000000003</v>
      </c>
      <c r="I12011" s="3">
        <v>9</v>
      </c>
      <c r="J12011" s="4">
        <v>45104</v>
      </c>
      <c r="K12011" s="3" t="s">
        <v>22</v>
      </c>
      <c r="L12011" s="3" t="s">
        <v>23</v>
      </c>
      <c r="M12011" s="3">
        <v>461.97</v>
      </c>
      <c r="N12011" s="3" t="s">
        <v>49</v>
      </c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  <c r="AC12011" s="5"/>
    </row>
    <row r="12012" spans="1:29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 t="str">
        <f>IF(AND(D12012="East",Table_1[[#This Row],[category]]="Clothing"),"✅","❌")</f>
        <v>❌</v>
      </c>
      <c r="H12012" s="3">
        <f t="shared" si="375"/>
        <v>59.555</v>
      </c>
      <c r="I12012" s="3">
        <v>8</v>
      </c>
      <c r="J12012" s="4">
        <v>45410</v>
      </c>
      <c r="K12012" s="3" t="s">
        <v>32</v>
      </c>
      <c r="L12012" s="3" t="s">
        <v>23</v>
      </c>
      <c r="M12012" s="3">
        <v>48.42</v>
      </c>
      <c r="N12012" s="3" t="s">
        <v>49</v>
      </c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  <c r="AC12012" s="5"/>
    </row>
    <row r="12013" spans="1:29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 t="str">
        <f>IF(AND(D12013="East",Table_1[[#This Row],[category]]="Clothing"),"✅","❌")</f>
        <v>❌</v>
      </c>
      <c r="H12013" s="3">
        <f t="shared" si="375"/>
        <v>482.10100000000006</v>
      </c>
      <c r="I12013" s="3">
        <v>8</v>
      </c>
      <c r="J12013" s="4">
        <v>45056</v>
      </c>
      <c r="K12013" s="3" t="s">
        <v>32</v>
      </c>
      <c r="L12013" s="3" t="s">
        <v>23</v>
      </c>
      <c r="M12013" s="3">
        <v>1126.67</v>
      </c>
      <c r="N12013" s="3" t="s">
        <v>24</v>
      </c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  <c r="AC12013" s="5"/>
    </row>
    <row r="12014" spans="1:29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 t="str">
        <f>IF(AND(D12014="East",Table_1[[#This Row],[category]]="Clothing"),"✅","❌")</f>
        <v>❌</v>
      </c>
      <c r="H12014" s="3">
        <f t="shared" si="375"/>
        <v>424.68900000000008</v>
      </c>
      <c r="I12014" s="3">
        <v>2</v>
      </c>
      <c r="J12014" s="4">
        <v>45579</v>
      </c>
      <c r="K12014" s="3" t="s">
        <v>32</v>
      </c>
      <c r="L12014" s="3" t="s">
        <v>28</v>
      </c>
      <c r="M12014" s="3">
        <v>839.92</v>
      </c>
      <c r="N12014" s="3" t="s">
        <v>35</v>
      </c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  <c r="AC12014" s="5"/>
    </row>
    <row r="12015" spans="1:29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 t="str">
        <f>IF(AND(D12015="East",Table_1[[#This Row],[category]]="Clothing"),"✅","❌")</f>
        <v>❌</v>
      </c>
      <c r="H12015" s="3">
        <f t="shared" si="375"/>
        <v>200.49900000000002</v>
      </c>
      <c r="I12015" s="3">
        <v>9</v>
      </c>
      <c r="J12015" s="4">
        <v>45199</v>
      </c>
      <c r="K12015" s="3" t="s">
        <v>22</v>
      </c>
      <c r="L12015" s="3" t="s">
        <v>17</v>
      </c>
      <c r="M12015" s="3">
        <v>195.97</v>
      </c>
      <c r="N12015" s="3" t="s">
        <v>18</v>
      </c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  <c r="AC12015" s="5"/>
    </row>
    <row r="12016" spans="1:29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 t="str">
        <f>IF(AND(D12016="East",Table_1[[#This Row],[category]]="Clothing"),"✅","❌")</f>
        <v>❌</v>
      </c>
      <c r="H12016" s="3">
        <f t="shared" si="375"/>
        <v>366.92500000000001</v>
      </c>
      <c r="I12016" s="3">
        <v>2</v>
      </c>
      <c r="J12016" s="4">
        <v>45311</v>
      </c>
      <c r="K12016" s="3" t="s">
        <v>16</v>
      </c>
      <c r="L12016" s="3" t="s">
        <v>28</v>
      </c>
      <c r="M12016" s="3">
        <v>240.19</v>
      </c>
      <c r="N12016" s="3" t="s">
        <v>35</v>
      </c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  <c r="AC12016" s="5"/>
    </row>
    <row r="12017" spans="1:29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 t="str">
        <f>IF(AND(D12017="East",Table_1[[#This Row],[category]]="Clothing"),"✅","❌")</f>
        <v>❌</v>
      </c>
      <c r="H12017" s="3">
        <f t="shared" si="375"/>
        <v>383.53899999999999</v>
      </c>
      <c r="I12017" s="3">
        <v>8</v>
      </c>
      <c r="J12017" s="4">
        <v>45562</v>
      </c>
      <c r="K12017" s="3" t="s">
        <v>16</v>
      </c>
      <c r="L12017" s="3" t="s">
        <v>23</v>
      </c>
      <c r="M12017" s="3">
        <v>707.61</v>
      </c>
      <c r="N12017" s="3" t="s">
        <v>40</v>
      </c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  <c r="AC12017" s="5"/>
    </row>
    <row r="12018" spans="1:29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 t="str">
        <f>IF(AND(D12018="East",Table_1[[#This Row],[category]]="Clothing"),"✅","❌")</f>
        <v>❌</v>
      </c>
      <c r="H12018" s="3">
        <f t="shared" si="375"/>
        <v>426.62100000000004</v>
      </c>
      <c r="I12018" s="3">
        <v>5</v>
      </c>
      <c r="J12018" s="4">
        <v>45139</v>
      </c>
      <c r="K12018" s="3" t="s">
        <v>22</v>
      </c>
      <c r="L12018" s="3" t="s">
        <v>28</v>
      </c>
      <c r="M12018" s="3">
        <v>924.14</v>
      </c>
      <c r="N12018" s="3" t="s">
        <v>18</v>
      </c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  <c r="AC12018" s="5"/>
    </row>
    <row r="12019" spans="1:29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 t="str">
        <f>IF(AND(D12019="East",Table_1[[#This Row],[category]]="Clothing"),"✅","❌")</f>
        <v>❌</v>
      </c>
      <c r="H12019" s="3">
        <f t="shared" si="375"/>
        <v>102.27500000000001</v>
      </c>
      <c r="I12019" s="3">
        <v>6</v>
      </c>
      <c r="J12019" s="4">
        <v>45528</v>
      </c>
      <c r="K12019" s="3" t="s">
        <v>32</v>
      </c>
      <c r="L12019" s="3" t="s">
        <v>23</v>
      </c>
      <c r="M12019" s="3">
        <v>110.85</v>
      </c>
      <c r="N12019" s="3" t="s">
        <v>40</v>
      </c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  <c r="AC12019" s="5"/>
    </row>
    <row r="12020" spans="1:29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 t="str">
        <f>IF(AND(D12020="East",Table_1[[#This Row],[category]]="Clothing"),"✅","❌")</f>
        <v>❌</v>
      </c>
      <c r="H12020" s="3">
        <f t="shared" si="375"/>
        <v>354.81400000000002</v>
      </c>
      <c r="I12020" s="3">
        <v>9</v>
      </c>
      <c r="J12020" s="4">
        <v>44951</v>
      </c>
      <c r="K12020" s="3" t="s">
        <v>22</v>
      </c>
      <c r="L12020" s="3" t="s">
        <v>23</v>
      </c>
      <c r="M12020" s="3">
        <v>524.62</v>
      </c>
      <c r="N12020" s="3" t="s">
        <v>49</v>
      </c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  <c r="AC12020" s="5"/>
    </row>
    <row r="12021" spans="1:29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 t="str">
        <f>IF(AND(D12021="East",Table_1[[#This Row],[category]]="Clothing"),"✅","❌")</f>
        <v>❌</v>
      </c>
      <c r="H12021" s="3">
        <f t="shared" si="375"/>
        <v>26.337000000000003</v>
      </c>
      <c r="I12021" s="3">
        <v>8</v>
      </c>
      <c r="J12021" s="4">
        <v>45000</v>
      </c>
      <c r="K12021" s="3" t="s">
        <v>16</v>
      </c>
      <c r="L12021" s="3" t="s">
        <v>17</v>
      </c>
      <c r="M12021" s="3">
        <v>71.099999999999994</v>
      </c>
      <c r="N12021" s="3" t="s">
        <v>35</v>
      </c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  <c r="AC12021" s="5"/>
    </row>
    <row r="12022" spans="1:29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 t="str">
        <f>IF(AND(D12022="East",Table_1[[#This Row],[category]]="Clothing"),"✅","❌")</f>
        <v>❌</v>
      </c>
      <c r="H12022" s="3">
        <f t="shared" si="375"/>
        <v>66.634</v>
      </c>
      <c r="I12022" s="3">
        <v>5</v>
      </c>
      <c r="J12022" s="4">
        <v>45525</v>
      </c>
      <c r="K12022" s="3" t="s">
        <v>32</v>
      </c>
      <c r="L12022" s="3" t="s">
        <v>28</v>
      </c>
      <c r="M12022" s="3">
        <v>117.53</v>
      </c>
      <c r="N12022" s="3" t="s">
        <v>40</v>
      </c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  <c r="AC12022" s="5"/>
    </row>
    <row r="12023" spans="1:29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 t="str">
        <f>IF(AND(D12023="East",Table_1[[#This Row],[category]]="Clothing"),"✅","❌")</f>
        <v>❌</v>
      </c>
      <c r="H12023" s="3">
        <f t="shared" si="375"/>
        <v>390.27300000000002</v>
      </c>
      <c r="I12023" s="3">
        <v>6</v>
      </c>
      <c r="J12023" s="4">
        <v>45005</v>
      </c>
      <c r="K12023" s="3" t="s">
        <v>16</v>
      </c>
      <c r="L12023" s="3" t="s">
        <v>23</v>
      </c>
      <c r="M12023" s="3">
        <v>1032.95</v>
      </c>
      <c r="N12023" s="3" t="s">
        <v>24</v>
      </c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  <c r="AC12023" s="5"/>
    </row>
    <row r="12024" spans="1:29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 t="str">
        <f>IF(AND(D12024="East",Table_1[[#This Row],[category]]="Clothing"),"✅","❌")</f>
        <v>❌</v>
      </c>
      <c r="H12024" s="3">
        <f t="shared" si="375"/>
        <v>408.37100000000004</v>
      </c>
      <c r="I12024" s="3">
        <v>5</v>
      </c>
      <c r="J12024" s="4">
        <v>45219</v>
      </c>
      <c r="K12024" s="3" t="s">
        <v>22</v>
      </c>
      <c r="L12024" s="3" t="s">
        <v>17</v>
      </c>
      <c r="M12024" s="3">
        <v>761.99</v>
      </c>
      <c r="N12024" s="3" t="s">
        <v>24</v>
      </c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  <c r="AC12024" s="5"/>
    </row>
    <row r="12025" spans="1:29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 t="str">
        <f>IF(AND(D12025="East",Table_1[[#This Row],[category]]="Clothing"),"✅","❌")</f>
        <v>❌</v>
      </c>
      <c r="H12025" s="3">
        <f t="shared" si="375"/>
        <v>300.29400000000004</v>
      </c>
      <c r="I12025" s="3">
        <v>9</v>
      </c>
      <c r="J12025" s="4">
        <v>45170</v>
      </c>
      <c r="K12025" s="3" t="s">
        <v>22</v>
      </c>
      <c r="L12025" s="3" t="s">
        <v>17</v>
      </c>
      <c r="M12025" s="3">
        <v>608.6</v>
      </c>
      <c r="N12025" s="3" t="s">
        <v>35</v>
      </c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  <c r="AC12025" s="5"/>
    </row>
    <row r="12026" spans="1:29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 t="str">
        <f>IF(AND(D12026="East",Table_1[[#This Row],[category]]="Clothing"),"✅","❌")</f>
        <v>❌</v>
      </c>
      <c r="H12026" s="3">
        <f t="shared" si="375"/>
        <v>295.02600000000001</v>
      </c>
      <c r="I12026" s="3">
        <v>5</v>
      </c>
      <c r="J12026" s="4">
        <v>45204</v>
      </c>
      <c r="K12026" s="3" t="s">
        <v>32</v>
      </c>
      <c r="L12026" s="3" t="s">
        <v>23</v>
      </c>
      <c r="M12026" s="3">
        <v>576.67999999999995</v>
      </c>
      <c r="N12026" s="3" t="s">
        <v>24</v>
      </c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  <c r="AC12026" s="5"/>
    </row>
    <row r="12027" spans="1:29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 t="str">
        <f>IF(AND(D12027="East",Table_1[[#This Row],[category]]="Clothing"),"✅","❌")</f>
        <v>❌</v>
      </c>
      <c r="H12027" s="3">
        <f t="shared" si="375"/>
        <v>377.26100000000002</v>
      </c>
      <c r="I12027" s="3">
        <v>6</v>
      </c>
      <c r="J12027" s="4">
        <v>45359</v>
      </c>
      <c r="K12027" s="3" t="s">
        <v>22</v>
      </c>
      <c r="L12027" s="3" t="s">
        <v>17</v>
      </c>
      <c r="M12027" s="3">
        <v>317.14</v>
      </c>
      <c r="N12027" s="3" t="s">
        <v>49</v>
      </c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  <c r="AC12027" s="5"/>
    </row>
    <row r="12028" spans="1:29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 t="str">
        <f>IF(AND(D12028="East",Table_1[[#This Row],[category]]="Clothing"),"✅","❌")</f>
        <v>❌</v>
      </c>
      <c r="H12028" s="3">
        <f t="shared" si="375"/>
        <v>453.98199999999997</v>
      </c>
      <c r="I12028" s="3">
        <v>1</v>
      </c>
      <c r="J12028" s="4">
        <v>45218</v>
      </c>
      <c r="K12028" s="3" t="s">
        <v>22</v>
      </c>
      <c r="L12028" s="3" t="s">
        <v>17</v>
      </c>
      <c r="M12028" s="3">
        <v>283.16000000000003</v>
      </c>
      <c r="N12028" s="3" t="s">
        <v>40</v>
      </c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  <c r="AC12028" s="5"/>
    </row>
    <row r="12029" spans="1:29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 t="str">
        <f>IF(AND(D12029="East",Table_1[[#This Row],[category]]="Clothing"),"✅","❌")</f>
        <v>❌</v>
      </c>
      <c r="H12029" s="3">
        <f t="shared" si="375"/>
        <v>216.346</v>
      </c>
      <c r="I12029" s="3">
        <v>8</v>
      </c>
      <c r="J12029" s="4">
        <v>45547</v>
      </c>
      <c r="K12029" s="3" t="s">
        <v>32</v>
      </c>
      <c r="L12029" s="3" t="s">
        <v>28</v>
      </c>
      <c r="M12029" s="3">
        <v>496.61</v>
      </c>
      <c r="N12029" s="3" t="s">
        <v>24</v>
      </c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  <c r="AC12029" s="5"/>
    </row>
    <row r="12030" spans="1:29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 t="str">
        <f>IF(AND(D12030="East",Table_1[[#This Row],[category]]="Clothing"),"✅","❌")</f>
        <v>❌</v>
      </c>
      <c r="H12030" s="3">
        <f t="shared" si="375"/>
        <v>66.262</v>
      </c>
      <c r="I12030" s="3">
        <v>8</v>
      </c>
      <c r="J12030" s="4">
        <v>45051</v>
      </c>
      <c r="K12030" s="3" t="s">
        <v>22</v>
      </c>
      <c r="L12030" s="3" t="s">
        <v>17</v>
      </c>
      <c r="M12030" s="3">
        <v>133.51</v>
      </c>
      <c r="N12030" s="3" t="s">
        <v>49</v>
      </c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  <c r="AC12030" s="5"/>
    </row>
    <row r="12031" spans="1:29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 t="str">
        <f>IF(AND(D12031="East",Table_1[[#This Row],[category]]="Clothing"),"✅","❌")</f>
        <v>❌</v>
      </c>
      <c r="H12031" s="3">
        <f t="shared" si="375"/>
        <v>421.11000000000007</v>
      </c>
      <c r="I12031" s="3">
        <v>8</v>
      </c>
      <c r="J12031" s="4">
        <v>45181</v>
      </c>
      <c r="K12031" s="3" t="s">
        <v>32</v>
      </c>
      <c r="L12031" s="3" t="s">
        <v>28</v>
      </c>
      <c r="M12031" s="3">
        <v>577.49</v>
      </c>
      <c r="N12031" s="3" t="s">
        <v>24</v>
      </c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  <c r="AC12031" s="5"/>
    </row>
    <row r="12032" spans="1:29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 t="str">
        <f>IF(AND(D12032="East",Table_1[[#This Row],[category]]="Clothing"),"✅","❌")</f>
        <v>❌</v>
      </c>
      <c r="H12032" s="3">
        <f t="shared" si="375"/>
        <v>177.40600000000001</v>
      </c>
      <c r="I12032" s="3">
        <v>7</v>
      </c>
      <c r="J12032" s="4">
        <v>45269</v>
      </c>
      <c r="K12032" s="3" t="s">
        <v>22</v>
      </c>
      <c r="L12032" s="3" t="s">
        <v>28</v>
      </c>
      <c r="M12032" s="3">
        <v>349.46</v>
      </c>
      <c r="N12032" s="3" t="s">
        <v>40</v>
      </c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  <c r="AC12032" s="5"/>
    </row>
    <row r="12033" spans="1:29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 t="str">
        <f>IF(AND(D12033="East",Table_1[[#This Row],[category]]="Clothing"),"✅","❌")</f>
        <v>❌</v>
      </c>
      <c r="H12033" s="3">
        <f t="shared" si="375"/>
        <v>75.554999999999993</v>
      </c>
      <c r="I12033" s="3">
        <v>7</v>
      </c>
      <c r="J12033" s="4">
        <v>45249</v>
      </c>
      <c r="K12033" s="3" t="s">
        <v>22</v>
      </c>
      <c r="L12033" s="3" t="s">
        <v>23</v>
      </c>
      <c r="M12033" s="3">
        <v>140.86000000000001</v>
      </c>
      <c r="N12033" s="3" t="s">
        <v>49</v>
      </c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  <c r="AC12033" s="5"/>
    </row>
    <row r="12034" spans="1:29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 t="str">
        <f>IF(AND(D12034="East",Table_1[[#This Row],[category]]="Clothing"),"✅","❌")</f>
        <v>❌</v>
      </c>
      <c r="H12034" s="3">
        <f t="shared" ref="H12034:H12097" si="377">E12034*10%</f>
        <v>311.16200000000003</v>
      </c>
      <c r="I12034" s="3">
        <v>6</v>
      </c>
      <c r="J12034" s="4">
        <v>45647</v>
      </c>
      <c r="K12034" s="3" t="s">
        <v>22</v>
      </c>
      <c r="L12034" s="3" t="s">
        <v>23</v>
      </c>
      <c r="M12034" s="3">
        <v>728.08</v>
      </c>
      <c r="N12034" s="3" t="s">
        <v>24</v>
      </c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  <c r="AC12034" s="5"/>
    </row>
    <row r="12035" spans="1:29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 t="str">
        <f>IF(AND(D12035="East",Table_1[[#This Row],[category]]="Clothing"),"✅","❌")</f>
        <v>❌</v>
      </c>
      <c r="H12035" s="3">
        <f t="shared" si="377"/>
        <v>293.26100000000002</v>
      </c>
      <c r="I12035" s="3">
        <v>7</v>
      </c>
      <c r="J12035" s="4">
        <v>45606</v>
      </c>
      <c r="K12035" s="3" t="s">
        <v>22</v>
      </c>
      <c r="L12035" s="3" t="s">
        <v>17</v>
      </c>
      <c r="M12035" s="3">
        <v>571.46</v>
      </c>
      <c r="N12035" s="3" t="s">
        <v>18</v>
      </c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  <c r="AC12035" s="5"/>
    </row>
    <row r="12036" spans="1:29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 t="str">
        <f>IF(AND(D12036="East",Table_1[[#This Row],[category]]="Clothing"),"✅","❌")</f>
        <v>❌</v>
      </c>
      <c r="H12036" s="3">
        <f t="shared" si="377"/>
        <v>242.381</v>
      </c>
      <c r="I12036" s="3">
        <v>9</v>
      </c>
      <c r="J12036" s="4">
        <v>45254</v>
      </c>
      <c r="K12036" s="3" t="s">
        <v>16</v>
      </c>
      <c r="L12036" s="3" t="s">
        <v>17</v>
      </c>
      <c r="M12036" s="3">
        <v>520.57000000000005</v>
      </c>
      <c r="N12036" s="3" t="s">
        <v>24</v>
      </c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  <c r="AC12036" s="5"/>
    </row>
    <row r="12037" spans="1:29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 t="str">
        <f>IF(AND(D12037="East",Table_1[[#This Row],[category]]="Clothing"),"✅","❌")</f>
        <v>❌</v>
      </c>
      <c r="H12037" s="3">
        <f t="shared" si="377"/>
        <v>431.30100000000004</v>
      </c>
      <c r="I12037" s="3">
        <v>5</v>
      </c>
      <c r="J12037" s="4">
        <v>45200</v>
      </c>
      <c r="K12037" s="3" t="s">
        <v>32</v>
      </c>
      <c r="L12037" s="3" t="s">
        <v>28</v>
      </c>
      <c r="M12037" s="3">
        <v>805.49</v>
      </c>
      <c r="N12037" s="3" t="s">
        <v>18</v>
      </c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  <c r="AC12037" s="5"/>
    </row>
    <row r="12038" spans="1:29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 t="str">
        <f>IF(AND(D12038="East",Table_1[[#This Row],[category]]="Clothing"),"✅","❌")</f>
        <v>❌</v>
      </c>
      <c r="H12038" s="3">
        <f t="shared" si="377"/>
        <v>143.39100000000002</v>
      </c>
      <c r="I12038" s="3">
        <v>9</v>
      </c>
      <c r="J12038" s="4">
        <v>45213</v>
      </c>
      <c r="K12038" s="3" t="s">
        <v>22</v>
      </c>
      <c r="L12038" s="3" t="s">
        <v>23</v>
      </c>
      <c r="M12038" s="3">
        <v>128.57</v>
      </c>
      <c r="N12038" s="3" t="s">
        <v>24</v>
      </c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  <c r="AC12038" s="5"/>
    </row>
    <row r="12039" spans="1:29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 t="str">
        <f>IF(AND(D12039="East",Table_1[[#This Row],[category]]="Clothing"),"✅","❌")</f>
        <v>❌</v>
      </c>
      <c r="H12039" s="3">
        <f t="shared" si="377"/>
        <v>16.484999999999999</v>
      </c>
      <c r="I12039" s="3">
        <v>9</v>
      </c>
      <c r="J12039" s="4">
        <v>45414</v>
      </c>
      <c r="K12039" s="3" t="s">
        <v>32</v>
      </c>
      <c r="L12039" s="3" t="s">
        <v>28</v>
      </c>
      <c r="M12039" s="3">
        <v>43.54</v>
      </c>
      <c r="N12039" s="3" t="s">
        <v>24</v>
      </c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  <c r="AC12039" s="5"/>
    </row>
    <row r="12040" spans="1:29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 t="str">
        <f>IF(AND(D12040="East",Table_1[[#This Row],[category]]="Clothing"),"✅","❌")</f>
        <v>❌</v>
      </c>
      <c r="H12040" s="3">
        <f t="shared" si="377"/>
        <v>168.5</v>
      </c>
      <c r="I12040" s="3">
        <v>4</v>
      </c>
      <c r="J12040" s="4">
        <v>45501</v>
      </c>
      <c r="K12040" s="3" t="s">
        <v>32</v>
      </c>
      <c r="L12040" s="3" t="s">
        <v>23</v>
      </c>
      <c r="M12040" s="3">
        <v>253.44</v>
      </c>
      <c r="N12040" s="3" t="s">
        <v>40</v>
      </c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  <c r="AC12040" s="5"/>
    </row>
    <row r="12041" spans="1:29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 t="str">
        <f>IF(AND(D12041="East",Table_1[[#This Row],[category]]="Clothing"),"✅","❌")</f>
        <v>❌</v>
      </c>
      <c r="H12041" s="3">
        <f t="shared" si="377"/>
        <v>14.756</v>
      </c>
      <c r="I12041" s="3">
        <v>9</v>
      </c>
      <c r="J12041" s="4">
        <v>45162</v>
      </c>
      <c r="K12041" s="3" t="s">
        <v>16</v>
      </c>
      <c r="L12041" s="3" t="s">
        <v>23</v>
      </c>
      <c r="M12041" s="3">
        <v>15.01</v>
      </c>
      <c r="N12041" s="3" t="s">
        <v>40</v>
      </c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  <c r="AC12041" s="5"/>
    </row>
    <row r="12042" spans="1:29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 t="str">
        <f>IF(AND(D12042="East",Table_1[[#This Row],[category]]="Clothing"),"✅","❌")</f>
        <v>❌</v>
      </c>
      <c r="H12042" s="3">
        <f t="shared" si="377"/>
        <v>276.36</v>
      </c>
      <c r="I12042" s="3">
        <v>8</v>
      </c>
      <c r="J12042" s="4">
        <v>45122</v>
      </c>
      <c r="K12042" s="3" t="s">
        <v>22</v>
      </c>
      <c r="L12042" s="3" t="s">
        <v>28</v>
      </c>
      <c r="M12042" s="3">
        <v>806</v>
      </c>
      <c r="N12042" s="3" t="s">
        <v>18</v>
      </c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  <c r="AC12042" s="5"/>
    </row>
    <row r="12043" spans="1:29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 t="str">
        <f>IF(AND(D12043="East",Table_1[[#This Row],[category]]="Clothing"),"✅","❌")</f>
        <v>❌</v>
      </c>
      <c r="H12043" s="3">
        <f t="shared" si="377"/>
        <v>195.34200000000001</v>
      </c>
      <c r="I12043" s="3">
        <v>5</v>
      </c>
      <c r="J12043" s="4">
        <v>45454</v>
      </c>
      <c r="K12043" s="3" t="s">
        <v>22</v>
      </c>
      <c r="L12043" s="3" t="s">
        <v>23</v>
      </c>
      <c r="M12043" s="3">
        <v>416.56</v>
      </c>
      <c r="N12043" s="3" t="s">
        <v>40</v>
      </c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  <c r="AC12043" s="5"/>
    </row>
    <row r="12044" spans="1:29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 t="str">
        <f>IF(AND(D12044="East",Table_1[[#This Row],[category]]="Clothing"),"✅","❌")</f>
        <v>❌</v>
      </c>
      <c r="H12044" s="3">
        <f t="shared" si="377"/>
        <v>408.83200000000005</v>
      </c>
      <c r="I12044" s="3">
        <v>3</v>
      </c>
      <c r="J12044" s="4">
        <v>45273</v>
      </c>
      <c r="K12044" s="3" t="s">
        <v>16</v>
      </c>
      <c r="L12044" s="3" t="s">
        <v>23</v>
      </c>
      <c r="M12044" s="3">
        <v>1145.52</v>
      </c>
      <c r="N12044" s="3" t="s">
        <v>35</v>
      </c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  <c r="AC12044" s="5"/>
    </row>
    <row r="12045" spans="1:29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 t="str">
        <f>IF(AND(D12045="East",Table_1[[#This Row],[category]]="Clothing"),"✅","❌")</f>
        <v>❌</v>
      </c>
      <c r="H12045" s="3">
        <f t="shared" si="377"/>
        <v>400.81700000000001</v>
      </c>
      <c r="I12045" s="3">
        <v>9</v>
      </c>
      <c r="J12045" s="4">
        <v>45187</v>
      </c>
      <c r="K12045" s="3" t="s">
        <v>22</v>
      </c>
      <c r="L12045" s="3" t="s">
        <v>17</v>
      </c>
      <c r="M12045" s="3">
        <v>446.35</v>
      </c>
      <c r="N12045" s="3" t="s">
        <v>24</v>
      </c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  <c r="AC12045" s="5"/>
    </row>
    <row r="12046" spans="1:29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 t="str">
        <f>IF(AND(D12046="East",Table_1[[#This Row],[category]]="Clothing"),"✅","❌")</f>
        <v>❌</v>
      </c>
      <c r="H12046" s="3">
        <f t="shared" si="377"/>
        <v>222.97300000000001</v>
      </c>
      <c r="I12046" s="3">
        <v>3</v>
      </c>
      <c r="J12046" s="4">
        <v>45464</v>
      </c>
      <c r="K12046" s="3" t="s">
        <v>16</v>
      </c>
      <c r="L12046" s="3" t="s">
        <v>17</v>
      </c>
      <c r="M12046" s="3">
        <v>473.42</v>
      </c>
      <c r="N12046" s="3" t="s">
        <v>24</v>
      </c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  <c r="AC12046" s="5"/>
    </row>
    <row r="12047" spans="1:29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 t="str">
        <f>IF(AND(D12047="East",Table_1[[#This Row],[category]]="Clothing"),"✅","❌")</f>
        <v>❌</v>
      </c>
      <c r="H12047" s="3">
        <f t="shared" si="377"/>
        <v>116.078</v>
      </c>
      <c r="I12047" s="3">
        <v>3</v>
      </c>
      <c r="J12047" s="4">
        <v>45112</v>
      </c>
      <c r="K12047" s="3" t="s">
        <v>22</v>
      </c>
      <c r="L12047" s="3" t="s">
        <v>17</v>
      </c>
      <c r="M12047" s="3">
        <v>183.51</v>
      </c>
      <c r="N12047" s="3" t="s">
        <v>29</v>
      </c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  <c r="AC12047" s="5"/>
    </row>
    <row r="12048" spans="1:29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 t="str">
        <f>IF(AND(D12048="East",Table_1[[#This Row],[category]]="Clothing"),"✅","❌")</f>
        <v>❌</v>
      </c>
      <c r="H12048" s="3">
        <f t="shared" si="377"/>
        <v>216.99099999999999</v>
      </c>
      <c r="I12048" s="3">
        <v>3</v>
      </c>
      <c r="J12048" s="4">
        <v>45637</v>
      </c>
      <c r="K12048" s="3" t="s">
        <v>16</v>
      </c>
      <c r="L12048" s="3" t="s">
        <v>23</v>
      </c>
      <c r="M12048" s="3">
        <v>131.66999999999999</v>
      </c>
      <c r="N12048" s="3" t="s">
        <v>29</v>
      </c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  <c r="AC12048" s="5"/>
    </row>
    <row r="12049" spans="1:29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 t="str">
        <f>IF(AND(D12049="East",Table_1[[#This Row],[category]]="Clothing"),"✅","❌")</f>
        <v>❌</v>
      </c>
      <c r="H12049" s="3">
        <f t="shared" si="377"/>
        <v>324.24600000000004</v>
      </c>
      <c r="I12049" s="3">
        <v>1</v>
      </c>
      <c r="J12049" s="4">
        <v>45509</v>
      </c>
      <c r="K12049" s="3" t="s">
        <v>16</v>
      </c>
      <c r="L12049" s="3" t="s">
        <v>28</v>
      </c>
      <c r="M12049" s="3">
        <v>546.73</v>
      </c>
      <c r="N12049" s="3" t="s">
        <v>18</v>
      </c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  <c r="AC12049" s="5"/>
    </row>
    <row r="12050" spans="1:29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 t="str">
        <f>IF(AND(D12050="East",Table_1[[#This Row],[category]]="Clothing"),"✅","❌")</f>
        <v>❌</v>
      </c>
      <c r="H12050" s="3">
        <f t="shared" si="377"/>
        <v>103.20100000000001</v>
      </c>
      <c r="I12050" s="3">
        <v>6</v>
      </c>
      <c r="J12050" s="4">
        <v>45117</v>
      </c>
      <c r="K12050" s="3" t="s">
        <v>32</v>
      </c>
      <c r="L12050" s="3" t="s">
        <v>28</v>
      </c>
      <c r="M12050" s="3">
        <v>140.47999999999999</v>
      </c>
      <c r="N12050" s="3" t="s">
        <v>35</v>
      </c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  <c r="AC12050" s="5"/>
    </row>
    <row r="12051" spans="1:29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 t="str">
        <f>IF(AND(D12051="East",Table_1[[#This Row],[category]]="Clothing"),"✅","❌")</f>
        <v>❌</v>
      </c>
      <c r="H12051" s="3">
        <f t="shared" si="377"/>
        <v>388.79300000000001</v>
      </c>
      <c r="I12051" s="3">
        <v>3</v>
      </c>
      <c r="J12051" s="4">
        <v>45607</v>
      </c>
      <c r="K12051" s="3" t="s">
        <v>16</v>
      </c>
      <c r="L12051" s="3" t="s">
        <v>28</v>
      </c>
      <c r="M12051" s="3">
        <v>279.58999999999997</v>
      </c>
      <c r="N12051" s="3" t="s">
        <v>29</v>
      </c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  <c r="AC12051" s="5"/>
    </row>
    <row r="12052" spans="1:29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 t="str">
        <f>IF(AND(D12052="East",Table_1[[#This Row],[category]]="Clothing"),"✅","❌")</f>
        <v>❌</v>
      </c>
      <c r="H12052" s="3">
        <f t="shared" si="377"/>
        <v>171.97500000000002</v>
      </c>
      <c r="I12052" s="3">
        <v>3</v>
      </c>
      <c r="J12052" s="4">
        <v>44993</v>
      </c>
      <c r="K12052" s="3" t="s">
        <v>22</v>
      </c>
      <c r="L12052" s="3" t="s">
        <v>28</v>
      </c>
      <c r="M12052" s="3">
        <v>408.31</v>
      </c>
      <c r="N12052" s="3" t="s">
        <v>49</v>
      </c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  <c r="AC12052" s="5"/>
    </row>
    <row r="12053" spans="1:29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 t="str">
        <f>IF(AND(D12053="East",Table_1[[#This Row],[category]]="Clothing"),"✅","❌")</f>
        <v>❌</v>
      </c>
      <c r="H12053" s="3">
        <f t="shared" si="377"/>
        <v>466.76700000000005</v>
      </c>
      <c r="I12053" s="3">
        <v>9</v>
      </c>
      <c r="J12053" s="4">
        <v>45220</v>
      </c>
      <c r="K12053" s="3" t="s">
        <v>22</v>
      </c>
      <c r="L12053" s="3" t="s">
        <v>17</v>
      </c>
      <c r="M12053" s="3">
        <v>874.22</v>
      </c>
      <c r="N12053" s="3" t="s">
        <v>35</v>
      </c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  <c r="AC12053" s="5"/>
    </row>
    <row r="12054" spans="1:29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 t="str">
        <f>IF(AND(D12054="East",Table_1[[#This Row],[category]]="Clothing"),"✅","❌")</f>
        <v>❌</v>
      </c>
      <c r="H12054" s="3">
        <f t="shared" si="377"/>
        <v>260.81700000000001</v>
      </c>
      <c r="I12054" s="3">
        <v>7</v>
      </c>
      <c r="J12054" s="4">
        <v>44983</v>
      </c>
      <c r="K12054" s="3" t="s">
        <v>22</v>
      </c>
      <c r="L12054" s="3" t="s">
        <v>23</v>
      </c>
      <c r="M12054" s="3">
        <v>152.16999999999999</v>
      </c>
      <c r="N12054" s="3" t="s">
        <v>35</v>
      </c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  <c r="AC12054" s="5"/>
    </row>
    <row r="12055" spans="1:29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 t="str">
        <f>IF(AND(D12055="East",Table_1[[#This Row],[category]]="Clothing"),"✅","❌")</f>
        <v>❌</v>
      </c>
      <c r="H12055" s="3">
        <f t="shared" si="377"/>
        <v>425.09200000000004</v>
      </c>
      <c r="I12055" s="3">
        <v>8</v>
      </c>
      <c r="J12055" s="4">
        <v>45497</v>
      </c>
      <c r="K12055" s="3" t="s">
        <v>16</v>
      </c>
      <c r="L12055" s="3" t="s">
        <v>17</v>
      </c>
      <c r="M12055" s="3">
        <v>470.91</v>
      </c>
      <c r="N12055" s="3" t="s">
        <v>18</v>
      </c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  <c r="AC12055" s="5"/>
    </row>
    <row r="12056" spans="1:29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 t="str">
        <f>IF(AND(D12056="East",Table_1[[#This Row],[category]]="Clothing"),"✅","❌")</f>
        <v>❌</v>
      </c>
      <c r="H12056" s="3">
        <f t="shared" si="377"/>
        <v>311.78700000000003</v>
      </c>
      <c r="I12056" s="3">
        <v>1</v>
      </c>
      <c r="J12056" s="4">
        <v>45014</v>
      </c>
      <c r="K12056" s="3" t="s">
        <v>22</v>
      </c>
      <c r="L12056" s="3" t="s">
        <v>28</v>
      </c>
      <c r="M12056" s="3">
        <v>910.13</v>
      </c>
      <c r="N12056" s="3" t="s">
        <v>29</v>
      </c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  <c r="AC12056" s="5"/>
    </row>
    <row r="12057" spans="1:29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 t="str">
        <f>IF(AND(D12057="East",Table_1[[#This Row],[category]]="Clothing"),"✅","❌")</f>
        <v>❌</v>
      </c>
      <c r="H12057" s="3">
        <f t="shared" si="377"/>
        <v>281.75500000000005</v>
      </c>
      <c r="I12057" s="3">
        <v>8</v>
      </c>
      <c r="J12057" s="4">
        <v>45117</v>
      </c>
      <c r="K12057" s="3" t="s">
        <v>16</v>
      </c>
      <c r="L12057" s="3" t="s">
        <v>28</v>
      </c>
      <c r="M12057" s="3">
        <v>647.94000000000005</v>
      </c>
      <c r="N12057" s="3" t="s">
        <v>49</v>
      </c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  <c r="AC12057" s="5"/>
    </row>
    <row r="12058" spans="1:29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 t="str">
        <f>IF(AND(D12058="East",Table_1[[#This Row],[category]]="Clothing"),"✅","❌")</f>
        <v>❌</v>
      </c>
      <c r="H12058" s="3">
        <f t="shared" si="377"/>
        <v>344.24400000000003</v>
      </c>
      <c r="I12058" s="3">
        <v>8</v>
      </c>
      <c r="J12058" s="4">
        <v>45110</v>
      </c>
      <c r="K12058" s="3" t="s">
        <v>16</v>
      </c>
      <c r="L12058" s="3" t="s">
        <v>28</v>
      </c>
      <c r="M12058" s="3">
        <v>967.34</v>
      </c>
      <c r="N12058" s="3" t="s">
        <v>40</v>
      </c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  <c r="AC12058" s="5"/>
    </row>
    <row r="12059" spans="1:29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 t="str">
        <f>IF(AND(D12059="East",Table_1[[#This Row],[category]]="Clothing"),"✅","❌")</f>
        <v>❌</v>
      </c>
      <c r="H12059" s="3">
        <f t="shared" si="377"/>
        <v>407.63100000000003</v>
      </c>
      <c r="I12059" s="3">
        <v>8</v>
      </c>
      <c r="J12059" s="4">
        <v>45430</v>
      </c>
      <c r="K12059" s="3" t="s">
        <v>16</v>
      </c>
      <c r="L12059" s="3" t="s">
        <v>17</v>
      </c>
      <c r="M12059" s="3">
        <v>772.23</v>
      </c>
      <c r="N12059" s="3" t="s">
        <v>40</v>
      </c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  <c r="AC12059" s="5"/>
    </row>
    <row r="12060" spans="1:29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 t="str">
        <f>IF(AND(D12060="East",Table_1[[#This Row],[category]]="Clothing"),"✅","❌")</f>
        <v>❌</v>
      </c>
      <c r="H12060" s="3">
        <f t="shared" si="377"/>
        <v>325.80900000000003</v>
      </c>
      <c r="I12060" s="3">
        <v>6</v>
      </c>
      <c r="J12060" s="4">
        <v>45446</v>
      </c>
      <c r="K12060" s="3" t="s">
        <v>22</v>
      </c>
      <c r="L12060" s="3" t="s">
        <v>23</v>
      </c>
      <c r="M12060" s="3">
        <v>837.85</v>
      </c>
      <c r="N12060" s="3" t="s">
        <v>24</v>
      </c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  <c r="AC12060" s="5"/>
    </row>
    <row r="12061" spans="1:29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 t="str">
        <f>IF(AND(D12061="East",Table_1[[#This Row],[category]]="Clothing"),"✅","❌")</f>
        <v>❌</v>
      </c>
      <c r="H12061" s="3">
        <f t="shared" si="377"/>
        <v>400.64800000000002</v>
      </c>
      <c r="I12061" s="3">
        <v>5</v>
      </c>
      <c r="J12061" s="4">
        <v>45268</v>
      </c>
      <c r="K12061" s="3" t="s">
        <v>16</v>
      </c>
      <c r="L12061" s="3" t="s">
        <v>28</v>
      </c>
      <c r="M12061" s="3">
        <v>710.31</v>
      </c>
      <c r="N12061" s="3" t="s">
        <v>18</v>
      </c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  <c r="AC12061" s="5"/>
    </row>
    <row r="12062" spans="1:29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 t="str">
        <f>IF(AND(D12062="East",Table_1[[#This Row],[category]]="Clothing"),"✅","❌")</f>
        <v>❌</v>
      </c>
      <c r="H12062" s="3">
        <f t="shared" si="377"/>
        <v>103.328</v>
      </c>
      <c r="I12062" s="3">
        <v>4</v>
      </c>
      <c r="J12062" s="4">
        <v>45082</v>
      </c>
      <c r="K12062" s="3" t="s">
        <v>22</v>
      </c>
      <c r="L12062" s="3" t="s">
        <v>23</v>
      </c>
      <c r="M12062" s="3">
        <v>177.29</v>
      </c>
      <c r="N12062" s="3" t="s">
        <v>35</v>
      </c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  <c r="AC12062" s="5"/>
    </row>
    <row r="12063" spans="1:29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 t="str">
        <f>IF(AND(D12063="East",Table_1[[#This Row],[category]]="Clothing"),"✅","❌")</f>
        <v>❌</v>
      </c>
      <c r="H12063" s="3">
        <f t="shared" si="377"/>
        <v>145.983</v>
      </c>
      <c r="I12063" s="3">
        <v>9</v>
      </c>
      <c r="J12063" s="4">
        <v>45048</v>
      </c>
      <c r="K12063" s="3" t="s">
        <v>22</v>
      </c>
      <c r="L12063" s="3" t="s">
        <v>23</v>
      </c>
      <c r="M12063" s="3">
        <v>145.47</v>
      </c>
      <c r="N12063" s="3" t="s">
        <v>49</v>
      </c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  <c r="AC12063" s="5"/>
    </row>
    <row r="12064" spans="1:29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 t="str">
        <f>IF(AND(D12064="East",Table_1[[#This Row],[category]]="Clothing"),"✅","❌")</f>
        <v>❌</v>
      </c>
      <c r="H12064" s="3">
        <f t="shared" si="377"/>
        <v>122.56400000000002</v>
      </c>
      <c r="I12064" s="3">
        <v>7</v>
      </c>
      <c r="J12064" s="4">
        <v>45282</v>
      </c>
      <c r="K12064" s="3" t="s">
        <v>32</v>
      </c>
      <c r="L12064" s="3" t="s">
        <v>17</v>
      </c>
      <c r="M12064" s="3">
        <v>302.81</v>
      </c>
      <c r="N12064" s="3" t="s">
        <v>40</v>
      </c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  <c r="AC12064" s="5"/>
    </row>
    <row r="12065" spans="1:29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 t="str">
        <f>IF(AND(D12065="East",Table_1[[#This Row],[category]]="Clothing"),"✅","❌")</f>
        <v>❌</v>
      </c>
      <c r="H12065" s="3">
        <f t="shared" si="377"/>
        <v>401.16900000000004</v>
      </c>
      <c r="I12065" s="3">
        <v>1</v>
      </c>
      <c r="J12065" s="4">
        <v>45561</v>
      </c>
      <c r="K12065" s="3" t="s">
        <v>16</v>
      </c>
      <c r="L12065" s="3" t="s">
        <v>17</v>
      </c>
      <c r="M12065" s="3">
        <v>713.15</v>
      </c>
      <c r="N12065" s="3" t="s">
        <v>40</v>
      </c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  <c r="AC12065" s="5"/>
    </row>
    <row r="12066" spans="1:29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 t="str">
        <f>IF(AND(D12066="East",Table_1[[#This Row],[category]]="Clothing"),"✅","❌")</f>
        <v>❌</v>
      </c>
      <c r="H12066" s="3">
        <f t="shared" si="377"/>
        <v>52.203000000000003</v>
      </c>
      <c r="I12066" s="3">
        <v>1</v>
      </c>
      <c r="J12066" s="4">
        <v>45284</v>
      </c>
      <c r="K12066" s="3" t="s">
        <v>22</v>
      </c>
      <c r="L12066" s="3" t="s">
        <v>23</v>
      </c>
      <c r="M12066" s="3">
        <v>50.11</v>
      </c>
      <c r="N12066" s="3" t="s">
        <v>18</v>
      </c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  <c r="AC12066" s="5"/>
    </row>
    <row r="12067" spans="1:29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 t="str">
        <f>IF(AND(D12067="East",Table_1[[#This Row],[category]]="Clothing"),"✅","❌")</f>
        <v>❌</v>
      </c>
      <c r="H12067" s="3">
        <f t="shared" si="377"/>
        <v>399.97300000000001</v>
      </c>
      <c r="I12067" s="3">
        <v>1</v>
      </c>
      <c r="J12067" s="4">
        <v>45140</v>
      </c>
      <c r="K12067" s="3" t="s">
        <v>22</v>
      </c>
      <c r="L12067" s="3" t="s">
        <v>23</v>
      </c>
      <c r="M12067" s="3">
        <v>641.64</v>
      </c>
      <c r="N12067" s="3" t="s">
        <v>24</v>
      </c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  <c r="AC12067" s="5"/>
    </row>
    <row r="12068" spans="1:29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 t="str">
        <f>IF(AND(D12068="East",Table_1[[#This Row],[category]]="Clothing"),"✅","❌")</f>
        <v>❌</v>
      </c>
      <c r="H12068" s="3">
        <f t="shared" si="377"/>
        <v>200.631</v>
      </c>
      <c r="I12068" s="3">
        <v>4</v>
      </c>
      <c r="J12068" s="4">
        <v>45163</v>
      </c>
      <c r="K12068" s="3" t="s">
        <v>16</v>
      </c>
      <c r="L12068" s="3" t="s">
        <v>17</v>
      </c>
      <c r="M12068" s="3">
        <v>336.86</v>
      </c>
      <c r="N12068" s="3" t="s">
        <v>35</v>
      </c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  <c r="AC12068" s="5"/>
    </row>
    <row r="12069" spans="1:29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 t="str">
        <f>IF(AND(D12069="East",Table_1[[#This Row],[category]]="Clothing"),"✅","❌")</f>
        <v>❌</v>
      </c>
      <c r="H12069" s="3">
        <f t="shared" si="377"/>
        <v>48.959000000000003</v>
      </c>
      <c r="I12069" s="3">
        <v>9</v>
      </c>
      <c r="J12069" s="4">
        <v>45052</v>
      </c>
      <c r="K12069" s="3" t="s">
        <v>16</v>
      </c>
      <c r="L12069" s="3" t="s">
        <v>23</v>
      </c>
      <c r="M12069" s="3">
        <v>28.9</v>
      </c>
      <c r="N12069" s="3" t="s">
        <v>40</v>
      </c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  <c r="AC12069" s="5"/>
    </row>
    <row r="12070" spans="1:29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 t="str">
        <f>IF(AND(D12070="East",Table_1[[#This Row],[category]]="Clothing"),"✅","❌")</f>
        <v>❌</v>
      </c>
      <c r="H12070" s="3">
        <f t="shared" si="377"/>
        <v>217.96900000000002</v>
      </c>
      <c r="I12070" s="3">
        <v>3</v>
      </c>
      <c r="J12070" s="4">
        <v>45518</v>
      </c>
      <c r="K12070" s="3" t="s">
        <v>32</v>
      </c>
      <c r="L12070" s="3" t="s">
        <v>23</v>
      </c>
      <c r="M12070" s="3">
        <v>510.21</v>
      </c>
      <c r="N12070" s="3" t="s">
        <v>49</v>
      </c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  <c r="AC12070" s="5"/>
    </row>
    <row r="12071" spans="1:29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 t="str">
        <f>IF(AND(D12071="East",Table_1[[#This Row],[category]]="Clothing"),"✅","❌")</f>
        <v>❌</v>
      </c>
      <c r="H12071" s="3">
        <f t="shared" si="377"/>
        <v>157.24600000000001</v>
      </c>
      <c r="I12071" s="3">
        <v>1</v>
      </c>
      <c r="J12071" s="4">
        <v>45063</v>
      </c>
      <c r="K12071" s="3" t="s">
        <v>22</v>
      </c>
      <c r="L12071" s="3" t="s">
        <v>23</v>
      </c>
      <c r="M12071" s="3">
        <v>86.53</v>
      </c>
      <c r="N12071" s="3" t="s">
        <v>40</v>
      </c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  <c r="AC12071" s="5"/>
    </row>
    <row r="12072" spans="1:29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 t="str">
        <f>IF(AND(D12072="East",Table_1[[#This Row],[category]]="Clothing"),"✅","❌")</f>
        <v>❌</v>
      </c>
      <c r="H12072" s="3">
        <f t="shared" si="377"/>
        <v>300.05700000000002</v>
      </c>
      <c r="I12072" s="3">
        <v>1</v>
      </c>
      <c r="J12072" s="4">
        <v>45145</v>
      </c>
      <c r="K12072" s="3" t="s">
        <v>32</v>
      </c>
      <c r="L12072" s="3" t="s">
        <v>28</v>
      </c>
      <c r="M12072" s="3">
        <v>567.83000000000004</v>
      </c>
      <c r="N12072" s="3" t="s">
        <v>18</v>
      </c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  <c r="AC12072" s="5"/>
    </row>
    <row r="12073" spans="1:29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 t="str">
        <f>IF(AND(D12073="East",Table_1[[#This Row],[category]]="Clothing"),"✅","❌")</f>
        <v>❌</v>
      </c>
      <c r="H12073" s="3">
        <f t="shared" si="377"/>
        <v>241.53800000000001</v>
      </c>
      <c r="I12073" s="3">
        <v>3</v>
      </c>
      <c r="J12073" s="4">
        <v>44928</v>
      </c>
      <c r="K12073" s="3" t="s">
        <v>16</v>
      </c>
      <c r="L12073" s="3" t="s">
        <v>28</v>
      </c>
      <c r="M12073" s="3">
        <v>510.53</v>
      </c>
      <c r="N12073" s="3" t="s">
        <v>29</v>
      </c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  <c r="AC12073" s="5"/>
    </row>
    <row r="12074" spans="1:29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 t="str">
        <f>IF(AND(D12074="East",Table_1[[#This Row],[category]]="Clothing"),"✅","❌")</f>
        <v>❌</v>
      </c>
      <c r="H12074" s="3">
        <f t="shared" si="377"/>
        <v>155.42100000000002</v>
      </c>
      <c r="I12074" s="3">
        <v>7</v>
      </c>
      <c r="J12074" s="4">
        <v>45271</v>
      </c>
      <c r="K12074" s="3" t="s">
        <v>16</v>
      </c>
      <c r="L12074" s="3" t="s">
        <v>17</v>
      </c>
      <c r="M12074" s="3">
        <v>94.73</v>
      </c>
      <c r="N12074" s="3" t="s">
        <v>40</v>
      </c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  <c r="AC12074" s="5"/>
    </row>
    <row r="12075" spans="1:29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 t="str">
        <f>IF(AND(D12075="East",Table_1[[#This Row],[category]]="Clothing"),"✅","❌")</f>
        <v>❌</v>
      </c>
      <c r="H12075" s="3">
        <f t="shared" si="377"/>
        <v>432.51000000000005</v>
      </c>
      <c r="I12075" s="3">
        <v>8</v>
      </c>
      <c r="J12075" s="4">
        <v>45314</v>
      </c>
      <c r="K12075" s="3" t="s">
        <v>22</v>
      </c>
      <c r="L12075" s="3" t="s">
        <v>28</v>
      </c>
      <c r="M12075" s="3">
        <v>567.62</v>
      </c>
      <c r="N12075" s="3" t="s">
        <v>24</v>
      </c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  <c r="AC12075" s="5"/>
    </row>
    <row r="12076" spans="1:29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 t="str">
        <f>IF(AND(D12076="East",Table_1[[#This Row],[category]]="Clothing"),"✅","❌")</f>
        <v>❌</v>
      </c>
      <c r="H12076" s="3">
        <f t="shared" si="377"/>
        <v>209.34200000000001</v>
      </c>
      <c r="I12076" s="3">
        <v>4</v>
      </c>
      <c r="J12076" s="4">
        <v>45162</v>
      </c>
      <c r="K12076" s="3" t="s">
        <v>32</v>
      </c>
      <c r="L12076" s="3" t="s">
        <v>17</v>
      </c>
      <c r="M12076" s="3">
        <v>507.72</v>
      </c>
      <c r="N12076" s="3" t="s">
        <v>24</v>
      </c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  <c r="AC12076" s="5"/>
    </row>
    <row r="12077" spans="1:29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 t="str">
        <f>IF(AND(D12077="East",Table_1[[#This Row],[category]]="Clothing"),"✅","❌")</f>
        <v>❌</v>
      </c>
      <c r="H12077" s="3">
        <f t="shared" si="377"/>
        <v>240.63800000000003</v>
      </c>
      <c r="I12077" s="3">
        <v>2</v>
      </c>
      <c r="J12077" s="4">
        <v>45566</v>
      </c>
      <c r="K12077" s="3" t="s">
        <v>32</v>
      </c>
      <c r="L12077" s="3" t="s">
        <v>17</v>
      </c>
      <c r="M12077" s="3">
        <v>206.75</v>
      </c>
      <c r="N12077" s="3" t="s">
        <v>18</v>
      </c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  <c r="AC12077" s="5"/>
    </row>
    <row r="12078" spans="1:29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 t="str">
        <f>IF(AND(D12078="East",Table_1[[#This Row],[category]]="Clothing"),"✅","❌")</f>
        <v>❌</v>
      </c>
      <c r="H12078" s="3">
        <f t="shared" si="377"/>
        <v>424.84799999999996</v>
      </c>
      <c r="I12078" s="3">
        <v>7</v>
      </c>
      <c r="J12078" s="4">
        <v>45540</v>
      </c>
      <c r="K12078" s="3" t="s">
        <v>32</v>
      </c>
      <c r="L12078" s="3" t="s">
        <v>23</v>
      </c>
      <c r="M12078" s="3">
        <v>737.25</v>
      </c>
      <c r="N12078" s="3" t="s">
        <v>24</v>
      </c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  <c r="AC12078" s="5"/>
    </row>
    <row r="12079" spans="1:29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 t="str">
        <f>IF(AND(D12079="East",Table_1[[#This Row],[category]]="Clothing"),"✅","❌")</f>
        <v>❌</v>
      </c>
      <c r="H12079" s="3">
        <f t="shared" si="377"/>
        <v>53.638000000000005</v>
      </c>
      <c r="I12079" s="3">
        <v>9</v>
      </c>
      <c r="J12079" s="4">
        <v>45508</v>
      </c>
      <c r="K12079" s="3" t="s">
        <v>32</v>
      </c>
      <c r="L12079" s="3" t="s">
        <v>17</v>
      </c>
      <c r="M12079" s="3">
        <v>42.08</v>
      </c>
      <c r="N12079" s="3" t="s">
        <v>40</v>
      </c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  <c r="AC12079" s="5"/>
    </row>
    <row r="12080" spans="1:29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 t="str">
        <f>IF(AND(D12080="East",Table_1[[#This Row],[category]]="Clothing"),"✅","❌")</f>
        <v>❌</v>
      </c>
      <c r="H12080" s="3">
        <f t="shared" si="377"/>
        <v>201.048</v>
      </c>
      <c r="I12080" s="3">
        <v>6</v>
      </c>
      <c r="J12080" s="4">
        <v>45176</v>
      </c>
      <c r="K12080" s="3" t="s">
        <v>16</v>
      </c>
      <c r="L12080" s="3" t="s">
        <v>28</v>
      </c>
      <c r="M12080" s="3">
        <v>583.20000000000005</v>
      </c>
      <c r="N12080" s="3" t="s">
        <v>35</v>
      </c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  <c r="AC12080" s="5"/>
    </row>
    <row r="12081" spans="1:29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 t="str">
        <f>IF(AND(D12081="East",Table_1[[#This Row],[category]]="Clothing"),"✅","❌")</f>
        <v>❌</v>
      </c>
      <c r="H12081" s="3">
        <f t="shared" si="377"/>
        <v>207.4</v>
      </c>
      <c r="I12081" s="3">
        <v>2</v>
      </c>
      <c r="J12081" s="4">
        <v>45108</v>
      </c>
      <c r="K12081" s="3" t="s">
        <v>16</v>
      </c>
      <c r="L12081" s="3" t="s">
        <v>28</v>
      </c>
      <c r="M12081" s="3">
        <v>223.75</v>
      </c>
      <c r="N12081" s="3" t="s">
        <v>18</v>
      </c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  <c r="AC12081" s="5"/>
    </row>
    <row r="12082" spans="1:29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 t="str">
        <f>IF(AND(D12082="East",Table_1[[#This Row],[category]]="Clothing"),"✅","❌")</f>
        <v>❌</v>
      </c>
      <c r="H12082" s="3">
        <f t="shared" si="377"/>
        <v>252.95500000000004</v>
      </c>
      <c r="I12082" s="3">
        <v>9</v>
      </c>
      <c r="J12082" s="4">
        <v>45234</v>
      </c>
      <c r="K12082" s="3" t="s">
        <v>22</v>
      </c>
      <c r="L12082" s="3" t="s">
        <v>17</v>
      </c>
      <c r="M12082" s="3">
        <v>404.76</v>
      </c>
      <c r="N12082" s="3" t="s">
        <v>29</v>
      </c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  <c r="AC12082" s="5"/>
    </row>
    <row r="12083" spans="1:29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 t="str">
        <f>IF(AND(D12083="East",Table_1[[#This Row],[category]]="Clothing"),"✅","❌")</f>
        <v>❌</v>
      </c>
      <c r="H12083" s="3">
        <f t="shared" si="377"/>
        <v>61.999000000000002</v>
      </c>
      <c r="I12083" s="3">
        <v>7</v>
      </c>
      <c r="J12083" s="4">
        <v>45228</v>
      </c>
      <c r="K12083" s="3" t="s">
        <v>16</v>
      </c>
      <c r="L12083" s="3" t="s">
        <v>28</v>
      </c>
      <c r="M12083" s="3">
        <v>96.46</v>
      </c>
      <c r="N12083" s="3" t="s">
        <v>40</v>
      </c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  <c r="AC12083" s="5"/>
    </row>
    <row r="12084" spans="1:29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 t="str">
        <f>IF(AND(D12084="East",Table_1[[#This Row],[category]]="Clothing"),"✅","❌")</f>
        <v>❌</v>
      </c>
      <c r="H12084" s="3">
        <f t="shared" si="377"/>
        <v>60.302999999999997</v>
      </c>
      <c r="I12084" s="3">
        <v>9</v>
      </c>
      <c r="J12084" s="4">
        <v>45369</v>
      </c>
      <c r="K12084" s="3" t="s">
        <v>16</v>
      </c>
      <c r="L12084" s="3" t="s">
        <v>23</v>
      </c>
      <c r="M12084" s="3">
        <v>120.52</v>
      </c>
      <c r="N12084" s="3" t="s">
        <v>40</v>
      </c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  <c r="AC12084" s="5"/>
    </row>
    <row r="12085" spans="1:29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 t="str">
        <f>IF(AND(D12085="East",Table_1[[#This Row],[category]]="Clothing"),"✅","❌")</f>
        <v>❌</v>
      </c>
      <c r="H12085" s="3">
        <f t="shared" si="377"/>
        <v>214.04400000000001</v>
      </c>
      <c r="I12085" s="3">
        <v>2</v>
      </c>
      <c r="J12085" s="4">
        <v>45008</v>
      </c>
      <c r="K12085" s="3" t="s">
        <v>22</v>
      </c>
      <c r="L12085" s="3" t="s">
        <v>23</v>
      </c>
      <c r="M12085" s="3">
        <v>282.57</v>
      </c>
      <c r="N12085" s="3" t="s">
        <v>35</v>
      </c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  <c r="AC12085" s="5"/>
    </row>
    <row r="12086" spans="1:29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 t="str">
        <f>IF(AND(D12086="East",Table_1[[#This Row],[category]]="Clothing"),"✅","❌")</f>
        <v>❌</v>
      </c>
      <c r="H12086" s="3">
        <f t="shared" si="377"/>
        <v>26.183999999999997</v>
      </c>
      <c r="I12086" s="3">
        <v>4</v>
      </c>
      <c r="J12086" s="4">
        <v>45507</v>
      </c>
      <c r="K12086" s="3" t="s">
        <v>16</v>
      </c>
      <c r="L12086" s="3" t="s">
        <v>23</v>
      </c>
      <c r="M12086" s="3">
        <v>44.52</v>
      </c>
      <c r="N12086" s="3" t="s">
        <v>24</v>
      </c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  <c r="AC12086" s="5"/>
    </row>
    <row r="12087" spans="1:29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 t="str">
        <f>IF(AND(D12087="East",Table_1[[#This Row],[category]]="Clothing"),"✅","❌")</f>
        <v>❌</v>
      </c>
      <c r="H12087" s="3">
        <f t="shared" si="377"/>
        <v>134.94200000000001</v>
      </c>
      <c r="I12087" s="3">
        <v>6</v>
      </c>
      <c r="J12087" s="4">
        <v>45555</v>
      </c>
      <c r="K12087" s="3" t="s">
        <v>22</v>
      </c>
      <c r="L12087" s="3" t="s">
        <v>17</v>
      </c>
      <c r="M12087" s="3">
        <v>378.55</v>
      </c>
      <c r="N12087" s="3" t="s">
        <v>18</v>
      </c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  <c r="AC12087" s="5"/>
    </row>
    <row r="12088" spans="1:29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 t="str">
        <f>IF(AND(D12088="East",Table_1[[#This Row],[category]]="Clothing"),"✅","❌")</f>
        <v>❌</v>
      </c>
      <c r="H12088" s="3">
        <f t="shared" si="377"/>
        <v>108.577</v>
      </c>
      <c r="I12088" s="3">
        <v>7</v>
      </c>
      <c r="J12088" s="4">
        <v>45405</v>
      </c>
      <c r="K12088" s="3" t="s">
        <v>16</v>
      </c>
      <c r="L12088" s="3" t="s">
        <v>28</v>
      </c>
      <c r="M12088" s="3">
        <v>69.95</v>
      </c>
      <c r="N12088" s="3" t="s">
        <v>18</v>
      </c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  <c r="AC12088" s="5"/>
    </row>
    <row r="12089" spans="1:29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 t="str">
        <f>IF(AND(D12089="East",Table_1[[#This Row],[category]]="Clothing"),"✅","❌")</f>
        <v>❌</v>
      </c>
      <c r="H12089" s="3">
        <f t="shared" si="377"/>
        <v>249.79899999999998</v>
      </c>
      <c r="I12089" s="3">
        <v>3</v>
      </c>
      <c r="J12089" s="4">
        <v>45245</v>
      </c>
      <c r="K12089" s="3" t="s">
        <v>16</v>
      </c>
      <c r="L12089" s="3" t="s">
        <v>17</v>
      </c>
      <c r="M12089" s="3">
        <v>134.13999999999999</v>
      </c>
      <c r="N12089" s="3" t="s">
        <v>40</v>
      </c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  <c r="AC12089" s="5"/>
    </row>
    <row r="12090" spans="1:29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 t="str">
        <f>IF(AND(D12090="East",Table_1[[#This Row],[category]]="Clothing"),"✅","❌")</f>
        <v>❌</v>
      </c>
      <c r="H12090" s="3">
        <f t="shared" si="377"/>
        <v>15.468000000000002</v>
      </c>
      <c r="I12090" s="3">
        <v>5</v>
      </c>
      <c r="J12090" s="4">
        <v>45309</v>
      </c>
      <c r="K12090" s="3" t="s">
        <v>32</v>
      </c>
      <c r="L12090" s="3" t="s">
        <v>28</v>
      </c>
      <c r="M12090" s="3">
        <v>46.3</v>
      </c>
      <c r="N12090" s="3" t="s">
        <v>24</v>
      </c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  <c r="AC12090" s="5"/>
    </row>
    <row r="12091" spans="1:29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 t="str">
        <f>IF(AND(D12091="East",Table_1[[#This Row],[category]]="Clothing"),"✅","❌")</f>
        <v>❌</v>
      </c>
      <c r="H12091" s="3">
        <f t="shared" si="377"/>
        <v>341.10900000000004</v>
      </c>
      <c r="I12091" s="3">
        <v>4</v>
      </c>
      <c r="J12091" s="4">
        <v>45161</v>
      </c>
      <c r="K12091" s="3" t="s">
        <v>22</v>
      </c>
      <c r="L12091" s="3" t="s">
        <v>17</v>
      </c>
      <c r="M12091" s="3">
        <v>569.34</v>
      </c>
      <c r="N12091" s="3" t="s">
        <v>24</v>
      </c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  <c r="AC12091" s="5"/>
    </row>
    <row r="12092" spans="1:29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 t="str">
        <f>IF(AND(D12092="East",Table_1[[#This Row],[category]]="Clothing"),"✅","❌")</f>
        <v>❌</v>
      </c>
      <c r="H12092" s="3">
        <f t="shared" si="377"/>
        <v>429.23800000000006</v>
      </c>
      <c r="I12092" s="3">
        <v>5</v>
      </c>
      <c r="J12092" s="4">
        <v>45412</v>
      </c>
      <c r="K12092" s="3" t="s">
        <v>32</v>
      </c>
      <c r="L12092" s="3" t="s">
        <v>28</v>
      </c>
      <c r="M12092" s="3">
        <v>571.23</v>
      </c>
      <c r="N12092" s="3" t="s">
        <v>40</v>
      </c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  <c r="AC12092" s="5"/>
    </row>
    <row r="12093" spans="1:29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 t="str">
        <f>IF(AND(D12093="East",Table_1[[#This Row],[category]]="Clothing"),"✅","❌")</f>
        <v>❌</v>
      </c>
      <c r="H12093" s="3">
        <f t="shared" si="377"/>
        <v>356.30300000000005</v>
      </c>
      <c r="I12093" s="3">
        <v>6</v>
      </c>
      <c r="J12093" s="4">
        <v>45496</v>
      </c>
      <c r="K12093" s="3" t="s">
        <v>32</v>
      </c>
      <c r="L12093" s="3" t="s">
        <v>17</v>
      </c>
      <c r="M12093" s="3">
        <v>370.56</v>
      </c>
      <c r="N12093" s="3" t="s">
        <v>29</v>
      </c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  <c r="AC12093" s="5"/>
    </row>
    <row r="12094" spans="1:29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 t="str">
        <f>IF(AND(D12094="East",Table_1[[#This Row],[category]]="Clothing"),"✅","❌")</f>
        <v>❌</v>
      </c>
      <c r="H12094" s="3">
        <f t="shared" si="377"/>
        <v>410.858</v>
      </c>
      <c r="I12094" s="3">
        <v>6</v>
      </c>
      <c r="J12094" s="4">
        <v>45329</v>
      </c>
      <c r="K12094" s="3" t="s">
        <v>32</v>
      </c>
      <c r="L12094" s="3" t="s">
        <v>23</v>
      </c>
      <c r="M12094" s="3">
        <v>903.68</v>
      </c>
      <c r="N12094" s="3" t="s">
        <v>40</v>
      </c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  <c r="AC12094" s="5"/>
    </row>
    <row r="12095" spans="1:29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 t="str">
        <f>IF(AND(D12095="East",Table_1[[#This Row],[category]]="Clothing"),"✅","❌")</f>
        <v>✅</v>
      </c>
      <c r="H12095" s="3">
        <f t="shared" si="377"/>
        <v>325.22500000000002</v>
      </c>
      <c r="I12095" s="3">
        <v>7</v>
      </c>
      <c r="J12095" s="4">
        <v>45268</v>
      </c>
      <c r="K12095" s="3" t="s">
        <v>32</v>
      </c>
      <c r="L12095" s="3" t="s">
        <v>17</v>
      </c>
      <c r="M12095" s="3">
        <v>671.76</v>
      </c>
      <c r="N12095" s="3" t="s">
        <v>18</v>
      </c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  <c r="AC12095" s="5"/>
    </row>
    <row r="12096" spans="1:29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 t="str">
        <f>IF(AND(D12096="East",Table_1[[#This Row],[category]]="Clothing"),"✅","❌")</f>
        <v>❌</v>
      </c>
      <c r="H12096" s="3">
        <f t="shared" si="377"/>
        <v>258.61</v>
      </c>
      <c r="I12096" s="3">
        <v>6</v>
      </c>
      <c r="J12096" s="4">
        <v>45005</v>
      </c>
      <c r="K12096" s="3" t="s">
        <v>32</v>
      </c>
      <c r="L12096" s="3" t="s">
        <v>28</v>
      </c>
      <c r="M12096" s="3">
        <v>298.8</v>
      </c>
      <c r="N12096" s="3" t="s">
        <v>18</v>
      </c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  <c r="AC12096" s="5"/>
    </row>
    <row r="12097" spans="1:29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 t="str">
        <f>IF(AND(D12097="East",Table_1[[#This Row],[category]]="Clothing"),"✅","❌")</f>
        <v>❌</v>
      </c>
      <c r="H12097" s="3">
        <f t="shared" si="377"/>
        <v>117.32100000000001</v>
      </c>
      <c r="I12097" s="3">
        <v>6</v>
      </c>
      <c r="J12097" s="4">
        <v>45339</v>
      </c>
      <c r="K12097" s="3" t="s">
        <v>22</v>
      </c>
      <c r="L12097" s="3" t="s">
        <v>28</v>
      </c>
      <c r="M12097" s="3">
        <v>129.97</v>
      </c>
      <c r="N12097" s="3" t="s">
        <v>29</v>
      </c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  <c r="AC12097" s="5"/>
    </row>
    <row r="12098" spans="1:29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 t="str">
        <f>IF(AND(D12098="East",Table_1[[#This Row],[category]]="Clothing"),"✅","❌")</f>
        <v>❌</v>
      </c>
      <c r="H12098" s="3">
        <f t="shared" ref="H12098:H12161" si="379">E12098*10%</f>
        <v>147.01700000000002</v>
      </c>
      <c r="I12098" s="3">
        <v>4</v>
      </c>
      <c r="J12098" s="4">
        <v>45387</v>
      </c>
      <c r="K12098" s="3" t="s">
        <v>32</v>
      </c>
      <c r="L12098" s="3" t="s">
        <v>17</v>
      </c>
      <c r="M12098" s="3">
        <v>379.59</v>
      </c>
      <c r="N12098" s="3" t="s">
        <v>40</v>
      </c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  <c r="AC12098" s="5"/>
    </row>
    <row r="12099" spans="1:29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 t="str">
        <f>IF(AND(D12099="East",Table_1[[#This Row],[category]]="Clothing"),"✅","❌")</f>
        <v>❌</v>
      </c>
      <c r="H12099" s="3">
        <f t="shared" si="379"/>
        <v>165.67700000000002</v>
      </c>
      <c r="I12099" s="3">
        <v>2</v>
      </c>
      <c r="J12099" s="4">
        <v>45653</v>
      </c>
      <c r="K12099" s="3" t="s">
        <v>22</v>
      </c>
      <c r="L12099" s="3" t="s">
        <v>17</v>
      </c>
      <c r="M12099" s="3">
        <v>388.94</v>
      </c>
      <c r="N12099" s="3" t="s">
        <v>49</v>
      </c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  <c r="AC12099" s="5"/>
    </row>
    <row r="12100" spans="1:29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 t="str">
        <f>IF(AND(D12100="East",Table_1[[#This Row],[category]]="Clothing"),"✅","❌")</f>
        <v>❌</v>
      </c>
      <c r="H12100" s="3">
        <f t="shared" si="379"/>
        <v>28.629000000000005</v>
      </c>
      <c r="I12100" s="3">
        <v>7</v>
      </c>
      <c r="J12100" s="4">
        <v>44991</v>
      </c>
      <c r="K12100" s="3" t="s">
        <v>32</v>
      </c>
      <c r="L12100" s="3" t="s">
        <v>28</v>
      </c>
      <c r="M12100" s="3">
        <v>68.989999999999995</v>
      </c>
      <c r="N12100" s="3" t="s">
        <v>24</v>
      </c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  <c r="AC12100" s="5"/>
    </row>
    <row r="12101" spans="1:29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 t="str">
        <f>IF(AND(D12101="East",Table_1[[#This Row],[category]]="Clothing"),"✅","❌")</f>
        <v>❌</v>
      </c>
      <c r="H12101" s="3">
        <f t="shared" si="379"/>
        <v>457.41300000000001</v>
      </c>
      <c r="I12101" s="3">
        <v>7</v>
      </c>
      <c r="J12101" s="4">
        <v>45436</v>
      </c>
      <c r="K12101" s="3" t="s">
        <v>16</v>
      </c>
      <c r="L12101" s="3" t="s">
        <v>23</v>
      </c>
      <c r="M12101" s="3">
        <v>749.84</v>
      </c>
      <c r="N12101" s="3" t="s">
        <v>24</v>
      </c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  <c r="AC12101" s="5"/>
    </row>
    <row r="12102" spans="1:29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 t="str">
        <f>IF(AND(D12102="East",Table_1[[#This Row],[category]]="Clothing"),"✅","❌")</f>
        <v>❌</v>
      </c>
      <c r="H12102" s="3">
        <f t="shared" si="379"/>
        <v>451.14799999999997</v>
      </c>
      <c r="I12102" s="3">
        <v>3</v>
      </c>
      <c r="J12102" s="4">
        <v>45380</v>
      </c>
      <c r="K12102" s="3" t="s">
        <v>16</v>
      </c>
      <c r="L12102" s="3" t="s">
        <v>17</v>
      </c>
      <c r="M12102" s="3">
        <v>575.37</v>
      </c>
      <c r="N12102" s="3" t="s">
        <v>35</v>
      </c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  <c r="AC12102" s="5"/>
    </row>
    <row r="12103" spans="1:29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 t="str">
        <f>IF(AND(D12103="East",Table_1[[#This Row],[category]]="Clothing"),"✅","❌")</f>
        <v>❌</v>
      </c>
      <c r="H12103" s="3">
        <f t="shared" si="379"/>
        <v>62.811000000000007</v>
      </c>
      <c r="I12103" s="3">
        <v>5</v>
      </c>
      <c r="J12103" s="4">
        <v>44957</v>
      </c>
      <c r="K12103" s="3" t="s">
        <v>16</v>
      </c>
      <c r="L12103" s="3" t="s">
        <v>28</v>
      </c>
      <c r="M12103" s="3">
        <v>109.58</v>
      </c>
      <c r="N12103" s="3" t="s">
        <v>24</v>
      </c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  <c r="AC12103" s="5"/>
    </row>
    <row r="12104" spans="1:29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 t="str">
        <f>IF(AND(D12104="East",Table_1[[#This Row],[category]]="Clothing"),"✅","❌")</f>
        <v>❌</v>
      </c>
      <c r="H12104" s="3">
        <f t="shared" si="379"/>
        <v>282.78000000000003</v>
      </c>
      <c r="I12104" s="3">
        <v>6</v>
      </c>
      <c r="J12104" s="4">
        <v>45428</v>
      </c>
      <c r="K12104" s="3" t="s">
        <v>16</v>
      </c>
      <c r="L12104" s="3" t="s">
        <v>17</v>
      </c>
      <c r="M12104" s="3">
        <v>561.16</v>
      </c>
      <c r="N12104" s="3" t="s">
        <v>49</v>
      </c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  <c r="AC12104" s="5"/>
    </row>
    <row r="12105" spans="1:29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 t="str">
        <f>IF(AND(D12105="East",Table_1[[#This Row],[category]]="Clothing"),"✅","❌")</f>
        <v>❌</v>
      </c>
      <c r="H12105" s="3">
        <f t="shared" si="379"/>
        <v>239.14400000000001</v>
      </c>
      <c r="I12105" s="3">
        <v>9</v>
      </c>
      <c r="J12105" s="4">
        <v>45601</v>
      </c>
      <c r="K12105" s="3" t="s">
        <v>22</v>
      </c>
      <c r="L12105" s="3" t="s">
        <v>23</v>
      </c>
      <c r="M12105" s="3">
        <v>551.59</v>
      </c>
      <c r="N12105" s="3" t="s">
        <v>18</v>
      </c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  <c r="AC12105" s="5"/>
    </row>
    <row r="12106" spans="1:29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 t="str">
        <f>IF(AND(D12106="East",Table_1[[#This Row],[category]]="Clothing"),"✅","❌")</f>
        <v>❌</v>
      </c>
      <c r="H12106" s="3">
        <f t="shared" si="379"/>
        <v>344.87300000000005</v>
      </c>
      <c r="I12106" s="3">
        <v>3</v>
      </c>
      <c r="J12106" s="4">
        <v>45445</v>
      </c>
      <c r="K12106" s="3" t="s">
        <v>32</v>
      </c>
      <c r="L12106" s="3" t="s">
        <v>28</v>
      </c>
      <c r="M12106" s="3">
        <v>568.5</v>
      </c>
      <c r="N12106" s="3" t="s">
        <v>40</v>
      </c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  <c r="AC12106" s="5"/>
    </row>
    <row r="12107" spans="1:29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 t="str">
        <f>IF(AND(D12107="East",Table_1[[#This Row],[category]]="Clothing"),"✅","❌")</f>
        <v>❌</v>
      </c>
      <c r="H12107" s="3">
        <f t="shared" si="379"/>
        <v>305.47899999999998</v>
      </c>
      <c r="I12107" s="3">
        <v>3</v>
      </c>
      <c r="J12107" s="4">
        <v>45358</v>
      </c>
      <c r="K12107" s="3" t="s">
        <v>22</v>
      </c>
      <c r="L12107" s="3" t="s">
        <v>28</v>
      </c>
      <c r="M12107" s="3">
        <v>683.57</v>
      </c>
      <c r="N12107" s="3" t="s">
        <v>24</v>
      </c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  <c r="AC12107" s="5"/>
    </row>
    <row r="12108" spans="1:29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 t="str">
        <f>IF(AND(D12108="East",Table_1[[#This Row],[category]]="Clothing"),"✅","❌")</f>
        <v>❌</v>
      </c>
      <c r="H12108" s="3">
        <f t="shared" si="379"/>
        <v>70.917999999999992</v>
      </c>
      <c r="I12108" s="3">
        <v>5</v>
      </c>
      <c r="J12108" s="4">
        <v>45329</v>
      </c>
      <c r="K12108" s="3" t="s">
        <v>22</v>
      </c>
      <c r="L12108" s="3" t="s">
        <v>28</v>
      </c>
      <c r="M12108" s="3">
        <v>127.8</v>
      </c>
      <c r="N12108" s="3" t="s">
        <v>29</v>
      </c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  <c r="AC12108" s="5"/>
    </row>
    <row r="12109" spans="1:29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 t="str">
        <f>IF(AND(D12109="East",Table_1[[#This Row],[category]]="Clothing"),"✅","❌")</f>
        <v>❌</v>
      </c>
      <c r="H12109" s="3">
        <f t="shared" si="379"/>
        <v>333.43800000000005</v>
      </c>
      <c r="I12109" s="3">
        <v>2</v>
      </c>
      <c r="J12109" s="4">
        <v>45525</v>
      </c>
      <c r="K12109" s="3" t="s">
        <v>22</v>
      </c>
      <c r="L12109" s="3" t="s">
        <v>17</v>
      </c>
      <c r="M12109" s="3">
        <v>301.29000000000002</v>
      </c>
      <c r="N12109" s="3" t="s">
        <v>40</v>
      </c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  <c r="AC12109" s="5"/>
    </row>
    <row r="12110" spans="1:29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 t="str">
        <f>IF(AND(D12110="East",Table_1[[#This Row],[category]]="Clothing"),"✅","❌")</f>
        <v>❌</v>
      </c>
      <c r="H12110" s="3">
        <f t="shared" si="379"/>
        <v>308.34699999999998</v>
      </c>
      <c r="I12110" s="3">
        <v>3</v>
      </c>
      <c r="J12110" s="4">
        <v>45028</v>
      </c>
      <c r="K12110" s="3" t="s">
        <v>32</v>
      </c>
      <c r="L12110" s="3" t="s">
        <v>28</v>
      </c>
      <c r="M12110" s="3">
        <v>212.88</v>
      </c>
      <c r="N12110" s="3" t="s">
        <v>29</v>
      </c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  <c r="AC12110" s="5"/>
    </row>
    <row r="12111" spans="1:29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 t="str">
        <f>IF(AND(D12111="East",Table_1[[#This Row],[category]]="Clothing"),"✅","❌")</f>
        <v>❌</v>
      </c>
      <c r="H12111" s="3">
        <f t="shared" si="379"/>
        <v>270.3</v>
      </c>
      <c r="I12111" s="3">
        <v>6</v>
      </c>
      <c r="J12111" s="4">
        <v>45423</v>
      </c>
      <c r="K12111" s="3" t="s">
        <v>16</v>
      </c>
      <c r="L12111" s="3" t="s">
        <v>28</v>
      </c>
      <c r="M12111" s="3">
        <v>514.16</v>
      </c>
      <c r="N12111" s="3" t="s">
        <v>24</v>
      </c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  <c r="AC12111" s="5"/>
    </row>
    <row r="12112" spans="1:29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 t="str">
        <f>IF(AND(D12112="East",Table_1[[#This Row],[category]]="Clothing"),"✅","❌")</f>
        <v>❌</v>
      </c>
      <c r="H12112" s="3">
        <f t="shared" si="379"/>
        <v>207.179</v>
      </c>
      <c r="I12112" s="3">
        <v>3</v>
      </c>
      <c r="J12112" s="4">
        <v>45391</v>
      </c>
      <c r="K12112" s="3" t="s">
        <v>16</v>
      </c>
      <c r="L12112" s="3" t="s">
        <v>28</v>
      </c>
      <c r="M12112" s="3">
        <v>343.65</v>
      </c>
      <c r="N12112" s="3" t="s">
        <v>29</v>
      </c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  <c r="AC12112" s="5"/>
    </row>
    <row r="12113" spans="1:29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 t="str">
        <f>IF(AND(D12113="East",Table_1[[#This Row],[category]]="Clothing"),"✅","❌")</f>
        <v>❌</v>
      </c>
      <c r="H12113" s="3">
        <f t="shared" si="379"/>
        <v>477.911</v>
      </c>
      <c r="I12113" s="3">
        <v>1</v>
      </c>
      <c r="J12113" s="4">
        <v>45191</v>
      </c>
      <c r="K12113" s="3" t="s">
        <v>22</v>
      </c>
      <c r="L12113" s="3" t="s">
        <v>28</v>
      </c>
      <c r="M12113" s="3">
        <v>693.81</v>
      </c>
      <c r="N12113" s="3" t="s">
        <v>29</v>
      </c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  <c r="AC12113" s="5"/>
    </row>
    <row r="12114" spans="1:29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 t="str">
        <f>IF(AND(D12114="East",Table_1[[#This Row],[category]]="Clothing"),"✅","❌")</f>
        <v>❌</v>
      </c>
      <c r="H12114" s="3">
        <f t="shared" si="379"/>
        <v>426.22500000000002</v>
      </c>
      <c r="I12114" s="3">
        <v>7</v>
      </c>
      <c r="J12114" s="4">
        <v>45017</v>
      </c>
      <c r="K12114" s="3" t="s">
        <v>16</v>
      </c>
      <c r="L12114" s="3" t="s">
        <v>28</v>
      </c>
      <c r="M12114" s="3">
        <v>820.59</v>
      </c>
      <c r="N12114" s="3" t="s">
        <v>24</v>
      </c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  <c r="AC12114" s="5"/>
    </row>
    <row r="12115" spans="1:29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 t="str">
        <f>IF(AND(D12115="East",Table_1[[#This Row],[category]]="Clothing"),"✅","❌")</f>
        <v>❌</v>
      </c>
      <c r="H12115" s="3">
        <f t="shared" si="379"/>
        <v>296.69200000000001</v>
      </c>
      <c r="I12115" s="3">
        <v>7</v>
      </c>
      <c r="J12115" s="4">
        <v>45039</v>
      </c>
      <c r="K12115" s="3" t="s">
        <v>16</v>
      </c>
      <c r="L12115" s="3" t="s">
        <v>17</v>
      </c>
      <c r="M12115" s="3">
        <v>668.27</v>
      </c>
      <c r="N12115" s="3" t="s">
        <v>18</v>
      </c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  <c r="AC12115" s="5"/>
    </row>
    <row r="12116" spans="1:29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 t="str">
        <f>IF(AND(D12116="East",Table_1[[#This Row],[category]]="Clothing"),"✅","❌")</f>
        <v>✅</v>
      </c>
      <c r="H12116" s="3">
        <f t="shared" si="379"/>
        <v>13.125</v>
      </c>
      <c r="I12116" s="3">
        <v>2</v>
      </c>
      <c r="J12116" s="4">
        <v>45288</v>
      </c>
      <c r="K12116" s="3" t="s">
        <v>32</v>
      </c>
      <c r="L12116" s="3" t="s">
        <v>23</v>
      </c>
      <c r="M12116" s="3">
        <v>14.16</v>
      </c>
      <c r="N12116" s="3" t="s">
        <v>40</v>
      </c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  <c r="AC12116" s="5"/>
    </row>
    <row r="12117" spans="1:29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 t="str">
        <f>IF(AND(D12117="East",Table_1[[#This Row],[category]]="Clothing"),"✅","❌")</f>
        <v>❌</v>
      </c>
      <c r="H12117" s="3">
        <f t="shared" si="379"/>
        <v>221.74</v>
      </c>
      <c r="I12117" s="3">
        <v>5</v>
      </c>
      <c r="J12117" s="4">
        <v>45282</v>
      </c>
      <c r="K12117" s="3" t="s">
        <v>22</v>
      </c>
      <c r="L12117" s="3" t="s">
        <v>23</v>
      </c>
      <c r="M12117" s="3">
        <v>413.11</v>
      </c>
      <c r="N12117" s="3" t="s">
        <v>29</v>
      </c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  <c r="AC12117" s="5"/>
    </row>
    <row r="12118" spans="1:29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 t="str">
        <f>IF(AND(D12118="East",Table_1[[#This Row],[category]]="Clothing"),"✅","❌")</f>
        <v>❌</v>
      </c>
      <c r="H12118" s="3">
        <f t="shared" si="379"/>
        <v>353.166</v>
      </c>
      <c r="I12118" s="3">
        <v>9</v>
      </c>
      <c r="J12118" s="4">
        <v>45576</v>
      </c>
      <c r="K12118" s="3" t="s">
        <v>22</v>
      </c>
      <c r="L12118" s="3" t="s">
        <v>23</v>
      </c>
      <c r="M12118" s="3">
        <v>370.24</v>
      </c>
      <c r="N12118" s="3" t="s">
        <v>18</v>
      </c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  <c r="AC12118" s="5"/>
    </row>
    <row r="12119" spans="1:29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 t="str">
        <f>IF(AND(D12119="East",Table_1[[#This Row],[category]]="Clothing"),"✅","❌")</f>
        <v>❌</v>
      </c>
      <c r="H12119" s="3">
        <f t="shared" si="379"/>
        <v>67.474000000000004</v>
      </c>
      <c r="I12119" s="3">
        <v>3</v>
      </c>
      <c r="J12119" s="4">
        <v>45563</v>
      </c>
      <c r="K12119" s="3" t="s">
        <v>22</v>
      </c>
      <c r="L12119" s="3" t="s">
        <v>28</v>
      </c>
      <c r="M12119" s="3">
        <v>141.74</v>
      </c>
      <c r="N12119" s="3" t="s">
        <v>24</v>
      </c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  <c r="AC12119" s="5"/>
    </row>
    <row r="12120" spans="1:29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 t="str">
        <f>IF(AND(D12120="East",Table_1[[#This Row],[category]]="Clothing"),"✅","❌")</f>
        <v>❌</v>
      </c>
      <c r="H12120" s="3">
        <f t="shared" si="379"/>
        <v>209.20900000000003</v>
      </c>
      <c r="I12120" s="3">
        <v>8</v>
      </c>
      <c r="J12120" s="4">
        <v>45373</v>
      </c>
      <c r="K12120" s="3" t="s">
        <v>22</v>
      </c>
      <c r="L12120" s="3" t="s">
        <v>17</v>
      </c>
      <c r="M12120" s="3">
        <v>395.3</v>
      </c>
      <c r="N12120" s="3" t="s">
        <v>40</v>
      </c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  <c r="AC12120" s="5"/>
    </row>
    <row r="12121" spans="1:29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 t="str">
        <f>IF(AND(D12121="East",Table_1[[#This Row],[category]]="Clothing"),"✅","❌")</f>
        <v>❌</v>
      </c>
      <c r="H12121" s="3">
        <f t="shared" si="379"/>
        <v>103.94500000000001</v>
      </c>
      <c r="I12121" s="3">
        <v>4</v>
      </c>
      <c r="J12121" s="4">
        <v>45522</v>
      </c>
      <c r="K12121" s="3" t="s">
        <v>16</v>
      </c>
      <c r="L12121" s="3" t="s">
        <v>23</v>
      </c>
      <c r="M12121" s="3">
        <v>233.92</v>
      </c>
      <c r="N12121" s="3" t="s">
        <v>40</v>
      </c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  <c r="AC12121" s="5"/>
    </row>
    <row r="12122" spans="1:29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 t="str">
        <f>IF(AND(D12122="East",Table_1[[#This Row],[category]]="Clothing"),"✅","❌")</f>
        <v>❌</v>
      </c>
      <c r="H12122" s="3">
        <f t="shared" si="379"/>
        <v>175.69000000000003</v>
      </c>
      <c r="I12122" s="3">
        <v>3</v>
      </c>
      <c r="J12122" s="4">
        <v>45596</v>
      </c>
      <c r="K12122" s="3" t="s">
        <v>16</v>
      </c>
      <c r="L12122" s="3" t="s">
        <v>17</v>
      </c>
      <c r="M12122" s="3">
        <v>454.83</v>
      </c>
      <c r="N12122" s="3" t="s">
        <v>24</v>
      </c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  <c r="AC12122" s="5"/>
    </row>
    <row r="12123" spans="1:29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 t="str">
        <f>IF(AND(D12123="East",Table_1[[#This Row],[category]]="Clothing"),"✅","❌")</f>
        <v>❌</v>
      </c>
      <c r="H12123" s="3">
        <f t="shared" si="379"/>
        <v>23.068000000000001</v>
      </c>
      <c r="I12123" s="3">
        <v>2</v>
      </c>
      <c r="J12123" s="4">
        <v>45220</v>
      </c>
      <c r="K12123" s="3" t="s">
        <v>16</v>
      </c>
      <c r="L12123" s="3" t="s">
        <v>28</v>
      </c>
      <c r="M12123" s="3">
        <v>30.36</v>
      </c>
      <c r="N12123" s="3" t="s">
        <v>18</v>
      </c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  <c r="AC12123" s="5"/>
    </row>
    <row r="12124" spans="1:29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 t="str">
        <f>IF(AND(D12124="East",Table_1[[#This Row],[category]]="Clothing"),"✅","❌")</f>
        <v>❌</v>
      </c>
      <c r="H12124" s="3">
        <f t="shared" si="379"/>
        <v>72.099000000000004</v>
      </c>
      <c r="I12124" s="3">
        <v>9</v>
      </c>
      <c r="J12124" s="4">
        <v>45408</v>
      </c>
      <c r="K12124" s="3" t="s">
        <v>22</v>
      </c>
      <c r="L12124" s="3" t="s">
        <v>28</v>
      </c>
      <c r="M12124" s="3">
        <v>196.97</v>
      </c>
      <c r="N12124" s="3" t="s">
        <v>35</v>
      </c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  <c r="AC12124" s="5"/>
    </row>
    <row r="12125" spans="1:29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 t="str">
        <f>IF(AND(D12125="East",Table_1[[#This Row],[category]]="Clothing"),"✅","❌")</f>
        <v>❌</v>
      </c>
      <c r="H12125" s="3">
        <f t="shared" si="379"/>
        <v>232.83100000000002</v>
      </c>
      <c r="I12125" s="3">
        <v>5</v>
      </c>
      <c r="J12125" s="4">
        <v>45140</v>
      </c>
      <c r="K12125" s="3" t="s">
        <v>32</v>
      </c>
      <c r="L12125" s="3" t="s">
        <v>17</v>
      </c>
      <c r="M12125" s="3">
        <v>161.02000000000001</v>
      </c>
      <c r="N12125" s="3" t="s">
        <v>18</v>
      </c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  <c r="AC12125" s="5"/>
    </row>
    <row r="12126" spans="1:29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 t="str">
        <f>IF(AND(D12126="East",Table_1[[#This Row],[category]]="Clothing"),"✅","❌")</f>
        <v>❌</v>
      </c>
      <c r="H12126" s="3">
        <f t="shared" si="379"/>
        <v>450.11300000000006</v>
      </c>
      <c r="I12126" s="3">
        <v>9</v>
      </c>
      <c r="J12126" s="4">
        <v>45628</v>
      </c>
      <c r="K12126" s="3" t="s">
        <v>16</v>
      </c>
      <c r="L12126" s="3" t="s">
        <v>28</v>
      </c>
      <c r="M12126" s="3">
        <v>940.28</v>
      </c>
      <c r="N12126" s="3" t="s">
        <v>18</v>
      </c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  <c r="AC12126" s="5"/>
    </row>
    <row r="12127" spans="1:29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 t="str">
        <f>IF(AND(D12127="East",Table_1[[#This Row],[category]]="Clothing"),"✅","❌")</f>
        <v>❌</v>
      </c>
      <c r="H12127" s="3">
        <f t="shared" si="379"/>
        <v>250.38499999999999</v>
      </c>
      <c r="I12127" s="3">
        <v>8</v>
      </c>
      <c r="J12127" s="4">
        <v>45635</v>
      </c>
      <c r="K12127" s="3" t="s">
        <v>22</v>
      </c>
      <c r="L12127" s="3" t="s">
        <v>23</v>
      </c>
      <c r="M12127" s="3">
        <v>316.91000000000003</v>
      </c>
      <c r="N12127" s="3" t="s">
        <v>49</v>
      </c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  <c r="AC12127" s="5"/>
    </row>
    <row r="12128" spans="1:29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 t="str">
        <f>IF(AND(D12128="East",Table_1[[#This Row],[category]]="Clothing"),"✅","❌")</f>
        <v>❌</v>
      </c>
      <c r="H12128" s="3">
        <f t="shared" si="379"/>
        <v>232.00800000000001</v>
      </c>
      <c r="I12128" s="3">
        <v>3</v>
      </c>
      <c r="J12128" s="4">
        <v>45048</v>
      </c>
      <c r="K12128" s="3" t="s">
        <v>22</v>
      </c>
      <c r="L12128" s="3" t="s">
        <v>17</v>
      </c>
      <c r="M12128" s="3">
        <v>549.53</v>
      </c>
      <c r="N12128" s="3" t="s">
        <v>29</v>
      </c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  <c r="AC12128" s="5"/>
    </row>
    <row r="12129" spans="1:29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 t="str">
        <f>IF(AND(D12129="East",Table_1[[#This Row],[category]]="Clothing"),"✅","❌")</f>
        <v>✅</v>
      </c>
      <c r="H12129" s="3">
        <f t="shared" si="379"/>
        <v>395.90900000000005</v>
      </c>
      <c r="I12129" s="3">
        <v>4</v>
      </c>
      <c r="J12129" s="4">
        <v>45349</v>
      </c>
      <c r="K12129" s="3" t="s">
        <v>22</v>
      </c>
      <c r="L12129" s="3" t="s">
        <v>23</v>
      </c>
      <c r="M12129" s="3">
        <v>205.57</v>
      </c>
      <c r="N12129" s="3" t="s">
        <v>29</v>
      </c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  <c r="AC12129" s="5"/>
    </row>
    <row r="12130" spans="1:29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 t="str">
        <f>IF(AND(D12130="East",Table_1[[#This Row],[category]]="Clothing"),"✅","❌")</f>
        <v>❌</v>
      </c>
      <c r="H12130" s="3">
        <f t="shared" si="379"/>
        <v>141.23699999999999</v>
      </c>
      <c r="I12130" s="3">
        <v>6</v>
      </c>
      <c r="J12130" s="4">
        <v>45031</v>
      </c>
      <c r="K12130" s="3" t="s">
        <v>16</v>
      </c>
      <c r="L12130" s="3" t="s">
        <v>23</v>
      </c>
      <c r="M12130" s="3">
        <v>363.86</v>
      </c>
      <c r="N12130" s="3" t="s">
        <v>18</v>
      </c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  <c r="AC12130" s="5"/>
    </row>
    <row r="12131" spans="1:29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 t="str">
        <f>IF(AND(D12131="East",Table_1[[#This Row],[category]]="Clothing"),"✅","❌")</f>
        <v>❌</v>
      </c>
      <c r="H12131" s="3">
        <f t="shared" si="379"/>
        <v>56.584000000000003</v>
      </c>
      <c r="I12131" s="3">
        <v>5</v>
      </c>
      <c r="J12131" s="4">
        <v>45306</v>
      </c>
      <c r="K12131" s="3" t="s">
        <v>22</v>
      </c>
      <c r="L12131" s="3" t="s">
        <v>28</v>
      </c>
      <c r="M12131" s="3">
        <v>146.11000000000001</v>
      </c>
      <c r="N12131" s="3" t="s">
        <v>29</v>
      </c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  <c r="AC12131" s="5"/>
    </row>
    <row r="12132" spans="1:29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 t="str">
        <f>IF(AND(D12132="East",Table_1[[#This Row],[category]]="Clothing"),"✅","❌")</f>
        <v>❌</v>
      </c>
      <c r="H12132" s="3">
        <f t="shared" si="379"/>
        <v>112.69100000000002</v>
      </c>
      <c r="I12132" s="3">
        <v>3</v>
      </c>
      <c r="J12132" s="4">
        <v>45280</v>
      </c>
      <c r="K12132" s="3" t="s">
        <v>32</v>
      </c>
      <c r="L12132" s="3" t="s">
        <v>23</v>
      </c>
      <c r="M12132" s="3">
        <v>192.55</v>
      </c>
      <c r="N12132" s="3" t="s">
        <v>18</v>
      </c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  <c r="AC12132" s="5"/>
    </row>
    <row r="12133" spans="1:29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 t="str">
        <f>IF(AND(D12133="East",Table_1[[#This Row],[category]]="Clothing"),"✅","❌")</f>
        <v>❌</v>
      </c>
      <c r="H12133" s="3">
        <f t="shared" si="379"/>
        <v>397.73700000000002</v>
      </c>
      <c r="I12133" s="3">
        <v>5</v>
      </c>
      <c r="J12133" s="4">
        <v>45521</v>
      </c>
      <c r="K12133" s="3" t="s">
        <v>16</v>
      </c>
      <c r="L12133" s="3" t="s">
        <v>23</v>
      </c>
      <c r="M12133" s="3">
        <v>1123.05</v>
      </c>
      <c r="N12133" s="3" t="s">
        <v>24</v>
      </c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  <c r="AC12133" s="5"/>
    </row>
    <row r="12134" spans="1:29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 t="str">
        <f>IF(AND(D12134="East",Table_1[[#This Row],[category]]="Clothing"),"✅","❌")</f>
        <v>❌</v>
      </c>
      <c r="H12134" s="3">
        <f t="shared" si="379"/>
        <v>341.75300000000004</v>
      </c>
      <c r="I12134" s="3">
        <v>5</v>
      </c>
      <c r="J12134" s="4">
        <v>44961</v>
      </c>
      <c r="K12134" s="3" t="s">
        <v>16</v>
      </c>
      <c r="L12134" s="3" t="s">
        <v>28</v>
      </c>
      <c r="M12134" s="3">
        <v>526.80999999999995</v>
      </c>
      <c r="N12134" s="3" t="s">
        <v>18</v>
      </c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  <c r="AC12134" s="5"/>
    </row>
    <row r="12135" spans="1:29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 t="str">
        <f>IF(AND(D12135="East",Table_1[[#This Row],[category]]="Clothing"),"✅","❌")</f>
        <v>❌</v>
      </c>
      <c r="H12135" s="3">
        <f t="shared" si="379"/>
        <v>54.850999999999999</v>
      </c>
      <c r="I12135" s="3">
        <v>9</v>
      </c>
      <c r="J12135" s="4">
        <v>45541</v>
      </c>
      <c r="K12135" s="3" t="s">
        <v>22</v>
      </c>
      <c r="L12135" s="3" t="s">
        <v>17</v>
      </c>
      <c r="M12135" s="3">
        <v>151.52000000000001</v>
      </c>
      <c r="N12135" s="3" t="s">
        <v>40</v>
      </c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  <c r="AC12135" s="5"/>
    </row>
    <row r="12136" spans="1:29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 t="str">
        <f>IF(AND(D12136="East",Table_1[[#This Row],[category]]="Clothing"),"✅","❌")</f>
        <v>❌</v>
      </c>
      <c r="H12136" s="3">
        <f t="shared" si="379"/>
        <v>336.87600000000003</v>
      </c>
      <c r="I12136" s="3">
        <v>4</v>
      </c>
      <c r="J12136" s="4">
        <v>45254</v>
      </c>
      <c r="K12136" s="3" t="s">
        <v>16</v>
      </c>
      <c r="L12136" s="3" t="s">
        <v>28</v>
      </c>
      <c r="M12136" s="3">
        <v>168.93</v>
      </c>
      <c r="N12136" s="3" t="s">
        <v>35</v>
      </c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  <c r="AC12136" s="5"/>
    </row>
    <row r="12137" spans="1:29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 t="str">
        <f>IF(AND(D12137="East",Table_1[[#This Row],[category]]="Clothing"),"✅","❌")</f>
        <v>❌</v>
      </c>
      <c r="H12137" s="3">
        <f t="shared" si="379"/>
        <v>466.46000000000004</v>
      </c>
      <c r="I12137" s="3">
        <v>8</v>
      </c>
      <c r="J12137" s="4">
        <v>45484</v>
      </c>
      <c r="K12137" s="3" t="s">
        <v>22</v>
      </c>
      <c r="L12137" s="3" t="s">
        <v>23</v>
      </c>
      <c r="M12137" s="3">
        <v>708.1</v>
      </c>
      <c r="N12137" s="3" t="s">
        <v>40</v>
      </c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  <c r="AC12137" s="5"/>
    </row>
    <row r="12138" spans="1:29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 t="str">
        <f>IF(AND(D12138="East",Table_1[[#This Row],[category]]="Clothing"),"✅","❌")</f>
        <v>❌</v>
      </c>
      <c r="H12138" s="3">
        <f t="shared" si="379"/>
        <v>32.027999999999999</v>
      </c>
      <c r="I12138" s="3">
        <v>4</v>
      </c>
      <c r="J12138" s="4">
        <v>45180</v>
      </c>
      <c r="K12138" s="3" t="s">
        <v>22</v>
      </c>
      <c r="L12138" s="3" t="s">
        <v>28</v>
      </c>
      <c r="M12138" s="3">
        <v>20.73</v>
      </c>
      <c r="N12138" s="3" t="s">
        <v>24</v>
      </c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  <c r="AC12138" s="5"/>
    </row>
    <row r="12139" spans="1:29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 t="str">
        <f>IF(AND(D12139="East",Table_1[[#This Row],[category]]="Clothing"),"✅","❌")</f>
        <v>❌</v>
      </c>
      <c r="H12139" s="3">
        <f t="shared" si="379"/>
        <v>312.04500000000002</v>
      </c>
      <c r="I12139" s="3">
        <v>2</v>
      </c>
      <c r="J12139" s="4">
        <v>45490</v>
      </c>
      <c r="K12139" s="3" t="s">
        <v>22</v>
      </c>
      <c r="L12139" s="3" t="s">
        <v>17</v>
      </c>
      <c r="M12139" s="3">
        <v>304.87</v>
      </c>
      <c r="N12139" s="3" t="s">
        <v>35</v>
      </c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  <c r="AC12139" s="5"/>
    </row>
    <row r="12140" spans="1:29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 t="str">
        <f>IF(AND(D12140="East",Table_1[[#This Row],[category]]="Clothing"),"✅","❌")</f>
        <v>❌</v>
      </c>
      <c r="H12140" s="3">
        <f t="shared" si="379"/>
        <v>195.79100000000003</v>
      </c>
      <c r="I12140" s="3">
        <v>3</v>
      </c>
      <c r="J12140" s="4">
        <v>45618</v>
      </c>
      <c r="K12140" s="3" t="s">
        <v>16</v>
      </c>
      <c r="L12140" s="3" t="s">
        <v>23</v>
      </c>
      <c r="M12140" s="3">
        <v>312.57</v>
      </c>
      <c r="N12140" s="3" t="s">
        <v>18</v>
      </c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  <c r="AC12140" s="5"/>
    </row>
    <row r="12141" spans="1:29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 t="str">
        <f>IF(AND(D12141="East",Table_1[[#This Row],[category]]="Clothing"),"✅","❌")</f>
        <v>❌</v>
      </c>
      <c r="H12141" s="3">
        <f t="shared" si="379"/>
        <v>255.50500000000002</v>
      </c>
      <c r="I12141" s="3">
        <v>4</v>
      </c>
      <c r="J12141" s="4">
        <v>45216</v>
      </c>
      <c r="K12141" s="3" t="s">
        <v>22</v>
      </c>
      <c r="L12141" s="3" t="s">
        <v>28</v>
      </c>
      <c r="M12141" s="3">
        <v>563.41</v>
      </c>
      <c r="N12141" s="3" t="s">
        <v>18</v>
      </c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  <c r="AC12141" s="5"/>
    </row>
    <row r="12142" spans="1:29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 t="str">
        <f>IF(AND(D12142="East",Table_1[[#This Row],[category]]="Clothing"),"✅","❌")</f>
        <v>❌</v>
      </c>
      <c r="H12142" s="3">
        <f t="shared" si="379"/>
        <v>268.80799999999999</v>
      </c>
      <c r="I12142" s="3">
        <v>8</v>
      </c>
      <c r="J12142" s="4">
        <v>45064</v>
      </c>
      <c r="K12142" s="3" t="s">
        <v>32</v>
      </c>
      <c r="L12142" s="3" t="s">
        <v>28</v>
      </c>
      <c r="M12142" s="3">
        <v>342.9</v>
      </c>
      <c r="N12142" s="3" t="s">
        <v>29</v>
      </c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  <c r="AC12142" s="5"/>
    </row>
    <row r="12143" spans="1:29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 t="str">
        <f>IF(AND(D12143="East",Table_1[[#This Row],[category]]="Clothing"),"✅","❌")</f>
        <v>❌</v>
      </c>
      <c r="H12143" s="3">
        <f t="shared" si="379"/>
        <v>387.81300000000005</v>
      </c>
      <c r="I12143" s="3">
        <v>9</v>
      </c>
      <c r="J12143" s="4">
        <v>45371</v>
      </c>
      <c r="K12143" s="3" t="s">
        <v>22</v>
      </c>
      <c r="L12143" s="3" t="s">
        <v>28</v>
      </c>
      <c r="M12143" s="3">
        <v>418.81</v>
      </c>
      <c r="N12143" s="3" t="s">
        <v>29</v>
      </c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  <c r="AC12143" s="5"/>
    </row>
    <row r="12144" spans="1:29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 t="str">
        <f>IF(AND(D12144="East",Table_1[[#This Row],[category]]="Clothing"),"✅","❌")</f>
        <v>❌</v>
      </c>
      <c r="H12144" s="3">
        <f t="shared" si="379"/>
        <v>282.93600000000004</v>
      </c>
      <c r="I12144" s="3">
        <v>6</v>
      </c>
      <c r="J12144" s="4">
        <v>45454</v>
      </c>
      <c r="K12144" s="3" t="s">
        <v>22</v>
      </c>
      <c r="L12144" s="3" t="s">
        <v>28</v>
      </c>
      <c r="M12144" s="3">
        <v>743.13</v>
      </c>
      <c r="N12144" s="3" t="s">
        <v>40</v>
      </c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  <c r="AC12144" s="5"/>
    </row>
    <row r="12145" spans="1:29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 t="str">
        <f>IF(AND(D12145="East",Table_1[[#This Row],[category]]="Clothing"),"✅","❌")</f>
        <v>❌</v>
      </c>
      <c r="H12145" s="3">
        <f t="shared" si="379"/>
        <v>300.61200000000002</v>
      </c>
      <c r="I12145" s="3">
        <v>8</v>
      </c>
      <c r="J12145" s="4">
        <v>45558</v>
      </c>
      <c r="K12145" s="3" t="s">
        <v>16</v>
      </c>
      <c r="L12145" s="3" t="s">
        <v>28</v>
      </c>
      <c r="M12145" s="3">
        <v>191.32</v>
      </c>
      <c r="N12145" s="3" t="s">
        <v>18</v>
      </c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  <c r="AC12145" s="5"/>
    </row>
    <row r="12146" spans="1:29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 t="str">
        <f>IF(AND(D12146="East",Table_1[[#This Row],[category]]="Clothing"),"✅","❌")</f>
        <v>❌</v>
      </c>
      <c r="H12146" s="3">
        <f t="shared" si="379"/>
        <v>173.12700000000001</v>
      </c>
      <c r="I12146" s="3">
        <v>5</v>
      </c>
      <c r="J12146" s="4">
        <v>45651</v>
      </c>
      <c r="K12146" s="3" t="s">
        <v>22</v>
      </c>
      <c r="L12146" s="3" t="s">
        <v>17</v>
      </c>
      <c r="M12146" s="3">
        <v>452.48</v>
      </c>
      <c r="N12146" s="3" t="s">
        <v>40</v>
      </c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  <c r="AC12146" s="5"/>
    </row>
    <row r="12147" spans="1:29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 t="str">
        <f>IF(AND(D12147="East",Table_1[[#This Row],[category]]="Clothing"),"✅","❌")</f>
        <v>❌</v>
      </c>
      <c r="H12147" s="3">
        <f t="shared" si="379"/>
        <v>71.713000000000008</v>
      </c>
      <c r="I12147" s="3">
        <v>5</v>
      </c>
      <c r="J12147" s="4">
        <v>45607</v>
      </c>
      <c r="K12147" s="3" t="s">
        <v>16</v>
      </c>
      <c r="L12147" s="3" t="s">
        <v>28</v>
      </c>
      <c r="M12147" s="3">
        <v>40.590000000000003</v>
      </c>
      <c r="N12147" s="3" t="s">
        <v>24</v>
      </c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  <c r="AC12147" s="5"/>
    </row>
    <row r="12148" spans="1:29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 t="str">
        <f>IF(AND(D12148="East",Table_1[[#This Row],[category]]="Clothing"),"✅","❌")</f>
        <v>❌</v>
      </c>
      <c r="H12148" s="3">
        <f t="shared" si="379"/>
        <v>344.53899999999999</v>
      </c>
      <c r="I12148" s="3">
        <v>8</v>
      </c>
      <c r="J12148" s="4">
        <v>45300</v>
      </c>
      <c r="K12148" s="3" t="s">
        <v>16</v>
      </c>
      <c r="L12148" s="3" t="s">
        <v>28</v>
      </c>
      <c r="M12148" s="3">
        <v>180.54</v>
      </c>
      <c r="N12148" s="3" t="s">
        <v>35</v>
      </c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  <c r="AC12148" s="5"/>
    </row>
    <row r="12149" spans="1:29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 t="str">
        <f>IF(AND(D12149="East",Table_1[[#This Row],[category]]="Clothing"),"✅","❌")</f>
        <v>❌</v>
      </c>
      <c r="H12149" s="3">
        <f t="shared" si="379"/>
        <v>10.236000000000001</v>
      </c>
      <c r="I12149" s="3">
        <v>4</v>
      </c>
      <c r="J12149" s="4">
        <v>45280</v>
      </c>
      <c r="K12149" s="3" t="s">
        <v>16</v>
      </c>
      <c r="L12149" s="3" t="s">
        <v>28</v>
      </c>
      <c r="M12149" s="3">
        <v>29.08</v>
      </c>
      <c r="N12149" s="3" t="s">
        <v>18</v>
      </c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  <c r="AC12149" s="5"/>
    </row>
    <row r="12150" spans="1:29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 t="str">
        <f>IF(AND(D12150="East",Table_1[[#This Row],[category]]="Clothing"),"✅","❌")</f>
        <v>❌</v>
      </c>
      <c r="H12150" s="3">
        <f t="shared" si="379"/>
        <v>171.07100000000003</v>
      </c>
      <c r="I12150" s="3">
        <v>3</v>
      </c>
      <c r="J12150" s="4">
        <v>45352</v>
      </c>
      <c r="K12150" s="3" t="s">
        <v>32</v>
      </c>
      <c r="L12150" s="3" t="s">
        <v>17</v>
      </c>
      <c r="M12150" s="3">
        <v>231.17</v>
      </c>
      <c r="N12150" s="3" t="s">
        <v>29</v>
      </c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  <c r="AC12150" s="5"/>
    </row>
    <row r="12151" spans="1:29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 t="str">
        <f>IF(AND(D12151="East",Table_1[[#This Row],[category]]="Clothing"),"✅","❌")</f>
        <v>❌</v>
      </c>
      <c r="H12151" s="3">
        <f t="shared" si="379"/>
        <v>116.84200000000001</v>
      </c>
      <c r="I12151" s="3">
        <v>2</v>
      </c>
      <c r="J12151" s="4">
        <v>45489</v>
      </c>
      <c r="K12151" s="3" t="s">
        <v>32</v>
      </c>
      <c r="L12151" s="3" t="s">
        <v>23</v>
      </c>
      <c r="M12151" s="3">
        <v>106.56</v>
      </c>
      <c r="N12151" s="3" t="s">
        <v>49</v>
      </c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  <c r="AC12151" s="5"/>
    </row>
    <row r="12152" spans="1:29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 t="str">
        <f>IF(AND(D12152="East",Table_1[[#This Row],[category]]="Clothing"),"✅","❌")</f>
        <v>❌</v>
      </c>
      <c r="H12152" s="3">
        <f t="shared" si="379"/>
        <v>200.381</v>
      </c>
      <c r="I12152" s="3">
        <v>8</v>
      </c>
      <c r="J12152" s="4">
        <v>45074</v>
      </c>
      <c r="K12152" s="3" t="s">
        <v>32</v>
      </c>
      <c r="L12152" s="3" t="s">
        <v>17</v>
      </c>
      <c r="M12152" s="3">
        <v>192.91</v>
      </c>
      <c r="N12152" s="3" t="s">
        <v>18</v>
      </c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  <c r="AC12152" s="5"/>
    </row>
    <row r="12153" spans="1:29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 t="str">
        <f>IF(AND(D12153="East",Table_1[[#This Row],[category]]="Clothing"),"✅","❌")</f>
        <v>❌</v>
      </c>
      <c r="H12153" s="3">
        <f t="shared" si="379"/>
        <v>162.52100000000002</v>
      </c>
      <c r="I12153" s="3">
        <v>5</v>
      </c>
      <c r="J12153" s="4">
        <v>45574</v>
      </c>
      <c r="K12153" s="3" t="s">
        <v>32</v>
      </c>
      <c r="L12153" s="3" t="s">
        <v>23</v>
      </c>
      <c r="M12153" s="3">
        <v>344.08</v>
      </c>
      <c r="N12153" s="3" t="s">
        <v>40</v>
      </c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  <c r="AC12153" s="5"/>
    </row>
    <row r="12154" spans="1:29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 t="str">
        <f>IF(AND(D12154="East",Table_1[[#This Row],[category]]="Clothing"),"✅","❌")</f>
        <v>❌</v>
      </c>
      <c r="H12154" s="3">
        <f t="shared" si="379"/>
        <v>355.06600000000003</v>
      </c>
      <c r="I12154" s="3">
        <v>6</v>
      </c>
      <c r="J12154" s="4">
        <v>45165</v>
      </c>
      <c r="K12154" s="3" t="s">
        <v>16</v>
      </c>
      <c r="L12154" s="3" t="s">
        <v>23</v>
      </c>
      <c r="M12154" s="3">
        <v>911.11</v>
      </c>
      <c r="N12154" s="3" t="s">
        <v>24</v>
      </c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  <c r="AC12154" s="5"/>
    </row>
    <row r="12155" spans="1:29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 t="str">
        <f>IF(AND(D12155="East",Table_1[[#This Row],[category]]="Clothing"),"✅","❌")</f>
        <v>❌</v>
      </c>
      <c r="H12155" s="3">
        <f t="shared" si="379"/>
        <v>137.501</v>
      </c>
      <c r="I12155" s="3">
        <v>9</v>
      </c>
      <c r="J12155" s="4">
        <v>45592</v>
      </c>
      <c r="K12155" s="3" t="s">
        <v>32</v>
      </c>
      <c r="L12155" s="3" t="s">
        <v>17</v>
      </c>
      <c r="M12155" s="3">
        <v>223.4</v>
      </c>
      <c r="N12155" s="3" t="s">
        <v>29</v>
      </c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  <c r="AC12155" s="5"/>
    </row>
    <row r="12156" spans="1:29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 t="str">
        <f>IF(AND(D12156="East",Table_1[[#This Row],[category]]="Clothing"),"✅","❌")</f>
        <v>❌</v>
      </c>
      <c r="H12156" s="3">
        <f t="shared" si="379"/>
        <v>284.76799999999997</v>
      </c>
      <c r="I12156" s="3">
        <v>3</v>
      </c>
      <c r="J12156" s="4">
        <v>45377</v>
      </c>
      <c r="K12156" s="3" t="s">
        <v>16</v>
      </c>
      <c r="L12156" s="3" t="s">
        <v>28</v>
      </c>
      <c r="M12156" s="3">
        <v>302.99</v>
      </c>
      <c r="N12156" s="3" t="s">
        <v>35</v>
      </c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  <c r="AC12156" s="5"/>
    </row>
    <row r="12157" spans="1:29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 t="str">
        <f>IF(AND(D12157="East",Table_1[[#This Row],[category]]="Clothing"),"✅","❌")</f>
        <v>❌</v>
      </c>
      <c r="H12157" s="3">
        <f t="shared" si="379"/>
        <v>233.32800000000003</v>
      </c>
      <c r="I12157" s="3">
        <v>4</v>
      </c>
      <c r="J12157" s="4">
        <v>45556</v>
      </c>
      <c r="K12157" s="3" t="s">
        <v>32</v>
      </c>
      <c r="L12157" s="3" t="s">
        <v>17</v>
      </c>
      <c r="M12157" s="3">
        <v>299.04000000000002</v>
      </c>
      <c r="N12157" s="3" t="s">
        <v>35</v>
      </c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  <c r="AC12157" s="5"/>
    </row>
    <row r="12158" spans="1:29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 t="str">
        <f>IF(AND(D12158="East",Table_1[[#This Row],[category]]="Clothing"),"✅","❌")</f>
        <v>❌</v>
      </c>
      <c r="H12158" s="3">
        <f t="shared" si="379"/>
        <v>402.51800000000003</v>
      </c>
      <c r="I12158" s="3">
        <v>2</v>
      </c>
      <c r="J12158" s="4">
        <v>45640</v>
      </c>
      <c r="K12158" s="3" t="s">
        <v>32</v>
      </c>
      <c r="L12158" s="3" t="s">
        <v>28</v>
      </c>
      <c r="M12158" s="3">
        <v>401.8</v>
      </c>
      <c r="N12158" s="3" t="s">
        <v>35</v>
      </c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  <c r="AC12158" s="5"/>
    </row>
    <row r="12159" spans="1:29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 t="str">
        <f>IF(AND(D12159="East",Table_1[[#This Row],[category]]="Clothing"),"✅","❌")</f>
        <v>❌</v>
      </c>
      <c r="H12159" s="3">
        <f t="shared" si="379"/>
        <v>219.76500000000001</v>
      </c>
      <c r="I12159" s="3">
        <v>6</v>
      </c>
      <c r="J12159" s="4">
        <v>45217</v>
      </c>
      <c r="K12159" s="3" t="s">
        <v>32</v>
      </c>
      <c r="L12159" s="3" t="s">
        <v>23</v>
      </c>
      <c r="M12159" s="3">
        <v>214.59</v>
      </c>
      <c r="N12159" s="3" t="s">
        <v>29</v>
      </c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  <c r="AC12159" s="5"/>
    </row>
    <row r="12160" spans="1:29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 t="str">
        <f>IF(AND(D12160="East",Table_1[[#This Row],[category]]="Clothing"),"✅","❌")</f>
        <v>❌</v>
      </c>
      <c r="H12160" s="3">
        <f t="shared" si="379"/>
        <v>433.29899999999998</v>
      </c>
      <c r="I12160" s="3">
        <v>9</v>
      </c>
      <c r="J12160" s="4">
        <v>45263</v>
      </c>
      <c r="K12160" s="3" t="s">
        <v>22</v>
      </c>
      <c r="L12160" s="3" t="s">
        <v>23</v>
      </c>
      <c r="M12160" s="3">
        <v>821.7</v>
      </c>
      <c r="N12160" s="3" t="s">
        <v>24</v>
      </c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  <c r="AC12160" s="5"/>
    </row>
    <row r="12161" spans="1:29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 t="str">
        <f>IF(AND(D12161="East",Table_1[[#This Row],[category]]="Clothing"),"✅","❌")</f>
        <v>❌</v>
      </c>
      <c r="H12161" s="3">
        <f t="shared" si="379"/>
        <v>10.071</v>
      </c>
      <c r="I12161" s="3">
        <v>2</v>
      </c>
      <c r="J12161" s="4">
        <v>45348</v>
      </c>
      <c r="K12161" s="3" t="s">
        <v>22</v>
      </c>
      <c r="L12161" s="3" t="s">
        <v>23</v>
      </c>
      <c r="M12161" s="3">
        <v>18.29</v>
      </c>
      <c r="N12161" s="3" t="s">
        <v>40</v>
      </c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  <c r="AC12161" s="5"/>
    </row>
    <row r="12162" spans="1:29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 t="str">
        <f>IF(AND(D12162="East",Table_1[[#This Row],[category]]="Clothing"),"✅","❌")</f>
        <v>❌</v>
      </c>
      <c r="H12162" s="3">
        <f t="shared" ref="H12162:H12225" si="381">E12162*10%</f>
        <v>306.37</v>
      </c>
      <c r="I12162" s="3">
        <v>5</v>
      </c>
      <c r="J12162" s="4">
        <v>45319</v>
      </c>
      <c r="K12162" s="3" t="s">
        <v>22</v>
      </c>
      <c r="L12162" s="3" t="s">
        <v>28</v>
      </c>
      <c r="M12162" s="3">
        <v>669.68</v>
      </c>
      <c r="N12162" s="3" t="s">
        <v>24</v>
      </c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  <c r="AC12162" s="5"/>
    </row>
    <row r="12163" spans="1:29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 t="str">
        <f>IF(AND(D12163="East",Table_1[[#This Row],[category]]="Clothing"),"✅","❌")</f>
        <v>❌</v>
      </c>
      <c r="H12163" s="3">
        <f t="shared" si="381"/>
        <v>14.805000000000001</v>
      </c>
      <c r="I12163" s="3">
        <v>1</v>
      </c>
      <c r="J12163" s="4">
        <v>45647</v>
      </c>
      <c r="K12163" s="3" t="s">
        <v>16</v>
      </c>
      <c r="L12163" s="3" t="s">
        <v>23</v>
      </c>
      <c r="M12163" s="3">
        <v>13.88</v>
      </c>
      <c r="N12163" s="3" t="s">
        <v>18</v>
      </c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  <c r="AC12163" s="5"/>
    </row>
    <row r="12164" spans="1:29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 t="str">
        <f>IF(AND(D12164="East",Table_1[[#This Row],[category]]="Clothing"),"✅","❌")</f>
        <v>❌</v>
      </c>
      <c r="H12164" s="3">
        <f t="shared" si="381"/>
        <v>359.82800000000003</v>
      </c>
      <c r="I12164" s="3">
        <v>4</v>
      </c>
      <c r="J12164" s="4">
        <v>45455</v>
      </c>
      <c r="K12164" s="3" t="s">
        <v>32</v>
      </c>
      <c r="L12164" s="3" t="s">
        <v>23</v>
      </c>
      <c r="M12164" s="3">
        <v>216.22</v>
      </c>
      <c r="N12164" s="3" t="s">
        <v>29</v>
      </c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  <c r="AC12164" s="5"/>
    </row>
    <row r="12165" spans="1:29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 t="str">
        <f>IF(AND(D12165="East",Table_1[[#This Row],[category]]="Clothing"),"✅","❌")</f>
        <v>❌</v>
      </c>
      <c r="H12165" s="3">
        <f t="shared" si="381"/>
        <v>125.11199999999999</v>
      </c>
      <c r="I12165" s="3">
        <v>8</v>
      </c>
      <c r="J12165" s="4">
        <v>45057</v>
      </c>
      <c r="K12165" s="3" t="s">
        <v>22</v>
      </c>
      <c r="L12165" s="3" t="s">
        <v>23</v>
      </c>
      <c r="M12165" s="3">
        <v>239.93</v>
      </c>
      <c r="N12165" s="3" t="s">
        <v>49</v>
      </c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  <c r="AC12165" s="5"/>
    </row>
    <row r="12166" spans="1:29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 t="str">
        <f>IF(AND(D12166="East",Table_1[[#This Row],[category]]="Clothing"),"✅","❌")</f>
        <v>❌</v>
      </c>
      <c r="H12166" s="3">
        <f t="shared" si="381"/>
        <v>196.19100000000003</v>
      </c>
      <c r="I12166" s="3">
        <v>3</v>
      </c>
      <c r="J12166" s="4">
        <v>45213</v>
      </c>
      <c r="K12166" s="3" t="s">
        <v>16</v>
      </c>
      <c r="L12166" s="3" t="s">
        <v>23</v>
      </c>
      <c r="M12166" s="3">
        <v>529.28</v>
      </c>
      <c r="N12166" s="3" t="s">
        <v>18</v>
      </c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  <c r="AC12166" s="5"/>
    </row>
    <row r="12167" spans="1:29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 t="str">
        <f>IF(AND(D12167="East",Table_1[[#This Row],[category]]="Clothing"),"✅","❌")</f>
        <v>❌</v>
      </c>
      <c r="H12167" s="3">
        <f t="shared" si="381"/>
        <v>196.41400000000002</v>
      </c>
      <c r="I12167" s="3">
        <v>4</v>
      </c>
      <c r="J12167" s="4">
        <v>45011</v>
      </c>
      <c r="K12167" s="3" t="s">
        <v>22</v>
      </c>
      <c r="L12167" s="3" t="s">
        <v>28</v>
      </c>
      <c r="M12167" s="3">
        <v>447.85</v>
      </c>
      <c r="N12167" s="3" t="s">
        <v>29</v>
      </c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  <c r="AC12167" s="5"/>
    </row>
    <row r="12168" spans="1:29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 t="str">
        <f>IF(AND(D12168="East",Table_1[[#This Row],[category]]="Clothing"),"✅","❌")</f>
        <v>❌</v>
      </c>
      <c r="H12168" s="3">
        <f t="shared" si="381"/>
        <v>424.74700000000007</v>
      </c>
      <c r="I12168" s="3">
        <v>2</v>
      </c>
      <c r="J12168" s="4">
        <v>45313</v>
      </c>
      <c r="K12168" s="3" t="s">
        <v>16</v>
      </c>
      <c r="L12168" s="3" t="s">
        <v>23</v>
      </c>
      <c r="M12168" s="3">
        <v>446.49</v>
      </c>
      <c r="N12168" s="3" t="s">
        <v>24</v>
      </c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  <c r="AC12168" s="5"/>
    </row>
    <row r="12169" spans="1:29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 t="str">
        <f>IF(AND(D12169="East",Table_1[[#This Row],[category]]="Clothing"),"✅","❌")</f>
        <v>❌</v>
      </c>
      <c r="H12169" s="3">
        <f t="shared" si="381"/>
        <v>60.025000000000006</v>
      </c>
      <c r="I12169" s="3">
        <v>9</v>
      </c>
      <c r="J12169" s="4">
        <v>45472</v>
      </c>
      <c r="K12169" s="3" t="s">
        <v>16</v>
      </c>
      <c r="L12169" s="3" t="s">
        <v>28</v>
      </c>
      <c r="M12169" s="3">
        <v>93.61</v>
      </c>
      <c r="N12169" s="3" t="s">
        <v>18</v>
      </c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  <c r="AC12169" s="5"/>
    </row>
    <row r="12170" spans="1:29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 t="str">
        <f>IF(AND(D12170="East",Table_1[[#This Row],[category]]="Clothing"),"✅","❌")</f>
        <v>❌</v>
      </c>
      <c r="H12170" s="3">
        <f t="shared" si="381"/>
        <v>336.78000000000003</v>
      </c>
      <c r="I12170" s="3">
        <v>5</v>
      </c>
      <c r="J12170" s="4">
        <v>45480</v>
      </c>
      <c r="K12170" s="3" t="s">
        <v>22</v>
      </c>
      <c r="L12170" s="3" t="s">
        <v>28</v>
      </c>
      <c r="M12170" s="3">
        <v>349.91</v>
      </c>
      <c r="N12170" s="3" t="s">
        <v>40</v>
      </c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  <c r="AC12170" s="5"/>
    </row>
    <row r="12171" spans="1:29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 t="str">
        <f>IF(AND(D12171="East",Table_1[[#This Row],[category]]="Clothing"),"✅","❌")</f>
        <v>❌</v>
      </c>
      <c r="H12171" s="3">
        <f t="shared" si="381"/>
        <v>490.81600000000003</v>
      </c>
      <c r="I12171" s="3">
        <v>3</v>
      </c>
      <c r="J12171" s="4">
        <v>45088</v>
      </c>
      <c r="K12171" s="3" t="s">
        <v>16</v>
      </c>
      <c r="L12171" s="3" t="s">
        <v>28</v>
      </c>
      <c r="M12171" s="3">
        <v>452.96</v>
      </c>
      <c r="N12171" s="3" t="s">
        <v>24</v>
      </c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  <c r="AC12171" s="5"/>
    </row>
    <row r="12172" spans="1:29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 t="str">
        <f>IF(AND(D12172="East",Table_1[[#This Row],[category]]="Clothing"),"✅","❌")</f>
        <v>❌</v>
      </c>
      <c r="H12172" s="3">
        <f t="shared" si="381"/>
        <v>20.968000000000004</v>
      </c>
      <c r="I12172" s="3">
        <v>7</v>
      </c>
      <c r="J12172" s="4">
        <v>45092</v>
      </c>
      <c r="K12172" s="3" t="s">
        <v>22</v>
      </c>
      <c r="L12172" s="3" t="s">
        <v>17</v>
      </c>
      <c r="M12172" s="3">
        <v>56.45</v>
      </c>
      <c r="N12172" s="3" t="s">
        <v>49</v>
      </c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  <c r="AC12172" s="5"/>
    </row>
    <row r="12173" spans="1:29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 t="str">
        <f>IF(AND(D12173="East",Table_1[[#This Row],[category]]="Clothing"),"✅","❌")</f>
        <v>❌</v>
      </c>
      <c r="H12173" s="3">
        <f t="shared" si="381"/>
        <v>483.28800000000001</v>
      </c>
      <c r="I12173" s="3">
        <v>1</v>
      </c>
      <c r="J12173" s="4">
        <v>45118</v>
      </c>
      <c r="K12173" s="3" t="s">
        <v>32</v>
      </c>
      <c r="L12173" s="3" t="s">
        <v>17</v>
      </c>
      <c r="M12173" s="3">
        <v>425.75</v>
      </c>
      <c r="N12173" s="3" t="s">
        <v>24</v>
      </c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  <c r="AC12173" s="5"/>
    </row>
    <row r="12174" spans="1:29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 t="str">
        <f>IF(AND(D12174="East",Table_1[[#This Row],[category]]="Clothing"),"✅","❌")</f>
        <v>❌</v>
      </c>
      <c r="H12174" s="3">
        <f t="shared" si="381"/>
        <v>19.018000000000001</v>
      </c>
      <c r="I12174" s="3">
        <v>9</v>
      </c>
      <c r="J12174" s="4">
        <v>44941</v>
      </c>
      <c r="K12174" s="3" t="s">
        <v>32</v>
      </c>
      <c r="L12174" s="3" t="s">
        <v>23</v>
      </c>
      <c r="M12174" s="3">
        <v>42.64</v>
      </c>
      <c r="N12174" s="3" t="s">
        <v>18</v>
      </c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  <c r="AC12174" s="5"/>
    </row>
    <row r="12175" spans="1:29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 t="str">
        <f>IF(AND(D12175="East",Table_1[[#This Row],[category]]="Clothing"),"✅","❌")</f>
        <v>❌</v>
      </c>
      <c r="H12175" s="3">
        <f t="shared" si="381"/>
        <v>422.16300000000001</v>
      </c>
      <c r="I12175" s="3">
        <v>7</v>
      </c>
      <c r="J12175" s="4">
        <v>45246</v>
      </c>
      <c r="K12175" s="3" t="s">
        <v>16</v>
      </c>
      <c r="L12175" s="3" t="s">
        <v>23</v>
      </c>
      <c r="M12175" s="3">
        <v>582.02</v>
      </c>
      <c r="N12175" s="3" t="s">
        <v>49</v>
      </c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  <c r="AC12175" s="5"/>
    </row>
    <row r="12176" spans="1:29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 t="str">
        <f>IF(AND(D12176="East",Table_1[[#This Row],[category]]="Clothing"),"✅","❌")</f>
        <v>❌</v>
      </c>
      <c r="H12176" s="3">
        <f t="shared" si="381"/>
        <v>481.01000000000005</v>
      </c>
      <c r="I12176" s="3">
        <v>1</v>
      </c>
      <c r="J12176" s="4">
        <v>45661</v>
      </c>
      <c r="K12176" s="3" t="s">
        <v>22</v>
      </c>
      <c r="L12176" s="3" t="s">
        <v>17</v>
      </c>
      <c r="M12176" s="3">
        <v>551.52</v>
      </c>
      <c r="N12176" s="3" t="s">
        <v>40</v>
      </c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  <c r="AC12176" s="5"/>
    </row>
    <row r="12177" spans="1:29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 t="str">
        <f>IF(AND(D12177="East",Table_1[[#This Row],[category]]="Clothing"),"✅","❌")</f>
        <v>❌</v>
      </c>
      <c r="H12177" s="3">
        <f t="shared" si="381"/>
        <v>496.58300000000003</v>
      </c>
      <c r="I12177" s="3">
        <v>4</v>
      </c>
      <c r="J12177" s="4">
        <v>45438</v>
      </c>
      <c r="K12177" s="3" t="s">
        <v>32</v>
      </c>
      <c r="L12177" s="3" t="s">
        <v>28</v>
      </c>
      <c r="M12177" s="3">
        <v>1406.43</v>
      </c>
      <c r="N12177" s="3" t="s">
        <v>18</v>
      </c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  <c r="AC12177" s="5"/>
    </row>
    <row r="12178" spans="1:29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 t="str">
        <f>IF(AND(D12178="East",Table_1[[#This Row],[category]]="Clothing"),"✅","❌")</f>
        <v>❌</v>
      </c>
      <c r="H12178" s="3">
        <f t="shared" si="381"/>
        <v>234.96900000000002</v>
      </c>
      <c r="I12178" s="3">
        <v>7</v>
      </c>
      <c r="J12178" s="4">
        <v>45556</v>
      </c>
      <c r="K12178" s="3" t="s">
        <v>16</v>
      </c>
      <c r="L12178" s="3" t="s">
        <v>28</v>
      </c>
      <c r="M12178" s="3">
        <v>636.53</v>
      </c>
      <c r="N12178" s="3" t="s">
        <v>49</v>
      </c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  <c r="AC12178" s="5"/>
    </row>
    <row r="12179" spans="1:29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 t="str">
        <f>IF(AND(D12179="East",Table_1[[#This Row],[category]]="Clothing"),"✅","❌")</f>
        <v>❌</v>
      </c>
      <c r="H12179" s="3">
        <f t="shared" si="381"/>
        <v>434.80900000000003</v>
      </c>
      <c r="I12179" s="3">
        <v>4</v>
      </c>
      <c r="J12179" s="4">
        <v>45632</v>
      </c>
      <c r="K12179" s="3" t="s">
        <v>32</v>
      </c>
      <c r="L12179" s="3" t="s">
        <v>23</v>
      </c>
      <c r="M12179" s="3">
        <v>463.36</v>
      </c>
      <c r="N12179" s="3" t="s">
        <v>24</v>
      </c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  <c r="AC12179" s="5"/>
    </row>
    <row r="12180" spans="1:29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 t="str">
        <f>IF(AND(D12180="East",Table_1[[#This Row],[category]]="Clothing"),"✅","❌")</f>
        <v>❌</v>
      </c>
      <c r="H12180" s="3">
        <f t="shared" si="381"/>
        <v>69.946000000000012</v>
      </c>
      <c r="I12180" s="3">
        <v>7</v>
      </c>
      <c r="J12180" s="4">
        <v>45614</v>
      </c>
      <c r="K12180" s="3" t="s">
        <v>22</v>
      </c>
      <c r="L12180" s="3" t="s">
        <v>28</v>
      </c>
      <c r="M12180" s="3">
        <v>106.99</v>
      </c>
      <c r="N12180" s="3" t="s">
        <v>35</v>
      </c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  <c r="AC12180" s="5"/>
    </row>
    <row r="12181" spans="1:29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 t="str">
        <f>IF(AND(D12181="East",Table_1[[#This Row],[category]]="Clothing"),"✅","❌")</f>
        <v>❌</v>
      </c>
      <c r="H12181" s="3">
        <f t="shared" si="381"/>
        <v>218.43800000000002</v>
      </c>
      <c r="I12181" s="3">
        <v>3</v>
      </c>
      <c r="J12181" s="4">
        <v>45560</v>
      </c>
      <c r="K12181" s="3" t="s">
        <v>16</v>
      </c>
      <c r="L12181" s="3" t="s">
        <v>28</v>
      </c>
      <c r="M12181" s="3">
        <v>494.39</v>
      </c>
      <c r="N12181" s="3" t="s">
        <v>18</v>
      </c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  <c r="AC12181" s="5"/>
    </row>
    <row r="12182" spans="1:29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 t="str">
        <f>IF(AND(D12182="East",Table_1[[#This Row],[category]]="Clothing"),"✅","❌")</f>
        <v>✅</v>
      </c>
      <c r="H12182" s="3">
        <f t="shared" si="381"/>
        <v>160.90800000000002</v>
      </c>
      <c r="I12182" s="3">
        <v>4</v>
      </c>
      <c r="J12182" s="4">
        <v>45452</v>
      </c>
      <c r="K12182" s="3" t="s">
        <v>16</v>
      </c>
      <c r="L12182" s="3" t="s">
        <v>23</v>
      </c>
      <c r="M12182" s="3">
        <v>407.38</v>
      </c>
      <c r="N12182" s="3" t="s">
        <v>49</v>
      </c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  <c r="AC12182" s="5"/>
    </row>
    <row r="12183" spans="1:29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 t="str">
        <f>IF(AND(D12183="East",Table_1[[#This Row],[category]]="Clothing"),"✅","❌")</f>
        <v>❌</v>
      </c>
      <c r="H12183" s="3">
        <f t="shared" si="381"/>
        <v>203.637</v>
      </c>
      <c r="I12183" s="3">
        <v>3</v>
      </c>
      <c r="J12183" s="4">
        <v>45652</v>
      </c>
      <c r="K12183" s="3" t="s">
        <v>16</v>
      </c>
      <c r="L12183" s="3" t="s">
        <v>23</v>
      </c>
      <c r="M12183" s="3">
        <v>325.02</v>
      </c>
      <c r="N12183" s="3" t="s">
        <v>24</v>
      </c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  <c r="AC12183" s="5"/>
    </row>
    <row r="12184" spans="1:29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 t="str">
        <f>IF(AND(D12184="East",Table_1[[#This Row],[category]]="Clothing"),"✅","❌")</f>
        <v>❌</v>
      </c>
      <c r="H12184" s="3">
        <f t="shared" si="381"/>
        <v>353.971</v>
      </c>
      <c r="I12184" s="3">
        <v>4</v>
      </c>
      <c r="J12184" s="4">
        <v>45655</v>
      </c>
      <c r="K12184" s="3" t="s">
        <v>16</v>
      </c>
      <c r="L12184" s="3" t="s">
        <v>23</v>
      </c>
      <c r="M12184" s="3">
        <v>985.82</v>
      </c>
      <c r="N12184" s="3" t="s">
        <v>40</v>
      </c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  <c r="AC12184" s="5"/>
    </row>
    <row r="12185" spans="1:29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 t="str">
        <f>IF(AND(D12185="East",Table_1[[#This Row],[category]]="Clothing"),"✅","❌")</f>
        <v>❌</v>
      </c>
      <c r="H12185" s="3">
        <f t="shared" si="381"/>
        <v>52.865000000000002</v>
      </c>
      <c r="I12185" s="3">
        <v>3</v>
      </c>
      <c r="J12185" s="4">
        <v>45199</v>
      </c>
      <c r="K12185" s="3" t="s">
        <v>16</v>
      </c>
      <c r="L12185" s="3" t="s">
        <v>23</v>
      </c>
      <c r="M12185" s="3">
        <v>81.56</v>
      </c>
      <c r="N12185" s="3" t="s">
        <v>35</v>
      </c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  <c r="AC12185" s="5"/>
    </row>
    <row r="12186" spans="1:29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 t="str">
        <f>IF(AND(D12186="East",Table_1[[#This Row],[category]]="Clothing"),"✅","❌")</f>
        <v>❌</v>
      </c>
      <c r="H12186" s="3">
        <f t="shared" si="381"/>
        <v>499.1</v>
      </c>
      <c r="I12186" s="3">
        <v>5</v>
      </c>
      <c r="J12186" s="4">
        <v>44992</v>
      </c>
      <c r="K12186" s="3" t="s">
        <v>32</v>
      </c>
      <c r="L12186" s="3" t="s">
        <v>23</v>
      </c>
      <c r="M12186" s="3">
        <v>383.02</v>
      </c>
      <c r="N12186" s="3" t="s">
        <v>40</v>
      </c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  <c r="AC12186" s="5"/>
    </row>
    <row r="12187" spans="1:29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 t="str">
        <f>IF(AND(D12187="East",Table_1[[#This Row],[category]]="Clothing"),"✅","❌")</f>
        <v>❌</v>
      </c>
      <c r="H12187" s="3">
        <f t="shared" si="381"/>
        <v>321.18299999999999</v>
      </c>
      <c r="I12187" s="3">
        <v>4</v>
      </c>
      <c r="J12187" s="4">
        <v>45013</v>
      </c>
      <c r="K12187" s="3" t="s">
        <v>16</v>
      </c>
      <c r="L12187" s="3" t="s">
        <v>17</v>
      </c>
      <c r="M12187" s="3">
        <v>949.5</v>
      </c>
      <c r="N12187" s="3" t="s">
        <v>29</v>
      </c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  <c r="AC12187" s="5"/>
    </row>
    <row r="12188" spans="1:29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 t="str">
        <f>IF(AND(D12188="East",Table_1[[#This Row],[category]]="Clothing"),"✅","❌")</f>
        <v>❌</v>
      </c>
      <c r="H12188" s="3">
        <f t="shared" si="381"/>
        <v>438.024</v>
      </c>
      <c r="I12188" s="3">
        <v>3</v>
      </c>
      <c r="J12188" s="4">
        <v>45487</v>
      </c>
      <c r="K12188" s="3" t="s">
        <v>32</v>
      </c>
      <c r="L12188" s="3" t="s">
        <v>23</v>
      </c>
      <c r="M12188" s="3">
        <v>1237.5</v>
      </c>
      <c r="N12188" s="3" t="s">
        <v>24</v>
      </c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  <c r="AC12188" s="5"/>
    </row>
    <row r="12189" spans="1:29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 t="str">
        <f>IF(AND(D12189="East",Table_1[[#This Row],[category]]="Clothing"),"✅","❌")</f>
        <v>❌</v>
      </c>
      <c r="H12189" s="3">
        <f t="shared" si="381"/>
        <v>416.55100000000004</v>
      </c>
      <c r="I12189" s="3">
        <v>5</v>
      </c>
      <c r="J12189" s="4">
        <v>45131</v>
      </c>
      <c r="K12189" s="3" t="s">
        <v>32</v>
      </c>
      <c r="L12189" s="3" t="s">
        <v>23</v>
      </c>
      <c r="M12189" s="3">
        <v>1013.28</v>
      </c>
      <c r="N12189" s="3" t="s">
        <v>29</v>
      </c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  <c r="AC12189" s="5"/>
    </row>
    <row r="12190" spans="1:29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 t="str">
        <f>IF(AND(D12190="East",Table_1[[#This Row],[category]]="Clothing"),"✅","❌")</f>
        <v>❌</v>
      </c>
      <c r="H12190" s="3">
        <f t="shared" si="381"/>
        <v>385.339</v>
      </c>
      <c r="I12190" s="3">
        <v>9</v>
      </c>
      <c r="J12190" s="4">
        <v>45642</v>
      </c>
      <c r="K12190" s="3" t="s">
        <v>16</v>
      </c>
      <c r="L12190" s="3" t="s">
        <v>23</v>
      </c>
      <c r="M12190" s="3">
        <v>1052.33</v>
      </c>
      <c r="N12190" s="3" t="s">
        <v>40</v>
      </c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  <c r="AC12190" s="5"/>
    </row>
    <row r="12191" spans="1:29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 t="str">
        <f>IF(AND(D12191="East",Table_1[[#This Row],[category]]="Clothing"),"✅","❌")</f>
        <v>❌</v>
      </c>
      <c r="H12191" s="3">
        <f t="shared" si="381"/>
        <v>29.22</v>
      </c>
      <c r="I12191" s="3">
        <v>1</v>
      </c>
      <c r="J12191" s="4">
        <v>45544</v>
      </c>
      <c r="K12191" s="3" t="s">
        <v>16</v>
      </c>
      <c r="L12191" s="3" t="s">
        <v>23</v>
      </c>
      <c r="M12191" s="3">
        <v>61.88</v>
      </c>
      <c r="N12191" s="3" t="s">
        <v>49</v>
      </c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  <c r="AC12191" s="5"/>
    </row>
    <row r="12192" spans="1:29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 t="str">
        <f>IF(AND(D12192="East",Table_1[[#This Row],[category]]="Clothing"),"✅","❌")</f>
        <v>❌</v>
      </c>
      <c r="H12192" s="3">
        <f t="shared" si="381"/>
        <v>263.06900000000002</v>
      </c>
      <c r="I12192" s="3">
        <v>4</v>
      </c>
      <c r="J12192" s="4">
        <v>45420</v>
      </c>
      <c r="K12192" s="3" t="s">
        <v>22</v>
      </c>
      <c r="L12192" s="3" t="s">
        <v>28</v>
      </c>
      <c r="M12192" s="3">
        <v>395.94</v>
      </c>
      <c r="N12192" s="3" t="s">
        <v>29</v>
      </c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  <c r="AC12192" s="5"/>
    </row>
    <row r="12193" spans="1:29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 t="str">
        <f>IF(AND(D12193="East",Table_1[[#This Row],[category]]="Clothing"),"✅","❌")</f>
        <v>❌</v>
      </c>
      <c r="H12193" s="3">
        <f t="shared" si="381"/>
        <v>170.79300000000001</v>
      </c>
      <c r="I12193" s="3">
        <v>7</v>
      </c>
      <c r="J12193" s="4">
        <v>45524</v>
      </c>
      <c r="K12193" s="3" t="s">
        <v>22</v>
      </c>
      <c r="L12193" s="3" t="s">
        <v>17</v>
      </c>
      <c r="M12193" s="3">
        <v>245.4</v>
      </c>
      <c r="N12193" s="3" t="s">
        <v>40</v>
      </c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  <c r="AC12193" s="5"/>
    </row>
    <row r="12194" spans="1:29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 t="str">
        <f>IF(AND(D12194="East",Table_1[[#This Row],[category]]="Clothing"),"✅","❌")</f>
        <v>✅</v>
      </c>
      <c r="H12194" s="3">
        <f t="shared" si="381"/>
        <v>65.34</v>
      </c>
      <c r="I12194" s="3">
        <v>4</v>
      </c>
      <c r="J12194" s="4">
        <v>45631</v>
      </c>
      <c r="K12194" s="3" t="s">
        <v>22</v>
      </c>
      <c r="L12194" s="3" t="s">
        <v>28</v>
      </c>
      <c r="M12194" s="3">
        <v>82.68</v>
      </c>
      <c r="N12194" s="3" t="s">
        <v>18</v>
      </c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  <c r="AC12194" s="5"/>
    </row>
    <row r="12195" spans="1:29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 t="str">
        <f>IF(AND(D12195="East",Table_1[[#This Row],[category]]="Clothing"),"✅","❌")</f>
        <v>❌</v>
      </c>
      <c r="H12195" s="3">
        <f t="shared" si="381"/>
        <v>178.06500000000003</v>
      </c>
      <c r="I12195" s="3">
        <v>8</v>
      </c>
      <c r="J12195" s="4">
        <v>45026</v>
      </c>
      <c r="K12195" s="3" t="s">
        <v>32</v>
      </c>
      <c r="L12195" s="3" t="s">
        <v>17</v>
      </c>
      <c r="M12195" s="3">
        <v>393.97</v>
      </c>
      <c r="N12195" s="3" t="s">
        <v>35</v>
      </c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  <c r="AC12195" s="5"/>
    </row>
    <row r="12196" spans="1:29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 t="str">
        <f>IF(AND(D12196="East",Table_1[[#This Row],[category]]="Clothing"),"✅","❌")</f>
        <v>❌</v>
      </c>
      <c r="H12196" s="3">
        <f t="shared" si="381"/>
        <v>325.95300000000003</v>
      </c>
      <c r="I12196" s="3">
        <v>7</v>
      </c>
      <c r="J12196" s="4">
        <v>45638</v>
      </c>
      <c r="K12196" s="3" t="s">
        <v>22</v>
      </c>
      <c r="L12196" s="3" t="s">
        <v>23</v>
      </c>
      <c r="M12196" s="3">
        <v>404.96</v>
      </c>
      <c r="N12196" s="3" t="s">
        <v>29</v>
      </c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  <c r="AC12196" s="5"/>
    </row>
    <row r="12197" spans="1:29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 t="str">
        <f>IF(AND(D12197="East",Table_1[[#This Row],[category]]="Clothing"),"✅","❌")</f>
        <v>❌</v>
      </c>
      <c r="H12197" s="3">
        <f t="shared" si="381"/>
        <v>123.00700000000001</v>
      </c>
      <c r="I12197" s="3">
        <v>5</v>
      </c>
      <c r="J12197" s="4">
        <v>45175</v>
      </c>
      <c r="K12197" s="3" t="s">
        <v>32</v>
      </c>
      <c r="L12197" s="3" t="s">
        <v>28</v>
      </c>
      <c r="M12197" s="3">
        <v>166.67</v>
      </c>
      <c r="N12197" s="3" t="s">
        <v>18</v>
      </c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  <c r="AC12197" s="5"/>
    </row>
    <row r="12198" spans="1:29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 t="str">
        <f>IF(AND(D12198="East",Table_1[[#This Row],[category]]="Clothing"),"✅","❌")</f>
        <v>❌</v>
      </c>
      <c r="H12198" s="3">
        <f t="shared" si="381"/>
        <v>227.852</v>
      </c>
      <c r="I12198" s="3">
        <v>4</v>
      </c>
      <c r="J12198" s="4">
        <v>45174</v>
      </c>
      <c r="K12198" s="3" t="s">
        <v>32</v>
      </c>
      <c r="L12198" s="3" t="s">
        <v>17</v>
      </c>
      <c r="M12198" s="3">
        <v>398.33</v>
      </c>
      <c r="N12198" s="3" t="s">
        <v>29</v>
      </c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  <c r="AC12198" s="5"/>
    </row>
    <row r="12199" spans="1:29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 t="str">
        <f>IF(AND(D12199="East",Table_1[[#This Row],[category]]="Clothing"),"✅","❌")</f>
        <v>❌</v>
      </c>
      <c r="H12199" s="3">
        <f t="shared" si="381"/>
        <v>208.202</v>
      </c>
      <c r="I12199" s="3">
        <v>8</v>
      </c>
      <c r="J12199" s="4">
        <v>45465</v>
      </c>
      <c r="K12199" s="3" t="s">
        <v>32</v>
      </c>
      <c r="L12199" s="3" t="s">
        <v>28</v>
      </c>
      <c r="M12199" s="3">
        <v>336.22</v>
      </c>
      <c r="N12199" s="3" t="s">
        <v>35</v>
      </c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  <c r="AC12199" s="5"/>
    </row>
    <row r="12200" spans="1:29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 t="str">
        <f>IF(AND(D12200="East",Table_1[[#This Row],[category]]="Clothing"),"✅","❌")</f>
        <v>❌</v>
      </c>
      <c r="H12200" s="3">
        <f t="shared" si="381"/>
        <v>35.707000000000001</v>
      </c>
      <c r="I12200" s="3">
        <v>1</v>
      </c>
      <c r="J12200" s="4">
        <v>45156</v>
      </c>
      <c r="K12200" s="3" t="s">
        <v>16</v>
      </c>
      <c r="L12200" s="3" t="s">
        <v>17</v>
      </c>
      <c r="M12200" s="3">
        <v>22.2</v>
      </c>
      <c r="N12200" s="3" t="s">
        <v>24</v>
      </c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  <c r="AC12200" s="5"/>
    </row>
    <row r="12201" spans="1:29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 t="str">
        <f>IF(AND(D12201="East",Table_1[[#This Row],[category]]="Clothing"),"✅","❌")</f>
        <v>❌</v>
      </c>
      <c r="H12201" s="3">
        <f t="shared" si="381"/>
        <v>317.76</v>
      </c>
      <c r="I12201" s="3">
        <v>2</v>
      </c>
      <c r="J12201" s="4">
        <v>45628</v>
      </c>
      <c r="K12201" s="3" t="s">
        <v>32</v>
      </c>
      <c r="L12201" s="3" t="s">
        <v>17</v>
      </c>
      <c r="M12201" s="3">
        <v>500.5</v>
      </c>
      <c r="N12201" s="3" t="s">
        <v>18</v>
      </c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  <c r="AC12201" s="5"/>
    </row>
    <row r="12202" spans="1:29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 t="str">
        <f>IF(AND(D12202="East",Table_1[[#This Row],[category]]="Clothing"),"✅","❌")</f>
        <v>❌</v>
      </c>
      <c r="H12202" s="3">
        <f t="shared" si="381"/>
        <v>313.23500000000001</v>
      </c>
      <c r="I12202" s="3">
        <v>5</v>
      </c>
      <c r="J12202" s="4">
        <v>45042</v>
      </c>
      <c r="K12202" s="3" t="s">
        <v>22</v>
      </c>
      <c r="L12202" s="3" t="s">
        <v>17</v>
      </c>
      <c r="M12202" s="3">
        <v>539.63</v>
      </c>
      <c r="N12202" s="3" t="s">
        <v>29</v>
      </c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  <c r="AC12202" s="5"/>
    </row>
    <row r="12203" spans="1:29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 t="str">
        <f>IF(AND(D12203="East",Table_1[[#This Row],[category]]="Clothing"),"✅","❌")</f>
        <v>❌</v>
      </c>
      <c r="H12203" s="3">
        <f t="shared" si="381"/>
        <v>483.54300000000006</v>
      </c>
      <c r="I12203" s="3">
        <v>7</v>
      </c>
      <c r="J12203" s="4">
        <v>45618</v>
      </c>
      <c r="K12203" s="3" t="s">
        <v>22</v>
      </c>
      <c r="L12203" s="3" t="s">
        <v>28</v>
      </c>
      <c r="M12203" s="3">
        <v>915.49</v>
      </c>
      <c r="N12203" s="3" t="s">
        <v>35</v>
      </c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  <c r="AC12203" s="5"/>
    </row>
    <row r="12204" spans="1:29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 t="str">
        <f>IF(AND(D12204="East",Table_1[[#This Row],[category]]="Clothing"),"✅","❌")</f>
        <v>❌</v>
      </c>
      <c r="H12204" s="3">
        <f t="shared" si="381"/>
        <v>156.02300000000002</v>
      </c>
      <c r="I12204" s="3">
        <v>9</v>
      </c>
      <c r="J12204" s="4">
        <v>45128</v>
      </c>
      <c r="K12204" s="3" t="s">
        <v>22</v>
      </c>
      <c r="L12204" s="3" t="s">
        <v>28</v>
      </c>
      <c r="M12204" s="3">
        <v>417.11</v>
      </c>
      <c r="N12204" s="3" t="s">
        <v>40</v>
      </c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  <c r="AC12204" s="5"/>
    </row>
    <row r="12205" spans="1:29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 t="str">
        <f>IF(AND(D12205="East",Table_1[[#This Row],[category]]="Clothing"),"✅","❌")</f>
        <v>❌</v>
      </c>
      <c r="H12205" s="3">
        <f t="shared" si="381"/>
        <v>215.28600000000003</v>
      </c>
      <c r="I12205" s="3">
        <v>3</v>
      </c>
      <c r="J12205" s="4">
        <v>45262</v>
      </c>
      <c r="K12205" s="3" t="s">
        <v>22</v>
      </c>
      <c r="L12205" s="3" t="s">
        <v>28</v>
      </c>
      <c r="M12205" s="3">
        <v>294.92</v>
      </c>
      <c r="N12205" s="3" t="s">
        <v>24</v>
      </c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  <c r="AC12205" s="5"/>
    </row>
    <row r="12206" spans="1:29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 t="str">
        <f>IF(AND(D12206="East",Table_1[[#This Row],[category]]="Clothing"),"✅","❌")</f>
        <v>❌</v>
      </c>
      <c r="H12206" s="3">
        <f t="shared" si="381"/>
        <v>207.78200000000004</v>
      </c>
      <c r="I12206" s="3">
        <v>5</v>
      </c>
      <c r="J12206" s="4">
        <v>45226</v>
      </c>
      <c r="K12206" s="3" t="s">
        <v>32</v>
      </c>
      <c r="L12206" s="3" t="s">
        <v>28</v>
      </c>
      <c r="M12206" s="3">
        <v>467.79</v>
      </c>
      <c r="N12206" s="3" t="s">
        <v>49</v>
      </c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  <c r="AC12206" s="5"/>
    </row>
    <row r="12207" spans="1:29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 t="str">
        <f>IF(AND(D12207="East",Table_1[[#This Row],[category]]="Clothing"),"✅","❌")</f>
        <v>❌</v>
      </c>
      <c r="H12207" s="3">
        <f t="shared" si="381"/>
        <v>460.67500000000001</v>
      </c>
      <c r="I12207" s="3">
        <v>2</v>
      </c>
      <c r="J12207" s="4">
        <v>45572</v>
      </c>
      <c r="K12207" s="3" t="s">
        <v>22</v>
      </c>
      <c r="L12207" s="3" t="s">
        <v>23</v>
      </c>
      <c r="M12207" s="3">
        <v>1286.42</v>
      </c>
      <c r="N12207" s="3" t="s">
        <v>24</v>
      </c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  <c r="AC12207" s="5"/>
    </row>
    <row r="12208" spans="1:29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 t="str">
        <f>IF(AND(D12208="East",Table_1[[#This Row],[category]]="Clothing"),"✅","❌")</f>
        <v>❌</v>
      </c>
      <c r="H12208" s="3">
        <f t="shared" si="381"/>
        <v>210.23800000000003</v>
      </c>
      <c r="I12208" s="3">
        <v>6</v>
      </c>
      <c r="J12208" s="4">
        <v>45365</v>
      </c>
      <c r="K12208" s="3" t="s">
        <v>32</v>
      </c>
      <c r="L12208" s="3" t="s">
        <v>23</v>
      </c>
      <c r="M12208" s="3">
        <v>594.57000000000005</v>
      </c>
      <c r="N12208" s="3" t="s">
        <v>24</v>
      </c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  <c r="AC12208" s="5"/>
    </row>
    <row r="12209" spans="1:29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 t="str">
        <f>IF(AND(D12209="East",Table_1[[#This Row],[category]]="Clothing"),"✅","❌")</f>
        <v>❌</v>
      </c>
      <c r="H12209" s="3">
        <f t="shared" si="381"/>
        <v>226.95400000000001</v>
      </c>
      <c r="I12209" s="3">
        <v>6</v>
      </c>
      <c r="J12209" s="4">
        <v>45208</v>
      </c>
      <c r="K12209" s="3" t="s">
        <v>16</v>
      </c>
      <c r="L12209" s="3" t="s">
        <v>23</v>
      </c>
      <c r="M12209" s="3">
        <v>646.25</v>
      </c>
      <c r="N12209" s="3" t="s">
        <v>24</v>
      </c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  <c r="AC12209" s="5"/>
    </row>
    <row r="12210" spans="1:29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 t="str">
        <f>IF(AND(D12210="East",Table_1[[#This Row],[category]]="Clothing"),"✅","❌")</f>
        <v>❌</v>
      </c>
      <c r="H12210" s="3">
        <f t="shared" si="381"/>
        <v>133.649</v>
      </c>
      <c r="I12210" s="3">
        <v>4</v>
      </c>
      <c r="J12210" s="4">
        <v>45651</v>
      </c>
      <c r="K12210" s="3" t="s">
        <v>22</v>
      </c>
      <c r="L12210" s="3" t="s">
        <v>28</v>
      </c>
      <c r="M12210" s="3">
        <v>347.36</v>
      </c>
      <c r="N12210" s="3" t="s">
        <v>49</v>
      </c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  <c r="AC12210" s="5"/>
    </row>
    <row r="12211" spans="1:29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 t="str">
        <f>IF(AND(D12211="East",Table_1[[#This Row],[category]]="Clothing"),"✅","❌")</f>
        <v>❌</v>
      </c>
      <c r="H12211" s="3">
        <f t="shared" si="381"/>
        <v>10.572000000000001</v>
      </c>
      <c r="I12211" s="3">
        <v>2</v>
      </c>
      <c r="J12211" s="4">
        <v>45051</v>
      </c>
      <c r="K12211" s="3" t="s">
        <v>32</v>
      </c>
      <c r="L12211" s="3" t="s">
        <v>23</v>
      </c>
      <c r="M12211" s="3">
        <v>19.98</v>
      </c>
      <c r="N12211" s="3" t="s">
        <v>40</v>
      </c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  <c r="AC12211" s="5"/>
    </row>
    <row r="12212" spans="1:29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 t="str">
        <f>IF(AND(D12212="East",Table_1[[#This Row],[category]]="Clothing"),"✅","❌")</f>
        <v>❌</v>
      </c>
      <c r="H12212" s="3">
        <f t="shared" si="381"/>
        <v>64.121000000000009</v>
      </c>
      <c r="I12212" s="3">
        <v>8</v>
      </c>
      <c r="J12212" s="4">
        <v>45023</v>
      </c>
      <c r="K12212" s="3" t="s">
        <v>32</v>
      </c>
      <c r="L12212" s="3" t="s">
        <v>23</v>
      </c>
      <c r="M12212" s="3">
        <v>145.37</v>
      </c>
      <c r="N12212" s="3" t="s">
        <v>29</v>
      </c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  <c r="AC12212" s="5"/>
    </row>
    <row r="12213" spans="1:29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 t="str">
        <f>IF(AND(D12213="East",Table_1[[#This Row],[category]]="Clothing"),"✅","❌")</f>
        <v>❌</v>
      </c>
      <c r="H12213" s="3">
        <f t="shared" si="381"/>
        <v>354.90600000000001</v>
      </c>
      <c r="I12213" s="3">
        <v>8</v>
      </c>
      <c r="J12213" s="4">
        <v>45016</v>
      </c>
      <c r="K12213" s="3" t="s">
        <v>32</v>
      </c>
      <c r="L12213" s="3" t="s">
        <v>23</v>
      </c>
      <c r="M12213" s="3">
        <v>238.52</v>
      </c>
      <c r="N12213" s="3" t="s">
        <v>24</v>
      </c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  <c r="AC12213" s="5"/>
    </row>
    <row r="12214" spans="1:29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 t="str">
        <f>IF(AND(D12214="East",Table_1[[#This Row],[category]]="Clothing"),"✅","❌")</f>
        <v>❌</v>
      </c>
      <c r="H12214" s="3">
        <f t="shared" si="381"/>
        <v>344.423</v>
      </c>
      <c r="I12214" s="3">
        <v>1</v>
      </c>
      <c r="J12214" s="4">
        <v>45133</v>
      </c>
      <c r="K12214" s="3" t="s">
        <v>22</v>
      </c>
      <c r="L12214" s="3" t="s">
        <v>28</v>
      </c>
      <c r="M12214" s="3">
        <v>332.87</v>
      </c>
      <c r="N12214" s="3" t="s">
        <v>49</v>
      </c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  <c r="AC12214" s="5"/>
    </row>
    <row r="12215" spans="1:29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 t="str">
        <f>IF(AND(D12215="East",Table_1[[#This Row],[category]]="Clothing"),"✅","❌")</f>
        <v>❌</v>
      </c>
      <c r="H12215" s="3">
        <f t="shared" si="381"/>
        <v>168.04000000000002</v>
      </c>
      <c r="I12215" s="3">
        <v>2</v>
      </c>
      <c r="J12215" s="4">
        <v>45021</v>
      </c>
      <c r="K12215" s="3" t="s">
        <v>22</v>
      </c>
      <c r="L12215" s="3" t="s">
        <v>23</v>
      </c>
      <c r="M12215" s="3">
        <v>499.95</v>
      </c>
      <c r="N12215" s="3" t="s">
        <v>29</v>
      </c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  <c r="AC12215" s="5"/>
    </row>
    <row r="12216" spans="1:29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 t="str">
        <f>IF(AND(D12216="East",Table_1[[#This Row],[category]]="Clothing"),"✅","❌")</f>
        <v>❌</v>
      </c>
      <c r="H12216" s="3">
        <f t="shared" si="381"/>
        <v>241.77300000000002</v>
      </c>
      <c r="I12216" s="3">
        <v>4</v>
      </c>
      <c r="J12216" s="4">
        <v>45087</v>
      </c>
      <c r="K12216" s="3" t="s">
        <v>22</v>
      </c>
      <c r="L12216" s="3" t="s">
        <v>23</v>
      </c>
      <c r="M12216" s="3">
        <v>136.09</v>
      </c>
      <c r="N12216" s="3" t="s">
        <v>40</v>
      </c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  <c r="AC12216" s="5"/>
    </row>
    <row r="12217" spans="1:29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 t="str">
        <f>IF(AND(D12217="East",Table_1[[#This Row],[category]]="Clothing"),"✅","❌")</f>
        <v>❌</v>
      </c>
      <c r="H12217" s="3">
        <f t="shared" si="381"/>
        <v>155.71500000000003</v>
      </c>
      <c r="I12217" s="3">
        <v>1</v>
      </c>
      <c r="J12217" s="4">
        <v>45532</v>
      </c>
      <c r="K12217" s="3" t="s">
        <v>32</v>
      </c>
      <c r="L12217" s="3" t="s">
        <v>23</v>
      </c>
      <c r="M12217" s="3">
        <v>89.53</v>
      </c>
      <c r="N12217" s="3" t="s">
        <v>24</v>
      </c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  <c r="AC12217" s="5"/>
    </row>
    <row r="12218" spans="1:29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 t="str">
        <f>IF(AND(D12218="East",Table_1[[#This Row],[category]]="Clothing"),"✅","❌")</f>
        <v>❌</v>
      </c>
      <c r="H12218" s="3">
        <f t="shared" si="381"/>
        <v>368.149</v>
      </c>
      <c r="I12218" s="3">
        <v>6</v>
      </c>
      <c r="J12218" s="4">
        <v>45055</v>
      </c>
      <c r="K12218" s="3" t="s">
        <v>32</v>
      </c>
      <c r="L12218" s="3" t="s">
        <v>17</v>
      </c>
      <c r="M12218" s="3">
        <v>403.46</v>
      </c>
      <c r="N12218" s="3" t="s">
        <v>29</v>
      </c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  <c r="AC12218" s="5"/>
    </row>
    <row r="12219" spans="1:29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 t="str">
        <f>IF(AND(D12219="East",Table_1[[#This Row],[category]]="Clothing"),"✅","❌")</f>
        <v>❌</v>
      </c>
      <c r="H12219" s="3">
        <f t="shared" si="381"/>
        <v>422.82500000000005</v>
      </c>
      <c r="I12219" s="3">
        <v>2</v>
      </c>
      <c r="J12219" s="4">
        <v>45550</v>
      </c>
      <c r="K12219" s="3" t="s">
        <v>16</v>
      </c>
      <c r="L12219" s="3" t="s">
        <v>28</v>
      </c>
      <c r="M12219" s="3">
        <v>807.59</v>
      </c>
      <c r="N12219" s="3" t="s">
        <v>40</v>
      </c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  <c r="AC12219" s="5"/>
    </row>
    <row r="12220" spans="1:29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 t="str">
        <f>IF(AND(D12220="East",Table_1[[#This Row],[category]]="Clothing"),"✅","❌")</f>
        <v>❌</v>
      </c>
      <c r="H12220" s="3">
        <f t="shared" si="381"/>
        <v>450.56200000000001</v>
      </c>
      <c r="I12220" s="3">
        <v>3</v>
      </c>
      <c r="J12220" s="4">
        <v>45206</v>
      </c>
      <c r="K12220" s="3" t="s">
        <v>32</v>
      </c>
      <c r="L12220" s="3" t="s">
        <v>17</v>
      </c>
      <c r="M12220" s="3">
        <v>449.21</v>
      </c>
      <c r="N12220" s="3" t="s">
        <v>18</v>
      </c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  <c r="AC12220" s="5"/>
    </row>
    <row r="12221" spans="1:29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 t="str">
        <f>IF(AND(D12221="East",Table_1[[#This Row],[category]]="Clothing"),"✅","❌")</f>
        <v>❌</v>
      </c>
      <c r="H12221" s="3">
        <f t="shared" si="381"/>
        <v>95.197000000000003</v>
      </c>
      <c r="I12221" s="3">
        <v>9</v>
      </c>
      <c r="J12221" s="4">
        <v>45181</v>
      </c>
      <c r="K12221" s="3" t="s">
        <v>32</v>
      </c>
      <c r="L12221" s="3" t="s">
        <v>17</v>
      </c>
      <c r="M12221" s="3">
        <v>71.97</v>
      </c>
      <c r="N12221" s="3" t="s">
        <v>49</v>
      </c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  <c r="AC12221" s="5"/>
    </row>
    <row r="12222" spans="1:29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 t="str">
        <f>IF(AND(D12222="East",Table_1[[#This Row],[category]]="Clothing"),"✅","❌")</f>
        <v>❌</v>
      </c>
      <c r="H12222" s="3">
        <f t="shared" si="381"/>
        <v>350.55799999999999</v>
      </c>
      <c r="I12222" s="3">
        <v>7</v>
      </c>
      <c r="J12222" s="4">
        <v>45337</v>
      </c>
      <c r="K12222" s="3" t="s">
        <v>16</v>
      </c>
      <c r="L12222" s="3" t="s">
        <v>28</v>
      </c>
      <c r="M12222" s="3">
        <v>303.26</v>
      </c>
      <c r="N12222" s="3" t="s">
        <v>49</v>
      </c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  <c r="AC12222" s="5"/>
    </row>
    <row r="12223" spans="1:29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 t="str">
        <f>IF(AND(D12223="East",Table_1[[#This Row],[category]]="Clothing"),"✅","❌")</f>
        <v>❌</v>
      </c>
      <c r="H12223" s="3">
        <f t="shared" si="381"/>
        <v>481.87200000000007</v>
      </c>
      <c r="I12223" s="3">
        <v>4</v>
      </c>
      <c r="J12223" s="4">
        <v>45013</v>
      </c>
      <c r="K12223" s="3" t="s">
        <v>22</v>
      </c>
      <c r="L12223" s="3" t="s">
        <v>17</v>
      </c>
      <c r="M12223" s="3">
        <v>798.39</v>
      </c>
      <c r="N12223" s="3" t="s">
        <v>49</v>
      </c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  <c r="AC12223" s="5"/>
    </row>
    <row r="12224" spans="1:29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 t="str">
        <f>IF(AND(D12224="East",Table_1[[#This Row],[category]]="Clothing"),"✅","❌")</f>
        <v>❌</v>
      </c>
      <c r="H12224" s="3">
        <f t="shared" si="381"/>
        <v>328.8</v>
      </c>
      <c r="I12224" s="3">
        <v>1</v>
      </c>
      <c r="J12224" s="4">
        <v>44949</v>
      </c>
      <c r="K12224" s="3" t="s">
        <v>32</v>
      </c>
      <c r="L12224" s="3" t="s">
        <v>17</v>
      </c>
      <c r="M12224" s="3">
        <v>599.5</v>
      </c>
      <c r="N12224" s="3" t="s">
        <v>18</v>
      </c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  <c r="AC12224" s="5"/>
    </row>
    <row r="12225" spans="1:29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 t="str">
        <f>IF(AND(D12225="East",Table_1[[#This Row],[category]]="Clothing"),"✅","❌")</f>
        <v>✅</v>
      </c>
      <c r="H12225" s="3">
        <f t="shared" si="381"/>
        <v>181.977</v>
      </c>
      <c r="I12225" s="3">
        <v>4</v>
      </c>
      <c r="J12225" s="4">
        <v>45393</v>
      </c>
      <c r="K12225" s="3" t="s">
        <v>16</v>
      </c>
      <c r="L12225" s="3" t="s">
        <v>23</v>
      </c>
      <c r="M12225" s="3">
        <v>205.28</v>
      </c>
      <c r="N12225" s="3" t="s">
        <v>35</v>
      </c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  <c r="AC12225" s="5"/>
    </row>
    <row r="12226" spans="1:29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 t="str">
        <f>IF(AND(D12226="East",Table_1[[#This Row],[category]]="Clothing"),"✅","❌")</f>
        <v>❌</v>
      </c>
      <c r="H12226" s="3">
        <f t="shared" ref="H12226:H12289" si="383">E12226*10%</f>
        <v>321.61400000000003</v>
      </c>
      <c r="I12226" s="3">
        <v>6</v>
      </c>
      <c r="J12226" s="4">
        <v>45455</v>
      </c>
      <c r="K12226" s="3" t="s">
        <v>32</v>
      </c>
      <c r="L12226" s="3" t="s">
        <v>23</v>
      </c>
      <c r="M12226" s="3">
        <v>927.74</v>
      </c>
      <c r="N12226" s="3" t="s">
        <v>24</v>
      </c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  <c r="AC12226" s="5"/>
    </row>
    <row r="12227" spans="1:29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 t="str">
        <f>IF(AND(D12227="East",Table_1[[#This Row],[category]]="Clothing"),"✅","❌")</f>
        <v>❌</v>
      </c>
      <c r="H12227" s="3">
        <f t="shared" si="383"/>
        <v>347.32900000000001</v>
      </c>
      <c r="I12227" s="3">
        <v>8</v>
      </c>
      <c r="J12227" s="4">
        <v>45159</v>
      </c>
      <c r="K12227" s="3" t="s">
        <v>16</v>
      </c>
      <c r="L12227" s="3" t="s">
        <v>23</v>
      </c>
      <c r="M12227" s="3">
        <v>876.94</v>
      </c>
      <c r="N12227" s="3" t="s">
        <v>49</v>
      </c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  <c r="AC12227" s="5"/>
    </row>
    <row r="12228" spans="1:29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 t="str">
        <f>IF(AND(D12228="East",Table_1[[#This Row],[category]]="Clothing"),"✅","❌")</f>
        <v>❌</v>
      </c>
      <c r="H12228" s="3">
        <f t="shared" si="383"/>
        <v>204.553</v>
      </c>
      <c r="I12228" s="3">
        <v>9</v>
      </c>
      <c r="J12228" s="4">
        <v>44964</v>
      </c>
      <c r="K12228" s="3" t="s">
        <v>22</v>
      </c>
      <c r="L12228" s="3" t="s">
        <v>28</v>
      </c>
      <c r="M12228" s="3">
        <v>342.75</v>
      </c>
      <c r="N12228" s="3" t="s">
        <v>29</v>
      </c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  <c r="AC12228" s="5"/>
    </row>
    <row r="12229" spans="1:29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 t="str">
        <f>IF(AND(D12229="East",Table_1[[#This Row],[category]]="Clothing"),"✅","❌")</f>
        <v>❌</v>
      </c>
      <c r="H12229" s="3">
        <f t="shared" si="383"/>
        <v>60.955999999999996</v>
      </c>
      <c r="I12229" s="3">
        <v>4</v>
      </c>
      <c r="J12229" s="4">
        <v>45640</v>
      </c>
      <c r="K12229" s="3" t="s">
        <v>32</v>
      </c>
      <c r="L12229" s="3" t="s">
        <v>17</v>
      </c>
      <c r="M12229" s="3">
        <v>55.82</v>
      </c>
      <c r="N12229" s="3" t="s">
        <v>49</v>
      </c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  <c r="AC12229" s="5"/>
    </row>
    <row r="12230" spans="1:29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 t="str">
        <f>IF(AND(D12230="East",Table_1[[#This Row],[category]]="Clothing"),"✅","❌")</f>
        <v>❌</v>
      </c>
      <c r="H12230" s="3">
        <f t="shared" si="383"/>
        <v>307.26300000000003</v>
      </c>
      <c r="I12230" s="3">
        <v>6</v>
      </c>
      <c r="J12230" s="4">
        <v>45102</v>
      </c>
      <c r="K12230" s="3" t="s">
        <v>16</v>
      </c>
      <c r="L12230" s="3" t="s">
        <v>28</v>
      </c>
      <c r="M12230" s="3">
        <v>838.26</v>
      </c>
      <c r="N12230" s="3" t="s">
        <v>40</v>
      </c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  <c r="AC12230" s="5"/>
    </row>
    <row r="12231" spans="1:29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 t="str">
        <f>IF(AND(D12231="East",Table_1[[#This Row],[category]]="Clothing"),"✅","❌")</f>
        <v>❌</v>
      </c>
      <c r="H12231" s="3">
        <f t="shared" si="383"/>
        <v>403.04899999999998</v>
      </c>
      <c r="I12231" s="3">
        <v>2</v>
      </c>
      <c r="J12231" s="4">
        <v>45561</v>
      </c>
      <c r="K12231" s="3" t="s">
        <v>22</v>
      </c>
      <c r="L12231" s="3" t="s">
        <v>17</v>
      </c>
      <c r="M12231" s="3">
        <v>357.17</v>
      </c>
      <c r="N12231" s="3" t="s">
        <v>18</v>
      </c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  <c r="AC12231" s="5"/>
    </row>
    <row r="12232" spans="1:29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 t="str">
        <f>IF(AND(D12232="East",Table_1[[#This Row],[category]]="Clothing"),"✅","❌")</f>
        <v>❌</v>
      </c>
      <c r="H12232" s="3">
        <f t="shared" si="383"/>
        <v>498.81200000000001</v>
      </c>
      <c r="I12232" s="3">
        <v>2</v>
      </c>
      <c r="J12232" s="4">
        <v>45636</v>
      </c>
      <c r="K12232" s="3" t="s">
        <v>16</v>
      </c>
      <c r="L12232" s="3" t="s">
        <v>28</v>
      </c>
      <c r="M12232" s="3">
        <v>1101.93</v>
      </c>
      <c r="N12232" s="3" t="s">
        <v>24</v>
      </c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  <c r="AC12232" s="5"/>
    </row>
    <row r="12233" spans="1:29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 t="str">
        <f>IF(AND(D12233="East",Table_1[[#This Row],[category]]="Clothing"),"✅","❌")</f>
        <v>❌</v>
      </c>
      <c r="H12233" s="3">
        <f t="shared" si="383"/>
        <v>119.29900000000001</v>
      </c>
      <c r="I12233" s="3">
        <v>6</v>
      </c>
      <c r="J12233" s="4">
        <v>44936</v>
      </c>
      <c r="K12233" s="3" t="s">
        <v>16</v>
      </c>
      <c r="L12233" s="3" t="s">
        <v>17</v>
      </c>
      <c r="M12233" s="3">
        <v>246.15</v>
      </c>
      <c r="N12233" s="3" t="s">
        <v>35</v>
      </c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  <c r="AC12233" s="5"/>
    </row>
    <row r="12234" spans="1:29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 t="str">
        <f>IF(AND(D12234="East",Table_1[[#This Row],[category]]="Clothing"),"✅","❌")</f>
        <v>❌</v>
      </c>
      <c r="H12234" s="3">
        <f t="shared" si="383"/>
        <v>353.19100000000003</v>
      </c>
      <c r="I12234" s="3">
        <v>9</v>
      </c>
      <c r="J12234" s="4">
        <v>45160</v>
      </c>
      <c r="K12234" s="3" t="s">
        <v>32</v>
      </c>
      <c r="L12234" s="3" t="s">
        <v>17</v>
      </c>
      <c r="M12234" s="3">
        <v>954.89</v>
      </c>
      <c r="N12234" s="3" t="s">
        <v>49</v>
      </c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  <c r="AC12234" s="5"/>
    </row>
    <row r="12235" spans="1:29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 t="str">
        <f>IF(AND(D12235="East",Table_1[[#This Row],[category]]="Clothing"),"✅","❌")</f>
        <v>❌</v>
      </c>
      <c r="H12235" s="3">
        <f t="shared" si="383"/>
        <v>23.741</v>
      </c>
      <c r="I12235" s="3">
        <v>3</v>
      </c>
      <c r="J12235" s="4">
        <v>45051</v>
      </c>
      <c r="K12235" s="3" t="s">
        <v>22</v>
      </c>
      <c r="L12235" s="3" t="s">
        <v>17</v>
      </c>
      <c r="M12235" s="3">
        <v>30.75</v>
      </c>
      <c r="N12235" s="3" t="s">
        <v>18</v>
      </c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  <c r="AC12235" s="5"/>
    </row>
    <row r="12236" spans="1:29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 t="str">
        <f>IF(AND(D12236="East",Table_1[[#This Row],[category]]="Clothing"),"✅","❌")</f>
        <v>❌</v>
      </c>
      <c r="H12236" s="3">
        <f t="shared" si="383"/>
        <v>485.21400000000006</v>
      </c>
      <c r="I12236" s="3">
        <v>4</v>
      </c>
      <c r="J12236" s="4">
        <v>45149</v>
      </c>
      <c r="K12236" s="3" t="s">
        <v>32</v>
      </c>
      <c r="L12236" s="3" t="s">
        <v>23</v>
      </c>
      <c r="M12236" s="3">
        <v>543.08000000000004</v>
      </c>
      <c r="N12236" s="3" t="s">
        <v>24</v>
      </c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  <c r="AC12236" s="5"/>
    </row>
    <row r="12237" spans="1:29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 t="str">
        <f>IF(AND(D12237="East",Table_1[[#This Row],[category]]="Clothing"),"✅","❌")</f>
        <v>❌</v>
      </c>
      <c r="H12237" s="3">
        <f t="shared" si="383"/>
        <v>16.157</v>
      </c>
      <c r="I12237" s="3">
        <v>9</v>
      </c>
      <c r="J12237" s="4">
        <v>45633</v>
      </c>
      <c r="K12237" s="3" t="s">
        <v>22</v>
      </c>
      <c r="L12237" s="3" t="s">
        <v>23</v>
      </c>
      <c r="M12237" s="3">
        <v>25.22</v>
      </c>
      <c r="N12237" s="3" t="s">
        <v>49</v>
      </c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  <c r="AC12237" s="5"/>
    </row>
    <row r="12238" spans="1:29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 t="str">
        <f>IF(AND(D12238="East",Table_1[[#This Row],[category]]="Clothing"),"✅","❌")</f>
        <v>❌</v>
      </c>
      <c r="H12238" s="3">
        <f t="shared" si="383"/>
        <v>185.81</v>
      </c>
      <c r="I12238" s="3">
        <v>9</v>
      </c>
      <c r="J12238" s="4">
        <v>45166</v>
      </c>
      <c r="K12238" s="3" t="s">
        <v>32</v>
      </c>
      <c r="L12238" s="3" t="s">
        <v>17</v>
      </c>
      <c r="M12238" s="3">
        <v>502.71</v>
      </c>
      <c r="N12238" s="3" t="s">
        <v>29</v>
      </c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  <c r="AC12238" s="5"/>
    </row>
    <row r="12239" spans="1:29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 t="str">
        <f>IF(AND(D12239="East",Table_1[[#This Row],[category]]="Clothing"),"✅","❌")</f>
        <v>❌</v>
      </c>
      <c r="H12239" s="3">
        <f t="shared" si="383"/>
        <v>47.437000000000005</v>
      </c>
      <c r="I12239" s="3">
        <v>5</v>
      </c>
      <c r="J12239" s="4">
        <v>45420</v>
      </c>
      <c r="K12239" s="3" t="s">
        <v>22</v>
      </c>
      <c r="L12239" s="3" t="s">
        <v>17</v>
      </c>
      <c r="M12239" s="3">
        <v>39.86</v>
      </c>
      <c r="N12239" s="3" t="s">
        <v>24</v>
      </c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  <c r="AC12239" s="5"/>
    </row>
    <row r="12240" spans="1:29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 t="str">
        <f>IF(AND(D12240="East",Table_1[[#This Row],[category]]="Clothing"),"✅","❌")</f>
        <v>❌</v>
      </c>
      <c r="H12240" s="3">
        <f t="shared" si="383"/>
        <v>314.274</v>
      </c>
      <c r="I12240" s="3">
        <v>9</v>
      </c>
      <c r="J12240" s="4">
        <v>45125</v>
      </c>
      <c r="K12240" s="3" t="s">
        <v>16</v>
      </c>
      <c r="L12240" s="3" t="s">
        <v>17</v>
      </c>
      <c r="M12240" s="3">
        <v>901.4</v>
      </c>
      <c r="N12240" s="3" t="s">
        <v>49</v>
      </c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  <c r="AC12240" s="5"/>
    </row>
    <row r="12241" spans="1:29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 t="str">
        <f>IF(AND(D12241="East",Table_1[[#This Row],[category]]="Clothing"),"✅","❌")</f>
        <v>❌</v>
      </c>
      <c r="H12241" s="3">
        <f t="shared" si="383"/>
        <v>176.35500000000002</v>
      </c>
      <c r="I12241" s="3">
        <v>5</v>
      </c>
      <c r="J12241" s="4">
        <v>45489</v>
      </c>
      <c r="K12241" s="3" t="s">
        <v>22</v>
      </c>
      <c r="L12241" s="3" t="s">
        <v>23</v>
      </c>
      <c r="M12241" s="3">
        <v>379.83</v>
      </c>
      <c r="N12241" s="3" t="s">
        <v>49</v>
      </c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  <c r="AC12241" s="5"/>
    </row>
    <row r="12242" spans="1:29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 t="str">
        <f>IF(AND(D12242="East",Table_1[[#This Row],[category]]="Clothing"),"✅","❌")</f>
        <v>❌</v>
      </c>
      <c r="H12242" s="3">
        <f t="shared" si="383"/>
        <v>369.14300000000003</v>
      </c>
      <c r="I12242" s="3">
        <v>5</v>
      </c>
      <c r="J12242" s="4">
        <v>45239</v>
      </c>
      <c r="K12242" s="3" t="s">
        <v>16</v>
      </c>
      <c r="L12242" s="3" t="s">
        <v>17</v>
      </c>
      <c r="M12242" s="3">
        <v>253.75</v>
      </c>
      <c r="N12242" s="3" t="s">
        <v>18</v>
      </c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  <c r="AC12242" s="5"/>
    </row>
    <row r="12243" spans="1:29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 t="str">
        <f>IF(AND(D12243="East",Table_1[[#This Row],[category]]="Clothing"),"✅","❌")</f>
        <v>❌</v>
      </c>
      <c r="H12243" s="3">
        <f t="shared" si="383"/>
        <v>248.32500000000002</v>
      </c>
      <c r="I12243" s="3">
        <v>7</v>
      </c>
      <c r="J12243" s="4">
        <v>45016</v>
      </c>
      <c r="K12243" s="3" t="s">
        <v>16</v>
      </c>
      <c r="L12243" s="3" t="s">
        <v>28</v>
      </c>
      <c r="M12243" s="3">
        <v>499.65</v>
      </c>
      <c r="N12243" s="3" t="s">
        <v>29</v>
      </c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  <c r="AC12243" s="5"/>
    </row>
    <row r="12244" spans="1:29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 t="str">
        <f>IF(AND(D12244="East",Table_1[[#This Row],[category]]="Clothing"),"✅","❌")</f>
        <v>❌</v>
      </c>
      <c r="H12244" s="3">
        <f t="shared" si="383"/>
        <v>215.50800000000001</v>
      </c>
      <c r="I12244" s="3">
        <v>6</v>
      </c>
      <c r="J12244" s="4">
        <v>45062</v>
      </c>
      <c r="K12244" s="3" t="s">
        <v>32</v>
      </c>
      <c r="L12244" s="3" t="s">
        <v>17</v>
      </c>
      <c r="M12244" s="3">
        <v>393.5</v>
      </c>
      <c r="N12244" s="3" t="s">
        <v>40</v>
      </c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  <c r="AC12244" s="5"/>
    </row>
    <row r="12245" spans="1:29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 t="str">
        <f>IF(AND(D12245="East",Table_1[[#This Row],[category]]="Clothing"),"✅","❌")</f>
        <v>❌</v>
      </c>
      <c r="H12245" s="3">
        <f t="shared" si="383"/>
        <v>180.77300000000002</v>
      </c>
      <c r="I12245" s="3">
        <v>7</v>
      </c>
      <c r="J12245" s="4">
        <v>44953</v>
      </c>
      <c r="K12245" s="3" t="s">
        <v>22</v>
      </c>
      <c r="L12245" s="3" t="s">
        <v>23</v>
      </c>
      <c r="M12245" s="3">
        <v>374.8</v>
      </c>
      <c r="N12245" s="3" t="s">
        <v>40</v>
      </c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  <c r="AC12245" s="5"/>
    </row>
    <row r="12246" spans="1:29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 t="str">
        <f>IF(AND(D12246="East",Table_1[[#This Row],[category]]="Clothing"),"✅","❌")</f>
        <v>❌</v>
      </c>
      <c r="H12246" s="3">
        <f t="shared" si="383"/>
        <v>52.203000000000003</v>
      </c>
      <c r="I12246" s="3">
        <v>2</v>
      </c>
      <c r="J12246" s="4">
        <v>45326</v>
      </c>
      <c r="K12246" s="3" t="s">
        <v>32</v>
      </c>
      <c r="L12246" s="3" t="s">
        <v>23</v>
      </c>
      <c r="M12246" s="3">
        <v>90.64</v>
      </c>
      <c r="N12246" s="3" t="s">
        <v>49</v>
      </c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  <c r="AC12246" s="5"/>
    </row>
    <row r="12247" spans="1:29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 t="str">
        <f>IF(AND(D12247="East",Table_1[[#This Row],[category]]="Clothing"),"✅","❌")</f>
        <v>❌</v>
      </c>
      <c r="H12247" s="3">
        <f t="shared" si="383"/>
        <v>110.36400000000002</v>
      </c>
      <c r="I12247" s="3">
        <v>9</v>
      </c>
      <c r="J12247" s="4">
        <v>45371</v>
      </c>
      <c r="K12247" s="3" t="s">
        <v>22</v>
      </c>
      <c r="L12247" s="3" t="s">
        <v>28</v>
      </c>
      <c r="M12247" s="3">
        <v>275.27</v>
      </c>
      <c r="N12247" s="3" t="s">
        <v>24</v>
      </c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  <c r="AC12247" s="5"/>
    </row>
    <row r="12248" spans="1:29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 t="str">
        <f>IF(AND(D12248="East",Table_1[[#This Row],[category]]="Clothing"),"✅","❌")</f>
        <v>❌</v>
      </c>
      <c r="H12248" s="3">
        <f t="shared" si="383"/>
        <v>323.16000000000003</v>
      </c>
      <c r="I12248" s="3">
        <v>6</v>
      </c>
      <c r="J12248" s="4">
        <v>45190</v>
      </c>
      <c r="K12248" s="3" t="s">
        <v>22</v>
      </c>
      <c r="L12248" s="3" t="s">
        <v>28</v>
      </c>
      <c r="M12248" s="3">
        <v>838.83</v>
      </c>
      <c r="N12248" s="3" t="s">
        <v>24</v>
      </c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  <c r="AC12248" s="5"/>
    </row>
    <row r="12249" spans="1:29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 t="str">
        <f>IF(AND(D12249="East",Table_1[[#This Row],[category]]="Clothing"),"✅","❌")</f>
        <v>✅</v>
      </c>
      <c r="H12249" s="3">
        <f t="shared" si="383"/>
        <v>253.40800000000002</v>
      </c>
      <c r="I12249" s="3">
        <v>9</v>
      </c>
      <c r="J12249" s="4">
        <v>45257</v>
      </c>
      <c r="K12249" s="3" t="s">
        <v>32</v>
      </c>
      <c r="L12249" s="3" t="s">
        <v>28</v>
      </c>
      <c r="M12249" s="3">
        <v>480.48</v>
      </c>
      <c r="N12249" s="3" t="s">
        <v>24</v>
      </c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  <c r="AC12249" s="5"/>
    </row>
    <row r="12250" spans="1:29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 t="str">
        <f>IF(AND(D12250="East",Table_1[[#This Row],[category]]="Clothing"),"✅","❌")</f>
        <v>❌</v>
      </c>
      <c r="H12250" s="3">
        <f t="shared" si="383"/>
        <v>44.344000000000001</v>
      </c>
      <c r="I12250" s="3">
        <v>1</v>
      </c>
      <c r="J12250" s="4">
        <v>45609</v>
      </c>
      <c r="K12250" s="3" t="s">
        <v>22</v>
      </c>
      <c r="L12250" s="3" t="s">
        <v>23</v>
      </c>
      <c r="M12250" s="3">
        <v>32.520000000000003</v>
      </c>
      <c r="N12250" s="3" t="s">
        <v>18</v>
      </c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  <c r="AC12250" s="5"/>
    </row>
    <row r="12251" spans="1:29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 t="str">
        <f>IF(AND(D12251="East",Table_1[[#This Row],[category]]="Clothing"),"✅","❌")</f>
        <v>❌</v>
      </c>
      <c r="H12251" s="3">
        <f t="shared" si="383"/>
        <v>276.536</v>
      </c>
      <c r="I12251" s="3">
        <v>2</v>
      </c>
      <c r="J12251" s="4">
        <v>44968</v>
      </c>
      <c r="K12251" s="3" t="s">
        <v>32</v>
      </c>
      <c r="L12251" s="3" t="s">
        <v>17</v>
      </c>
      <c r="M12251" s="3">
        <v>485.07</v>
      </c>
      <c r="N12251" s="3" t="s">
        <v>24</v>
      </c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  <c r="AC12251" s="5"/>
    </row>
    <row r="12252" spans="1:29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 t="str">
        <f>IF(AND(D12252="East",Table_1[[#This Row],[category]]="Clothing"),"✅","❌")</f>
        <v>❌</v>
      </c>
      <c r="H12252" s="3">
        <f t="shared" si="383"/>
        <v>36.53</v>
      </c>
      <c r="I12252" s="3">
        <v>7</v>
      </c>
      <c r="J12252" s="4">
        <v>45329</v>
      </c>
      <c r="K12252" s="3" t="s">
        <v>16</v>
      </c>
      <c r="L12252" s="3" t="s">
        <v>17</v>
      </c>
      <c r="M12252" s="3">
        <v>26.94</v>
      </c>
      <c r="N12252" s="3" t="s">
        <v>18</v>
      </c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  <c r="AC12252" s="5"/>
    </row>
    <row r="12253" spans="1:29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 t="str">
        <f>IF(AND(D12253="East",Table_1[[#This Row],[category]]="Clothing"),"✅","❌")</f>
        <v>✅</v>
      </c>
      <c r="H12253" s="3">
        <f t="shared" si="383"/>
        <v>260.74600000000004</v>
      </c>
      <c r="I12253" s="3">
        <v>2</v>
      </c>
      <c r="J12253" s="4">
        <v>45465</v>
      </c>
      <c r="K12253" s="3" t="s">
        <v>16</v>
      </c>
      <c r="L12253" s="3" t="s">
        <v>28</v>
      </c>
      <c r="M12253" s="3">
        <v>145.08000000000001</v>
      </c>
      <c r="N12253" s="3" t="s">
        <v>18</v>
      </c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  <c r="AC12253" s="5"/>
    </row>
    <row r="12254" spans="1:29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 t="str">
        <f>IF(AND(D12254="East",Table_1[[#This Row],[category]]="Clothing"),"✅","❌")</f>
        <v>❌</v>
      </c>
      <c r="H12254" s="3">
        <f t="shared" si="383"/>
        <v>482.83100000000007</v>
      </c>
      <c r="I12254" s="3">
        <v>6</v>
      </c>
      <c r="J12254" s="4">
        <v>45659</v>
      </c>
      <c r="K12254" s="3" t="s">
        <v>22</v>
      </c>
      <c r="L12254" s="3" t="s">
        <v>28</v>
      </c>
      <c r="M12254" s="3">
        <v>761.38</v>
      </c>
      <c r="N12254" s="3" t="s">
        <v>49</v>
      </c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  <c r="AC12254" s="5"/>
    </row>
    <row r="12255" spans="1:29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 t="str">
        <f>IF(AND(D12255="East",Table_1[[#This Row],[category]]="Clothing"),"✅","❌")</f>
        <v>❌</v>
      </c>
      <c r="H12255" s="3">
        <f t="shared" si="383"/>
        <v>160.59900000000002</v>
      </c>
      <c r="I12255" s="3">
        <v>2</v>
      </c>
      <c r="J12255" s="4">
        <v>45521</v>
      </c>
      <c r="K12255" s="3" t="s">
        <v>32</v>
      </c>
      <c r="L12255" s="3" t="s">
        <v>23</v>
      </c>
      <c r="M12255" s="3">
        <v>469.69</v>
      </c>
      <c r="N12255" s="3" t="s">
        <v>29</v>
      </c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  <c r="AC12255" s="5"/>
    </row>
    <row r="12256" spans="1:29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 t="str">
        <f>IF(AND(D12256="East",Table_1[[#This Row],[category]]="Clothing"),"✅","❌")</f>
        <v>❌</v>
      </c>
      <c r="H12256" s="3">
        <f t="shared" si="383"/>
        <v>364.51700000000005</v>
      </c>
      <c r="I12256" s="3">
        <v>5</v>
      </c>
      <c r="J12256" s="4">
        <v>45252</v>
      </c>
      <c r="K12256" s="3" t="s">
        <v>22</v>
      </c>
      <c r="L12256" s="3" t="s">
        <v>28</v>
      </c>
      <c r="M12256" s="3">
        <v>337.68</v>
      </c>
      <c r="N12256" s="3" t="s">
        <v>29</v>
      </c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  <c r="AC12256" s="5"/>
    </row>
    <row r="12257" spans="1:29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 t="str">
        <f>IF(AND(D12257="East",Table_1[[#This Row],[category]]="Clothing"),"✅","❌")</f>
        <v>❌</v>
      </c>
      <c r="H12257" s="3">
        <f t="shared" si="383"/>
        <v>375.32</v>
      </c>
      <c r="I12257" s="3">
        <v>6</v>
      </c>
      <c r="J12257" s="4">
        <v>45513</v>
      </c>
      <c r="K12257" s="3" t="s">
        <v>16</v>
      </c>
      <c r="L12257" s="3" t="s">
        <v>28</v>
      </c>
      <c r="M12257" s="3">
        <v>941.9</v>
      </c>
      <c r="N12257" s="3" t="s">
        <v>24</v>
      </c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  <c r="AC12257" s="5"/>
    </row>
    <row r="12258" spans="1:29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 t="str">
        <f>IF(AND(D12258="East",Table_1[[#This Row],[category]]="Clothing"),"✅","❌")</f>
        <v>❌</v>
      </c>
      <c r="H12258" s="3">
        <f t="shared" si="383"/>
        <v>208.381</v>
      </c>
      <c r="I12258" s="3">
        <v>7</v>
      </c>
      <c r="J12258" s="4">
        <v>45611</v>
      </c>
      <c r="K12258" s="3" t="s">
        <v>22</v>
      </c>
      <c r="L12258" s="3" t="s">
        <v>23</v>
      </c>
      <c r="M12258" s="3">
        <v>109.4</v>
      </c>
      <c r="N12258" s="3" t="s">
        <v>49</v>
      </c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  <c r="AC12258" s="5"/>
    </row>
    <row r="12259" spans="1:29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 t="str">
        <f>IF(AND(D12259="East",Table_1[[#This Row],[category]]="Clothing"),"✅","❌")</f>
        <v>✅</v>
      </c>
      <c r="H12259" s="3">
        <f t="shared" si="383"/>
        <v>300.71300000000002</v>
      </c>
      <c r="I12259" s="3">
        <v>1</v>
      </c>
      <c r="J12259" s="4">
        <v>45442</v>
      </c>
      <c r="K12259" s="3" t="s">
        <v>16</v>
      </c>
      <c r="L12259" s="3" t="s">
        <v>17</v>
      </c>
      <c r="M12259" s="3">
        <v>219.42</v>
      </c>
      <c r="N12259" s="3" t="s">
        <v>18</v>
      </c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  <c r="AC12259" s="5"/>
    </row>
    <row r="12260" spans="1:29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 t="str">
        <f>IF(AND(D12260="East",Table_1[[#This Row],[category]]="Clothing"),"✅","❌")</f>
        <v>✅</v>
      </c>
      <c r="H12260" s="3">
        <f t="shared" si="383"/>
        <v>241.30300000000003</v>
      </c>
      <c r="I12260" s="3">
        <v>2</v>
      </c>
      <c r="J12260" s="4">
        <v>44975</v>
      </c>
      <c r="K12260" s="3" t="s">
        <v>16</v>
      </c>
      <c r="L12260" s="3" t="s">
        <v>17</v>
      </c>
      <c r="M12260" s="3">
        <v>626.38</v>
      </c>
      <c r="N12260" s="3" t="s">
        <v>40</v>
      </c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  <c r="AC12260" s="5"/>
    </row>
    <row r="12261" spans="1:29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 t="str">
        <f>IF(AND(D12261="East",Table_1[[#This Row],[category]]="Clothing"),"✅","❌")</f>
        <v>❌</v>
      </c>
      <c r="H12261" s="3">
        <f t="shared" si="383"/>
        <v>148.84800000000001</v>
      </c>
      <c r="I12261" s="3">
        <v>2</v>
      </c>
      <c r="J12261" s="4">
        <v>45620</v>
      </c>
      <c r="K12261" s="3" t="s">
        <v>16</v>
      </c>
      <c r="L12261" s="3" t="s">
        <v>17</v>
      </c>
      <c r="M12261" s="3">
        <v>216.06</v>
      </c>
      <c r="N12261" s="3" t="s">
        <v>29</v>
      </c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  <c r="AC12261" s="5"/>
    </row>
    <row r="12262" spans="1:29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 t="str">
        <f>IF(AND(D12262="East",Table_1[[#This Row],[category]]="Clothing"),"✅","❌")</f>
        <v>❌</v>
      </c>
      <c r="H12262" s="3">
        <f t="shared" si="383"/>
        <v>379.82400000000001</v>
      </c>
      <c r="I12262" s="3">
        <v>1</v>
      </c>
      <c r="J12262" s="4">
        <v>44995</v>
      </c>
      <c r="K12262" s="3" t="s">
        <v>32</v>
      </c>
      <c r="L12262" s="3" t="s">
        <v>28</v>
      </c>
      <c r="M12262" s="3">
        <v>1109.5999999999999</v>
      </c>
      <c r="N12262" s="3" t="s">
        <v>24</v>
      </c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  <c r="AC12262" s="5"/>
    </row>
    <row r="12263" spans="1:29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 t="str">
        <f>IF(AND(D12263="East",Table_1[[#This Row],[category]]="Clothing"),"✅","❌")</f>
        <v>❌</v>
      </c>
      <c r="H12263" s="3">
        <f t="shared" si="383"/>
        <v>354.38499999999999</v>
      </c>
      <c r="I12263" s="3">
        <v>3</v>
      </c>
      <c r="J12263" s="4">
        <v>45489</v>
      </c>
      <c r="K12263" s="3" t="s">
        <v>32</v>
      </c>
      <c r="L12263" s="3" t="s">
        <v>23</v>
      </c>
      <c r="M12263" s="3">
        <v>231.93</v>
      </c>
      <c r="N12263" s="3" t="s">
        <v>49</v>
      </c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  <c r="AC12263" s="5"/>
    </row>
    <row r="12264" spans="1:29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 t="str">
        <f>IF(AND(D12264="East",Table_1[[#This Row],[category]]="Clothing"),"✅","❌")</f>
        <v>❌</v>
      </c>
      <c r="H12264" s="3">
        <f t="shared" si="383"/>
        <v>451.26900000000001</v>
      </c>
      <c r="I12264" s="3">
        <v>6</v>
      </c>
      <c r="J12264" s="4">
        <v>45448</v>
      </c>
      <c r="K12264" s="3" t="s">
        <v>16</v>
      </c>
      <c r="L12264" s="3" t="s">
        <v>28</v>
      </c>
      <c r="M12264" s="3">
        <v>603.54</v>
      </c>
      <c r="N12264" s="3" t="s">
        <v>29</v>
      </c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  <c r="AC12264" s="5"/>
    </row>
    <row r="12265" spans="1:29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 t="str">
        <f>IF(AND(D12265="East",Table_1[[#This Row],[category]]="Clothing"),"✅","❌")</f>
        <v>❌</v>
      </c>
      <c r="H12265" s="3">
        <f t="shared" si="383"/>
        <v>312.88200000000006</v>
      </c>
      <c r="I12265" s="3">
        <v>9</v>
      </c>
      <c r="J12265" s="4">
        <v>45632</v>
      </c>
      <c r="K12265" s="3" t="s">
        <v>16</v>
      </c>
      <c r="L12265" s="3" t="s">
        <v>23</v>
      </c>
      <c r="M12265" s="3">
        <v>612.46</v>
      </c>
      <c r="N12265" s="3" t="s">
        <v>18</v>
      </c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  <c r="AC12265" s="5"/>
    </row>
    <row r="12266" spans="1:29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 t="str">
        <f>IF(AND(D12266="East",Table_1[[#This Row],[category]]="Clothing"),"✅","❌")</f>
        <v>❌</v>
      </c>
      <c r="H12266" s="3">
        <f t="shared" si="383"/>
        <v>200.47300000000001</v>
      </c>
      <c r="I12266" s="3">
        <v>3</v>
      </c>
      <c r="J12266" s="4">
        <v>44982</v>
      </c>
      <c r="K12266" s="3" t="s">
        <v>16</v>
      </c>
      <c r="L12266" s="3" t="s">
        <v>23</v>
      </c>
      <c r="M12266" s="3">
        <v>444.03</v>
      </c>
      <c r="N12266" s="3" t="s">
        <v>49</v>
      </c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  <c r="AC12266" s="5"/>
    </row>
    <row r="12267" spans="1:29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 t="str">
        <f>IF(AND(D12267="East",Table_1[[#This Row],[category]]="Clothing"),"✅","❌")</f>
        <v>❌</v>
      </c>
      <c r="H12267" s="3">
        <f t="shared" si="383"/>
        <v>359.86400000000003</v>
      </c>
      <c r="I12267" s="3">
        <v>3</v>
      </c>
      <c r="J12267" s="4">
        <v>45008</v>
      </c>
      <c r="K12267" s="3" t="s">
        <v>16</v>
      </c>
      <c r="L12267" s="3" t="s">
        <v>17</v>
      </c>
      <c r="M12267" s="3">
        <v>635.5</v>
      </c>
      <c r="N12267" s="3" t="s">
        <v>35</v>
      </c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  <c r="AC12267" s="5"/>
    </row>
    <row r="12268" spans="1:29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 t="str">
        <f>IF(AND(D12268="East",Table_1[[#This Row],[category]]="Clothing"),"✅","❌")</f>
        <v>❌</v>
      </c>
      <c r="H12268" s="3">
        <f t="shared" si="383"/>
        <v>313.32800000000003</v>
      </c>
      <c r="I12268" s="3">
        <v>2</v>
      </c>
      <c r="J12268" s="4">
        <v>45473</v>
      </c>
      <c r="K12268" s="3" t="s">
        <v>32</v>
      </c>
      <c r="L12268" s="3" t="s">
        <v>17</v>
      </c>
      <c r="M12268" s="3">
        <v>816.98</v>
      </c>
      <c r="N12268" s="3" t="s">
        <v>40</v>
      </c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  <c r="AC12268" s="5"/>
    </row>
    <row r="12269" spans="1:29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 t="str">
        <f>IF(AND(D12269="East",Table_1[[#This Row],[category]]="Clothing"),"✅","❌")</f>
        <v>❌</v>
      </c>
      <c r="H12269" s="3">
        <f t="shared" si="383"/>
        <v>312.14100000000002</v>
      </c>
      <c r="I12269" s="3">
        <v>2</v>
      </c>
      <c r="J12269" s="4">
        <v>44983</v>
      </c>
      <c r="K12269" s="3" t="s">
        <v>32</v>
      </c>
      <c r="L12269" s="3" t="s">
        <v>23</v>
      </c>
      <c r="M12269" s="3">
        <v>673.39</v>
      </c>
      <c r="N12269" s="3" t="s">
        <v>40</v>
      </c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  <c r="AC12269" s="5"/>
    </row>
    <row r="12270" spans="1:29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 t="str">
        <f>IF(AND(D12270="East",Table_1[[#This Row],[category]]="Clothing"),"✅","❌")</f>
        <v>❌</v>
      </c>
      <c r="H12270" s="3">
        <f t="shared" si="383"/>
        <v>426.42100000000005</v>
      </c>
      <c r="I12270" s="3">
        <v>7</v>
      </c>
      <c r="J12270" s="4">
        <v>45226</v>
      </c>
      <c r="K12270" s="3" t="s">
        <v>32</v>
      </c>
      <c r="L12270" s="3" t="s">
        <v>28</v>
      </c>
      <c r="M12270" s="3">
        <v>1212.52</v>
      </c>
      <c r="N12270" s="3" t="s">
        <v>40</v>
      </c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  <c r="AC12270" s="5"/>
    </row>
    <row r="12271" spans="1:29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 t="str">
        <f>IF(AND(D12271="East",Table_1[[#This Row],[category]]="Clothing"),"✅","❌")</f>
        <v>❌</v>
      </c>
      <c r="H12271" s="3">
        <f t="shared" si="383"/>
        <v>456.13000000000005</v>
      </c>
      <c r="I12271" s="3">
        <v>4</v>
      </c>
      <c r="J12271" s="4">
        <v>45130</v>
      </c>
      <c r="K12271" s="3" t="s">
        <v>32</v>
      </c>
      <c r="L12271" s="3" t="s">
        <v>23</v>
      </c>
      <c r="M12271" s="3">
        <v>1118.7</v>
      </c>
      <c r="N12271" s="3" t="s">
        <v>49</v>
      </c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  <c r="AC12271" s="5"/>
    </row>
    <row r="12272" spans="1:29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 t="str">
        <f>IF(AND(D12272="East",Table_1[[#This Row],[category]]="Clothing"),"✅","❌")</f>
        <v>❌</v>
      </c>
      <c r="H12272" s="3">
        <f t="shared" si="383"/>
        <v>98.317999999999998</v>
      </c>
      <c r="I12272" s="3">
        <v>6</v>
      </c>
      <c r="J12272" s="4">
        <v>45222</v>
      </c>
      <c r="K12272" s="3" t="s">
        <v>22</v>
      </c>
      <c r="L12272" s="3" t="s">
        <v>23</v>
      </c>
      <c r="M12272" s="3">
        <v>286.56</v>
      </c>
      <c r="N12272" s="3" t="s">
        <v>35</v>
      </c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  <c r="AC12272" s="5"/>
    </row>
    <row r="12273" spans="1:29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 t="str">
        <f>IF(AND(D12273="East",Table_1[[#This Row],[category]]="Clothing"),"✅","❌")</f>
        <v>❌</v>
      </c>
      <c r="H12273" s="3">
        <f t="shared" si="383"/>
        <v>163.88499999999999</v>
      </c>
      <c r="I12273" s="3">
        <v>8</v>
      </c>
      <c r="J12273" s="4">
        <v>45154</v>
      </c>
      <c r="K12273" s="3" t="s">
        <v>22</v>
      </c>
      <c r="L12273" s="3" t="s">
        <v>17</v>
      </c>
      <c r="M12273" s="3">
        <v>383.89</v>
      </c>
      <c r="N12273" s="3" t="s">
        <v>35</v>
      </c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  <c r="AC12273" s="5"/>
    </row>
    <row r="12274" spans="1:29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 t="str">
        <f>IF(AND(D12274="East",Table_1[[#This Row],[category]]="Clothing"),"✅","❌")</f>
        <v>❌</v>
      </c>
      <c r="H12274" s="3">
        <f t="shared" si="383"/>
        <v>328.65000000000003</v>
      </c>
      <c r="I12274" s="3">
        <v>5</v>
      </c>
      <c r="J12274" s="4">
        <v>45156</v>
      </c>
      <c r="K12274" s="3" t="s">
        <v>32</v>
      </c>
      <c r="L12274" s="3" t="s">
        <v>17</v>
      </c>
      <c r="M12274" s="3">
        <v>361.16</v>
      </c>
      <c r="N12274" s="3" t="s">
        <v>18</v>
      </c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  <c r="AC12274" s="5"/>
    </row>
    <row r="12275" spans="1:29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 t="str">
        <f>IF(AND(D12275="East",Table_1[[#This Row],[category]]="Clothing"),"✅","❌")</f>
        <v>❌</v>
      </c>
      <c r="H12275" s="3">
        <f t="shared" si="383"/>
        <v>283.03800000000001</v>
      </c>
      <c r="I12275" s="3">
        <v>3</v>
      </c>
      <c r="J12275" s="4">
        <v>45512</v>
      </c>
      <c r="K12275" s="3" t="s">
        <v>22</v>
      </c>
      <c r="L12275" s="3" t="s">
        <v>28</v>
      </c>
      <c r="M12275" s="3">
        <v>508.34</v>
      </c>
      <c r="N12275" s="3" t="s">
        <v>35</v>
      </c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  <c r="AC12275" s="5"/>
    </row>
    <row r="12276" spans="1:29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 t="str">
        <f>IF(AND(D12276="East",Table_1[[#This Row],[category]]="Clothing"),"✅","❌")</f>
        <v>❌</v>
      </c>
      <c r="H12276" s="3">
        <f t="shared" si="383"/>
        <v>329.64000000000004</v>
      </c>
      <c r="I12276" s="3">
        <v>2</v>
      </c>
      <c r="J12276" s="4">
        <v>45289</v>
      </c>
      <c r="K12276" s="3" t="s">
        <v>16</v>
      </c>
      <c r="L12276" s="3" t="s">
        <v>17</v>
      </c>
      <c r="M12276" s="3">
        <v>450.73</v>
      </c>
      <c r="N12276" s="3" t="s">
        <v>35</v>
      </c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  <c r="AC12276" s="5"/>
    </row>
    <row r="12277" spans="1:29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 t="str">
        <f>IF(AND(D12277="East",Table_1[[#This Row],[category]]="Clothing"),"✅","❌")</f>
        <v>❌</v>
      </c>
      <c r="H12277" s="3">
        <f t="shared" si="383"/>
        <v>222.17700000000002</v>
      </c>
      <c r="I12277" s="3">
        <v>6</v>
      </c>
      <c r="J12277" s="4">
        <v>45487</v>
      </c>
      <c r="K12277" s="3" t="s">
        <v>22</v>
      </c>
      <c r="L12277" s="3" t="s">
        <v>23</v>
      </c>
      <c r="M12277" s="3">
        <v>368.86</v>
      </c>
      <c r="N12277" s="3" t="s">
        <v>35</v>
      </c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  <c r="AC12277" s="5"/>
    </row>
    <row r="12278" spans="1:29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 t="str">
        <f>IF(AND(D12278="East",Table_1[[#This Row],[category]]="Clothing"),"✅","❌")</f>
        <v>❌</v>
      </c>
      <c r="H12278" s="3">
        <f t="shared" si="383"/>
        <v>212.095</v>
      </c>
      <c r="I12278" s="3">
        <v>8</v>
      </c>
      <c r="J12278" s="4">
        <v>44976</v>
      </c>
      <c r="K12278" s="3" t="s">
        <v>32</v>
      </c>
      <c r="L12278" s="3" t="s">
        <v>28</v>
      </c>
      <c r="M12278" s="3">
        <v>363.58</v>
      </c>
      <c r="N12278" s="3" t="s">
        <v>18</v>
      </c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  <c r="AC12278" s="5"/>
    </row>
    <row r="12279" spans="1:29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 t="str">
        <f>IF(AND(D12279="East",Table_1[[#This Row],[category]]="Clothing"),"✅","❌")</f>
        <v>❌</v>
      </c>
      <c r="H12279" s="3">
        <f t="shared" si="383"/>
        <v>67.650000000000006</v>
      </c>
      <c r="I12279" s="3">
        <v>4</v>
      </c>
      <c r="J12279" s="4">
        <v>45541</v>
      </c>
      <c r="K12279" s="3" t="s">
        <v>32</v>
      </c>
      <c r="L12279" s="3" t="s">
        <v>28</v>
      </c>
      <c r="M12279" s="3">
        <v>194.66</v>
      </c>
      <c r="N12279" s="3" t="s">
        <v>49</v>
      </c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  <c r="AC12279" s="5"/>
    </row>
    <row r="12280" spans="1:29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 t="str">
        <f>IF(AND(D12280="East",Table_1[[#This Row],[category]]="Clothing"),"✅","❌")</f>
        <v>❌</v>
      </c>
      <c r="H12280" s="3">
        <f t="shared" si="383"/>
        <v>315.58800000000002</v>
      </c>
      <c r="I12280" s="3">
        <v>2</v>
      </c>
      <c r="J12280" s="4">
        <v>45369</v>
      </c>
      <c r="K12280" s="3" t="s">
        <v>16</v>
      </c>
      <c r="L12280" s="3" t="s">
        <v>28</v>
      </c>
      <c r="M12280" s="3">
        <v>742.17</v>
      </c>
      <c r="N12280" s="3" t="s">
        <v>24</v>
      </c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  <c r="AC12280" s="5"/>
    </row>
    <row r="12281" spans="1:29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 t="str">
        <f>IF(AND(D12281="East",Table_1[[#This Row],[category]]="Clothing"),"✅","❌")</f>
        <v>❌</v>
      </c>
      <c r="H12281" s="3">
        <f t="shared" si="383"/>
        <v>96.135000000000005</v>
      </c>
      <c r="I12281" s="3">
        <v>3</v>
      </c>
      <c r="J12281" s="4">
        <v>44967</v>
      </c>
      <c r="K12281" s="3" t="s">
        <v>32</v>
      </c>
      <c r="L12281" s="3" t="s">
        <v>28</v>
      </c>
      <c r="M12281" s="3">
        <v>231.47</v>
      </c>
      <c r="N12281" s="3" t="s">
        <v>49</v>
      </c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  <c r="AC12281" s="5"/>
    </row>
    <row r="12282" spans="1:29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 t="str">
        <f>IF(AND(D12282="East",Table_1[[#This Row],[category]]="Clothing"),"✅","❌")</f>
        <v>❌</v>
      </c>
      <c r="H12282" s="3">
        <f t="shared" si="383"/>
        <v>338.80100000000004</v>
      </c>
      <c r="I12282" s="3">
        <v>3</v>
      </c>
      <c r="J12282" s="4">
        <v>45355</v>
      </c>
      <c r="K12282" s="3" t="s">
        <v>32</v>
      </c>
      <c r="L12282" s="3" t="s">
        <v>17</v>
      </c>
      <c r="M12282" s="3">
        <v>934.55</v>
      </c>
      <c r="N12282" s="3" t="s">
        <v>49</v>
      </c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  <c r="AC12282" s="5"/>
    </row>
    <row r="12283" spans="1:29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 t="str">
        <f>IF(AND(D12283="East",Table_1[[#This Row],[category]]="Clothing"),"✅","❌")</f>
        <v>❌</v>
      </c>
      <c r="H12283" s="3">
        <f t="shared" si="383"/>
        <v>483.86500000000001</v>
      </c>
      <c r="I12283" s="3">
        <v>9</v>
      </c>
      <c r="J12283" s="4">
        <v>45566</v>
      </c>
      <c r="K12283" s="3" t="s">
        <v>32</v>
      </c>
      <c r="L12283" s="3" t="s">
        <v>17</v>
      </c>
      <c r="M12283" s="3">
        <v>252.47</v>
      </c>
      <c r="N12283" s="3" t="s">
        <v>29</v>
      </c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  <c r="AC12283" s="5"/>
    </row>
    <row r="12284" spans="1:29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 t="str">
        <f>IF(AND(D12284="East",Table_1[[#This Row],[category]]="Clothing"),"✅","❌")</f>
        <v>❌</v>
      </c>
      <c r="H12284" s="3">
        <f t="shared" si="383"/>
        <v>135.64200000000002</v>
      </c>
      <c r="I12284" s="3">
        <v>4</v>
      </c>
      <c r="J12284" s="4">
        <v>45628</v>
      </c>
      <c r="K12284" s="3" t="s">
        <v>32</v>
      </c>
      <c r="L12284" s="3" t="s">
        <v>28</v>
      </c>
      <c r="M12284" s="3">
        <v>318.52999999999997</v>
      </c>
      <c r="N12284" s="3" t="s">
        <v>18</v>
      </c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  <c r="AC12284" s="5"/>
    </row>
    <row r="12285" spans="1:29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 t="str">
        <f>IF(AND(D12285="East",Table_1[[#This Row],[category]]="Clothing"),"✅","❌")</f>
        <v>❌</v>
      </c>
      <c r="H12285" s="3">
        <f t="shared" si="383"/>
        <v>79.655000000000001</v>
      </c>
      <c r="I12285" s="3">
        <v>6</v>
      </c>
      <c r="J12285" s="4">
        <v>45304</v>
      </c>
      <c r="K12285" s="3" t="s">
        <v>32</v>
      </c>
      <c r="L12285" s="3" t="s">
        <v>17</v>
      </c>
      <c r="M12285" s="3">
        <v>188.05</v>
      </c>
      <c r="N12285" s="3" t="s">
        <v>49</v>
      </c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  <c r="AC12285" s="5"/>
    </row>
    <row r="12286" spans="1:29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 t="str">
        <f>IF(AND(D12286="East",Table_1[[#This Row],[category]]="Clothing"),"✅","❌")</f>
        <v>❌</v>
      </c>
      <c r="H12286" s="3">
        <f t="shared" si="383"/>
        <v>21.846000000000004</v>
      </c>
      <c r="I12286" s="3">
        <v>9</v>
      </c>
      <c r="J12286" s="4">
        <v>45445</v>
      </c>
      <c r="K12286" s="3" t="s">
        <v>32</v>
      </c>
      <c r="L12286" s="3" t="s">
        <v>17</v>
      </c>
      <c r="M12286" s="3">
        <v>37.57</v>
      </c>
      <c r="N12286" s="3" t="s">
        <v>24</v>
      </c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  <c r="AC12286" s="5"/>
    </row>
    <row r="12287" spans="1:29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 t="str">
        <f>IF(AND(D12287="East",Table_1[[#This Row],[category]]="Clothing"),"✅","❌")</f>
        <v>❌</v>
      </c>
      <c r="H12287" s="3">
        <f t="shared" si="383"/>
        <v>195.625</v>
      </c>
      <c r="I12287" s="3">
        <v>8</v>
      </c>
      <c r="J12287" s="4">
        <v>45302</v>
      </c>
      <c r="K12287" s="3" t="s">
        <v>22</v>
      </c>
      <c r="L12287" s="3" t="s">
        <v>17</v>
      </c>
      <c r="M12287" s="3">
        <v>246.36</v>
      </c>
      <c r="N12287" s="3" t="s">
        <v>49</v>
      </c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  <c r="AC12287" s="5"/>
    </row>
    <row r="12288" spans="1:29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 t="str">
        <f>IF(AND(D12288="East",Table_1[[#This Row],[category]]="Clothing"),"✅","❌")</f>
        <v>❌</v>
      </c>
      <c r="H12288" s="3">
        <f t="shared" si="383"/>
        <v>115.15899999999999</v>
      </c>
      <c r="I12288" s="3">
        <v>9</v>
      </c>
      <c r="J12288" s="4">
        <v>45496</v>
      </c>
      <c r="K12288" s="3" t="s">
        <v>32</v>
      </c>
      <c r="L12288" s="3" t="s">
        <v>23</v>
      </c>
      <c r="M12288" s="3">
        <v>72.27</v>
      </c>
      <c r="N12288" s="3" t="s">
        <v>49</v>
      </c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  <c r="AC12288" s="5"/>
    </row>
    <row r="12289" spans="1:29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 t="str">
        <f>IF(AND(D12289="East",Table_1[[#This Row],[category]]="Clothing"),"✅","❌")</f>
        <v>❌</v>
      </c>
      <c r="H12289" s="3">
        <f t="shared" si="383"/>
        <v>251.01100000000002</v>
      </c>
      <c r="I12289" s="3">
        <v>6</v>
      </c>
      <c r="J12289" s="4">
        <v>45373</v>
      </c>
      <c r="K12289" s="3" t="s">
        <v>16</v>
      </c>
      <c r="L12289" s="3" t="s">
        <v>23</v>
      </c>
      <c r="M12289" s="3">
        <v>733.35</v>
      </c>
      <c r="N12289" s="3" t="s">
        <v>35</v>
      </c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  <c r="AC12289" s="5"/>
    </row>
    <row r="12290" spans="1:29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 t="str">
        <f>IF(AND(D12290="East",Table_1[[#This Row],[category]]="Clothing"),"✅","❌")</f>
        <v>❌</v>
      </c>
      <c r="H12290" s="3">
        <f t="shared" ref="H12290:H12353" si="385">E12290*10%</f>
        <v>266.91000000000003</v>
      </c>
      <c r="I12290" s="3">
        <v>2</v>
      </c>
      <c r="J12290" s="4">
        <v>45610</v>
      </c>
      <c r="K12290" s="3" t="s">
        <v>22</v>
      </c>
      <c r="L12290" s="3" t="s">
        <v>28</v>
      </c>
      <c r="M12290" s="3">
        <v>462.37</v>
      </c>
      <c r="N12290" s="3" t="s">
        <v>40</v>
      </c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  <c r="AC12290" s="5"/>
    </row>
    <row r="12291" spans="1:29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 t="str">
        <f>IF(AND(D12291="East",Table_1[[#This Row],[category]]="Clothing"),"✅","❌")</f>
        <v>❌</v>
      </c>
      <c r="H12291" s="3">
        <f t="shared" si="385"/>
        <v>181.17100000000002</v>
      </c>
      <c r="I12291" s="3">
        <v>5</v>
      </c>
      <c r="J12291" s="4">
        <v>45222</v>
      </c>
      <c r="K12291" s="3" t="s">
        <v>32</v>
      </c>
      <c r="L12291" s="3" t="s">
        <v>17</v>
      </c>
      <c r="M12291" s="3">
        <v>143.52000000000001</v>
      </c>
      <c r="N12291" s="3" t="s">
        <v>40</v>
      </c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  <c r="AC12291" s="5"/>
    </row>
    <row r="12292" spans="1:29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 t="str">
        <f>IF(AND(D12292="East",Table_1[[#This Row],[category]]="Clothing"),"✅","❌")</f>
        <v>❌</v>
      </c>
      <c r="H12292" s="3">
        <f t="shared" si="385"/>
        <v>377.45400000000001</v>
      </c>
      <c r="I12292" s="3">
        <v>3</v>
      </c>
      <c r="J12292" s="4">
        <v>45552</v>
      </c>
      <c r="K12292" s="3" t="s">
        <v>22</v>
      </c>
      <c r="L12292" s="3" t="s">
        <v>28</v>
      </c>
      <c r="M12292" s="3">
        <v>819.16</v>
      </c>
      <c r="N12292" s="3" t="s">
        <v>40</v>
      </c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  <c r="AC12292" s="5"/>
    </row>
    <row r="12293" spans="1:29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 t="str">
        <f>IF(AND(D12293="East",Table_1[[#This Row],[category]]="Clothing"),"✅","❌")</f>
        <v>❌</v>
      </c>
      <c r="H12293" s="3">
        <f t="shared" si="385"/>
        <v>453.35500000000002</v>
      </c>
      <c r="I12293" s="3">
        <v>3</v>
      </c>
      <c r="J12293" s="4">
        <v>44995</v>
      </c>
      <c r="K12293" s="3" t="s">
        <v>32</v>
      </c>
      <c r="L12293" s="3" t="s">
        <v>28</v>
      </c>
      <c r="M12293" s="3">
        <v>1112.23</v>
      </c>
      <c r="N12293" s="3" t="s">
        <v>49</v>
      </c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  <c r="AC12293" s="5"/>
    </row>
    <row r="12294" spans="1:29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 t="str">
        <f>IF(AND(D12294="East",Table_1[[#This Row],[category]]="Clothing"),"✅","❌")</f>
        <v>❌</v>
      </c>
      <c r="H12294" s="3">
        <f t="shared" si="385"/>
        <v>113.64600000000002</v>
      </c>
      <c r="I12294" s="3">
        <v>1</v>
      </c>
      <c r="J12294" s="4">
        <v>45534</v>
      </c>
      <c r="K12294" s="3" t="s">
        <v>32</v>
      </c>
      <c r="L12294" s="3" t="s">
        <v>23</v>
      </c>
      <c r="M12294" s="3">
        <v>318.33</v>
      </c>
      <c r="N12294" s="3" t="s">
        <v>35</v>
      </c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  <c r="AC12294" s="5"/>
    </row>
    <row r="12295" spans="1:29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 t="str">
        <f>IF(AND(D12295="East",Table_1[[#This Row],[category]]="Clothing"),"✅","❌")</f>
        <v>❌</v>
      </c>
      <c r="H12295" s="3">
        <f t="shared" si="385"/>
        <v>419.786</v>
      </c>
      <c r="I12295" s="3">
        <v>4</v>
      </c>
      <c r="J12295" s="4">
        <v>45249</v>
      </c>
      <c r="K12295" s="3" t="s">
        <v>22</v>
      </c>
      <c r="L12295" s="3" t="s">
        <v>17</v>
      </c>
      <c r="M12295" s="3">
        <v>720.67</v>
      </c>
      <c r="N12295" s="3" t="s">
        <v>18</v>
      </c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  <c r="AC12295" s="5"/>
    </row>
    <row r="12296" spans="1:29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 t="str">
        <f>IF(AND(D12296="East",Table_1[[#This Row],[category]]="Clothing"),"✅","❌")</f>
        <v>❌</v>
      </c>
      <c r="H12296" s="3">
        <f t="shared" si="385"/>
        <v>74.282000000000011</v>
      </c>
      <c r="I12296" s="3">
        <v>7</v>
      </c>
      <c r="J12296" s="4">
        <v>45447</v>
      </c>
      <c r="K12296" s="3" t="s">
        <v>22</v>
      </c>
      <c r="L12296" s="3" t="s">
        <v>17</v>
      </c>
      <c r="M12296" s="3">
        <v>187.41</v>
      </c>
      <c r="N12296" s="3" t="s">
        <v>18</v>
      </c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  <c r="AC12296" s="5"/>
    </row>
    <row r="12297" spans="1:29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 t="str">
        <f>IF(AND(D12297="East",Table_1[[#This Row],[category]]="Clothing"),"✅","❌")</f>
        <v>❌</v>
      </c>
      <c r="H12297" s="3">
        <f t="shared" si="385"/>
        <v>122.06400000000002</v>
      </c>
      <c r="I12297" s="3">
        <v>3</v>
      </c>
      <c r="J12297" s="4">
        <v>45312</v>
      </c>
      <c r="K12297" s="3" t="s">
        <v>16</v>
      </c>
      <c r="L12297" s="3" t="s">
        <v>23</v>
      </c>
      <c r="M12297" s="3">
        <v>322.18</v>
      </c>
      <c r="N12297" s="3" t="s">
        <v>40</v>
      </c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  <c r="AC12297" s="5"/>
    </row>
    <row r="12298" spans="1:29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 t="str">
        <f>IF(AND(D12298="East",Table_1[[#This Row],[category]]="Clothing"),"✅","❌")</f>
        <v>❌</v>
      </c>
      <c r="H12298" s="3">
        <f t="shared" si="385"/>
        <v>285.09399999999999</v>
      </c>
      <c r="I12298" s="3">
        <v>7</v>
      </c>
      <c r="J12298" s="4">
        <v>45063</v>
      </c>
      <c r="K12298" s="3" t="s">
        <v>22</v>
      </c>
      <c r="L12298" s="3" t="s">
        <v>23</v>
      </c>
      <c r="M12298" s="3">
        <v>294.63</v>
      </c>
      <c r="N12298" s="3" t="s">
        <v>49</v>
      </c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  <c r="AC12298" s="5"/>
    </row>
    <row r="12299" spans="1:29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 t="str">
        <f>IF(AND(D12299="East",Table_1[[#This Row],[category]]="Clothing"),"✅","❌")</f>
        <v>❌</v>
      </c>
      <c r="H12299" s="3">
        <f t="shared" si="385"/>
        <v>160.22500000000002</v>
      </c>
      <c r="I12299" s="3">
        <v>6</v>
      </c>
      <c r="J12299" s="4">
        <v>44965</v>
      </c>
      <c r="K12299" s="3" t="s">
        <v>32</v>
      </c>
      <c r="L12299" s="3" t="s">
        <v>28</v>
      </c>
      <c r="M12299" s="3">
        <v>248.33</v>
      </c>
      <c r="N12299" s="3" t="s">
        <v>24</v>
      </c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  <c r="AC12299" s="5"/>
    </row>
    <row r="12300" spans="1:29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 t="str">
        <f>IF(AND(D12300="East",Table_1[[#This Row],[category]]="Clothing"),"✅","❌")</f>
        <v>❌</v>
      </c>
      <c r="H12300" s="3">
        <f t="shared" si="385"/>
        <v>30.438000000000002</v>
      </c>
      <c r="I12300" s="3">
        <v>1</v>
      </c>
      <c r="J12300" s="4">
        <v>45332</v>
      </c>
      <c r="K12300" s="3" t="s">
        <v>32</v>
      </c>
      <c r="L12300" s="3" t="s">
        <v>17</v>
      </c>
      <c r="M12300" s="3">
        <v>61.18</v>
      </c>
      <c r="N12300" s="3" t="s">
        <v>18</v>
      </c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  <c r="AC12300" s="5"/>
    </row>
    <row r="12301" spans="1:29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 t="str">
        <f>IF(AND(D12301="East",Table_1[[#This Row],[category]]="Clothing"),"✅","❌")</f>
        <v>❌</v>
      </c>
      <c r="H12301" s="3">
        <f t="shared" si="385"/>
        <v>154.48699999999999</v>
      </c>
      <c r="I12301" s="3">
        <v>5</v>
      </c>
      <c r="J12301" s="4">
        <v>45327</v>
      </c>
      <c r="K12301" s="3" t="s">
        <v>16</v>
      </c>
      <c r="L12301" s="3" t="s">
        <v>17</v>
      </c>
      <c r="M12301" s="3">
        <v>285.02999999999997</v>
      </c>
      <c r="N12301" s="3" t="s">
        <v>29</v>
      </c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  <c r="AC12301" s="5"/>
    </row>
    <row r="12302" spans="1:29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 t="str">
        <f>IF(AND(D12302="East",Table_1[[#This Row],[category]]="Clothing"),"✅","❌")</f>
        <v>❌</v>
      </c>
      <c r="H12302" s="3">
        <f t="shared" si="385"/>
        <v>453.38599999999997</v>
      </c>
      <c r="I12302" s="3">
        <v>6</v>
      </c>
      <c r="J12302" s="4">
        <v>45659</v>
      </c>
      <c r="K12302" s="3" t="s">
        <v>22</v>
      </c>
      <c r="L12302" s="3" t="s">
        <v>17</v>
      </c>
      <c r="M12302" s="3">
        <v>1354.27</v>
      </c>
      <c r="N12302" s="3" t="s">
        <v>24</v>
      </c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  <c r="AC12302" s="5"/>
    </row>
    <row r="12303" spans="1:29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 t="str">
        <f>IF(AND(D12303="East",Table_1[[#This Row],[category]]="Clothing"),"✅","❌")</f>
        <v>❌</v>
      </c>
      <c r="H12303" s="3">
        <f t="shared" si="385"/>
        <v>95.369000000000014</v>
      </c>
      <c r="I12303" s="3">
        <v>9</v>
      </c>
      <c r="J12303" s="4">
        <v>45596</v>
      </c>
      <c r="K12303" s="3" t="s">
        <v>22</v>
      </c>
      <c r="L12303" s="3" t="s">
        <v>17</v>
      </c>
      <c r="M12303" s="3">
        <v>136.56</v>
      </c>
      <c r="N12303" s="3" t="s">
        <v>18</v>
      </c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  <c r="AC12303" s="5"/>
    </row>
    <row r="12304" spans="1:29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 t="str">
        <f>IF(AND(D12304="East",Table_1[[#This Row],[category]]="Clothing"),"✅","❌")</f>
        <v>❌</v>
      </c>
      <c r="H12304" s="3">
        <f t="shared" si="385"/>
        <v>384.23800000000006</v>
      </c>
      <c r="I12304" s="3">
        <v>6</v>
      </c>
      <c r="J12304" s="4">
        <v>45130</v>
      </c>
      <c r="K12304" s="3" t="s">
        <v>16</v>
      </c>
      <c r="L12304" s="3" t="s">
        <v>23</v>
      </c>
      <c r="M12304" s="3">
        <v>1025.1600000000001</v>
      </c>
      <c r="N12304" s="3" t="s">
        <v>24</v>
      </c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  <c r="AC12304" s="5"/>
    </row>
    <row r="12305" spans="1:29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 t="str">
        <f>IF(AND(D12305="East",Table_1[[#This Row],[category]]="Clothing"),"✅","❌")</f>
        <v>❌</v>
      </c>
      <c r="H12305" s="3">
        <f t="shared" si="385"/>
        <v>363.91800000000001</v>
      </c>
      <c r="I12305" s="3">
        <v>8</v>
      </c>
      <c r="J12305" s="4">
        <v>44996</v>
      </c>
      <c r="K12305" s="3" t="s">
        <v>22</v>
      </c>
      <c r="L12305" s="3" t="s">
        <v>17</v>
      </c>
      <c r="M12305" s="3">
        <v>358.93</v>
      </c>
      <c r="N12305" s="3" t="s">
        <v>49</v>
      </c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  <c r="AC12305" s="5"/>
    </row>
    <row r="12306" spans="1:29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 t="str">
        <f>IF(AND(D12306="East",Table_1[[#This Row],[category]]="Clothing"),"✅","❌")</f>
        <v>❌</v>
      </c>
      <c r="H12306" s="3">
        <f t="shared" si="385"/>
        <v>62.050000000000004</v>
      </c>
      <c r="I12306" s="3">
        <v>2</v>
      </c>
      <c r="J12306" s="4">
        <v>45051</v>
      </c>
      <c r="K12306" s="3" t="s">
        <v>22</v>
      </c>
      <c r="L12306" s="3" t="s">
        <v>28</v>
      </c>
      <c r="M12306" s="3">
        <v>171.92</v>
      </c>
      <c r="N12306" s="3" t="s">
        <v>18</v>
      </c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  <c r="AC12306" s="5"/>
    </row>
    <row r="12307" spans="1:29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 t="str">
        <f>IF(AND(D12307="East",Table_1[[#This Row],[category]]="Clothing"),"✅","❌")</f>
        <v>✅</v>
      </c>
      <c r="H12307" s="3">
        <f t="shared" si="385"/>
        <v>171.42700000000002</v>
      </c>
      <c r="I12307" s="3">
        <v>1</v>
      </c>
      <c r="J12307" s="4">
        <v>45266</v>
      </c>
      <c r="K12307" s="3" t="s">
        <v>22</v>
      </c>
      <c r="L12307" s="3" t="s">
        <v>17</v>
      </c>
      <c r="M12307" s="3">
        <v>91.45</v>
      </c>
      <c r="N12307" s="3" t="s">
        <v>49</v>
      </c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  <c r="AC12307" s="5"/>
    </row>
    <row r="12308" spans="1:29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 t="str">
        <f>IF(AND(D12308="East",Table_1[[#This Row],[category]]="Clothing"),"✅","❌")</f>
        <v>❌</v>
      </c>
      <c r="H12308" s="3">
        <f t="shared" si="385"/>
        <v>102.785</v>
      </c>
      <c r="I12308" s="3">
        <v>1</v>
      </c>
      <c r="J12308" s="4">
        <v>45300</v>
      </c>
      <c r="K12308" s="3" t="s">
        <v>22</v>
      </c>
      <c r="L12308" s="3" t="s">
        <v>17</v>
      </c>
      <c r="M12308" s="3">
        <v>238.97</v>
      </c>
      <c r="N12308" s="3" t="s">
        <v>35</v>
      </c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  <c r="AC12308" s="5"/>
    </row>
    <row r="12309" spans="1:29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 t="str">
        <f>IF(AND(D12309="East",Table_1[[#This Row],[category]]="Clothing"),"✅","❌")</f>
        <v>❌</v>
      </c>
      <c r="H12309" s="3">
        <f t="shared" si="385"/>
        <v>21.344000000000001</v>
      </c>
      <c r="I12309" s="3">
        <v>7</v>
      </c>
      <c r="J12309" s="4">
        <v>45564</v>
      </c>
      <c r="K12309" s="3" t="s">
        <v>32</v>
      </c>
      <c r="L12309" s="3" t="s">
        <v>28</v>
      </c>
      <c r="M12309" s="3">
        <v>35.590000000000003</v>
      </c>
      <c r="N12309" s="3" t="s">
        <v>18</v>
      </c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  <c r="AC12309" s="5"/>
    </row>
    <row r="12310" spans="1:29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 t="str">
        <f>IF(AND(D12310="East",Table_1[[#This Row],[category]]="Clothing"),"✅","❌")</f>
        <v>❌</v>
      </c>
      <c r="H12310" s="3">
        <f t="shared" si="385"/>
        <v>94.79</v>
      </c>
      <c r="I12310" s="3">
        <v>8</v>
      </c>
      <c r="J12310" s="4">
        <v>45257</v>
      </c>
      <c r="K12310" s="3" t="s">
        <v>22</v>
      </c>
      <c r="L12310" s="3" t="s">
        <v>17</v>
      </c>
      <c r="M12310" s="3">
        <v>49.34</v>
      </c>
      <c r="N12310" s="3" t="s">
        <v>18</v>
      </c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  <c r="AC12310" s="5"/>
    </row>
    <row r="12311" spans="1:29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 t="str">
        <f>IF(AND(D12311="East",Table_1[[#This Row],[category]]="Clothing"),"✅","❌")</f>
        <v>❌</v>
      </c>
      <c r="H12311" s="3">
        <f t="shared" si="385"/>
        <v>108.77300000000001</v>
      </c>
      <c r="I12311" s="3">
        <v>8</v>
      </c>
      <c r="J12311" s="4">
        <v>45090</v>
      </c>
      <c r="K12311" s="3" t="s">
        <v>16</v>
      </c>
      <c r="L12311" s="3" t="s">
        <v>23</v>
      </c>
      <c r="M12311" s="3">
        <v>297.60000000000002</v>
      </c>
      <c r="N12311" s="3" t="s">
        <v>24</v>
      </c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  <c r="AC12311" s="5"/>
    </row>
    <row r="12312" spans="1:29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 t="str">
        <f>IF(AND(D12312="East",Table_1[[#This Row],[category]]="Clothing"),"✅","❌")</f>
        <v>✅</v>
      </c>
      <c r="H12312" s="3">
        <f t="shared" si="385"/>
        <v>91.33</v>
      </c>
      <c r="I12312" s="3">
        <v>3</v>
      </c>
      <c r="J12312" s="4">
        <v>45630</v>
      </c>
      <c r="K12312" s="3" t="s">
        <v>16</v>
      </c>
      <c r="L12312" s="3" t="s">
        <v>28</v>
      </c>
      <c r="M12312" s="3">
        <v>197.56</v>
      </c>
      <c r="N12312" s="3" t="s">
        <v>40</v>
      </c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  <c r="AC12312" s="5"/>
    </row>
    <row r="12313" spans="1:29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 t="str">
        <f>IF(AND(D12313="East",Table_1[[#This Row],[category]]="Clothing"),"✅","❌")</f>
        <v>❌</v>
      </c>
      <c r="H12313" s="3">
        <f t="shared" si="385"/>
        <v>54.638000000000005</v>
      </c>
      <c r="I12313" s="3">
        <v>5</v>
      </c>
      <c r="J12313" s="4">
        <v>45426</v>
      </c>
      <c r="K12313" s="3" t="s">
        <v>16</v>
      </c>
      <c r="L12313" s="3" t="s">
        <v>23</v>
      </c>
      <c r="M12313" s="3">
        <v>126.5</v>
      </c>
      <c r="N12313" s="3" t="s">
        <v>24</v>
      </c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  <c r="AC12313" s="5"/>
    </row>
    <row r="12314" spans="1:29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 t="str">
        <f>IF(AND(D12314="East",Table_1[[#This Row],[category]]="Clothing"),"✅","❌")</f>
        <v>❌</v>
      </c>
      <c r="H12314" s="3">
        <f t="shared" si="385"/>
        <v>267.89000000000004</v>
      </c>
      <c r="I12314" s="3">
        <v>7</v>
      </c>
      <c r="J12314" s="4">
        <v>45543</v>
      </c>
      <c r="K12314" s="3" t="s">
        <v>22</v>
      </c>
      <c r="L12314" s="3" t="s">
        <v>17</v>
      </c>
      <c r="M12314" s="3">
        <v>543.79999999999995</v>
      </c>
      <c r="N12314" s="3" t="s">
        <v>24</v>
      </c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  <c r="AC12314" s="5"/>
    </row>
    <row r="12315" spans="1:29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 t="str">
        <f>IF(AND(D12315="East",Table_1[[#This Row],[category]]="Clothing"),"✅","❌")</f>
        <v>❌</v>
      </c>
      <c r="H12315" s="3">
        <f t="shared" si="385"/>
        <v>168.09300000000002</v>
      </c>
      <c r="I12315" s="3">
        <v>9</v>
      </c>
      <c r="J12315" s="4">
        <v>45508</v>
      </c>
      <c r="K12315" s="3" t="s">
        <v>32</v>
      </c>
      <c r="L12315" s="3" t="s">
        <v>17</v>
      </c>
      <c r="M12315" s="3">
        <v>469.52</v>
      </c>
      <c r="N12315" s="3" t="s">
        <v>49</v>
      </c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  <c r="AC12315" s="5"/>
    </row>
    <row r="12316" spans="1:29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 t="str">
        <f>IF(AND(D12316="East",Table_1[[#This Row],[category]]="Clothing"),"✅","❌")</f>
        <v>❌</v>
      </c>
      <c r="H12316" s="3">
        <f t="shared" si="385"/>
        <v>455.04200000000003</v>
      </c>
      <c r="I12316" s="3">
        <v>5</v>
      </c>
      <c r="J12316" s="4">
        <v>45349</v>
      </c>
      <c r="K12316" s="3" t="s">
        <v>16</v>
      </c>
      <c r="L12316" s="3" t="s">
        <v>23</v>
      </c>
      <c r="M12316" s="3">
        <v>1156.8800000000001</v>
      </c>
      <c r="N12316" s="3" t="s">
        <v>35</v>
      </c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  <c r="AC12316" s="5"/>
    </row>
    <row r="12317" spans="1:29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 t="str">
        <f>IF(AND(D12317="East",Table_1[[#This Row],[category]]="Clothing"),"✅","❌")</f>
        <v>❌</v>
      </c>
      <c r="H12317" s="3">
        <f t="shared" si="385"/>
        <v>101.73500000000001</v>
      </c>
      <c r="I12317" s="3">
        <v>4</v>
      </c>
      <c r="J12317" s="4">
        <v>44975</v>
      </c>
      <c r="K12317" s="3" t="s">
        <v>16</v>
      </c>
      <c r="L12317" s="3" t="s">
        <v>17</v>
      </c>
      <c r="M12317" s="3">
        <v>126.17</v>
      </c>
      <c r="N12317" s="3" t="s">
        <v>35</v>
      </c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  <c r="AC12317" s="5"/>
    </row>
    <row r="12318" spans="1:29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 t="str">
        <f>IF(AND(D12318="East",Table_1[[#This Row],[category]]="Clothing"),"✅","❌")</f>
        <v>✅</v>
      </c>
      <c r="H12318" s="3">
        <f t="shared" si="385"/>
        <v>305.40300000000002</v>
      </c>
      <c r="I12318" s="3">
        <v>4</v>
      </c>
      <c r="J12318" s="4">
        <v>45646</v>
      </c>
      <c r="K12318" s="3" t="s">
        <v>32</v>
      </c>
      <c r="L12318" s="3" t="s">
        <v>28</v>
      </c>
      <c r="M12318" s="3">
        <v>412.55</v>
      </c>
      <c r="N12318" s="3" t="s">
        <v>40</v>
      </c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  <c r="AC12318" s="5"/>
    </row>
    <row r="12319" spans="1:29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 t="str">
        <f>IF(AND(D12319="East",Table_1[[#This Row],[category]]="Clothing"),"✅","❌")</f>
        <v>❌</v>
      </c>
      <c r="H12319" s="3">
        <f t="shared" si="385"/>
        <v>451.30400000000003</v>
      </c>
      <c r="I12319" s="3">
        <v>6</v>
      </c>
      <c r="J12319" s="4">
        <v>45370</v>
      </c>
      <c r="K12319" s="3" t="s">
        <v>16</v>
      </c>
      <c r="L12319" s="3" t="s">
        <v>23</v>
      </c>
      <c r="M12319" s="3">
        <v>369.23</v>
      </c>
      <c r="N12319" s="3" t="s">
        <v>49</v>
      </c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  <c r="AC12319" s="5"/>
    </row>
    <row r="12320" spans="1:29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 t="str">
        <f>IF(AND(D12320="East",Table_1[[#This Row],[category]]="Clothing"),"✅","❌")</f>
        <v>❌</v>
      </c>
      <c r="H12320" s="3">
        <f t="shared" si="385"/>
        <v>33.123000000000005</v>
      </c>
      <c r="I12320" s="3">
        <v>9</v>
      </c>
      <c r="J12320" s="4">
        <v>45238</v>
      </c>
      <c r="K12320" s="3" t="s">
        <v>22</v>
      </c>
      <c r="L12320" s="3" t="s">
        <v>23</v>
      </c>
      <c r="M12320" s="3">
        <v>20.52</v>
      </c>
      <c r="N12320" s="3" t="s">
        <v>40</v>
      </c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  <c r="AC12320" s="5"/>
    </row>
    <row r="12321" spans="1:29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 t="str">
        <f>IF(AND(D12321="East",Table_1[[#This Row],[category]]="Clothing"),"✅","❌")</f>
        <v>❌</v>
      </c>
      <c r="H12321" s="3">
        <f t="shared" si="385"/>
        <v>262.97600000000006</v>
      </c>
      <c r="I12321" s="3">
        <v>1</v>
      </c>
      <c r="J12321" s="4">
        <v>45314</v>
      </c>
      <c r="K12321" s="3" t="s">
        <v>16</v>
      </c>
      <c r="L12321" s="3" t="s">
        <v>28</v>
      </c>
      <c r="M12321" s="3">
        <v>644.17999999999995</v>
      </c>
      <c r="N12321" s="3" t="s">
        <v>40</v>
      </c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  <c r="AC12321" s="5"/>
    </row>
    <row r="12322" spans="1:29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 t="str">
        <f>IF(AND(D12322="East",Table_1[[#This Row],[category]]="Clothing"),"✅","❌")</f>
        <v>❌</v>
      </c>
      <c r="H12322" s="3">
        <f t="shared" si="385"/>
        <v>230.82800000000003</v>
      </c>
      <c r="I12322" s="3">
        <v>1</v>
      </c>
      <c r="J12322" s="4">
        <v>45334</v>
      </c>
      <c r="K12322" s="3" t="s">
        <v>22</v>
      </c>
      <c r="L12322" s="3" t="s">
        <v>23</v>
      </c>
      <c r="M12322" s="3">
        <v>305.88</v>
      </c>
      <c r="N12322" s="3" t="s">
        <v>49</v>
      </c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  <c r="AC12322" s="5"/>
    </row>
    <row r="12323" spans="1:29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 t="str">
        <f>IF(AND(D12323="East",Table_1[[#This Row],[category]]="Clothing"),"✅","❌")</f>
        <v>❌</v>
      </c>
      <c r="H12323" s="3">
        <f t="shared" si="385"/>
        <v>465.10200000000009</v>
      </c>
      <c r="I12323" s="3">
        <v>1</v>
      </c>
      <c r="J12323" s="4">
        <v>45467</v>
      </c>
      <c r="K12323" s="3" t="s">
        <v>32</v>
      </c>
      <c r="L12323" s="3" t="s">
        <v>23</v>
      </c>
      <c r="M12323" s="3">
        <v>861.19</v>
      </c>
      <c r="N12323" s="3" t="s">
        <v>40</v>
      </c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  <c r="AC12323" s="5"/>
    </row>
    <row r="12324" spans="1:29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 t="str">
        <f>IF(AND(D12324="East",Table_1[[#This Row],[category]]="Clothing"),"✅","❌")</f>
        <v>❌</v>
      </c>
      <c r="H12324" s="3">
        <f t="shared" si="385"/>
        <v>335.245</v>
      </c>
      <c r="I12324" s="3">
        <v>4</v>
      </c>
      <c r="J12324" s="4">
        <v>45243</v>
      </c>
      <c r="K12324" s="3" t="s">
        <v>32</v>
      </c>
      <c r="L12324" s="3" t="s">
        <v>23</v>
      </c>
      <c r="M12324" s="3">
        <v>758.84</v>
      </c>
      <c r="N12324" s="3" t="s">
        <v>24</v>
      </c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  <c r="AC12324" s="5"/>
    </row>
    <row r="12325" spans="1:29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 t="str">
        <f>IF(AND(D12325="East",Table_1[[#This Row],[category]]="Clothing"),"✅","❌")</f>
        <v>❌</v>
      </c>
      <c r="H12325" s="3">
        <f t="shared" si="385"/>
        <v>181.08900000000003</v>
      </c>
      <c r="I12325" s="3">
        <v>4</v>
      </c>
      <c r="J12325" s="4">
        <v>45473</v>
      </c>
      <c r="K12325" s="3" t="s">
        <v>16</v>
      </c>
      <c r="L12325" s="3" t="s">
        <v>17</v>
      </c>
      <c r="M12325" s="3">
        <v>414.96</v>
      </c>
      <c r="N12325" s="3" t="s">
        <v>18</v>
      </c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  <c r="AC12325" s="5"/>
    </row>
    <row r="12326" spans="1:29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 t="str">
        <f>IF(AND(D12326="East",Table_1[[#This Row],[category]]="Clothing"),"✅","❌")</f>
        <v>❌</v>
      </c>
      <c r="H12326" s="3">
        <f t="shared" si="385"/>
        <v>358.64499999999998</v>
      </c>
      <c r="I12326" s="3">
        <v>8</v>
      </c>
      <c r="J12326" s="4">
        <v>45199</v>
      </c>
      <c r="K12326" s="3" t="s">
        <v>22</v>
      </c>
      <c r="L12326" s="3" t="s">
        <v>17</v>
      </c>
      <c r="M12326" s="3">
        <v>955.79</v>
      </c>
      <c r="N12326" s="3" t="s">
        <v>49</v>
      </c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  <c r="AC12326" s="5"/>
    </row>
    <row r="12327" spans="1:29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 t="str">
        <f>IF(AND(D12327="East",Table_1[[#This Row],[category]]="Clothing"),"✅","❌")</f>
        <v>❌</v>
      </c>
      <c r="H12327" s="3">
        <f t="shared" si="385"/>
        <v>295.5</v>
      </c>
      <c r="I12327" s="3">
        <v>5</v>
      </c>
      <c r="J12327" s="4">
        <v>45362</v>
      </c>
      <c r="K12327" s="3" t="s">
        <v>32</v>
      </c>
      <c r="L12327" s="3" t="s">
        <v>23</v>
      </c>
      <c r="M12327" s="3">
        <v>747.8</v>
      </c>
      <c r="N12327" s="3" t="s">
        <v>29</v>
      </c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  <c r="AC12327" s="5"/>
    </row>
    <row r="12328" spans="1:29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 t="str">
        <f>IF(AND(D12328="East",Table_1[[#This Row],[category]]="Clothing"),"✅","❌")</f>
        <v>❌</v>
      </c>
      <c r="H12328" s="3">
        <f t="shared" si="385"/>
        <v>180.11300000000003</v>
      </c>
      <c r="I12328" s="3">
        <v>4</v>
      </c>
      <c r="J12328" s="4">
        <v>44956</v>
      </c>
      <c r="K12328" s="3" t="s">
        <v>16</v>
      </c>
      <c r="L12328" s="3" t="s">
        <v>17</v>
      </c>
      <c r="M12328" s="3">
        <v>401.72</v>
      </c>
      <c r="N12328" s="3" t="s">
        <v>49</v>
      </c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  <c r="AC12328" s="5"/>
    </row>
    <row r="12329" spans="1:29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 t="str">
        <f>IF(AND(D12329="East",Table_1[[#This Row],[category]]="Clothing"),"✅","❌")</f>
        <v>❌</v>
      </c>
      <c r="H12329" s="3">
        <f t="shared" si="385"/>
        <v>394.77199999999999</v>
      </c>
      <c r="I12329" s="3">
        <v>8</v>
      </c>
      <c r="J12329" s="4">
        <v>45277</v>
      </c>
      <c r="K12329" s="3" t="s">
        <v>16</v>
      </c>
      <c r="L12329" s="3" t="s">
        <v>28</v>
      </c>
      <c r="M12329" s="3">
        <v>399.36</v>
      </c>
      <c r="N12329" s="3" t="s">
        <v>35</v>
      </c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  <c r="AC12329" s="5"/>
    </row>
    <row r="12330" spans="1:29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 t="str">
        <f>IF(AND(D12330="East",Table_1[[#This Row],[category]]="Clothing"),"✅","❌")</f>
        <v>❌</v>
      </c>
      <c r="H12330" s="3">
        <f t="shared" si="385"/>
        <v>337.40300000000002</v>
      </c>
      <c r="I12330" s="3">
        <v>7</v>
      </c>
      <c r="J12330" s="4">
        <v>45032</v>
      </c>
      <c r="K12330" s="3" t="s">
        <v>16</v>
      </c>
      <c r="L12330" s="3" t="s">
        <v>23</v>
      </c>
      <c r="M12330" s="3">
        <v>872.13</v>
      </c>
      <c r="N12330" s="3" t="s">
        <v>18</v>
      </c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  <c r="AC12330" s="5"/>
    </row>
    <row r="12331" spans="1:29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 t="str">
        <f>IF(AND(D12331="East",Table_1[[#This Row],[category]]="Clothing"),"✅","❌")</f>
        <v>❌</v>
      </c>
      <c r="H12331" s="3">
        <f t="shared" si="385"/>
        <v>12.654000000000002</v>
      </c>
      <c r="I12331" s="3">
        <v>6</v>
      </c>
      <c r="J12331" s="4">
        <v>45338</v>
      </c>
      <c r="K12331" s="3" t="s">
        <v>32</v>
      </c>
      <c r="L12331" s="3" t="s">
        <v>28</v>
      </c>
      <c r="M12331" s="3">
        <v>9.8000000000000007</v>
      </c>
      <c r="N12331" s="3" t="s">
        <v>24</v>
      </c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  <c r="AC12331" s="5"/>
    </row>
    <row r="12332" spans="1:29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 t="str">
        <f>IF(AND(D12332="East",Table_1[[#This Row],[category]]="Clothing"),"✅","❌")</f>
        <v>❌</v>
      </c>
      <c r="H12332" s="3">
        <f t="shared" si="385"/>
        <v>433.916</v>
      </c>
      <c r="I12332" s="3">
        <v>2</v>
      </c>
      <c r="J12332" s="4">
        <v>45214</v>
      </c>
      <c r="K12332" s="3" t="s">
        <v>22</v>
      </c>
      <c r="L12332" s="3" t="s">
        <v>23</v>
      </c>
      <c r="M12332" s="3">
        <v>468.61</v>
      </c>
      <c r="N12332" s="3" t="s">
        <v>24</v>
      </c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  <c r="AC12332" s="5"/>
    </row>
    <row r="12333" spans="1:29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 t="str">
        <f>IF(AND(D12333="East",Table_1[[#This Row],[category]]="Clothing"),"✅","❌")</f>
        <v>❌</v>
      </c>
      <c r="H12333" s="3">
        <f t="shared" si="385"/>
        <v>204.57500000000002</v>
      </c>
      <c r="I12333" s="3">
        <v>5</v>
      </c>
      <c r="J12333" s="4">
        <v>45490</v>
      </c>
      <c r="K12333" s="3" t="s">
        <v>22</v>
      </c>
      <c r="L12333" s="3" t="s">
        <v>28</v>
      </c>
      <c r="M12333" s="3">
        <v>273.14</v>
      </c>
      <c r="N12333" s="3" t="s">
        <v>18</v>
      </c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  <c r="AC12333" s="5"/>
    </row>
    <row r="12334" spans="1:29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 t="str">
        <f>IF(AND(D12334="East",Table_1[[#This Row],[category]]="Clothing"),"✅","❌")</f>
        <v>❌</v>
      </c>
      <c r="H12334" s="3">
        <f t="shared" si="385"/>
        <v>326.26900000000001</v>
      </c>
      <c r="I12334" s="3">
        <v>2</v>
      </c>
      <c r="J12334" s="4">
        <v>45605</v>
      </c>
      <c r="K12334" s="3" t="s">
        <v>22</v>
      </c>
      <c r="L12334" s="3" t="s">
        <v>23</v>
      </c>
      <c r="M12334" s="3">
        <v>624.1</v>
      </c>
      <c r="N12334" s="3" t="s">
        <v>29</v>
      </c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  <c r="AC12334" s="5"/>
    </row>
    <row r="12335" spans="1:29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 t="str">
        <f>IF(AND(D12335="East",Table_1[[#This Row],[category]]="Clothing"),"✅","❌")</f>
        <v>❌</v>
      </c>
      <c r="H12335" s="3">
        <f t="shared" si="385"/>
        <v>204.41600000000003</v>
      </c>
      <c r="I12335" s="3">
        <v>6</v>
      </c>
      <c r="J12335" s="4">
        <v>45322</v>
      </c>
      <c r="K12335" s="3" t="s">
        <v>16</v>
      </c>
      <c r="L12335" s="3" t="s">
        <v>28</v>
      </c>
      <c r="M12335" s="3">
        <v>584.62</v>
      </c>
      <c r="N12335" s="3" t="s">
        <v>18</v>
      </c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  <c r="AC12335" s="5"/>
    </row>
    <row r="12336" spans="1:29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 t="str">
        <f>IF(AND(D12336="East",Table_1[[#This Row],[category]]="Clothing"),"✅","❌")</f>
        <v>❌</v>
      </c>
      <c r="H12336" s="3">
        <f t="shared" si="385"/>
        <v>441.86700000000002</v>
      </c>
      <c r="I12336" s="3">
        <v>9</v>
      </c>
      <c r="J12336" s="4">
        <v>45651</v>
      </c>
      <c r="K12336" s="3" t="s">
        <v>22</v>
      </c>
      <c r="L12336" s="3" t="s">
        <v>17</v>
      </c>
      <c r="M12336" s="3">
        <v>855.21</v>
      </c>
      <c r="N12336" s="3" t="s">
        <v>18</v>
      </c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  <c r="AC12336" s="5"/>
    </row>
    <row r="12337" spans="1:29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 t="str">
        <f>IF(AND(D12337="East",Table_1[[#This Row],[category]]="Clothing"),"✅","❌")</f>
        <v>❌</v>
      </c>
      <c r="H12337" s="3">
        <f t="shared" si="385"/>
        <v>328.90900000000005</v>
      </c>
      <c r="I12337" s="3">
        <v>9</v>
      </c>
      <c r="J12337" s="4">
        <v>45005</v>
      </c>
      <c r="K12337" s="3" t="s">
        <v>32</v>
      </c>
      <c r="L12337" s="3" t="s">
        <v>23</v>
      </c>
      <c r="M12337" s="3">
        <v>702.07</v>
      </c>
      <c r="N12337" s="3" t="s">
        <v>18</v>
      </c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  <c r="AC12337" s="5"/>
    </row>
    <row r="12338" spans="1:29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 t="str">
        <f>IF(AND(D12338="East",Table_1[[#This Row],[category]]="Clothing"),"✅","❌")</f>
        <v>❌</v>
      </c>
      <c r="H12338" s="3">
        <f t="shared" si="385"/>
        <v>293.899</v>
      </c>
      <c r="I12338" s="3">
        <v>6</v>
      </c>
      <c r="J12338" s="4">
        <v>45353</v>
      </c>
      <c r="K12338" s="3" t="s">
        <v>16</v>
      </c>
      <c r="L12338" s="3" t="s">
        <v>23</v>
      </c>
      <c r="M12338" s="3">
        <v>578.46</v>
      </c>
      <c r="N12338" s="3" t="s">
        <v>29</v>
      </c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  <c r="AC12338" s="5"/>
    </row>
    <row r="12339" spans="1:29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 t="str">
        <f>IF(AND(D12339="East",Table_1[[#This Row],[category]]="Clothing"),"✅","❌")</f>
        <v>❌</v>
      </c>
      <c r="H12339" s="3">
        <f t="shared" si="385"/>
        <v>490.33000000000004</v>
      </c>
      <c r="I12339" s="3">
        <v>4</v>
      </c>
      <c r="J12339" s="4">
        <v>44987</v>
      </c>
      <c r="K12339" s="3" t="s">
        <v>32</v>
      </c>
      <c r="L12339" s="3" t="s">
        <v>23</v>
      </c>
      <c r="M12339" s="3">
        <v>349.42</v>
      </c>
      <c r="N12339" s="3" t="s">
        <v>29</v>
      </c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  <c r="AC12339" s="5"/>
    </row>
    <row r="12340" spans="1:29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 t="str">
        <f>IF(AND(D12340="East",Table_1[[#This Row],[category]]="Clothing"),"✅","❌")</f>
        <v>❌</v>
      </c>
      <c r="H12340" s="3">
        <f t="shared" si="385"/>
        <v>147.51400000000001</v>
      </c>
      <c r="I12340" s="3">
        <v>9</v>
      </c>
      <c r="J12340" s="4">
        <v>45020</v>
      </c>
      <c r="K12340" s="3" t="s">
        <v>32</v>
      </c>
      <c r="L12340" s="3" t="s">
        <v>17</v>
      </c>
      <c r="M12340" s="3">
        <v>184.83</v>
      </c>
      <c r="N12340" s="3" t="s">
        <v>29</v>
      </c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  <c r="AC12340" s="5"/>
    </row>
    <row r="12341" spans="1:29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 t="str">
        <f>IF(AND(D12341="East",Table_1[[#This Row],[category]]="Clothing"),"✅","❌")</f>
        <v>❌</v>
      </c>
      <c r="H12341" s="3">
        <f t="shared" si="385"/>
        <v>41.975000000000001</v>
      </c>
      <c r="I12341" s="3">
        <v>5</v>
      </c>
      <c r="J12341" s="4">
        <v>45126</v>
      </c>
      <c r="K12341" s="3" t="s">
        <v>32</v>
      </c>
      <c r="L12341" s="3" t="s">
        <v>28</v>
      </c>
      <c r="M12341" s="3">
        <v>118.09</v>
      </c>
      <c r="N12341" s="3" t="s">
        <v>24</v>
      </c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  <c r="AC12341" s="5"/>
    </row>
    <row r="12342" spans="1:29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 t="str">
        <f>IF(AND(D12342="East",Table_1[[#This Row],[category]]="Clothing"),"✅","❌")</f>
        <v>❌</v>
      </c>
      <c r="H12342" s="3">
        <f t="shared" si="385"/>
        <v>262.84499999999997</v>
      </c>
      <c r="I12342" s="3">
        <v>8</v>
      </c>
      <c r="J12342" s="4">
        <v>45321</v>
      </c>
      <c r="K12342" s="3" t="s">
        <v>22</v>
      </c>
      <c r="L12342" s="3" t="s">
        <v>23</v>
      </c>
      <c r="M12342" s="3">
        <v>287.14</v>
      </c>
      <c r="N12342" s="3" t="s">
        <v>18</v>
      </c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  <c r="AC12342" s="5"/>
    </row>
    <row r="12343" spans="1:29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 t="str">
        <f>IF(AND(D12343="East",Table_1[[#This Row],[category]]="Clothing"),"✅","❌")</f>
        <v>❌</v>
      </c>
      <c r="H12343" s="3">
        <f t="shared" si="385"/>
        <v>217.76900000000001</v>
      </c>
      <c r="I12343" s="3">
        <v>9</v>
      </c>
      <c r="J12343" s="4">
        <v>45428</v>
      </c>
      <c r="K12343" s="3" t="s">
        <v>16</v>
      </c>
      <c r="L12343" s="3" t="s">
        <v>28</v>
      </c>
      <c r="M12343" s="3">
        <v>333.9</v>
      </c>
      <c r="N12343" s="3" t="s">
        <v>49</v>
      </c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  <c r="AC12343" s="5"/>
    </row>
    <row r="12344" spans="1:29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 t="str">
        <f>IF(AND(D12344="East",Table_1[[#This Row],[category]]="Clothing"),"✅","❌")</f>
        <v>❌</v>
      </c>
      <c r="H12344" s="3">
        <f t="shared" si="385"/>
        <v>232.602</v>
      </c>
      <c r="I12344" s="3">
        <v>5</v>
      </c>
      <c r="J12344" s="4">
        <v>45133</v>
      </c>
      <c r="K12344" s="3" t="s">
        <v>16</v>
      </c>
      <c r="L12344" s="3" t="s">
        <v>23</v>
      </c>
      <c r="M12344" s="3">
        <v>454.68</v>
      </c>
      <c r="N12344" s="3" t="s">
        <v>49</v>
      </c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  <c r="AC12344" s="5"/>
    </row>
    <row r="12345" spans="1:29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 t="str">
        <f>IF(AND(D12345="East",Table_1[[#This Row],[category]]="Clothing"),"✅","❌")</f>
        <v>❌</v>
      </c>
      <c r="H12345" s="3">
        <f t="shared" si="385"/>
        <v>313.85100000000006</v>
      </c>
      <c r="I12345" s="3">
        <v>6</v>
      </c>
      <c r="J12345" s="4">
        <v>44940</v>
      </c>
      <c r="K12345" s="3" t="s">
        <v>32</v>
      </c>
      <c r="L12345" s="3" t="s">
        <v>28</v>
      </c>
      <c r="M12345" s="3">
        <v>748.74</v>
      </c>
      <c r="N12345" s="3" t="s">
        <v>35</v>
      </c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  <c r="AC12345" s="5"/>
    </row>
    <row r="12346" spans="1:29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 t="str">
        <f>IF(AND(D12346="East",Table_1[[#This Row],[category]]="Clothing"),"✅","❌")</f>
        <v>❌</v>
      </c>
      <c r="H12346" s="3">
        <f t="shared" si="385"/>
        <v>311.41000000000003</v>
      </c>
      <c r="I12346" s="3">
        <v>4</v>
      </c>
      <c r="J12346" s="4">
        <v>45171</v>
      </c>
      <c r="K12346" s="3" t="s">
        <v>16</v>
      </c>
      <c r="L12346" s="3" t="s">
        <v>23</v>
      </c>
      <c r="M12346" s="3">
        <v>595.59</v>
      </c>
      <c r="N12346" s="3" t="s">
        <v>49</v>
      </c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  <c r="AC12346" s="5"/>
    </row>
    <row r="12347" spans="1:29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 t="str">
        <f>IF(AND(D12347="East",Table_1[[#This Row],[category]]="Clothing"),"✅","❌")</f>
        <v>❌</v>
      </c>
      <c r="H12347" s="3">
        <f t="shared" si="385"/>
        <v>202.21</v>
      </c>
      <c r="I12347" s="3">
        <v>1</v>
      </c>
      <c r="J12347" s="4">
        <v>45517</v>
      </c>
      <c r="K12347" s="3" t="s">
        <v>16</v>
      </c>
      <c r="L12347" s="3" t="s">
        <v>17</v>
      </c>
      <c r="M12347" s="3">
        <v>325.68</v>
      </c>
      <c r="N12347" s="3" t="s">
        <v>40</v>
      </c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  <c r="AC12347" s="5"/>
    </row>
    <row r="12348" spans="1:29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 t="str">
        <f>IF(AND(D12348="East",Table_1[[#This Row],[category]]="Clothing"),"✅","❌")</f>
        <v>❌</v>
      </c>
      <c r="H12348" s="3">
        <f t="shared" si="385"/>
        <v>432.81000000000006</v>
      </c>
      <c r="I12348" s="3">
        <v>1</v>
      </c>
      <c r="J12348" s="4">
        <v>44977</v>
      </c>
      <c r="K12348" s="3" t="s">
        <v>22</v>
      </c>
      <c r="L12348" s="3" t="s">
        <v>17</v>
      </c>
      <c r="M12348" s="3">
        <v>972.55</v>
      </c>
      <c r="N12348" s="3" t="s">
        <v>49</v>
      </c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  <c r="AC12348" s="5"/>
    </row>
    <row r="12349" spans="1:29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 t="str">
        <f>IF(AND(D12349="East",Table_1[[#This Row],[category]]="Clothing"),"✅","❌")</f>
        <v>✅</v>
      </c>
      <c r="H12349" s="3">
        <f t="shared" si="385"/>
        <v>329.21500000000003</v>
      </c>
      <c r="I12349" s="3">
        <v>5</v>
      </c>
      <c r="J12349" s="4">
        <v>45144</v>
      </c>
      <c r="K12349" s="3" t="s">
        <v>16</v>
      </c>
      <c r="L12349" s="3" t="s">
        <v>28</v>
      </c>
      <c r="M12349" s="3">
        <v>666.75</v>
      </c>
      <c r="N12349" s="3" t="s">
        <v>29</v>
      </c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  <c r="AC12349" s="5"/>
    </row>
    <row r="12350" spans="1:29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 t="str">
        <f>IF(AND(D12350="East",Table_1[[#This Row],[category]]="Clothing"),"✅","❌")</f>
        <v>❌</v>
      </c>
      <c r="H12350" s="3">
        <f t="shared" si="385"/>
        <v>446.05700000000002</v>
      </c>
      <c r="I12350" s="3">
        <v>3</v>
      </c>
      <c r="J12350" s="4">
        <v>45228</v>
      </c>
      <c r="K12350" s="3" t="s">
        <v>32</v>
      </c>
      <c r="L12350" s="3" t="s">
        <v>28</v>
      </c>
      <c r="M12350" s="3">
        <v>790.9</v>
      </c>
      <c r="N12350" s="3" t="s">
        <v>24</v>
      </c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  <c r="AC12350" s="5"/>
    </row>
    <row r="12351" spans="1:29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 t="str">
        <f>IF(AND(D12351="East",Table_1[[#This Row],[category]]="Clothing"),"✅","❌")</f>
        <v>❌</v>
      </c>
      <c r="H12351" s="3">
        <f t="shared" si="385"/>
        <v>457.44499999999999</v>
      </c>
      <c r="I12351" s="3">
        <v>7</v>
      </c>
      <c r="J12351" s="4">
        <v>45348</v>
      </c>
      <c r="K12351" s="3" t="s">
        <v>16</v>
      </c>
      <c r="L12351" s="3" t="s">
        <v>28</v>
      </c>
      <c r="M12351" s="3">
        <v>902.58</v>
      </c>
      <c r="N12351" s="3" t="s">
        <v>40</v>
      </c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  <c r="AC12351" s="5"/>
    </row>
    <row r="12352" spans="1:29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 t="str">
        <f>IF(AND(D12352="East",Table_1[[#This Row],[category]]="Clothing"),"✅","❌")</f>
        <v>❌</v>
      </c>
      <c r="H12352" s="3">
        <f t="shared" si="385"/>
        <v>91.983000000000004</v>
      </c>
      <c r="I12352" s="3">
        <v>4</v>
      </c>
      <c r="J12352" s="4">
        <v>45091</v>
      </c>
      <c r="K12352" s="3" t="s">
        <v>32</v>
      </c>
      <c r="L12352" s="3" t="s">
        <v>17</v>
      </c>
      <c r="M12352" s="3">
        <v>139.54</v>
      </c>
      <c r="N12352" s="3" t="s">
        <v>18</v>
      </c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  <c r="AC12352" s="5"/>
    </row>
    <row r="12353" spans="1:29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 t="str">
        <f>IF(AND(D12353="East",Table_1[[#This Row],[category]]="Clothing"),"✅","❌")</f>
        <v>❌</v>
      </c>
      <c r="H12353" s="3">
        <f t="shared" si="385"/>
        <v>343.47500000000002</v>
      </c>
      <c r="I12353" s="3">
        <v>4</v>
      </c>
      <c r="J12353" s="4">
        <v>45611</v>
      </c>
      <c r="K12353" s="3" t="s">
        <v>16</v>
      </c>
      <c r="L12353" s="3" t="s">
        <v>17</v>
      </c>
      <c r="M12353" s="3">
        <v>611.76</v>
      </c>
      <c r="N12353" s="3" t="s">
        <v>29</v>
      </c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  <c r="AC12353" s="5"/>
    </row>
    <row r="12354" spans="1:29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 t="str">
        <f>IF(AND(D12354="East",Table_1[[#This Row],[category]]="Clothing"),"✅","❌")</f>
        <v>❌</v>
      </c>
      <c r="H12354" s="3">
        <f t="shared" ref="H12354:H12417" si="387">E12354*10%</f>
        <v>165.58100000000002</v>
      </c>
      <c r="I12354" s="3">
        <v>4</v>
      </c>
      <c r="J12354" s="4">
        <v>45392</v>
      </c>
      <c r="K12354" s="3" t="s">
        <v>32</v>
      </c>
      <c r="L12354" s="3" t="s">
        <v>23</v>
      </c>
      <c r="M12354" s="3">
        <v>268.63</v>
      </c>
      <c r="N12354" s="3" t="s">
        <v>49</v>
      </c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  <c r="AC12354" s="5"/>
    </row>
    <row r="12355" spans="1:29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 t="str">
        <f>IF(AND(D12355="East",Table_1[[#This Row],[category]]="Clothing"),"✅","❌")</f>
        <v>❌</v>
      </c>
      <c r="H12355" s="3">
        <f t="shared" si="387"/>
        <v>419.85</v>
      </c>
      <c r="I12355" s="3">
        <v>6</v>
      </c>
      <c r="J12355" s="4">
        <v>45187</v>
      </c>
      <c r="K12355" s="3" t="s">
        <v>32</v>
      </c>
      <c r="L12355" s="3" t="s">
        <v>17</v>
      </c>
      <c r="M12355" s="3">
        <v>1257.49</v>
      </c>
      <c r="N12355" s="3" t="s">
        <v>24</v>
      </c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  <c r="AC12355" s="5"/>
    </row>
    <row r="12356" spans="1:29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 t="str">
        <f>IF(AND(D12356="East",Table_1[[#This Row],[category]]="Clothing"),"✅","❌")</f>
        <v>❌</v>
      </c>
      <c r="H12356" s="3">
        <f t="shared" si="387"/>
        <v>369.09699999999998</v>
      </c>
      <c r="I12356" s="3">
        <v>9</v>
      </c>
      <c r="J12356" s="4">
        <v>45490</v>
      </c>
      <c r="K12356" s="3" t="s">
        <v>16</v>
      </c>
      <c r="L12356" s="3" t="s">
        <v>28</v>
      </c>
      <c r="M12356" s="3">
        <v>235.93</v>
      </c>
      <c r="N12356" s="3" t="s">
        <v>18</v>
      </c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  <c r="AC12356" s="5"/>
    </row>
    <row r="12357" spans="1:29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 t="str">
        <f>IF(AND(D12357="East",Table_1[[#This Row],[category]]="Clothing"),"✅","❌")</f>
        <v>❌</v>
      </c>
      <c r="H12357" s="3">
        <f t="shared" si="387"/>
        <v>107.386</v>
      </c>
      <c r="I12357" s="3">
        <v>9</v>
      </c>
      <c r="J12357" s="4">
        <v>45161</v>
      </c>
      <c r="K12357" s="3" t="s">
        <v>32</v>
      </c>
      <c r="L12357" s="3" t="s">
        <v>17</v>
      </c>
      <c r="M12357" s="3">
        <v>230.47</v>
      </c>
      <c r="N12357" s="3" t="s">
        <v>35</v>
      </c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  <c r="AC12357" s="5"/>
    </row>
    <row r="12358" spans="1:29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 t="str">
        <f>IF(AND(D12358="East",Table_1[[#This Row],[category]]="Clothing"),"✅","❌")</f>
        <v>❌</v>
      </c>
      <c r="H12358" s="3">
        <f t="shared" si="387"/>
        <v>469.97800000000001</v>
      </c>
      <c r="I12358" s="3">
        <v>5</v>
      </c>
      <c r="J12358" s="4">
        <v>45085</v>
      </c>
      <c r="K12358" s="3" t="s">
        <v>22</v>
      </c>
      <c r="L12358" s="3" t="s">
        <v>23</v>
      </c>
      <c r="M12358" s="3">
        <v>519.70000000000005</v>
      </c>
      <c r="N12358" s="3" t="s">
        <v>29</v>
      </c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  <c r="AC12358" s="5"/>
    </row>
    <row r="12359" spans="1:29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 t="str">
        <f>IF(AND(D12359="East",Table_1[[#This Row],[category]]="Clothing"),"✅","❌")</f>
        <v>❌</v>
      </c>
      <c r="H12359" s="3">
        <f t="shared" si="387"/>
        <v>344.90500000000003</v>
      </c>
      <c r="I12359" s="3">
        <v>8</v>
      </c>
      <c r="J12359" s="4">
        <v>45335</v>
      </c>
      <c r="K12359" s="3" t="s">
        <v>22</v>
      </c>
      <c r="L12359" s="3" t="s">
        <v>23</v>
      </c>
      <c r="M12359" s="3">
        <v>493.92</v>
      </c>
      <c r="N12359" s="3" t="s">
        <v>40</v>
      </c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  <c r="AC12359" s="5"/>
    </row>
    <row r="12360" spans="1:29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 t="str">
        <f>IF(AND(D12360="East",Table_1[[#This Row],[category]]="Clothing"),"✅","❌")</f>
        <v>❌</v>
      </c>
      <c r="H12360" s="3">
        <f t="shared" si="387"/>
        <v>474.83000000000004</v>
      </c>
      <c r="I12360" s="3">
        <v>4</v>
      </c>
      <c r="J12360" s="4">
        <v>44945</v>
      </c>
      <c r="K12360" s="3" t="s">
        <v>32</v>
      </c>
      <c r="L12360" s="3" t="s">
        <v>28</v>
      </c>
      <c r="M12360" s="3">
        <v>462.56</v>
      </c>
      <c r="N12360" s="3" t="s">
        <v>29</v>
      </c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  <c r="AC12360" s="5"/>
    </row>
    <row r="12361" spans="1:29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 t="str">
        <f>IF(AND(D12361="East",Table_1[[#This Row],[category]]="Clothing"),"✅","❌")</f>
        <v>✅</v>
      </c>
      <c r="H12361" s="3">
        <f t="shared" si="387"/>
        <v>108.93599999999999</v>
      </c>
      <c r="I12361" s="3">
        <v>8</v>
      </c>
      <c r="J12361" s="4">
        <v>45524</v>
      </c>
      <c r="K12361" s="3" t="s">
        <v>32</v>
      </c>
      <c r="L12361" s="3" t="s">
        <v>28</v>
      </c>
      <c r="M12361" s="3">
        <v>259.27999999999997</v>
      </c>
      <c r="N12361" s="3" t="s">
        <v>40</v>
      </c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  <c r="AC12361" s="5"/>
    </row>
    <row r="12362" spans="1:29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 t="str">
        <f>IF(AND(D12362="East",Table_1[[#This Row],[category]]="Clothing"),"✅","❌")</f>
        <v>✅</v>
      </c>
      <c r="H12362" s="3">
        <f t="shared" si="387"/>
        <v>436.15500000000003</v>
      </c>
      <c r="I12362" s="3">
        <v>9</v>
      </c>
      <c r="J12362" s="4">
        <v>45611</v>
      </c>
      <c r="K12362" s="3" t="s">
        <v>32</v>
      </c>
      <c r="L12362" s="3" t="s">
        <v>17</v>
      </c>
      <c r="M12362" s="3">
        <v>531.29</v>
      </c>
      <c r="N12362" s="3" t="s">
        <v>40</v>
      </c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  <c r="AC12362" s="5"/>
    </row>
    <row r="12363" spans="1:29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 t="str">
        <f>IF(AND(D12363="East",Table_1[[#This Row],[category]]="Clothing"),"✅","❌")</f>
        <v>❌</v>
      </c>
      <c r="H12363" s="3">
        <f t="shared" si="387"/>
        <v>337.35599999999999</v>
      </c>
      <c r="I12363" s="3">
        <v>8</v>
      </c>
      <c r="J12363" s="4">
        <v>44952</v>
      </c>
      <c r="K12363" s="3" t="s">
        <v>16</v>
      </c>
      <c r="L12363" s="3" t="s">
        <v>28</v>
      </c>
      <c r="M12363" s="3">
        <v>720.42</v>
      </c>
      <c r="N12363" s="3" t="s">
        <v>35</v>
      </c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  <c r="AC12363" s="5"/>
    </row>
    <row r="12364" spans="1:29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 t="str">
        <f>IF(AND(D12364="East",Table_1[[#This Row],[category]]="Clothing"),"✅","❌")</f>
        <v>❌</v>
      </c>
      <c r="H12364" s="3">
        <f t="shared" si="387"/>
        <v>280.62</v>
      </c>
      <c r="I12364" s="3">
        <v>8</v>
      </c>
      <c r="J12364" s="4">
        <v>45624</v>
      </c>
      <c r="K12364" s="3" t="s">
        <v>22</v>
      </c>
      <c r="L12364" s="3" t="s">
        <v>17</v>
      </c>
      <c r="M12364" s="3">
        <v>539.12</v>
      </c>
      <c r="N12364" s="3" t="s">
        <v>40</v>
      </c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  <c r="AC12364" s="5"/>
    </row>
    <row r="12365" spans="1:29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 t="str">
        <f>IF(AND(D12365="East",Table_1[[#This Row],[category]]="Clothing"),"✅","❌")</f>
        <v>❌</v>
      </c>
      <c r="H12365" s="3">
        <f t="shared" si="387"/>
        <v>412.05100000000004</v>
      </c>
      <c r="I12365" s="3">
        <v>9</v>
      </c>
      <c r="J12365" s="4">
        <v>45138</v>
      </c>
      <c r="K12365" s="3" t="s">
        <v>16</v>
      </c>
      <c r="L12365" s="3" t="s">
        <v>28</v>
      </c>
      <c r="M12365" s="3">
        <v>647.51</v>
      </c>
      <c r="N12365" s="3" t="s">
        <v>18</v>
      </c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  <c r="AC12365" s="5"/>
    </row>
    <row r="12366" spans="1:29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 t="str">
        <f>IF(AND(D12366="East",Table_1[[#This Row],[category]]="Clothing"),"✅","❌")</f>
        <v>❌</v>
      </c>
      <c r="H12366" s="3">
        <f t="shared" si="387"/>
        <v>320.10300000000007</v>
      </c>
      <c r="I12366" s="3">
        <v>8</v>
      </c>
      <c r="J12366" s="4">
        <v>44966</v>
      </c>
      <c r="K12366" s="3" t="s">
        <v>16</v>
      </c>
      <c r="L12366" s="3" t="s">
        <v>28</v>
      </c>
      <c r="M12366" s="3">
        <v>432.86</v>
      </c>
      <c r="N12366" s="3" t="s">
        <v>40</v>
      </c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  <c r="AC12366" s="5"/>
    </row>
    <row r="12367" spans="1:29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 t="str">
        <f>IF(AND(D12367="East",Table_1[[#This Row],[category]]="Clothing"),"✅","❌")</f>
        <v>❌</v>
      </c>
      <c r="H12367" s="3">
        <f t="shared" si="387"/>
        <v>338.10400000000004</v>
      </c>
      <c r="I12367" s="3">
        <v>4</v>
      </c>
      <c r="J12367" s="4">
        <v>45636</v>
      </c>
      <c r="K12367" s="3" t="s">
        <v>22</v>
      </c>
      <c r="L12367" s="3" t="s">
        <v>28</v>
      </c>
      <c r="M12367" s="3">
        <v>760.32</v>
      </c>
      <c r="N12367" s="3" t="s">
        <v>24</v>
      </c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  <c r="AC12367" s="5"/>
    </row>
    <row r="12368" spans="1:29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 t="str">
        <f>IF(AND(D12368="East",Table_1[[#This Row],[category]]="Clothing"),"✅","❌")</f>
        <v>❌</v>
      </c>
      <c r="H12368" s="3">
        <f t="shared" si="387"/>
        <v>134.29900000000001</v>
      </c>
      <c r="I12368" s="3">
        <v>5</v>
      </c>
      <c r="J12368" s="4">
        <v>45167</v>
      </c>
      <c r="K12368" s="3" t="s">
        <v>16</v>
      </c>
      <c r="L12368" s="3" t="s">
        <v>23</v>
      </c>
      <c r="M12368" s="3">
        <v>247.59</v>
      </c>
      <c r="N12368" s="3" t="s">
        <v>40</v>
      </c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  <c r="AC12368" s="5"/>
    </row>
    <row r="12369" spans="1:29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 t="str">
        <f>IF(AND(D12369="East",Table_1[[#This Row],[category]]="Clothing"),"✅","❌")</f>
        <v>❌</v>
      </c>
      <c r="H12369" s="3">
        <f t="shared" si="387"/>
        <v>410.35600000000005</v>
      </c>
      <c r="I12369" s="3">
        <v>6</v>
      </c>
      <c r="J12369" s="4">
        <v>45113</v>
      </c>
      <c r="K12369" s="3" t="s">
        <v>16</v>
      </c>
      <c r="L12369" s="3" t="s">
        <v>28</v>
      </c>
      <c r="M12369" s="3">
        <v>253.48</v>
      </c>
      <c r="N12369" s="3" t="s">
        <v>24</v>
      </c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  <c r="AC12369" s="5"/>
    </row>
    <row r="12370" spans="1:29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 t="str">
        <f>IF(AND(D12370="East",Table_1[[#This Row],[category]]="Clothing"),"✅","❌")</f>
        <v>❌</v>
      </c>
      <c r="H12370" s="3">
        <f t="shared" si="387"/>
        <v>328.64800000000002</v>
      </c>
      <c r="I12370" s="3">
        <v>5</v>
      </c>
      <c r="J12370" s="4">
        <v>44959</v>
      </c>
      <c r="K12370" s="3" t="s">
        <v>22</v>
      </c>
      <c r="L12370" s="3" t="s">
        <v>28</v>
      </c>
      <c r="M12370" s="3">
        <v>771.61</v>
      </c>
      <c r="N12370" s="3" t="s">
        <v>40</v>
      </c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  <c r="AC12370" s="5"/>
    </row>
    <row r="12371" spans="1:29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 t="str">
        <f>IF(AND(D12371="East",Table_1[[#This Row],[category]]="Clothing"),"✅","❌")</f>
        <v>❌</v>
      </c>
      <c r="H12371" s="3">
        <f t="shared" si="387"/>
        <v>423.75100000000003</v>
      </c>
      <c r="I12371" s="3">
        <v>9</v>
      </c>
      <c r="J12371" s="4">
        <v>45337</v>
      </c>
      <c r="K12371" s="3" t="s">
        <v>32</v>
      </c>
      <c r="L12371" s="3" t="s">
        <v>28</v>
      </c>
      <c r="M12371" s="3">
        <v>1013.55</v>
      </c>
      <c r="N12371" s="3" t="s">
        <v>29</v>
      </c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  <c r="AC12371" s="5"/>
    </row>
    <row r="12372" spans="1:29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 t="str">
        <f>IF(AND(D12372="East",Table_1[[#This Row],[category]]="Clothing"),"✅","❌")</f>
        <v>❌</v>
      </c>
      <c r="H12372" s="3">
        <f t="shared" si="387"/>
        <v>182.24800000000002</v>
      </c>
      <c r="I12372" s="3">
        <v>2</v>
      </c>
      <c r="J12372" s="4">
        <v>45129</v>
      </c>
      <c r="K12372" s="3" t="s">
        <v>16</v>
      </c>
      <c r="L12372" s="3" t="s">
        <v>28</v>
      </c>
      <c r="M12372" s="3">
        <v>281.83</v>
      </c>
      <c r="N12372" s="3" t="s">
        <v>40</v>
      </c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  <c r="AC12372" s="5"/>
    </row>
    <row r="12373" spans="1:29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 t="str">
        <f>IF(AND(D12373="East",Table_1[[#This Row],[category]]="Clothing"),"✅","❌")</f>
        <v>❌</v>
      </c>
      <c r="H12373" s="3">
        <f t="shared" si="387"/>
        <v>172.53800000000001</v>
      </c>
      <c r="I12373" s="3">
        <v>6</v>
      </c>
      <c r="J12373" s="4">
        <v>45109</v>
      </c>
      <c r="K12373" s="3" t="s">
        <v>16</v>
      </c>
      <c r="L12373" s="3" t="s">
        <v>28</v>
      </c>
      <c r="M12373" s="3">
        <v>94.72</v>
      </c>
      <c r="N12373" s="3" t="s">
        <v>29</v>
      </c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  <c r="AC12373" s="5"/>
    </row>
    <row r="12374" spans="1:29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 t="str">
        <f>IF(AND(D12374="East",Table_1[[#This Row],[category]]="Clothing"),"✅","❌")</f>
        <v>❌</v>
      </c>
      <c r="H12374" s="3">
        <f t="shared" si="387"/>
        <v>21.712000000000003</v>
      </c>
      <c r="I12374" s="3">
        <v>2</v>
      </c>
      <c r="J12374" s="4">
        <v>45629</v>
      </c>
      <c r="K12374" s="3" t="s">
        <v>16</v>
      </c>
      <c r="L12374" s="3" t="s">
        <v>17</v>
      </c>
      <c r="M12374" s="3">
        <v>21.22</v>
      </c>
      <c r="N12374" s="3" t="s">
        <v>24</v>
      </c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  <c r="AC12374" s="5"/>
    </row>
    <row r="12375" spans="1:29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 t="str">
        <f>IF(AND(D12375="East",Table_1[[#This Row],[category]]="Clothing"),"✅","❌")</f>
        <v>❌</v>
      </c>
      <c r="H12375" s="3">
        <f t="shared" si="387"/>
        <v>386.61700000000002</v>
      </c>
      <c r="I12375" s="3">
        <v>8</v>
      </c>
      <c r="J12375" s="4">
        <v>45523</v>
      </c>
      <c r="K12375" s="3" t="s">
        <v>22</v>
      </c>
      <c r="L12375" s="3" t="s">
        <v>23</v>
      </c>
      <c r="M12375" s="3">
        <v>748.19</v>
      </c>
      <c r="N12375" s="3" t="s">
        <v>29</v>
      </c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  <c r="AC12375" s="5"/>
    </row>
    <row r="12376" spans="1:29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 t="str">
        <f>IF(AND(D12376="East",Table_1[[#This Row],[category]]="Clothing"),"✅","❌")</f>
        <v>❌</v>
      </c>
      <c r="H12376" s="3">
        <f t="shared" si="387"/>
        <v>171.85400000000001</v>
      </c>
      <c r="I12376" s="3">
        <v>8</v>
      </c>
      <c r="J12376" s="4">
        <v>45377</v>
      </c>
      <c r="K12376" s="3" t="s">
        <v>32</v>
      </c>
      <c r="L12376" s="3" t="s">
        <v>17</v>
      </c>
      <c r="M12376" s="3">
        <v>410.85</v>
      </c>
      <c r="N12376" s="3" t="s">
        <v>49</v>
      </c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  <c r="AC12376" s="5"/>
    </row>
    <row r="12377" spans="1:29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 t="str">
        <f>IF(AND(D12377="East",Table_1[[#This Row],[category]]="Clothing"),"✅","❌")</f>
        <v>❌</v>
      </c>
      <c r="H12377" s="3">
        <f t="shared" si="387"/>
        <v>170.334</v>
      </c>
      <c r="I12377" s="3">
        <v>5</v>
      </c>
      <c r="J12377" s="4">
        <v>45487</v>
      </c>
      <c r="K12377" s="3" t="s">
        <v>32</v>
      </c>
      <c r="L12377" s="3" t="s">
        <v>17</v>
      </c>
      <c r="M12377" s="3">
        <v>121.41</v>
      </c>
      <c r="N12377" s="3" t="s">
        <v>35</v>
      </c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  <c r="AC12377" s="5"/>
    </row>
    <row r="12378" spans="1:29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 t="str">
        <f>IF(AND(D12378="East",Table_1[[#This Row],[category]]="Clothing"),"✅","❌")</f>
        <v>❌</v>
      </c>
      <c r="H12378" s="3">
        <f t="shared" si="387"/>
        <v>347.45500000000004</v>
      </c>
      <c r="I12378" s="3">
        <v>8</v>
      </c>
      <c r="J12378" s="4">
        <v>44985</v>
      </c>
      <c r="K12378" s="3" t="s">
        <v>16</v>
      </c>
      <c r="L12378" s="3" t="s">
        <v>28</v>
      </c>
      <c r="M12378" s="3">
        <v>758.22</v>
      </c>
      <c r="N12378" s="3" t="s">
        <v>35</v>
      </c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  <c r="AC12378" s="5"/>
    </row>
    <row r="12379" spans="1:29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 t="str">
        <f>IF(AND(D12379="East",Table_1[[#This Row],[category]]="Clothing"),"✅","❌")</f>
        <v>❌</v>
      </c>
      <c r="H12379" s="3">
        <f t="shared" si="387"/>
        <v>133.90600000000001</v>
      </c>
      <c r="I12379" s="3">
        <v>5</v>
      </c>
      <c r="J12379" s="4">
        <v>45393</v>
      </c>
      <c r="K12379" s="3" t="s">
        <v>16</v>
      </c>
      <c r="L12379" s="3" t="s">
        <v>17</v>
      </c>
      <c r="M12379" s="3">
        <v>234.77</v>
      </c>
      <c r="N12379" s="3" t="s">
        <v>24</v>
      </c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  <c r="AC12379" s="5"/>
    </row>
    <row r="12380" spans="1:29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 t="str">
        <f>IF(AND(D12380="East",Table_1[[#This Row],[category]]="Clothing"),"✅","❌")</f>
        <v>❌</v>
      </c>
      <c r="H12380" s="3">
        <f t="shared" si="387"/>
        <v>455.42</v>
      </c>
      <c r="I12380" s="3">
        <v>4</v>
      </c>
      <c r="J12380" s="4">
        <v>45582</v>
      </c>
      <c r="K12380" s="3" t="s">
        <v>16</v>
      </c>
      <c r="L12380" s="3" t="s">
        <v>28</v>
      </c>
      <c r="M12380" s="3">
        <v>494.76</v>
      </c>
      <c r="N12380" s="3" t="s">
        <v>24</v>
      </c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  <c r="AC12380" s="5"/>
    </row>
    <row r="12381" spans="1:29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 t="str">
        <f>IF(AND(D12381="East",Table_1[[#This Row],[category]]="Clothing"),"✅","❌")</f>
        <v>❌</v>
      </c>
      <c r="H12381" s="3">
        <f t="shared" si="387"/>
        <v>273.65199999999999</v>
      </c>
      <c r="I12381" s="3">
        <v>9</v>
      </c>
      <c r="J12381" s="4">
        <v>45248</v>
      </c>
      <c r="K12381" s="3" t="s">
        <v>22</v>
      </c>
      <c r="L12381" s="3" t="s">
        <v>17</v>
      </c>
      <c r="M12381" s="3">
        <v>469.34</v>
      </c>
      <c r="N12381" s="3" t="s">
        <v>35</v>
      </c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  <c r="AC12381" s="5"/>
    </row>
    <row r="12382" spans="1:29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 t="str">
        <f>IF(AND(D12382="East",Table_1[[#This Row],[category]]="Clothing"),"✅","❌")</f>
        <v>❌</v>
      </c>
      <c r="H12382" s="3">
        <f t="shared" si="387"/>
        <v>485.04399999999998</v>
      </c>
      <c r="I12382" s="3">
        <v>8</v>
      </c>
      <c r="J12382" s="4">
        <v>45509</v>
      </c>
      <c r="K12382" s="3" t="s">
        <v>16</v>
      </c>
      <c r="L12382" s="3" t="s">
        <v>17</v>
      </c>
      <c r="M12382" s="3">
        <v>319.64</v>
      </c>
      <c r="N12382" s="3" t="s">
        <v>40</v>
      </c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  <c r="AC12382" s="5"/>
    </row>
    <row r="12383" spans="1:29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 t="str">
        <f>IF(AND(D12383="East",Table_1[[#This Row],[category]]="Clothing"),"✅","❌")</f>
        <v>❌</v>
      </c>
      <c r="H12383" s="3">
        <f t="shared" si="387"/>
        <v>47.568000000000005</v>
      </c>
      <c r="I12383" s="3">
        <v>4</v>
      </c>
      <c r="J12383" s="4">
        <v>45112</v>
      </c>
      <c r="K12383" s="3" t="s">
        <v>16</v>
      </c>
      <c r="L12383" s="3" t="s">
        <v>17</v>
      </c>
      <c r="M12383" s="3">
        <v>102.17</v>
      </c>
      <c r="N12383" s="3" t="s">
        <v>49</v>
      </c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  <c r="AC12383" s="5"/>
    </row>
    <row r="12384" spans="1:29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 t="str">
        <f>IF(AND(D12384="East",Table_1[[#This Row],[category]]="Clothing"),"✅","❌")</f>
        <v>❌</v>
      </c>
      <c r="H12384" s="3">
        <f t="shared" si="387"/>
        <v>175.04400000000001</v>
      </c>
      <c r="I12384" s="3">
        <v>2</v>
      </c>
      <c r="J12384" s="4">
        <v>45057</v>
      </c>
      <c r="K12384" s="3" t="s">
        <v>22</v>
      </c>
      <c r="L12384" s="3" t="s">
        <v>28</v>
      </c>
      <c r="M12384" s="3">
        <v>142.55000000000001</v>
      </c>
      <c r="N12384" s="3" t="s">
        <v>24</v>
      </c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  <c r="AC12384" s="5"/>
    </row>
    <row r="12385" spans="1:29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 t="str">
        <f>IF(AND(D12385="East",Table_1[[#This Row],[category]]="Clothing"),"✅","❌")</f>
        <v>❌</v>
      </c>
      <c r="H12385" s="3">
        <f t="shared" si="387"/>
        <v>196.92000000000002</v>
      </c>
      <c r="I12385" s="3">
        <v>2</v>
      </c>
      <c r="J12385" s="4">
        <v>45635</v>
      </c>
      <c r="K12385" s="3" t="s">
        <v>32</v>
      </c>
      <c r="L12385" s="3" t="s">
        <v>23</v>
      </c>
      <c r="M12385" s="3">
        <v>109.8</v>
      </c>
      <c r="N12385" s="3" t="s">
        <v>49</v>
      </c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  <c r="AC12385" s="5"/>
    </row>
    <row r="12386" spans="1:29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 t="str">
        <f>IF(AND(D12386="East",Table_1[[#This Row],[category]]="Clothing"),"✅","❌")</f>
        <v>❌</v>
      </c>
      <c r="H12386" s="3">
        <f t="shared" si="387"/>
        <v>367.90600000000001</v>
      </c>
      <c r="I12386" s="3">
        <v>2</v>
      </c>
      <c r="J12386" s="4">
        <v>45278</v>
      </c>
      <c r="K12386" s="3" t="s">
        <v>32</v>
      </c>
      <c r="L12386" s="3" t="s">
        <v>23</v>
      </c>
      <c r="M12386" s="3">
        <v>208.44</v>
      </c>
      <c r="N12386" s="3" t="s">
        <v>35</v>
      </c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  <c r="AC12386" s="5"/>
    </row>
    <row r="12387" spans="1:29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 t="str">
        <f>IF(AND(D12387="East",Table_1[[#This Row],[category]]="Clothing"),"✅","❌")</f>
        <v>❌</v>
      </c>
      <c r="H12387" s="3">
        <f t="shared" si="387"/>
        <v>114.352</v>
      </c>
      <c r="I12387" s="3">
        <v>8</v>
      </c>
      <c r="J12387" s="4">
        <v>45121</v>
      </c>
      <c r="K12387" s="3" t="s">
        <v>16</v>
      </c>
      <c r="L12387" s="3" t="s">
        <v>23</v>
      </c>
      <c r="M12387" s="3">
        <v>260.47000000000003</v>
      </c>
      <c r="N12387" s="3" t="s">
        <v>35</v>
      </c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  <c r="AC12387" s="5"/>
    </row>
    <row r="12388" spans="1:29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 t="str">
        <f>IF(AND(D12388="East",Table_1[[#This Row],[category]]="Clothing"),"✅","❌")</f>
        <v>❌</v>
      </c>
      <c r="H12388" s="3">
        <f t="shared" si="387"/>
        <v>193.91900000000001</v>
      </c>
      <c r="I12388" s="3">
        <v>6</v>
      </c>
      <c r="J12388" s="4">
        <v>44999</v>
      </c>
      <c r="K12388" s="3" t="s">
        <v>32</v>
      </c>
      <c r="L12388" s="3" t="s">
        <v>23</v>
      </c>
      <c r="M12388" s="3">
        <v>215.21</v>
      </c>
      <c r="N12388" s="3" t="s">
        <v>35</v>
      </c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  <c r="AC12388" s="5"/>
    </row>
    <row r="12389" spans="1:29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 t="str">
        <f>IF(AND(D12389="East",Table_1[[#This Row],[category]]="Clothing"),"✅","❌")</f>
        <v>❌</v>
      </c>
      <c r="H12389" s="3">
        <f t="shared" si="387"/>
        <v>456.21499999999997</v>
      </c>
      <c r="I12389" s="3">
        <v>1</v>
      </c>
      <c r="J12389" s="4">
        <v>45408</v>
      </c>
      <c r="K12389" s="3" t="s">
        <v>22</v>
      </c>
      <c r="L12389" s="3" t="s">
        <v>28</v>
      </c>
      <c r="M12389" s="3">
        <v>832.92</v>
      </c>
      <c r="N12389" s="3" t="s">
        <v>29</v>
      </c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  <c r="AC12389" s="5"/>
    </row>
    <row r="12390" spans="1:29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 t="str">
        <f>IF(AND(D12390="East",Table_1[[#This Row],[category]]="Clothing"),"✅","❌")</f>
        <v>❌</v>
      </c>
      <c r="H12390" s="3">
        <f t="shared" si="387"/>
        <v>66.13</v>
      </c>
      <c r="I12390" s="3">
        <v>4</v>
      </c>
      <c r="J12390" s="4">
        <v>45258</v>
      </c>
      <c r="K12390" s="3" t="s">
        <v>22</v>
      </c>
      <c r="L12390" s="3" t="s">
        <v>17</v>
      </c>
      <c r="M12390" s="3">
        <v>40.65</v>
      </c>
      <c r="N12390" s="3" t="s">
        <v>24</v>
      </c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  <c r="AC12390" s="5"/>
    </row>
    <row r="12391" spans="1:29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 t="str">
        <f>IF(AND(D12391="East",Table_1[[#This Row],[category]]="Clothing"),"✅","❌")</f>
        <v>❌</v>
      </c>
      <c r="H12391" s="3">
        <f t="shared" si="387"/>
        <v>375.20900000000006</v>
      </c>
      <c r="I12391" s="3">
        <v>3</v>
      </c>
      <c r="J12391" s="4">
        <v>45017</v>
      </c>
      <c r="K12391" s="3" t="s">
        <v>22</v>
      </c>
      <c r="L12391" s="3" t="s">
        <v>28</v>
      </c>
      <c r="M12391" s="3">
        <v>229.42</v>
      </c>
      <c r="N12391" s="3" t="s">
        <v>29</v>
      </c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  <c r="AC12391" s="5"/>
    </row>
    <row r="12392" spans="1:29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 t="str">
        <f>IF(AND(D12392="East",Table_1[[#This Row],[category]]="Clothing"),"✅","❌")</f>
        <v>❌</v>
      </c>
      <c r="H12392" s="3">
        <f t="shared" si="387"/>
        <v>354.21800000000002</v>
      </c>
      <c r="I12392" s="3">
        <v>7</v>
      </c>
      <c r="J12392" s="4">
        <v>45096</v>
      </c>
      <c r="K12392" s="3" t="s">
        <v>22</v>
      </c>
      <c r="L12392" s="3" t="s">
        <v>23</v>
      </c>
      <c r="M12392" s="3">
        <v>928.27</v>
      </c>
      <c r="N12392" s="3" t="s">
        <v>40</v>
      </c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  <c r="AC12392" s="5"/>
    </row>
    <row r="12393" spans="1:29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 t="str">
        <f>IF(AND(D12393="East",Table_1[[#This Row],[category]]="Clothing"),"✅","❌")</f>
        <v>❌</v>
      </c>
      <c r="H12393" s="3">
        <f t="shared" si="387"/>
        <v>73.947000000000003</v>
      </c>
      <c r="I12393" s="3">
        <v>5</v>
      </c>
      <c r="J12393" s="4">
        <v>45596</v>
      </c>
      <c r="K12393" s="3" t="s">
        <v>22</v>
      </c>
      <c r="L12393" s="3" t="s">
        <v>28</v>
      </c>
      <c r="M12393" s="3">
        <v>167.76</v>
      </c>
      <c r="N12393" s="3" t="s">
        <v>18</v>
      </c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  <c r="AC12393" s="5"/>
    </row>
    <row r="12394" spans="1:29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 t="str">
        <f>IF(AND(D12394="East",Table_1[[#This Row],[category]]="Clothing"),"✅","❌")</f>
        <v>❌</v>
      </c>
      <c r="H12394" s="3">
        <f t="shared" si="387"/>
        <v>347.36</v>
      </c>
      <c r="I12394" s="3">
        <v>1</v>
      </c>
      <c r="J12394" s="4">
        <v>45258</v>
      </c>
      <c r="K12394" s="3" t="s">
        <v>32</v>
      </c>
      <c r="L12394" s="3" t="s">
        <v>28</v>
      </c>
      <c r="M12394" s="3">
        <v>269.60000000000002</v>
      </c>
      <c r="N12394" s="3" t="s">
        <v>29</v>
      </c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  <c r="AC12394" s="5"/>
    </row>
    <row r="12395" spans="1:29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 t="str">
        <f>IF(AND(D12395="East",Table_1[[#This Row],[category]]="Clothing"),"✅","❌")</f>
        <v>❌</v>
      </c>
      <c r="H12395" s="3">
        <f t="shared" si="387"/>
        <v>289.19400000000002</v>
      </c>
      <c r="I12395" s="3">
        <v>6</v>
      </c>
      <c r="J12395" s="4">
        <v>45590</v>
      </c>
      <c r="K12395" s="3" t="s">
        <v>32</v>
      </c>
      <c r="L12395" s="3" t="s">
        <v>28</v>
      </c>
      <c r="M12395" s="3">
        <v>540.73</v>
      </c>
      <c r="N12395" s="3" t="s">
        <v>49</v>
      </c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  <c r="AC12395" s="5"/>
    </row>
    <row r="12396" spans="1:29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 t="str">
        <f>IF(AND(D12396="East",Table_1[[#This Row],[category]]="Clothing"),"✅","❌")</f>
        <v>❌</v>
      </c>
      <c r="H12396" s="3">
        <f t="shared" si="387"/>
        <v>150.886</v>
      </c>
      <c r="I12396" s="3">
        <v>4</v>
      </c>
      <c r="J12396" s="4">
        <v>44930</v>
      </c>
      <c r="K12396" s="3" t="s">
        <v>32</v>
      </c>
      <c r="L12396" s="3" t="s">
        <v>23</v>
      </c>
      <c r="M12396" s="3">
        <v>133.11000000000001</v>
      </c>
      <c r="N12396" s="3" t="s">
        <v>29</v>
      </c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  <c r="AC12396" s="5"/>
    </row>
    <row r="12397" spans="1:29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 t="str">
        <f>IF(AND(D12397="East",Table_1[[#This Row],[category]]="Clothing"),"✅","❌")</f>
        <v>❌</v>
      </c>
      <c r="H12397" s="3">
        <f t="shared" si="387"/>
        <v>162.459</v>
      </c>
      <c r="I12397" s="3">
        <v>6</v>
      </c>
      <c r="J12397" s="4">
        <v>45029</v>
      </c>
      <c r="K12397" s="3" t="s">
        <v>32</v>
      </c>
      <c r="L12397" s="3" t="s">
        <v>17</v>
      </c>
      <c r="M12397" s="3">
        <v>397.63</v>
      </c>
      <c r="N12397" s="3" t="s">
        <v>49</v>
      </c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  <c r="AC12397" s="5"/>
    </row>
    <row r="12398" spans="1:29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 t="str">
        <f>IF(AND(D12398="East",Table_1[[#This Row],[category]]="Clothing"),"✅","❌")</f>
        <v>❌</v>
      </c>
      <c r="H12398" s="3">
        <f t="shared" si="387"/>
        <v>418.166</v>
      </c>
      <c r="I12398" s="3">
        <v>7</v>
      </c>
      <c r="J12398" s="4">
        <v>45144</v>
      </c>
      <c r="K12398" s="3" t="s">
        <v>16</v>
      </c>
      <c r="L12398" s="3" t="s">
        <v>17</v>
      </c>
      <c r="M12398" s="3">
        <v>907.72</v>
      </c>
      <c r="N12398" s="3" t="s">
        <v>49</v>
      </c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  <c r="AC12398" s="5"/>
    </row>
    <row r="12399" spans="1:29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 t="str">
        <f>IF(AND(D12399="East",Table_1[[#This Row],[category]]="Clothing"),"✅","❌")</f>
        <v>❌</v>
      </c>
      <c r="H12399" s="3">
        <f t="shared" si="387"/>
        <v>123.197</v>
      </c>
      <c r="I12399" s="3">
        <v>9</v>
      </c>
      <c r="J12399" s="4">
        <v>44931</v>
      </c>
      <c r="K12399" s="3" t="s">
        <v>16</v>
      </c>
      <c r="L12399" s="3" t="s">
        <v>17</v>
      </c>
      <c r="M12399" s="3">
        <v>353.07</v>
      </c>
      <c r="N12399" s="3" t="s">
        <v>29</v>
      </c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  <c r="AC12399" s="5"/>
    </row>
    <row r="12400" spans="1:29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 t="str">
        <f>IF(AND(D12400="East",Table_1[[#This Row],[category]]="Clothing"),"✅","❌")</f>
        <v>❌</v>
      </c>
      <c r="H12400" s="3">
        <f t="shared" si="387"/>
        <v>261.262</v>
      </c>
      <c r="I12400" s="3">
        <v>1</v>
      </c>
      <c r="J12400" s="4">
        <v>45610</v>
      </c>
      <c r="K12400" s="3" t="s">
        <v>22</v>
      </c>
      <c r="L12400" s="3" t="s">
        <v>28</v>
      </c>
      <c r="M12400" s="3">
        <v>499.29</v>
      </c>
      <c r="N12400" s="3" t="s">
        <v>24</v>
      </c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  <c r="AC12400" s="5"/>
    </row>
    <row r="12401" spans="1:29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 t="str">
        <f>IF(AND(D12401="East",Table_1[[#This Row],[category]]="Clothing"),"✅","❌")</f>
        <v>❌</v>
      </c>
      <c r="H12401" s="3">
        <f t="shared" si="387"/>
        <v>343.76300000000003</v>
      </c>
      <c r="I12401" s="3">
        <v>6</v>
      </c>
      <c r="J12401" s="4">
        <v>45662</v>
      </c>
      <c r="K12401" s="3" t="s">
        <v>16</v>
      </c>
      <c r="L12401" s="3" t="s">
        <v>17</v>
      </c>
      <c r="M12401" s="3">
        <v>509.09</v>
      </c>
      <c r="N12401" s="3" t="s">
        <v>29</v>
      </c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  <c r="AC12401" s="5"/>
    </row>
    <row r="12402" spans="1:29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 t="str">
        <f>IF(AND(D12402="East",Table_1[[#This Row],[category]]="Clothing"),"✅","❌")</f>
        <v>❌</v>
      </c>
      <c r="H12402" s="3">
        <f t="shared" si="387"/>
        <v>73.652000000000001</v>
      </c>
      <c r="I12402" s="3">
        <v>8</v>
      </c>
      <c r="J12402" s="4">
        <v>45593</v>
      </c>
      <c r="K12402" s="3" t="s">
        <v>16</v>
      </c>
      <c r="L12402" s="3" t="s">
        <v>17</v>
      </c>
      <c r="M12402" s="3">
        <v>164.93</v>
      </c>
      <c r="N12402" s="3" t="s">
        <v>35</v>
      </c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  <c r="AC12402" s="5"/>
    </row>
    <row r="12403" spans="1:29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 t="str">
        <f>IF(AND(D12403="East",Table_1[[#This Row],[category]]="Clothing"),"✅","❌")</f>
        <v>❌</v>
      </c>
      <c r="H12403" s="3">
        <f t="shared" si="387"/>
        <v>466.85300000000001</v>
      </c>
      <c r="I12403" s="3">
        <v>4</v>
      </c>
      <c r="J12403" s="4">
        <v>45202</v>
      </c>
      <c r="K12403" s="3" t="s">
        <v>32</v>
      </c>
      <c r="L12403" s="3" t="s">
        <v>23</v>
      </c>
      <c r="M12403" s="3">
        <v>927.31</v>
      </c>
      <c r="N12403" s="3" t="s">
        <v>49</v>
      </c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  <c r="AC12403" s="5"/>
    </row>
    <row r="12404" spans="1:29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 t="str">
        <f>IF(AND(D12404="East",Table_1[[#This Row],[category]]="Clothing"),"✅","❌")</f>
        <v>❌</v>
      </c>
      <c r="H12404" s="3">
        <f t="shared" si="387"/>
        <v>137.71099999999998</v>
      </c>
      <c r="I12404" s="3">
        <v>9</v>
      </c>
      <c r="J12404" s="4">
        <v>45022</v>
      </c>
      <c r="K12404" s="3" t="s">
        <v>16</v>
      </c>
      <c r="L12404" s="3" t="s">
        <v>28</v>
      </c>
      <c r="M12404" s="3">
        <v>209.73</v>
      </c>
      <c r="N12404" s="3" t="s">
        <v>40</v>
      </c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  <c r="AC12404" s="5"/>
    </row>
    <row r="12405" spans="1:29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 t="str">
        <f>IF(AND(D12405="East",Table_1[[#This Row],[category]]="Clothing"),"✅","❌")</f>
        <v>❌</v>
      </c>
      <c r="H12405" s="3">
        <f t="shared" si="387"/>
        <v>166.22900000000001</v>
      </c>
      <c r="I12405" s="3">
        <v>4</v>
      </c>
      <c r="J12405" s="4">
        <v>45598</v>
      </c>
      <c r="K12405" s="3" t="s">
        <v>22</v>
      </c>
      <c r="L12405" s="3" t="s">
        <v>28</v>
      </c>
      <c r="M12405" s="3">
        <v>257.66000000000003</v>
      </c>
      <c r="N12405" s="3" t="s">
        <v>18</v>
      </c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  <c r="AC12405" s="5"/>
    </row>
    <row r="12406" spans="1:29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 t="str">
        <f>IF(AND(D12406="East",Table_1[[#This Row],[category]]="Clothing"),"✅","❌")</f>
        <v>❌</v>
      </c>
      <c r="H12406" s="3">
        <f t="shared" si="387"/>
        <v>336.39699999999999</v>
      </c>
      <c r="I12406" s="3">
        <v>4</v>
      </c>
      <c r="J12406" s="4">
        <v>45305</v>
      </c>
      <c r="K12406" s="3" t="s">
        <v>16</v>
      </c>
      <c r="L12406" s="3" t="s">
        <v>23</v>
      </c>
      <c r="M12406" s="3">
        <v>294.07</v>
      </c>
      <c r="N12406" s="3" t="s">
        <v>29</v>
      </c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  <c r="AC12406" s="5"/>
    </row>
    <row r="12407" spans="1:29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 t="str">
        <f>IF(AND(D12407="East",Table_1[[#This Row],[category]]="Clothing"),"✅","❌")</f>
        <v>❌</v>
      </c>
      <c r="H12407" s="3">
        <f t="shared" si="387"/>
        <v>48.314</v>
      </c>
      <c r="I12407" s="3">
        <v>9</v>
      </c>
      <c r="J12407" s="4">
        <v>45422</v>
      </c>
      <c r="K12407" s="3" t="s">
        <v>32</v>
      </c>
      <c r="L12407" s="3" t="s">
        <v>17</v>
      </c>
      <c r="M12407" s="3">
        <v>81.81</v>
      </c>
      <c r="N12407" s="3" t="s">
        <v>35</v>
      </c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  <c r="AC12407" s="5"/>
    </row>
    <row r="12408" spans="1:29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 t="str">
        <f>IF(AND(D12408="East",Table_1[[#This Row],[category]]="Clothing"),"✅","❌")</f>
        <v>❌</v>
      </c>
      <c r="H12408" s="3">
        <f t="shared" si="387"/>
        <v>317.53000000000003</v>
      </c>
      <c r="I12408" s="3">
        <v>4</v>
      </c>
      <c r="J12408" s="4">
        <v>45017</v>
      </c>
      <c r="K12408" s="3" t="s">
        <v>16</v>
      </c>
      <c r="L12408" s="3" t="s">
        <v>23</v>
      </c>
      <c r="M12408" s="3">
        <v>281.36</v>
      </c>
      <c r="N12408" s="3" t="s">
        <v>18</v>
      </c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  <c r="AC12408" s="5"/>
    </row>
    <row r="12409" spans="1:29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 t="str">
        <f>IF(AND(D12409="East",Table_1[[#This Row],[category]]="Clothing"),"✅","❌")</f>
        <v>❌</v>
      </c>
      <c r="H12409" s="3">
        <f t="shared" si="387"/>
        <v>458.85500000000002</v>
      </c>
      <c r="I12409" s="3">
        <v>9</v>
      </c>
      <c r="J12409" s="4">
        <v>45583</v>
      </c>
      <c r="K12409" s="3" t="s">
        <v>16</v>
      </c>
      <c r="L12409" s="3" t="s">
        <v>23</v>
      </c>
      <c r="M12409" s="3">
        <v>427.44</v>
      </c>
      <c r="N12409" s="3" t="s">
        <v>40</v>
      </c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  <c r="AC12409" s="5"/>
    </row>
    <row r="12410" spans="1:29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 t="str">
        <f>IF(AND(D12410="East",Table_1[[#This Row],[category]]="Clothing"),"✅","❌")</f>
        <v>❌</v>
      </c>
      <c r="H12410" s="3">
        <f t="shared" si="387"/>
        <v>132.054</v>
      </c>
      <c r="I12410" s="3">
        <v>1</v>
      </c>
      <c r="J12410" s="4">
        <v>45530</v>
      </c>
      <c r="K12410" s="3" t="s">
        <v>16</v>
      </c>
      <c r="L12410" s="3" t="s">
        <v>28</v>
      </c>
      <c r="M12410" s="3">
        <v>117.44</v>
      </c>
      <c r="N12410" s="3" t="s">
        <v>29</v>
      </c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  <c r="AC12410" s="5"/>
    </row>
    <row r="12411" spans="1:29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 t="str">
        <f>IF(AND(D12411="East",Table_1[[#This Row],[category]]="Clothing"),"✅","❌")</f>
        <v>❌</v>
      </c>
      <c r="H12411" s="3">
        <f t="shared" si="387"/>
        <v>187.33500000000001</v>
      </c>
      <c r="I12411" s="3">
        <v>8</v>
      </c>
      <c r="J12411" s="4">
        <v>45430</v>
      </c>
      <c r="K12411" s="3" t="s">
        <v>16</v>
      </c>
      <c r="L12411" s="3" t="s">
        <v>28</v>
      </c>
      <c r="M12411" s="3">
        <v>318.79000000000002</v>
      </c>
      <c r="N12411" s="3" t="s">
        <v>35</v>
      </c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  <c r="AC12411" s="5"/>
    </row>
    <row r="12412" spans="1:29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 t="str">
        <f>IF(AND(D12412="East",Table_1[[#This Row],[category]]="Clothing"),"✅","❌")</f>
        <v>❌</v>
      </c>
      <c r="H12412" s="3">
        <f t="shared" si="387"/>
        <v>123.84400000000001</v>
      </c>
      <c r="I12412" s="3">
        <v>2</v>
      </c>
      <c r="J12412" s="4">
        <v>45494</v>
      </c>
      <c r="K12412" s="3" t="s">
        <v>32</v>
      </c>
      <c r="L12412" s="3" t="s">
        <v>17</v>
      </c>
      <c r="M12412" s="3">
        <v>212.95</v>
      </c>
      <c r="N12412" s="3" t="s">
        <v>35</v>
      </c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  <c r="AC12412" s="5"/>
    </row>
    <row r="12413" spans="1:29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 t="str">
        <f>IF(AND(D12413="East",Table_1[[#This Row],[category]]="Clothing"),"✅","❌")</f>
        <v>❌</v>
      </c>
      <c r="H12413" s="3">
        <f t="shared" si="387"/>
        <v>411.19700000000006</v>
      </c>
      <c r="I12413" s="3">
        <v>8</v>
      </c>
      <c r="J12413" s="4">
        <v>45413</v>
      </c>
      <c r="K12413" s="3" t="s">
        <v>32</v>
      </c>
      <c r="L12413" s="3" t="s">
        <v>23</v>
      </c>
      <c r="M12413" s="3">
        <v>271.07</v>
      </c>
      <c r="N12413" s="3" t="s">
        <v>29</v>
      </c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  <c r="AC12413" s="5"/>
    </row>
    <row r="12414" spans="1:29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 t="str">
        <f>IF(AND(D12414="East",Table_1[[#This Row],[category]]="Clothing"),"✅","❌")</f>
        <v>❌</v>
      </c>
      <c r="H12414" s="3">
        <f t="shared" si="387"/>
        <v>92.128</v>
      </c>
      <c r="I12414" s="3">
        <v>5</v>
      </c>
      <c r="J12414" s="4">
        <v>45173</v>
      </c>
      <c r="K12414" s="3" t="s">
        <v>22</v>
      </c>
      <c r="L12414" s="3" t="s">
        <v>17</v>
      </c>
      <c r="M12414" s="3">
        <v>195.81</v>
      </c>
      <c r="N12414" s="3" t="s">
        <v>49</v>
      </c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  <c r="AC12414" s="5"/>
    </row>
    <row r="12415" spans="1:29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 t="str">
        <f>IF(AND(D12415="East",Table_1[[#This Row],[category]]="Clothing"),"✅","❌")</f>
        <v>❌</v>
      </c>
      <c r="H12415" s="3">
        <f t="shared" si="387"/>
        <v>179.84800000000001</v>
      </c>
      <c r="I12415" s="3">
        <v>1</v>
      </c>
      <c r="J12415" s="4">
        <v>45437</v>
      </c>
      <c r="K12415" s="3" t="s">
        <v>22</v>
      </c>
      <c r="L12415" s="3" t="s">
        <v>17</v>
      </c>
      <c r="M12415" s="3">
        <v>163.18</v>
      </c>
      <c r="N12415" s="3" t="s">
        <v>29</v>
      </c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  <c r="AC12415" s="5"/>
    </row>
    <row r="12416" spans="1:29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 t="str">
        <f>IF(AND(D12416="East",Table_1[[#This Row],[category]]="Clothing"),"✅","❌")</f>
        <v>❌</v>
      </c>
      <c r="H12416" s="3">
        <f t="shared" si="387"/>
        <v>304.50100000000003</v>
      </c>
      <c r="I12416" s="3">
        <v>1</v>
      </c>
      <c r="J12416" s="4">
        <v>45542</v>
      </c>
      <c r="K12416" s="3" t="s">
        <v>32</v>
      </c>
      <c r="L12416" s="3" t="s">
        <v>23</v>
      </c>
      <c r="M12416" s="3">
        <v>504.35</v>
      </c>
      <c r="N12416" s="3" t="s">
        <v>35</v>
      </c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  <c r="AC12416" s="5"/>
    </row>
    <row r="12417" spans="1:29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 t="str">
        <f>IF(AND(D12417="East",Table_1[[#This Row],[category]]="Clothing"),"✅","❌")</f>
        <v>❌</v>
      </c>
      <c r="H12417" s="3">
        <f t="shared" si="387"/>
        <v>208.23200000000003</v>
      </c>
      <c r="I12417" s="3">
        <v>6</v>
      </c>
      <c r="J12417" s="4">
        <v>44944</v>
      </c>
      <c r="K12417" s="3" t="s">
        <v>22</v>
      </c>
      <c r="L12417" s="3" t="s">
        <v>23</v>
      </c>
      <c r="M12417" s="3">
        <v>420.83</v>
      </c>
      <c r="N12417" s="3" t="s">
        <v>24</v>
      </c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  <c r="AC12417" s="5"/>
    </row>
    <row r="12418" spans="1:29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 t="str">
        <f>IF(AND(D12418="East",Table_1[[#This Row],[category]]="Clothing"),"✅","❌")</f>
        <v>❌</v>
      </c>
      <c r="H12418" s="3">
        <f t="shared" ref="H12418:H12481" si="389">E12418*10%</f>
        <v>42.080000000000005</v>
      </c>
      <c r="I12418" s="3">
        <v>1</v>
      </c>
      <c r="J12418" s="4">
        <v>45085</v>
      </c>
      <c r="K12418" s="3" t="s">
        <v>32</v>
      </c>
      <c r="L12418" s="3" t="s">
        <v>23</v>
      </c>
      <c r="M12418" s="3">
        <v>26.79</v>
      </c>
      <c r="N12418" s="3" t="s">
        <v>40</v>
      </c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  <c r="AC12418" s="5"/>
    </row>
    <row r="12419" spans="1:29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 t="str">
        <f>IF(AND(D12419="East",Table_1[[#This Row],[category]]="Clothing"),"✅","❌")</f>
        <v>❌</v>
      </c>
      <c r="H12419" s="3">
        <f t="shared" si="389"/>
        <v>474.38300000000004</v>
      </c>
      <c r="I12419" s="3">
        <v>2</v>
      </c>
      <c r="J12419" s="4">
        <v>45420</v>
      </c>
      <c r="K12419" s="3" t="s">
        <v>22</v>
      </c>
      <c r="L12419" s="3" t="s">
        <v>23</v>
      </c>
      <c r="M12419" s="3">
        <v>896.84</v>
      </c>
      <c r="N12419" s="3" t="s">
        <v>40</v>
      </c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  <c r="AC12419" s="5"/>
    </row>
    <row r="12420" spans="1:29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 t="str">
        <f>IF(AND(D12420="East",Table_1[[#This Row],[category]]="Clothing"),"✅","❌")</f>
        <v>❌</v>
      </c>
      <c r="H12420" s="3">
        <f t="shared" si="389"/>
        <v>175.57100000000003</v>
      </c>
      <c r="I12420" s="3">
        <v>3</v>
      </c>
      <c r="J12420" s="4">
        <v>45111</v>
      </c>
      <c r="K12420" s="3" t="s">
        <v>22</v>
      </c>
      <c r="L12420" s="3" t="s">
        <v>23</v>
      </c>
      <c r="M12420" s="3">
        <v>490.28</v>
      </c>
      <c r="N12420" s="3" t="s">
        <v>40</v>
      </c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  <c r="AC12420" s="5"/>
    </row>
    <row r="12421" spans="1:29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 t="str">
        <f>IF(AND(D12421="East",Table_1[[#This Row],[category]]="Clothing"),"✅","❌")</f>
        <v>❌</v>
      </c>
      <c r="H12421" s="3">
        <f t="shared" si="389"/>
        <v>228.36900000000003</v>
      </c>
      <c r="I12421" s="3">
        <v>2</v>
      </c>
      <c r="J12421" s="4">
        <v>45093</v>
      </c>
      <c r="K12421" s="3" t="s">
        <v>16</v>
      </c>
      <c r="L12421" s="3" t="s">
        <v>17</v>
      </c>
      <c r="M12421" s="3">
        <v>191.47</v>
      </c>
      <c r="N12421" s="3" t="s">
        <v>35</v>
      </c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  <c r="AC12421" s="5"/>
    </row>
    <row r="12422" spans="1:29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 t="str">
        <f>IF(AND(D12422="East",Table_1[[#This Row],[category]]="Clothing"),"✅","❌")</f>
        <v>❌</v>
      </c>
      <c r="H12422" s="3">
        <f t="shared" si="389"/>
        <v>92.097000000000008</v>
      </c>
      <c r="I12422" s="3">
        <v>9</v>
      </c>
      <c r="J12422" s="4">
        <v>45319</v>
      </c>
      <c r="K12422" s="3" t="s">
        <v>32</v>
      </c>
      <c r="L12422" s="3" t="s">
        <v>28</v>
      </c>
      <c r="M12422" s="3">
        <v>257.33</v>
      </c>
      <c r="N12422" s="3" t="s">
        <v>29</v>
      </c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  <c r="AC12422" s="5"/>
    </row>
    <row r="12423" spans="1:29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 t="str">
        <f>IF(AND(D12423="East",Table_1[[#This Row],[category]]="Clothing"),"✅","❌")</f>
        <v>❌</v>
      </c>
      <c r="H12423" s="3">
        <f t="shared" si="389"/>
        <v>434.02200000000005</v>
      </c>
      <c r="I12423" s="3">
        <v>6</v>
      </c>
      <c r="J12423" s="4">
        <v>45221</v>
      </c>
      <c r="K12423" s="3" t="s">
        <v>22</v>
      </c>
      <c r="L12423" s="3" t="s">
        <v>17</v>
      </c>
      <c r="M12423" s="3">
        <v>1103.6400000000001</v>
      </c>
      <c r="N12423" s="3" t="s">
        <v>29</v>
      </c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  <c r="AC12423" s="5"/>
    </row>
    <row r="12424" spans="1:29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 t="str">
        <f>IF(AND(D12424="East",Table_1[[#This Row],[category]]="Clothing"),"✅","❌")</f>
        <v>❌</v>
      </c>
      <c r="H12424" s="3">
        <f t="shared" si="389"/>
        <v>152.80000000000001</v>
      </c>
      <c r="I12424" s="3">
        <v>9</v>
      </c>
      <c r="J12424" s="4">
        <v>45305</v>
      </c>
      <c r="K12424" s="3" t="s">
        <v>22</v>
      </c>
      <c r="L12424" s="3" t="s">
        <v>23</v>
      </c>
      <c r="M12424" s="3">
        <v>281.33</v>
      </c>
      <c r="N12424" s="3" t="s">
        <v>29</v>
      </c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  <c r="AC12424" s="5"/>
    </row>
    <row r="12425" spans="1:29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 t="str">
        <f>IF(AND(D12425="East",Table_1[[#This Row],[category]]="Clothing"),"✅","❌")</f>
        <v>❌</v>
      </c>
      <c r="H12425" s="3">
        <f t="shared" si="389"/>
        <v>19.713000000000001</v>
      </c>
      <c r="I12425" s="3">
        <v>5</v>
      </c>
      <c r="J12425" s="4">
        <v>45449</v>
      </c>
      <c r="K12425" s="3" t="s">
        <v>16</v>
      </c>
      <c r="L12425" s="3" t="s">
        <v>28</v>
      </c>
      <c r="M12425" s="3">
        <v>16.03</v>
      </c>
      <c r="N12425" s="3" t="s">
        <v>49</v>
      </c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  <c r="AC12425" s="5"/>
    </row>
    <row r="12426" spans="1:29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 t="str">
        <f>IF(AND(D12426="East",Table_1[[#This Row],[category]]="Clothing"),"✅","❌")</f>
        <v>❌</v>
      </c>
      <c r="H12426" s="3">
        <f t="shared" si="389"/>
        <v>165.03700000000001</v>
      </c>
      <c r="I12426" s="3">
        <v>4</v>
      </c>
      <c r="J12426" s="4">
        <v>45051</v>
      </c>
      <c r="K12426" s="3" t="s">
        <v>22</v>
      </c>
      <c r="L12426" s="3" t="s">
        <v>28</v>
      </c>
      <c r="M12426" s="3">
        <v>381.02</v>
      </c>
      <c r="N12426" s="3" t="s">
        <v>49</v>
      </c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  <c r="AC12426" s="5"/>
    </row>
    <row r="12427" spans="1:29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 t="str">
        <f>IF(AND(D12427="East",Table_1[[#This Row],[category]]="Clothing"),"✅","❌")</f>
        <v>❌</v>
      </c>
      <c r="H12427" s="3">
        <f t="shared" si="389"/>
        <v>492.18900000000008</v>
      </c>
      <c r="I12427" s="3">
        <v>2</v>
      </c>
      <c r="J12427" s="4">
        <v>44958</v>
      </c>
      <c r="K12427" s="3" t="s">
        <v>22</v>
      </c>
      <c r="L12427" s="3" t="s">
        <v>28</v>
      </c>
      <c r="M12427" s="3">
        <v>1042.79</v>
      </c>
      <c r="N12427" s="3" t="s">
        <v>29</v>
      </c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  <c r="AC12427" s="5"/>
    </row>
    <row r="12428" spans="1:29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 t="str">
        <f>IF(AND(D12428="East",Table_1[[#This Row],[category]]="Clothing"),"✅","❌")</f>
        <v>❌</v>
      </c>
      <c r="H12428" s="3">
        <f t="shared" si="389"/>
        <v>81.953000000000003</v>
      </c>
      <c r="I12428" s="3">
        <v>4</v>
      </c>
      <c r="J12428" s="4">
        <v>45078</v>
      </c>
      <c r="K12428" s="3" t="s">
        <v>22</v>
      </c>
      <c r="L12428" s="3" t="s">
        <v>17</v>
      </c>
      <c r="M12428" s="3">
        <v>177.46</v>
      </c>
      <c r="N12428" s="3" t="s">
        <v>49</v>
      </c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  <c r="AC12428" s="5"/>
    </row>
    <row r="12429" spans="1:29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 t="str">
        <f>IF(AND(D12429="East",Table_1[[#This Row],[category]]="Clothing"),"✅","❌")</f>
        <v>❌</v>
      </c>
      <c r="H12429" s="3">
        <f t="shared" si="389"/>
        <v>25.289000000000001</v>
      </c>
      <c r="I12429" s="3">
        <v>8</v>
      </c>
      <c r="J12429" s="4">
        <v>45368</v>
      </c>
      <c r="K12429" s="3" t="s">
        <v>22</v>
      </c>
      <c r="L12429" s="3" t="s">
        <v>28</v>
      </c>
      <c r="M12429" s="3">
        <v>20.83</v>
      </c>
      <c r="N12429" s="3" t="s">
        <v>49</v>
      </c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  <c r="AC12429" s="5"/>
    </row>
    <row r="12430" spans="1:29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 t="str">
        <f>IF(AND(D12430="East",Table_1[[#This Row],[category]]="Clothing"),"✅","❌")</f>
        <v>❌</v>
      </c>
      <c r="H12430" s="3">
        <f t="shared" si="389"/>
        <v>293.30599999999998</v>
      </c>
      <c r="I12430" s="3">
        <v>2</v>
      </c>
      <c r="J12430" s="4">
        <v>45648</v>
      </c>
      <c r="K12430" s="3" t="s">
        <v>22</v>
      </c>
      <c r="L12430" s="3" t="s">
        <v>28</v>
      </c>
      <c r="M12430" s="3">
        <v>505.64</v>
      </c>
      <c r="N12430" s="3" t="s">
        <v>29</v>
      </c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  <c r="AC12430" s="5"/>
    </row>
    <row r="12431" spans="1:29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 t="str">
        <f>IF(AND(D12431="East",Table_1[[#This Row],[category]]="Clothing"),"✅","❌")</f>
        <v>❌</v>
      </c>
      <c r="H12431" s="3">
        <f t="shared" si="389"/>
        <v>192.11700000000002</v>
      </c>
      <c r="I12431" s="3">
        <v>8</v>
      </c>
      <c r="J12431" s="4">
        <v>45028</v>
      </c>
      <c r="K12431" s="3" t="s">
        <v>16</v>
      </c>
      <c r="L12431" s="3" t="s">
        <v>23</v>
      </c>
      <c r="M12431" s="3">
        <v>409.94</v>
      </c>
      <c r="N12431" s="3" t="s">
        <v>29</v>
      </c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  <c r="AC12431" s="5"/>
    </row>
    <row r="12432" spans="1:29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 t="str">
        <f>IF(AND(D12432="East",Table_1[[#This Row],[category]]="Clothing"),"✅","❌")</f>
        <v>❌</v>
      </c>
      <c r="H12432" s="3">
        <f t="shared" si="389"/>
        <v>399.53800000000001</v>
      </c>
      <c r="I12432" s="3">
        <v>2</v>
      </c>
      <c r="J12432" s="4">
        <v>45580</v>
      </c>
      <c r="K12432" s="3" t="s">
        <v>22</v>
      </c>
      <c r="L12432" s="3" t="s">
        <v>17</v>
      </c>
      <c r="M12432" s="3">
        <v>665.07</v>
      </c>
      <c r="N12432" s="3" t="s">
        <v>35</v>
      </c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  <c r="AC12432" s="5"/>
    </row>
    <row r="12433" spans="1:29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 t="str">
        <f>IF(AND(D12433="East",Table_1[[#This Row],[category]]="Clothing"),"✅","❌")</f>
        <v>❌</v>
      </c>
      <c r="H12433" s="3">
        <f t="shared" si="389"/>
        <v>368.625</v>
      </c>
      <c r="I12433" s="3">
        <v>1</v>
      </c>
      <c r="J12433" s="4">
        <v>45074</v>
      </c>
      <c r="K12433" s="3" t="s">
        <v>22</v>
      </c>
      <c r="L12433" s="3" t="s">
        <v>17</v>
      </c>
      <c r="M12433" s="3">
        <v>728.22</v>
      </c>
      <c r="N12433" s="3" t="s">
        <v>29</v>
      </c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  <c r="AC12433" s="5"/>
    </row>
    <row r="12434" spans="1:29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 t="str">
        <f>IF(AND(D12434="East",Table_1[[#This Row],[category]]="Clothing"),"✅","❌")</f>
        <v>❌</v>
      </c>
      <c r="H12434" s="3">
        <f t="shared" si="389"/>
        <v>100.855</v>
      </c>
      <c r="I12434" s="3">
        <v>4</v>
      </c>
      <c r="J12434" s="4">
        <v>44999</v>
      </c>
      <c r="K12434" s="3" t="s">
        <v>22</v>
      </c>
      <c r="L12434" s="3" t="s">
        <v>28</v>
      </c>
      <c r="M12434" s="3">
        <v>192.72</v>
      </c>
      <c r="N12434" s="3" t="s">
        <v>24</v>
      </c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  <c r="AC12434" s="5"/>
    </row>
    <row r="12435" spans="1:29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 t="str">
        <f>IF(AND(D12435="East",Table_1[[#This Row],[category]]="Clothing"),"✅","❌")</f>
        <v>❌</v>
      </c>
      <c r="H12435" s="3">
        <f t="shared" si="389"/>
        <v>286.67</v>
      </c>
      <c r="I12435" s="3">
        <v>7</v>
      </c>
      <c r="J12435" s="4">
        <v>45216</v>
      </c>
      <c r="K12435" s="3" t="s">
        <v>32</v>
      </c>
      <c r="L12435" s="3" t="s">
        <v>28</v>
      </c>
      <c r="M12435" s="3">
        <v>449.26</v>
      </c>
      <c r="N12435" s="3" t="s">
        <v>29</v>
      </c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  <c r="AC12435" s="5"/>
    </row>
    <row r="12436" spans="1:29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 t="str">
        <f>IF(AND(D12436="East",Table_1[[#This Row],[category]]="Clothing"),"✅","❌")</f>
        <v>❌</v>
      </c>
      <c r="H12436" s="3">
        <f t="shared" si="389"/>
        <v>25.894000000000002</v>
      </c>
      <c r="I12436" s="3">
        <v>2</v>
      </c>
      <c r="J12436" s="4">
        <v>45539</v>
      </c>
      <c r="K12436" s="3" t="s">
        <v>32</v>
      </c>
      <c r="L12436" s="3" t="s">
        <v>17</v>
      </c>
      <c r="M12436" s="3">
        <v>22.73</v>
      </c>
      <c r="N12436" s="3" t="s">
        <v>29</v>
      </c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  <c r="AC12436" s="5"/>
    </row>
    <row r="12437" spans="1:29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 t="str">
        <f>IF(AND(D12437="East",Table_1[[#This Row],[category]]="Clothing"),"✅","❌")</f>
        <v>❌</v>
      </c>
      <c r="H12437" s="3">
        <f t="shared" si="389"/>
        <v>225.34400000000002</v>
      </c>
      <c r="I12437" s="3">
        <v>3</v>
      </c>
      <c r="J12437" s="4">
        <v>44993</v>
      </c>
      <c r="K12437" s="3" t="s">
        <v>22</v>
      </c>
      <c r="L12437" s="3" t="s">
        <v>28</v>
      </c>
      <c r="M12437" s="3">
        <v>570.48</v>
      </c>
      <c r="N12437" s="3" t="s">
        <v>24</v>
      </c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  <c r="AC12437" s="5"/>
    </row>
    <row r="12438" spans="1:29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 t="str">
        <f>IF(AND(D12438="East",Table_1[[#This Row],[category]]="Clothing"),"✅","❌")</f>
        <v>❌</v>
      </c>
      <c r="H12438" s="3">
        <f t="shared" si="389"/>
        <v>359.88600000000002</v>
      </c>
      <c r="I12438" s="3">
        <v>6</v>
      </c>
      <c r="J12438" s="4">
        <v>45299</v>
      </c>
      <c r="K12438" s="3" t="s">
        <v>16</v>
      </c>
      <c r="L12438" s="3" t="s">
        <v>17</v>
      </c>
      <c r="M12438" s="3">
        <v>757.25</v>
      </c>
      <c r="N12438" s="3" t="s">
        <v>29</v>
      </c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  <c r="AC12438" s="5"/>
    </row>
    <row r="12439" spans="1:29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 t="str">
        <f>IF(AND(D12439="East",Table_1[[#This Row],[category]]="Clothing"),"✅","❌")</f>
        <v>❌</v>
      </c>
      <c r="H12439" s="3">
        <f t="shared" si="389"/>
        <v>213.33000000000004</v>
      </c>
      <c r="I12439" s="3">
        <v>2</v>
      </c>
      <c r="J12439" s="4">
        <v>44951</v>
      </c>
      <c r="K12439" s="3" t="s">
        <v>22</v>
      </c>
      <c r="L12439" s="3" t="s">
        <v>17</v>
      </c>
      <c r="M12439" s="3">
        <v>448.65</v>
      </c>
      <c r="N12439" s="3" t="s">
        <v>24</v>
      </c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  <c r="AC12439" s="5"/>
    </row>
    <row r="12440" spans="1:29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 t="str">
        <f>IF(AND(D12440="East",Table_1[[#This Row],[category]]="Clothing"),"✅","❌")</f>
        <v>❌</v>
      </c>
      <c r="H12440" s="3">
        <f t="shared" si="389"/>
        <v>67.798000000000002</v>
      </c>
      <c r="I12440" s="3">
        <v>9</v>
      </c>
      <c r="J12440" s="4">
        <v>45522</v>
      </c>
      <c r="K12440" s="3" t="s">
        <v>32</v>
      </c>
      <c r="L12440" s="3" t="s">
        <v>28</v>
      </c>
      <c r="M12440" s="3">
        <v>42.96</v>
      </c>
      <c r="N12440" s="3" t="s">
        <v>18</v>
      </c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  <c r="AC12440" s="5"/>
    </row>
    <row r="12441" spans="1:29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 t="str">
        <f>IF(AND(D12441="East",Table_1[[#This Row],[category]]="Clothing"),"✅","❌")</f>
        <v>❌</v>
      </c>
      <c r="H12441" s="3">
        <f t="shared" si="389"/>
        <v>40.151000000000003</v>
      </c>
      <c r="I12441" s="3">
        <v>6</v>
      </c>
      <c r="J12441" s="4">
        <v>45173</v>
      </c>
      <c r="K12441" s="3" t="s">
        <v>32</v>
      </c>
      <c r="L12441" s="3" t="s">
        <v>23</v>
      </c>
      <c r="M12441" s="3">
        <v>95.78</v>
      </c>
      <c r="N12441" s="3" t="s">
        <v>18</v>
      </c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  <c r="AC12441" s="5"/>
    </row>
    <row r="12442" spans="1:29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 t="str">
        <f>IF(AND(D12442="East",Table_1[[#This Row],[category]]="Clothing"),"✅","❌")</f>
        <v>❌</v>
      </c>
      <c r="H12442" s="3">
        <f t="shared" si="389"/>
        <v>428.29300000000006</v>
      </c>
      <c r="I12442" s="3">
        <v>6</v>
      </c>
      <c r="J12442" s="4">
        <v>45158</v>
      </c>
      <c r="K12442" s="3" t="s">
        <v>16</v>
      </c>
      <c r="L12442" s="3" t="s">
        <v>23</v>
      </c>
      <c r="M12442" s="3">
        <v>445.89</v>
      </c>
      <c r="N12442" s="3" t="s">
        <v>40</v>
      </c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  <c r="AC12442" s="5"/>
    </row>
    <row r="12443" spans="1:29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 t="str">
        <f>IF(AND(D12443="East",Table_1[[#This Row],[category]]="Clothing"),"✅","❌")</f>
        <v>❌</v>
      </c>
      <c r="H12443" s="3">
        <f t="shared" si="389"/>
        <v>446.75</v>
      </c>
      <c r="I12443" s="3">
        <v>8</v>
      </c>
      <c r="J12443" s="4">
        <v>45549</v>
      </c>
      <c r="K12443" s="3" t="s">
        <v>22</v>
      </c>
      <c r="L12443" s="3" t="s">
        <v>23</v>
      </c>
      <c r="M12443" s="3">
        <v>987.93</v>
      </c>
      <c r="N12443" s="3" t="s">
        <v>29</v>
      </c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  <c r="AC12443" s="5"/>
    </row>
    <row r="12444" spans="1:29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 t="str">
        <f>IF(AND(D12444="East",Table_1[[#This Row],[category]]="Clothing"),"✅","❌")</f>
        <v>✅</v>
      </c>
      <c r="H12444" s="3">
        <f t="shared" si="389"/>
        <v>178.11500000000001</v>
      </c>
      <c r="I12444" s="3">
        <v>1</v>
      </c>
      <c r="J12444" s="4">
        <v>44962</v>
      </c>
      <c r="K12444" s="3" t="s">
        <v>32</v>
      </c>
      <c r="L12444" s="3" t="s">
        <v>23</v>
      </c>
      <c r="M12444" s="3">
        <v>392.9</v>
      </c>
      <c r="N12444" s="3" t="s">
        <v>49</v>
      </c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  <c r="AC12444" s="5"/>
    </row>
    <row r="12445" spans="1:29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 t="str">
        <f>IF(AND(D12445="East",Table_1[[#This Row],[category]]="Clothing"),"✅","❌")</f>
        <v>❌</v>
      </c>
      <c r="H12445" s="3">
        <f t="shared" si="389"/>
        <v>90.444000000000017</v>
      </c>
      <c r="I12445" s="3">
        <v>3</v>
      </c>
      <c r="J12445" s="4">
        <v>45046</v>
      </c>
      <c r="K12445" s="3" t="s">
        <v>32</v>
      </c>
      <c r="L12445" s="3" t="s">
        <v>17</v>
      </c>
      <c r="M12445" s="3">
        <v>65.73</v>
      </c>
      <c r="N12445" s="3" t="s">
        <v>24</v>
      </c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  <c r="AC12445" s="5"/>
    </row>
    <row r="12446" spans="1:29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 t="str">
        <f>IF(AND(D12446="East",Table_1[[#This Row],[category]]="Clothing"),"✅","❌")</f>
        <v>❌</v>
      </c>
      <c r="H12446" s="3">
        <f t="shared" si="389"/>
        <v>489.52200000000005</v>
      </c>
      <c r="I12446" s="3">
        <v>2</v>
      </c>
      <c r="J12446" s="4">
        <v>45118</v>
      </c>
      <c r="K12446" s="3" t="s">
        <v>16</v>
      </c>
      <c r="L12446" s="3" t="s">
        <v>23</v>
      </c>
      <c r="M12446" s="3">
        <v>896.45</v>
      </c>
      <c r="N12446" s="3" t="s">
        <v>24</v>
      </c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  <c r="AC12446" s="5"/>
    </row>
    <row r="12447" spans="1:29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 t="str">
        <f>IF(AND(D12447="East",Table_1[[#This Row],[category]]="Clothing"),"✅","❌")</f>
        <v>✅</v>
      </c>
      <c r="H12447" s="3">
        <f t="shared" si="389"/>
        <v>277.47300000000001</v>
      </c>
      <c r="I12447" s="3">
        <v>1</v>
      </c>
      <c r="J12447" s="4">
        <v>45391</v>
      </c>
      <c r="K12447" s="3" t="s">
        <v>32</v>
      </c>
      <c r="L12447" s="3" t="s">
        <v>23</v>
      </c>
      <c r="M12447" s="3">
        <v>631.77</v>
      </c>
      <c r="N12447" s="3" t="s">
        <v>18</v>
      </c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  <c r="AC12447" s="5"/>
    </row>
    <row r="12448" spans="1:29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 t="str">
        <f>IF(AND(D12448="East",Table_1[[#This Row],[category]]="Clothing"),"✅","❌")</f>
        <v>❌</v>
      </c>
      <c r="H12448" s="3">
        <f t="shared" si="389"/>
        <v>243.56100000000004</v>
      </c>
      <c r="I12448" s="3">
        <v>6</v>
      </c>
      <c r="J12448" s="4">
        <v>45223</v>
      </c>
      <c r="K12448" s="3" t="s">
        <v>32</v>
      </c>
      <c r="L12448" s="3" t="s">
        <v>17</v>
      </c>
      <c r="M12448" s="3">
        <v>596.20000000000005</v>
      </c>
      <c r="N12448" s="3" t="s">
        <v>24</v>
      </c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  <c r="AC12448" s="5"/>
    </row>
    <row r="12449" spans="1:29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 t="str">
        <f>IF(AND(D12449="East",Table_1[[#This Row],[category]]="Clothing"),"✅","❌")</f>
        <v>❌</v>
      </c>
      <c r="H12449" s="3">
        <f t="shared" si="389"/>
        <v>373.38800000000003</v>
      </c>
      <c r="I12449" s="3">
        <v>4</v>
      </c>
      <c r="J12449" s="4">
        <v>45054</v>
      </c>
      <c r="K12449" s="3" t="s">
        <v>16</v>
      </c>
      <c r="L12449" s="3" t="s">
        <v>23</v>
      </c>
      <c r="M12449" s="3">
        <v>571.82000000000005</v>
      </c>
      <c r="N12449" s="3" t="s">
        <v>18</v>
      </c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  <c r="AC12449" s="5"/>
    </row>
    <row r="12450" spans="1:29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 t="str">
        <f>IF(AND(D12450="East",Table_1[[#This Row],[category]]="Clothing"),"✅","❌")</f>
        <v>❌</v>
      </c>
      <c r="H12450" s="3">
        <f t="shared" si="389"/>
        <v>92.746000000000009</v>
      </c>
      <c r="I12450" s="3">
        <v>6</v>
      </c>
      <c r="J12450" s="4">
        <v>45243</v>
      </c>
      <c r="K12450" s="3" t="s">
        <v>16</v>
      </c>
      <c r="L12450" s="3" t="s">
        <v>28</v>
      </c>
      <c r="M12450" s="3">
        <v>52.15</v>
      </c>
      <c r="N12450" s="3" t="s">
        <v>35</v>
      </c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  <c r="AC12450" s="5"/>
    </row>
    <row r="12451" spans="1:29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 t="str">
        <f>IF(AND(D12451="East",Table_1[[#This Row],[category]]="Clothing"),"✅","❌")</f>
        <v>❌</v>
      </c>
      <c r="H12451" s="3">
        <f t="shared" si="389"/>
        <v>294.19499999999999</v>
      </c>
      <c r="I12451" s="3">
        <v>8</v>
      </c>
      <c r="J12451" s="4">
        <v>45604</v>
      </c>
      <c r="K12451" s="3" t="s">
        <v>16</v>
      </c>
      <c r="L12451" s="3" t="s">
        <v>23</v>
      </c>
      <c r="M12451" s="3">
        <v>663.35</v>
      </c>
      <c r="N12451" s="3" t="s">
        <v>49</v>
      </c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  <c r="AC12451" s="5"/>
    </row>
    <row r="12452" spans="1:29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 t="str">
        <f>IF(AND(D12452="East",Table_1[[#This Row],[category]]="Clothing"),"✅","❌")</f>
        <v>❌</v>
      </c>
      <c r="H12452" s="3">
        <f t="shared" si="389"/>
        <v>446.18000000000006</v>
      </c>
      <c r="I12452" s="3">
        <v>7</v>
      </c>
      <c r="J12452" s="4">
        <v>45507</v>
      </c>
      <c r="K12452" s="3" t="s">
        <v>32</v>
      </c>
      <c r="L12452" s="3" t="s">
        <v>23</v>
      </c>
      <c r="M12452" s="3">
        <v>572.32000000000005</v>
      </c>
      <c r="N12452" s="3" t="s">
        <v>24</v>
      </c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  <c r="AC12452" s="5"/>
    </row>
    <row r="12453" spans="1:29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 t="str">
        <f>IF(AND(D12453="East",Table_1[[#This Row],[category]]="Clothing"),"✅","❌")</f>
        <v>❌</v>
      </c>
      <c r="H12453" s="3">
        <f t="shared" si="389"/>
        <v>21.304000000000002</v>
      </c>
      <c r="I12453" s="3">
        <v>3</v>
      </c>
      <c r="J12453" s="4">
        <v>45148</v>
      </c>
      <c r="K12453" s="3" t="s">
        <v>32</v>
      </c>
      <c r="L12453" s="3" t="s">
        <v>23</v>
      </c>
      <c r="M12453" s="3">
        <v>23.32</v>
      </c>
      <c r="N12453" s="3" t="s">
        <v>49</v>
      </c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  <c r="AC12453" s="5"/>
    </row>
    <row r="12454" spans="1:29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 t="str">
        <f>IF(AND(D12454="East",Table_1[[#This Row],[category]]="Clothing"),"✅","❌")</f>
        <v>❌</v>
      </c>
      <c r="H12454" s="3">
        <f t="shared" si="389"/>
        <v>339.74</v>
      </c>
      <c r="I12454" s="3">
        <v>3</v>
      </c>
      <c r="J12454" s="4">
        <v>45287</v>
      </c>
      <c r="K12454" s="3" t="s">
        <v>22</v>
      </c>
      <c r="L12454" s="3" t="s">
        <v>28</v>
      </c>
      <c r="M12454" s="3">
        <v>846.44</v>
      </c>
      <c r="N12454" s="3" t="s">
        <v>18</v>
      </c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  <c r="AC12454" s="5"/>
    </row>
    <row r="12455" spans="1:29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 t="str">
        <f>IF(AND(D12455="East",Table_1[[#This Row],[category]]="Clothing"),"✅","❌")</f>
        <v>❌</v>
      </c>
      <c r="H12455" s="3">
        <f t="shared" si="389"/>
        <v>280.19800000000004</v>
      </c>
      <c r="I12455" s="3">
        <v>6</v>
      </c>
      <c r="J12455" s="4">
        <v>45642</v>
      </c>
      <c r="K12455" s="3" t="s">
        <v>22</v>
      </c>
      <c r="L12455" s="3" t="s">
        <v>28</v>
      </c>
      <c r="M12455" s="3">
        <v>404.47</v>
      </c>
      <c r="N12455" s="3" t="s">
        <v>24</v>
      </c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  <c r="AC12455" s="5"/>
    </row>
    <row r="12456" spans="1:29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 t="str">
        <f>IF(AND(D12456="East",Table_1[[#This Row],[category]]="Clothing"),"✅","❌")</f>
        <v>❌</v>
      </c>
      <c r="H12456" s="3">
        <f t="shared" si="389"/>
        <v>475.89200000000005</v>
      </c>
      <c r="I12456" s="3">
        <v>1</v>
      </c>
      <c r="J12456" s="4">
        <v>45258</v>
      </c>
      <c r="K12456" s="3" t="s">
        <v>22</v>
      </c>
      <c r="L12456" s="3" t="s">
        <v>28</v>
      </c>
      <c r="M12456" s="3">
        <v>822.86</v>
      </c>
      <c r="N12456" s="3" t="s">
        <v>35</v>
      </c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  <c r="AC12456" s="5"/>
    </row>
    <row r="12457" spans="1:29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 t="str">
        <f>IF(AND(D12457="East",Table_1[[#This Row],[category]]="Clothing"),"✅","❌")</f>
        <v>❌</v>
      </c>
      <c r="H12457" s="3">
        <f t="shared" si="389"/>
        <v>136.762</v>
      </c>
      <c r="I12457" s="3">
        <v>3</v>
      </c>
      <c r="J12457" s="4">
        <v>45068</v>
      </c>
      <c r="K12457" s="3" t="s">
        <v>16</v>
      </c>
      <c r="L12457" s="3" t="s">
        <v>28</v>
      </c>
      <c r="M12457" s="3">
        <v>199.95</v>
      </c>
      <c r="N12457" s="3" t="s">
        <v>40</v>
      </c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  <c r="AC12457" s="5"/>
    </row>
    <row r="12458" spans="1:29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 t="str">
        <f>IF(AND(D12458="East",Table_1[[#This Row],[category]]="Clothing"),"✅","❌")</f>
        <v>❌</v>
      </c>
      <c r="H12458" s="3">
        <f t="shared" si="389"/>
        <v>430.85699999999997</v>
      </c>
      <c r="I12458" s="3">
        <v>8</v>
      </c>
      <c r="J12458" s="4">
        <v>45001</v>
      </c>
      <c r="K12458" s="3" t="s">
        <v>32</v>
      </c>
      <c r="L12458" s="3" t="s">
        <v>17</v>
      </c>
      <c r="M12458" s="3">
        <v>1193.31</v>
      </c>
      <c r="N12458" s="3" t="s">
        <v>29</v>
      </c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  <c r="AC12458" s="5"/>
    </row>
    <row r="12459" spans="1:29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 t="str">
        <f>IF(AND(D12459="East",Table_1[[#This Row],[category]]="Clothing"),"✅","❌")</f>
        <v>❌</v>
      </c>
      <c r="H12459" s="3">
        <f t="shared" si="389"/>
        <v>161.40300000000002</v>
      </c>
      <c r="I12459" s="3">
        <v>3</v>
      </c>
      <c r="J12459" s="4">
        <v>45036</v>
      </c>
      <c r="K12459" s="3" t="s">
        <v>32</v>
      </c>
      <c r="L12459" s="3" t="s">
        <v>23</v>
      </c>
      <c r="M12459" s="3">
        <v>252</v>
      </c>
      <c r="N12459" s="3" t="s">
        <v>49</v>
      </c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  <c r="AC12459" s="5"/>
    </row>
    <row r="12460" spans="1:29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 t="str">
        <f>IF(AND(D12460="East",Table_1[[#This Row],[category]]="Clothing"),"✅","❌")</f>
        <v>❌</v>
      </c>
      <c r="H12460" s="3">
        <f t="shared" si="389"/>
        <v>220.63300000000001</v>
      </c>
      <c r="I12460" s="3">
        <v>1</v>
      </c>
      <c r="J12460" s="4">
        <v>45484</v>
      </c>
      <c r="K12460" s="3" t="s">
        <v>22</v>
      </c>
      <c r="L12460" s="3" t="s">
        <v>23</v>
      </c>
      <c r="M12460" s="3">
        <v>315.54000000000002</v>
      </c>
      <c r="N12460" s="3" t="s">
        <v>29</v>
      </c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  <c r="AC12460" s="5"/>
    </row>
    <row r="12461" spans="1:29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 t="str">
        <f>IF(AND(D12461="East",Table_1[[#This Row],[category]]="Clothing"),"✅","❌")</f>
        <v>❌</v>
      </c>
      <c r="H12461" s="3">
        <f t="shared" si="389"/>
        <v>114.511</v>
      </c>
      <c r="I12461" s="3">
        <v>9</v>
      </c>
      <c r="J12461" s="4">
        <v>45350</v>
      </c>
      <c r="K12461" s="3" t="s">
        <v>16</v>
      </c>
      <c r="L12461" s="3" t="s">
        <v>28</v>
      </c>
      <c r="M12461" s="3">
        <v>118.56</v>
      </c>
      <c r="N12461" s="3" t="s">
        <v>29</v>
      </c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  <c r="AC12461" s="5"/>
    </row>
    <row r="12462" spans="1:29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 t="str">
        <f>IF(AND(D12462="East",Table_1[[#This Row],[category]]="Clothing"),"✅","❌")</f>
        <v>❌</v>
      </c>
      <c r="H12462" s="3">
        <f t="shared" si="389"/>
        <v>433.16000000000008</v>
      </c>
      <c r="I12462" s="3">
        <v>2</v>
      </c>
      <c r="J12462" s="4">
        <v>45531</v>
      </c>
      <c r="K12462" s="3" t="s">
        <v>32</v>
      </c>
      <c r="L12462" s="3" t="s">
        <v>28</v>
      </c>
      <c r="M12462" s="3">
        <v>696.56</v>
      </c>
      <c r="N12462" s="3" t="s">
        <v>29</v>
      </c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  <c r="AC12462" s="5"/>
    </row>
    <row r="12463" spans="1:29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 t="str">
        <f>IF(AND(D12463="East",Table_1[[#This Row],[category]]="Clothing"),"✅","❌")</f>
        <v>❌</v>
      </c>
      <c r="H12463" s="3">
        <f t="shared" si="389"/>
        <v>105.751</v>
      </c>
      <c r="I12463" s="3">
        <v>7</v>
      </c>
      <c r="J12463" s="4">
        <v>45370</v>
      </c>
      <c r="K12463" s="3" t="s">
        <v>22</v>
      </c>
      <c r="L12463" s="3" t="s">
        <v>23</v>
      </c>
      <c r="M12463" s="3">
        <v>184.13</v>
      </c>
      <c r="N12463" s="3" t="s">
        <v>40</v>
      </c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  <c r="AC12463" s="5"/>
    </row>
    <row r="12464" spans="1:29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 t="str">
        <f>IF(AND(D12464="East",Table_1[[#This Row],[category]]="Clothing"),"✅","❌")</f>
        <v>❌</v>
      </c>
      <c r="H12464" s="3">
        <f t="shared" si="389"/>
        <v>430.916</v>
      </c>
      <c r="I12464" s="3">
        <v>8</v>
      </c>
      <c r="J12464" s="4">
        <v>45210</v>
      </c>
      <c r="K12464" s="3" t="s">
        <v>16</v>
      </c>
      <c r="L12464" s="3" t="s">
        <v>23</v>
      </c>
      <c r="M12464" s="3">
        <v>930.25</v>
      </c>
      <c r="N12464" s="3" t="s">
        <v>29</v>
      </c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  <c r="AC12464" s="5"/>
    </row>
    <row r="12465" spans="1:29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 t="str">
        <f>IF(AND(D12465="East",Table_1[[#This Row],[category]]="Clothing"),"✅","❌")</f>
        <v>❌</v>
      </c>
      <c r="H12465" s="3">
        <f t="shared" si="389"/>
        <v>233.25100000000003</v>
      </c>
      <c r="I12465" s="3">
        <v>3</v>
      </c>
      <c r="J12465" s="4">
        <v>45445</v>
      </c>
      <c r="K12465" s="3" t="s">
        <v>32</v>
      </c>
      <c r="L12465" s="3" t="s">
        <v>23</v>
      </c>
      <c r="M12465" s="3">
        <v>542.25</v>
      </c>
      <c r="N12465" s="3" t="s">
        <v>40</v>
      </c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  <c r="AC12465" s="5"/>
    </row>
    <row r="12466" spans="1:29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 t="str">
        <f>IF(AND(D12466="East",Table_1[[#This Row],[category]]="Clothing"),"✅","❌")</f>
        <v>❌</v>
      </c>
      <c r="H12466" s="3">
        <f t="shared" si="389"/>
        <v>419.19200000000001</v>
      </c>
      <c r="I12466" s="3">
        <v>7</v>
      </c>
      <c r="J12466" s="4">
        <v>45479</v>
      </c>
      <c r="K12466" s="3" t="s">
        <v>22</v>
      </c>
      <c r="L12466" s="3" t="s">
        <v>28</v>
      </c>
      <c r="M12466" s="3">
        <v>456.4</v>
      </c>
      <c r="N12466" s="3" t="s">
        <v>18</v>
      </c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  <c r="AC12466" s="5"/>
    </row>
    <row r="12467" spans="1:29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 t="str">
        <f>IF(AND(D12467="East",Table_1[[#This Row],[category]]="Clothing"),"✅","❌")</f>
        <v>❌</v>
      </c>
      <c r="H12467" s="3">
        <f t="shared" si="389"/>
        <v>139.59900000000002</v>
      </c>
      <c r="I12467" s="3">
        <v>4</v>
      </c>
      <c r="J12467" s="4">
        <v>45069</v>
      </c>
      <c r="K12467" s="3" t="s">
        <v>16</v>
      </c>
      <c r="L12467" s="3" t="s">
        <v>28</v>
      </c>
      <c r="M12467" s="3">
        <v>399.21</v>
      </c>
      <c r="N12467" s="3" t="s">
        <v>18</v>
      </c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  <c r="AC12467" s="5"/>
    </row>
    <row r="12468" spans="1:29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 t="str">
        <f>IF(AND(D12468="East",Table_1[[#This Row],[category]]="Clothing"),"✅","❌")</f>
        <v>❌</v>
      </c>
      <c r="H12468" s="3">
        <f t="shared" si="389"/>
        <v>75.037999999999997</v>
      </c>
      <c r="I12468" s="3">
        <v>2</v>
      </c>
      <c r="J12468" s="4">
        <v>45408</v>
      </c>
      <c r="K12468" s="3" t="s">
        <v>22</v>
      </c>
      <c r="L12468" s="3" t="s">
        <v>17</v>
      </c>
      <c r="M12468" s="3">
        <v>156.06</v>
      </c>
      <c r="N12468" s="3" t="s">
        <v>35</v>
      </c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  <c r="AC12468" s="5"/>
    </row>
    <row r="12469" spans="1:29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 t="str">
        <f>IF(AND(D12469="East",Table_1[[#This Row],[category]]="Clothing"),"✅","❌")</f>
        <v>❌</v>
      </c>
      <c r="H12469" s="3">
        <f t="shared" si="389"/>
        <v>281.93099999999998</v>
      </c>
      <c r="I12469" s="3">
        <v>4</v>
      </c>
      <c r="J12469" s="4">
        <v>44940</v>
      </c>
      <c r="K12469" s="3" t="s">
        <v>22</v>
      </c>
      <c r="L12469" s="3" t="s">
        <v>17</v>
      </c>
      <c r="M12469" s="3">
        <v>213.09</v>
      </c>
      <c r="N12469" s="3" t="s">
        <v>24</v>
      </c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  <c r="AC12469" s="5"/>
    </row>
    <row r="12470" spans="1:29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 t="str">
        <f>IF(AND(D12470="East",Table_1[[#This Row],[category]]="Clothing"),"✅","❌")</f>
        <v>❌</v>
      </c>
      <c r="H12470" s="3">
        <f t="shared" si="389"/>
        <v>259.62399999999997</v>
      </c>
      <c r="I12470" s="3">
        <v>8</v>
      </c>
      <c r="J12470" s="4">
        <v>45523</v>
      </c>
      <c r="K12470" s="3" t="s">
        <v>32</v>
      </c>
      <c r="L12470" s="3" t="s">
        <v>17</v>
      </c>
      <c r="M12470" s="3">
        <v>626.14</v>
      </c>
      <c r="N12470" s="3" t="s">
        <v>49</v>
      </c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  <c r="AC12470" s="5"/>
    </row>
    <row r="12471" spans="1:29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 t="str">
        <f>IF(AND(D12471="East",Table_1[[#This Row],[category]]="Clothing"),"✅","❌")</f>
        <v>❌</v>
      </c>
      <c r="H12471" s="3">
        <f t="shared" si="389"/>
        <v>184.73800000000003</v>
      </c>
      <c r="I12471" s="3">
        <v>2</v>
      </c>
      <c r="J12471" s="4">
        <v>45172</v>
      </c>
      <c r="K12471" s="3" t="s">
        <v>22</v>
      </c>
      <c r="L12471" s="3" t="s">
        <v>17</v>
      </c>
      <c r="M12471" s="3">
        <v>416.12</v>
      </c>
      <c r="N12471" s="3" t="s">
        <v>35</v>
      </c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  <c r="AC12471" s="5"/>
    </row>
    <row r="12472" spans="1:29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 t="str">
        <f>IF(AND(D12472="East",Table_1[[#This Row],[category]]="Clothing"),"✅","❌")</f>
        <v>❌</v>
      </c>
      <c r="H12472" s="3">
        <f t="shared" si="389"/>
        <v>334.78200000000004</v>
      </c>
      <c r="I12472" s="3">
        <v>6</v>
      </c>
      <c r="J12472" s="4">
        <v>45292</v>
      </c>
      <c r="K12472" s="3" t="s">
        <v>32</v>
      </c>
      <c r="L12472" s="3" t="s">
        <v>23</v>
      </c>
      <c r="M12472" s="3">
        <v>747.08</v>
      </c>
      <c r="N12472" s="3" t="s">
        <v>49</v>
      </c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  <c r="AC12472" s="5"/>
    </row>
    <row r="12473" spans="1:29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 t="str">
        <f>IF(AND(D12473="East",Table_1[[#This Row],[category]]="Clothing"),"✅","❌")</f>
        <v>❌</v>
      </c>
      <c r="H12473" s="3">
        <f t="shared" si="389"/>
        <v>56.620000000000005</v>
      </c>
      <c r="I12473" s="3">
        <v>3</v>
      </c>
      <c r="J12473" s="4">
        <v>45382</v>
      </c>
      <c r="K12473" s="3" t="s">
        <v>32</v>
      </c>
      <c r="L12473" s="3" t="s">
        <v>17</v>
      </c>
      <c r="M12473" s="3">
        <v>139.08000000000001</v>
      </c>
      <c r="N12473" s="3" t="s">
        <v>49</v>
      </c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  <c r="AC12473" s="5"/>
    </row>
    <row r="12474" spans="1:29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 t="str">
        <f>IF(AND(D12474="East",Table_1[[#This Row],[category]]="Clothing"),"✅","❌")</f>
        <v>❌</v>
      </c>
      <c r="H12474" s="3">
        <f t="shared" si="389"/>
        <v>314.78100000000001</v>
      </c>
      <c r="I12474" s="3">
        <v>3</v>
      </c>
      <c r="J12474" s="4">
        <v>45435</v>
      </c>
      <c r="K12474" s="3" t="s">
        <v>16</v>
      </c>
      <c r="L12474" s="3" t="s">
        <v>17</v>
      </c>
      <c r="M12474" s="3">
        <v>660.66</v>
      </c>
      <c r="N12474" s="3" t="s">
        <v>18</v>
      </c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  <c r="AC12474" s="5"/>
    </row>
    <row r="12475" spans="1:29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 t="str">
        <f>IF(AND(D12475="East",Table_1[[#This Row],[category]]="Clothing"),"✅","❌")</f>
        <v>❌</v>
      </c>
      <c r="H12475" s="3">
        <f t="shared" si="389"/>
        <v>113.75999999999999</v>
      </c>
      <c r="I12475" s="3">
        <v>6</v>
      </c>
      <c r="J12475" s="4">
        <v>45615</v>
      </c>
      <c r="K12475" s="3" t="s">
        <v>16</v>
      </c>
      <c r="L12475" s="3" t="s">
        <v>17</v>
      </c>
      <c r="M12475" s="3">
        <v>61.68</v>
      </c>
      <c r="N12475" s="3" t="s">
        <v>35</v>
      </c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  <c r="AC12475" s="5"/>
    </row>
    <row r="12476" spans="1:29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 t="str">
        <f>IF(AND(D12476="East",Table_1[[#This Row],[category]]="Clothing"),"✅","❌")</f>
        <v>❌</v>
      </c>
      <c r="H12476" s="3">
        <f t="shared" si="389"/>
        <v>73.188000000000002</v>
      </c>
      <c r="I12476" s="3">
        <v>3</v>
      </c>
      <c r="J12476" s="4">
        <v>44995</v>
      </c>
      <c r="K12476" s="3" t="s">
        <v>16</v>
      </c>
      <c r="L12476" s="3" t="s">
        <v>17</v>
      </c>
      <c r="M12476" s="3">
        <v>157.22</v>
      </c>
      <c r="N12476" s="3" t="s">
        <v>40</v>
      </c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  <c r="AC12476" s="5"/>
    </row>
    <row r="12477" spans="1:29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 t="str">
        <f>IF(AND(D12477="East",Table_1[[#This Row],[category]]="Clothing"),"✅","❌")</f>
        <v>❌</v>
      </c>
      <c r="H12477" s="3">
        <f t="shared" si="389"/>
        <v>455.70800000000003</v>
      </c>
      <c r="I12477" s="3">
        <v>2</v>
      </c>
      <c r="J12477" s="4">
        <v>44941</v>
      </c>
      <c r="K12477" s="3" t="s">
        <v>22</v>
      </c>
      <c r="L12477" s="3" t="s">
        <v>28</v>
      </c>
      <c r="M12477" s="3">
        <v>1140.28</v>
      </c>
      <c r="N12477" s="3" t="s">
        <v>40</v>
      </c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  <c r="AC12477" s="5"/>
    </row>
    <row r="12478" spans="1:29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 t="str">
        <f>IF(AND(D12478="East",Table_1[[#This Row],[category]]="Clothing"),"✅","❌")</f>
        <v>✅</v>
      </c>
      <c r="H12478" s="3">
        <f t="shared" si="389"/>
        <v>235.3</v>
      </c>
      <c r="I12478" s="3">
        <v>2</v>
      </c>
      <c r="J12478" s="4">
        <v>45663</v>
      </c>
      <c r="K12478" s="3" t="s">
        <v>32</v>
      </c>
      <c r="L12478" s="3" t="s">
        <v>28</v>
      </c>
      <c r="M12478" s="3">
        <v>439.74</v>
      </c>
      <c r="N12478" s="3" t="s">
        <v>24</v>
      </c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  <c r="AC12478" s="5"/>
    </row>
    <row r="12479" spans="1:29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 t="str">
        <f>IF(AND(D12479="East",Table_1[[#This Row],[category]]="Clothing"),"✅","❌")</f>
        <v>❌</v>
      </c>
      <c r="H12479" s="3">
        <f t="shared" si="389"/>
        <v>384.07400000000001</v>
      </c>
      <c r="I12479" s="3">
        <v>3</v>
      </c>
      <c r="J12479" s="4">
        <v>45056</v>
      </c>
      <c r="K12479" s="3" t="s">
        <v>32</v>
      </c>
      <c r="L12479" s="3" t="s">
        <v>23</v>
      </c>
      <c r="M12479" s="3">
        <v>368.12</v>
      </c>
      <c r="N12479" s="3" t="s">
        <v>49</v>
      </c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  <c r="AC12479" s="5"/>
    </row>
    <row r="12480" spans="1:29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 t="str">
        <f>IF(AND(D12480="East",Table_1[[#This Row],[category]]="Clothing"),"✅","❌")</f>
        <v>❌</v>
      </c>
      <c r="H12480" s="3">
        <f t="shared" si="389"/>
        <v>53.667000000000002</v>
      </c>
      <c r="I12480" s="3">
        <v>2</v>
      </c>
      <c r="J12480" s="4">
        <v>45465</v>
      </c>
      <c r="K12480" s="3" t="s">
        <v>16</v>
      </c>
      <c r="L12480" s="3" t="s">
        <v>28</v>
      </c>
      <c r="M12480" s="3">
        <v>117.08</v>
      </c>
      <c r="N12480" s="3" t="s">
        <v>40</v>
      </c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  <c r="AC12480" s="5"/>
    </row>
    <row r="12481" spans="1:29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 t="str">
        <f>IF(AND(D12481="East",Table_1[[#This Row],[category]]="Clothing"),"✅","❌")</f>
        <v>❌</v>
      </c>
      <c r="H12481" s="3">
        <f t="shared" si="389"/>
        <v>38.158000000000001</v>
      </c>
      <c r="I12481" s="3">
        <v>6</v>
      </c>
      <c r="J12481" s="4">
        <v>45347</v>
      </c>
      <c r="K12481" s="3" t="s">
        <v>32</v>
      </c>
      <c r="L12481" s="3" t="s">
        <v>23</v>
      </c>
      <c r="M12481" s="3">
        <v>23.57</v>
      </c>
      <c r="N12481" s="3" t="s">
        <v>18</v>
      </c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  <c r="AC12481" s="5"/>
    </row>
    <row r="12482" spans="1:29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 t="str">
        <f>IF(AND(D12482="East",Table_1[[#This Row],[category]]="Clothing"),"✅","❌")</f>
        <v>❌</v>
      </c>
      <c r="H12482" s="3">
        <f t="shared" ref="H12482:H12545" si="391">E12482*10%</f>
        <v>252.47800000000004</v>
      </c>
      <c r="I12482" s="3">
        <v>4</v>
      </c>
      <c r="J12482" s="4">
        <v>45180</v>
      </c>
      <c r="K12482" s="3" t="s">
        <v>32</v>
      </c>
      <c r="L12482" s="3" t="s">
        <v>17</v>
      </c>
      <c r="M12482" s="3">
        <v>416.52</v>
      </c>
      <c r="N12482" s="3" t="s">
        <v>24</v>
      </c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  <c r="AC12482" s="5"/>
    </row>
    <row r="12483" spans="1:29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 t="str">
        <f>IF(AND(D12483="East",Table_1[[#This Row],[category]]="Clothing"),"✅","❌")</f>
        <v>❌</v>
      </c>
      <c r="H12483" s="3">
        <f t="shared" si="391"/>
        <v>164.62</v>
      </c>
      <c r="I12483" s="3">
        <v>1</v>
      </c>
      <c r="J12483" s="4">
        <v>45318</v>
      </c>
      <c r="K12483" s="3" t="s">
        <v>32</v>
      </c>
      <c r="L12483" s="3" t="s">
        <v>17</v>
      </c>
      <c r="M12483" s="3">
        <v>279.31</v>
      </c>
      <c r="N12483" s="3" t="s">
        <v>35</v>
      </c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  <c r="AC12483" s="5"/>
    </row>
    <row r="12484" spans="1:29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 t="str">
        <f>IF(AND(D12484="East",Table_1[[#This Row],[category]]="Clothing"),"✅","❌")</f>
        <v>❌</v>
      </c>
      <c r="H12484" s="3">
        <f t="shared" si="391"/>
        <v>12.405000000000001</v>
      </c>
      <c r="I12484" s="3">
        <v>3</v>
      </c>
      <c r="J12484" s="4">
        <v>45153</v>
      </c>
      <c r="K12484" s="3" t="s">
        <v>16</v>
      </c>
      <c r="L12484" s="3" t="s">
        <v>17</v>
      </c>
      <c r="M12484" s="3">
        <v>36.659999999999997</v>
      </c>
      <c r="N12484" s="3" t="s">
        <v>40</v>
      </c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  <c r="AC12484" s="5"/>
    </row>
    <row r="12485" spans="1:29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 t="str">
        <f>IF(AND(D12485="East",Table_1[[#This Row],[category]]="Clothing"),"✅","❌")</f>
        <v>❌</v>
      </c>
      <c r="H12485" s="3">
        <f t="shared" si="391"/>
        <v>99.814000000000007</v>
      </c>
      <c r="I12485" s="3">
        <v>3</v>
      </c>
      <c r="J12485" s="4">
        <v>45361</v>
      </c>
      <c r="K12485" s="3" t="s">
        <v>16</v>
      </c>
      <c r="L12485" s="3" t="s">
        <v>17</v>
      </c>
      <c r="M12485" s="3">
        <v>95.02</v>
      </c>
      <c r="N12485" s="3" t="s">
        <v>49</v>
      </c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  <c r="AC12485" s="5"/>
    </row>
    <row r="12486" spans="1:29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 t="str">
        <f>IF(AND(D12486="East",Table_1[[#This Row],[category]]="Clothing"),"✅","❌")</f>
        <v>❌</v>
      </c>
      <c r="H12486" s="3">
        <f t="shared" si="391"/>
        <v>117.2</v>
      </c>
      <c r="I12486" s="3">
        <v>4</v>
      </c>
      <c r="J12486" s="4">
        <v>45136</v>
      </c>
      <c r="K12486" s="3" t="s">
        <v>22</v>
      </c>
      <c r="L12486" s="3" t="s">
        <v>28</v>
      </c>
      <c r="M12486" s="3">
        <v>216.69</v>
      </c>
      <c r="N12486" s="3" t="s">
        <v>35</v>
      </c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  <c r="AC12486" s="5"/>
    </row>
    <row r="12487" spans="1:29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 t="str">
        <f>IF(AND(D12487="East",Table_1[[#This Row],[category]]="Clothing"),"✅","❌")</f>
        <v>❌</v>
      </c>
      <c r="H12487" s="3">
        <f t="shared" si="391"/>
        <v>151.36800000000002</v>
      </c>
      <c r="I12487" s="3">
        <v>6</v>
      </c>
      <c r="J12487" s="4">
        <v>45465</v>
      </c>
      <c r="K12487" s="3" t="s">
        <v>22</v>
      </c>
      <c r="L12487" s="3" t="s">
        <v>28</v>
      </c>
      <c r="M12487" s="3">
        <v>338.22</v>
      </c>
      <c r="N12487" s="3" t="s">
        <v>24</v>
      </c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  <c r="AC12487" s="5"/>
    </row>
    <row r="12488" spans="1:29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 t="str">
        <f>IF(AND(D12488="East",Table_1[[#This Row],[category]]="Clothing"),"✅","❌")</f>
        <v>❌</v>
      </c>
      <c r="H12488" s="3">
        <f t="shared" si="391"/>
        <v>439.99200000000002</v>
      </c>
      <c r="I12488" s="3">
        <v>1</v>
      </c>
      <c r="J12488" s="4">
        <v>45534</v>
      </c>
      <c r="K12488" s="3" t="s">
        <v>22</v>
      </c>
      <c r="L12488" s="3" t="s">
        <v>28</v>
      </c>
      <c r="M12488" s="3">
        <v>236.13</v>
      </c>
      <c r="N12488" s="3" t="s">
        <v>24</v>
      </c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  <c r="AC12488" s="5"/>
    </row>
    <row r="12489" spans="1:29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 t="str">
        <f>IF(AND(D12489="East",Table_1[[#This Row],[category]]="Clothing"),"✅","❌")</f>
        <v>❌</v>
      </c>
      <c r="H12489" s="3">
        <f t="shared" si="391"/>
        <v>216.095</v>
      </c>
      <c r="I12489" s="3">
        <v>2</v>
      </c>
      <c r="J12489" s="4">
        <v>45429</v>
      </c>
      <c r="K12489" s="3" t="s">
        <v>16</v>
      </c>
      <c r="L12489" s="3" t="s">
        <v>23</v>
      </c>
      <c r="M12489" s="3">
        <v>596.1</v>
      </c>
      <c r="N12489" s="3" t="s">
        <v>40</v>
      </c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  <c r="AC12489" s="5"/>
    </row>
    <row r="12490" spans="1:29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 t="str">
        <f>IF(AND(D12490="East",Table_1[[#This Row],[category]]="Clothing"),"✅","❌")</f>
        <v>❌</v>
      </c>
      <c r="H12490" s="3">
        <f t="shared" si="391"/>
        <v>342.92200000000003</v>
      </c>
      <c r="I12490" s="3">
        <v>3</v>
      </c>
      <c r="J12490" s="4">
        <v>45247</v>
      </c>
      <c r="K12490" s="3" t="s">
        <v>16</v>
      </c>
      <c r="L12490" s="3" t="s">
        <v>23</v>
      </c>
      <c r="M12490" s="3">
        <v>769.46</v>
      </c>
      <c r="N12490" s="3" t="s">
        <v>40</v>
      </c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  <c r="AC12490" s="5"/>
    </row>
    <row r="12491" spans="1:29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 t="str">
        <f>IF(AND(D12491="East",Table_1[[#This Row],[category]]="Clothing"),"✅","❌")</f>
        <v>❌</v>
      </c>
      <c r="H12491" s="3">
        <f t="shared" si="391"/>
        <v>19.013999999999999</v>
      </c>
      <c r="I12491" s="3">
        <v>5</v>
      </c>
      <c r="J12491" s="4">
        <v>45154</v>
      </c>
      <c r="K12491" s="3" t="s">
        <v>32</v>
      </c>
      <c r="L12491" s="3" t="s">
        <v>23</v>
      </c>
      <c r="M12491" s="3">
        <v>39.21</v>
      </c>
      <c r="N12491" s="3" t="s">
        <v>24</v>
      </c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  <c r="AC12491" s="5"/>
    </row>
    <row r="12492" spans="1:29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 t="str">
        <f>IF(AND(D12492="East",Table_1[[#This Row],[category]]="Clothing"),"✅","❌")</f>
        <v>❌</v>
      </c>
      <c r="H12492" s="3">
        <f t="shared" si="391"/>
        <v>408.82400000000001</v>
      </c>
      <c r="I12492" s="3">
        <v>7</v>
      </c>
      <c r="J12492" s="4">
        <v>45590</v>
      </c>
      <c r="K12492" s="3" t="s">
        <v>22</v>
      </c>
      <c r="L12492" s="3" t="s">
        <v>23</v>
      </c>
      <c r="M12492" s="3">
        <v>860.77</v>
      </c>
      <c r="N12492" s="3" t="s">
        <v>29</v>
      </c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  <c r="AC12492" s="5"/>
    </row>
    <row r="12493" spans="1:29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 t="str">
        <f>IF(AND(D12493="East",Table_1[[#This Row],[category]]="Clothing"),"✅","❌")</f>
        <v>❌</v>
      </c>
      <c r="H12493" s="3">
        <f t="shared" si="391"/>
        <v>127.761</v>
      </c>
      <c r="I12493" s="3">
        <v>1</v>
      </c>
      <c r="J12493" s="4">
        <v>45409</v>
      </c>
      <c r="K12493" s="3" t="s">
        <v>16</v>
      </c>
      <c r="L12493" s="3" t="s">
        <v>17</v>
      </c>
      <c r="M12493" s="3">
        <v>100.67</v>
      </c>
      <c r="N12493" s="3" t="s">
        <v>35</v>
      </c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  <c r="AC12493" s="5"/>
    </row>
    <row r="12494" spans="1:29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 t="str">
        <f>IF(AND(D12494="East",Table_1[[#This Row],[category]]="Clothing"),"✅","❌")</f>
        <v>❌</v>
      </c>
      <c r="H12494" s="3">
        <f t="shared" si="391"/>
        <v>161.429</v>
      </c>
      <c r="I12494" s="3">
        <v>2</v>
      </c>
      <c r="J12494" s="4">
        <v>45263</v>
      </c>
      <c r="K12494" s="3" t="s">
        <v>32</v>
      </c>
      <c r="L12494" s="3" t="s">
        <v>17</v>
      </c>
      <c r="M12494" s="3">
        <v>467.34</v>
      </c>
      <c r="N12494" s="3" t="s">
        <v>49</v>
      </c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  <c r="AC12494" s="5"/>
    </row>
    <row r="12495" spans="1:29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 t="str">
        <f>IF(AND(D12495="East",Table_1[[#This Row],[category]]="Clothing"),"✅","❌")</f>
        <v>❌</v>
      </c>
      <c r="H12495" s="3">
        <f t="shared" si="391"/>
        <v>32.176000000000002</v>
      </c>
      <c r="I12495" s="3">
        <v>4</v>
      </c>
      <c r="J12495" s="4">
        <v>44989</v>
      </c>
      <c r="K12495" s="3" t="s">
        <v>22</v>
      </c>
      <c r="L12495" s="3" t="s">
        <v>28</v>
      </c>
      <c r="M12495" s="3">
        <v>51.62</v>
      </c>
      <c r="N12495" s="3" t="s">
        <v>35</v>
      </c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  <c r="AC12495" s="5"/>
    </row>
    <row r="12496" spans="1:29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 t="str">
        <f>IF(AND(D12496="East",Table_1[[#This Row],[category]]="Clothing"),"✅","❌")</f>
        <v>❌</v>
      </c>
      <c r="H12496" s="3">
        <f t="shared" si="391"/>
        <v>210.75</v>
      </c>
      <c r="I12496" s="3">
        <v>1</v>
      </c>
      <c r="J12496" s="4">
        <v>45090</v>
      </c>
      <c r="K12496" s="3" t="s">
        <v>32</v>
      </c>
      <c r="L12496" s="3" t="s">
        <v>17</v>
      </c>
      <c r="M12496" s="3">
        <v>406.87</v>
      </c>
      <c r="N12496" s="3" t="s">
        <v>49</v>
      </c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  <c r="AC12496" s="5"/>
    </row>
    <row r="12497" spans="1:29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 t="str">
        <f>IF(AND(D12497="East",Table_1[[#This Row],[category]]="Clothing"),"✅","❌")</f>
        <v>❌</v>
      </c>
      <c r="H12497" s="3">
        <f t="shared" si="391"/>
        <v>427.76300000000003</v>
      </c>
      <c r="I12497" s="3">
        <v>1</v>
      </c>
      <c r="J12497" s="4">
        <v>45574</v>
      </c>
      <c r="K12497" s="3" t="s">
        <v>16</v>
      </c>
      <c r="L12497" s="3" t="s">
        <v>28</v>
      </c>
      <c r="M12497" s="3">
        <v>485.27</v>
      </c>
      <c r="N12497" s="3" t="s">
        <v>24</v>
      </c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  <c r="AC12497" s="5"/>
    </row>
    <row r="12498" spans="1:29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 t="str">
        <f>IF(AND(D12498="East",Table_1[[#This Row],[category]]="Clothing"),"✅","❌")</f>
        <v>❌</v>
      </c>
      <c r="H12498" s="3">
        <f t="shared" si="391"/>
        <v>195.58</v>
      </c>
      <c r="I12498" s="3">
        <v>9</v>
      </c>
      <c r="J12498" s="4">
        <v>45183</v>
      </c>
      <c r="K12498" s="3" t="s">
        <v>22</v>
      </c>
      <c r="L12498" s="3" t="s">
        <v>23</v>
      </c>
      <c r="M12498" s="3">
        <v>152.27000000000001</v>
      </c>
      <c r="N12498" s="3" t="s">
        <v>49</v>
      </c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  <c r="AC12498" s="5"/>
    </row>
    <row r="12499" spans="1:29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 t="str">
        <f>IF(AND(D12499="East",Table_1[[#This Row],[category]]="Clothing"),"✅","❌")</f>
        <v>❌</v>
      </c>
      <c r="H12499" s="3">
        <f t="shared" si="391"/>
        <v>455.21700000000004</v>
      </c>
      <c r="I12499" s="3">
        <v>6</v>
      </c>
      <c r="J12499" s="4">
        <v>45312</v>
      </c>
      <c r="K12499" s="3" t="s">
        <v>16</v>
      </c>
      <c r="L12499" s="3" t="s">
        <v>17</v>
      </c>
      <c r="M12499" s="3">
        <v>1124.22</v>
      </c>
      <c r="N12499" s="3" t="s">
        <v>49</v>
      </c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  <c r="AC12499" s="5"/>
    </row>
    <row r="12500" spans="1:29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 t="str">
        <f>IF(AND(D12500="East",Table_1[[#This Row],[category]]="Clothing"),"✅","❌")</f>
        <v>❌</v>
      </c>
      <c r="H12500" s="3">
        <f t="shared" si="391"/>
        <v>435.04899999999998</v>
      </c>
      <c r="I12500" s="3">
        <v>2</v>
      </c>
      <c r="J12500" s="4">
        <v>45462</v>
      </c>
      <c r="K12500" s="3" t="s">
        <v>32</v>
      </c>
      <c r="L12500" s="3" t="s">
        <v>17</v>
      </c>
      <c r="M12500" s="3">
        <v>856.12</v>
      </c>
      <c r="N12500" s="3" t="s">
        <v>18</v>
      </c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  <c r="AC12500" s="5"/>
    </row>
    <row r="12501" spans="1:29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 t="str">
        <f>IF(AND(D12501="East",Table_1[[#This Row],[category]]="Clothing"),"✅","❌")</f>
        <v>❌</v>
      </c>
      <c r="H12501" s="3">
        <f t="shared" si="391"/>
        <v>40.361000000000004</v>
      </c>
      <c r="I12501" s="3">
        <v>7</v>
      </c>
      <c r="J12501" s="4">
        <v>45630</v>
      </c>
      <c r="K12501" s="3" t="s">
        <v>22</v>
      </c>
      <c r="L12501" s="3" t="s">
        <v>17</v>
      </c>
      <c r="M12501" s="3">
        <v>59.54</v>
      </c>
      <c r="N12501" s="3" t="s">
        <v>24</v>
      </c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  <c r="AC12501" s="5"/>
    </row>
    <row r="12502" spans="1:29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 t="str">
        <f>IF(AND(D12502="East",Table_1[[#This Row],[category]]="Clothing"),"✅","❌")</f>
        <v>✅</v>
      </c>
      <c r="H12502" s="3">
        <f t="shared" si="391"/>
        <v>159.583</v>
      </c>
      <c r="I12502" s="3">
        <v>6</v>
      </c>
      <c r="J12502" s="4">
        <v>45296</v>
      </c>
      <c r="K12502" s="3" t="s">
        <v>22</v>
      </c>
      <c r="L12502" s="3" t="s">
        <v>17</v>
      </c>
      <c r="M12502" s="3">
        <v>142.99</v>
      </c>
      <c r="N12502" s="3" t="s">
        <v>40</v>
      </c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  <c r="AC12502" s="5"/>
    </row>
    <row r="12503" spans="1:29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 t="str">
        <f>IF(AND(D12503="East",Table_1[[#This Row],[category]]="Clothing"),"✅","❌")</f>
        <v>❌</v>
      </c>
      <c r="H12503" s="3">
        <f t="shared" si="391"/>
        <v>456.10400000000004</v>
      </c>
      <c r="I12503" s="3">
        <v>6</v>
      </c>
      <c r="J12503" s="4">
        <v>45150</v>
      </c>
      <c r="K12503" s="3" t="s">
        <v>22</v>
      </c>
      <c r="L12503" s="3" t="s">
        <v>28</v>
      </c>
      <c r="M12503" s="3">
        <v>692.01</v>
      </c>
      <c r="N12503" s="3" t="s">
        <v>40</v>
      </c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  <c r="AC12503" s="5"/>
    </row>
    <row r="12504" spans="1:29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 t="str">
        <f>IF(AND(D12504="East",Table_1[[#This Row],[category]]="Clothing"),"✅","❌")</f>
        <v>❌</v>
      </c>
      <c r="H12504" s="3">
        <f t="shared" si="391"/>
        <v>24.606000000000002</v>
      </c>
      <c r="I12504" s="3">
        <v>8</v>
      </c>
      <c r="J12504" s="4">
        <v>45386</v>
      </c>
      <c r="K12504" s="3" t="s">
        <v>32</v>
      </c>
      <c r="L12504" s="3" t="s">
        <v>23</v>
      </c>
      <c r="M12504" s="3">
        <v>12.48</v>
      </c>
      <c r="N12504" s="3" t="s">
        <v>40</v>
      </c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  <c r="AC12504" s="5"/>
    </row>
    <row r="12505" spans="1:29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 t="str">
        <f>IF(AND(D12505="East",Table_1[[#This Row],[category]]="Clothing"),"✅","❌")</f>
        <v>❌</v>
      </c>
      <c r="H12505" s="3">
        <f t="shared" si="391"/>
        <v>385.24600000000004</v>
      </c>
      <c r="I12505" s="3">
        <v>3</v>
      </c>
      <c r="J12505" s="4">
        <v>45462</v>
      </c>
      <c r="K12505" s="3" t="s">
        <v>32</v>
      </c>
      <c r="L12505" s="3" t="s">
        <v>23</v>
      </c>
      <c r="M12505" s="3">
        <v>1130.8800000000001</v>
      </c>
      <c r="N12505" s="3" t="s">
        <v>18</v>
      </c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  <c r="AC12505" s="5"/>
    </row>
    <row r="12506" spans="1:29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 t="str">
        <f>IF(AND(D12506="East",Table_1[[#This Row],[category]]="Clothing"),"✅","❌")</f>
        <v>❌</v>
      </c>
      <c r="H12506" s="3">
        <f t="shared" si="391"/>
        <v>454.15000000000003</v>
      </c>
      <c r="I12506" s="3">
        <v>2</v>
      </c>
      <c r="J12506" s="4">
        <v>45254</v>
      </c>
      <c r="K12506" s="3" t="s">
        <v>16</v>
      </c>
      <c r="L12506" s="3" t="s">
        <v>28</v>
      </c>
      <c r="M12506" s="3">
        <v>945.74</v>
      </c>
      <c r="N12506" s="3" t="s">
        <v>40</v>
      </c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  <c r="AC12506" s="5"/>
    </row>
    <row r="12507" spans="1:29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 t="str">
        <f>IF(AND(D12507="East",Table_1[[#This Row],[category]]="Clothing"),"✅","❌")</f>
        <v>✅</v>
      </c>
      <c r="H12507" s="3">
        <f t="shared" si="391"/>
        <v>387.541</v>
      </c>
      <c r="I12507" s="3">
        <v>9</v>
      </c>
      <c r="J12507" s="4">
        <v>45559</v>
      </c>
      <c r="K12507" s="3" t="s">
        <v>32</v>
      </c>
      <c r="L12507" s="3" t="s">
        <v>28</v>
      </c>
      <c r="M12507" s="3">
        <v>472.99</v>
      </c>
      <c r="N12507" s="3" t="s">
        <v>24</v>
      </c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  <c r="AC12507" s="5"/>
    </row>
    <row r="12508" spans="1:29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 t="str">
        <f>IF(AND(D12508="East",Table_1[[#This Row],[category]]="Clothing"),"✅","❌")</f>
        <v>❌</v>
      </c>
      <c r="H12508" s="3">
        <f t="shared" si="391"/>
        <v>374.46900000000005</v>
      </c>
      <c r="I12508" s="3">
        <v>5</v>
      </c>
      <c r="J12508" s="4">
        <v>45231</v>
      </c>
      <c r="K12508" s="3" t="s">
        <v>32</v>
      </c>
      <c r="L12508" s="3" t="s">
        <v>17</v>
      </c>
      <c r="M12508" s="3">
        <v>996.11</v>
      </c>
      <c r="N12508" s="3" t="s">
        <v>29</v>
      </c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  <c r="AC12508" s="5"/>
    </row>
    <row r="12509" spans="1:29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 t="str">
        <f>IF(AND(D12509="East",Table_1[[#This Row],[category]]="Clothing"),"✅","❌")</f>
        <v>❌</v>
      </c>
      <c r="H12509" s="3">
        <f t="shared" si="391"/>
        <v>423.24399999999997</v>
      </c>
      <c r="I12509" s="3">
        <v>6</v>
      </c>
      <c r="J12509" s="4">
        <v>45150</v>
      </c>
      <c r="K12509" s="3" t="s">
        <v>22</v>
      </c>
      <c r="L12509" s="3" t="s">
        <v>23</v>
      </c>
      <c r="M12509" s="3">
        <v>311.19</v>
      </c>
      <c r="N12509" s="3" t="s">
        <v>18</v>
      </c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  <c r="AC12509" s="5"/>
    </row>
    <row r="12510" spans="1:29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 t="str">
        <f>IF(AND(D12510="East",Table_1[[#This Row],[category]]="Clothing"),"✅","❌")</f>
        <v>❌</v>
      </c>
      <c r="H12510" s="3">
        <f t="shared" si="391"/>
        <v>336.23700000000002</v>
      </c>
      <c r="I12510" s="3">
        <v>7</v>
      </c>
      <c r="J12510" s="4">
        <v>45099</v>
      </c>
      <c r="K12510" s="3" t="s">
        <v>32</v>
      </c>
      <c r="L12510" s="3" t="s">
        <v>17</v>
      </c>
      <c r="M12510" s="3">
        <v>354.52</v>
      </c>
      <c r="N12510" s="3" t="s">
        <v>18</v>
      </c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  <c r="AC12510" s="5"/>
    </row>
    <row r="12511" spans="1:29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 t="str">
        <f>IF(AND(D12511="East",Table_1[[#This Row],[category]]="Clothing"),"✅","❌")</f>
        <v>❌</v>
      </c>
      <c r="H12511" s="3">
        <f t="shared" si="391"/>
        <v>217.31700000000001</v>
      </c>
      <c r="I12511" s="3">
        <v>2</v>
      </c>
      <c r="J12511" s="4">
        <v>45088</v>
      </c>
      <c r="K12511" s="3" t="s">
        <v>22</v>
      </c>
      <c r="L12511" s="3" t="s">
        <v>17</v>
      </c>
      <c r="M12511" s="3">
        <v>283.75</v>
      </c>
      <c r="N12511" s="3" t="s">
        <v>40</v>
      </c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  <c r="AC12511" s="5"/>
    </row>
    <row r="12512" spans="1:29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 t="str">
        <f>IF(AND(D12512="East",Table_1[[#This Row],[category]]="Clothing"),"✅","❌")</f>
        <v>❌</v>
      </c>
      <c r="H12512" s="3">
        <f t="shared" si="391"/>
        <v>40.75</v>
      </c>
      <c r="I12512" s="3">
        <v>6</v>
      </c>
      <c r="J12512" s="4">
        <v>45275</v>
      </c>
      <c r="K12512" s="3" t="s">
        <v>32</v>
      </c>
      <c r="L12512" s="3" t="s">
        <v>17</v>
      </c>
      <c r="M12512" s="3">
        <v>112.38</v>
      </c>
      <c r="N12512" s="3" t="s">
        <v>29</v>
      </c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  <c r="AC12512" s="5"/>
    </row>
    <row r="12513" spans="1:29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 t="str">
        <f>IF(AND(D12513="East",Table_1[[#This Row],[category]]="Clothing"),"✅","❌")</f>
        <v>❌</v>
      </c>
      <c r="H12513" s="3">
        <f t="shared" si="391"/>
        <v>396.10400000000004</v>
      </c>
      <c r="I12513" s="3">
        <v>1</v>
      </c>
      <c r="J12513" s="4">
        <v>45188</v>
      </c>
      <c r="K12513" s="3" t="s">
        <v>16</v>
      </c>
      <c r="L12513" s="3" t="s">
        <v>23</v>
      </c>
      <c r="M12513" s="3">
        <v>449.99</v>
      </c>
      <c r="N12513" s="3" t="s">
        <v>49</v>
      </c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  <c r="AC12513" s="5"/>
    </row>
    <row r="12514" spans="1:29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 t="str">
        <f>IF(AND(D12514="East",Table_1[[#This Row],[category]]="Clothing"),"✅","❌")</f>
        <v>❌</v>
      </c>
      <c r="H12514" s="3">
        <f t="shared" si="391"/>
        <v>453.57400000000001</v>
      </c>
      <c r="I12514" s="3">
        <v>9</v>
      </c>
      <c r="J12514" s="4">
        <v>45617</v>
      </c>
      <c r="K12514" s="3" t="s">
        <v>22</v>
      </c>
      <c r="L12514" s="3" t="s">
        <v>17</v>
      </c>
      <c r="M12514" s="3">
        <v>701.33</v>
      </c>
      <c r="N12514" s="3" t="s">
        <v>49</v>
      </c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  <c r="AC12514" s="5"/>
    </row>
    <row r="12515" spans="1:29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 t="str">
        <f>IF(AND(D12515="East",Table_1[[#This Row],[category]]="Clothing"),"✅","❌")</f>
        <v>❌</v>
      </c>
      <c r="H12515" s="3">
        <f t="shared" si="391"/>
        <v>260.67700000000002</v>
      </c>
      <c r="I12515" s="3">
        <v>6</v>
      </c>
      <c r="J12515" s="4">
        <v>45615</v>
      </c>
      <c r="K12515" s="3" t="s">
        <v>32</v>
      </c>
      <c r="L12515" s="3" t="s">
        <v>17</v>
      </c>
      <c r="M12515" s="3">
        <v>532.29</v>
      </c>
      <c r="N12515" s="3" t="s">
        <v>40</v>
      </c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  <c r="AC12515" s="5"/>
    </row>
    <row r="12516" spans="1:29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 t="str">
        <f>IF(AND(D12516="East",Table_1[[#This Row],[category]]="Clothing"),"✅","❌")</f>
        <v>❌</v>
      </c>
      <c r="H12516" s="3">
        <f t="shared" si="391"/>
        <v>270.93</v>
      </c>
      <c r="I12516" s="3">
        <v>7</v>
      </c>
      <c r="J12516" s="4">
        <v>45119</v>
      </c>
      <c r="K12516" s="3" t="s">
        <v>32</v>
      </c>
      <c r="L12516" s="3" t="s">
        <v>17</v>
      </c>
      <c r="M12516" s="3">
        <v>659.37</v>
      </c>
      <c r="N12516" s="3" t="s">
        <v>35</v>
      </c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  <c r="AC12516" s="5"/>
    </row>
    <row r="12517" spans="1:29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 t="str">
        <f>IF(AND(D12517="East",Table_1[[#This Row],[category]]="Clothing"),"✅","❌")</f>
        <v>❌</v>
      </c>
      <c r="H12517" s="3">
        <f t="shared" si="391"/>
        <v>207.61100000000002</v>
      </c>
      <c r="I12517" s="3">
        <v>5</v>
      </c>
      <c r="J12517" s="4">
        <v>45382</v>
      </c>
      <c r="K12517" s="3" t="s">
        <v>16</v>
      </c>
      <c r="L12517" s="3" t="s">
        <v>17</v>
      </c>
      <c r="M12517" s="3">
        <v>448.16</v>
      </c>
      <c r="N12517" s="3" t="s">
        <v>40</v>
      </c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  <c r="AC12517" s="5"/>
    </row>
    <row r="12518" spans="1:29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 t="str">
        <f>IF(AND(D12518="East",Table_1[[#This Row],[category]]="Clothing"),"✅","❌")</f>
        <v>❌</v>
      </c>
      <c r="H12518" s="3">
        <f t="shared" si="391"/>
        <v>429.87200000000007</v>
      </c>
      <c r="I12518" s="3">
        <v>2</v>
      </c>
      <c r="J12518" s="4">
        <v>45104</v>
      </c>
      <c r="K12518" s="3" t="s">
        <v>22</v>
      </c>
      <c r="L12518" s="3" t="s">
        <v>28</v>
      </c>
      <c r="M12518" s="3">
        <v>948.26</v>
      </c>
      <c r="N12518" s="3" t="s">
        <v>40</v>
      </c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  <c r="AC12518" s="5"/>
    </row>
    <row r="12519" spans="1:29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 t="str">
        <f>IF(AND(D12519="East",Table_1[[#This Row],[category]]="Clothing"),"✅","❌")</f>
        <v>❌</v>
      </c>
      <c r="H12519" s="3">
        <f t="shared" si="391"/>
        <v>17.254000000000001</v>
      </c>
      <c r="I12519" s="3">
        <v>4</v>
      </c>
      <c r="J12519" s="4">
        <v>45015</v>
      </c>
      <c r="K12519" s="3" t="s">
        <v>16</v>
      </c>
      <c r="L12519" s="3" t="s">
        <v>28</v>
      </c>
      <c r="M12519" s="3">
        <v>40.659999999999997</v>
      </c>
      <c r="N12519" s="3" t="s">
        <v>40</v>
      </c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  <c r="AC12519" s="5"/>
    </row>
    <row r="12520" spans="1:29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 t="str">
        <f>IF(AND(D12520="East",Table_1[[#This Row],[category]]="Clothing"),"✅","❌")</f>
        <v>❌</v>
      </c>
      <c r="H12520" s="3">
        <f t="shared" si="391"/>
        <v>316.029</v>
      </c>
      <c r="I12520" s="3">
        <v>5</v>
      </c>
      <c r="J12520" s="4">
        <v>45653</v>
      </c>
      <c r="K12520" s="3" t="s">
        <v>16</v>
      </c>
      <c r="L12520" s="3" t="s">
        <v>17</v>
      </c>
      <c r="M12520" s="3">
        <v>621.91999999999996</v>
      </c>
      <c r="N12520" s="3" t="s">
        <v>24</v>
      </c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  <c r="AC12520" s="5"/>
    </row>
    <row r="12521" spans="1:29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 t="str">
        <f>IF(AND(D12521="East",Table_1[[#This Row],[category]]="Clothing"),"✅","❌")</f>
        <v>❌</v>
      </c>
      <c r="H12521" s="3">
        <f t="shared" si="391"/>
        <v>454.63200000000001</v>
      </c>
      <c r="I12521" s="3">
        <v>2</v>
      </c>
      <c r="J12521" s="4">
        <v>45017</v>
      </c>
      <c r="K12521" s="3" t="s">
        <v>16</v>
      </c>
      <c r="L12521" s="3" t="s">
        <v>17</v>
      </c>
      <c r="M12521" s="3">
        <v>804.5</v>
      </c>
      <c r="N12521" s="3" t="s">
        <v>49</v>
      </c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  <c r="AC12521" s="5"/>
    </row>
    <row r="12522" spans="1:29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 t="str">
        <f>IF(AND(D12522="East",Table_1[[#This Row],[category]]="Clothing"),"✅","❌")</f>
        <v>❌</v>
      </c>
      <c r="H12522" s="3">
        <f t="shared" si="391"/>
        <v>60.579000000000001</v>
      </c>
      <c r="I12522" s="3">
        <v>9</v>
      </c>
      <c r="J12522" s="4">
        <v>45255</v>
      </c>
      <c r="K12522" s="3" t="s">
        <v>16</v>
      </c>
      <c r="L12522" s="3" t="s">
        <v>17</v>
      </c>
      <c r="M12522" s="3">
        <v>156</v>
      </c>
      <c r="N12522" s="3" t="s">
        <v>40</v>
      </c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  <c r="AC12522" s="5"/>
    </row>
    <row r="12523" spans="1:29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 t="str">
        <f>IF(AND(D12523="East",Table_1[[#This Row],[category]]="Clothing"),"✅","❌")</f>
        <v>❌</v>
      </c>
      <c r="H12523" s="3">
        <f t="shared" si="391"/>
        <v>479.99099999999999</v>
      </c>
      <c r="I12523" s="3">
        <v>2</v>
      </c>
      <c r="J12523" s="4">
        <v>45309</v>
      </c>
      <c r="K12523" s="3" t="s">
        <v>32</v>
      </c>
      <c r="L12523" s="3" t="s">
        <v>17</v>
      </c>
      <c r="M12523" s="3">
        <v>1096</v>
      </c>
      <c r="N12523" s="3" t="s">
        <v>29</v>
      </c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  <c r="AC12523" s="5"/>
    </row>
    <row r="12524" spans="1:29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 t="str">
        <f>IF(AND(D12524="East",Table_1[[#This Row],[category]]="Clothing"),"✅","❌")</f>
        <v>❌</v>
      </c>
      <c r="H12524" s="3">
        <f t="shared" si="391"/>
        <v>484.16200000000003</v>
      </c>
      <c r="I12524" s="3">
        <v>2</v>
      </c>
      <c r="J12524" s="4">
        <v>45488</v>
      </c>
      <c r="K12524" s="3" t="s">
        <v>32</v>
      </c>
      <c r="L12524" s="3" t="s">
        <v>17</v>
      </c>
      <c r="M12524" s="3">
        <v>820.39</v>
      </c>
      <c r="N12524" s="3" t="s">
        <v>35</v>
      </c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  <c r="AC12524" s="5"/>
    </row>
    <row r="12525" spans="1:29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 t="str">
        <f>IF(AND(D12525="East",Table_1[[#This Row],[category]]="Clothing"),"✅","❌")</f>
        <v>❌</v>
      </c>
      <c r="H12525" s="3">
        <f t="shared" si="391"/>
        <v>465.59700000000004</v>
      </c>
      <c r="I12525" s="3">
        <v>2</v>
      </c>
      <c r="J12525" s="4">
        <v>44956</v>
      </c>
      <c r="K12525" s="3" t="s">
        <v>16</v>
      </c>
      <c r="L12525" s="3" t="s">
        <v>17</v>
      </c>
      <c r="M12525" s="3">
        <v>1220.46</v>
      </c>
      <c r="N12525" s="3" t="s">
        <v>24</v>
      </c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  <c r="AC12525" s="5"/>
    </row>
    <row r="12526" spans="1:29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 t="str">
        <f>IF(AND(D12526="East",Table_1[[#This Row],[category]]="Clothing"),"✅","❌")</f>
        <v>✅</v>
      </c>
      <c r="H12526" s="3">
        <f t="shared" si="391"/>
        <v>236.64800000000002</v>
      </c>
      <c r="I12526" s="3">
        <v>2</v>
      </c>
      <c r="J12526" s="4">
        <v>45278</v>
      </c>
      <c r="K12526" s="3" t="s">
        <v>16</v>
      </c>
      <c r="L12526" s="3" t="s">
        <v>17</v>
      </c>
      <c r="M12526" s="3">
        <v>222.4</v>
      </c>
      <c r="N12526" s="3" t="s">
        <v>40</v>
      </c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  <c r="AC12526" s="5"/>
    </row>
    <row r="12527" spans="1:29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 t="str">
        <f>IF(AND(D12527="East",Table_1[[#This Row],[category]]="Clothing"),"✅","❌")</f>
        <v>❌</v>
      </c>
      <c r="H12527" s="3">
        <f t="shared" si="391"/>
        <v>197.655</v>
      </c>
      <c r="I12527" s="3">
        <v>5</v>
      </c>
      <c r="J12527" s="4">
        <v>45378</v>
      </c>
      <c r="K12527" s="3" t="s">
        <v>32</v>
      </c>
      <c r="L12527" s="3" t="s">
        <v>23</v>
      </c>
      <c r="M12527" s="3">
        <v>535.29999999999995</v>
      </c>
      <c r="N12527" s="3" t="s">
        <v>35</v>
      </c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  <c r="AC12527" s="5"/>
    </row>
    <row r="12528" spans="1:29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 t="str">
        <f>IF(AND(D12528="East",Table_1[[#This Row],[category]]="Clothing"),"✅","❌")</f>
        <v>❌</v>
      </c>
      <c r="H12528" s="3">
        <f t="shared" si="391"/>
        <v>355.91399999999999</v>
      </c>
      <c r="I12528" s="3">
        <v>7</v>
      </c>
      <c r="J12528" s="4">
        <v>45370</v>
      </c>
      <c r="K12528" s="3" t="s">
        <v>22</v>
      </c>
      <c r="L12528" s="3" t="s">
        <v>23</v>
      </c>
      <c r="M12528" s="3">
        <v>328.79</v>
      </c>
      <c r="N12528" s="3" t="s">
        <v>24</v>
      </c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  <c r="AC12528" s="5"/>
    </row>
    <row r="12529" spans="1:29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 t="str">
        <f>IF(AND(D12529="East",Table_1[[#This Row],[category]]="Clothing"),"✅","❌")</f>
        <v>❌</v>
      </c>
      <c r="H12529" s="3">
        <f t="shared" si="391"/>
        <v>166.15800000000002</v>
      </c>
      <c r="I12529" s="3">
        <v>1</v>
      </c>
      <c r="J12529" s="4">
        <v>45348</v>
      </c>
      <c r="K12529" s="3" t="s">
        <v>32</v>
      </c>
      <c r="L12529" s="3" t="s">
        <v>28</v>
      </c>
      <c r="M12529" s="3">
        <v>185.86</v>
      </c>
      <c r="N12529" s="3" t="s">
        <v>18</v>
      </c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  <c r="AC12529" s="5"/>
    </row>
    <row r="12530" spans="1:29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 t="str">
        <f>IF(AND(D12530="East",Table_1[[#This Row],[category]]="Clothing"),"✅","❌")</f>
        <v>✅</v>
      </c>
      <c r="H12530" s="3">
        <f t="shared" si="391"/>
        <v>43.489000000000004</v>
      </c>
      <c r="I12530" s="3">
        <v>9</v>
      </c>
      <c r="J12530" s="4">
        <v>45487</v>
      </c>
      <c r="K12530" s="3" t="s">
        <v>32</v>
      </c>
      <c r="L12530" s="3" t="s">
        <v>28</v>
      </c>
      <c r="M12530" s="3">
        <v>50.52</v>
      </c>
      <c r="N12530" s="3" t="s">
        <v>35</v>
      </c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  <c r="AC12530" s="5"/>
    </row>
    <row r="12531" spans="1:29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 t="str">
        <f>IF(AND(D12531="East",Table_1[[#This Row],[category]]="Clothing"),"✅","❌")</f>
        <v>❌</v>
      </c>
      <c r="H12531" s="3">
        <f t="shared" si="391"/>
        <v>451.69700000000006</v>
      </c>
      <c r="I12531" s="3">
        <v>6</v>
      </c>
      <c r="J12531" s="4">
        <v>45403</v>
      </c>
      <c r="K12531" s="3" t="s">
        <v>32</v>
      </c>
      <c r="L12531" s="3" t="s">
        <v>17</v>
      </c>
      <c r="M12531" s="3">
        <v>298.16000000000003</v>
      </c>
      <c r="N12531" s="3" t="s">
        <v>49</v>
      </c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  <c r="AC12531" s="5"/>
    </row>
    <row r="12532" spans="1:29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 t="str">
        <f>IF(AND(D12532="East",Table_1[[#This Row],[category]]="Clothing"),"✅","❌")</f>
        <v>❌</v>
      </c>
      <c r="H12532" s="3">
        <f t="shared" si="391"/>
        <v>321.07900000000001</v>
      </c>
      <c r="I12532" s="3">
        <v>1</v>
      </c>
      <c r="J12532" s="4">
        <v>44978</v>
      </c>
      <c r="K12532" s="3" t="s">
        <v>16</v>
      </c>
      <c r="L12532" s="3" t="s">
        <v>23</v>
      </c>
      <c r="M12532" s="3">
        <v>400.18</v>
      </c>
      <c r="N12532" s="3" t="s">
        <v>49</v>
      </c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  <c r="AC12532" s="5"/>
    </row>
    <row r="12533" spans="1:29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 t="str">
        <f>IF(AND(D12533="East",Table_1[[#This Row],[category]]="Clothing"),"✅","❌")</f>
        <v>❌</v>
      </c>
      <c r="H12533" s="3">
        <f t="shared" si="391"/>
        <v>111.506</v>
      </c>
      <c r="I12533" s="3">
        <v>1</v>
      </c>
      <c r="J12533" s="4">
        <v>45088</v>
      </c>
      <c r="K12533" s="3" t="s">
        <v>16</v>
      </c>
      <c r="L12533" s="3" t="s">
        <v>17</v>
      </c>
      <c r="M12533" s="3">
        <v>132.94</v>
      </c>
      <c r="N12533" s="3" t="s">
        <v>49</v>
      </c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  <c r="AC12533" s="5"/>
    </row>
    <row r="12534" spans="1:29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 t="str">
        <f>IF(AND(D12534="East",Table_1[[#This Row],[category]]="Clothing"),"✅","❌")</f>
        <v>❌</v>
      </c>
      <c r="H12534" s="3">
        <f t="shared" si="391"/>
        <v>19.02</v>
      </c>
      <c r="I12534" s="3">
        <v>9</v>
      </c>
      <c r="J12534" s="4">
        <v>45050</v>
      </c>
      <c r="K12534" s="3" t="s">
        <v>16</v>
      </c>
      <c r="L12534" s="3" t="s">
        <v>23</v>
      </c>
      <c r="M12534" s="3">
        <v>37.549999999999997</v>
      </c>
      <c r="N12534" s="3" t="s">
        <v>35</v>
      </c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  <c r="AC12534" s="5"/>
    </row>
    <row r="12535" spans="1:29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 t="str">
        <f>IF(AND(D12535="East",Table_1[[#This Row],[category]]="Clothing"),"✅","❌")</f>
        <v>❌</v>
      </c>
      <c r="H12535" s="3">
        <f t="shared" si="391"/>
        <v>364.52300000000002</v>
      </c>
      <c r="I12535" s="3">
        <v>9</v>
      </c>
      <c r="J12535" s="4">
        <v>45424</v>
      </c>
      <c r="K12535" s="3" t="s">
        <v>16</v>
      </c>
      <c r="L12535" s="3" t="s">
        <v>23</v>
      </c>
      <c r="M12535" s="3">
        <v>727.36</v>
      </c>
      <c r="N12535" s="3" t="s">
        <v>24</v>
      </c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  <c r="AC12535" s="5"/>
    </row>
    <row r="12536" spans="1:29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 t="str">
        <f>IF(AND(D12536="East",Table_1[[#This Row],[category]]="Clothing"),"✅","❌")</f>
        <v>✅</v>
      </c>
      <c r="H12536" s="3">
        <f t="shared" si="391"/>
        <v>427.87200000000007</v>
      </c>
      <c r="I12536" s="3">
        <v>1</v>
      </c>
      <c r="J12536" s="4">
        <v>45551</v>
      </c>
      <c r="K12536" s="3" t="s">
        <v>22</v>
      </c>
      <c r="L12536" s="3" t="s">
        <v>17</v>
      </c>
      <c r="M12536" s="3">
        <v>801.04</v>
      </c>
      <c r="N12536" s="3" t="s">
        <v>40</v>
      </c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  <c r="AC12536" s="5"/>
    </row>
    <row r="12537" spans="1:29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 t="str">
        <f>IF(AND(D12537="East",Table_1[[#This Row],[category]]="Clothing"),"✅","❌")</f>
        <v>❌</v>
      </c>
      <c r="H12537" s="3">
        <f t="shared" si="391"/>
        <v>208.76700000000002</v>
      </c>
      <c r="I12537" s="3">
        <v>1</v>
      </c>
      <c r="J12537" s="4">
        <v>45121</v>
      </c>
      <c r="K12537" s="3" t="s">
        <v>32</v>
      </c>
      <c r="L12537" s="3" t="s">
        <v>23</v>
      </c>
      <c r="M12537" s="3">
        <v>433.06</v>
      </c>
      <c r="N12537" s="3" t="s">
        <v>40</v>
      </c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  <c r="AC12537" s="5"/>
    </row>
    <row r="12538" spans="1:29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 t="str">
        <f>IF(AND(D12538="East",Table_1[[#This Row],[category]]="Clothing"),"✅","❌")</f>
        <v>❌</v>
      </c>
      <c r="H12538" s="3">
        <f t="shared" si="391"/>
        <v>49.64</v>
      </c>
      <c r="I12538" s="3">
        <v>5</v>
      </c>
      <c r="J12538" s="4">
        <v>45491</v>
      </c>
      <c r="K12538" s="3" t="s">
        <v>22</v>
      </c>
      <c r="L12538" s="3" t="s">
        <v>28</v>
      </c>
      <c r="M12538" s="3">
        <v>29.81</v>
      </c>
      <c r="N12538" s="3" t="s">
        <v>29</v>
      </c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  <c r="AC12538" s="5"/>
    </row>
    <row r="12539" spans="1:29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 t="str">
        <f>IF(AND(D12539="East",Table_1[[#This Row],[category]]="Clothing"),"✅","❌")</f>
        <v>❌</v>
      </c>
      <c r="H12539" s="3">
        <f t="shared" si="391"/>
        <v>327.82400000000001</v>
      </c>
      <c r="I12539" s="3">
        <v>5</v>
      </c>
      <c r="J12539" s="4">
        <v>45329</v>
      </c>
      <c r="K12539" s="3" t="s">
        <v>16</v>
      </c>
      <c r="L12539" s="3" t="s">
        <v>17</v>
      </c>
      <c r="M12539" s="3">
        <v>736.61</v>
      </c>
      <c r="N12539" s="3" t="s">
        <v>40</v>
      </c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  <c r="AC12539" s="5"/>
    </row>
    <row r="12540" spans="1:29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 t="str">
        <f>IF(AND(D12540="East",Table_1[[#This Row],[category]]="Clothing"),"✅","❌")</f>
        <v>❌</v>
      </c>
      <c r="H12540" s="3">
        <f t="shared" si="391"/>
        <v>155.495</v>
      </c>
      <c r="I12540" s="3">
        <v>7</v>
      </c>
      <c r="J12540" s="4">
        <v>45393</v>
      </c>
      <c r="K12540" s="3" t="s">
        <v>32</v>
      </c>
      <c r="L12540" s="3" t="s">
        <v>23</v>
      </c>
      <c r="M12540" s="3">
        <v>446.57</v>
      </c>
      <c r="N12540" s="3" t="s">
        <v>49</v>
      </c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  <c r="AC12540" s="5"/>
    </row>
    <row r="12541" spans="1:29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 t="str">
        <f>IF(AND(D12541="East",Table_1[[#This Row],[category]]="Clothing"),"✅","❌")</f>
        <v>❌</v>
      </c>
      <c r="H12541" s="3">
        <f t="shared" si="391"/>
        <v>80.534000000000006</v>
      </c>
      <c r="I12541" s="3">
        <v>4</v>
      </c>
      <c r="J12541" s="4">
        <v>45342</v>
      </c>
      <c r="K12541" s="3" t="s">
        <v>16</v>
      </c>
      <c r="L12541" s="3" t="s">
        <v>17</v>
      </c>
      <c r="M12541" s="3">
        <v>167.52</v>
      </c>
      <c r="N12541" s="3" t="s">
        <v>24</v>
      </c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  <c r="AC12541" s="5"/>
    </row>
    <row r="12542" spans="1:29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 t="str">
        <f>IF(AND(D12542="East",Table_1[[#This Row],[category]]="Clothing"),"✅","❌")</f>
        <v>❌</v>
      </c>
      <c r="H12542" s="3">
        <f t="shared" si="391"/>
        <v>260.09399999999999</v>
      </c>
      <c r="I12542" s="3">
        <v>1</v>
      </c>
      <c r="J12542" s="4">
        <v>45121</v>
      </c>
      <c r="K12542" s="3" t="s">
        <v>22</v>
      </c>
      <c r="L12542" s="3" t="s">
        <v>23</v>
      </c>
      <c r="M12542" s="3">
        <v>310.79000000000002</v>
      </c>
      <c r="N12542" s="3" t="s">
        <v>40</v>
      </c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  <c r="AC12542" s="5"/>
    </row>
    <row r="12543" spans="1:29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 t="str">
        <f>IF(AND(D12543="East",Table_1[[#This Row],[category]]="Clothing"),"✅","❌")</f>
        <v>❌</v>
      </c>
      <c r="H12543" s="3">
        <f t="shared" si="391"/>
        <v>246.10300000000004</v>
      </c>
      <c r="I12543" s="3">
        <v>6</v>
      </c>
      <c r="J12543" s="4">
        <v>44964</v>
      </c>
      <c r="K12543" s="3" t="s">
        <v>22</v>
      </c>
      <c r="L12543" s="3" t="s">
        <v>17</v>
      </c>
      <c r="M12543" s="3">
        <v>313.43</v>
      </c>
      <c r="N12543" s="3" t="s">
        <v>18</v>
      </c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  <c r="AC12543" s="5"/>
    </row>
    <row r="12544" spans="1:29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 t="str">
        <f>IF(AND(D12544="East",Table_1[[#This Row],[category]]="Clothing"),"✅","❌")</f>
        <v>❌</v>
      </c>
      <c r="H12544" s="3">
        <f t="shared" si="391"/>
        <v>263.21800000000002</v>
      </c>
      <c r="I12544" s="3">
        <v>3</v>
      </c>
      <c r="J12544" s="4">
        <v>45057</v>
      </c>
      <c r="K12544" s="3" t="s">
        <v>16</v>
      </c>
      <c r="L12544" s="3" t="s">
        <v>28</v>
      </c>
      <c r="M12544" s="3">
        <v>635.65</v>
      </c>
      <c r="N12544" s="3" t="s">
        <v>18</v>
      </c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  <c r="AC12544" s="5"/>
    </row>
    <row r="12545" spans="1:29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 t="str">
        <f>IF(AND(D12545="East",Table_1[[#This Row],[category]]="Clothing"),"✅","❌")</f>
        <v>❌</v>
      </c>
      <c r="H12545" s="3">
        <f t="shared" si="391"/>
        <v>413.72700000000009</v>
      </c>
      <c r="I12545" s="3">
        <v>7</v>
      </c>
      <c r="J12545" s="4">
        <v>44972</v>
      </c>
      <c r="K12545" s="3" t="s">
        <v>22</v>
      </c>
      <c r="L12545" s="3" t="s">
        <v>23</v>
      </c>
      <c r="M12545" s="3">
        <v>322.18</v>
      </c>
      <c r="N12545" s="3" t="s">
        <v>29</v>
      </c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  <c r="AC12545" s="5"/>
    </row>
    <row r="12546" spans="1:29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 t="str">
        <f>IF(AND(D12546="East",Table_1[[#This Row],[category]]="Clothing"),"✅","❌")</f>
        <v>❌</v>
      </c>
      <c r="H12546" s="3">
        <f t="shared" ref="H12546:H12609" si="393">E12546*10%</f>
        <v>247.42700000000002</v>
      </c>
      <c r="I12546" s="3">
        <v>1</v>
      </c>
      <c r="J12546" s="4">
        <v>45116</v>
      </c>
      <c r="K12546" s="3" t="s">
        <v>16</v>
      </c>
      <c r="L12546" s="3" t="s">
        <v>28</v>
      </c>
      <c r="M12546" s="3">
        <v>354.23</v>
      </c>
      <c r="N12546" s="3" t="s">
        <v>18</v>
      </c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  <c r="AC12546" s="5"/>
    </row>
    <row r="12547" spans="1:29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 t="str">
        <f>IF(AND(D12547="East",Table_1[[#This Row],[category]]="Clothing"),"✅","❌")</f>
        <v>❌</v>
      </c>
      <c r="H12547" s="3">
        <f t="shared" si="393"/>
        <v>451.26499999999999</v>
      </c>
      <c r="I12547" s="3">
        <v>4</v>
      </c>
      <c r="J12547" s="4">
        <v>44947</v>
      </c>
      <c r="K12547" s="3" t="s">
        <v>16</v>
      </c>
      <c r="L12547" s="3" t="s">
        <v>23</v>
      </c>
      <c r="M12547" s="3">
        <v>440.4</v>
      </c>
      <c r="N12547" s="3" t="s">
        <v>18</v>
      </c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  <c r="AC12547" s="5"/>
    </row>
    <row r="12548" spans="1:29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 t="str">
        <f>IF(AND(D12548="East",Table_1[[#This Row],[category]]="Clothing"),"✅","❌")</f>
        <v>❌</v>
      </c>
      <c r="H12548" s="3">
        <f t="shared" si="393"/>
        <v>422.48700000000002</v>
      </c>
      <c r="I12548" s="3">
        <v>9</v>
      </c>
      <c r="J12548" s="4">
        <v>45440</v>
      </c>
      <c r="K12548" s="3" t="s">
        <v>22</v>
      </c>
      <c r="L12548" s="3" t="s">
        <v>17</v>
      </c>
      <c r="M12548" s="3">
        <v>422.62</v>
      </c>
      <c r="N12548" s="3" t="s">
        <v>49</v>
      </c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  <c r="AC12548" s="5"/>
    </row>
    <row r="12549" spans="1:29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 t="str">
        <f>IF(AND(D12549="East",Table_1[[#This Row],[category]]="Clothing"),"✅","❌")</f>
        <v>❌</v>
      </c>
      <c r="H12549" s="3">
        <f t="shared" si="393"/>
        <v>329.04700000000003</v>
      </c>
      <c r="I12549" s="3">
        <v>6</v>
      </c>
      <c r="J12549" s="4">
        <v>45458</v>
      </c>
      <c r="K12549" s="3" t="s">
        <v>22</v>
      </c>
      <c r="L12549" s="3" t="s">
        <v>23</v>
      </c>
      <c r="M12549" s="3">
        <v>167.43</v>
      </c>
      <c r="N12549" s="3" t="s">
        <v>29</v>
      </c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  <c r="AC12549" s="5"/>
    </row>
    <row r="12550" spans="1:29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 t="str">
        <f>IF(AND(D12550="East",Table_1[[#This Row],[category]]="Clothing"),"✅","❌")</f>
        <v>❌</v>
      </c>
      <c r="H12550" s="3">
        <f t="shared" si="393"/>
        <v>37.856999999999999</v>
      </c>
      <c r="I12550" s="3">
        <v>2</v>
      </c>
      <c r="J12550" s="4">
        <v>45256</v>
      </c>
      <c r="K12550" s="3" t="s">
        <v>16</v>
      </c>
      <c r="L12550" s="3" t="s">
        <v>23</v>
      </c>
      <c r="M12550" s="3">
        <v>102.94</v>
      </c>
      <c r="N12550" s="3" t="s">
        <v>29</v>
      </c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  <c r="AC12550" s="5"/>
    </row>
    <row r="12551" spans="1:29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 t="str">
        <f>IF(AND(D12551="East",Table_1[[#This Row],[category]]="Clothing"),"✅","❌")</f>
        <v>❌</v>
      </c>
      <c r="H12551" s="3">
        <f t="shared" si="393"/>
        <v>433.82299999999998</v>
      </c>
      <c r="I12551" s="3">
        <v>6</v>
      </c>
      <c r="J12551" s="4">
        <v>45241</v>
      </c>
      <c r="K12551" s="3" t="s">
        <v>16</v>
      </c>
      <c r="L12551" s="3" t="s">
        <v>23</v>
      </c>
      <c r="M12551" s="3">
        <v>560.86</v>
      </c>
      <c r="N12551" s="3" t="s">
        <v>35</v>
      </c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  <c r="AC12551" s="5"/>
    </row>
    <row r="12552" spans="1:29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 t="str">
        <f>IF(AND(D12552="East",Table_1[[#This Row],[category]]="Clothing"),"✅","❌")</f>
        <v>✅</v>
      </c>
      <c r="H12552" s="3">
        <f t="shared" si="393"/>
        <v>453.73</v>
      </c>
      <c r="I12552" s="3">
        <v>9</v>
      </c>
      <c r="J12552" s="4">
        <v>45134</v>
      </c>
      <c r="K12552" s="3" t="s">
        <v>16</v>
      </c>
      <c r="L12552" s="3" t="s">
        <v>17</v>
      </c>
      <c r="M12552" s="3">
        <v>665.91</v>
      </c>
      <c r="N12552" s="3" t="s">
        <v>35</v>
      </c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  <c r="AC12552" s="5"/>
    </row>
    <row r="12553" spans="1:29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 t="str">
        <f>IF(AND(D12553="East",Table_1[[#This Row],[category]]="Clothing"),"✅","❌")</f>
        <v>❌</v>
      </c>
      <c r="H12553" s="3">
        <f t="shared" si="393"/>
        <v>193.77300000000002</v>
      </c>
      <c r="I12553" s="3">
        <v>1</v>
      </c>
      <c r="J12553" s="4">
        <v>44949</v>
      </c>
      <c r="K12553" s="3" t="s">
        <v>32</v>
      </c>
      <c r="L12553" s="3" t="s">
        <v>23</v>
      </c>
      <c r="M12553" s="3">
        <v>109.29</v>
      </c>
      <c r="N12553" s="3" t="s">
        <v>29</v>
      </c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  <c r="AC12553" s="5"/>
    </row>
    <row r="12554" spans="1:29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 t="str">
        <f>IF(AND(D12554="East",Table_1[[#This Row],[category]]="Clothing"),"✅","❌")</f>
        <v>❌</v>
      </c>
      <c r="H12554" s="3">
        <f t="shared" si="393"/>
        <v>267.81400000000002</v>
      </c>
      <c r="I12554" s="3">
        <v>5</v>
      </c>
      <c r="J12554" s="4">
        <v>45323</v>
      </c>
      <c r="K12554" s="3" t="s">
        <v>22</v>
      </c>
      <c r="L12554" s="3" t="s">
        <v>28</v>
      </c>
      <c r="M12554" s="3">
        <v>197.53</v>
      </c>
      <c r="N12554" s="3" t="s">
        <v>35</v>
      </c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  <c r="AC12554" s="5"/>
    </row>
    <row r="12555" spans="1:29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 t="str">
        <f>IF(AND(D12555="East",Table_1[[#This Row],[category]]="Clothing"),"✅","❌")</f>
        <v>❌</v>
      </c>
      <c r="H12555" s="3">
        <f t="shared" si="393"/>
        <v>147.70000000000002</v>
      </c>
      <c r="I12555" s="3">
        <v>8</v>
      </c>
      <c r="J12555" s="4">
        <v>45343</v>
      </c>
      <c r="K12555" s="3" t="s">
        <v>22</v>
      </c>
      <c r="L12555" s="3" t="s">
        <v>28</v>
      </c>
      <c r="M12555" s="3">
        <v>155.97999999999999</v>
      </c>
      <c r="N12555" s="3" t="s">
        <v>40</v>
      </c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  <c r="AC12555" s="5"/>
    </row>
    <row r="12556" spans="1:29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 t="str">
        <f>IF(AND(D12556="East",Table_1[[#This Row],[category]]="Clothing"),"✅","❌")</f>
        <v>❌</v>
      </c>
      <c r="H12556" s="3">
        <f t="shared" si="393"/>
        <v>17.211000000000002</v>
      </c>
      <c r="I12556" s="3">
        <v>7</v>
      </c>
      <c r="J12556" s="4">
        <v>45119</v>
      </c>
      <c r="K12556" s="3" t="s">
        <v>22</v>
      </c>
      <c r="L12556" s="3" t="s">
        <v>23</v>
      </c>
      <c r="M12556" s="3">
        <v>15.98</v>
      </c>
      <c r="N12556" s="3" t="s">
        <v>24</v>
      </c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  <c r="AC12556" s="5"/>
    </row>
    <row r="12557" spans="1:29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 t="str">
        <f>IF(AND(D12557="East",Table_1[[#This Row],[category]]="Clothing"),"✅","❌")</f>
        <v>❌</v>
      </c>
      <c r="H12557" s="3">
        <f t="shared" si="393"/>
        <v>244.93100000000001</v>
      </c>
      <c r="I12557" s="3">
        <v>2</v>
      </c>
      <c r="J12557" s="4">
        <v>45016</v>
      </c>
      <c r="K12557" s="3" t="s">
        <v>22</v>
      </c>
      <c r="L12557" s="3" t="s">
        <v>17</v>
      </c>
      <c r="M12557" s="3">
        <v>636.47</v>
      </c>
      <c r="N12557" s="3" t="s">
        <v>40</v>
      </c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  <c r="AC12557" s="5"/>
    </row>
    <row r="12558" spans="1:29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 t="str">
        <f>IF(AND(D12558="East",Table_1[[#This Row],[category]]="Clothing"),"✅","❌")</f>
        <v>❌</v>
      </c>
      <c r="H12558" s="3">
        <f t="shared" si="393"/>
        <v>73.38600000000001</v>
      </c>
      <c r="I12558" s="3">
        <v>8</v>
      </c>
      <c r="J12558" s="4">
        <v>45561</v>
      </c>
      <c r="K12558" s="3" t="s">
        <v>22</v>
      </c>
      <c r="L12558" s="3" t="s">
        <v>23</v>
      </c>
      <c r="M12558" s="3">
        <v>211.28</v>
      </c>
      <c r="N12558" s="3" t="s">
        <v>24</v>
      </c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  <c r="AC12558" s="5"/>
    </row>
    <row r="12559" spans="1:29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 t="str">
        <f>IF(AND(D12559="East",Table_1[[#This Row],[category]]="Clothing"),"✅","❌")</f>
        <v>❌</v>
      </c>
      <c r="H12559" s="3">
        <f t="shared" si="393"/>
        <v>99.829000000000008</v>
      </c>
      <c r="I12559" s="3">
        <v>9</v>
      </c>
      <c r="J12559" s="4">
        <v>45099</v>
      </c>
      <c r="K12559" s="3" t="s">
        <v>16</v>
      </c>
      <c r="L12559" s="3" t="s">
        <v>17</v>
      </c>
      <c r="M12559" s="3">
        <v>283.33999999999997</v>
      </c>
      <c r="N12559" s="3" t="s">
        <v>18</v>
      </c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  <c r="AC12559" s="5"/>
    </row>
    <row r="12560" spans="1:29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 t="str">
        <f>IF(AND(D12560="East",Table_1[[#This Row],[category]]="Clothing"),"✅","❌")</f>
        <v>❌</v>
      </c>
      <c r="H12560" s="3">
        <f t="shared" si="393"/>
        <v>245.548</v>
      </c>
      <c r="I12560" s="3">
        <v>8</v>
      </c>
      <c r="J12560" s="4">
        <v>45615</v>
      </c>
      <c r="K12560" s="3" t="s">
        <v>16</v>
      </c>
      <c r="L12560" s="3" t="s">
        <v>28</v>
      </c>
      <c r="M12560" s="3">
        <v>253.92</v>
      </c>
      <c r="N12560" s="3" t="s">
        <v>40</v>
      </c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  <c r="AC12560" s="5"/>
    </row>
    <row r="12561" spans="1:29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 t="str">
        <f>IF(AND(D12561="East",Table_1[[#This Row],[category]]="Clothing"),"✅","❌")</f>
        <v>❌</v>
      </c>
      <c r="H12561" s="3">
        <f t="shared" si="393"/>
        <v>434.84899999999999</v>
      </c>
      <c r="I12561" s="3">
        <v>6</v>
      </c>
      <c r="J12561" s="4">
        <v>45416</v>
      </c>
      <c r="K12561" s="3" t="s">
        <v>32</v>
      </c>
      <c r="L12561" s="3" t="s">
        <v>23</v>
      </c>
      <c r="M12561" s="3">
        <v>355.12</v>
      </c>
      <c r="N12561" s="3" t="s">
        <v>49</v>
      </c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  <c r="AC12561" s="5"/>
    </row>
    <row r="12562" spans="1:29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 t="str">
        <f>IF(AND(D12562="East",Table_1[[#This Row],[category]]="Clothing"),"✅","❌")</f>
        <v>❌</v>
      </c>
      <c r="H12562" s="3">
        <f t="shared" si="393"/>
        <v>423.87</v>
      </c>
      <c r="I12562" s="3">
        <v>9</v>
      </c>
      <c r="J12562" s="4">
        <v>45397</v>
      </c>
      <c r="K12562" s="3" t="s">
        <v>22</v>
      </c>
      <c r="L12562" s="3" t="s">
        <v>23</v>
      </c>
      <c r="M12562" s="3">
        <v>911.36</v>
      </c>
      <c r="N12562" s="3" t="s">
        <v>24</v>
      </c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  <c r="AC12562" s="5"/>
    </row>
    <row r="12563" spans="1:29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 t="str">
        <f>IF(AND(D12563="East",Table_1[[#This Row],[category]]="Clothing"),"✅","❌")</f>
        <v>❌</v>
      </c>
      <c r="H12563" s="3">
        <f t="shared" si="393"/>
        <v>482.88400000000001</v>
      </c>
      <c r="I12563" s="3">
        <v>8</v>
      </c>
      <c r="J12563" s="4">
        <v>45060</v>
      </c>
      <c r="K12563" s="3" t="s">
        <v>16</v>
      </c>
      <c r="L12563" s="3" t="s">
        <v>23</v>
      </c>
      <c r="M12563" s="3">
        <v>578.61</v>
      </c>
      <c r="N12563" s="3" t="s">
        <v>35</v>
      </c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  <c r="AC12563" s="5"/>
    </row>
    <row r="12564" spans="1:29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 t="str">
        <f>IF(AND(D12564="East",Table_1[[#This Row],[category]]="Clothing"),"✅","❌")</f>
        <v>❌</v>
      </c>
      <c r="H12564" s="3">
        <f t="shared" si="393"/>
        <v>246.51400000000001</v>
      </c>
      <c r="I12564" s="3">
        <v>4</v>
      </c>
      <c r="J12564" s="4">
        <v>45131</v>
      </c>
      <c r="K12564" s="3" t="s">
        <v>22</v>
      </c>
      <c r="L12564" s="3" t="s">
        <v>28</v>
      </c>
      <c r="M12564" s="3">
        <v>158.01</v>
      </c>
      <c r="N12564" s="3" t="s">
        <v>49</v>
      </c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  <c r="AC12564" s="5"/>
    </row>
    <row r="12565" spans="1:29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 t="str">
        <f>IF(AND(D12565="East",Table_1[[#This Row],[category]]="Clothing"),"✅","❌")</f>
        <v>❌</v>
      </c>
      <c r="H12565" s="3">
        <f t="shared" si="393"/>
        <v>280.48400000000004</v>
      </c>
      <c r="I12565" s="3">
        <v>6</v>
      </c>
      <c r="J12565" s="4">
        <v>45467</v>
      </c>
      <c r="K12565" s="3" t="s">
        <v>32</v>
      </c>
      <c r="L12565" s="3" t="s">
        <v>28</v>
      </c>
      <c r="M12565" s="3">
        <v>534.65</v>
      </c>
      <c r="N12565" s="3" t="s">
        <v>49</v>
      </c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  <c r="AC12565" s="5"/>
    </row>
    <row r="12566" spans="1:29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 t="str">
        <f>IF(AND(D12566="East",Table_1[[#This Row],[category]]="Clothing"),"✅","❌")</f>
        <v>✅</v>
      </c>
      <c r="H12566" s="3">
        <f t="shared" si="393"/>
        <v>412.83699999999999</v>
      </c>
      <c r="I12566" s="3">
        <v>5</v>
      </c>
      <c r="J12566" s="4">
        <v>45507</v>
      </c>
      <c r="K12566" s="3" t="s">
        <v>32</v>
      </c>
      <c r="L12566" s="3" t="s">
        <v>28</v>
      </c>
      <c r="M12566" s="3">
        <v>481.39</v>
      </c>
      <c r="N12566" s="3" t="s">
        <v>29</v>
      </c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  <c r="AC12566" s="5"/>
    </row>
    <row r="12567" spans="1:29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 t="str">
        <f>IF(AND(D12567="East",Table_1[[#This Row],[category]]="Clothing"),"✅","❌")</f>
        <v>❌</v>
      </c>
      <c r="H12567" s="3">
        <f t="shared" si="393"/>
        <v>352.84000000000003</v>
      </c>
      <c r="I12567" s="3">
        <v>9</v>
      </c>
      <c r="J12567" s="4">
        <v>45634</v>
      </c>
      <c r="K12567" s="3" t="s">
        <v>32</v>
      </c>
      <c r="L12567" s="3" t="s">
        <v>17</v>
      </c>
      <c r="M12567" s="3">
        <v>457.67</v>
      </c>
      <c r="N12567" s="3" t="s">
        <v>18</v>
      </c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  <c r="AC12567" s="5"/>
    </row>
    <row r="12568" spans="1:29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 t="str">
        <f>IF(AND(D12568="East",Table_1[[#This Row],[category]]="Clothing"),"✅","❌")</f>
        <v>❌</v>
      </c>
      <c r="H12568" s="3">
        <f t="shared" si="393"/>
        <v>99.583000000000013</v>
      </c>
      <c r="I12568" s="3">
        <v>4</v>
      </c>
      <c r="J12568" s="4">
        <v>45429</v>
      </c>
      <c r="K12568" s="3" t="s">
        <v>16</v>
      </c>
      <c r="L12568" s="3" t="s">
        <v>23</v>
      </c>
      <c r="M12568" s="3">
        <v>197.87</v>
      </c>
      <c r="N12568" s="3" t="s">
        <v>18</v>
      </c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  <c r="AC12568" s="5"/>
    </row>
    <row r="12569" spans="1:29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 t="str">
        <f>IF(AND(D12569="East",Table_1[[#This Row],[category]]="Clothing"),"✅","❌")</f>
        <v>❌</v>
      </c>
      <c r="H12569" s="3">
        <f t="shared" si="393"/>
        <v>205.10599999999999</v>
      </c>
      <c r="I12569" s="3">
        <v>1</v>
      </c>
      <c r="J12569" s="4">
        <v>45305</v>
      </c>
      <c r="K12569" s="3" t="s">
        <v>32</v>
      </c>
      <c r="L12569" s="3" t="s">
        <v>17</v>
      </c>
      <c r="M12569" s="3">
        <v>460.1</v>
      </c>
      <c r="N12569" s="3" t="s">
        <v>49</v>
      </c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  <c r="AC12569" s="5"/>
    </row>
    <row r="12570" spans="1:29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 t="str">
        <f>IF(AND(D12570="East",Table_1[[#This Row],[category]]="Clothing"),"✅","❌")</f>
        <v>❌</v>
      </c>
      <c r="H12570" s="3">
        <f t="shared" si="393"/>
        <v>465.28800000000001</v>
      </c>
      <c r="I12570" s="3">
        <v>9</v>
      </c>
      <c r="J12570" s="4">
        <v>45190</v>
      </c>
      <c r="K12570" s="3" t="s">
        <v>22</v>
      </c>
      <c r="L12570" s="3" t="s">
        <v>23</v>
      </c>
      <c r="M12570" s="3">
        <v>360.6</v>
      </c>
      <c r="N12570" s="3" t="s">
        <v>18</v>
      </c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  <c r="AC12570" s="5"/>
    </row>
    <row r="12571" spans="1:29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 t="str">
        <f>IF(AND(D12571="East",Table_1[[#This Row],[category]]="Clothing"),"✅","❌")</f>
        <v>❌</v>
      </c>
      <c r="H12571" s="3">
        <f t="shared" si="393"/>
        <v>81.602000000000004</v>
      </c>
      <c r="I12571" s="3">
        <v>9</v>
      </c>
      <c r="J12571" s="4">
        <v>45038</v>
      </c>
      <c r="K12571" s="3" t="s">
        <v>32</v>
      </c>
      <c r="L12571" s="3" t="s">
        <v>17</v>
      </c>
      <c r="M12571" s="3">
        <v>51.13</v>
      </c>
      <c r="N12571" s="3" t="s">
        <v>40</v>
      </c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  <c r="AC12571" s="5"/>
    </row>
    <row r="12572" spans="1:29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 t="str">
        <f>IF(AND(D12572="East",Table_1[[#This Row],[category]]="Clothing"),"✅","❌")</f>
        <v>❌</v>
      </c>
      <c r="H12572" s="3">
        <f t="shared" si="393"/>
        <v>112.58499999999999</v>
      </c>
      <c r="I12572" s="3">
        <v>7</v>
      </c>
      <c r="J12572" s="4">
        <v>45245</v>
      </c>
      <c r="K12572" s="3" t="s">
        <v>32</v>
      </c>
      <c r="L12572" s="3" t="s">
        <v>17</v>
      </c>
      <c r="M12572" s="3">
        <v>288.43</v>
      </c>
      <c r="N12572" s="3" t="s">
        <v>49</v>
      </c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  <c r="AC12572" s="5"/>
    </row>
    <row r="12573" spans="1:29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 t="str">
        <f>IF(AND(D12573="East",Table_1[[#This Row],[category]]="Clothing"),"✅","❌")</f>
        <v>❌</v>
      </c>
      <c r="H12573" s="3">
        <f t="shared" si="393"/>
        <v>206.32300000000001</v>
      </c>
      <c r="I12573" s="3">
        <v>5</v>
      </c>
      <c r="J12573" s="4">
        <v>45507</v>
      </c>
      <c r="K12573" s="3" t="s">
        <v>32</v>
      </c>
      <c r="L12573" s="3" t="s">
        <v>28</v>
      </c>
      <c r="M12573" s="3">
        <v>241.45</v>
      </c>
      <c r="N12573" s="3" t="s">
        <v>35</v>
      </c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  <c r="AC12573" s="5"/>
    </row>
    <row r="12574" spans="1:29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 t="str">
        <f>IF(AND(D12574="East",Table_1[[#This Row],[category]]="Clothing"),"✅","❌")</f>
        <v>❌</v>
      </c>
      <c r="H12574" s="3">
        <f t="shared" si="393"/>
        <v>470.53800000000001</v>
      </c>
      <c r="I12574" s="3">
        <v>7</v>
      </c>
      <c r="J12574" s="4">
        <v>45615</v>
      </c>
      <c r="K12574" s="3" t="s">
        <v>22</v>
      </c>
      <c r="L12574" s="3" t="s">
        <v>17</v>
      </c>
      <c r="M12574" s="3">
        <v>853.67</v>
      </c>
      <c r="N12574" s="3" t="s">
        <v>18</v>
      </c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  <c r="AC12574" s="5"/>
    </row>
    <row r="12575" spans="1:29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 t="str">
        <f>IF(AND(D12575="East",Table_1[[#This Row],[category]]="Clothing"),"✅","❌")</f>
        <v>❌</v>
      </c>
      <c r="H12575" s="3">
        <f t="shared" si="393"/>
        <v>65.771000000000001</v>
      </c>
      <c r="I12575" s="3">
        <v>9</v>
      </c>
      <c r="J12575" s="4">
        <v>45468</v>
      </c>
      <c r="K12575" s="3" t="s">
        <v>22</v>
      </c>
      <c r="L12575" s="3" t="s">
        <v>17</v>
      </c>
      <c r="M12575" s="3">
        <v>161.97</v>
      </c>
      <c r="N12575" s="3" t="s">
        <v>35</v>
      </c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  <c r="AC12575" s="5"/>
    </row>
    <row r="12576" spans="1:29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 t="str">
        <f>IF(AND(D12576="East",Table_1[[#This Row],[category]]="Clothing"),"✅","❌")</f>
        <v>❌</v>
      </c>
      <c r="H12576" s="3">
        <f t="shared" si="393"/>
        <v>339.74200000000002</v>
      </c>
      <c r="I12576" s="3">
        <v>3</v>
      </c>
      <c r="J12576" s="4">
        <v>45011</v>
      </c>
      <c r="K12576" s="3" t="s">
        <v>32</v>
      </c>
      <c r="L12576" s="3" t="s">
        <v>17</v>
      </c>
      <c r="M12576" s="3">
        <v>216.59</v>
      </c>
      <c r="N12576" s="3" t="s">
        <v>40</v>
      </c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  <c r="AC12576" s="5"/>
    </row>
    <row r="12577" spans="1:29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 t="str">
        <f>IF(AND(D12577="East",Table_1[[#This Row],[category]]="Clothing"),"✅","❌")</f>
        <v>❌</v>
      </c>
      <c r="H12577" s="3">
        <f t="shared" si="393"/>
        <v>74.739999999999995</v>
      </c>
      <c r="I12577" s="3">
        <v>5</v>
      </c>
      <c r="J12577" s="4">
        <v>45539</v>
      </c>
      <c r="K12577" s="3" t="s">
        <v>16</v>
      </c>
      <c r="L12577" s="3" t="s">
        <v>17</v>
      </c>
      <c r="M12577" s="3">
        <v>181.87</v>
      </c>
      <c r="N12577" s="3" t="s">
        <v>18</v>
      </c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  <c r="AC12577" s="5"/>
    </row>
    <row r="12578" spans="1:29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 t="str">
        <f>IF(AND(D12578="East",Table_1[[#This Row],[category]]="Clothing"),"✅","❌")</f>
        <v>❌</v>
      </c>
      <c r="H12578" s="3">
        <f t="shared" si="393"/>
        <v>267.00600000000003</v>
      </c>
      <c r="I12578" s="3">
        <v>3</v>
      </c>
      <c r="J12578" s="4">
        <v>45657</v>
      </c>
      <c r="K12578" s="3" t="s">
        <v>16</v>
      </c>
      <c r="L12578" s="3" t="s">
        <v>17</v>
      </c>
      <c r="M12578" s="3">
        <v>506.22</v>
      </c>
      <c r="N12578" s="3" t="s">
        <v>29</v>
      </c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  <c r="AC12578" s="5"/>
    </row>
    <row r="12579" spans="1:29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 t="str">
        <f>IF(AND(D12579="East",Table_1[[#This Row],[category]]="Clothing"),"✅","❌")</f>
        <v>❌</v>
      </c>
      <c r="H12579" s="3">
        <f t="shared" si="393"/>
        <v>272.916</v>
      </c>
      <c r="I12579" s="3">
        <v>8</v>
      </c>
      <c r="J12579" s="4">
        <v>45506</v>
      </c>
      <c r="K12579" s="3" t="s">
        <v>16</v>
      </c>
      <c r="L12579" s="3" t="s">
        <v>23</v>
      </c>
      <c r="M12579" s="3">
        <v>208.45</v>
      </c>
      <c r="N12579" s="3" t="s">
        <v>40</v>
      </c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  <c r="AC12579" s="5"/>
    </row>
    <row r="12580" spans="1:29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 t="str">
        <f>IF(AND(D12580="East",Table_1[[#This Row],[category]]="Clothing"),"✅","❌")</f>
        <v>❌</v>
      </c>
      <c r="H12580" s="3">
        <f t="shared" si="393"/>
        <v>30.887</v>
      </c>
      <c r="I12580" s="3">
        <v>1</v>
      </c>
      <c r="J12580" s="4">
        <v>45107</v>
      </c>
      <c r="K12580" s="3" t="s">
        <v>32</v>
      </c>
      <c r="L12580" s="3" t="s">
        <v>17</v>
      </c>
      <c r="M12580" s="3">
        <v>67.66</v>
      </c>
      <c r="N12580" s="3" t="s">
        <v>40</v>
      </c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  <c r="AC12580" s="5"/>
    </row>
    <row r="12581" spans="1:29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 t="str">
        <f>IF(AND(D12581="East",Table_1[[#This Row],[category]]="Clothing"),"✅","❌")</f>
        <v>❌</v>
      </c>
      <c r="H12581" s="3">
        <f t="shared" si="393"/>
        <v>477.51800000000003</v>
      </c>
      <c r="I12581" s="3">
        <v>4</v>
      </c>
      <c r="J12581" s="4">
        <v>45601</v>
      </c>
      <c r="K12581" s="3" t="s">
        <v>32</v>
      </c>
      <c r="L12581" s="3" t="s">
        <v>17</v>
      </c>
      <c r="M12581" s="3">
        <v>325.88</v>
      </c>
      <c r="N12581" s="3" t="s">
        <v>24</v>
      </c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  <c r="AC12581" s="5"/>
    </row>
    <row r="12582" spans="1:29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 t="str">
        <f>IF(AND(D12582="East",Table_1[[#This Row],[category]]="Clothing"),"✅","❌")</f>
        <v>❌</v>
      </c>
      <c r="H12582" s="3">
        <f t="shared" si="393"/>
        <v>405.245</v>
      </c>
      <c r="I12582" s="3">
        <v>7</v>
      </c>
      <c r="J12582" s="4">
        <v>45290</v>
      </c>
      <c r="K12582" s="3" t="s">
        <v>16</v>
      </c>
      <c r="L12582" s="3" t="s">
        <v>23</v>
      </c>
      <c r="M12582" s="3">
        <v>517.91</v>
      </c>
      <c r="N12582" s="3" t="s">
        <v>29</v>
      </c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  <c r="AC12582" s="5"/>
    </row>
    <row r="12583" spans="1:29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 t="str">
        <f>IF(AND(D12583="East",Table_1[[#This Row],[category]]="Clothing"),"✅","❌")</f>
        <v>❌</v>
      </c>
      <c r="H12583" s="3">
        <f t="shared" si="393"/>
        <v>158.399</v>
      </c>
      <c r="I12583" s="3">
        <v>9</v>
      </c>
      <c r="J12583" s="4">
        <v>45093</v>
      </c>
      <c r="K12583" s="3" t="s">
        <v>16</v>
      </c>
      <c r="L12583" s="3" t="s">
        <v>28</v>
      </c>
      <c r="M12583" s="3">
        <v>291.42</v>
      </c>
      <c r="N12583" s="3" t="s">
        <v>35</v>
      </c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  <c r="AC12583" s="5"/>
    </row>
    <row r="12584" spans="1:29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 t="str">
        <f>IF(AND(D12584="East",Table_1[[#This Row],[category]]="Clothing"),"✅","❌")</f>
        <v>✅</v>
      </c>
      <c r="H12584" s="3">
        <f t="shared" si="393"/>
        <v>74.006</v>
      </c>
      <c r="I12584" s="3">
        <v>2</v>
      </c>
      <c r="J12584" s="4">
        <v>45359</v>
      </c>
      <c r="K12584" s="3" t="s">
        <v>16</v>
      </c>
      <c r="L12584" s="3" t="s">
        <v>28</v>
      </c>
      <c r="M12584" s="3">
        <v>161.72999999999999</v>
      </c>
      <c r="N12584" s="3" t="s">
        <v>35</v>
      </c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  <c r="AC12584" s="5"/>
    </row>
    <row r="12585" spans="1:29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 t="str">
        <f>IF(AND(D12585="East",Table_1[[#This Row],[category]]="Clothing"),"✅","❌")</f>
        <v>❌</v>
      </c>
      <c r="H12585" s="3">
        <f t="shared" si="393"/>
        <v>179.357</v>
      </c>
      <c r="I12585" s="3">
        <v>9</v>
      </c>
      <c r="J12585" s="4">
        <v>45045</v>
      </c>
      <c r="K12585" s="3" t="s">
        <v>22</v>
      </c>
      <c r="L12585" s="3" t="s">
        <v>28</v>
      </c>
      <c r="M12585" s="3">
        <v>207.33</v>
      </c>
      <c r="N12585" s="3" t="s">
        <v>24</v>
      </c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  <c r="AC12585" s="5"/>
    </row>
    <row r="12586" spans="1:29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 t="str">
        <f>IF(AND(D12586="East",Table_1[[#This Row],[category]]="Clothing"),"✅","❌")</f>
        <v>❌</v>
      </c>
      <c r="H12586" s="3">
        <f t="shared" si="393"/>
        <v>448.19600000000003</v>
      </c>
      <c r="I12586" s="3">
        <v>6</v>
      </c>
      <c r="J12586" s="4">
        <v>45445</v>
      </c>
      <c r="K12586" s="3" t="s">
        <v>22</v>
      </c>
      <c r="L12586" s="3" t="s">
        <v>23</v>
      </c>
      <c r="M12586" s="3">
        <v>426.19</v>
      </c>
      <c r="N12586" s="3" t="s">
        <v>40</v>
      </c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  <c r="AC12586" s="5"/>
    </row>
    <row r="12587" spans="1:29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 t="str">
        <f>IF(AND(D12587="East",Table_1[[#This Row],[category]]="Clothing"),"✅","❌")</f>
        <v>❌</v>
      </c>
      <c r="H12587" s="3">
        <f t="shared" si="393"/>
        <v>75.015000000000001</v>
      </c>
      <c r="I12587" s="3">
        <v>7</v>
      </c>
      <c r="J12587" s="4">
        <v>45480</v>
      </c>
      <c r="K12587" s="3" t="s">
        <v>16</v>
      </c>
      <c r="L12587" s="3" t="s">
        <v>17</v>
      </c>
      <c r="M12587" s="3">
        <v>176.33</v>
      </c>
      <c r="N12587" s="3" t="s">
        <v>40</v>
      </c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  <c r="AC12587" s="5"/>
    </row>
    <row r="12588" spans="1:29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 t="str">
        <f>IF(AND(D12588="East",Table_1[[#This Row],[category]]="Clothing"),"✅","❌")</f>
        <v>❌</v>
      </c>
      <c r="H12588" s="3">
        <f t="shared" si="393"/>
        <v>181.16500000000002</v>
      </c>
      <c r="I12588" s="3">
        <v>4</v>
      </c>
      <c r="J12588" s="4">
        <v>45567</v>
      </c>
      <c r="K12588" s="3" t="s">
        <v>22</v>
      </c>
      <c r="L12588" s="3" t="s">
        <v>17</v>
      </c>
      <c r="M12588" s="3">
        <v>275.63</v>
      </c>
      <c r="N12588" s="3" t="s">
        <v>18</v>
      </c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  <c r="AC12588" s="5"/>
    </row>
    <row r="12589" spans="1:29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 t="str">
        <f>IF(AND(D12589="East",Table_1[[#This Row],[category]]="Clothing"),"✅","❌")</f>
        <v>❌</v>
      </c>
      <c r="H12589" s="3">
        <f t="shared" si="393"/>
        <v>252.20900000000003</v>
      </c>
      <c r="I12589" s="3">
        <v>5</v>
      </c>
      <c r="J12589" s="4">
        <v>45174</v>
      </c>
      <c r="K12589" s="3" t="s">
        <v>22</v>
      </c>
      <c r="L12589" s="3" t="s">
        <v>23</v>
      </c>
      <c r="M12589" s="3">
        <v>254.32</v>
      </c>
      <c r="N12589" s="3" t="s">
        <v>18</v>
      </c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  <c r="AC12589" s="5"/>
    </row>
    <row r="12590" spans="1:29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 t="str">
        <f>IF(AND(D12590="East",Table_1[[#This Row],[category]]="Clothing"),"✅","❌")</f>
        <v>❌</v>
      </c>
      <c r="H12590" s="3">
        <f t="shared" si="393"/>
        <v>26.113</v>
      </c>
      <c r="I12590" s="3">
        <v>1</v>
      </c>
      <c r="J12590" s="4">
        <v>45197</v>
      </c>
      <c r="K12590" s="3" t="s">
        <v>32</v>
      </c>
      <c r="L12590" s="3" t="s">
        <v>23</v>
      </c>
      <c r="M12590" s="3">
        <v>51.86</v>
      </c>
      <c r="N12590" s="3" t="s">
        <v>40</v>
      </c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  <c r="AC12590" s="5"/>
    </row>
    <row r="12591" spans="1:29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 t="str">
        <f>IF(AND(D12591="East",Table_1[[#This Row],[category]]="Clothing"),"✅","❌")</f>
        <v>❌</v>
      </c>
      <c r="H12591" s="3">
        <f t="shared" si="393"/>
        <v>141.33699999999999</v>
      </c>
      <c r="I12591" s="3">
        <v>4</v>
      </c>
      <c r="J12591" s="4">
        <v>45036</v>
      </c>
      <c r="K12591" s="3" t="s">
        <v>22</v>
      </c>
      <c r="L12591" s="3" t="s">
        <v>23</v>
      </c>
      <c r="M12591" s="3">
        <v>209.99</v>
      </c>
      <c r="N12591" s="3" t="s">
        <v>18</v>
      </c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  <c r="AC12591" s="5"/>
    </row>
    <row r="12592" spans="1:29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 t="str">
        <f>IF(AND(D12592="East",Table_1[[#This Row],[category]]="Clothing"),"✅","❌")</f>
        <v>❌</v>
      </c>
      <c r="H12592" s="3">
        <f t="shared" si="393"/>
        <v>301.86100000000005</v>
      </c>
      <c r="I12592" s="3">
        <v>8</v>
      </c>
      <c r="J12592" s="4">
        <v>45096</v>
      </c>
      <c r="K12592" s="3" t="s">
        <v>32</v>
      </c>
      <c r="L12592" s="3" t="s">
        <v>28</v>
      </c>
      <c r="M12592" s="3">
        <v>618.6</v>
      </c>
      <c r="N12592" s="3" t="s">
        <v>29</v>
      </c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  <c r="AC12592" s="5"/>
    </row>
    <row r="12593" spans="1:29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 t="str">
        <f>IF(AND(D12593="East",Table_1[[#This Row],[category]]="Clothing"),"✅","❌")</f>
        <v>❌</v>
      </c>
      <c r="H12593" s="3">
        <f t="shared" si="393"/>
        <v>168.74300000000002</v>
      </c>
      <c r="I12593" s="3">
        <v>6</v>
      </c>
      <c r="J12593" s="4">
        <v>45260</v>
      </c>
      <c r="K12593" s="3" t="s">
        <v>32</v>
      </c>
      <c r="L12593" s="3" t="s">
        <v>28</v>
      </c>
      <c r="M12593" s="3">
        <v>414.32</v>
      </c>
      <c r="N12593" s="3" t="s">
        <v>18</v>
      </c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  <c r="AC12593" s="5"/>
    </row>
    <row r="12594" spans="1:29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 t="str">
        <f>IF(AND(D12594="East",Table_1[[#This Row],[category]]="Clothing"),"✅","❌")</f>
        <v>❌</v>
      </c>
      <c r="H12594" s="3">
        <f t="shared" si="393"/>
        <v>436.55700000000002</v>
      </c>
      <c r="I12594" s="3">
        <v>7</v>
      </c>
      <c r="J12594" s="4">
        <v>45491</v>
      </c>
      <c r="K12594" s="3" t="s">
        <v>16</v>
      </c>
      <c r="L12594" s="3" t="s">
        <v>28</v>
      </c>
      <c r="M12594" s="3">
        <v>240.23</v>
      </c>
      <c r="N12594" s="3" t="s">
        <v>40</v>
      </c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  <c r="AC12594" s="5"/>
    </row>
    <row r="12595" spans="1:29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 t="str">
        <f>IF(AND(D12595="East",Table_1[[#This Row],[category]]="Clothing"),"✅","❌")</f>
        <v>❌</v>
      </c>
      <c r="H12595" s="3">
        <f t="shared" si="393"/>
        <v>469.01499999999999</v>
      </c>
      <c r="I12595" s="3">
        <v>1</v>
      </c>
      <c r="J12595" s="4">
        <v>45034</v>
      </c>
      <c r="K12595" s="3" t="s">
        <v>22</v>
      </c>
      <c r="L12595" s="3" t="s">
        <v>23</v>
      </c>
      <c r="M12595" s="3">
        <v>651.48</v>
      </c>
      <c r="N12595" s="3" t="s">
        <v>35</v>
      </c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  <c r="AC12595" s="5"/>
    </row>
    <row r="12596" spans="1:29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 t="str">
        <f>IF(AND(D12596="East",Table_1[[#This Row],[category]]="Clothing"),"✅","❌")</f>
        <v>❌</v>
      </c>
      <c r="H12596" s="3">
        <f t="shared" si="393"/>
        <v>226.35599999999999</v>
      </c>
      <c r="I12596" s="3">
        <v>7</v>
      </c>
      <c r="J12596" s="4">
        <v>45196</v>
      </c>
      <c r="K12596" s="3" t="s">
        <v>16</v>
      </c>
      <c r="L12596" s="3" t="s">
        <v>28</v>
      </c>
      <c r="M12596" s="3">
        <v>311.83</v>
      </c>
      <c r="N12596" s="3" t="s">
        <v>24</v>
      </c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  <c r="AC12596" s="5"/>
    </row>
    <row r="12597" spans="1:29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 t="str">
        <f>IF(AND(D12597="East",Table_1[[#This Row],[category]]="Clothing"),"✅","❌")</f>
        <v>❌</v>
      </c>
      <c r="H12597" s="3">
        <f t="shared" si="393"/>
        <v>270.69</v>
      </c>
      <c r="I12597" s="3">
        <v>6</v>
      </c>
      <c r="J12597" s="4">
        <v>44992</v>
      </c>
      <c r="K12597" s="3" t="s">
        <v>32</v>
      </c>
      <c r="L12597" s="3" t="s">
        <v>23</v>
      </c>
      <c r="M12597" s="3">
        <v>744.13</v>
      </c>
      <c r="N12597" s="3" t="s">
        <v>35</v>
      </c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  <c r="AC12597" s="5"/>
    </row>
    <row r="12598" spans="1:29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 t="str">
        <f>IF(AND(D12598="East",Table_1[[#This Row],[category]]="Clothing"),"✅","❌")</f>
        <v>❌</v>
      </c>
      <c r="H12598" s="3">
        <f t="shared" si="393"/>
        <v>319.096</v>
      </c>
      <c r="I12598" s="3">
        <v>4</v>
      </c>
      <c r="J12598" s="4">
        <v>45469</v>
      </c>
      <c r="K12598" s="3" t="s">
        <v>22</v>
      </c>
      <c r="L12598" s="3" t="s">
        <v>28</v>
      </c>
      <c r="M12598" s="3">
        <v>954.91</v>
      </c>
      <c r="N12598" s="3" t="s">
        <v>29</v>
      </c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  <c r="AC12598" s="5"/>
    </row>
    <row r="12599" spans="1:29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 t="str">
        <f>IF(AND(D12599="East",Table_1[[#This Row],[category]]="Clothing"),"✅","❌")</f>
        <v>❌</v>
      </c>
      <c r="H12599" s="3">
        <f t="shared" si="393"/>
        <v>335.62200000000001</v>
      </c>
      <c r="I12599" s="3">
        <v>2</v>
      </c>
      <c r="J12599" s="4">
        <v>45537</v>
      </c>
      <c r="K12599" s="3" t="s">
        <v>16</v>
      </c>
      <c r="L12599" s="3" t="s">
        <v>17</v>
      </c>
      <c r="M12599" s="3">
        <v>715.63</v>
      </c>
      <c r="N12599" s="3" t="s">
        <v>35</v>
      </c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  <c r="AC12599" s="5"/>
    </row>
    <row r="12600" spans="1:29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 t="str">
        <f>IF(AND(D12600="East",Table_1[[#This Row],[category]]="Clothing"),"✅","❌")</f>
        <v>❌</v>
      </c>
      <c r="H12600" s="3">
        <f t="shared" si="393"/>
        <v>40.996000000000002</v>
      </c>
      <c r="I12600" s="3">
        <v>2</v>
      </c>
      <c r="J12600" s="4">
        <v>45477</v>
      </c>
      <c r="K12600" s="3" t="s">
        <v>16</v>
      </c>
      <c r="L12600" s="3" t="s">
        <v>23</v>
      </c>
      <c r="M12600" s="3">
        <v>62.3</v>
      </c>
      <c r="N12600" s="3" t="s">
        <v>35</v>
      </c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  <c r="AC12600" s="5"/>
    </row>
    <row r="12601" spans="1:29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 t="str">
        <f>IF(AND(D12601="East",Table_1[[#This Row],[category]]="Clothing"),"✅","❌")</f>
        <v>❌</v>
      </c>
      <c r="H12601" s="3">
        <f t="shared" si="393"/>
        <v>36.302999999999997</v>
      </c>
      <c r="I12601" s="3">
        <v>7</v>
      </c>
      <c r="J12601" s="4">
        <v>45128</v>
      </c>
      <c r="K12601" s="3" t="s">
        <v>16</v>
      </c>
      <c r="L12601" s="3" t="s">
        <v>17</v>
      </c>
      <c r="M12601" s="3">
        <v>58.1</v>
      </c>
      <c r="N12601" s="3" t="s">
        <v>40</v>
      </c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  <c r="AC12601" s="5"/>
    </row>
    <row r="12602" spans="1:29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 t="str">
        <f>IF(AND(D12602="East",Table_1[[#This Row],[category]]="Clothing"),"✅","❌")</f>
        <v>❌</v>
      </c>
      <c r="H12602" s="3">
        <f t="shared" si="393"/>
        <v>434.13800000000003</v>
      </c>
      <c r="I12602" s="3">
        <v>3</v>
      </c>
      <c r="J12602" s="4">
        <v>45382</v>
      </c>
      <c r="K12602" s="3" t="s">
        <v>32</v>
      </c>
      <c r="L12602" s="3" t="s">
        <v>23</v>
      </c>
      <c r="M12602" s="3">
        <v>937.21</v>
      </c>
      <c r="N12602" s="3" t="s">
        <v>40</v>
      </c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  <c r="AC12602" s="5"/>
    </row>
    <row r="12603" spans="1:29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 t="str">
        <f>IF(AND(D12603="East",Table_1[[#This Row],[category]]="Clothing"),"✅","❌")</f>
        <v>❌</v>
      </c>
      <c r="H12603" s="3">
        <f t="shared" si="393"/>
        <v>117.73699999999999</v>
      </c>
      <c r="I12603" s="3">
        <v>2</v>
      </c>
      <c r="J12603" s="4">
        <v>45543</v>
      </c>
      <c r="K12603" s="3" t="s">
        <v>16</v>
      </c>
      <c r="L12603" s="3" t="s">
        <v>28</v>
      </c>
      <c r="M12603" s="3">
        <v>233.79</v>
      </c>
      <c r="N12603" s="3" t="s">
        <v>40</v>
      </c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  <c r="AC12603" s="5"/>
    </row>
    <row r="12604" spans="1:29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 t="str">
        <f>IF(AND(D12604="East",Table_1[[#This Row],[category]]="Clothing"),"✅","❌")</f>
        <v>❌</v>
      </c>
      <c r="H12604" s="3">
        <f t="shared" si="393"/>
        <v>296.21199999999999</v>
      </c>
      <c r="I12604" s="3">
        <v>3</v>
      </c>
      <c r="J12604" s="4">
        <v>45579</v>
      </c>
      <c r="K12604" s="3" t="s">
        <v>16</v>
      </c>
      <c r="L12604" s="3" t="s">
        <v>17</v>
      </c>
      <c r="M12604" s="3">
        <v>784.53</v>
      </c>
      <c r="N12604" s="3" t="s">
        <v>40</v>
      </c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  <c r="AC12604" s="5"/>
    </row>
    <row r="12605" spans="1:29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 t="str">
        <f>IF(AND(D12605="East",Table_1[[#This Row],[category]]="Clothing"),"✅","❌")</f>
        <v>❌</v>
      </c>
      <c r="H12605" s="3">
        <f t="shared" si="393"/>
        <v>316.089</v>
      </c>
      <c r="I12605" s="3">
        <v>2</v>
      </c>
      <c r="J12605" s="4">
        <v>45359</v>
      </c>
      <c r="K12605" s="3" t="s">
        <v>22</v>
      </c>
      <c r="L12605" s="3" t="s">
        <v>28</v>
      </c>
      <c r="M12605" s="3">
        <v>722.12</v>
      </c>
      <c r="N12605" s="3" t="s">
        <v>40</v>
      </c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  <c r="AC12605" s="5"/>
    </row>
    <row r="12606" spans="1:29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 t="str">
        <f>IF(AND(D12606="East",Table_1[[#This Row],[category]]="Clothing"),"✅","❌")</f>
        <v>✅</v>
      </c>
      <c r="H12606" s="3">
        <f t="shared" si="393"/>
        <v>90.587000000000003</v>
      </c>
      <c r="I12606" s="3">
        <v>3</v>
      </c>
      <c r="J12606" s="4">
        <v>45360</v>
      </c>
      <c r="K12606" s="3" t="s">
        <v>32</v>
      </c>
      <c r="L12606" s="3" t="s">
        <v>23</v>
      </c>
      <c r="M12606" s="3">
        <v>75.66</v>
      </c>
      <c r="N12606" s="3" t="s">
        <v>24</v>
      </c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  <c r="AC12606" s="5"/>
    </row>
    <row r="12607" spans="1:29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 t="str">
        <f>IF(AND(D12607="East",Table_1[[#This Row],[category]]="Clothing"),"✅","❌")</f>
        <v>❌</v>
      </c>
      <c r="H12607" s="3">
        <f t="shared" si="393"/>
        <v>383.18200000000002</v>
      </c>
      <c r="I12607" s="3">
        <v>5</v>
      </c>
      <c r="J12607" s="4">
        <v>45471</v>
      </c>
      <c r="K12607" s="3" t="s">
        <v>32</v>
      </c>
      <c r="L12607" s="3" t="s">
        <v>17</v>
      </c>
      <c r="M12607" s="3">
        <v>995.04</v>
      </c>
      <c r="N12607" s="3" t="s">
        <v>24</v>
      </c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  <c r="AC12607" s="5"/>
    </row>
    <row r="12608" spans="1:29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 t="str">
        <f>IF(AND(D12608="East",Table_1[[#This Row],[category]]="Clothing"),"✅","❌")</f>
        <v>❌</v>
      </c>
      <c r="H12608" s="3">
        <f t="shared" si="393"/>
        <v>434.31300000000005</v>
      </c>
      <c r="I12608" s="3">
        <v>5</v>
      </c>
      <c r="J12608" s="4">
        <v>45289</v>
      </c>
      <c r="K12608" s="3" t="s">
        <v>22</v>
      </c>
      <c r="L12608" s="3" t="s">
        <v>23</v>
      </c>
      <c r="M12608" s="3">
        <v>533.15</v>
      </c>
      <c r="N12608" s="3" t="s">
        <v>24</v>
      </c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  <c r="AC12608" s="5"/>
    </row>
    <row r="12609" spans="1:29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 t="str">
        <f>IF(AND(D12609="East",Table_1[[#This Row],[category]]="Clothing"),"✅","❌")</f>
        <v>❌</v>
      </c>
      <c r="H12609" s="3">
        <f t="shared" si="393"/>
        <v>149.83500000000001</v>
      </c>
      <c r="I12609" s="3">
        <v>7</v>
      </c>
      <c r="J12609" s="4">
        <v>45262</v>
      </c>
      <c r="K12609" s="3" t="s">
        <v>16</v>
      </c>
      <c r="L12609" s="3" t="s">
        <v>28</v>
      </c>
      <c r="M12609" s="3">
        <v>360.28</v>
      </c>
      <c r="N12609" s="3" t="s">
        <v>24</v>
      </c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  <c r="AC12609" s="5"/>
    </row>
    <row r="12610" spans="1:29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 t="str">
        <f>IF(AND(D12610="East",Table_1[[#This Row],[category]]="Clothing"),"✅","❌")</f>
        <v>❌</v>
      </c>
      <c r="H12610" s="3">
        <f t="shared" ref="H12610:H12673" si="395">E12610*10%</f>
        <v>440.14200000000005</v>
      </c>
      <c r="I12610" s="3">
        <v>3</v>
      </c>
      <c r="J12610" s="4">
        <v>45253</v>
      </c>
      <c r="K12610" s="3" t="s">
        <v>16</v>
      </c>
      <c r="L12610" s="3" t="s">
        <v>23</v>
      </c>
      <c r="M12610" s="3">
        <v>281.01</v>
      </c>
      <c r="N12610" s="3" t="s">
        <v>18</v>
      </c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  <c r="AC12610" s="5"/>
    </row>
    <row r="12611" spans="1:29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 t="str">
        <f>IF(AND(D12611="East",Table_1[[#This Row],[category]]="Clothing"),"✅","❌")</f>
        <v>❌</v>
      </c>
      <c r="H12611" s="3">
        <f t="shared" si="395"/>
        <v>49.707999999999998</v>
      </c>
      <c r="I12611" s="3">
        <v>3</v>
      </c>
      <c r="J12611" s="4">
        <v>45195</v>
      </c>
      <c r="K12611" s="3" t="s">
        <v>22</v>
      </c>
      <c r="L12611" s="3" t="s">
        <v>28</v>
      </c>
      <c r="M12611" s="3">
        <v>63.78</v>
      </c>
      <c r="N12611" s="3" t="s">
        <v>24</v>
      </c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  <c r="AC12611" s="5"/>
    </row>
    <row r="12612" spans="1:29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 t="str">
        <f>IF(AND(D12612="East",Table_1[[#This Row],[category]]="Clothing"),"✅","❌")</f>
        <v>❌</v>
      </c>
      <c r="H12612" s="3">
        <f t="shared" si="395"/>
        <v>402.22700000000003</v>
      </c>
      <c r="I12612" s="3">
        <v>7</v>
      </c>
      <c r="J12612" s="4">
        <v>45591</v>
      </c>
      <c r="K12612" s="3" t="s">
        <v>22</v>
      </c>
      <c r="L12612" s="3" t="s">
        <v>23</v>
      </c>
      <c r="M12612" s="3">
        <v>928.96</v>
      </c>
      <c r="N12612" s="3" t="s">
        <v>29</v>
      </c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  <c r="AC12612" s="5"/>
    </row>
    <row r="12613" spans="1:29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 t="str">
        <f>IF(AND(D12613="East",Table_1[[#This Row],[category]]="Clothing"),"✅","❌")</f>
        <v>❌</v>
      </c>
      <c r="H12613" s="3">
        <f t="shared" si="395"/>
        <v>323.654</v>
      </c>
      <c r="I12613" s="3">
        <v>6</v>
      </c>
      <c r="J12613" s="4">
        <v>45531</v>
      </c>
      <c r="K12613" s="3" t="s">
        <v>32</v>
      </c>
      <c r="L12613" s="3" t="s">
        <v>23</v>
      </c>
      <c r="M12613" s="3">
        <v>952.21</v>
      </c>
      <c r="N12613" s="3" t="s">
        <v>40</v>
      </c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  <c r="AC12613" s="5"/>
    </row>
    <row r="12614" spans="1:29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 t="str">
        <f>IF(AND(D12614="East",Table_1[[#This Row],[category]]="Clothing"),"✅","❌")</f>
        <v>❌</v>
      </c>
      <c r="H12614" s="3">
        <f t="shared" si="395"/>
        <v>295.72399999999999</v>
      </c>
      <c r="I12614" s="3">
        <v>6</v>
      </c>
      <c r="J12614" s="4">
        <v>45382</v>
      </c>
      <c r="K12614" s="3" t="s">
        <v>22</v>
      </c>
      <c r="L12614" s="3" t="s">
        <v>23</v>
      </c>
      <c r="M12614" s="3">
        <v>444.98</v>
      </c>
      <c r="N12614" s="3" t="s">
        <v>18</v>
      </c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  <c r="AC12614" s="5"/>
    </row>
    <row r="12615" spans="1:29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 t="str">
        <f>IF(AND(D12615="East",Table_1[[#This Row],[category]]="Clothing"),"✅","❌")</f>
        <v>❌</v>
      </c>
      <c r="H12615" s="3">
        <f t="shared" si="395"/>
        <v>122.76500000000001</v>
      </c>
      <c r="I12615" s="3">
        <v>4</v>
      </c>
      <c r="J12615" s="4">
        <v>45479</v>
      </c>
      <c r="K12615" s="3" t="s">
        <v>16</v>
      </c>
      <c r="L12615" s="3" t="s">
        <v>28</v>
      </c>
      <c r="M12615" s="3">
        <v>136.04</v>
      </c>
      <c r="N12615" s="3" t="s">
        <v>49</v>
      </c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  <c r="AC12615" s="5"/>
    </row>
    <row r="12616" spans="1:29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 t="str">
        <f>IF(AND(D12616="East",Table_1[[#This Row],[category]]="Clothing"),"✅","❌")</f>
        <v>❌</v>
      </c>
      <c r="H12616" s="3">
        <f t="shared" si="395"/>
        <v>187.30200000000002</v>
      </c>
      <c r="I12616" s="3">
        <v>4</v>
      </c>
      <c r="J12616" s="4">
        <v>45357</v>
      </c>
      <c r="K12616" s="3" t="s">
        <v>16</v>
      </c>
      <c r="L12616" s="3" t="s">
        <v>23</v>
      </c>
      <c r="M12616" s="3">
        <v>501.55</v>
      </c>
      <c r="N12616" s="3" t="s">
        <v>24</v>
      </c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  <c r="AC12616" s="5"/>
    </row>
    <row r="12617" spans="1:29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 t="str">
        <f>IF(AND(D12617="East",Table_1[[#This Row],[category]]="Clothing"),"✅","❌")</f>
        <v>❌</v>
      </c>
      <c r="H12617" s="3">
        <f t="shared" si="395"/>
        <v>456.04899999999998</v>
      </c>
      <c r="I12617" s="3">
        <v>2</v>
      </c>
      <c r="J12617" s="4">
        <v>45548</v>
      </c>
      <c r="K12617" s="3" t="s">
        <v>16</v>
      </c>
      <c r="L12617" s="3" t="s">
        <v>23</v>
      </c>
      <c r="M12617" s="3">
        <v>1187.25</v>
      </c>
      <c r="N12617" s="3" t="s">
        <v>40</v>
      </c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  <c r="AC12617" s="5"/>
    </row>
    <row r="12618" spans="1:29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 t="str">
        <f>IF(AND(D12618="East",Table_1[[#This Row],[category]]="Clothing"),"✅","❌")</f>
        <v>❌</v>
      </c>
      <c r="H12618" s="3">
        <f t="shared" si="395"/>
        <v>238.21300000000002</v>
      </c>
      <c r="I12618" s="3">
        <v>6</v>
      </c>
      <c r="J12618" s="4">
        <v>45319</v>
      </c>
      <c r="K12618" s="3" t="s">
        <v>32</v>
      </c>
      <c r="L12618" s="3" t="s">
        <v>17</v>
      </c>
      <c r="M12618" s="3">
        <v>443.32</v>
      </c>
      <c r="N12618" s="3" t="s">
        <v>29</v>
      </c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  <c r="AC12618" s="5"/>
    </row>
    <row r="12619" spans="1:29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 t="str">
        <f>IF(AND(D12619="East",Table_1[[#This Row],[category]]="Clothing"),"✅","❌")</f>
        <v>❌</v>
      </c>
      <c r="H12619" s="3">
        <f t="shared" si="395"/>
        <v>301.24600000000004</v>
      </c>
      <c r="I12619" s="3">
        <v>3</v>
      </c>
      <c r="J12619" s="4">
        <v>45093</v>
      </c>
      <c r="K12619" s="3" t="s">
        <v>16</v>
      </c>
      <c r="L12619" s="3" t="s">
        <v>23</v>
      </c>
      <c r="M12619" s="3">
        <v>351.38</v>
      </c>
      <c r="N12619" s="3" t="s">
        <v>29</v>
      </c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  <c r="AC12619" s="5"/>
    </row>
    <row r="12620" spans="1:29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 t="str">
        <f>IF(AND(D12620="East",Table_1[[#This Row],[category]]="Clothing"),"✅","❌")</f>
        <v>❌</v>
      </c>
      <c r="H12620" s="3">
        <f t="shared" si="395"/>
        <v>468.56700000000001</v>
      </c>
      <c r="I12620" s="3">
        <v>6</v>
      </c>
      <c r="J12620" s="4">
        <v>45460</v>
      </c>
      <c r="K12620" s="3" t="s">
        <v>22</v>
      </c>
      <c r="L12620" s="3" t="s">
        <v>17</v>
      </c>
      <c r="M12620" s="3">
        <v>595.74</v>
      </c>
      <c r="N12620" s="3" t="s">
        <v>24</v>
      </c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  <c r="AC12620" s="5"/>
    </row>
    <row r="12621" spans="1:29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 t="str">
        <f>IF(AND(D12621="East",Table_1[[#This Row],[category]]="Clothing"),"✅","❌")</f>
        <v>✅</v>
      </c>
      <c r="H12621" s="3">
        <f t="shared" si="395"/>
        <v>238.57900000000001</v>
      </c>
      <c r="I12621" s="3">
        <v>3</v>
      </c>
      <c r="J12621" s="4">
        <v>45606</v>
      </c>
      <c r="K12621" s="3" t="s">
        <v>32</v>
      </c>
      <c r="L12621" s="3" t="s">
        <v>23</v>
      </c>
      <c r="M12621" s="3">
        <v>410.84</v>
      </c>
      <c r="N12621" s="3" t="s">
        <v>29</v>
      </c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  <c r="AC12621" s="5"/>
    </row>
    <row r="12622" spans="1:29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 t="str">
        <f>IF(AND(D12622="East",Table_1[[#This Row],[category]]="Clothing"),"✅","❌")</f>
        <v>❌</v>
      </c>
      <c r="H12622" s="3">
        <f t="shared" si="395"/>
        <v>200.25200000000001</v>
      </c>
      <c r="I12622" s="3">
        <v>3</v>
      </c>
      <c r="J12622" s="4">
        <v>45452</v>
      </c>
      <c r="K12622" s="3" t="s">
        <v>32</v>
      </c>
      <c r="L12622" s="3" t="s">
        <v>17</v>
      </c>
      <c r="M12622" s="3">
        <v>591.85</v>
      </c>
      <c r="N12622" s="3" t="s">
        <v>40</v>
      </c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  <c r="AC12622" s="5"/>
    </row>
    <row r="12623" spans="1:29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 t="str">
        <f>IF(AND(D12623="East",Table_1[[#This Row],[category]]="Clothing"),"✅","❌")</f>
        <v>❌</v>
      </c>
      <c r="H12623" s="3">
        <f t="shared" si="395"/>
        <v>447.66899999999998</v>
      </c>
      <c r="I12623" s="3">
        <v>1</v>
      </c>
      <c r="J12623" s="4">
        <v>45480</v>
      </c>
      <c r="K12623" s="3" t="s">
        <v>32</v>
      </c>
      <c r="L12623" s="3" t="s">
        <v>23</v>
      </c>
      <c r="M12623" s="3">
        <v>348.08</v>
      </c>
      <c r="N12623" s="3" t="s">
        <v>24</v>
      </c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  <c r="AC12623" s="5"/>
    </row>
    <row r="12624" spans="1:29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 t="str">
        <f>IF(AND(D12624="East",Table_1[[#This Row],[category]]="Clothing"),"✅","❌")</f>
        <v>❌</v>
      </c>
      <c r="H12624" s="3">
        <f t="shared" si="395"/>
        <v>456.33500000000004</v>
      </c>
      <c r="I12624" s="3">
        <v>5</v>
      </c>
      <c r="J12624" s="4">
        <v>45058</v>
      </c>
      <c r="K12624" s="3" t="s">
        <v>16</v>
      </c>
      <c r="L12624" s="3" t="s">
        <v>28</v>
      </c>
      <c r="M12624" s="3">
        <v>643.34</v>
      </c>
      <c r="N12624" s="3" t="s">
        <v>35</v>
      </c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  <c r="AC12624" s="5"/>
    </row>
    <row r="12625" spans="1:29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 t="str">
        <f>IF(AND(D12625="East",Table_1[[#This Row],[category]]="Clothing"),"✅","❌")</f>
        <v>❌</v>
      </c>
      <c r="H12625" s="3">
        <f t="shared" si="395"/>
        <v>183.77300000000002</v>
      </c>
      <c r="I12625" s="3">
        <v>2</v>
      </c>
      <c r="J12625" s="4">
        <v>45348</v>
      </c>
      <c r="K12625" s="3" t="s">
        <v>22</v>
      </c>
      <c r="L12625" s="3" t="s">
        <v>23</v>
      </c>
      <c r="M12625" s="3">
        <v>487.43</v>
      </c>
      <c r="N12625" s="3" t="s">
        <v>24</v>
      </c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  <c r="AC12625" s="5"/>
    </row>
    <row r="12626" spans="1:29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 t="str">
        <f>IF(AND(D12626="East",Table_1[[#This Row],[category]]="Clothing"),"✅","❌")</f>
        <v>❌</v>
      </c>
      <c r="H12626" s="3">
        <f t="shared" si="395"/>
        <v>300.07499999999999</v>
      </c>
      <c r="I12626" s="3">
        <v>2</v>
      </c>
      <c r="J12626" s="4">
        <v>45213</v>
      </c>
      <c r="K12626" s="3" t="s">
        <v>32</v>
      </c>
      <c r="L12626" s="3" t="s">
        <v>28</v>
      </c>
      <c r="M12626" s="3">
        <v>871.53</v>
      </c>
      <c r="N12626" s="3" t="s">
        <v>35</v>
      </c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  <c r="AC12626" s="5"/>
    </row>
    <row r="12627" spans="1:29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 t="str">
        <f>IF(AND(D12627="East",Table_1[[#This Row],[category]]="Clothing"),"✅","❌")</f>
        <v>❌</v>
      </c>
      <c r="H12627" s="3">
        <f t="shared" si="395"/>
        <v>482.22700000000009</v>
      </c>
      <c r="I12627" s="3">
        <v>9</v>
      </c>
      <c r="J12627" s="4">
        <v>45657</v>
      </c>
      <c r="K12627" s="3" t="s">
        <v>32</v>
      </c>
      <c r="L12627" s="3" t="s">
        <v>17</v>
      </c>
      <c r="M12627" s="3">
        <v>302.16000000000003</v>
      </c>
      <c r="N12627" s="3" t="s">
        <v>49</v>
      </c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  <c r="AC12627" s="5"/>
    </row>
    <row r="12628" spans="1:29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 t="str">
        <f>IF(AND(D12628="East",Table_1[[#This Row],[category]]="Clothing"),"✅","❌")</f>
        <v>❌</v>
      </c>
      <c r="H12628" s="3">
        <f t="shared" si="395"/>
        <v>37.181000000000004</v>
      </c>
      <c r="I12628" s="3">
        <v>2</v>
      </c>
      <c r="J12628" s="4">
        <v>45100</v>
      </c>
      <c r="K12628" s="3" t="s">
        <v>32</v>
      </c>
      <c r="L12628" s="3" t="s">
        <v>17</v>
      </c>
      <c r="M12628" s="3">
        <v>73.37</v>
      </c>
      <c r="N12628" s="3" t="s">
        <v>49</v>
      </c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  <c r="AC12628" s="5"/>
    </row>
    <row r="12629" spans="1:29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 t="str">
        <f>IF(AND(D12629="East",Table_1[[#This Row],[category]]="Clothing"),"✅","❌")</f>
        <v>❌</v>
      </c>
      <c r="H12629" s="3">
        <f t="shared" si="395"/>
        <v>29.503</v>
      </c>
      <c r="I12629" s="3">
        <v>2</v>
      </c>
      <c r="J12629" s="4">
        <v>45563</v>
      </c>
      <c r="K12629" s="3" t="s">
        <v>22</v>
      </c>
      <c r="L12629" s="3" t="s">
        <v>23</v>
      </c>
      <c r="M12629" s="3">
        <v>59.33</v>
      </c>
      <c r="N12629" s="3" t="s">
        <v>49</v>
      </c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  <c r="AC12629" s="5"/>
    </row>
    <row r="12630" spans="1:29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 t="str">
        <f>IF(AND(D12630="East",Table_1[[#This Row],[category]]="Clothing"),"✅","❌")</f>
        <v>❌</v>
      </c>
      <c r="H12630" s="3">
        <f t="shared" si="395"/>
        <v>263.12399999999997</v>
      </c>
      <c r="I12630" s="3">
        <v>6</v>
      </c>
      <c r="J12630" s="4">
        <v>45294</v>
      </c>
      <c r="K12630" s="3" t="s">
        <v>22</v>
      </c>
      <c r="L12630" s="3" t="s">
        <v>17</v>
      </c>
      <c r="M12630" s="3">
        <v>463.48</v>
      </c>
      <c r="N12630" s="3" t="s">
        <v>40</v>
      </c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  <c r="AC12630" s="5"/>
    </row>
    <row r="12631" spans="1:29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 t="str">
        <f>IF(AND(D12631="East",Table_1[[#This Row],[category]]="Clothing"),"✅","❌")</f>
        <v>❌</v>
      </c>
      <c r="H12631" s="3">
        <f t="shared" si="395"/>
        <v>152.708</v>
      </c>
      <c r="I12631" s="3">
        <v>1</v>
      </c>
      <c r="J12631" s="4">
        <v>44990</v>
      </c>
      <c r="K12631" s="3" t="s">
        <v>16</v>
      </c>
      <c r="L12631" s="3" t="s">
        <v>23</v>
      </c>
      <c r="M12631" s="3">
        <v>92.82</v>
      </c>
      <c r="N12631" s="3" t="s">
        <v>18</v>
      </c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  <c r="AC12631" s="5"/>
    </row>
    <row r="12632" spans="1:29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 t="str">
        <f>IF(AND(D12632="East",Table_1[[#This Row],[category]]="Clothing"),"✅","❌")</f>
        <v>❌</v>
      </c>
      <c r="H12632" s="3">
        <f t="shared" si="395"/>
        <v>295.10599999999999</v>
      </c>
      <c r="I12632" s="3">
        <v>8</v>
      </c>
      <c r="J12632" s="4">
        <v>45621</v>
      </c>
      <c r="K12632" s="3" t="s">
        <v>22</v>
      </c>
      <c r="L12632" s="3" t="s">
        <v>17</v>
      </c>
      <c r="M12632" s="3">
        <v>381.88</v>
      </c>
      <c r="N12632" s="3" t="s">
        <v>49</v>
      </c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  <c r="AC12632" s="5"/>
    </row>
    <row r="12633" spans="1:29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 t="str">
        <f>IF(AND(D12633="East",Table_1[[#This Row],[category]]="Clothing"),"✅","❌")</f>
        <v>❌</v>
      </c>
      <c r="H12633" s="3">
        <f t="shared" si="395"/>
        <v>364.90500000000003</v>
      </c>
      <c r="I12633" s="3">
        <v>1</v>
      </c>
      <c r="J12633" s="4">
        <v>45430</v>
      </c>
      <c r="K12633" s="3" t="s">
        <v>16</v>
      </c>
      <c r="L12633" s="3" t="s">
        <v>17</v>
      </c>
      <c r="M12633" s="3">
        <v>584.08000000000004</v>
      </c>
      <c r="N12633" s="3" t="s">
        <v>24</v>
      </c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  <c r="AC12633" s="5"/>
    </row>
    <row r="12634" spans="1:29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 t="str">
        <f>IF(AND(D12634="East",Table_1[[#This Row],[category]]="Clothing"),"✅","❌")</f>
        <v>❌</v>
      </c>
      <c r="H12634" s="3">
        <f t="shared" si="395"/>
        <v>43.846000000000004</v>
      </c>
      <c r="I12634" s="3">
        <v>9</v>
      </c>
      <c r="J12634" s="4">
        <v>45364</v>
      </c>
      <c r="K12634" s="3" t="s">
        <v>22</v>
      </c>
      <c r="L12634" s="3" t="s">
        <v>28</v>
      </c>
      <c r="M12634" s="3">
        <v>75.38</v>
      </c>
      <c r="N12634" s="3" t="s">
        <v>49</v>
      </c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  <c r="AC12634" s="5"/>
    </row>
    <row r="12635" spans="1:29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 t="str">
        <f>IF(AND(D12635="East",Table_1[[#This Row],[category]]="Clothing"),"✅","❌")</f>
        <v>❌</v>
      </c>
      <c r="H12635" s="3">
        <f t="shared" si="395"/>
        <v>442.36000000000007</v>
      </c>
      <c r="I12635" s="3">
        <v>4</v>
      </c>
      <c r="J12635" s="4">
        <v>45294</v>
      </c>
      <c r="K12635" s="3" t="s">
        <v>16</v>
      </c>
      <c r="L12635" s="3" t="s">
        <v>23</v>
      </c>
      <c r="M12635" s="3">
        <v>1289.04</v>
      </c>
      <c r="N12635" s="3" t="s">
        <v>18</v>
      </c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  <c r="AC12635" s="5"/>
    </row>
    <row r="12636" spans="1:29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 t="str">
        <f>IF(AND(D12636="East",Table_1[[#This Row],[category]]="Clothing"),"✅","❌")</f>
        <v>❌</v>
      </c>
      <c r="H12636" s="3">
        <f t="shared" si="395"/>
        <v>145.67500000000001</v>
      </c>
      <c r="I12636" s="3">
        <v>3</v>
      </c>
      <c r="J12636" s="4">
        <v>45455</v>
      </c>
      <c r="K12636" s="3" t="s">
        <v>16</v>
      </c>
      <c r="L12636" s="3" t="s">
        <v>23</v>
      </c>
      <c r="M12636" s="3">
        <v>183.84</v>
      </c>
      <c r="N12636" s="3" t="s">
        <v>49</v>
      </c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  <c r="AC12636" s="5"/>
    </row>
    <row r="12637" spans="1:29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 t="str">
        <f>IF(AND(D12637="East",Table_1[[#This Row],[category]]="Clothing"),"✅","❌")</f>
        <v>❌</v>
      </c>
      <c r="H12637" s="3">
        <f t="shared" si="395"/>
        <v>196.86</v>
      </c>
      <c r="I12637" s="3">
        <v>7</v>
      </c>
      <c r="J12637" s="4">
        <v>45153</v>
      </c>
      <c r="K12637" s="3" t="s">
        <v>16</v>
      </c>
      <c r="L12637" s="3" t="s">
        <v>23</v>
      </c>
      <c r="M12637" s="3">
        <v>127.54</v>
      </c>
      <c r="N12637" s="3" t="s">
        <v>49</v>
      </c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  <c r="AC12637" s="5"/>
    </row>
    <row r="12638" spans="1:29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 t="str">
        <f>IF(AND(D12638="East",Table_1[[#This Row],[category]]="Clothing"),"✅","❌")</f>
        <v>❌</v>
      </c>
      <c r="H12638" s="3">
        <f t="shared" si="395"/>
        <v>175.14800000000002</v>
      </c>
      <c r="I12638" s="3">
        <v>8</v>
      </c>
      <c r="J12638" s="4">
        <v>44994</v>
      </c>
      <c r="K12638" s="3" t="s">
        <v>32</v>
      </c>
      <c r="L12638" s="3" t="s">
        <v>23</v>
      </c>
      <c r="M12638" s="3">
        <v>140.15</v>
      </c>
      <c r="N12638" s="3" t="s">
        <v>18</v>
      </c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  <c r="AC12638" s="5"/>
    </row>
    <row r="12639" spans="1:29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 t="str">
        <f>IF(AND(D12639="East",Table_1[[#This Row],[category]]="Clothing"),"✅","❌")</f>
        <v>❌</v>
      </c>
      <c r="H12639" s="3">
        <f t="shared" si="395"/>
        <v>421.51900000000001</v>
      </c>
      <c r="I12639" s="3">
        <v>5</v>
      </c>
      <c r="J12639" s="4">
        <v>45364</v>
      </c>
      <c r="K12639" s="3" t="s">
        <v>16</v>
      </c>
      <c r="L12639" s="3" t="s">
        <v>23</v>
      </c>
      <c r="M12639" s="3">
        <v>582.33000000000004</v>
      </c>
      <c r="N12639" s="3" t="s">
        <v>29</v>
      </c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  <c r="AC12639" s="5"/>
    </row>
    <row r="12640" spans="1:29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 t="str">
        <f>IF(AND(D12640="East",Table_1[[#This Row],[category]]="Clothing"),"✅","❌")</f>
        <v>❌</v>
      </c>
      <c r="H12640" s="3">
        <f t="shared" si="395"/>
        <v>93.62</v>
      </c>
      <c r="I12640" s="3">
        <v>3</v>
      </c>
      <c r="J12640" s="4">
        <v>45530</v>
      </c>
      <c r="K12640" s="3" t="s">
        <v>32</v>
      </c>
      <c r="L12640" s="3" t="s">
        <v>23</v>
      </c>
      <c r="M12640" s="3">
        <v>229.02</v>
      </c>
      <c r="N12640" s="3" t="s">
        <v>40</v>
      </c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  <c r="AC12640" s="5"/>
    </row>
    <row r="12641" spans="1:29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 t="str">
        <f>IF(AND(D12641="East",Table_1[[#This Row],[category]]="Clothing"),"✅","❌")</f>
        <v>❌</v>
      </c>
      <c r="H12641" s="3">
        <f t="shared" si="395"/>
        <v>24.05</v>
      </c>
      <c r="I12641" s="3">
        <v>4</v>
      </c>
      <c r="J12641" s="4">
        <v>45584</v>
      </c>
      <c r="K12641" s="3" t="s">
        <v>22</v>
      </c>
      <c r="L12641" s="3" t="s">
        <v>23</v>
      </c>
      <c r="M12641" s="3">
        <v>48.53</v>
      </c>
      <c r="N12641" s="3" t="s">
        <v>40</v>
      </c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  <c r="AC12641" s="5"/>
    </row>
    <row r="12642" spans="1:29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 t="str">
        <f>IF(AND(D12642="East",Table_1[[#This Row],[category]]="Clothing"),"✅","❌")</f>
        <v>❌</v>
      </c>
      <c r="H12642" s="3">
        <f t="shared" si="395"/>
        <v>486.18299999999999</v>
      </c>
      <c r="I12642" s="3">
        <v>6</v>
      </c>
      <c r="J12642" s="4">
        <v>45456</v>
      </c>
      <c r="K12642" s="3" t="s">
        <v>32</v>
      </c>
      <c r="L12642" s="3" t="s">
        <v>28</v>
      </c>
      <c r="M12642" s="3">
        <v>1193.52</v>
      </c>
      <c r="N12642" s="3" t="s">
        <v>18</v>
      </c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  <c r="AC12642" s="5"/>
    </row>
    <row r="12643" spans="1:29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 t="str">
        <f>IF(AND(D12643="East",Table_1[[#This Row],[category]]="Clothing"),"✅","❌")</f>
        <v>✅</v>
      </c>
      <c r="H12643" s="3">
        <f t="shared" si="395"/>
        <v>490.51000000000005</v>
      </c>
      <c r="I12643" s="3">
        <v>5</v>
      </c>
      <c r="J12643" s="4">
        <v>45141</v>
      </c>
      <c r="K12643" s="3" t="s">
        <v>16</v>
      </c>
      <c r="L12643" s="3" t="s">
        <v>28</v>
      </c>
      <c r="M12643" s="3">
        <v>1371.54</v>
      </c>
      <c r="N12643" s="3" t="s">
        <v>24</v>
      </c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  <c r="AC12643" s="5"/>
    </row>
    <row r="12644" spans="1:29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 t="str">
        <f>IF(AND(D12644="East",Table_1[[#This Row],[category]]="Clothing"),"✅","❌")</f>
        <v>❌</v>
      </c>
      <c r="H12644" s="3">
        <f t="shared" si="395"/>
        <v>136.26900000000001</v>
      </c>
      <c r="I12644" s="3">
        <v>4</v>
      </c>
      <c r="J12644" s="4">
        <v>44954</v>
      </c>
      <c r="K12644" s="3" t="s">
        <v>32</v>
      </c>
      <c r="L12644" s="3" t="s">
        <v>17</v>
      </c>
      <c r="M12644" s="3">
        <v>109.3</v>
      </c>
      <c r="N12644" s="3" t="s">
        <v>49</v>
      </c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  <c r="AC12644" s="5"/>
    </row>
    <row r="12645" spans="1:29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 t="str">
        <f>IF(AND(D12645="East",Table_1[[#This Row],[category]]="Clothing"),"✅","❌")</f>
        <v>❌</v>
      </c>
      <c r="H12645" s="3">
        <f t="shared" si="395"/>
        <v>14.583000000000002</v>
      </c>
      <c r="I12645" s="3">
        <v>3</v>
      </c>
      <c r="J12645" s="4">
        <v>45488</v>
      </c>
      <c r="K12645" s="3" t="s">
        <v>16</v>
      </c>
      <c r="L12645" s="3" t="s">
        <v>23</v>
      </c>
      <c r="M12645" s="3">
        <v>26.52</v>
      </c>
      <c r="N12645" s="3" t="s">
        <v>29</v>
      </c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  <c r="AC12645" s="5"/>
    </row>
    <row r="12646" spans="1:29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 t="str">
        <f>IF(AND(D12646="East",Table_1[[#This Row],[category]]="Clothing"),"✅","❌")</f>
        <v>❌</v>
      </c>
      <c r="H12646" s="3">
        <f t="shared" si="395"/>
        <v>326.49900000000002</v>
      </c>
      <c r="I12646" s="3">
        <v>6</v>
      </c>
      <c r="J12646" s="4">
        <v>45081</v>
      </c>
      <c r="K12646" s="3" t="s">
        <v>32</v>
      </c>
      <c r="L12646" s="3" t="s">
        <v>28</v>
      </c>
      <c r="M12646" s="3">
        <v>673.15</v>
      </c>
      <c r="N12646" s="3" t="s">
        <v>18</v>
      </c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  <c r="AC12646" s="5"/>
    </row>
    <row r="12647" spans="1:29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 t="str">
        <f>IF(AND(D12647="East",Table_1[[#This Row],[category]]="Clothing"),"✅","❌")</f>
        <v>❌</v>
      </c>
      <c r="H12647" s="3">
        <f t="shared" si="395"/>
        <v>327.74700000000001</v>
      </c>
      <c r="I12647" s="3">
        <v>7</v>
      </c>
      <c r="J12647" s="4">
        <v>45383</v>
      </c>
      <c r="K12647" s="3" t="s">
        <v>22</v>
      </c>
      <c r="L12647" s="3" t="s">
        <v>23</v>
      </c>
      <c r="M12647" s="3">
        <v>505.41</v>
      </c>
      <c r="N12647" s="3" t="s">
        <v>35</v>
      </c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  <c r="AC12647" s="5"/>
    </row>
    <row r="12648" spans="1:29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 t="str">
        <f>IF(AND(D12648="East",Table_1[[#This Row],[category]]="Clothing"),"✅","❌")</f>
        <v>❌</v>
      </c>
      <c r="H12648" s="3">
        <f t="shared" si="395"/>
        <v>470.77500000000003</v>
      </c>
      <c r="I12648" s="3">
        <v>2</v>
      </c>
      <c r="J12648" s="4">
        <v>45353</v>
      </c>
      <c r="K12648" s="3" t="s">
        <v>32</v>
      </c>
      <c r="L12648" s="3" t="s">
        <v>17</v>
      </c>
      <c r="M12648" s="3">
        <v>768.34</v>
      </c>
      <c r="N12648" s="3" t="s">
        <v>49</v>
      </c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  <c r="AC12648" s="5"/>
    </row>
    <row r="12649" spans="1:29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 t="str">
        <f>IF(AND(D12649="East",Table_1[[#This Row],[category]]="Clothing"),"✅","❌")</f>
        <v>✅</v>
      </c>
      <c r="H12649" s="3">
        <f t="shared" si="395"/>
        <v>156.251</v>
      </c>
      <c r="I12649" s="3">
        <v>6</v>
      </c>
      <c r="J12649" s="4">
        <v>45293</v>
      </c>
      <c r="K12649" s="3" t="s">
        <v>16</v>
      </c>
      <c r="L12649" s="3" t="s">
        <v>23</v>
      </c>
      <c r="M12649" s="3">
        <v>111.06</v>
      </c>
      <c r="N12649" s="3" t="s">
        <v>35</v>
      </c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  <c r="AC12649" s="5"/>
    </row>
    <row r="12650" spans="1:29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 t="str">
        <f>IF(AND(D12650="East",Table_1[[#This Row],[category]]="Clothing"),"✅","❌")</f>
        <v>❌</v>
      </c>
      <c r="H12650" s="3">
        <f t="shared" si="395"/>
        <v>102.857</v>
      </c>
      <c r="I12650" s="3">
        <v>3</v>
      </c>
      <c r="J12650" s="4">
        <v>45583</v>
      </c>
      <c r="K12650" s="3" t="s">
        <v>32</v>
      </c>
      <c r="L12650" s="3" t="s">
        <v>23</v>
      </c>
      <c r="M12650" s="3">
        <v>66.510000000000005</v>
      </c>
      <c r="N12650" s="3" t="s">
        <v>29</v>
      </c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  <c r="AC12650" s="5"/>
    </row>
    <row r="12651" spans="1:29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 t="str">
        <f>IF(AND(D12651="East",Table_1[[#This Row],[category]]="Clothing"),"✅","❌")</f>
        <v>❌</v>
      </c>
      <c r="H12651" s="3">
        <f t="shared" si="395"/>
        <v>312.02700000000004</v>
      </c>
      <c r="I12651" s="3">
        <v>8</v>
      </c>
      <c r="J12651" s="4">
        <v>45019</v>
      </c>
      <c r="K12651" s="3" t="s">
        <v>16</v>
      </c>
      <c r="L12651" s="3" t="s">
        <v>23</v>
      </c>
      <c r="M12651" s="3">
        <v>189.53</v>
      </c>
      <c r="N12651" s="3" t="s">
        <v>29</v>
      </c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  <c r="AC12651" s="5"/>
    </row>
    <row r="12652" spans="1:29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 t="str">
        <f>IF(AND(D12652="East",Table_1[[#This Row],[category]]="Clothing"),"✅","❌")</f>
        <v>❌</v>
      </c>
      <c r="H12652" s="3">
        <f t="shared" si="395"/>
        <v>286.19900000000001</v>
      </c>
      <c r="I12652" s="3">
        <v>2</v>
      </c>
      <c r="J12652" s="4">
        <v>45454</v>
      </c>
      <c r="K12652" s="3" t="s">
        <v>16</v>
      </c>
      <c r="L12652" s="3" t="s">
        <v>23</v>
      </c>
      <c r="M12652" s="3">
        <v>612.22</v>
      </c>
      <c r="N12652" s="3" t="s">
        <v>35</v>
      </c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  <c r="AC12652" s="5"/>
    </row>
    <row r="12653" spans="1:29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 t="str">
        <f>IF(AND(D12653="East",Table_1[[#This Row],[category]]="Clothing"),"✅","❌")</f>
        <v>❌</v>
      </c>
      <c r="H12653" s="3">
        <f t="shared" si="395"/>
        <v>361.69100000000003</v>
      </c>
      <c r="I12653" s="3">
        <v>5</v>
      </c>
      <c r="J12653" s="4">
        <v>45113</v>
      </c>
      <c r="K12653" s="3" t="s">
        <v>22</v>
      </c>
      <c r="L12653" s="3" t="s">
        <v>28</v>
      </c>
      <c r="M12653" s="3">
        <v>272.02999999999997</v>
      </c>
      <c r="N12653" s="3" t="s">
        <v>49</v>
      </c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  <c r="AC12653" s="5"/>
    </row>
    <row r="12654" spans="1:29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 t="str">
        <f>IF(AND(D12654="East",Table_1[[#This Row],[category]]="Clothing"),"✅","❌")</f>
        <v>❌</v>
      </c>
      <c r="H12654" s="3">
        <f t="shared" si="395"/>
        <v>443.71199999999999</v>
      </c>
      <c r="I12654" s="3">
        <v>8</v>
      </c>
      <c r="J12654" s="4">
        <v>45456</v>
      </c>
      <c r="K12654" s="3" t="s">
        <v>16</v>
      </c>
      <c r="L12654" s="3" t="s">
        <v>28</v>
      </c>
      <c r="M12654" s="3">
        <v>630.62</v>
      </c>
      <c r="N12654" s="3" t="s">
        <v>35</v>
      </c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  <c r="AC12654" s="5"/>
    </row>
    <row r="12655" spans="1:29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 t="str">
        <f>IF(AND(D12655="East",Table_1[[#This Row],[category]]="Clothing"),"✅","❌")</f>
        <v>❌</v>
      </c>
      <c r="H12655" s="3">
        <f t="shared" si="395"/>
        <v>284.27500000000003</v>
      </c>
      <c r="I12655" s="3">
        <v>9</v>
      </c>
      <c r="J12655" s="4">
        <v>45450</v>
      </c>
      <c r="K12655" s="3" t="s">
        <v>16</v>
      </c>
      <c r="L12655" s="3" t="s">
        <v>23</v>
      </c>
      <c r="M12655" s="3">
        <v>793.89</v>
      </c>
      <c r="N12655" s="3" t="s">
        <v>18</v>
      </c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  <c r="AC12655" s="5"/>
    </row>
    <row r="12656" spans="1:29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 t="str">
        <f>IF(AND(D12656="East",Table_1[[#This Row],[category]]="Clothing"),"✅","❌")</f>
        <v>✅</v>
      </c>
      <c r="H12656" s="3">
        <f t="shared" si="395"/>
        <v>83.537000000000006</v>
      </c>
      <c r="I12656" s="3">
        <v>7</v>
      </c>
      <c r="J12656" s="4">
        <v>45469</v>
      </c>
      <c r="K12656" s="3" t="s">
        <v>22</v>
      </c>
      <c r="L12656" s="3" t="s">
        <v>23</v>
      </c>
      <c r="M12656" s="3">
        <v>76.8</v>
      </c>
      <c r="N12656" s="3" t="s">
        <v>49</v>
      </c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  <c r="AC12656" s="5"/>
    </row>
    <row r="12657" spans="1:29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 t="str">
        <f>IF(AND(D12657="East",Table_1[[#This Row],[category]]="Clothing"),"✅","❌")</f>
        <v>❌</v>
      </c>
      <c r="H12657" s="3">
        <f t="shared" si="395"/>
        <v>303.08300000000003</v>
      </c>
      <c r="I12657" s="3">
        <v>9</v>
      </c>
      <c r="J12657" s="4">
        <v>44993</v>
      </c>
      <c r="K12657" s="3" t="s">
        <v>16</v>
      </c>
      <c r="L12657" s="3" t="s">
        <v>23</v>
      </c>
      <c r="M12657" s="3">
        <v>509.82</v>
      </c>
      <c r="N12657" s="3" t="s">
        <v>24</v>
      </c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  <c r="AC12657" s="5"/>
    </row>
    <row r="12658" spans="1:29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 t="str">
        <f>IF(AND(D12658="East",Table_1[[#This Row],[category]]="Clothing"),"✅","❌")</f>
        <v>❌</v>
      </c>
      <c r="H12658" s="3">
        <f t="shared" si="395"/>
        <v>193.31</v>
      </c>
      <c r="I12658" s="3">
        <v>9</v>
      </c>
      <c r="J12658" s="4">
        <v>45609</v>
      </c>
      <c r="K12658" s="3" t="s">
        <v>32</v>
      </c>
      <c r="L12658" s="3" t="s">
        <v>23</v>
      </c>
      <c r="M12658" s="3">
        <v>449.18</v>
      </c>
      <c r="N12658" s="3" t="s">
        <v>40</v>
      </c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  <c r="AC12658" s="5"/>
    </row>
    <row r="12659" spans="1:29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 t="str">
        <f>IF(AND(D12659="East",Table_1[[#This Row],[category]]="Clothing"),"✅","❌")</f>
        <v>❌</v>
      </c>
      <c r="H12659" s="3">
        <f t="shared" si="395"/>
        <v>231.84000000000003</v>
      </c>
      <c r="I12659" s="3">
        <v>8</v>
      </c>
      <c r="J12659" s="4">
        <v>45559</v>
      </c>
      <c r="K12659" s="3" t="s">
        <v>22</v>
      </c>
      <c r="L12659" s="3" t="s">
        <v>17</v>
      </c>
      <c r="M12659" s="3">
        <v>259.45</v>
      </c>
      <c r="N12659" s="3" t="s">
        <v>24</v>
      </c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  <c r="AC12659" s="5"/>
    </row>
    <row r="12660" spans="1:29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 t="str">
        <f>IF(AND(D12660="East",Table_1[[#This Row],[category]]="Clothing"),"✅","❌")</f>
        <v>❌</v>
      </c>
      <c r="H12660" s="3">
        <f t="shared" si="395"/>
        <v>480.14700000000005</v>
      </c>
      <c r="I12660" s="3">
        <v>7</v>
      </c>
      <c r="J12660" s="4">
        <v>45001</v>
      </c>
      <c r="K12660" s="3" t="s">
        <v>22</v>
      </c>
      <c r="L12660" s="3" t="s">
        <v>23</v>
      </c>
      <c r="M12660" s="3">
        <v>266.29000000000002</v>
      </c>
      <c r="N12660" s="3" t="s">
        <v>35</v>
      </c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  <c r="AC12660" s="5"/>
    </row>
    <row r="12661" spans="1:29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 t="str">
        <f>IF(AND(D12661="East",Table_1[[#This Row],[category]]="Clothing"),"✅","❌")</f>
        <v>❌</v>
      </c>
      <c r="H12661" s="3">
        <f t="shared" si="395"/>
        <v>281.92399999999998</v>
      </c>
      <c r="I12661" s="3">
        <v>6</v>
      </c>
      <c r="J12661" s="4">
        <v>45030</v>
      </c>
      <c r="K12661" s="3" t="s">
        <v>16</v>
      </c>
      <c r="L12661" s="3" t="s">
        <v>28</v>
      </c>
      <c r="M12661" s="3">
        <v>689.22</v>
      </c>
      <c r="N12661" s="3" t="s">
        <v>40</v>
      </c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  <c r="AC12661" s="5"/>
    </row>
    <row r="12662" spans="1:29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 t="str">
        <f>IF(AND(D12662="East",Table_1[[#This Row],[category]]="Clothing"),"✅","❌")</f>
        <v>❌</v>
      </c>
      <c r="H12662" s="3">
        <f t="shared" si="395"/>
        <v>83.326999999999998</v>
      </c>
      <c r="I12662" s="3">
        <v>3</v>
      </c>
      <c r="J12662" s="4">
        <v>45634</v>
      </c>
      <c r="K12662" s="3" t="s">
        <v>16</v>
      </c>
      <c r="L12662" s="3" t="s">
        <v>23</v>
      </c>
      <c r="M12662" s="3">
        <v>193.47</v>
      </c>
      <c r="N12662" s="3" t="s">
        <v>35</v>
      </c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  <c r="AC12662" s="5"/>
    </row>
    <row r="12663" spans="1:29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 t="str">
        <f>IF(AND(D12663="East",Table_1[[#This Row],[category]]="Clothing"),"✅","❌")</f>
        <v>❌</v>
      </c>
      <c r="H12663" s="3">
        <f t="shared" si="395"/>
        <v>227.14800000000002</v>
      </c>
      <c r="I12663" s="3">
        <v>8</v>
      </c>
      <c r="J12663" s="4">
        <v>45238</v>
      </c>
      <c r="K12663" s="3" t="s">
        <v>22</v>
      </c>
      <c r="L12663" s="3" t="s">
        <v>23</v>
      </c>
      <c r="M12663" s="3">
        <v>670.08</v>
      </c>
      <c r="N12663" s="3" t="s">
        <v>24</v>
      </c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  <c r="AC12663" s="5"/>
    </row>
    <row r="12664" spans="1:29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 t="str">
        <f>IF(AND(D12664="East",Table_1[[#This Row],[category]]="Clothing"),"✅","❌")</f>
        <v>❌</v>
      </c>
      <c r="H12664" s="3">
        <f t="shared" si="395"/>
        <v>121.931</v>
      </c>
      <c r="I12664" s="3">
        <v>3</v>
      </c>
      <c r="J12664" s="4">
        <v>45137</v>
      </c>
      <c r="K12664" s="3" t="s">
        <v>32</v>
      </c>
      <c r="L12664" s="3" t="s">
        <v>17</v>
      </c>
      <c r="M12664" s="3">
        <v>245.84</v>
      </c>
      <c r="N12664" s="3" t="s">
        <v>35</v>
      </c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  <c r="AC12664" s="5"/>
    </row>
    <row r="12665" spans="1:29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 t="str">
        <f>IF(AND(D12665="East",Table_1[[#This Row],[category]]="Clothing"),"✅","❌")</f>
        <v>❌</v>
      </c>
      <c r="H12665" s="3">
        <f t="shared" si="395"/>
        <v>76.38600000000001</v>
      </c>
      <c r="I12665" s="3">
        <v>9</v>
      </c>
      <c r="J12665" s="4">
        <v>45507</v>
      </c>
      <c r="K12665" s="3" t="s">
        <v>16</v>
      </c>
      <c r="L12665" s="3" t="s">
        <v>23</v>
      </c>
      <c r="M12665" s="3">
        <v>97.23</v>
      </c>
      <c r="N12665" s="3" t="s">
        <v>49</v>
      </c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  <c r="AC12665" s="5"/>
    </row>
    <row r="12666" spans="1:29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 t="str">
        <f>IF(AND(D12666="East",Table_1[[#This Row],[category]]="Clothing"),"✅","❌")</f>
        <v>❌</v>
      </c>
      <c r="H12666" s="3">
        <f t="shared" si="395"/>
        <v>358.995</v>
      </c>
      <c r="I12666" s="3">
        <v>9</v>
      </c>
      <c r="J12666" s="4">
        <v>45197</v>
      </c>
      <c r="K12666" s="3" t="s">
        <v>32</v>
      </c>
      <c r="L12666" s="3" t="s">
        <v>17</v>
      </c>
      <c r="M12666" s="3">
        <v>295.91000000000003</v>
      </c>
      <c r="N12666" s="3" t="s">
        <v>40</v>
      </c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  <c r="AC12666" s="5"/>
    </row>
    <row r="12667" spans="1:29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 t="str">
        <f>IF(AND(D12667="East",Table_1[[#This Row],[category]]="Clothing"),"✅","❌")</f>
        <v>❌</v>
      </c>
      <c r="H12667" s="3">
        <f t="shared" si="395"/>
        <v>317.99900000000002</v>
      </c>
      <c r="I12667" s="3">
        <v>9</v>
      </c>
      <c r="J12667" s="4">
        <v>45306</v>
      </c>
      <c r="K12667" s="3" t="s">
        <v>16</v>
      </c>
      <c r="L12667" s="3" t="s">
        <v>23</v>
      </c>
      <c r="M12667" s="3">
        <v>237.63</v>
      </c>
      <c r="N12667" s="3" t="s">
        <v>18</v>
      </c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  <c r="AC12667" s="5"/>
    </row>
    <row r="12668" spans="1:29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 t="str">
        <f>IF(AND(D12668="East",Table_1[[#This Row],[category]]="Clothing"),"✅","❌")</f>
        <v>❌</v>
      </c>
      <c r="H12668" s="3">
        <f t="shared" si="395"/>
        <v>253.91700000000003</v>
      </c>
      <c r="I12668" s="3">
        <v>4</v>
      </c>
      <c r="J12668" s="4">
        <v>45471</v>
      </c>
      <c r="K12668" s="3" t="s">
        <v>16</v>
      </c>
      <c r="L12668" s="3" t="s">
        <v>28</v>
      </c>
      <c r="M12668" s="3">
        <v>531.89</v>
      </c>
      <c r="N12668" s="3" t="s">
        <v>24</v>
      </c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  <c r="AC12668" s="5"/>
    </row>
    <row r="12669" spans="1:29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 t="str">
        <f>IF(AND(D12669="East",Table_1[[#This Row],[category]]="Clothing"),"✅","❌")</f>
        <v>❌</v>
      </c>
      <c r="H12669" s="3">
        <f t="shared" si="395"/>
        <v>217.387</v>
      </c>
      <c r="I12669" s="3">
        <v>9</v>
      </c>
      <c r="J12669" s="4">
        <v>45378</v>
      </c>
      <c r="K12669" s="3" t="s">
        <v>22</v>
      </c>
      <c r="L12669" s="3" t="s">
        <v>17</v>
      </c>
      <c r="M12669" s="3">
        <v>298.54000000000002</v>
      </c>
      <c r="N12669" s="3" t="s">
        <v>29</v>
      </c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  <c r="AC12669" s="5"/>
    </row>
    <row r="12670" spans="1:29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 t="str">
        <f>IF(AND(D12670="East",Table_1[[#This Row],[category]]="Clothing"),"✅","❌")</f>
        <v>❌</v>
      </c>
      <c r="H12670" s="3">
        <f t="shared" si="395"/>
        <v>167.887</v>
      </c>
      <c r="I12670" s="3">
        <v>2</v>
      </c>
      <c r="J12670" s="4">
        <v>45588</v>
      </c>
      <c r="K12670" s="3" t="s">
        <v>22</v>
      </c>
      <c r="L12670" s="3" t="s">
        <v>23</v>
      </c>
      <c r="M12670" s="3">
        <v>433.11</v>
      </c>
      <c r="N12670" s="3" t="s">
        <v>18</v>
      </c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  <c r="AC12670" s="5"/>
    </row>
    <row r="12671" spans="1:29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 t="str">
        <f>IF(AND(D12671="East",Table_1[[#This Row],[category]]="Clothing"),"✅","❌")</f>
        <v>❌</v>
      </c>
      <c r="H12671" s="3">
        <f t="shared" si="395"/>
        <v>53.124000000000002</v>
      </c>
      <c r="I12671" s="3">
        <v>1</v>
      </c>
      <c r="J12671" s="4">
        <v>45598</v>
      </c>
      <c r="K12671" s="3" t="s">
        <v>32</v>
      </c>
      <c r="L12671" s="3" t="s">
        <v>23</v>
      </c>
      <c r="M12671" s="3">
        <v>43.1</v>
      </c>
      <c r="N12671" s="3" t="s">
        <v>40</v>
      </c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  <c r="AC12671" s="5"/>
    </row>
    <row r="12672" spans="1:29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 t="str">
        <f>IF(AND(D12672="East",Table_1[[#This Row],[category]]="Clothing"),"✅","❌")</f>
        <v>❌</v>
      </c>
      <c r="H12672" s="3">
        <f t="shared" si="395"/>
        <v>156.64200000000002</v>
      </c>
      <c r="I12672" s="3">
        <v>8</v>
      </c>
      <c r="J12672" s="4">
        <v>45206</v>
      </c>
      <c r="K12672" s="3" t="s">
        <v>22</v>
      </c>
      <c r="L12672" s="3" t="s">
        <v>28</v>
      </c>
      <c r="M12672" s="3">
        <v>455.83</v>
      </c>
      <c r="N12672" s="3" t="s">
        <v>29</v>
      </c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  <c r="AC12672" s="5"/>
    </row>
    <row r="12673" spans="1:29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 t="str">
        <f>IF(AND(D12673="East",Table_1[[#This Row],[category]]="Clothing"),"✅","❌")</f>
        <v>❌</v>
      </c>
      <c r="H12673" s="3">
        <f t="shared" si="395"/>
        <v>420.81300000000005</v>
      </c>
      <c r="I12673" s="3">
        <v>6</v>
      </c>
      <c r="J12673" s="4">
        <v>45549</v>
      </c>
      <c r="K12673" s="3" t="s">
        <v>32</v>
      </c>
      <c r="L12673" s="3" t="s">
        <v>28</v>
      </c>
      <c r="M12673" s="3">
        <v>273.33</v>
      </c>
      <c r="N12673" s="3" t="s">
        <v>40</v>
      </c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  <c r="AC12673" s="5"/>
    </row>
    <row r="12674" spans="1:29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 t="str">
        <f>IF(AND(D12674="East",Table_1[[#This Row],[category]]="Clothing"),"✅","❌")</f>
        <v>❌</v>
      </c>
      <c r="H12674" s="3">
        <f t="shared" ref="H12674:H12737" si="397">E12674*10%</f>
        <v>394.00100000000003</v>
      </c>
      <c r="I12674" s="3">
        <v>9</v>
      </c>
      <c r="J12674" s="4">
        <v>45476</v>
      </c>
      <c r="K12674" s="3" t="s">
        <v>32</v>
      </c>
      <c r="L12674" s="3" t="s">
        <v>28</v>
      </c>
      <c r="M12674" s="3">
        <v>967.11</v>
      </c>
      <c r="N12674" s="3" t="s">
        <v>24</v>
      </c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  <c r="AC12674" s="5"/>
    </row>
    <row r="12675" spans="1:29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 t="str">
        <f>IF(AND(D12675="East",Table_1[[#This Row],[category]]="Clothing"),"✅","❌")</f>
        <v>❌</v>
      </c>
      <c r="H12675" s="3">
        <f t="shared" si="397"/>
        <v>486.43599999999998</v>
      </c>
      <c r="I12675" s="3">
        <v>9</v>
      </c>
      <c r="J12675" s="4">
        <v>45386</v>
      </c>
      <c r="K12675" s="3" t="s">
        <v>22</v>
      </c>
      <c r="L12675" s="3" t="s">
        <v>23</v>
      </c>
      <c r="M12675" s="3">
        <v>1189.22</v>
      </c>
      <c r="N12675" s="3" t="s">
        <v>29</v>
      </c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  <c r="AC12675" s="5"/>
    </row>
    <row r="12676" spans="1:29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 t="str">
        <f>IF(AND(D12676="East",Table_1[[#This Row],[category]]="Clothing"),"✅","❌")</f>
        <v>❌</v>
      </c>
      <c r="H12676" s="3">
        <f t="shared" si="397"/>
        <v>331.47300000000001</v>
      </c>
      <c r="I12676" s="3">
        <v>3</v>
      </c>
      <c r="J12676" s="4">
        <v>45402</v>
      </c>
      <c r="K12676" s="3" t="s">
        <v>32</v>
      </c>
      <c r="L12676" s="3" t="s">
        <v>28</v>
      </c>
      <c r="M12676" s="3">
        <v>673.87</v>
      </c>
      <c r="N12676" s="3" t="s">
        <v>40</v>
      </c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  <c r="AC12676" s="5"/>
    </row>
    <row r="12677" spans="1:29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 t="str">
        <f>IF(AND(D12677="East",Table_1[[#This Row],[category]]="Clothing"),"✅","❌")</f>
        <v>❌</v>
      </c>
      <c r="H12677" s="3">
        <f t="shared" si="397"/>
        <v>281.28300000000002</v>
      </c>
      <c r="I12677" s="3">
        <v>2</v>
      </c>
      <c r="J12677" s="4">
        <v>45110</v>
      </c>
      <c r="K12677" s="3" t="s">
        <v>22</v>
      </c>
      <c r="L12677" s="3" t="s">
        <v>28</v>
      </c>
      <c r="M12677" s="3">
        <v>838.62</v>
      </c>
      <c r="N12677" s="3" t="s">
        <v>24</v>
      </c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  <c r="AC12677" s="5"/>
    </row>
    <row r="12678" spans="1:29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 t="str">
        <f>IF(AND(D12678="East",Table_1[[#This Row],[category]]="Clothing"),"✅","❌")</f>
        <v>❌</v>
      </c>
      <c r="H12678" s="3">
        <f t="shared" si="397"/>
        <v>155.06200000000001</v>
      </c>
      <c r="I12678" s="3">
        <v>7</v>
      </c>
      <c r="J12678" s="4">
        <v>45183</v>
      </c>
      <c r="K12678" s="3" t="s">
        <v>32</v>
      </c>
      <c r="L12678" s="3" t="s">
        <v>17</v>
      </c>
      <c r="M12678" s="3">
        <v>79.28</v>
      </c>
      <c r="N12678" s="3" t="s">
        <v>40</v>
      </c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  <c r="AC12678" s="5"/>
    </row>
    <row r="12679" spans="1:29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 t="str">
        <f>IF(AND(D12679="East",Table_1[[#This Row],[category]]="Clothing"),"✅","❌")</f>
        <v>❌</v>
      </c>
      <c r="H12679" s="3">
        <f t="shared" si="397"/>
        <v>47.662000000000006</v>
      </c>
      <c r="I12679" s="3">
        <v>5</v>
      </c>
      <c r="J12679" s="4">
        <v>45276</v>
      </c>
      <c r="K12679" s="3" t="s">
        <v>32</v>
      </c>
      <c r="L12679" s="3" t="s">
        <v>17</v>
      </c>
      <c r="M12679" s="3">
        <v>79.260000000000005</v>
      </c>
      <c r="N12679" s="3" t="s">
        <v>29</v>
      </c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  <c r="AC12679" s="5"/>
    </row>
    <row r="12680" spans="1:29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 t="str">
        <f>IF(AND(D12680="East",Table_1[[#This Row],[category]]="Clothing"),"✅","❌")</f>
        <v>❌</v>
      </c>
      <c r="H12680" s="3">
        <f t="shared" si="397"/>
        <v>312.82900000000001</v>
      </c>
      <c r="I12680" s="3">
        <v>6</v>
      </c>
      <c r="J12680" s="4">
        <v>45596</v>
      </c>
      <c r="K12680" s="3" t="s">
        <v>16</v>
      </c>
      <c r="L12680" s="3" t="s">
        <v>23</v>
      </c>
      <c r="M12680" s="3">
        <v>239.14</v>
      </c>
      <c r="N12680" s="3" t="s">
        <v>40</v>
      </c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  <c r="AC12680" s="5"/>
    </row>
    <row r="12681" spans="1:29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 t="str">
        <f>IF(AND(D12681="East",Table_1[[#This Row],[category]]="Clothing"),"✅","❌")</f>
        <v>❌</v>
      </c>
      <c r="H12681" s="3">
        <f t="shared" si="397"/>
        <v>249.19899999999998</v>
      </c>
      <c r="I12681" s="3">
        <v>5</v>
      </c>
      <c r="J12681" s="4">
        <v>45285</v>
      </c>
      <c r="K12681" s="3" t="s">
        <v>22</v>
      </c>
      <c r="L12681" s="3" t="s">
        <v>28</v>
      </c>
      <c r="M12681" s="3">
        <v>445.35</v>
      </c>
      <c r="N12681" s="3" t="s">
        <v>29</v>
      </c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  <c r="AC12681" s="5"/>
    </row>
    <row r="12682" spans="1:29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 t="str">
        <f>IF(AND(D12682="East",Table_1[[#This Row],[category]]="Clothing"),"✅","❌")</f>
        <v>❌</v>
      </c>
      <c r="H12682" s="3">
        <f t="shared" si="397"/>
        <v>381.947</v>
      </c>
      <c r="I12682" s="3">
        <v>4</v>
      </c>
      <c r="J12682" s="4">
        <v>45056</v>
      </c>
      <c r="K12682" s="3" t="s">
        <v>22</v>
      </c>
      <c r="L12682" s="3" t="s">
        <v>28</v>
      </c>
      <c r="M12682" s="3">
        <v>377.77</v>
      </c>
      <c r="N12682" s="3" t="s">
        <v>40</v>
      </c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  <c r="AC12682" s="5"/>
    </row>
    <row r="12683" spans="1:29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 t="str">
        <f>IF(AND(D12683="East",Table_1[[#This Row],[category]]="Clothing"),"✅","❌")</f>
        <v>❌</v>
      </c>
      <c r="H12683" s="3">
        <f t="shared" si="397"/>
        <v>211.81</v>
      </c>
      <c r="I12683" s="3">
        <v>1</v>
      </c>
      <c r="J12683" s="4">
        <v>45241</v>
      </c>
      <c r="K12683" s="3" t="s">
        <v>22</v>
      </c>
      <c r="L12683" s="3" t="s">
        <v>23</v>
      </c>
      <c r="M12683" s="3">
        <v>342.29</v>
      </c>
      <c r="N12683" s="3" t="s">
        <v>40</v>
      </c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  <c r="AC12683" s="5"/>
    </row>
    <row r="12684" spans="1:29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 t="str">
        <f>IF(AND(D12684="East",Table_1[[#This Row],[category]]="Clothing"),"✅","❌")</f>
        <v>❌</v>
      </c>
      <c r="H12684" s="3">
        <f t="shared" si="397"/>
        <v>492.92</v>
      </c>
      <c r="I12684" s="3">
        <v>4</v>
      </c>
      <c r="J12684" s="4">
        <v>45200</v>
      </c>
      <c r="K12684" s="3" t="s">
        <v>22</v>
      </c>
      <c r="L12684" s="3" t="s">
        <v>28</v>
      </c>
      <c r="M12684" s="3">
        <v>293.32</v>
      </c>
      <c r="N12684" s="3" t="s">
        <v>40</v>
      </c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  <c r="AC12684" s="5"/>
    </row>
    <row r="12685" spans="1:29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 t="str">
        <f>IF(AND(D12685="East",Table_1[[#This Row],[category]]="Clothing"),"✅","❌")</f>
        <v>❌</v>
      </c>
      <c r="H12685" s="3">
        <f t="shared" si="397"/>
        <v>204.83000000000004</v>
      </c>
      <c r="I12685" s="3">
        <v>3</v>
      </c>
      <c r="J12685" s="4">
        <v>45112</v>
      </c>
      <c r="K12685" s="3" t="s">
        <v>16</v>
      </c>
      <c r="L12685" s="3" t="s">
        <v>28</v>
      </c>
      <c r="M12685" s="3">
        <v>334.52</v>
      </c>
      <c r="N12685" s="3" t="s">
        <v>49</v>
      </c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  <c r="AC12685" s="5"/>
    </row>
    <row r="12686" spans="1:29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 t="str">
        <f>IF(AND(D12686="East",Table_1[[#This Row],[category]]="Clothing"),"✅","❌")</f>
        <v>❌</v>
      </c>
      <c r="H12686" s="3">
        <f t="shared" si="397"/>
        <v>173.20500000000001</v>
      </c>
      <c r="I12686" s="3">
        <v>3</v>
      </c>
      <c r="J12686" s="4">
        <v>45632</v>
      </c>
      <c r="K12686" s="3" t="s">
        <v>16</v>
      </c>
      <c r="L12686" s="3" t="s">
        <v>17</v>
      </c>
      <c r="M12686" s="3">
        <v>375.33</v>
      </c>
      <c r="N12686" s="3" t="s">
        <v>49</v>
      </c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  <c r="AC12686" s="5"/>
    </row>
    <row r="12687" spans="1:29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 t="str">
        <f>IF(AND(D12687="East",Table_1[[#This Row],[category]]="Clothing"),"✅","❌")</f>
        <v>❌</v>
      </c>
      <c r="H12687" s="3">
        <f t="shared" si="397"/>
        <v>436.78300000000002</v>
      </c>
      <c r="I12687" s="3">
        <v>5</v>
      </c>
      <c r="J12687" s="4">
        <v>44986</v>
      </c>
      <c r="K12687" s="3" t="s">
        <v>16</v>
      </c>
      <c r="L12687" s="3" t="s">
        <v>28</v>
      </c>
      <c r="M12687" s="3">
        <v>1178.21</v>
      </c>
      <c r="N12687" s="3" t="s">
        <v>29</v>
      </c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  <c r="AC12687" s="5"/>
    </row>
    <row r="12688" spans="1:29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 t="str">
        <f>IF(AND(D12688="East",Table_1[[#This Row],[category]]="Clothing"),"✅","❌")</f>
        <v>❌</v>
      </c>
      <c r="H12688" s="3">
        <f t="shared" si="397"/>
        <v>203.798</v>
      </c>
      <c r="I12688" s="3">
        <v>1</v>
      </c>
      <c r="J12688" s="4">
        <v>45571</v>
      </c>
      <c r="K12688" s="3" t="s">
        <v>16</v>
      </c>
      <c r="L12688" s="3" t="s">
        <v>28</v>
      </c>
      <c r="M12688" s="3">
        <v>574.39</v>
      </c>
      <c r="N12688" s="3" t="s">
        <v>35</v>
      </c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  <c r="AC12688" s="5"/>
    </row>
    <row r="12689" spans="1:29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 t="str">
        <f>IF(AND(D12689="East",Table_1[[#This Row],[category]]="Clothing"),"✅","❌")</f>
        <v>❌</v>
      </c>
      <c r="H12689" s="3">
        <f t="shared" si="397"/>
        <v>436.74</v>
      </c>
      <c r="I12689" s="3">
        <v>6</v>
      </c>
      <c r="J12689" s="4">
        <v>45010</v>
      </c>
      <c r="K12689" s="3" t="s">
        <v>22</v>
      </c>
      <c r="L12689" s="3" t="s">
        <v>23</v>
      </c>
      <c r="M12689" s="3">
        <v>604.19000000000005</v>
      </c>
      <c r="N12689" s="3" t="s">
        <v>35</v>
      </c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  <c r="AC12689" s="5"/>
    </row>
    <row r="12690" spans="1:29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 t="str">
        <f>IF(AND(D12690="East",Table_1[[#This Row],[category]]="Clothing"),"✅","❌")</f>
        <v>❌</v>
      </c>
      <c r="H12690" s="3">
        <f t="shared" si="397"/>
        <v>23.404</v>
      </c>
      <c r="I12690" s="3">
        <v>2</v>
      </c>
      <c r="J12690" s="4">
        <v>45513</v>
      </c>
      <c r="K12690" s="3" t="s">
        <v>32</v>
      </c>
      <c r="L12690" s="3" t="s">
        <v>28</v>
      </c>
      <c r="M12690" s="3">
        <v>58.96</v>
      </c>
      <c r="N12690" s="3" t="s">
        <v>49</v>
      </c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  <c r="AC12690" s="5"/>
    </row>
    <row r="12691" spans="1:29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 t="str">
        <f>IF(AND(D12691="East",Table_1[[#This Row],[category]]="Clothing"),"✅","❌")</f>
        <v>❌</v>
      </c>
      <c r="H12691" s="3">
        <f t="shared" si="397"/>
        <v>349.37100000000004</v>
      </c>
      <c r="I12691" s="3">
        <v>1</v>
      </c>
      <c r="J12691" s="4">
        <v>44985</v>
      </c>
      <c r="K12691" s="3" t="s">
        <v>22</v>
      </c>
      <c r="L12691" s="3" t="s">
        <v>23</v>
      </c>
      <c r="M12691" s="3">
        <v>942.63</v>
      </c>
      <c r="N12691" s="3" t="s">
        <v>35</v>
      </c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  <c r="AC12691" s="5"/>
    </row>
    <row r="12692" spans="1:29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 t="str">
        <f>IF(AND(D12692="East",Table_1[[#This Row],[category]]="Clothing"),"✅","❌")</f>
        <v>❌</v>
      </c>
      <c r="H12692" s="3">
        <f t="shared" si="397"/>
        <v>45.207999999999998</v>
      </c>
      <c r="I12692" s="3">
        <v>8</v>
      </c>
      <c r="J12692" s="4">
        <v>45360</v>
      </c>
      <c r="K12692" s="3" t="s">
        <v>22</v>
      </c>
      <c r="L12692" s="3" t="s">
        <v>23</v>
      </c>
      <c r="M12692" s="3">
        <v>132.18</v>
      </c>
      <c r="N12692" s="3" t="s">
        <v>49</v>
      </c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  <c r="AC12692" s="5"/>
    </row>
    <row r="12693" spans="1:29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 t="str">
        <f>IF(AND(D12693="East",Table_1[[#This Row],[category]]="Clothing"),"✅","❌")</f>
        <v>❌</v>
      </c>
      <c r="H12693" s="3">
        <f t="shared" si="397"/>
        <v>82.634000000000015</v>
      </c>
      <c r="I12693" s="3">
        <v>3</v>
      </c>
      <c r="J12693" s="4">
        <v>45437</v>
      </c>
      <c r="K12693" s="3" t="s">
        <v>16</v>
      </c>
      <c r="L12693" s="3" t="s">
        <v>23</v>
      </c>
      <c r="M12693" s="3">
        <v>132.13</v>
      </c>
      <c r="N12693" s="3" t="s">
        <v>18</v>
      </c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  <c r="AC12693" s="5"/>
    </row>
    <row r="12694" spans="1:29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 t="str">
        <f>IF(AND(D12694="East",Table_1[[#This Row],[category]]="Clothing"),"✅","❌")</f>
        <v>❌</v>
      </c>
      <c r="H12694" s="3">
        <f t="shared" si="397"/>
        <v>353.03700000000003</v>
      </c>
      <c r="I12694" s="3">
        <v>6</v>
      </c>
      <c r="J12694" s="4">
        <v>45347</v>
      </c>
      <c r="K12694" s="3" t="s">
        <v>16</v>
      </c>
      <c r="L12694" s="3" t="s">
        <v>28</v>
      </c>
      <c r="M12694" s="3">
        <v>899.86</v>
      </c>
      <c r="N12694" s="3" t="s">
        <v>29</v>
      </c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  <c r="AC12694" s="5"/>
    </row>
    <row r="12695" spans="1:29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 t="str">
        <f>IF(AND(D12695="East",Table_1[[#This Row],[category]]="Clothing"),"✅","❌")</f>
        <v>❌</v>
      </c>
      <c r="H12695" s="3">
        <f t="shared" si="397"/>
        <v>151.96400000000003</v>
      </c>
      <c r="I12695" s="3">
        <v>2</v>
      </c>
      <c r="J12695" s="4">
        <v>45486</v>
      </c>
      <c r="K12695" s="3" t="s">
        <v>22</v>
      </c>
      <c r="L12695" s="3" t="s">
        <v>28</v>
      </c>
      <c r="M12695" s="3">
        <v>174.9</v>
      </c>
      <c r="N12695" s="3" t="s">
        <v>29</v>
      </c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  <c r="AC12695" s="5"/>
    </row>
    <row r="12696" spans="1:29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 t="str">
        <f>IF(AND(D12696="East",Table_1[[#This Row],[category]]="Clothing"),"✅","❌")</f>
        <v>❌</v>
      </c>
      <c r="H12696" s="3">
        <f t="shared" si="397"/>
        <v>113.11199999999999</v>
      </c>
      <c r="I12696" s="3">
        <v>5</v>
      </c>
      <c r="J12696" s="4">
        <v>45498</v>
      </c>
      <c r="K12696" s="3" t="s">
        <v>22</v>
      </c>
      <c r="L12696" s="3" t="s">
        <v>23</v>
      </c>
      <c r="M12696" s="3">
        <v>273.55</v>
      </c>
      <c r="N12696" s="3" t="s">
        <v>24</v>
      </c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  <c r="AC12696" s="5"/>
    </row>
    <row r="12697" spans="1:29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 t="str">
        <f>IF(AND(D12697="East",Table_1[[#This Row],[category]]="Clothing"),"✅","❌")</f>
        <v>❌</v>
      </c>
      <c r="H12697" s="3">
        <f t="shared" si="397"/>
        <v>402.74800000000005</v>
      </c>
      <c r="I12697" s="3">
        <v>9</v>
      </c>
      <c r="J12697" s="4">
        <v>45648</v>
      </c>
      <c r="K12697" s="3" t="s">
        <v>32</v>
      </c>
      <c r="L12697" s="3" t="s">
        <v>17</v>
      </c>
      <c r="M12697" s="3">
        <v>1006.46</v>
      </c>
      <c r="N12697" s="3" t="s">
        <v>49</v>
      </c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  <c r="AC12697" s="5"/>
    </row>
    <row r="12698" spans="1:29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 t="str">
        <f>IF(AND(D12698="East",Table_1[[#This Row],[category]]="Clothing"),"✅","❌")</f>
        <v>❌</v>
      </c>
      <c r="H12698" s="3">
        <f t="shared" si="397"/>
        <v>473.661</v>
      </c>
      <c r="I12698" s="3">
        <v>7</v>
      </c>
      <c r="J12698" s="4">
        <v>45012</v>
      </c>
      <c r="K12698" s="3" t="s">
        <v>16</v>
      </c>
      <c r="L12698" s="3" t="s">
        <v>28</v>
      </c>
      <c r="M12698" s="3">
        <v>1247.73</v>
      </c>
      <c r="N12698" s="3" t="s">
        <v>40</v>
      </c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  <c r="AC12698" s="5"/>
    </row>
    <row r="12699" spans="1:29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 t="str">
        <f>IF(AND(D12699="East",Table_1[[#This Row],[category]]="Clothing"),"✅","❌")</f>
        <v>❌</v>
      </c>
      <c r="H12699" s="3">
        <f t="shared" si="397"/>
        <v>123.86700000000002</v>
      </c>
      <c r="I12699" s="3">
        <v>4</v>
      </c>
      <c r="J12699" s="4">
        <v>45448</v>
      </c>
      <c r="K12699" s="3" t="s">
        <v>32</v>
      </c>
      <c r="L12699" s="3" t="s">
        <v>17</v>
      </c>
      <c r="M12699" s="3">
        <v>313.74</v>
      </c>
      <c r="N12699" s="3" t="s">
        <v>49</v>
      </c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  <c r="AC12699" s="5"/>
    </row>
    <row r="12700" spans="1:29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 t="str">
        <f>IF(AND(D12700="East",Table_1[[#This Row],[category]]="Clothing"),"✅","❌")</f>
        <v>❌</v>
      </c>
      <c r="H12700" s="3">
        <f t="shared" si="397"/>
        <v>165.42600000000002</v>
      </c>
      <c r="I12700" s="3">
        <v>3</v>
      </c>
      <c r="J12700" s="4">
        <v>45424</v>
      </c>
      <c r="K12700" s="3" t="s">
        <v>22</v>
      </c>
      <c r="L12700" s="3" t="s">
        <v>23</v>
      </c>
      <c r="M12700" s="3">
        <v>407.86</v>
      </c>
      <c r="N12700" s="3" t="s">
        <v>40</v>
      </c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  <c r="AC12700" s="5"/>
    </row>
    <row r="12701" spans="1:29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 t="str">
        <f>IF(AND(D12701="East",Table_1[[#This Row],[category]]="Clothing"),"✅","❌")</f>
        <v>❌</v>
      </c>
      <c r="H12701" s="3">
        <f t="shared" si="397"/>
        <v>359.89600000000002</v>
      </c>
      <c r="I12701" s="3">
        <v>9</v>
      </c>
      <c r="J12701" s="4">
        <v>45218</v>
      </c>
      <c r="K12701" s="3" t="s">
        <v>16</v>
      </c>
      <c r="L12701" s="3" t="s">
        <v>17</v>
      </c>
      <c r="M12701" s="3">
        <v>794.36</v>
      </c>
      <c r="N12701" s="3" t="s">
        <v>29</v>
      </c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  <c r="AC12701" s="5"/>
    </row>
    <row r="12702" spans="1:29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 t="str">
        <f>IF(AND(D12702="East",Table_1[[#This Row],[category]]="Clothing"),"✅","❌")</f>
        <v>❌</v>
      </c>
      <c r="H12702" s="3">
        <f t="shared" si="397"/>
        <v>409.49400000000003</v>
      </c>
      <c r="I12702" s="3">
        <v>4</v>
      </c>
      <c r="J12702" s="4">
        <v>45580</v>
      </c>
      <c r="K12702" s="3" t="s">
        <v>22</v>
      </c>
      <c r="L12702" s="3" t="s">
        <v>23</v>
      </c>
      <c r="M12702" s="3">
        <v>318.36</v>
      </c>
      <c r="N12702" s="3" t="s">
        <v>49</v>
      </c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  <c r="AC12702" s="5"/>
    </row>
    <row r="12703" spans="1:29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 t="str">
        <f>IF(AND(D12703="East",Table_1[[#This Row],[category]]="Clothing"),"✅","❌")</f>
        <v>✅</v>
      </c>
      <c r="H12703" s="3">
        <f t="shared" si="397"/>
        <v>499.59</v>
      </c>
      <c r="I12703" s="3">
        <v>5</v>
      </c>
      <c r="J12703" s="4">
        <v>44976</v>
      </c>
      <c r="K12703" s="3" t="s">
        <v>16</v>
      </c>
      <c r="L12703" s="3" t="s">
        <v>28</v>
      </c>
      <c r="M12703" s="3">
        <v>714.47</v>
      </c>
      <c r="N12703" s="3" t="s">
        <v>29</v>
      </c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  <c r="AC12703" s="5"/>
    </row>
    <row r="12704" spans="1:29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 t="str">
        <f>IF(AND(D12704="East",Table_1[[#This Row],[category]]="Clothing"),"✅","❌")</f>
        <v>❌</v>
      </c>
      <c r="H12704" s="3">
        <f t="shared" si="397"/>
        <v>143.952</v>
      </c>
      <c r="I12704" s="3">
        <v>6</v>
      </c>
      <c r="J12704" s="4">
        <v>45282</v>
      </c>
      <c r="K12704" s="3" t="s">
        <v>32</v>
      </c>
      <c r="L12704" s="3" t="s">
        <v>23</v>
      </c>
      <c r="M12704" s="3">
        <v>160.83000000000001</v>
      </c>
      <c r="N12704" s="3" t="s">
        <v>24</v>
      </c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  <c r="AC12704" s="5"/>
    </row>
    <row r="12705" spans="1:29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 t="str">
        <f>IF(AND(D12705="East",Table_1[[#This Row],[category]]="Clothing"),"✅","❌")</f>
        <v>❌</v>
      </c>
      <c r="H12705" s="3">
        <f t="shared" si="397"/>
        <v>282.74299999999999</v>
      </c>
      <c r="I12705" s="3">
        <v>5</v>
      </c>
      <c r="J12705" s="4">
        <v>45364</v>
      </c>
      <c r="K12705" s="3" t="s">
        <v>32</v>
      </c>
      <c r="L12705" s="3" t="s">
        <v>17</v>
      </c>
      <c r="M12705" s="3">
        <v>447.45</v>
      </c>
      <c r="N12705" s="3" t="s">
        <v>40</v>
      </c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  <c r="AC12705" s="5"/>
    </row>
    <row r="12706" spans="1:29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 t="str">
        <f>IF(AND(D12706="East",Table_1[[#This Row],[category]]="Clothing"),"✅","❌")</f>
        <v>❌</v>
      </c>
      <c r="H12706" s="3">
        <f t="shared" si="397"/>
        <v>75.669000000000011</v>
      </c>
      <c r="I12706" s="3">
        <v>9</v>
      </c>
      <c r="J12706" s="4">
        <v>45411</v>
      </c>
      <c r="K12706" s="3" t="s">
        <v>16</v>
      </c>
      <c r="L12706" s="3" t="s">
        <v>17</v>
      </c>
      <c r="M12706" s="3">
        <v>211.23</v>
      </c>
      <c r="N12706" s="3" t="s">
        <v>49</v>
      </c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  <c r="AC12706" s="5"/>
    </row>
    <row r="12707" spans="1:29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 t="str">
        <f>IF(AND(D12707="East",Table_1[[#This Row],[category]]="Clothing"),"✅","❌")</f>
        <v>❌</v>
      </c>
      <c r="H12707" s="3">
        <f t="shared" si="397"/>
        <v>172.11199999999999</v>
      </c>
      <c r="I12707" s="3">
        <v>1</v>
      </c>
      <c r="J12707" s="4">
        <v>45244</v>
      </c>
      <c r="K12707" s="3" t="s">
        <v>32</v>
      </c>
      <c r="L12707" s="3" t="s">
        <v>28</v>
      </c>
      <c r="M12707" s="3">
        <v>350.26</v>
      </c>
      <c r="N12707" s="3" t="s">
        <v>18</v>
      </c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  <c r="AC12707" s="5"/>
    </row>
    <row r="12708" spans="1:29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 t="str">
        <f>IF(AND(D12708="East",Table_1[[#This Row],[category]]="Clothing"),"✅","❌")</f>
        <v>❌</v>
      </c>
      <c r="H12708" s="3">
        <f t="shared" si="397"/>
        <v>32.035000000000004</v>
      </c>
      <c r="I12708" s="3">
        <v>6</v>
      </c>
      <c r="J12708" s="4">
        <v>45313</v>
      </c>
      <c r="K12708" s="3" t="s">
        <v>32</v>
      </c>
      <c r="L12708" s="3" t="s">
        <v>23</v>
      </c>
      <c r="M12708" s="3">
        <v>22.74</v>
      </c>
      <c r="N12708" s="3" t="s">
        <v>29</v>
      </c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  <c r="AC12708" s="5"/>
    </row>
    <row r="12709" spans="1:29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 t="str">
        <f>IF(AND(D12709="East",Table_1[[#This Row],[category]]="Clothing"),"✅","❌")</f>
        <v>❌</v>
      </c>
      <c r="H12709" s="3">
        <f t="shared" si="397"/>
        <v>113.31099999999999</v>
      </c>
      <c r="I12709" s="3">
        <v>4</v>
      </c>
      <c r="J12709" s="4">
        <v>45638</v>
      </c>
      <c r="K12709" s="3" t="s">
        <v>22</v>
      </c>
      <c r="L12709" s="3" t="s">
        <v>23</v>
      </c>
      <c r="M12709" s="3">
        <v>141.25</v>
      </c>
      <c r="N12709" s="3" t="s">
        <v>18</v>
      </c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  <c r="AC12709" s="5"/>
    </row>
    <row r="12710" spans="1:29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 t="str">
        <f>IF(AND(D12710="East",Table_1[[#This Row],[category]]="Clothing"),"✅","❌")</f>
        <v>❌</v>
      </c>
      <c r="H12710" s="3">
        <f t="shared" si="397"/>
        <v>258.20700000000005</v>
      </c>
      <c r="I12710" s="3">
        <v>4</v>
      </c>
      <c r="J12710" s="4">
        <v>45413</v>
      </c>
      <c r="K12710" s="3" t="s">
        <v>16</v>
      </c>
      <c r="L12710" s="3" t="s">
        <v>28</v>
      </c>
      <c r="M12710" s="3">
        <v>678.99</v>
      </c>
      <c r="N12710" s="3" t="s">
        <v>29</v>
      </c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  <c r="AC12710" s="5"/>
    </row>
    <row r="12711" spans="1:29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 t="str">
        <f>IF(AND(D12711="East",Table_1[[#This Row],[category]]="Clothing"),"✅","❌")</f>
        <v>❌</v>
      </c>
      <c r="H12711" s="3">
        <f t="shared" si="397"/>
        <v>90.242000000000004</v>
      </c>
      <c r="I12711" s="3">
        <v>3</v>
      </c>
      <c r="J12711" s="4">
        <v>45525</v>
      </c>
      <c r="K12711" s="3" t="s">
        <v>22</v>
      </c>
      <c r="L12711" s="3" t="s">
        <v>23</v>
      </c>
      <c r="M12711" s="3">
        <v>129.79</v>
      </c>
      <c r="N12711" s="3" t="s">
        <v>49</v>
      </c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  <c r="AC12711" s="5"/>
    </row>
    <row r="12712" spans="1:29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 t="str">
        <f>IF(AND(D12712="East",Table_1[[#This Row],[category]]="Clothing"),"✅","❌")</f>
        <v>❌</v>
      </c>
      <c r="H12712" s="3">
        <f t="shared" si="397"/>
        <v>445.798</v>
      </c>
      <c r="I12712" s="3">
        <v>5</v>
      </c>
      <c r="J12712" s="4">
        <v>45028</v>
      </c>
      <c r="K12712" s="3" t="s">
        <v>32</v>
      </c>
      <c r="L12712" s="3" t="s">
        <v>23</v>
      </c>
      <c r="M12712" s="3">
        <v>230.92</v>
      </c>
      <c r="N12712" s="3" t="s">
        <v>49</v>
      </c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  <c r="AC12712" s="5"/>
    </row>
    <row r="12713" spans="1:29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 t="str">
        <f>IF(AND(D12713="East",Table_1[[#This Row],[category]]="Clothing"),"✅","❌")</f>
        <v>❌</v>
      </c>
      <c r="H12713" s="3">
        <f t="shared" si="397"/>
        <v>358.05100000000004</v>
      </c>
      <c r="I12713" s="3">
        <v>8</v>
      </c>
      <c r="J12713" s="4">
        <v>45456</v>
      </c>
      <c r="K12713" s="3" t="s">
        <v>22</v>
      </c>
      <c r="L12713" s="3" t="s">
        <v>28</v>
      </c>
      <c r="M12713" s="3">
        <v>873.14</v>
      </c>
      <c r="N12713" s="3" t="s">
        <v>40</v>
      </c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  <c r="AC12713" s="5"/>
    </row>
    <row r="12714" spans="1:29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 t="str">
        <f>IF(AND(D12714="East",Table_1[[#This Row],[category]]="Clothing"),"✅","❌")</f>
        <v>❌</v>
      </c>
      <c r="H12714" s="3">
        <f t="shared" si="397"/>
        <v>23.591000000000001</v>
      </c>
      <c r="I12714" s="3">
        <v>4</v>
      </c>
      <c r="J12714" s="4">
        <v>45623</v>
      </c>
      <c r="K12714" s="3" t="s">
        <v>32</v>
      </c>
      <c r="L12714" s="3" t="s">
        <v>17</v>
      </c>
      <c r="M12714" s="3">
        <v>20.09</v>
      </c>
      <c r="N12714" s="3" t="s">
        <v>18</v>
      </c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  <c r="AC12714" s="5"/>
    </row>
    <row r="12715" spans="1:29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 t="str">
        <f>IF(AND(D12715="East",Table_1[[#This Row],[category]]="Clothing"),"✅","❌")</f>
        <v>❌</v>
      </c>
      <c r="H12715" s="3">
        <f t="shared" si="397"/>
        <v>439.58400000000006</v>
      </c>
      <c r="I12715" s="3">
        <v>7</v>
      </c>
      <c r="J12715" s="4">
        <v>44965</v>
      </c>
      <c r="K12715" s="3" t="s">
        <v>32</v>
      </c>
      <c r="L12715" s="3" t="s">
        <v>23</v>
      </c>
      <c r="M12715" s="3">
        <v>353.82</v>
      </c>
      <c r="N12715" s="3" t="s">
        <v>18</v>
      </c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  <c r="AC12715" s="5"/>
    </row>
    <row r="12716" spans="1:29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 t="str">
        <f>IF(AND(D12716="East",Table_1[[#This Row],[category]]="Clothing"),"✅","❌")</f>
        <v>❌</v>
      </c>
      <c r="H12716" s="3">
        <f t="shared" si="397"/>
        <v>488.887</v>
      </c>
      <c r="I12716" s="3">
        <v>8</v>
      </c>
      <c r="J12716" s="4">
        <v>45513</v>
      </c>
      <c r="K12716" s="3" t="s">
        <v>22</v>
      </c>
      <c r="L12716" s="3" t="s">
        <v>23</v>
      </c>
      <c r="M12716" s="3">
        <v>998.35</v>
      </c>
      <c r="N12716" s="3" t="s">
        <v>35</v>
      </c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  <c r="AC12716" s="5"/>
    </row>
    <row r="12717" spans="1:29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 t="str">
        <f>IF(AND(D12717="East",Table_1[[#This Row],[category]]="Clothing"),"✅","❌")</f>
        <v>❌</v>
      </c>
      <c r="H12717" s="3">
        <f t="shared" si="397"/>
        <v>255.91200000000001</v>
      </c>
      <c r="I12717" s="3">
        <v>5</v>
      </c>
      <c r="J12717" s="4">
        <v>45144</v>
      </c>
      <c r="K12717" s="3" t="s">
        <v>22</v>
      </c>
      <c r="L12717" s="3" t="s">
        <v>28</v>
      </c>
      <c r="M12717" s="3">
        <v>491.97</v>
      </c>
      <c r="N12717" s="3" t="s">
        <v>40</v>
      </c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  <c r="AC12717" s="5"/>
    </row>
    <row r="12718" spans="1:29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 t="str">
        <f>IF(AND(D12718="East",Table_1[[#This Row],[category]]="Clothing"),"✅","❌")</f>
        <v>❌</v>
      </c>
      <c r="H12718" s="3">
        <f t="shared" si="397"/>
        <v>164.15899999999999</v>
      </c>
      <c r="I12718" s="3">
        <v>1</v>
      </c>
      <c r="J12718" s="4">
        <v>44944</v>
      </c>
      <c r="K12718" s="3" t="s">
        <v>16</v>
      </c>
      <c r="L12718" s="3" t="s">
        <v>23</v>
      </c>
      <c r="M12718" s="3">
        <v>230.24</v>
      </c>
      <c r="N12718" s="3" t="s">
        <v>49</v>
      </c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  <c r="AC12718" s="5"/>
    </row>
    <row r="12719" spans="1:29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 t="str">
        <f>IF(AND(D12719="East",Table_1[[#This Row],[category]]="Clothing"),"✅","❌")</f>
        <v>❌</v>
      </c>
      <c r="H12719" s="3">
        <f t="shared" si="397"/>
        <v>139.09800000000001</v>
      </c>
      <c r="I12719" s="3">
        <v>8</v>
      </c>
      <c r="J12719" s="4">
        <v>45613</v>
      </c>
      <c r="K12719" s="3" t="s">
        <v>16</v>
      </c>
      <c r="L12719" s="3" t="s">
        <v>17</v>
      </c>
      <c r="M12719" s="3">
        <v>141.76</v>
      </c>
      <c r="N12719" s="3" t="s">
        <v>35</v>
      </c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  <c r="AC12719" s="5"/>
    </row>
    <row r="12720" spans="1:29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 t="str">
        <f>IF(AND(D12720="East",Table_1[[#This Row],[category]]="Clothing"),"✅","❌")</f>
        <v>❌</v>
      </c>
      <c r="H12720" s="3">
        <f t="shared" si="397"/>
        <v>52.836000000000006</v>
      </c>
      <c r="I12720" s="3">
        <v>3</v>
      </c>
      <c r="J12720" s="4">
        <v>45601</v>
      </c>
      <c r="K12720" s="3" t="s">
        <v>22</v>
      </c>
      <c r="L12720" s="3" t="s">
        <v>17</v>
      </c>
      <c r="M12720" s="3">
        <v>40.1</v>
      </c>
      <c r="N12720" s="3" t="s">
        <v>18</v>
      </c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  <c r="AC12720" s="5"/>
    </row>
    <row r="12721" spans="1:29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 t="str">
        <f>IF(AND(D12721="East",Table_1[[#This Row],[category]]="Clothing"),"✅","❌")</f>
        <v>❌</v>
      </c>
      <c r="H12721" s="3">
        <f t="shared" si="397"/>
        <v>250.88900000000001</v>
      </c>
      <c r="I12721" s="3">
        <v>4</v>
      </c>
      <c r="J12721" s="4">
        <v>45078</v>
      </c>
      <c r="K12721" s="3" t="s">
        <v>32</v>
      </c>
      <c r="L12721" s="3" t="s">
        <v>28</v>
      </c>
      <c r="M12721" s="3">
        <v>201.72</v>
      </c>
      <c r="N12721" s="3" t="s">
        <v>24</v>
      </c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  <c r="AC12721" s="5"/>
    </row>
    <row r="12722" spans="1:29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 t="str">
        <f>IF(AND(D12722="East",Table_1[[#This Row],[category]]="Clothing"),"✅","❌")</f>
        <v>❌</v>
      </c>
      <c r="H12722" s="3">
        <f t="shared" si="397"/>
        <v>34.569000000000003</v>
      </c>
      <c r="I12722" s="3">
        <v>7</v>
      </c>
      <c r="J12722" s="4">
        <v>45168</v>
      </c>
      <c r="K12722" s="3" t="s">
        <v>32</v>
      </c>
      <c r="L12722" s="3" t="s">
        <v>28</v>
      </c>
      <c r="M12722" s="3">
        <v>80.87</v>
      </c>
      <c r="N12722" s="3" t="s">
        <v>49</v>
      </c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  <c r="AC12722" s="5"/>
    </row>
    <row r="12723" spans="1:29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 t="str">
        <f>IF(AND(D12723="East",Table_1[[#This Row],[category]]="Clothing"),"✅","❌")</f>
        <v>❌</v>
      </c>
      <c r="H12723" s="3">
        <f t="shared" si="397"/>
        <v>256.88000000000005</v>
      </c>
      <c r="I12723" s="3">
        <v>9</v>
      </c>
      <c r="J12723" s="4">
        <v>45003</v>
      </c>
      <c r="K12723" s="3" t="s">
        <v>16</v>
      </c>
      <c r="L12723" s="3" t="s">
        <v>23</v>
      </c>
      <c r="M12723" s="3">
        <v>706.6</v>
      </c>
      <c r="N12723" s="3" t="s">
        <v>49</v>
      </c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  <c r="AC12723" s="5"/>
    </row>
    <row r="12724" spans="1:29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 t="str">
        <f>IF(AND(D12724="East",Table_1[[#This Row],[category]]="Clothing"),"✅","❌")</f>
        <v>❌</v>
      </c>
      <c r="H12724" s="3">
        <f t="shared" si="397"/>
        <v>133.749</v>
      </c>
      <c r="I12724" s="3">
        <v>4</v>
      </c>
      <c r="J12724" s="4">
        <v>45122</v>
      </c>
      <c r="K12724" s="3" t="s">
        <v>22</v>
      </c>
      <c r="L12724" s="3" t="s">
        <v>23</v>
      </c>
      <c r="M12724" s="3">
        <v>254.78</v>
      </c>
      <c r="N12724" s="3" t="s">
        <v>29</v>
      </c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  <c r="AC12724" s="5"/>
    </row>
    <row r="12725" spans="1:29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 t="str">
        <f>IF(AND(D12725="East",Table_1[[#This Row],[category]]="Clothing"),"✅","❌")</f>
        <v>❌</v>
      </c>
      <c r="H12725" s="3">
        <f t="shared" si="397"/>
        <v>243.452</v>
      </c>
      <c r="I12725" s="3">
        <v>4</v>
      </c>
      <c r="J12725" s="4">
        <v>45162</v>
      </c>
      <c r="K12725" s="3" t="s">
        <v>16</v>
      </c>
      <c r="L12725" s="3" t="s">
        <v>28</v>
      </c>
      <c r="M12725" s="3">
        <v>514.77</v>
      </c>
      <c r="N12725" s="3" t="s">
        <v>24</v>
      </c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  <c r="AC12725" s="5"/>
    </row>
    <row r="12726" spans="1:29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 t="str">
        <f>IF(AND(D12726="East",Table_1[[#This Row],[category]]="Clothing"),"✅","❌")</f>
        <v>❌</v>
      </c>
      <c r="H12726" s="3">
        <f t="shared" si="397"/>
        <v>215.00800000000001</v>
      </c>
      <c r="I12726" s="3">
        <v>6</v>
      </c>
      <c r="J12726" s="4">
        <v>45216</v>
      </c>
      <c r="K12726" s="3" t="s">
        <v>16</v>
      </c>
      <c r="L12726" s="3" t="s">
        <v>23</v>
      </c>
      <c r="M12726" s="3">
        <v>630.6</v>
      </c>
      <c r="N12726" s="3" t="s">
        <v>24</v>
      </c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  <c r="AC12726" s="5"/>
    </row>
    <row r="12727" spans="1:29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 t="str">
        <f>IF(AND(D12727="East",Table_1[[#This Row],[category]]="Clothing"),"✅","❌")</f>
        <v>❌</v>
      </c>
      <c r="H12727" s="3">
        <f t="shared" si="397"/>
        <v>159.506</v>
      </c>
      <c r="I12727" s="3">
        <v>9</v>
      </c>
      <c r="J12727" s="4">
        <v>45390</v>
      </c>
      <c r="K12727" s="3" t="s">
        <v>22</v>
      </c>
      <c r="L12727" s="3" t="s">
        <v>28</v>
      </c>
      <c r="M12727" s="3">
        <v>85.99</v>
      </c>
      <c r="N12727" s="3" t="s">
        <v>40</v>
      </c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  <c r="AC12727" s="5"/>
    </row>
    <row r="12728" spans="1:29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 t="str">
        <f>IF(AND(D12728="East",Table_1[[#This Row],[category]]="Clothing"),"✅","❌")</f>
        <v>❌</v>
      </c>
      <c r="H12728" s="3">
        <f t="shared" si="397"/>
        <v>229.833</v>
      </c>
      <c r="I12728" s="3">
        <v>4</v>
      </c>
      <c r="J12728" s="4">
        <v>45263</v>
      </c>
      <c r="K12728" s="3" t="s">
        <v>32</v>
      </c>
      <c r="L12728" s="3" t="s">
        <v>17</v>
      </c>
      <c r="M12728" s="3">
        <v>204.51</v>
      </c>
      <c r="N12728" s="3" t="s">
        <v>35</v>
      </c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  <c r="AC12728" s="5"/>
    </row>
    <row r="12729" spans="1:29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 t="str">
        <f>IF(AND(D12729="East",Table_1[[#This Row],[category]]="Clothing"),"✅","❌")</f>
        <v>✅</v>
      </c>
      <c r="H12729" s="3">
        <f t="shared" si="397"/>
        <v>242.27700000000002</v>
      </c>
      <c r="I12729" s="3">
        <v>8</v>
      </c>
      <c r="J12729" s="4">
        <v>45401</v>
      </c>
      <c r="K12729" s="3" t="s">
        <v>16</v>
      </c>
      <c r="L12729" s="3" t="s">
        <v>17</v>
      </c>
      <c r="M12729" s="3">
        <v>405.92</v>
      </c>
      <c r="N12729" s="3" t="s">
        <v>40</v>
      </c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  <c r="AC12729" s="5"/>
    </row>
    <row r="12730" spans="1:29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 t="str">
        <f>IF(AND(D12730="East",Table_1[[#This Row],[category]]="Clothing"),"✅","❌")</f>
        <v>❌</v>
      </c>
      <c r="H12730" s="3">
        <f t="shared" si="397"/>
        <v>418.50900000000001</v>
      </c>
      <c r="I12730" s="3">
        <v>3</v>
      </c>
      <c r="J12730" s="4">
        <v>45163</v>
      </c>
      <c r="K12730" s="3" t="s">
        <v>22</v>
      </c>
      <c r="L12730" s="3" t="s">
        <v>17</v>
      </c>
      <c r="M12730" s="3">
        <v>301.33</v>
      </c>
      <c r="N12730" s="3" t="s">
        <v>18</v>
      </c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  <c r="AC12730" s="5"/>
    </row>
    <row r="12731" spans="1:29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 t="str">
        <f>IF(AND(D12731="East",Table_1[[#This Row],[category]]="Clothing"),"✅","❌")</f>
        <v>❌</v>
      </c>
      <c r="H12731" s="3">
        <f t="shared" si="397"/>
        <v>336.23400000000004</v>
      </c>
      <c r="I12731" s="3">
        <v>2</v>
      </c>
      <c r="J12731" s="4">
        <v>45265</v>
      </c>
      <c r="K12731" s="3" t="s">
        <v>22</v>
      </c>
      <c r="L12731" s="3" t="s">
        <v>23</v>
      </c>
      <c r="M12731" s="3">
        <v>388.24</v>
      </c>
      <c r="N12731" s="3" t="s">
        <v>29</v>
      </c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  <c r="AC12731" s="5"/>
    </row>
    <row r="12732" spans="1:29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 t="str">
        <f>IF(AND(D12732="East",Table_1[[#This Row],[category]]="Clothing"),"✅","❌")</f>
        <v>❌</v>
      </c>
      <c r="H12732" s="3">
        <f t="shared" si="397"/>
        <v>222.24699999999999</v>
      </c>
      <c r="I12732" s="3">
        <v>4</v>
      </c>
      <c r="J12732" s="4">
        <v>44970</v>
      </c>
      <c r="K12732" s="3" t="s">
        <v>22</v>
      </c>
      <c r="L12732" s="3" t="s">
        <v>28</v>
      </c>
      <c r="M12732" s="3">
        <v>326.55</v>
      </c>
      <c r="N12732" s="3" t="s">
        <v>24</v>
      </c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  <c r="AC12732" s="5"/>
    </row>
    <row r="12733" spans="1:29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 t="str">
        <f>IF(AND(D12733="East",Table_1[[#This Row],[category]]="Clothing"),"✅","❌")</f>
        <v>❌</v>
      </c>
      <c r="H12733" s="3">
        <f t="shared" si="397"/>
        <v>453.56899999999996</v>
      </c>
      <c r="I12733" s="3">
        <v>4</v>
      </c>
      <c r="J12733" s="4">
        <v>45341</v>
      </c>
      <c r="K12733" s="3" t="s">
        <v>32</v>
      </c>
      <c r="L12733" s="3" t="s">
        <v>17</v>
      </c>
      <c r="M12733" s="3">
        <v>1027.4100000000001</v>
      </c>
      <c r="N12733" s="3" t="s">
        <v>29</v>
      </c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  <c r="AC12733" s="5"/>
    </row>
    <row r="12734" spans="1:29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 t="str">
        <f>IF(AND(D12734="East",Table_1[[#This Row],[category]]="Clothing"),"✅","❌")</f>
        <v>❌</v>
      </c>
      <c r="H12734" s="3">
        <f t="shared" si="397"/>
        <v>380.31300000000005</v>
      </c>
      <c r="I12734" s="3">
        <v>7</v>
      </c>
      <c r="J12734" s="4">
        <v>45027</v>
      </c>
      <c r="K12734" s="3" t="s">
        <v>22</v>
      </c>
      <c r="L12734" s="3" t="s">
        <v>23</v>
      </c>
      <c r="M12734" s="3">
        <v>315.77</v>
      </c>
      <c r="N12734" s="3" t="s">
        <v>29</v>
      </c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  <c r="AC12734" s="5"/>
    </row>
    <row r="12735" spans="1:29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 t="str">
        <f>IF(AND(D12735="East",Table_1[[#This Row],[category]]="Clothing"),"✅","❌")</f>
        <v>❌</v>
      </c>
      <c r="H12735" s="3">
        <f t="shared" si="397"/>
        <v>47.100999999999999</v>
      </c>
      <c r="I12735" s="3">
        <v>7</v>
      </c>
      <c r="J12735" s="4">
        <v>45306</v>
      </c>
      <c r="K12735" s="3" t="s">
        <v>16</v>
      </c>
      <c r="L12735" s="3" t="s">
        <v>28</v>
      </c>
      <c r="M12735" s="3">
        <v>94.4</v>
      </c>
      <c r="N12735" s="3" t="s">
        <v>35</v>
      </c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  <c r="AC12735" s="5"/>
    </row>
    <row r="12736" spans="1:29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 t="str">
        <f>IF(AND(D12736="East",Table_1[[#This Row],[category]]="Clothing"),"✅","❌")</f>
        <v>❌</v>
      </c>
      <c r="H12736" s="3">
        <f t="shared" si="397"/>
        <v>85.335000000000008</v>
      </c>
      <c r="I12736" s="3">
        <v>9</v>
      </c>
      <c r="J12736" s="4">
        <v>45531</v>
      </c>
      <c r="K12736" s="3" t="s">
        <v>16</v>
      </c>
      <c r="L12736" s="3" t="s">
        <v>23</v>
      </c>
      <c r="M12736" s="3">
        <v>53.72</v>
      </c>
      <c r="N12736" s="3" t="s">
        <v>40</v>
      </c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  <c r="AC12736" s="5"/>
    </row>
    <row r="12737" spans="1:29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 t="str">
        <f>IF(AND(D12737="East",Table_1[[#This Row],[category]]="Clothing"),"✅","❌")</f>
        <v>❌</v>
      </c>
      <c r="H12737" s="3">
        <f t="shared" si="397"/>
        <v>50.017000000000003</v>
      </c>
      <c r="I12737" s="3">
        <v>2</v>
      </c>
      <c r="J12737" s="4">
        <v>45168</v>
      </c>
      <c r="K12737" s="3" t="s">
        <v>22</v>
      </c>
      <c r="L12737" s="3" t="s">
        <v>17</v>
      </c>
      <c r="M12737" s="3">
        <v>80.930000000000007</v>
      </c>
      <c r="N12737" s="3" t="s">
        <v>18</v>
      </c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  <c r="AC12737" s="5"/>
    </row>
    <row r="12738" spans="1:29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 t="str">
        <f>IF(AND(D12738="East",Table_1[[#This Row],[category]]="Clothing"),"✅","❌")</f>
        <v>❌</v>
      </c>
      <c r="H12738" s="3">
        <f t="shared" ref="H12738:H12801" si="399">E12738*10%</f>
        <v>166.24300000000002</v>
      </c>
      <c r="I12738" s="3">
        <v>4</v>
      </c>
      <c r="J12738" s="4">
        <v>45349</v>
      </c>
      <c r="K12738" s="3" t="s">
        <v>32</v>
      </c>
      <c r="L12738" s="3" t="s">
        <v>28</v>
      </c>
      <c r="M12738" s="3">
        <v>124.14</v>
      </c>
      <c r="N12738" s="3" t="s">
        <v>29</v>
      </c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  <c r="AC12738" s="5"/>
    </row>
    <row r="12739" spans="1:29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 t="str">
        <f>IF(AND(D12739="East",Table_1[[#This Row],[category]]="Clothing"),"✅","❌")</f>
        <v>❌</v>
      </c>
      <c r="H12739" s="3">
        <f t="shared" si="399"/>
        <v>223.46700000000001</v>
      </c>
      <c r="I12739" s="3">
        <v>3</v>
      </c>
      <c r="J12739" s="4">
        <v>45030</v>
      </c>
      <c r="K12739" s="3" t="s">
        <v>32</v>
      </c>
      <c r="L12739" s="3" t="s">
        <v>28</v>
      </c>
      <c r="M12739" s="3">
        <v>390.09</v>
      </c>
      <c r="N12739" s="3" t="s">
        <v>35</v>
      </c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  <c r="AC12739" s="5"/>
    </row>
    <row r="12740" spans="1:29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 t="str">
        <f>IF(AND(D12740="East",Table_1[[#This Row],[category]]="Clothing"),"✅","❌")</f>
        <v>❌</v>
      </c>
      <c r="H12740" s="3">
        <f t="shared" si="399"/>
        <v>257.08100000000002</v>
      </c>
      <c r="I12740" s="3">
        <v>3</v>
      </c>
      <c r="J12740" s="4">
        <v>45222</v>
      </c>
      <c r="K12740" s="3" t="s">
        <v>22</v>
      </c>
      <c r="L12740" s="3" t="s">
        <v>23</v>
      </c>
      <c r="M12740" s="3">
        <v>395.59</v>
      </c>
      <c r="N12740" s="3" t="s">
        <v>18</v>
      </c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  <c r="AC12740" s="5"/>
    </row>
    <row r="12741" spans="1:29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 t="str">
        <f>IF(AND(D12741="East",Table_1[[#This Row],[category]]="Clothing"),"✅","❌")</f>
        <v>❌</v>
      </c>
      <c r="H12741" s="3">
        <f t="shared" si="399"/>
        <v>427.19200000000001</v>
      </c>
      <c r="I12741" s="3">
        <v>7</v>
      </c>
      <c r="J12741" s="4">
        <v>45513</v>
      </c>
      <c r="K12741" s="3" t="s">
        <v>32</v>
      </c>
      <c r="L12741" s="3" t="s">
        <v>28</v>
      </c>
      <c r="M12741" s="3">
        <v>618.98</v>
      </c>
      <c r="N12741" s="3" t="s">
        <v>49</v>
      </c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  <c r="AC12741" s="5"/>
    </row>
    <row r="12742" spans="1:29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 t="str">
        <f>IF(AND(D12742="East",Table_1[[#This Row],[category]]="Clothing"),"✅","❌")</f>
        <v>❌</v>
      </c>
      <c r="H12742" s="3">
        <f t="shared" si="399"/>
        <v>18.799000000000003</v>
      </c>
      <c r="I12742" s="3">
        <v>6</v>
      </c>
      <c r="J12742" s="4">
        <v>45179</v>
      </c>
      <c r="K12742" s="3" t="s">
        <v>22</v>
      </c>
      <c r="L12742" s="3" t="s">
        <v>28</v>
      </c>
      <c r="M12742" s="3">
        <v>47.58</v>
      </c>
      <c r="N12742" s="3" t="s">
        <v>49</v>
      </c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  <c r="AC12742" s="5"/>
    </row>
    <row r="12743" spans="1:29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 t="str">
        <f>IF(AND(D12743="East",Table_1[[#This Row],[category]]="Clothing"),"✅","❌")</f>
        <v>❌</v>
      </c>
      <c r="H12743" s="3">
        <f t="shared" si="399"/>
        <v>219.86100000000002</v>
      </c>
      <c r="I12743" s="3">
        <v>3</v>
      </c>
      <c r="J12743" s="4">
        <v>45295</v>
      </c>
      <c r="K12743" s="3" t="s">
        <v>32</v>
      </c>
      <c r="L12743" s="3" t="s">
        <v>23</v>
      </c>
      <c r="M12743" s="3">
        <v>393.69</v>
      </c>
      <c r="N12743" s="3" t="s">
        <v>24</v>
      </c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  <c r="AC12743" s="5"/>
    </row>
    <row r="12744" spans="1:29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 t="str">
        <f>IF(AND(D12744="East",Table_1[[#This Row],[category]]="Clothing"),"✅","❌")</f>
        <v>❌</v>
      </c>
      <c r="H12744" s="3">
        <f t="shared" si="399"/>
        <v>211.38900000000001</v>
      </c>
      <c r="I12744" s="3">
        <v>8</v>
      </c>
      <c r="J12744" s="4">
        <v>44973</v>
      </c>
      <c r="K12744" s="3" t="s">
        <v>32</v>
      </c>
      <c r="L12744" s="3" t="s">
        <v>28</v>
      </c>
      <c r="M12744" s="3">
        <v>249.31</v>
      </c>
      <c r="N12744" s="3" t="s">
        <v>29</v>
      </c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  <c r="AC12744" s="5"/>
    </row>
    <row r="12745" spans="1:29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 t="str">
        <f>IF(AND(D12745="East",Table_1[[#This Row],[category]]="Clothing"),"✅","❌")</f>
        <v>❌</v>
      </c>
      <c r="H12745" s="3">
        <f t="shared" si="399"/>
        <v>474.26300000000003</v>
      </c>
      <c r="I12745" s="3">
        <v>8</v>
      </c>
      <c r="J12745" s="4">
        <v>45230</v>
      </c>
      <c r="K12745" s="3" t="s">
        <v>22</v>
      </c>
      <c r="L12745" s="3" t="s">
        <v>17</v>
      </c>
      <c r="M12745" s="3">
        <v>1200.92</v>
      </c>
      <c r="N12745" s="3" t="s">
        <v>24</v>
      </c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  <c r="AC12745" s="5"/>
    </row>
    <row r="12746" spans="1:29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 t="str">
        <f>IF(AND(D12746="East",Table_1[[#This Row],[category]]="Clothing"),"✅","❌")</f>
        <v>❌</v>
      </c>
      <c r="H12746" s="3">
        <f t="shared" si="399"/>
        <v>128.108</v>
      </c>
      <c r="I12746" s="3">
        <v>7</v>
      </c>
      <c r="J12746" s="4">
        <v>45238</v>
      </c>
      <c r="K12746" s="3" t="s">
        <v>16</v>
      </c>
      <c r="L12746" s="3" t="s">
        <v>17</v>
      </c>
      <c r="M12746" s="3">
        <v>230.83</v>
      </c>
      <c r="N12746" s="3" t="s">
        <v>35</v>
      </c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  <c r="AC12746" s="5"/>
    </row>
    <row r="12747" spans="1:29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 t="str">
        <f>IF(AND(D12747="East",Table_1[[#This Row],[category]]="Clothing"),"✅","❌")</f>
        <v>❌</v>
      </c>
      <c r="H12747" s="3">
        <f t="shared" si="399"/>
        <v>69.978999999999999</v>
      </c>
      <c r="I12747" s="3">
        <v>9</v>
      </c>
      <c r="J12747" s="4">
        <v>45230</v>
      </c>
      <c r="K12747" s="3" t="s">
        <v>16</v>
      </c>
      <c r="L12747" s="3" t="s">
        <v>23</v>
      </c>
      <c r="M12747" s="3">
        <v>205.66</v>
      </c>
      <c r="N12747" s="3" t="s">
        <v>18</v>
      </c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  <c r="AC12747" s="5"/>
    </row>
    <row r="12748" spans="1:29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 t="str">
        <f>IF(AND(D12748="East",Table_1[[#This Row],[category]]="Clothing"),"✅","❌")</f>
        <v>❌</v>
      </c>
      <c r="H12748" s="3">
        <f t="shared" si="399"/>
        <v>79.708000000000013</v>
      </c>
      <c r="I12748" s="3">
        <v>3</v>
      </c>
      <c r="J12748" s="4">
        <v>44929</v>
      </c>
      <c r="K12748" s="3" t="s">
        <v>16</v>
      </c>
      <c r="L12748" s="3" t="s">
        <v>17</v>
      </c>
      <c r="M12748" s="3">
        <v>138.51</v>
      </c>
      <c r="N12748" s="3" t="s">
        <v>24</v>
      </c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  <c r="AC12748" s="5"/>
    </row>
    <row r="12749" spans="1:29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 t="str">
        <f>IF(AND(D12749="East",Table_1[[#This Row],[category]]="Clothing"),"✅","❌")</f>
        <v>❌</v>
      </c>
      <c r="H12749" s="3">
        <f t="shared" si="399"/>
        <v>264.87</v>
      </c>
      <c r="I12749" s="3">
        <v>5</v>
      </c>
      <c r="J12749" s="4">
        <v>45022</v>
      </c>
      <c r="K12749" s="3" t="s">
        <v>16</v>
      </c>
      <c r="L12749" s="3" t="s">
        <v>17</v>
      </c>
      <c r="M12749" s="3">
        <v>678.87</v>
      </c>
      <c r="N12749" s="3" t="s">
        <v>40</v>
      </c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  <c r="AC12749" s="5"/>
    </row>
    <row r="12750" spans="1:29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 t="str">
        <f>IF(AND(D12750="East",Table_1[[#This Row],[category]]="Clothing"),"✅","❌")</f>
        <v>❌</v>
      </c>
      <c r="H12750" s="3">
        <f t="shared" si="399"/>
        <v>201.54300000000001</v>
      </c>
      <c r="I12750" s="3">
        <v>6</v>
      </c>
      <c r="J12750" s="4">
        <v>45210</v>
      </c>
      <c r="K12750" s="3" t="s">
        <v>16</v>
      </c>
      <c r="L12750" s="3" t="s">
        <v>17</v>
      </c>
      <c r="M12750" s="3">
        <v>101.46</v>
      </c>
      <c r="N12750" s="3" t="s">
        <v>40</v>
      </c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  <c r="AC12750" s="5"/>
    </row>
    <row r="12751" spans="1:29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 t="str">
        <f>IF(AND(D12751="East",Table_1[[#This Row],[category]]="Clothing"),"✅","❌")</f>
        <v>❌</v>
      </c>
      <c r="H12751" s="3">
        <f t="shared" si="399"/>
        <v>379.53000000000003</v>
      </c>
      <c r="I12751" s="3">
        <v>9</v>
      </c>
      <c r="J12751" s="4">
        <v>45447</v>
      </c>
      <c r="K12751" s="3" t="s">
        <v>16</v>
      </c>
      <c r="L12751" s="3" t="s">
        <v>28</v>
      </c>
      <c r="M12751" s="3">
        <v>428.15</v>
      </c>
      <c r="N12751" s="3" t="s">
        <v>18</v>
      </c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  <c r="AC12751" s="5"/>
    </row>
    <row r="12752" spans="1:29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 t="str">
        <f>IF(AND(D12752="East",Table_1[[#This Row],[category]]="Clothing"),"✅","❌")</f>
        <v>❌</v>
      </c>
      <c r="H12752" s="3">
        <f t="shared" si="399"/>
        <v>168.35900000000001</v>
      </c>
      <c r="I12752" s="3">
        <v>4</v>
      </c>
      <c r="J12752" s="4">
        <v>45389</v>
      </c>
      <c r="K12752" s="3" t="s">
        <v>22</v>
      </c>
      <c r="L12752" s="3" t="s">
        <v>17</v>
      </c>
      <c r="M12752" s="3">
        <v>96.61</v>
      </c>
      <c r="N12752" s="3" t="s">
        <v>49</v>
      </c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  <c r="AC12752" s="5"/>
    </row>
    <row r="12753" spans="1:29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 t="str">
        <f>IF(AND(D12753="East",Table_1[[#This Row],[category]]="Clothing"),"✅","❌")</f>
        <v>❌</v>
      </c>
      <c r="H12753" s="3">
        <f t="shared" si="399"/>
        <v>72.701000000000008</v>
      </c>
      <c r="I12753" s="3">
        <v>5</v>
      </c>
      <c r="J12753" s="4">
        <v>45419</v>
      </c>
      <c r="K12753" s="3" t="s">
        <v>32</v>
      </c>
      <c r="L12753" s="3" t="s">
        <v>17</v>
      </c>
      <c r="M12753" s="3">
        <v>135.97</v>
      </c>
      <c r="N12753" s="3" t="s">
        <v>29</v>
      </c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  <c r="AC12753" s="5"/>
    </row>
    <row r="12754" spans="1:29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 t="str">
        <f>IF(AND(D12754="East",Table_1[[#This Row],[category]]="Clothing"),"✅","❌")</f>
        <v>❌</v>
      </c>
      <c r="H12754" s="3">
        <f t="shared" si="399"/>
        <v>199.56900000000002</v>
      </c>
      <c r="I12754" s="3">
        <v>9</v>
      </c>
      <c r="J12754" s="4">
        <v>45337</v>
      </c>
      <c r="K12754" s="3" t="s">
        <v>16</v>
      </c>
      <c r="L12754" s="3" t="s">
        <v>28</v>
      </c>
      <c r="M12754" s="3">
        <v>335.78</v>
      </c>
      <c r="N12754" s="3" t="s">
        <v>40</v>
      </c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  <c r="AC12754" s="5"/>
    </row>
    <row r="12755" spans="1:29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 t="str">
        <f>IF(AND(D12755="East",Table_1[[#This Row],[category]]="Clothing"),"✅","❌")</f>
        <v>❌</v>
      </c>
      <c r="H12755" s="3">
        <f t="shared" si="399"/>
        <v>442.68700000000001</v>
      </c>
      <c r="I12755" s="3">
        <v>4</v>
      </c>
      <c r="J12755" s="4">
        <v>45206</v>
      </c>
      <c r="K12755" s="3" t="s">
        <v>16</v>
      </c>
      <c r="L12755" s="3" t="s">
        <v>17</v>
      </c>
      <c r="M12755" s="3">
        <v>1060.68</v>
      </c>
      <c r="N12755" s="3" t="s">
        <v>35</v>
      </c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  <c r="AC12755" s="5"/>
    </row>
    <row r="12756" spans="1:29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 t="str">
        <f>IF(AND(D12756="East",Table_1[[#This Row],[category]]="Clothing"),"✅","❌")</f>
        <v>❌</v>
      </c>
      <c r="H12756" s="3">
        <f t="shared" si="399"/>
        <v>208.708</v>
      </c>
      <c r="I12756" s="3">
        <v>2</v>
      </c>
      <c r="J12756" s="4">
        <v>45418</v>
      </c>
      <c r="K12756" s="3" t="s">
        <v>32</v>
      </c>
      <c r="L12756" s="3" t="s">
        <v>28</v>
      </c>
      <c r="M12756" s="3">
        <v>163.21</v>
      </c>
      <c r="N12756" s="3" t="s">
        <v>35</v>
      </c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  <c r="AC12756" s="5"/>
    </row>
    <row r="12757" spans="1:29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 t="str">
        <f>IF(AND(D12757="East",Table_1[[#This Row],[category]]="Clothing"),"✅","❌")</f>
        <v>❌</v>
      </c>
      <c r="H12757" s="3">
        <f t="shared" si="399"/>
        <v>418.47800000000001</v>
      </c>
      <c r="I12757" s="3">
        <v>9</v>
      </c>
      <c r="J12757" s="4">
        <v>45032</v>
      </c>
      <c r="K12757" s="3" t="s">
        <v>22</v>
      </c>
      <c r="L12757" s="3" t="s">
        <v>28</v>
      </c>
      <c r="M12757" s="3">
        <v>1078</v>
      </c>
      <c r="N12757" s="3" t="s">
        <v>24</v>
      </c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  <c r="AC12757" s="5"/>
    </row>
    <row r="12758" spans="1:29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 t="str">
        <f>IF(AND(D12758="East",Table_1[[#This Row],[category]]="Clothing"),"✅","❌")</f>
        <v>❌</v>
      </c>
      <c r="H12758" s="3">
        <f t="shared" si="399"/>
        <v>192.05</v>
      </c>
      <c r="I12758" s="3">
        <v>3</v>
      </c>
      <c r="J12758" s="4">
        <v>45335</v>
      </c>
      <c r="K12758" s="3" t="s">
        <v>22</v>
      </c>
      <c r="L12758" s="3" t="s">
        <v>17</v>
      </c>
      <c r="M12758" s="3">
        <v>130.68</v>
      </c>
      <c r="N12758" s="3" t="s">
        <v>35</v>
      </c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  <c r="AC12758" s="5"/>
    </row>
    <row r="12759" spans="1:29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 t="str">
        <f>IF(AND(D12759="East",Table_1[[#This Row],[category]]="Clothing"),"✅","❌")</f>
        <v>❌</v>
      </c>
      <c r="H12759" s="3">
        <f t="shared" si="399"/>
        <v>147.87899999999999</v>
      </c>
      <c r="I12759" s="3">
        <v>6</v>
      </c>
      <c r="J12759" s="4">
        <v>45039</v>
      </c>
      <c r="K12759" s="3" t="s">
        <v>22</v>
      </c>
      <c r="L12759" s="3" t="s">
        <v>17</v>
      </c>
      <c r="M12759" s="3">
        <v>386.24</v>
      </c>
      <c r="N12759" s="3" t="s">
        <v>35</v>
      </c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  <c r="AC12759" s="5"/>
    </row>
    <row r="12760" spans="1:29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 t="str">
        <f>IF(AND(D12760="East",Table_1[[#This Row],[category]]="Clothing"),"✅","❌")</f>
        <v>❌</v>
      </c>
      <c r="H12760" s="3">
        <f t="shared" si="399"/>
        <v>389.68299999999999</v>
      </c>
      <c r="I12760" s="3">
        <v>9</v>
      </c>
      <c r="J12760" s="4">
        <v>45316</v>
      </c>
      <c r="K12760" s="3" t="s">
        <v>32</v>
      </c>
      <c r="L12760" s="3" t="s">
        <v>28</v>
      </c>
      <c r="M12760" s="3">
        <v>731.92</v>
      </c>
      <c r="N12760" s="3" t="s">
        <v>18</v>
      </c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  <c r="AC12760" s="5"/>
    </row>
    <row r="12761" spans="1:29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 t="str">
        <f>IF(AND(D12761="East",Table_1[[#This Row],[category]]="Clothing"),"✅","❌")</f>
        <v>❌</v>
      </c>
      <c r="H12761" s="3">
        <f t="shared" si="399"/>
        <v>112.52500000000001</v>
      </c>
      <c r="I12761" s="3">
        <v>3</v>
      </c>
      <c r="J12761" s="4">
        <v>45163</v>
      </c>
      <c r="K12761" s="3" t="s">
        <v>22</v>
      </c>
      <c r="L12761" s="3" t="s">
        <v>17</v>
      </c>
      <c r="M12761" s="3">
        <v>81.94</v>
      </c>
      <c r="N12761" s="3" t="s">
        <v>18</v>
      </c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  <c r="AC12761" s="5"/>
    </row>
    <row r="12762" spans="1:29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 t="str">
        <f>IF(AND(D12762="East",Table_1[[#This Row],[category]]="Clothing"),"✅","❌")</f>
        <v>❌</v>
      </c>
      <c r="H12762" s="3">
        <f t="shared" si="399"/>
        <v>123.59700000000001</v>
      </c>
      <c r="I12762" s="3">
        <v>8</v>
      </c>
      <c r="J12762" s="4">
        <v>45138</v>
      </c>
      <c r="K12762" s="3" t="s">
        <v>16</v>
      </c>
      <c r="L12762" s="3" t="s">
        <v>28</v>
      </c>
      <c r="M12762" s="3">
        <v>71.37</v>
      </c>
      <c r="N12762" s="3" t="s">
        <v>18</v>
      </c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  <c r="AC12762" s="5"/>
    </row>
    <row r="12763" spans="1:29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 t="str">
        <f>IF(AND(D12763="East",Table_1[[#This Row],[category]]="Clothing"),"✅","❌")</f>
        <v>❌</v>
      </c>
      <c r="H12763" s="3">
        <f t="shared" si="399"/>
        <v>34.408000000000001</v>
      </c>
      <c r="I12763" s="3">
        <v>9</v>
      </c>
      <c r="J12763" s="4">
        <v>45305</v>
      </c>
      <c r="K12763" s="3" t="s">
        <v>16</v>
      </c>
      <c r="L12763" s="3" t="s">
        <v>28</v>
      </c>
      <c r="M12763" s="3">
        <v>85.83</v>
      </c>
      <c r="N12763" s="3" t="s">
        <v>18</v>
      </c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  <c r="AC12763" s="5"/>
    </row>
    <row r="12764" spans="1:29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 t="str">
        <f>IF(AND(D12764="East",Table_1[[#This Row],[category]]="Clothing"),"✅","❌")</f>
        <v>❌</v>
      </c>
      <c r="H12764" s="3">
        <f t="shared" si="399"/>
        <v>102.04400000000001</v>
      </c>
      <c r="I12764" s="3">
        <v>3</v>
      </c>
      <c r="J12764" s="4">
        <v>45111</v>
      </c>
      <c r="K12764" s="3" t="s">
        <v>22</v>
      </c>
      <c r="L12764" s="3" t="s">
        <v>23</v>
      </c>
      <c r="M12764" s="3">
        <v>131.91999999999999</v>
      </c>
      <c r="N12764" s="3" t="s">
        <v>40</v>
      </c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  <c r="AC12764" s="5"/>
    </row>
    <row r="12765" spans="1:29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 t="str">
        <f>IF(AND(D12765="East",Table_1[[#This Row],[category]]="Clothing"),"✅","❌")</f>
        <v>❌</v>
      </c>
      <c r="H12765" s="3">
        <f t="shared" si="399"/>
        <v>195.62</v>
      </c>
      <c r="I12765" s="3">
        <v>3</v>
      </c>
      <c r="J12765" s="4">
        <v>45029</v>
      </c>
      <c r="K12765" s="3" t="s">
        <v>32</v>
      </c>
      <c r="L12765" s="3" t="s">
        <v>17</v>
      </c>
      <c r="M12765" s="3">
        <v>560.02</v>
      </c>
      <c r="N12765" s="3" t="s">
        <v>29</v>
      </c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  <c r="AC12765" s="5"/>
    </row>
    <row r="12766" spans="1:29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 t="str">
        <f>IF(AND(D12766="East",Table_1[[#This Row],[category]]="Clothing"),"✅","❌")</f>
        <v>❌</v>
      </c>
      <c r="H12766" s="3">
        <f t="shared" si="399"/>
        <v>205.791</v>
      </c>
      <c r="I12766" s="3">
        <v>4</v>
      </c>
      <c r="J12766" s="4">
        <v>45503</v>
      </c>
      <c r="K12766" s="3" t="s">
        <v>22</v>
      </c>
      <c r="L12766" s="3" t="s">
        <v>23</v>
      </c>
      <c r="M12766" s="3">
        <v>610.94000000000005</v>
      </c>
      <c r="N12766" s="3" t="s">
        <v>40</v>
      </c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  <c r="AC12766" s="5"/>
    </row>
    <row r="12767" spans="1:29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 t="str">
        <f>IF(AND(D12767="East",Table_1[[#This Row],[category]]="Clothing"),"✅","❌")</f>
        <v>❌</v>
      </c>
      <c r="H12767" s="3">
        <f t="shared" si="399"/>
        <v>216.108</v>
      </c>
      <c r="I12767" s="3">
        <v>1</v>
      </c>
      <c r="J12767" s="4">
        <v>45269</v>
      </c>
      <c r="K12767" s="3" t="s">
        <v>32</v>
      </c>
      <c r="L12767" s="3" t="s">
        <v>23</v>
      </c>
      <c r="M12767" s="3">
        <v>541.41999999999996</v>
      </c>
      <c r="N12767" s="3" t="s">
        <v>29</v>
      </c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  <c r="AC12767" s="5"/>
    </row>
    <row r="12768" spans="1:29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 t="str">
        <f>IF(AND(D12768="East",Table_1[[#This Row],[category]]="Clothing"),"✅","❌")</f>
        <v>✅</v>
      </c>
      <c r="H12768" s="3">
        <f t="shared" si="399"/>
        <v>245.05</v>
      </c>
      <c r="I12768" s="3">
        <v>2</v>
      </c>
      <c r="J12768" s="4">
        <v>45109</v>
      </c>
      <c r="K12768" s="3" t="s">
        <v>16</v>
      </c>
      <c r="L12768" s="3" t="s">
        <v>28</v>
      </c>
      <c r="M12768" s="3">
        <v>589.54</v>
      </c>
      <c r="N12768" s="3" t="s">
        <v>35</v>
      </c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  <c r="AC12768" s="5"/>
    </row>
    <row r="12769" spans="1:29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 t="str">
        <f>IF(AND(D12769="East",Table_1[[#This Row],[category]]="Clothing"),"✅","❌")</f>
        <v>✅</v>
      </c>
      <c r="H12769" s="3">
        <f t="shared" si="399"/>
        <v>290.23600000000005</v>
      </c>
      <c r="I12769" s="3">
        <v>1</v>
      </c>
      <c r="J12769" s="4">
        <v>45537</v>
      </c>
      <c r="K12769" s="3" t="s">
        <v>16</v>
      </c>
      <c r="L12769" s="3" t="s">
        <v>28</v>
      </c>
      <c r="M12769" s="3">
        <v>664.67</v>
      </c>
      <c r="N12769" s="3" t="s">
        <v>24</v>
      </c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  <c r="AC12769" s="5"/>
    </row>
    <row r="12770" spans="1:29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 t="str">
        <f>IF(AND(D12770="East",Table_1[[#This Row],[category]]="Clothing"),"✅","❌")</f>
        <v>✅</v>
      </c>
      <c r="H12770" s="3">
        <f t="shared" si="399"/>
        <v>102.82000000000001</v>
      </c>
      <c r="I12770" s="3">
        <v>3</v>
      </c>
      <c r="J12770" s="4">
        <v>45023</v>
      </c>
      <c r="K12770" s="3" t="s">
        <v>22</v>
      </c>
      <c r="L12770" s="3" t="s">
        <v>23</v>
      </c>
      <c r="M12770" s="3">
        <v>102.51</v>
      </c>
      <c r="N12770" s="3" t="s">
        <v>40</v>
      </c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  <c r="AC12770" s="5"/>
    </row>
    <row r="12771" spans="1:29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 t="str">
        <f>IF(AND(D12771="East",Table_1[[#This Row],[category]]="Clothing"),"✅","❌")</f>
        <v>❌</v>
      </c>
      <c r="H12771" s="3">
        <f t="shared" si="399"/>
        <v>310.83300000000003</v>
      </c>
      <c r="I12771" s="3">
        <v>6</v>
      </c>
      <c r="J12771" s="4">
        <v>45181</v>
      </c>
      <c r="K12771" s="3" t="s">
        <v>32</v>
      </c>
      <c r="L12771" s="3" t="s">
        <v>17</v>
      </c>
      <c r="M12771" s="3">
        <v>274.93</v>
      </c>
      <c r="N12771" s="3" t="s">
        <v>40</v>
      </c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  <c r="AC12771" s="5"/>
    </row>
    <row r="12772" spans="1:29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 t="str">
        <f>IF(AND(D12772="East",Table_1[[#This Row],[category]]="Clothing"),"✅","❌")</f>
        <v>❌</v>
      </c>
      <c r="H12772" s="3">
        <f t="shared" si="399"/>
        <v>174.91200000000001</v>
      </c>
      <c r="I12772" s="3">
        <v>8</v>
      </c>
      <c r="J12772" s="4">
        <v>45430</v>
      </c>
      <c r="K12772" s="3" t="s">
        <v>16</v>
      </c>
      <c r="L12772" s="3" t="s">
        <v>23</v>
      </c>
      <c r="M12772" s="3">
        <v>264.29000000000002</v>
      </c>
      <c r="N12772" s="3" t="s">
        <v>49</v>
      </c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  <c r="AC12772" s="5"/>
    </row>
    <row r="12773" spans="1:29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 t="str">
        <f>IF(AND(D12773="East",Table_1[[#This Row],[category]]="Clothing"),"✅","❌")</f>
        <v>❌</v>
      </c>
      <c r="H12773" s="3">
        <f t="shared" si="399"/>
        <v>369.66500000000002</v>
      </c>
      <c r="I12773" s="3">
        <v>5</v>
      </c>
      <c r="J12773" s="4">
        <v>45288</v>
      </c>
      <c r="K12773" s="3" t="s">
        <v>32</v>
      </c>
      <c r="L12773" s="3" t="s">
        <v>23</v>
      </c>
      <c r="M12773" s="3">
        <v>1058.3499999999999</v>
      </c>
      <c r="N12773" s="3" t="s">
        <v>24</v>
      </c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  <c r="AC12773" s="5"/>
    </row>
    <row r="12774" spans="1:29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 t="str">
        <f>IF(AND(D12774="East",Table_1[[#This Row],[category]]="Clothing"),"✅","❌")</f>
        <v>❌</v>
      </c>
      <c r="H12774" s="3">
        <f t="shared" si="399"/>
        <v>283.03000000000003</v>
      </c>
      <c r="I12774" s="3">
        <v>8</v>
      </c>
      <c r="J12774" s="4">
        <v>45146</v>
      </c>
      <c r="K12774" s="3" t="s">
        <v>16</v>
      </c>
      <c r="L12774" s="3" t="s">
        <v>17</v>
      </c>
      <c r="M12774" s="3">
        <v>164.98</v>
      </c>
      <c r="N12774" s="3" t="s">
        <v>29</v>
      </c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  <c r="AC12774" s="5"/>
    </row>
    <row r="12775" spans="1:29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 t="str">
        <f>IF(AND(D12775="East",Table_1[[#This Row],[category]]="Clothing"),"✅","❌")</f>
        <v>❌</v>
      </c>
      <c r="H12775" s="3">
        <f t="shared" si="399"/>
        <v>281.59200000000004</v>
      </c>
      <c r="I12775" s="3">
        <v>6</v>
      </c>
      <c r="J12775" s="4">
        <v>45364</v>
      </c>
      <c r="K12775" s="3" t="s">
        <v>22</v>
      </c>
      <c r="L12775" s="3" t="s">
        <v>28</v>
      </c>
      <c r="M12775" s="3">
        <v>718.45</v>
      </c>
      <c r="N12775" s="3" t="s">
        <v>35</v>
      </c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  <c r="AC12775" s="5"/>
    </row>
    <row r="12776" spans="1:29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 t="str">
        <f>IF(AND(D12776="East",Table_1[[#This Row],[category]]="Clothing"),"✅","❌")</f>
        <v>❌</v>
      </c>
      <c r="H12776" s="3">
        <f t="shared" si="399"/>
        <v>345.88900000000001</v>
      </c>
      <c r="I12776" s="3">
        <v>1</v>
      </c>
      <c r="J12776" s="4">
        <v>45645</v>
      </c>
      <c r="K12776" s="3" t="s">
        <v>22</v>
      </c>
      <c r="L12776" s="3" t="s">
        <v>23</v>
      </c>
      <c r="M12776" s="3">
        <v>529.04</v>
      </c>
      <c r="N12776" s="3" t="s">
        <v>18</v>
      </c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  <c r="AC12776" s="5"/>
    </row>
    <row r="12777" spans="1:29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 t="str">
        <f>IF(AND(D12777="East",Table_1[[#This Row],[category]]="Clothing"),"✅","❌")</f>
        <v>❌</v>
      </c>
      <c r="H12777" s="3">
        <f t="shared" si="399"/>
        <v>173.179</v>
      </c>
      <c r="I12777" s="3">
        <v>3</v>
      </c>
      <c r="J12777" s="4">
        <v>45469</v>
      </c>
      <c r="K12777" s="3" t="s">
        <v>16</v>
      </c>
      <c r="L12777" s="3" t="s">
        <v>17</v>
      </c>
      <c r="M12777" s="3">
        <v>100.61</v>
      </c>
      <c r="N12777" s="3" t="s">
        <v>24</v>
      </c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  <c r="AC12777" s="5"/>
    </row>
    <row r="12778" spans="1:29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 t="str">
        <f>IF(AND(D12778="East",Table_1[[#This Row],[category]]="Clothing"),"✅","❌")</f>
        <v>❌</v>
      </c>
      <c r="H12778" s="3">
        <f t="shared" si="399"/>
        <v>220.32399999999998</v>
      </c>
      <c r="I12778" s="3">
        <v>2</v>
      </c>
      <c r="J12778" s="4">
        <v>45068</v>
      </c>
      <c r="K12778" s="3" t="s">
        <v>16</v>
      </c>
      <c r="L12778" s="3" t="s">
        <v>17</v>
      </c>
      <c r="M12778" s="3">
        <v>208.39</v>
      </c>
      <c r="N12778" s="3" t="s">
        <v>35</v>
      </c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  <c r="AC12778" s="5"/>
    </row>
    <row r="12779" spans="1:29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 t="str">
        <f>IF(AND(D12779="East",Table_1[[#This Row],[category]]="Clothing"),"✅","❌")</f>
        <v>❌</v>
      </c>
      <c r="H12779" s="3">
        <f t="shared" si="399"/>
        <v>295.62</v>
      </c>
      <c r="I12779" s="3">
        <v>6</v>
      </c>
      <c r="J12779" s="4">
        <v>44972</v>
      </c>
      <c r="K12779" s="3" t="s">
        <v>32</v>
      </c>
      <c r="L12779" s="3" t="s">
        <v>17</v>
      </c>
      <c r="M12779" s="3">
        <v>872.99</v>
      </c>
      <c r="N12779" s="3" t="s">
        <v>24</v>
      </c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  <c r="AC12779" s="5"/>
    </row>
    <row r="12780" spans="1:29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 t="str">
        <f>IF(AND(D12780="East",Table_1[[#This Row],[category]]="Clothing"),"✅","❌")</f>
        <v>❌</v>
      </c>
      <c r="H12780" s="3">
        <f t="shared" si="399"/>
        <v>216.56200000000001</v>
      </c>
      <c r="I12780" s="3">
        <v>8</v>
      </c>
      <c r="J12780" s="4">
        <v>45586</v>
      </c>
      <c r="K12780" s="3" t="s">
        <v>16</v>
      </c>
      <c r="L12780" s="3" t="s">
        <v>28</v>
      </c>
      <c r="M12780" s="3">
        <v>549.62</v>
      </c>
      <c r="N12780" s="3" t="s">
        <v>29</v>
      </c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  <c r="AC12780" s="5"/>
    </row>
    <row r="12781" spans="1:29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 t="str">
        <f>IF(AND(D12781="East",Table_1[[#This Row],[category]]="Clothing"),"✅","❌")</f>
        <v>❌</v>
      </c>
      <c r="H12781" s="3">
        <f t="shared" si="399"/>
        <v>227.68600000000004</v>
      </c>
      <c r="I12781" s="3">
        <v>6</v>
      </c>
      <c r="J12781" s="4">
        <v>44984</v>
      </c>
      <c r="K12781" s="3" t="s">
        <v>22</v>
      </c>
      <c r="L12781" s="3" t="s">
        <v>17</v>
      </c>
      <c r="M12781" s="3">
        <v>585.22</v>
      </c>
      <c r="N12781" s="3" t="s">
        <v>40</v>
      </c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  <c r="AC12781" s="5"/>
    </row>
    <row r="12782" spans="1:29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 t="str">
        <f>IF(AND(D12782="East",Table_1[[#This Row],[category]]="Clothing"),"✅","❌")</f>
        <v>❌</v>
      </c>
      <c r="H12782" s="3">
        <f t="shared" si="399"/>
        <v>143.51900000000001</v>
      </c>
      <c r="I12782" s="3">
        <v>4</v>
      </c>
      <c r="J12782" s="4">
        <v>45599</v>
      </c>
      <c r="K12782" s="3" t="s">
        <v>16</v>
      </c>
      <c r="L12782" s="3" t="s">
        <v>23</v>
      </c>
      <c r="M12782" s="3">
        <v>268.74</v>
      </c>
      <c r="N12782" s="3" t="s">
        <v>35</v>
      </c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  <c r="AC12782" s="5"/>
    </row>
    <row r="12783" spans="1:29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 t="str">
        <f>IF(AND(D12783="East",Table_1[[#This Row],[category]]="Clothing"),"✅","❌")</f>
        <v>❌</v>
      </c>
      <c r="H12783" s="3">
        <f t="shared" si="399"/>
        <v>150.81900000000002</v>
      </c>
      <c r="I12783" s="3">
        <v>4</v>
      </c>
      <c r="J12783" s="4">
        <v>45644</v>
      </c>
      <c r="K12783" s="3" t="s">
        <v>22</v>
      </c>
      <c r="L12783" s="3" t="s">
        <v>17</v>
      </c>
      <c r="M12783" s="3">
        <v>90.28</v>
      </c>
      <c r="N12783" s="3" t="s">
        <v>35</v>
      </c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  <c r="AC12783" s="5"/>
    </row>
    <row r="12784" spans="1:29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 t="str">
        <f>IF(AND(D12784="East",Table_1[[#This Row],[category]]="Clothing"),"✅","❌")</f>
        <v>❌</v>
      </c>
      <c r="H12784" s="3">
        <f t="shared" si="399"/>
        <v>352.48900000000003</v>
      </c>
      <c r="I12784" s="3">
        <v>9</v>
      </c>
      <c r="J12784" s="4">
        <v>45006</v>
      </c>
      <c r="K12784" s="3" t="s">
        <v>32</v>
      </c>
      <c r="L12784" s="3" t="s">
        <v>17</v>
      </c>
      <c r="M12784" s="3">
        <v>897.12</v>
      </c>
      <c r="N12784" s="3" t="s">
        <v>18</v>
      </c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  <c r="AC12784" s="5"/>
    </row>
    <row r="12785" spans="1:29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 t="str">
        <f>IF(AND(D12785="East",Table_1[[#This Row],[category]]="Clothing"),"✅","❌")</f>
        <v>❌</v>
      </c>
      <c r="H12785" s="3">
        <f t="shared" si="399"/>
        <v>12.098000000000001</v>
      </c>
      <c r="I12785" s="3">
        <v>1</v>
      </c>
      <c r="J12785" s="4">
        <v>45113</v>
      </c>
      <c r="K12785" s="3" t="s">
        <v>16</v>
      </c>
      <c r="L12785" s="3" t="s">
        <v>23</v>
      </c>
      <c r="M12785" s="3">
        <v>20.37</v>
      </c>
      <c r="N12785" s="3" t="s">
        <v>49</v>
      </c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  <c r="AC12785" s="5"/>
    </row>
    <row r="12786" spans="1:29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 t="str">
        <f>IF(AND(D12786="East",Table_1[[#This Row],[category]]="Clothing"),"✅","❌")</f>
        <v>✅</v>
      </c>
      <c r="H12786" s="3">
        <f t="shared" si="399"/>
        <v>56.692</v>
      </c>
      <c r="I12786" s="3">
        <v>2</v>
      </c>
      <c r="J12786" s="4">
        <v>44982</v>
      </c>
      <c r="K12786" s="3" t="s">
        <v>22</v>
      </c>
      <c r="L12786" s="3" t="s">
        <v>17</v>
      </c>
      <c r="M12786" s="3">
        <v>129.65</v>
      </c>
      <c r="N12786" s="3" t="s">
        <v>35</v>
      </c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  <c r="AC12786" s="5"/>
    </row>
    <row r="12787" spans="1:29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 t="str">
        <f>IF(AND(D12787="East",Table_1[[#This Row],[category]]="Clothing"),"✅","❌")</f>
        <v>❌</v>
      </c>
      <c r="H12787" s="3">
        <f t="shared" si="399"/>
        <v>474.91700000000003</v>
      </c>
      <c r="I12787" s="3">
        <v>4</v>
      </c>
      <c r="J12787" s="4">
        <v>45166</v>
      </c>
      <c r="K12787" s="3" t="s">
        <v>22</v>
      </c>
      <c r="L12787" s="3" t="s">
        <v>23</v>
      </c>
      <c r="M12787" s="3">
        <v>1122.9000000000001</v>
      </c>
      <c r="N12787" s="3" t="s">
        <v>40</v>
      </c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  <c r="AC12787" s="5"/>
    </row>
    <row r="12788" spans="1:29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 t="str">
        <f>IF(AND(D12788="East",Table_1[[#This Row],[category]]="Clothing"),"✅","❌")</f>
        <v>❌</v>
      </c>
      <c r="H12788" s="3">
        <f t="shared" si="399"/>
        <v>101.63900000000001</v>
      </c>
      <c r="I12788" s="3">
        <v>3</v>
      </c>
      <c r="J12788" s="4">
        <v>45555</v>
      </c>
      <c r="K12788" s="3" t="s">
        <v>22</v>
      </c>
      <c r="L12788" s="3" t="s">
        <v>28</v>
      </c>
      <c r="M12788" s="3">
        <v>61.06</v>
      </c>
      <c r="N12788" s="3" t="s">
        <v>18</v>
      </c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  <c r="AC12788" s="5"/>
    </row>
    <row r="12789" spans="1:29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 t="str">
        <f>IF(AND(D12789="East",Table_1[[#This Row],[category]]="Clothing"),"✅","❌")</f>
        <v>❌</v>
      </c>
      <c r="H12789" s="3">
        <f t="shared" si="399"/>
        <v>214.87900000000002</v>
      </c>
      <c r="I12789" s="3">
        <v>9</v>
      </c>
      <c r="J12789" s="4">
        <v>45631</v>
      </c>
      <c r="K12789" s="3" t="s">
        <v>32</v>
      </c>
      <c r="L12789" s="3" t="s">
        <v>28</v>
      </c>
      <c r="M12789" s="3">
        <v>228.45</v>
      </c>
      <c r="N12789" s="3" t="s">
        <v>24</v>
      </c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  <c r="AC12789" s="5"/>
    </row>
    <row r="12790" spans="1:29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 t="str">
        <f>IF(AND(D12790="East",Table_1[[#This Row],[category]]="Clothing"),"✅","❌")</f>
        <v>❌</v>
      </c>
      <c r="H12790" s="3">
        <f t="shared" si="399"/>
        <v>426.346</v>
      </c>
      <c r="I12790" s="3">
        <v>5</v>
      </c>
      <c r="J12790" s="4">
        <v>44989</v>
      </c>
      <c r="K12790" s="3" t="s">
        <v>22</v>
      </c>
      <c r="L12790" s="3" t="s">
        <v>17</v>
      </c>
      <c r="M12790" s="3">
        <v>1100.95</v>
      </c>
      <c r="N12790" s="3" t="s">
        <v>49</v>
      </c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  <c r="AC12790" s="5"/>
    </row>
    <row r="12791" spans="1:29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 t="str">
        <f>IF(AND(D12791="East",Table_1[[#This Row],[category]]="Clothing"),"✅","❌")</f>
        <v>❌</v>
      </c>
      <c r="H12791" s="3">
        <f t="shared" si="399"/>
        <v>10.050000000000001</v>
      </c>
      <c r="I12791" s="3">
        <v>8</v>
      </c>
      <c r="J12791" s="4">
        <v>45657</v>
      </c>
      <c r="K12791" s="3" t="s">
        <v>32</v>
      </c>
      <c r="L12791" s="3" t="s">
        <v>28</v>
      </c>
      <c r="M12791" s="3">
        <v>17.37</v>
      </c>
      <c r="N12791" s="3" t="s">
        <v>18</v>
      </c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  <c r="AC12791" s="5"/>
    </row>
    <row r="12792" spans="1:29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 t="str">
        <f>IF(AND(D12792="East",Table_1[[#This Row],[category]]="Clothing"),"✅","❌")</f>
        <v>❌</v>
      </c>
      <c r="H12792" s="3">
        <f t="shared" si="399"/>
        <v>463.33800000000002</v>
      </c>
      <c r="I12792" s="3">
        <v>4</v>
      </c>
      <c r="J12792" s="4">
        <v>45262</v>
      </c>
      <c r="K12792" s="3" t="s">
        <v>32</v>
      </c>
      <c r="L12792" s="3" t="s">
        <v>28</v>
      </c>
      <c r="M12792" s="3">
        <v>268.49</v>
      </c>
      <c r="N12792" s="3" t="s">
        <v>29</v>
      </c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  <c r="AC12792" s="5"/>
    </row>
    <row r="12793" spans="1:29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 t="str">
        <f>IF(AND(D12793="East",Table_1[[#This Row],[category]]="Clothing"),"✅","❌")</f>
        <v>❌</v>
      </c>
      <c r="H12793" s="3">
        <f t="shared" si="399"/>
        <v>36.208999999999996</v>
      </c>
      <c r="I12793" s="3">
        <v>4</v>
      </c>
      <c r="J12793" s="4">
        <v>45092</v>
      </c>
      <c r="K12793" s="3" t="s">
        <v>16</v>
      </c>
      <c r="L12793" s="3" t="s">
        <v>17</v>
      </c>
      <c r="M12793" s="3">
        <v>104.93</v>
      </c>
      <c r="N12793" s="3" t="s">
        <v>35</v>
      </c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  <c r="AC12793" s="5"/>
    </row>
    <row r="12794" spans="1:29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 t="str">
        <f>IF(AND(D12794="East",Table_1[[#This Row],[category]]="Clothing"),"✅","❌")</f>
        <v>❌</v>
      </c>
      <c r="H12794" s="3">
        <f t="shared" si="399"/>
        <v>93.725999999999999</v>
      </c>
      <c r="I12794" s="3">
        <v>3</v>
      </c>
      <c r="J12794" s="4">
        <v>45341</v>
      </c>
      <c r="K12794" s="3" t="s">
        <v>32</v>
      </c>
      <c r="L12794" s="3" t="s">
        <v>23</v>
      </c>
      <c r="M12794" s="3">
        <v>191.68</v>
      </c>
      <c r="N12794" s="3" t="s">
        <v>29</v>
      </c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  <c r="AC12794" s="5"/>
    </row>
    <row r="12795" spans="1:29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 t="str">
        <f>IF(AND(D12795="East",Table_1[[#This Row],[category]]="Clothing"),"✅","❌")</f>
        <v>✅</v>
      </c>
      <c r="H12795" s="3">
        <f t="shared" si="399"/>
        <v>24.261000000000003</v>
      </c>
      <c r="I12795" s="3">
        <v>9</v>
      </c>
      <c r="J12795" s="4">
        <v>45219</v>
      </c>
      <c r="K12795" s="3" t="s">
        <v>16</v>
      </c>
      <c r="L12795" s="3" t="s">
        <v>23</v>
      </c>
      <c r="M12795" s="3">
        <v>36.36</v>
      </c>
      <c r="N12795" s="3" t="s">
        <v>18</v>
      </c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  <c r="AC12795" s="5"/>
    </row>
    <row r="12796" spans="1:29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 t="str">
        <f>IF(AND(D12796="East",Table_1[[#This Row],[category]]="Clothing"),"✅","❌")</f>
        <v>❌</v>
      </c>
      <c r="H12796" s="3">
        <f t="shared" si="399"/>
        <v>264.565</v>
      </c>
      <c r="I12796" s="3">
        <v>2</v>
      </c>
      <c r="J12796" s="4">
        <v>45451</v>
      </c>
      <c r="K12796" s="3" t="s">
        <v>16</v>
      </c>
      <c r="L12796" s="3" t="s">
        <v>23</v>
      </c>
      <c r="M12796" s="3">
        <v>728.04</v>
      </c>
      <c r="N12796" s="3" t="s">
        <v>29</v>
      </c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  <c r="AC12796" s="5"/>
    </row>
    <row r="12797" spans="1:29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 t="str">
        <f>IF(AND(D12797="East",Table_1[[#This Row],[category]]="Clothing"),"✅","❌")</f>
        <v>❌</v>
      </c>
      <c r="H12797" s="3">
        <f t="shared" si="399"/>
        <v>472.11599999999999</v>
      </c>
      <c r="I12797" s="3">
        <v>3</v>
      </c>
      <c r="J12797" s="4">
        <v>45240</v>
      </c>
      <c r="K12797" s="3" t="s">
        <v>16</v>
      </c>
      <c r="L12797" s="3" t="s">
        <v>23</v>
      </c>
      <c r="M12797" s="3">
        <v>391.94</v>
      </c>
      <c r="N12797" s="3" t="s">
        <v>35</v>
      </c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  <c r="AC12797" s="5"/>
    </row>
    <row r="12798" spans="1:29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 t="str">
        <f>IF(AND(D12798="East",Table_1[[#This Row],[category]]="Clothing"),"✅","❌")</f>
        <v>❌</v>
      </c>
      <c r="H12798" s="3">
        <f t="shared" si="399"/>
        <v>421.12799999999999</v>
      </c>
      <c r="I12798" s="3">
        <v>3</v>
      </c>
      <c r="J12798" s="4">
        <v>45612</v>
      </c>
      <c r="K12798" s="3" t="s">
        <v>22</v>
      </c>
      <c r="L12798" s="3" t="s">
        <v>23</v>
      </c>
      <c r="M12798" s="3">
        <v>1236.5899999999999</v>
      </c>
      <c r="N12798" s="3" t="s">
        <v>49</v>
      </c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  <c r="AC12798" s="5"/>
    </row>
    <row r="12799" spans="1:29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 t="str">
        <f>IF(AND(D12799="East",Table_1[[#This Row],[category]]="Clothing"),"✅","❌")</f>
        <v>❌</v>
      </c>
      <c r="H12799" s="3">
        <f t="shared" si="399"/>
        <v>323.47700000000003</v>
      </c>
      <c r="I12799" s="3">
        <v>3</v>
      </c>
      <c r="J12799" s="4">
        <v>44954</v>
      </c>
      <c r="K12799" s="3" t="s">
        <v>16</v>
      </c>
      <c r="L12799" s="3" t="s">
        <v>17</v>
      </c>
      <c r="M12799" s="3">
        <v>371.82</v>
      </c>
      <c r="N12799" s="3" t="s">
        <v>18</v>
      </c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  <c r="AC12799" s="5"/>
    </row>
    <row r="12800" spans="1:29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 t="str">
        <f>IF(AND(D12800="East",Table_1[[#This Row],[category]]="Clothing"),"✅","❌")</f>
        <v>❌</v>
      </c>
      <c r="H12800" s="3">
        <f t="shared" si="399"/>
        <v>100.88900000000001</v>
      </c>
      <c r="I12800" s="3">
        <v>4</v>
      </c>
      <c r="J12800" s="4">
        <v>45407</v>
      </c>
      <c r="K12800" s="3" t="s">
        <v>22</v>
      </c>
      <c r="L12800" s="3" t="s">
        <v>28</v>
      </c>
      <c r="M12800" s="3">
        <v>191.84</v>
      </c>
      <c r="N12800" s="3" t="s">
        <v>29</v>
      </c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  <c r="AC12800" s="5"/>
    </row>
    <row r="12801" spans="1:29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 t="str">
        <f>IF(AND(D12801="East",Table_1[[#This Row],[category]]="Clothing"),"✅","❌")</f>
        <v>❌</v>
      </c>
      <c r="H12801" s="3">
        <f t="shared" si="399"/>
        <v>436.10300000000001</v>
      </c>
      <c r="I12801" s="3">
        <v>5</v>
      </c>
      <c r="J12801" s="4">
        <v>45294</v>
      </c>
      <c r="K12801" s="3" t="s">
        <v>16</v>
      </c>
      <c r="L12801" s="3" t="s">
        <v>23</v>
      </c>
      <c r="M12801" s="3">
        <v>1109.9000000000001</v>
      </c>
      <c r="N12801" s="3" t="s">
        <v>29</v>
      </c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  <c r="AC12801" s="5"/>
    </row>
    <row r="12802" spans="1:29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 t="str">
        <f>IF(AND(D12802="East",Table_1[[#This Row],[category]]="Clothing"),"✅","❌")</f>
        <v>❌</v>
      </c>
      <c r="H12802" s="3">
        <f t="shared" ref="H12802:H12865" si="401">E12802*10%</f>
        <v>379.84000000000003</v>
      </c>
      <c r="I12802" s="3">
        <v>6</v>
      </c>
      <c r="J12802" s="4">
        <v>45340</v>
      </c>
      <c r="K12802" s="3" t="s">
        <v>16</v>
      </c>
      <c r="L12802" s="3" t="s">
        <v>28</v>
      </c>
      <c r="M12802" s="3">
        <v>442.1</v>
      </c>
      <c r="N12802" s="3" t="s">
        <v>29</v>
      </c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  <c r="AC12802" s="5"/>
    </row>
    <row r="12803" spans="1:29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 t="str">
        <f>IF(AND(D12803="East",Table_1[[#This Row],[category]]="Clothing"),"✅","❌")</f>
        <v>❌</v>
      </c>
      <c r="H12803" s="3">
        <f t="shared" si="401"/>
        <v>140.755</v>
      </c>
      <c r="I12803" s="3">
        <v>5</v>
      </c>
      <c r="J12803" s="4">
        <v>45269</v>
      </c>
      <c r="K12803" s="3" t="s">
        <v>22</v>
      </c>
      <c r="L12803" s="3" t="s">
        <v>23</v>
      </c>
      <c r="M12803" s="3">
        <v>172.8</v>
      </c>
      <c r="N12803" s="3" t="s">
        <v>49</v>
      </c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  <c r="AC12803" s="5"/>
    </row>
    <row r="12804" spans="1:29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 t="str">
        <f>IF(AND(D12804="East",Table_1[[#This Row],[category]]="Clothing"),"✅","❌")</f>
        <v>❌</v>
      </c>
      <c r="H12804" s="3">
        <f t="shared" si="401"/>
        <v>404.49400000000003</v>
      </c>
      <c r="I12804" s="3">
        <v>9</v>
      </c>
      <c r="J12804" s="4">
        <v>45341</v>
      </c>
      <c r="K12804" s="3" t="s">
        <v>16</v>
      </c>
      <c r="L12804" s="3" t="s">
        <v>17</v>
      </c>
      <c r="M12804" s="3">
        <v>799.93</v>
      </c>
      <c r="N12804" s="3" t="s">
        <v>18</v>
      </c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  <c r="AC12804" s="5"/>
    </row>
    <row r="12805" spans="1:29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 t="str">
        <f>IF(AND(D12805="East",Table_1[[#This Row],[category]]="Clothing"),"✅","❌")</f>
        <v>❌</v>
      </c>
      <c r="H12805" s="3">
        <f t="shared" si="401"/>
        <v>439.80400000000003</v>
      </c>
      <c r="I12805" s="3">
        <v>7</v>
      </c>
      <c r="J12805" s="4">
        <v>45005</v>
      </c>
      <c r="K12805" s="3" t="s">
        <v>16</v>
      </c>
      <c r="L12805" s="3" t="s">
        <v>17</v>
      </c>
      <c r="M12805" s="3">
        <v>301.05</v>
      </c>
      <c r="N12805" s="3" t="s">
        <v>18</v>
      </c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  <c r="AC12805" s="5"/>
    </row>
    <row r="12806" spans="1:29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 t="str">
        <f>IF(AND(D12806="East",Table_1[[#This Row],[category]]="Clothing"),"✅","❌")</f>
        <v>❌</v>
      </c>
      <c r="H12806" s="3">
        <f t="shared" si="401"/>
        <v>352.13100000000003</v>
      </c>
      <c r="I12806" s="3">
        <v>7</v>
      </c>
      <c r="J12806" s="4">
        <v>45599</v>
      </c>
      <c r="K12806" s="3" t="s">
        <v>22</v>
      </c>
      <c r="L12806" s="3" t="s">
        <v>28</v>
      </c>
      <c r="M12806" s="3">
        <v>843.35</v>
      </c>
      <c r="N12806" s="3" t="s">
        <v>29</v>
      </c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  <c r="AC12806" s="5"/>
    </row>
    <row r="12807" spans="1:29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 t="str">
        <f>IF(AND(D12807="East",Table_1[[#This Row],[category]]="Clothing"),"✅","❌")</f>
        <v>❌</v>
      </c>
      <c r="H12807" s="3">
        <f t="shared" si="401"/>
        <v>59.188000000000002</v>
      </c>
      <c r="I12807" s="3">
        <v>7</v>
      </c>
      <c r="J12807" s="4">
        <v>45006</v>
      </c>
      <c r="K12807" s="3" t="s">
        <v>22</v>
      </c>
      <c r="L12807" s="3" t="s">
        <v>28</v>
      </c>
      <c r="M12807" s="3">
        <v>75.25</v>
      </c>
      <c r="N12807" s="3" t="s">
        <v>18</v>
      </c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  <c r="AC12807" s="5"/>
    </row>
    <row r="12808" spans="1:29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 t="str">
        <f>IF(AND(D12808="East",Table_1[[#This Row],[category]]="Clothing"),"✅","❌")</f>
        <v>❌</v>
      </c>
      <c r="H12808" s="3">
        <f t="shared" si="401"/>
        <v>492.28100000000006</v>
      </c>
      <c r="I12808" s="3">
        <v>7</v>
      </c>
      <c r="J12808" s="4">
        <v>45187</v>
      </c>
      <c r="K12808" s="3" t="s">
        <v>22</v>
      </c>
      <c r="L12808" s="3" t="s">
        <v>28</v>
      </c>
      <c r="M12808" s="3">
        <v>1423.24</v>
      </c>
      <c r="N12808" s="3" t="s">
        <v>24</v>
      </c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  <c r="AC12808" s="5"/>
    </row>
    <row r="12809" spans="1:29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 t="str">
        <f>IF(AND(D12809="East",Table_1[[#This Row],[category]]="Clothing"),"✅","❌")</f>
        <v>❌</v>
      </c>
      <c r="H12809" s="3">
        <f t="shared" si="401"/>
        <v>47.24</v>
      </c>
      <c r="I12809" s="3">
        <v>2</v>
      </c>
      <c r="J12809" s="4">
        <v>45284</v>
      </c>
      <c r="K12809" s="3" t="s">
        <v>16</v>
      </c>
      <c r="L12809" s="3" t="s">
        <v>28</v>
      </c>
      <c r="M12809" s="3">
        <v>57.7</v>
      </c>
      <c r="N12809" s="3" t="s">
        <v>24</v>
      </c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  <c r="AC12809" s="5"/>
    </row>
    <row r="12810" spans="1:29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 t="str">
        <f>IF(AND(D12810="East",Table_1[[#This Row],[category]]="Clothing"),"✅","❌")</f>
        <v>❌</v>
      </c>
      <c r="H12810" s="3">
        <f t="shared" si="401"/>
        <v>330.69200000000001</v>
      </c>
      <c r="I12810" s="3">
        <v>8</v>
      </c>
      <c r="J12810" s="4">
        <v>45446</v>
      </c>
      <c r="K12810" s="3" t="s">
        <v>32</v>
      </c>
      <c r="L12810" s="3" t="s">
        <v>17</v>
      </c>
      <c r="M12810" s="3">
        <v>943.47</v>
      </c>
      <c r="N12810" s="3" t="s">
        <v>18</v>
      </c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  <c r="AC12810" s="5"/>
    </row>
    <row r="12811" spans="1:29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 t="str">
        <f>IF(AND(D12811="East",Table_1[[#This Row],[category]]="Clothing"),"✅","❌")</f>
        <v>❌</v>
      </c>
      <c r="H12811" s="3">
        <f t="shared" si="401"/>
        <v>64.157000000000011</v>
      </c>
      <c r="I12811" s="3">
        <v>1</v>
      </c>
      <c r="J12811" s="4">
        <v>45215</v>
      </c>
      <c r="K12811" s="3" t="s">
        <v>22</v>
      </c>
      <c r="L12811" s="3" t="s">
        <v>28</v>
      </c>
      <c r="M12811" s="3">
        <v>50.25</v>
      </c>
      <c r="N12811" s="3" t="s">
        <v>49</v>
      </c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  <c r="AC12811" s="5"/>
    </row>
    <row r="12812" spans="1:29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 t="str">
        <f>IF(AND(D12812="East",Table_1[[#This Row],[category]]="Clothing"),"✅","❌")</f>
        <v>❌</v>
      </c>
      <c r="H12812" s="3">
        <f t="shared" si="401"/>
        <v>453.65300000000002</v>
      </c>
      <c r="I12812" s="3">
        <v>6</v>
      </c>
      <c r="J12812" s="4">
        <v>45344</v>
      </c>
      <c r="K12812" s="3" t="s">
        <v>16</v>
      </c>
      <c r="L12812" s="3" t="s">
        <v>23</v>
      </c>
      <c r="M12812" s="3">
        <v>681.2</v>
      </c>
      <c r="N12812" s="3" t="s">
        <v>49</v>
      </c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  <c r="AC12812" s="5"/>
    </row>
    <row r="12813" spans="1:29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 t="str">
        <f>IF(AND(D12813="East",Table_1[[#This Row],[category]]="Clothing"),"✅","❌")</f>
        <v>❌</v>
      </c>
      <c r="H12813" s="3">
        <f t="shared" si="401"/>
        <v>181.48900000000003</v>
      </c>
      <c r="I12813" s="3">
        <v>3</v>
      </c>
      <c r="J12813" s="4">
        <v>44982</v>
      </c>
      <c r="K12813" s="3" t="s">
        <v>32</v>
      </c>
      <c r="L12813" s="3" t="s">
        <v>17</v>
      </c>
      <c r="M12813" s="3">
        <v>385.44</v>
      </c>
      <c r="N12813" s="3" t="s">
        <v>24</v>
      </c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  <c r="AC12813" s="5"/>
    </row>
    <row r="12814" spans="1:29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 t="str">
        <f>IF(AND(D12814="East",Table_1[[#This Row],[category]]="Clothing"),"✅","❌")</f>
        <v>❌</v>
      </c>
      <c r="H12814" s="3">
        <f t="shared" si="401"/>
        <v>260.63600000000002</v>
      </c>
      <c r="I12814" s="3">
        <v>6</v>
      </c>
      <c r="J12814" s="4">
        <v>45355</v>
      </c>
      <c r="K12814" s="3" t="s">
        <v>32</v>
      </c>
      <c r="L12814" s="3" t="s">
        <v>23</v>
      </c>
      <c r="M12814" s="3">
        <v>300.66000000000003</v>
      </c>
      <c r="N12814" s="3" t="s">
        <v>24</v>
      </c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  <c r="AC12814" s="5"/>
    </row>
    <row r="12815" spans="1:29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 t="str">
        <f>IF(AND(D12815="East",Table_1[[#This Row],[category]]="Clothing"),"✅","❌")</f>
        <v>❌</v>
      </c>
      <c r="H12815" s="3">
        <f t="shared" si="401"/>
        <v>97.593000000000004</v>
      </c>
      <c r="I12815" s="3">
        <v>6</v>
      </c>
      <c r="J12815" s="4">
        <v>45153</v>
      </c>
      <c r="K12815" s="3" t="s">
        <v>16</v>
      </c>
      <c r="L12815" s="3" t="s">
        <v>17</v>
      </c>
      <c r="M12815" s="3">
        <v>230.96</v>
      </c>
      <c r="N12815" s="3" t="s">
        <v>24</v>
      </c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  <c r="AC12815" s="5"/>
    </row>
    <row r="12816" spans="1:29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 t="str">
        <f>IF(AND(D12816="East",Table_1[[#This Row],[category]]="Clothing"),"✅","❌")</f>
        <v>❌</v>
      </c>
      <c r="H12816" s="3">
        <f t="shared" si="401"/>
        <v>277.815</v>
      </c>
      <c r="I12816" s="3">
        <v>8</v>
      </c>
      <c r="J12816" s="4">
        <v>45368</v>
      </c>
      <c r="K12816" s="3" t="s">
        <v>32</v>
      </c>
      <c r="L12816" s="3" t="s">
        <v>17</v>
      </c>
      <c r="M12816" s="3">
        <v>828.54</v>
      </c>
      <c r="N12816" s="3" t="s">
        <v>35</v>
      </c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  <c r="AC12816" s="5"/>
    </row>
    <row r="12817" spans="1:29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 t="str">
        <f>IF(AND(D12817="East",Table_1[[#This Row],[category]]="Clothing"),"✅","❌")</f>
        <v>❌</v>
      </c>
      <c r="H12817" s="3">
        <f t="shared" si="401"/>
        <v>470.03199999999998</v>
      </c>
      <c r="I12817" s="3">
        <v>4</v>
      </c>
      <c r="J12817" s="4">
        <v>45592</v>
      </c>
      <c r="K12817" s="3" t="s">
        <v>22</v>
      </c>
      <c r="L12817" s="3" t="s">
        <v>23</v>
      </c>
      <c r="M12817" s="3">
        <v>1342.2</v>
      </c>
      <c r="N12817" s="3" t="s">
        <v>49</v>
      </c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  <c r="AC12817" s="5"/>
    </row>
    <row r="12818" spans="1:29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 t="str">
        <f>IF(AND(D12818="East",Table_1[[#This Row],[category]]="Clothing"),"✅","❌")</f>
        <v>❌</v>
      </c>
      <c r="H12818" s="3">
        <f t="shared" si="401"/>
        <v>451.8</v>
      </c>
      <c r="I12818" s="3">
        <v>3</v>
      </c>
      <c r="J12818" s="4">
        <v>45482</v>
      </c>
      <c r="K12818" s="3" t="s">
        <v>16</v>
      </c>
      <c r="L12818" s="3" t="s">
        <v>17</v>
      </c>
      <c r="M12818" s="3">
        <v>1330.88</v>
      </c>
      <c r="N12818" s="3" t="s">
        <v>49</v>
      </c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  <c r="AC12818" s="5"/>
    </row>
    <row r="12819" spans="1:29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 t="str">
        <f>IF(AND(D12819="East",Table_1[[#This Row],[category]]="Clothing"),"✅","❌")</f>
        <v>❌</v>
      </c>
      <c r="H12819" s="3">
        <f t="shared" si="401"/>
        <v>41.308999999999997</v>
      </c>
      <c r="I12819" s="3">
        <v>2</v>
      </c>
      <c r="J12819" s="4">
        <v>45459</v>
      </c>
      <c r="K12819" s="3" t="s">
        <v>16</v>
      </c>
      <c r="L12819" s="3" t="s">
        <v>28</v>
      </c>
      <c r="M12819" s="3">
        <v>26.32</v>
      </c>
      <c r="N12819" s="3" t="s">
        <v>18</v>
      </c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  <c r="AC12819" s="5"/>
    </row>
    <row r="12820" spans="1:29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 t="str">
        <f>IF(AND(D12820="East",Table_1[[#This Row],[category]]="Clothing"),"✅","❌")</f>
        <v>❌</v>
      </c>
      <c r="H12820" s="3">
        <f t="shared" si="401"/>
        <v>195.34700000000001</v>
      </c>
      <c r="I12820" s="3">
        <v>6</v>
      </c>
      <c r="J12820" s="4">
        <v>45178</v>
      </c>
      <c r="K12820" s="3" t="s">
        <v>22</v>
      </c>
      <c r="L12820" s="3" t="s">
        <v>23</v>
      </c>
      <c r="M12820" s="3">
        <v>393.1</v>
      </c>
      <c r="N12820" s="3" t="s">
        <v>35</v>
      </c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  <c r="AC12820" s="5"/>
    </row>
    <row r="12821" spans="1:29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 t="str">
        <f>IF(AND(D12821="East",Table_1[[#This Row],[category]]="Clothing"),"✅","❌")</f>
        <v>❌</v>
      </c>
      <c r="H12821" s="3">
        <f t="shared" si="401"/>
        <v>141.04100000000003</v>
      </c>
      <c r="I12821" s="3">
        <v>3</v>
      </c>
      <c r="J12821" s="4">
        <v>45505</v>
      </c>
      <c r="K12821" s="3" t="s">
        <v>32</v>
      </c>
      <c r="L12821" s="3" t="s">
        <v>17</v>
      </c>
      <c r="M12821" s="3">
        <v>373.39</v>
      </c>
      <c r="N12821" s="3" t="s">
        <v>49</v>
      </c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  <c r="AC12821" s="5"/>
    </row>
    <row r="12822" spans="1:29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 t="str">
        <f>IF(AND(D12822="East",Table_1[[#This Row],[category]]="Clothing"),"✅","❌")</f>
        <v>❌</v>
      </c>
      <c r="H12822" s="3">
        <f t="shared" si="401"/>
        <v>245.86700000000002</v>
      </c>
      <c r="I12822" s="3">
        <v>4</v>
      </c>
      <c r="J12822" s="4">
        <v>45648</v>
      </c>
      <c r="K12822" s="3" t="s">
        <v>16</v>
      </c>
      <c r="L12822" s="3" t="s">
        <v>17</v>
      </c>
      <c r="M12822" s="3">
        <v>660.08</v>
      </c>
      <c r="N12822" s="3" t="s">
        <v>29</v>
      </c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  <c r="AC12822" s="5"/>
    </row>
    <row r="12823" spans="1:29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 t="str">
        <f>IF(AND(D12823="East",Table_1[[#This Row],[category]]="Clothing"),"✅","❌")</f>
        <v>❌</v>
      </c>
      <c r="H12823" s="3">
        <f t="shared" si="401"/>
        <v>418.52700000000004</v>
      </c>
      <c r="I12823" s="3">
        <v>9</v>
      </c>
      <c r="J12823" s="4">
        <v>45387</v>
      </c>
      <c r="K12823" s="3" t="s">
        <v>16</v>
      </c>
      <c r="L12823" s="3" t="s">
        <v>23</v>
      </c>
      <c r="M12823" s="3">
        <v>719.05</v>
      </c>
      <c r="N12823" s="3" t="s">
        <v>29</v>
      </c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  <c r="AC12823" s="5"/>
    </row>
    <row r="12824" spans="1:29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 t="str">
        <f>IF(AND(D12824="East",Table_1[[#This Row],[category]]="Clothing"),"✅","❌")</f>
        <v>❌</v>
      </c>
      <c r="H12824" s="3">
        <f t="shared" si="401"/>
        <v>372.03700000000003</v>
      </c>
      <c r="I12824" s="3">
        <v>7</v>
      </c>
      <c r="J12824" s="4">
        <v>45111</v>
      </c>
      <c r="K12824" s="3" t="s">
        <v>22</v>
      </c>
      <c r="L12824" s="3" t="s">
        <v>23</v>
      </c>
      <c r="M12824" s="3">
        <v>196.76</v>
      </c>
      <c r="N12824" s="3" t="s">
        <v>24</v>
      </c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  <c r="AC12824" s="5"/>
    </row>
    <row r="12825" spans="1:29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 t="str">
        <f>IF(AND(D12825="East",Table_1[[#This Row],[category]]="Clothing"),"✅","❌")</f>
        <v>❌</v>
      </c>
      <c r="H12825" s="3">
        <f t="shared" si="401"/>
        <v>178.54900000000001</v>
      </c>
      <c r="I12825" s="3">
        <v>1</v>
      </c>
      <c r="J12825" s="4">
        <v>45189</v>
      </c>
      <c r="K12825" s="3" t="s">
        <v>16</v>
      </c>
      <c r="L12825" s="3" t="s">
        <v>28</v>
      </c>
      <c r="M12825" s="3">
        <v>432.27</v>
      </c>
      <c r="N12825" s="3" t="s">
        <v>18</v>
      </c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  <c r="AC12825" s="5"/>
    </row>
    <row r="12826" spans="1:29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 t="str">
        <f>IF(AND(D12826="East",Table_1[[#This Row],[category]]="Clothing"),"✅","❌")</f>
        <v>❌</v>
      </c>
      <c r="H12826" s="3">
        <f t="shared" si="401"/>
        <v>197.506</v>
      </c>
      <c r="I12826" s="3">
        <v>4</v>
      </c>
      <c r="J12826" s="4">
        <v>45564</v>
      </c>
      <c r="K12826" s="3" t="s">
        <v>16</v>
      </c>
      <c r="L12826" s="3" t="s">
        <v>28</v>
      </c>
      <c r="M12826" s="3">
        <v>562.26</v>
      </c>
      <c r="N12826" s="3" t="s">
        <v>29</v>
      </c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  <c r="AC12826" s="5"/>
    </row>
    <row r="12827" spans="1:29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 t="str">
        <f>IF(AND(D12827="East",Table_1[[#This Row],[category]]="Clothing"),"✅","❌")</f>
        <v>✅</v>
      </c>
      <c r="H12827" s="3">
        <f t="shared" si="401"/>
        <v>330.58500000000004</v>
      </c>
      <c r="I12827" s="3">
        <v>8</v>
      </c>
      <c r="J12827" s="4">
        <v>45198</v>
      </c>
      <c r="K12827" s="3" t="s">
        <v>16</v>
      </c>
      <c r="L12827" s="3" t="s">
        <v>28</v>
      </c>
      <c r="M12827" s="3">
        <v>168.82</v>
      </c>
      <c r="N12827" s="3" t="s">
        <v>49</v>
      </c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  <c r="AC12827" s="5"/>
    </row>
    <row r="12828" spans="1:29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 t="str">
        <f>IF(AND(D12828="East",Table_1[[#This Row],[category]]="Clothing"),"✅","❌")</f>
        <v>❌</v>
      </c>
      <c r="H12828" s="3">
        <f t="shared" si="401"/>
        <v>105.17000000000002</v>
      </c>
      <c r="I12828" s="3">
        <v>4</v>
      </c>
      <c r="J12828" s="4">
        <v>45554</v>
      </c>
      <c r="K12828" s="3" t="s">
        <v>22</v>
      </c>
      <c r="L12828" s="3" t="s">
        <v>28</v>
      </c>
      <c r="M12828" s="3">
        <v>64.08</v>
      </c>
      <c r="N12828" s="3" t="s">
        <v>18</v>
      </c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  <c r="AC12828" s="5"/>
    </row>
    <row r="12829" spans="1:29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 t="str">
        <f>IF(AND(D12829="East",Table_1[[#This Row],[category]]="Clothing"),"✅","❌")</f>
        <v>❌</v>
      </c>
      <c r="H12829" s="3">
        <f t="shared" si="401"/>
        <v>60.337000000000003</v>
      </c>
      <c r="I12829" s="3">
        <v>1</v>
      </c>
      <c r="J12829" s="4">
        <v>45279</v>
      </c>
      <c r="K12829" s="3" t="s">
        <v>16</v>
      </c>
      <c r="L12829" s="3" t="s">
        <v>28</v>
      </c>
      <c r="M12829" s="3">
        <v>146.88</v>
      </c>
      <c r="N12829" s="3" t="s">
        <v>35</v>
      </c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  <c r="AC12829" s="5"/>
    </row>
    <row r="12830" spans="1:29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 t="str">
        <f>IF(AND(D12830="East",Table_1[[#This Row],[category]]="Clothing"),"✅","❌")</f>
        <v>❌</v>
      </c>
      <c r="H12830" s="3">
        <f t="shared" si="401"/>
        <v>128.86800000000002</v>
      </c>
      <c r="I12830" s="3">
        <v>2</v>
      </c>
      <c r="J12830" s="4">
        <v>45120</v>
      </c>
      <c r="K12830" s="3" t="s">
        <v>22</v>
      </c>
      <c r="L12830" s="3" t="s">
        <v>23</v>
      </c>
      <c r="M12830" s="3">
        <v>315.36</v>
      </c>
      <c r="N12830" s="3" t="s">
        <v>49</v>
      </c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  <c r="AC12830" s="5"/>
    </row>
    <row r="12831" spans="1:29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 t="str">
        <f>IF(AND(D12831="East",Table_1[[#This Row],[category]]="Clothing"),"✅","❌")</f>
        <v>❌</v>
      </c>
      <c r="H12831" s="3">
        <f t="shared" si="401"/>
        <v>70.775999999999996</v>
      </c>
      <c r="I12831" s="3">
        <v>5</v>
      </c>
      <c r="J12831" s="4">
        <v>45429</v>
      </c>
      <c r="K12831" s="3" t="s">
        <v>16</v>
      </c>
      <c r="L12831" s="3" t="s">
        <v>23</v>
      </c>
      <c r="M12831" s="3">
        <v>72.63</v>
      </c>
      <c r="N12831" s="3" t="s">
        <v>24</v>
      </c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  <c r="AC12831" s="5"/>
    </row>
    <row r="12832" spans="1:29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 t="str">
        <f>IF(AND(D12832="East",Table_1[[#This Row],[category]]="Clothing"),"✅","❌")</f>
        <v>❌</v>
      </c>
      <c r="H12832" s="3">
        <f t="shared" si="401"/>
        <v>182.47200000000001</v>
      </c>
      <c r="I12832" s="3">
        <v>6</v>
      </c>
      <c r="J12832" s="4">
        <v>45105</v>
      </c>
      <c r="K12832" s="3" t="s">
        <v>32</v>
      </c>
      <c r="L12832" s="3" t="s">
        <v>23</v>
      </c>
      <c r="M12832" s="3">
        <v>418.5</v>
      </c>
      <c r="N12832" s="3" t="s">
        <v>35</v>
      </c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  <c r="AC12832" s="5"/>
    </row>
    <row r="12833" spans="1:29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 t="str">
        <f>IF(AND(D12833="East",Table_1[[#This Row],[category]]="Clothing"),"✅","❌")</f>
        <v>❌</v>
      </c>
      <c r="H12833" s="3">
        <f t="shared" si="401"/>
        <v>469.40699999999998</v>
      </c>
      <c r="I12833" s="3">
        <v>1</v>
      </c>
      <c r="J12833" s="4">
        <v>45321</v>
      </c>
      <c r="K12833" s="3" t="s">
        <v>32</v>
      </c>
      <c r="L12833" s="3" t="s">
        <v>23</v>
      </c>
      <c r="M12833" s="3">
        <v>1271.07</v>
      </c>
      <c r="N12833" s="3" t="s">
        <v>40</v>
      </c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  <c r="AC12833" s="5"/>
    </row>
    <row r="12834" spans="1:29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 t="str">
        <f>IF(AND(D12834="East",Table_1[[#This Row],[category]]="Clothing"),"✅","❌")</f>
        <v>❌</v>
      </c>
      <c r="H12834" s="3">
        <f t="shared" si="401"/>
        <v>68.947000000000003</v>
      </c>
      <c r="I12834" s="3">
        <v>5</v>
      </c>
      <c r="J12834" s="4">
        <v>45370</v>
      </c>
      <c r="K12834" s="3" t="s">
        <v>16</v>
      </c>
      <c r="L12834" s="3" t="s">
        <v>28</v>
      </c>
      <c r="M12834" s="3">
        <v>78.88</v>
      </c>
      <c r="N12834" s="3" t="s">
        <v>40</v>
      </c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  <c r="AC12834" s="5"/>
    </row>
    <row r="12835" spans="1:29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 t="str">
        <f>IF(AND(D12835="East",Table_1[[#This Row],[category]]="Clothing"),"✅","❌")</f>
        <v>❌</v>
      </c>
      <c r="H12835" s="3">
        <f t="shared" si="401"/>
        <v>410.97800000000001</v>
      </c>
      <c r="I12835" s="3">
        <v>8</v>
      </c>
      <c r="J12835" s="4">
        <v>45277</v>
      </c>
      <c r="K12835" s="3" t="s">
        <v>16</v>
      </c>
      <c r="L12835" s="3" t="s">
        <v>17</v>
      </c>
      <c r="M12835" s="3">
        <v>664.67</v>
      </c>
      <c r="N12835" s="3" t="s">
        <v>18</v>
      </c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  <c r="AC12835" s="5"/>
    </row>
    <row r="12836" spans="1:29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 t="str">
        <f>IF(AND(D12836="East",Table_1[[#This Row],[category]]="Clothing"),"✅","❌")</f>
        <v>❌</v>
      </c>
      <c r="H12836" s="3">
        <f t="shared" si="401"/>
        <v>271.97800000000001</v>
      </c>
      <c r="I12836" s="3">
        <v>8</v>
      </c>
      <c r="J12836" s="4">
        <v>45424</v>
      </c>
      <c r="K12836" s="3" t="s">
        <v>22</v>
      </c>
      <c r="L12836" s="3" t="s">
        <v>28</v>
      </c>
      <c r="M12836" s="3">
        <v>466.57</v>
      </c>
      <c r="N12836" s="3" t="s">
        <v>18</v>
      </c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  <c r="AC12836" s="5"/>
    </row>
    <row r="12837" spans="1:29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 t="str">
        <f>IF(AND(D12837="East",Table_1[[#This Row],[category]]="Clothing"),"✅","❌")</f>
        <v>✅</v>
      </c>
      <c r="H12837" s="3">
        <f t="shared" si="401"/>
        <v>320.12300000000005</v>
      </c>
      <c r="I12837" s="3">
        <v>2</v>
      </c>
      <c r="J12837" s="4">
        <v>44994</v>
      </c>
      <c r="K12837" s="3" t="s">
        <v>32</v>
      </c>
      <c r="L12837" s="3" t="s">
        <v>23</v>
      </c>
      <c r="M12837" s="3">
        <v>491.65</v>
      </c>
      <c r="N12837" s="3" t="s">
        <v>35</v>
      </c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  <c r="AC12837" s="5"/>
    </row>
    <row r="12838" spans="1:29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 t="str">
        <f>IF(AND(D12838="East",Table_1[[#This Row],[category]]="Clothing"),"✅","❌")</f>
        <v>❌</v>
      </c>
      <c r="H12838" s="3">
        <f t="shared" si="401"/>
        <v>93.34</v>
      </c>
      <c r="I12838" s="3">
        <v>9</v>
      </c>
      <c r="J12838" s="4">
        <v>45112</v>
      </c>
      <c r="K12838" s="3" t="s">
        <v>32</v>
      </c>
      <c r="L12838" s="3" t="s">
        <v>23</v>
      </c>
      <c r="M12838" s="3">
        <v>122.83</v>
      </c>
      <c r="N12838" s="3" t="s">
        <v>49</v>
      </c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  <c r="AC12838" s="5"/>
    </row>
    <row r="12839" spans="1:29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 t="str">
        <f>IF(AND(D12839="East",Table_1[[#This Row],[category]]="Clothing"),"✅","❌")</f>
        <v>❌</v>
      </c>
      <c r="H12839" s="3">
        <f t="shared" si="401"/>
        <v>84.173000000000002</v>
      </c>
      <c r="I12839" s="3">
        <v>2</v>
      </c>
      <c r="J12839" s="4">
        <v>45462</v>
      </c>
      <c r="K12839" s="3" t="s">
        <v>16</v>
      </c>
      <c r="L12839" s="3" t="s">
        <v>28</v>
      </c>
      <c r="M12839" s="3">
        <v>250.27</v>
      </c>
      <c r="N12839" s="3" t="s">
        <v>35</v>
      </c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  <c r="AC12839" s="5"/>
    </row>
    <row r="12840" spans="1:29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 t="str">
        <f>IF(AND(D12840="East",Table_1[[#This Row],[category]]="Clothing"),"✅","❌")</f>
        <v>❌</v>
      </c>
      <c r="H12840" s="3">
        <f t="shared" si="401"/>
        <v>89.744000000000014</v>
      </c>
      <c r="I12840" s="3">
        <v>4</v>
      </c>
      <c r="J12840" s="4">
        <v>45239</v>
      </c>
      <c r="K12840" s="3" t="s">
        <v>16</v>
      </c>
      <c r="L12840" s="3" t="s">
        <v>17</v>
      </c>
      <c r="M12840" s="3">
        <v>172.87</v>
      </c>
      <c r="N12840" s="3" t="s">
        <v>29</v>
      </c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  <c r="AC12840" s="5"/>
    </row>
    <row r="12841" spans="1:29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 t="str">
        <f>IF(AND(D12841="East",Table_1[[#This Row],[category]]="Clothing"),"✅","❌")</f>
        <v>❌</v>
      </c>
      <c r="H12841" s="3">
        <f t="shared" si="401"/>
        <v>336.86100000000005</v>
      </c>
      <c r="I12841" s="3">
        <v>4</v>
      </c>
      <c r="J12841" s="4">
        <v>45557</v>
      </c>
      <c r="K12841" s="3" t="s">
        <v>22</v>
      </c>
      <c r="L12841" s="3" t="s">
        <v>17</v>
      </c>
      <c r="M12841" s="3">
        <v>770.67</v>
      </c>
      <c r="N12841" s="3" t="s">
        <v>24</v>
      </c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  <c r="AC12841" s="5"/>
    </row>
    <row r="12842" spans="1:29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 t="str">
        <f>IF(AND(D12842="East",Table_1[[#This Row],[category]]="Clothing"),"✅","❌")</f>
        <v>❌</v>
      </c>
      <c r="H12842" s="3">
        <f t="shared" si="401"/>
        <v>376.416</v>
      </c>
      <c r="I12842" s="3">
        <v>4</v>
      </c>
      <c r="J12842" s="4">
        <v>45043</v>
      </c>
      <c r="K12842" s="3" t="s">
        <v>22</v>
      </c>
      <c r="L12842" s="3" t="s">
        <v>28</v>
      </c>
      <c r="M12842" s="3">
        <v>288.52</v>
      </c>
      <c r="N12842" s="3" t="s">
        <v>49</v>
      </c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  <c r="AC12842" s="5"/>
    </row>
    <row r="12843" spans="1:29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 t="str">
        <f>IF(AND(D12843="East",Table_1[[#This Row],[category]]="Clothing"),"✅","❌")</f>
        <v>❌</v>
      </c>
      <c r="H12843" s="3">
        <f t="shared" si="401"/>
        <v>460.92</v>
      </c>
      <c r="I12843" s="3">
        <v>7</v>
      </c>
      <c r="J12843" s="4">
        <v>45443</v>
      </c>
      <c r="K12843" s="3" t="s">
        <v>22</v>
      </c>
      <c r="L12843" s="3" t="s">
        <v>23</v>
      </c>
      <c r="M12843" s="3">
        <v>817.56</v>
      </c>
      <c r="N12843" s="3" t="s">
        <v>24</v>
      </c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  <c r="AC12843" s="5"/>
    </row>
    <row r="12844" spans="1:29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 t="str">
        <f>IF(AND(D12844="East",Table_1[[#This Row],[category]]="Clothing"),"✅","❌")</f>
        <v>❌</v>
      </c>
      <c r="H12844" s="3">
        <f t="shared" si="401"/>
        <v>205.114</v>
      </c>
      <c r="I12844" s="3">
        <v>8</v>
      </c>
      <c r="J12844" s="4">
        <v>45185</v>
      </c>
      <c r="K12844" s="3" t="s">
        <v>16</v>
      </c>
      <c r="L12844" s="3" t="s">
        <v>17</v>
      </c>
      <c r="M12844" s="3">
        <v>562.04999999999995</v>
      </c>
      <c r="N12844" s="3" t="s">
        <v>35</v>
      </c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  <c r="AC12844" s="5"/>
    </row>
    <row r="12845" spans="1:29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 t="str">
        <f>IF(AND(D12845="East",Table_1[[#This Row],[category]]="Clothing"),"✅","❌")</f>
        <v>❌</v>
      </c>
      <c r="H12845" s="3">
        <f t="shared" si="401"/>
        <v>236.36500000000001</v>
      </c>
      <c r="I12845" s="3">
        <v>8</v>
      </c>
      <c r="J12845" s="4">
        <v>45629</v>
      </c>
      <c r="K12845" s="3" t="s">
        <v>16</v>
      </c>
      <c r="L12845" s="3" t="s">
        <v>17</v>
      </c>
      <c r="M12845" s="3">
        <v>539.65</v>
      </c>
      <c r="N12845" s="3" t="s">
        <v>18</v>
      </c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  <c r="AC12845" s="5"/>
    </row>
    <row r="12846" spans="1:29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 t="str">
        <f>IF(AND(D12846="East",Table_1[[#This Row],[category]]="Clothing"),"✅","❌")</f>
        <v>❌</v>
      </c>
      <c r="H12846" s="3">
        <f t="shared" si="401"/>
        <v>240.102</v>
      </c>
      <c r="I12846" s="3">
        <v>4</v>
      </c>
      <c r="J12846" s="4">
        <v>45469</v>
      </c>
      <c r="K12846" s="3" t="s">
        <v>22</v>
      </c>
      <c r="L12846" s="3" t="s">
        <v>23</v>
      </c>
      <c r="M12846" s="3">
        <v>288.06</v>
      </c>
      <c r="N12846" s="3" t="s">
        <v>29</v>
      </c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  <c r="AC12846" s="5"/>
    </row>
    <row r="12847" spans="1:29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 t="str">
        <f>IF(AND(D12847="East",Table_1[[#This Row],[category]]="Clothing"),"✅","❌")</f>
        <v>❌</v>
      </c>
      <c r="H12847" s="3">
        <f t="shared" si="401"/>
        <v>142.25</v>
      </c>
      <c r="I12847" s="3">
        <v>4</v>
      </c>
      <c r="J12847" s="4">
        <v>45353</v>
      </c>
      <c r="K12847" s="3" t="s">
        <v>32</v>
      </c>
      <c r="L12847" s="3" t="s">
        <v>28</v>
      </c>
      <c r="M12847" s="3">
        <v>370.86</v>
      </c>
      <c r="N12847" s="3" t="s">
        <v>49</v>
      </c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  <c r="AC12847" s="5"/>
    </row>
    <row r="12848" spans="1:29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 t="str">
        <f>IF(AND(D12848="East",Table_1[[#This Row],[category]]="Clothing"),"✅","❌")</f>
        <v>❌</v>
      </c>
      <c r="H12848" s="3">
        <f t="shared" si="401"/>
        <v>170.834</v>
      </c>
      <c r="I12848" s="3">
        <v>6</v>
      </c>
      <c r="J12848" s="4">
        <v>45179</v>
      </c>
      <c r="K12848" s="3" t="s">
        <v>16</v>
      </c>
      <c r="L12848" s="3" t="s">
        <v>28</v>
      </c>
      <c r="M12848" s="3">
        <v>107.79</v>
      </c>
      <c r="N12848" s="3" t="s">
        <v>24</v>
      </c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  <c r="AC12848" s="5"/>
    </row>
    <row r="12849" spans="1:29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 t="str">
        <f>IF(AND(D12849="East",Table_1[[#This Row],[category]]="Clothing"),"✅","❌")</f>
        <v>❌</v>
      </c>
      <c r="H12849" s="3">
        <f t="shared" si="401"/>
        <v>424.94200000000001</v>
      </c>
      <c r="I12849" s="3">
        <v>9</v>
      </c>
      <c r="J12849" s="4">
        <v>45381</v>
      </c>
      <c r="K12849" s="3" t="s">
        <v>16</v>
      </c>
      <c r="L12849" s="3" t="s">
        <v>28</v>
      </c>
      <c r="M12849" s="3">
        <v>1259.42</v>
      </c>
      <c r="N12849" s="3" t="s">
        <v>49</v>
      </c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  <c r="AC12849" s="5"/>
    </row>
    <row r="12850" spans="1:29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 t="str">
        <f>IF(AND(D12850="East",Table_1[[#This Row],[category]]="Clothing"),"✅","❌")</f>
        <v>❌</v>
      </c>
      <c r="H12850" s="3">
        <f t="shared" si="401"/>
        <v>178.42400000000001</v>
      </c>
      <c r="I12850" s="3">
        <v>5</v>
      </c>
      <c r="J12850" s="4">
        <v>44938</v>
      </c>
      <c r="K12850" s="3" t="s">
        <v>16</v>
      </c>
      <c r="L12850" s="3" t="s">
        <v>23</v>
      </c>
      <c r="M12850" s="3">
        <v>427.22</v>
      </c>
      <c r="N12850" s="3" t="s">
        <v>49</v>
      </c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  <c r="AC12850" s="5"/>
    </row>
    <row r="12851" spans="1:29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 t="str">
        <f>IF(AND(D12851="East",Table_1[[#This Row],[category]]="Clothing"),"✅","❌")</f>
        <v>❌</v>
      </c>
      <c r="H12851" s="3">
        <f t="shared" si="401"/>
        <v>435.85699999999997</v>
      </c>
      <c r="I12851" s="3">
        <v>2</v>
      </c>
      <c r="J12851" s="4">
        <v>45631</v>
      </c>
      <c r="K12851" s="3" t="s">
        <v>22</v>
      </c>
      <c r="L12851" s="3" t="s">
        <v>17</v>
      </c>
      <c r="M12851" s="3">
        <v>1254.07</v>
      </c>
      <c r="N12851" s="3" t="s">
        <v>40</v>
      </c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  <c r="AC12851" s="5"/>
    </row>
    <row r="12852" spans="1:29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 t="str">
        <f>IF(AND(D12852="East",Table_1[[#This Row],[category]]="Clothing"),"✅","❌")</f>
        <v>❌</v>
      </c>
      <c r="H12852" s="3">
        <f t="shared" si="401"/>
        <v>159.58100000000002</v>
      </c>
      <c r="I12852" s="3">
        <v>9</v>
      </c>
      <c r="J12852" s="4">
        <v>45215</v>
      </c>
      <c r="K12852" s="3" t="s">
        <v>16</v>
      </c>
      <c r="L12852" s="3" t="s">
        <v>23</v>
      </c>
      <c r="M12852" s="3">
        <v>421.04</v>
      </c>
      <c r="N12852" s="3" t="s">
        <v>35</v>
      </c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  <c r="AC12852" s="5"/>
    </row>
    <row r="12853" spans="1:29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 t="str">
        <f>IF(AND(D12853="East",Table_1[[#This Row],[category]]="Clothing"),"✅","❌")</f>
        <v>❌</v>
      </c>
      <c r="H12853" s="3">
        <f t="shared" si="401"/>
        <v>176.54300000000001</v>
      </c>
      <c r="I12853" s="3">
        <v>9</v>
      </c>
      <c r="J12853" s="4">
        <v>45392</v>
      </c>
      <c r="K12853" s="3" t="s">
        <v>16</v>
      </c>
      <c r="L12853" s="3" t="s">
        <v>17</v>
      </c>
      <c r="M12853" s="3">
        <v>428.62</v>
      </c>
      <c r="N12853" s="3" t="s">
        <v>35</v>
      </c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  <c r="AC12853" s="5"/>
    </row>
    <row r="12854" spans="1:29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 t="str">
        <f>IF(AND(D12854="East",Table_1[[#This Row],[category]]="Clothing"),"✅","❌")</f>
        <v>❌</v>
      </c>
      <c r="H12854" s="3">
        <f t="shared" si="401"/>
        <v>284.53800000000001</v>
      </c>
      <c r="I12854" s="3">
        <v>1</v>
      </c>
      <c r="J12854" s="4">
        <v>45008</v>
      </c>
      <c r="K12854" s="3" t="s">
        <v>32</v>
      </c>
      <c r="L12854" s="3" t="s">
        <v>17</v>
      </c>
      <c r="M12854" s="3">
        <v>456.92</v>
      </c>
      <c r="N12854" s="3" t="s">
        <v>29</v>
      </c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  <c r="AC12854" s="5"/>
    </row>
    <row r="12855" spans="1:29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 t="str">
        <f>IF(AND(D12855="East",Table_1[[#This Row],[category]]="Clothing"),"✅","❌")</f>
        <v>❌</v>
      </c>
      <c r="H12855" s="3">
        <f t="shared" si="401"/>
        <v>60.532000000000011</v>
      </c>
      <c r="I12855" s="3">
        <v>9</v>
      </c>
      <c r="J12855" s="4">
        <v>45034</v>
      </c>
      <c r="K12855" s="3" t="s">
        <v>22</v>
      </c>
      <c r="L12855" s="3" t="s">
        <v>28</v>
      </c>
      <c r="M12855" s="3">
        <v>152.47</v>
      </c>
      <c r="N12855" s="3" t="s">
        <v>49</v>
      </c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  <c r="AC12855" s="5"/>
    </row>
    <row r="12856" spans="1:29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 t="str">
        <f>IF(AND(D12856="East",Table_1[[#This Row],[category]]="Clothing"),"✅","❌")</f>
        <v>❌</v>
      </c>
      <c r="H12856" s="3">
        <f t="shared" si="401"/>
        <v>461.81099999999998</v>
      </c>
      <c r="I12856" s="3">
        <v>7</v>
      </c>
      <c r="J12856" s="4">
        <v>45440</v>
      </c>
      <c r="K12856" s="3" t="s">
        <v>22</v>
      </c>
      <c r="L12856" s="3" t="s">
        <v>23</v>
      </c>
      <c r="M12856" s="3">
        <v>318.62</v>
      </c>
      <c r="N12856" s="3" t="s">
        <v>24</v>
      </c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  <c r="AC12856" s="5"/>
    </row>
    <row r="12857" spans="1:29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 t="str">
        <f>IF(AND(D12857="East",Table_1[[#This Row],[category]]="Clothing"),"✅","❌")</f>
        <v>❌</v>
      </c>
      <c r="H12857" s="3">
        <f t="shared" si="401"/>
        <v>411.99600000000004</v>
      </c>
      <c r="I12857" s="3">
        <v>1</v>
      </c>
      <c r="J12857" s="4">
        <v>45219</v>
      </c>
      <c r="K12857" s="3" t="s">
        <v>22</v>
      </c>
      <c r="L12857" s="3" t="s">
        <v>28</v>
      </c>
      <c r="M12857" s="3">
        <v>441.08</v>
      </c>
      <c r="N12857" s="3" t="s">
        <v>40</v>
      </c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  <c r="AC12857" s="5"/>
    </row>
    <row r="12858" spans="1:29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 t="str">
        <f>IF(AND(D12858="East",Table_1[[#This Row],[category]]="Clothing"),"✅","❌")</f>
        <v>❌</v>
      </c>
      <c r="H12858" s="3">
        <f t="shared" si="401"/>
        <v>338.54700000000003</v>
      </c>
      <c r="I12858" s="3">
        <v>2</v>
      </c>
      <c r="J12858" s="4">
        <v>45490</v>
      </c>
      <c r="K12858" s="3" t="s">
        <v>22</v>
      </c>
      <c r="L12858" s="3" t="s">
        <v>17</v>
      </c>
      <c r="M12858" s="3">
        <v>920.42</v>
      </c>
      <c r="N12858" s="3" t="s">
        <v>35</v>
      </c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  <c r="AC12858" s="5"/>
    </row>
    <row r="12859" spans="1:29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 t="str">
        <f>IF(AND(D12859="East",Table_1[[#This Row],[category]]="Clothing"),"✅","❌")</f>
        <v>❌</v>
      </c>
      <c r="H12859" s="3">
        <f t="shared" si="401"/>
        <v>494.18100000000004</v>
      </c>
      <c r="I12859" s="3">
        <v>2</v>
      </c>
      <c r="J12859" s="4">
        <v>45481</v>
      </c>
      <c r="K12859" s="3" t="s">
        <v>16</v>
      </c>
      <c r="L12859" s="3" t="s">
        <v>17</v>
      </c>
      <c r="M12859" s="3">
        <v>1110.78</v>
      </c>
      <c r="N12859" s="3" t="s">
        <v>29</v>
      </c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  <c r="AC12859" s="5"/>
    </row>
    <row r="12860" spans="1:29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 t="str">
        <f>IF(AND(D12860="East",Table_1[[#This Row],[category]]="Clothing"),"✅","❌")</f>
        <v>❌</v>
      </c>
      <c r="H12860" s="3">
        <f t="shared" si="401"/>
        <v>17.84</v>
      </c>
      <c r="I12860" s="3">
        <v>8</v>
      </c>
      <c r="J12860" s="4">
        <v>45587</v>
      </c>
      <c r="K12860" s="3" t="s">
        <v>22</v>
      </c>
      <c r="L12860" s="3" t="s">
        <v>28</v>
      </c>
      <c r="M12860" s="3">
        <v>17.23</v>
      </c>
      <c r="N12860" s="3" t="s">
        <v>49</v>
      </c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  <c r="AC12860" s="5"/>
    </row>
    <row r="12861" spans="1:29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 t="str">
        <f>IF(AND(D12861="East",Table_1[[#This Row],[category]]="Clothing"),"✅","❌")</f>
        <v>❌</v>
      </c>
      <c r="H12861" s="3">
        <f t="shared" si="401"/>
        <v>211.42</v>
      </c>
      <c r="I12861" s="3">
        <v>1</v>
      </c>
      <c r="J12861" s="4">
        <v>45053</v>
      </c>
      <c r="K12861" s="3" t="s">
        <v>16</v>
      </c>
      <c r="L12861" s="3" t="s">
        <v>23</v>
      </c>
      <c r="M12861" s="3">
        <v>325.33999999999997</v>
      </c>
      <c r="N12861" s="3" t="s">
        <v>49</v>
      </c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  <c r="AC12861" s="5"/>
    </row>
    <row r="12862" spans="1:29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 t="str">
        <f>IF(AND(D12862="East",Table_1[[#This Row],[category]]="Clothing"),"✅","❌")</f>
        <v>❌</v>
      </c>
      <c r="H12862" s="3">
        <f t="shared" si="401"/>
        <v>430.58800000000002</v>
      </c>
      <c r="I12862" s="3">
        <v>3</v>
      </c>
      <c r="J12862" s="4">
        <v>45595</v>
      </c>
      <c r="K12862" s="3" t="s">
        <v>16</v>
      </c>
      <c r="L12862" s="3" t="s">
        <v>23</v>
      </c>
      <c r="M12862" s="3">
        <v>983.25</v>
      </c>
      <c r="N12862" s="3" t="s">
        <v>18</v>
      </c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  <c r="AC12862" s="5"/>
    </row>
    <row r="12863" spans="1:29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 t="str">
        <f>IF(AND(D12863="East",Table_1[[#This Row],[category]]="Clothing"),"✅","❌")</f>
        <v>❌</v>
      </c>
      <c r="H12863" s="3">
        <f t="shared" si="401"/>
        <v>222.17800000000003</v>
      </c>
      <c r="I12863" s="3">
        <v>1</v>
      </c>
      <c r="J12863" s="4">
        <v>45360</v>
      </c>
      <c r="K12863" s="3" t="s">
        <v>22</v>
      </c>
      <c r="L12863" s="3" t="s">
        <v>23</v>
      </c>
      <c r="M12863" s="3">
        <v>553.39</v>
      </c>
      <c r="N12863" s="3" t="s">
        <v>49</v>
      </c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  <c r="AC12863" s="5"/>
    </row>
    <row r="12864" spans="1:29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 t="str">
        <f>IF(AND(D12864="East",Table_1[[#This Row],[category]]="Clothing"),"✅","❌")</f>
        <v>❌</v>
      </c>
      <c r="H12864" s="3">
        <f t="shared" si="401"/>
        <v>12.568000000000001</v>
      </c>
      <c r="I12864" s="3">
        <v>5</v>
      </c>
      <c r="J12864" s="4">
        <v>45248</v>
      </c>
      <c r="K12864" s="3" t="s">
        <v>22</v>
      </c>
      <c r="L12864" s="3" t="s">
        <v>28</v>
      </c>
      <c r="M12864" s="3">
        <v>32.69</v>
      </c>
      <c r="N12864" s="3" t="s">
        <v>29</v>
      </c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  <c r="AC12864" s="5"/>
    </row>
    <row r="12865" spans="1:29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 t="str">
        <f>IF(AND(D12865="East",Table_1[[#This Row],[category]]="Clothing"),"✅","❌")</f>
        <v>❌</v>
      </c>
      <c r="H12865" s="3">
        <f t="shared" si="401"/>
        <v>87.300000000000011</v>
      </c>
      <c r="I12865" s="3">
        <v>4</v>
      </c>
      <c r="J12865" s="4">
        <v>45054</v>
      </c>
      <c r="K12865" s="3" t="s">
        <v>16</v>
      </c>
      <c r="L12865" s="3" t="s">
        <v>28</v>
      </c>
      <c r="M12865" s="3">
        <v>75.94</v>
      </c>
      <c r="N12865" s="3" t="s">
        <v>24</v>
      </c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  <c r="AC12865" s="5"/>
    </row>
    <row r="12866" spans="1:29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 t="str">
        <f>IF(AND(D12866="East",Table_1[[#This Row],[category]]="Clothing"),"✅","❌")</f>
        <v>❌</v>
      </c>
      <c r="H12866" s="3">
        <f t="shared" ref="H12866:H12929" si="403">E12866*10%</f>
        <v>222.69499999999999</v>
      </c>
      <c r="I12866" s="3">
        <v>3</v>
      </c>
      <c r="J12866" s="4">
        <v>45165</v>
      </c>
      <c r="K12866" s="3" t="s">
        <v>32</v>
      </c>
      <c r="L12866" s="3" t="s">
        <v>17</v>
      </c>
      <c r="M12866" s="3">
        <v>115.14</v>
      </c>
      <c r="N12866" s="3" t="s">
        <v>29</v>
      </c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  <c r="AC12866" s="5"/>
    </row>
    <row r="12867" spans="1:29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 t="str">
        <f>IF(AND(D12867="East",Table_1[[#This Row],[category]]="Clothing"),"✅","❌")</f>
        <v>❌</v>
      </c>
      <c r="H12867" s="3">
        <f t="shared" si="403"/>
        <v>337.29400000000004</v>
      </c>
      <c r="I12867" s="3">
        <v>8</v>
      </c>
      <c r="J12867" s="4">
        <v>45539</v>
      </c>
      <c r="K12867" s="3" t="s">
        <v>32</v>
      </c>
      <c r="L12867" s="3" t="s">
        <v>23</v>
      </c>
      <c r="M12867" s="3">
        <v>282.02</v>
      </c>
      <c r="N12867" s="3" t="s">
        <v>29</v>
      </c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  <c r="AC12867" s="5"/>
    </row>
    <row r="12868" spans="1:29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 t="str">
        <f>IF(AND(D12868="East",Table_1[[#This Row],[category]]="Clothing"),"✅","❌")</f>
        <v>❌</v>
      </c>
      <c r="H12868" s="3">
        <f t="shared" si="403"/>
        <v>89.701000000000008</v>
      </c>
      <c r="I12868" s="3">
        <v>7</v>
      </c>
      <c r="J12868" s="4">
        <v>44951</v>
      </c>
      <c r="K12868" s="3" t="s">
        <v>22</v>
      </c>
      <c r="L12868" s="3" t="s">
        <v>28</v>
      </c>
      <c r="M12868" s="3">
        <v>155.24</v>
      </c>
      <c r="N12868" s="3" t="s">
        <v>29</v>
      </c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  <c r="AC12868" s="5"/>
    </row>
    <row r="12869" spans="1:29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 t="str">
        <f>IF(AND(D12869="East",Table_1[[#This Row],[category]]="Clothing"),"✅","❌")</f>
        <v>❌</v>
      </c>
      <c r="H12869" s="3">
        <f t="shared" si="403"/>
        <v>229.541</v>
      </c>
      <c r="I12869" s="3">
        <v>4</v>
      </c>
      <c r="J12869" s="4">
        <v>45554</v>
      </c>
      <c r="K12869" s="3" t="s">
        <v>16</v>
      </c>
      <c r="L12869" s="3" t="s">
        <v>17</v>
      </c>
      <c r="M12869" s="3">
        <v>643.72</v>
      </c>
      <c r="N12869" s="3" t="s">
        <v>35</v>
      </c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  <c r="AC12869" s="5"/>
    </row>
    <row r="12870" spans="1:29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 t="str">
        <f>IF(AND(D12870="East",Table_1[[#This Row],[category]]="Clothing"),"✅","❌")</f>
        <v>❌</v>
      </c>
      <c r="H12870" s="3">
        <f t="shared" si="403"/>
        <v>16.266000000000002</v>
      </c>
      <c r="I12870" s="3">
        <v>1</v>
      </c>
      <c r="J12870" s="4">
        <v>45394</v>
      </c>
      <c r="K12870" s="3" t="s">
        <v>16</v>
      </c>
      <c r="L12870" s="3" t="s">
        <v>28</v>
      </c>
      <c r="M12870" s="3">
        <v>16.010000000000002</v>
      </c>
      <c r="N12870" s="3" t="s">
        <v>29</v>
      </c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  <c r="AC12870" s="5"/>
    </row>
    <row r="12871" spans="1:29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 t="str">
        <f>IF(AND(D12871="East",Table_1[[#This Row],[category]]="Clothing"),"✅","❌")</f>
        <v>❌</v>
      </c>
      <c r="H12871" s="3">
        <f t="shared" si="403"/>
        <v>243.97500000000002</v>
      </c>
      <c r="I12871" s="3">
        <v>7</v>
      </c>
      <c r="J12871" s="4">
        <v>45596</v>
      </c>
      <c r="K12871" s="3" t="s">
        <v>22</v>
      </c>
      <c r="L12871" s="3" t="s">
        <v>17</v>
      </c>
      <c r="M12871" s="3">
        <v>592.47</v>
      </c>
      <c r="N12871" s="3" t="s">
        <v>49</v>
      </c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  <c r="AC12871" s="5"/>
    </row>
    <row r="12872" spans="1:29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 t="str">
        <f>IF(AND(D12872="East",Table_1[[#This Row],[category]]="Clothing"),"✅","❌")</f>
        <v>✅</v>
      </c>
      <c r="H12872" s="3">
        <f t="shared" si="403"/>
        <v>449.00299999999999</v>
      </c>
      <c r="I12872" s="3">
        <v>3</v>
      </c>
      <c r="J12872" s="4">
        <v>45604</v>
      </c>
      <c r="K12872" s="3" t="s">
        <v>32</v>
      </c>
      <c r="L12872" s="3" t="s">
        <v>23</v>
      </c>
      <c r="M12872" s="3">
        <v>986.52</v>
      </c>
      <c r="N12872" s="3" t="s">
        <v>40</v>
      </c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  <c r="AC12872" s="5"/>
    </row>
    <row r="12873" spans="1:29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 t="str">
        <f>IF(AND(D12873="East",Table_1[[#This Row],[category]]="Clothing"),"✅","❌")</f>
        <v>❌</v>
      </c>
      <c r="H12873" s="3">
        <f t="shared" si="403"/>
        <v>302.416</v>
      </c>
      <c r="I12873" s="3">
        <v>5</v>
      </c>
      <c r="J12873" s="4">
        <v>45521</v>
      </c>
      <c r="K12873" s="3" t="s">
        <v>32</v>
      </c>
      <c r="L12873" s="3" t="s">
        <v>17</v>
      </c>
      <c r="M12873" s="3">
        <v>879.89</v>
      </c>
      <c r="N12873" s="3" t="s">
        <v>40</v>
      </c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  <c r="AC12873" s="5"/>
    </row>
    <row r="12874" spans="1:29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 t="str">
        <f>IF(AND(D12874="East",Table_1[[#This Row],[category]]="Clothing"),"✅","❌")</f>
        <v>❌</v>
      </c>
      <c r="H12874" s="3">
        <f t="shared" si="403"/>
        <v>225.92100000000002</v>
      </c>
      <c r="I12874" s="3">
        <v>8</v>
      </c>
      <c r="J12874" s="4">
        <v>45220</v>
      </c>
      <c r="K12874" s="3" t="s">
        <v>32</v>
      </c>
      <c r="L12874" s="3" t="s">
        <v>28</v>
      </c>
      <c r="M12874" s="3">
        <v>277.20999999999998</v>
      </c>
      <c r="N12874" s="3" t="s">
        <v>49</v>
      </c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  <c r="AC12874" s="5"/>
    </row>
    <row r="12875" spans="1:29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 t="str">
        <f>IF(AND(D12875="East",Table_1[[#This Row],[category]]="Clothing"),"✅","❌")</f>
        <v>❌</v>
      </c>
      <c r="H12875" s="3">
        <f t="shared" si="403"/>
        <v>89.507000000000005</v>
      </c>
      <c r="I12875" s="3">
        <v>9</v>
      </c>
      <c r="J12875" s="4">
        <v>45656</v>
      </c>
      <c r="K12875" s="3" t="s">
        <v>22</v>
      </c>
      <c r="L12875" s="3" t="s">
        <v>28</v>
      </c>
      <c r="M12875" s="3">
        <v>198.24</v>
      </c>
      <c r="N12875" s="3" t="s">
        <v>18</v>
      </c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  <c r="AC12875" s="5"/>
    </row>
    <row r="12876" spans="1:29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 t="str">
        <f>IF(AND(D12876="East",Table_1[[#This Row],[category]]="Clothing"),"✅","❌")</f>
        <v>❌</v>
      </c>
      <c r="H12876" s="3">
        <f t="shared" si="403"/>
        <v>109.185</v>
      </c>
      <c r="I12876" s="3">
        <v>7</v>
      </c>
      <c r="J12876" s="4">
        <v>45540</v>
      </c>
      <c r="K12876" s="3" t="s">
        <v>22</v>
      </c>
      <c r="L12876" s="3" t="s">
        <v>23</v>
      </c>
      <c r="M12876" s="3">
        <v>62.66</v>
      </c>
      <c r="N12876" s="3" t="s">
        <v>29</v>
      </c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  <c r="AC12876" s="5"/>
    </row>
    <row r="12877" spans="1:29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 t="str">
        <f>IF(AND(D12877="East",Table_1[[#This Row],[category]]="Clothing"),"✅","❌")</f>
        <v>❌</v>
      </c>
      <c r="H12877" s="3">
        <f t="shared" si="403"/>
        <v>47.49</v>
      </c>
      <c r="I12877" s="3">
        <v>6</v>
      </c>
      <c r="J12877" s="4">
        <v>45132</v>
      </c>
      <c r="K12877" s="3" t="s">
        <v>32</v>
      </c>
      <c r="L12877" s="3" t="s">
        <v>23</v>
      </c>
      <c r="M12877" s="3">
        <v>52.25</v>
      </c>
      <c r="N12877" s="3" t="s">
        <v>18</v>
      </c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  <c r="AC12877" s="5"/>
    </row>
    <row r="12878" spans="1:29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 t="str">
        <f>IF(AND(D12878="East",Table_1[[#This Row],[category]]="Clothing"),"✅","❌")</f>
        <v>❌</v>
      </c>
      <c r="H12878" s="3">
        <f t="shared" si="403"/>
        <v>373.78100000000001</v>
      </c>
      <c r="I12878" s="3">
        <v>5</v>
      </c>
      <c r="J12878" s="4">
        <v>45070</v>
      </c>
      <c r="K12878" s="3" t="s">
        <v>22</v>
      </c>
      <c r="L12878" s="3" t="s">
        <v>28</v>
      </c>
      <c r="M12878" s="3">
        <v>771.19</v>
      </c>
      <c r="N12878" s="3" t="s">
        <v>24</v>
      </c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  <c r="AC12878" s="5"/>
    </row>
    <row r="12879" spans="1:29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 t="str">
        <f>IF(AND(D12879="East",Table_1[[#This Row],[category]]="Clothing"),"✅","❌")</f>
        <v>❌</v>
      </c>
      <c r="H12879" s="3">
        <f t="shared" si="403"/>
        <v>47.795999999999999</v>
      </c>
      <c r="I12879" s="3">
        <v>5</v>
      </c>
      <c r="J12879" s="4">
        <v>45300</v>
      </c>
      <c r="K12879" s="3" t="s">
        <v>16</v>
      </c>
      <c r="L12879" s="3" t="s">
        <v>28</v>
      </c>
      <c r="M12879" s="3">
        <v>139.86000000000001</v>
      </c>
      <c r="N12879" s="3" t="s">
        <v>35</v>
      </c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  <c r="AC12879" s="5"/>
    </row>
    <row r="12880" spans="1:29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 t="str">
        <f>IF(AND(D12880="East",Table_1[[#This Row],[category]]="Clothing"),"✅","❌")</f>
        <v>❌</v>
      </c>
      <c r="H12880" s="3">
        <f t="shared" si="403"/>
        <v>198.13499999999999</v>
      </c>
      <c r="I12880" s="3">
        <v>4</v>
      </c>
      <c r="J12880" s="4">
        <v>44949</v>
      </c>
      <c r="K12880" s="3" t="s">
        <v>32</v>
      </c>
      <c r="L12880" s="3" t="s">
        <v>23</v>
      </c>
      <c r="M12880" s="3">
        <v>296.74</v>
      </c>
      <c r="N12880" s="3" t="s">
        <v>29</v>
      </c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  <c r="AC12880" s="5"/>
    </row>
    <row r="12881" spans="1:29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 t="str">
        <f>IF(AND(D12881="East",Table_1[[#This Row],[category]]="Clothing"),"✅","❌")</f>
        <v>❌</v>
      </c>
      <c r="H12881" s="3">
        <f t="shared" si="403"/>
        <v>377.42399999999998</v>
      </c>
      <c r="I12881" s="3">
        <v>7</v>
      </c>
      <c r="J12881" s="4">
        <v>45091</v>
      </c>
      <c r="K12881" s="3" t="s">
        <v>22</v>
      </c>
      <c r="L12881" s="3" t="s">
        <v>28</v>
      </c>
      <c r="M12881" s="3">
        <v>815.57</v>
      </c>
      <c r="N12881" s="3" t="s">
        <v>35</v>
      </c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  <c r="AC12881" s="5"/>
    </row>
    <row r="12882" spans="1:29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 t="str">
        <f>IF(AND(D12882="East",Table_1[[#This Row],[category]]="Clothing"),"✅","❌")</f>
        <v>❌</v>
      </c>
      <c r="H12882" s="3">
        <f t="shared" si="403"/>
        <v>359.28300000000002</v>
      </c>
      <c r="I12882" s="3">
        <v>1</v>
      </c>
      <c r="J12882" s="4">
        <v>45253</v>
      </c>
      <c r="K12882" s="3" t="s">
        <v>16</v>
      </c>
      <c r="L12882" s="3" t="s">
        <v>23</v>
      </c>
      <c r="M12882" s="3">
        <v>245.74</v>
      </c>
      <c r="N12882" s="3" t="s">
        <v>18</v>
      </c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  <c r="AC12882" s="5"/>
    </row>
    <row r="12883" spans="1:29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 t="str">
        <f>IF(AND(D12883="East",Table_1[[#This Row],[category]]="Clothing"),"✅","❌")</f>
        <v>❌</v>
      </c>
      <c r="H12883" s="3">
        <f t="shared" si="403"/>
        <v>292.99099999999999</v>
      </c>
      <c r="I12883" s="3">
        <v>3</v>
      </c>
      <c r="J12883" s="4">
        <v>45232</v>
      </c>
      <c r="K12883" s="3" t="s">
        <v>16</v>
      </c>
      <c r="L12883" s="3" t="s">
        <v>17</v>
      </c>
      <c r="M12883" s="3">
        <v>154.84</v>
      </c>
      <c r="N12883" s="3" t="s">
        <v>40</v>
      </c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  <c r="AC12883" s="5"/>
    </row>
    <row r="12884" spans="1:29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 t="str">
        <f>IF(AND(D12884="East",Table_1[[#This Row],[category]]="Clothing"),"✅","❌")</f>
        <v>❌</v>
      </c>
      <c r="H12884" s="3">
        <f t="shared" si="403"/>
        <v>289.94099999999997</v>
      </c>
      <c r="I12884" s="3">
        <v>6</v>
      </c>
      <c r="J12884" s="4">
        <v>45566</v>
      </c>
      <c r="K12884" s="3" t="s">
        <v>32</v>
      </c>
      <c r="L12884" s="3" t="s">
        <v>28</v>
      </c>
      <c r="M12884" s="3">
        <v>253.75</v>
      </c>
      <c r="N12884" s="3" t="s">
        <v>18</v>
      </c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  <c r="AC12884" s="5"/>
    </row>
    <row r="12885" spans="1:29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 t="str">
        <f>IF(AND(D12885="East",Table_1[[#This Row],[category]]="Clothing"),"✅","❌")</f>
        <v>❌</v>
      </c>
      <c r="H12885" s="3">
        <f t="shared" si="403"/>
        <v>54.261000000000003</v>
      </c>
      <c r="I12885" s="3">
        <v>1</v>
      </c>
      <c r="J12885" s="4">
        <v>45400</v>
      </c>
      <c r="K12885" s="3" t="s">
        <v>16</v>
      </c>
      <c r="L12885" s="3" t="s">
        <v>23</v>
      </c>
      <c r="M12885" s="3">
        <v>106</v>
      </c>
      <c r="N12885" s="3" t="s">
        <v>29</v>
      </c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  <c r="AC12885" s="5"/>
    </row>
    <row r="12886" spans="1:29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 t="str">
        <f>IF(AND(D12886="East",Table_1[[#This Row],[category]]="Clothing"),"✅","❌")</f>
        <v>✅</v>
      </c>
      <c r="H12886" s="3">
        <f t="shared" si="403"/>
        <v>95.708000000000013</v>
      </c>
      <c r="I12886" s="3">
        <v>7</v>
      </c>
      <c r="J12886" s="4">
        <v>45637</v>
      </c>
      <c r="K12886" s="3" t="s">
        <v>16</v>
      </c>
      <c r="L12886" s="3" t="s">
        <v>28</v>
      </c>
      <c r="M12886" s="3">
        <v>241.58</v>
      </c>
      <c r="N12886" s="3" t="s">
        <v>40</v>
      </c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  <c r="AC12886" s="5"/>
    </row>
    <row r="12887" spans="1:29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 t="str">
        <f>IF(AND(D12887="East",Table_1[[#This Row],[category]]="Clothing"),"✅","❌")</f>
        <v>❌</v>
      </c>
      <c r="H12887" s="3">
        <f t="shared" si="403"/>
        <v>272.02500000000003</v>
      </c>
      <c r="I12887" s="3">
        <v>2</v>
      </c>
      <c r="J12887" s="4">
        <v>45389</v>
      </c>
      <c r="K12887" s="3" t="s">
        <v>22</v>
      </c>
      <c r="L12887" s="3" t="s">
        <v>28</v>
      </c>
      <c r="M12887" s="3">
        <v>382.86</v>
      </c>
      <c r="N12887" s="3" t="s">
        <v>40</v>
      </c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  <c r="AC12887" s="5"/>
    </row>
    <row r="12888" spans="1:29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 t="str">
        <f>IF(AND(D12888="East",Table_1[[#This Row],[category]]="Clothing"),"✅","❌")</f>
        <v>❌</v>
      </c>
      <c r="H12888" s="3">
        <f t="shared" si="403"/>
        <v>180.559</v>
      </c>
      <c r="I12888" s="3">
        <v>7</v>
      </c>
      <c r="J12888" s="4">
        <v>45265</v>
      </c>
      <c r="K12888" s="3" t="s">
        <v>16</v>
      </c>
      <c r="L12888" s="3" t="s">
        <v>17</v>
      </c>
      <c r="M12888" s="3">
        <v>406.43</v>
      </c>
      <c r="N12888" s="3" t="s">
        <v>29</v>
      </c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  <c r="AC12888" s="5"/>
    </row>
    <row r="12889" spans="1:29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 t="str">
        <f>IF(AND(D12889="East",Table_1[[#This Row],[category]]="Clothing"),"✅","❌")</f>
        <v>❌</v>
      </c>
      <c r="H12889" s="3">
        <f t="shared" si="403"/>
        <v>19.279</v>
      </c>
      <c r="I12889" s="3">
        <v>4</v>
      </c>
      <c r="J12889" s="4">
        <v>45660</v>
      </c>
      <c r="K12889" s="3" t="s">
        <v>32</v>
      </c>
      <c r="L12889" s="3" t="s">
        <v>23</v>
      </c>
      <c r="M12889" s="3">
        <v>32.6</v>
      </c>
      <c r="N12889" s="3" t="s">
        <v>40</v>
      </c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  <c r="AC12889" s="5"/>
    </row>
    <row r="12890" spans="1:29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 t="str">
        <f>IF(AND(D12890="East",Table_1[[#This Row],[category]]="Clothing"),"✅","❌")</f>
        <v>❌</v>
      </c>
      <c r="H12890" s="3">
        <f t="shared" si="403"/>
        <v>401.10200000000003</v>
      </c>
      <c r="I12890" s="3">
        <v>9</v>
      </c>
      <c r="J12890" s="4">
        <v>45583</v>
      </c>
      <c r="K12890" s="3" t="s">
        <v>32</v>
      </c>
      <c r="L12890" s="3" t="s">
        <v>17</v>
      </c>
      <c r="M12890" s="3">
        <v>1021.08</v>
      </c>
      <c r="N12890" s="3" t="s">
        <v>49</v>
      </c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  <c r="AC12890" s="5"/>
    </row>
    <row r="12891" spans="1:29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 t="str">
        <f>IF(AND(D12891="East",Table_1[[#This Row],[category]]="Clothing"),"✅","❌")</f>
        <v>❌</v>
      </c>
      <c r="H12891" s="3">
        <f t="shared" si="403"/>
        <v>330.36900000000003</v>
      </c>
      <c r="I12891" s="3">
        <v>5</v>
      </c>
      <c r="J12891" s="4">
        <v>45600</v>
      </c>
      <c r="K12891" s="3" t="s">
        <v>22</v>
      </c>
      <c r="L12891" s="3" t="s">
        <v>17</v>
      </c>
      <c r="M12891" s="3">
        <v>251.15</v>
      </c>
      <c r="N12891" s="3" t="s">
        <v>40</v>
      </c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  <c r="AC12891" s="5"/>
    </row>
    <row r="12892" spans="1:29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 t="str">
        <f>IF(AND(D12892="East",Table_1[[#This Row],[category]]="Clothing"),"✅","❌")</f>
        <v>❌</v>
      </c>
      <c r="H12892" s="3">
        <f t="shared" si="403"/>
        <v>169.63499999999999</v>
      </c>
      <c r="I12892" s="3">
        <v>1</v>
      </c>
      <c r="J12892" s="4">
        <v>44943</v>
      </c>
      <c r="K12892" s="3" t="s">
        <v>22</v>
      </c>
      <c r="L12892" s="3" t="s">
        <v>17</v>
      </c>
      <c r="M12892" s="3">
        <v>332.51</v>
      </c>
      <c r="N12892" s="3" t="s">
        <v>29</v>
      </c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  <c r="AC12892" s="5"/>
    </row>
    <row r="12893" spans="1:29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 t="str">
        <f>IF(AND(D12893="East",Table_1[[#This Row],[category]]="Clothing"),"✅","❌")</f>
        <v>❌</v>
      </c>
      <c r="H12893" s="3">
        <f t="shared" si="403"/>
        <v>58.121000000000009</v>
      </c>
      <c r="I12893" s="3">
        <v>4</v>
      </c>
      <c r="J12893" s="4">
        <v>45235</v>
      </c>
      <c r="K12893" s="3" t="s">
        <v>22</v>
      </c>
      <c r="L12893" s="3" t="s">
        <v>17</v>
      </c>
      <c r="M12893" s="3">
        <v>164.42</v>
      </c>
      <c r="N12893" s="3" t="s">
        <v>24</v>
      </c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  <c r="AC12893" s="5"/>
    </row>
    <row r="12894" spans="1:29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 t="str">
        <f>IF(AND(D12894="East",Table_1[[#This Row],[category]]="Clothing"),"✅","❌")</f>
        <v>❌</v>
      </c>
      <c r="H12894" s="3">
        <f t="shared" si="403"/>
        <v>299.68800000000005</v>
      </c>
      <c r="I12894" s="3">
        <v>4</v>
      </c>
      <c r="J12894" s="4">
        <v>45408</v>
      </c>
      <c r="K12894" s="3" t="s">
        <v>32</v>
      </c>
      <c r="L12894" s="3" t="s">
        <v>28</v>
      </c>
      <c r="M12894" s="3">
        <v>216.21</v>
      </c>
      <c r="N12894" s="3" t="s">
        <v>40</v>
      </c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  <c r="AC12894" s="5"/>
    </row>
    <row r="12895" spans="1:29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 t="str">
        <f>IF(AND(D12895="East",Table_1[[#This Row],[category]]="Clothing"),"✅","❌")</f>
        <v>❌</v>
      </c>
      <c r="H12895" s="3">
        <f t="shared" si="403"/>
        <v>180.78900000000002</v>
      </c>
      <c r="I12895" s="3">
        <v>4</v>
      </c>
      <c r="J12895" s="4">
        <v>45290</v>
      </c>
      <c r="K12895" s="3" t="s">
        <v>22</v>
      </c>
      <c r="L12895" s="3" t="s">
        <v>23</v>
      </c>
      <c r="M12895" s="3">
        <v>209.32</v>
      </c>
      <c r="N12895" s="3" t="s">
        <v>35</v>
      </c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  <c r="AC12895" s="5"/>
    </row>
    <row r="12896" spans="1:29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 t="str">
        <f>IF(AND(D12896="East",Table_1[[#This Row],[category]]="Clothing"),"✅","❌")</f>
        <v>❌</v>
      </c>
      <c r="H12896" s="3">
        <f t="shared" si="403"/>
        <v>135.14100000000002</v>
      </c>
      <c r="I12896" s="3">
        <v>3</v>
      </c>
      <c r="J12896" s="4">
        <v>45644</v>
      </c>
      <c r="K12896" s="3" t="s">
        <v>32</v>
      </c>
      <c r="L12896" s="3" t="s">
        <v>17</v>
      </c>
      <c r="M12896" s="3">
        <v>159.85</v>
      </c>
      <c r="N12896" s="3" t="s">
        <v>24</v>
      </c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  <c r="AC12896" s="5"/>
    </row>
    <row r="12897" spans="1:29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 t="str">
        <f>IF(AND(D12897="East",Table_1[[#This Row],[category]]="Clothing"),"✅","❌")</f>
        <v>❌</v>
      </c>
      <c r="H12897" s="3">
        <f t="shared" si="403"/>
        <v>363.52</v>
      </c>
      <c r="I12897" s="3">
        <v>3</v>
      </c>
      <c r="J12897" s="4">
        <v>45509</v>
      </c>
      <c r="K12897" s="3" t="s">
        <v>32</v>
      </c>
      <c r="L12897" s="3" t="s">
        <v>28</v>
      </c>
      <c r="M12897" s="3">
        <v>775.09</v>
      </c>
      <c r="N12897" s="3" t="s">
        <v>35</v>
      </c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  <c r="AC12897" s="5"/>
    </row>
    <row r="12898" spans="1:29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 t="str">
        <f>IF(AND(D12898="East",Table_1[[#This Row],[category]]="Clothing"),"✅","❌")</f>
        <v>❌</v>
      </c>
      <c r="H12898" s="3">
        <f t="shared" si="403"/>
        <v>170.79400000000001</v>
      </c>
      <c r="I12898" s="3">
        <v>5</v>
      </c>
      <c r="J12898" s="4">
        <v>44948</v>
      </c>
      <c r="K12898" s="3" t="s">
        <v>22</v>
      </c>
      <c r="L12898" s="3" t="s">
        <v>23</v>
      </c>
      <c r="M12898" s="3">
        <v>418.97</v>
      </c>
      <c r="N12898" s="3" t="s">
        <v>18</v>
      </c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  <c r="AC12898" s="5"/>
    </row>
    <row r="12899" spans="1:29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 t="str">
        <f>IF(AND(D12899="East",Table_1[[#This Row],[category]]="Clothing"),"✅","❌")</f>
        <v>✅</v>
      </c>
      <c r="H12899" s="3">
        <f t="shared" si="403"/>
        <v>76.664000000000001</v>
      </c>
      <c r="I12899" s="3">
        <v>5</v>
      </c>
      <c r="J12899" s="4">
        <v>45529</v>
      </c>
      <c r="K12899" s="3" t="s">
        <v>16</v>
      </c>
      <c r="L12899" s="3" t="s">
        <v>23</v>
      </c>
      <c r="M12899" s="3">
        <v>160.94999999999999</v>
      </c>
      <c r="N12899" s="3" t="s">
        <v>40</v>
      </c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  <c r="AC12899" s="5"/>
    </row>
    <row r="12900" spans="1:29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 t="str">
        <f>IF(AND(D12900="East",Table_1[[#This Row],[category]]="Clothing"),"✅","❌")</f>
        <v>❌</v>
      </c>
      <c r="H12900" s="3">
        <f t="shared" si="403"/>
        <v>246.01</v>
      </c>
      <c r="I12900" s="3">
        <v>2</v>
      </c>
      <c r="J12900" s="4">
        <v>45479</v>
      </c>
      <c r="K12900" s="3" t="s">
        <v>22</v>
      </c>
      <c r="L12900" s="3" t="s">
        <v>28</v>
      </c>
      <c r="M12900" s="3">
        <v>398.29</v>
      </c>
      <c r="N12900" s="3" t="s">
        <v>18</v>
      </c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  <c r="AC12900" s="5"/>
    </row>
    <row r="12901" spans="1:29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 t="str">
        <f>IF(AND(D12901="East",Table_1[[#This Row],[category]]="Clothing"),"✅","❌")</f>
        <v>❌</v>
      </c>
      <c r="H12901" s="3">
        <f t="shared" si="403"/>
        <v>415.94799999999998</v>
      </c>
      <c r="I12901" s="3">
        <v>9</v>
      </c>
      <c r="J12901" s="4">
        <v>45625</v>
      </c>
      <c r="K12901" s="3" t="s">
        <v>32</v>
      </c>
      <c r="L12901" s="3" t="s">
        <v>17</v>
      </c>
      <c r="M12901" s="3">
        <v>468.49</v>
      </c>
      <c r="N12901" s="3" t="s">
        <v>40</v>
      </c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  <c r="AC12901" s="5"/>
    </row>
    <row r="12902" spans="1:29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 t="str">
        <f>IF(AND(D12902="East",Table_1[[#This Row],[category]]="Clothing"),"✅","❌")</f>
        <v>❌</v>
      </c>
      <c r="H12902" s="3">
        <f t="shared" si="403"/>
        <v>426.33300000000003</v>
      </c>
      <c r="I12902" s="3">
        <v>3</v>
      </c>
      <c r="J12902" s="4">
        <v>45370</v>
      </c>
      <c r="K12902" s="3" t="s">
        <v>16</v>
      </c>
      <c r="L12902" s="3" t="s">
        <v>28</v>
      </c>
      <c r="M12902" s="3">
        <v>1203.24</v>
      </c>
      <c r="N12902" s="3" t="s">
        <v>18</v>
      </c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  <c r="AC12902" s="5"/>
    </row>
    <row r="12903" spans="1:29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 t="str">
        <f>IF(AND(D12903="East",Table_1[[#This Row],[category]]="Clothing"),"✅","❌")</f>
        <v>❌</v>
      </c>
      <c r="H12903" s="3">
        <f t="shared" si="403"/>
        <v>426.178</v>
      </c>
      <c r="I12903" s="3">
        <v>4</v>
      </c>
      <c r="J12903" s="4">
        <v>45236</v>
      </c>
      <c r="K12903" s="3" t="s">
        <v>22</v>
      </c>
      <c r="L12903" s="3" t="s">
        <v>23</v>
      </c>
      <c r="M12903" s="3">
        <v>406.23</v>
      </c>
      <c r="N12903" s="3" t="s">
        <v>24</v>
      </c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  <c r="AC12903" s="5"/>
    </row>
    <row r="12904" spans="1:29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 t="str">
        <f>IF(AND(D12904="East",Table_1[[#This Row],[category]]="Clothing"),"✅","❌")</f>
        <v>❌</v>
      </c>
      <c r="H12904" s="3">
        <f t="shared" si="403"/>
        <v>216.25100000000003</v>
      </c>
      <c r="I12904" s="3">
        <v>2</v>
      </c>
      <c r="J12904" s="4">
        <v>44978</v>
      </c>
      <c r="K12904" s="3" t="s">
        <v>16</v>
      </c>
      <c r="L12904" s="3" t="s">
        <v>17</v>
      </c>
      <c r="M12904" s="3">
        <v>523.97</v>
      </c>
      <c r="N12904" s="3" t="s">
        <v>40</v>
      </c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  <c r="AC12904" s="5"/>
    </row>
    <row r="12905" spans="1:29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 t="str">
        <f>IF(AND(D12905="East",Table_1[[#This Row],[category]]="Clothing"),"✅","❌")</f>
        <v>❌</v>
      </c>
      <c r="H12905" s="3">
        <f t="shared" si="403"/>
        <v>397.55799999999999</v>
      </c>
      <c r="I12905" s="3">
        <v>8</v>
      </c>
      <c r="J12905" s="4">
        <v>45064</v>
      </c>
      <c r="K12905" s="3" t="s">
        <v>32</v>
      </c>
      <c r="L12905" s="3" t="s">
        <v>23</v>
      </c>
      <c r="M12905" s="3">
        <v>354.79</v>
      </c>
      <c r="N12905" s="3" t="s">
        <v>29</v>
      </c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  <c r="AC12905" s="5"/>
    </row>
    <row r="12906" spans="1:29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 t="str">
        <f>IF(AND(D12906="East",Table_1[[#This Row],[category]]="Clothing"),"✅","❌")</f>
        <v>❌</v>
      </c>
      <c r="H12906" s="3">
        <f t="shared" si="403"/>
        <v>426.61300000000006</v>
      </c>
      <c r="I12906" s="3">
        <v>7</v>
      </c>
      <c r="J12906" s="4">
        <v>45015</v>
      </c>
      <c r="K12906" s="3" t="s">
        <v>22</v>
      </c>
      <c r="L12906" s="3" t="s">
        <v>17</v>
      </c>
      <c r="M12906" s="3">
        <v>664.29</v>
      </c>
      <c r="N12906" s="3" t="s">
        <v>49</v>
      </c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  <c r="AC12906" s="5"/>
    </row>
    <row r="12907" spans="1:29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 t="str">
        <f>IF(AND(D12907="East",Table_1[[#This Row],[category]]="Clothing"),"✅","❌")</f>
        <v>❌</v>
      </c>
      <c r="H12907" s="3">
        <f t="shared" si="403"/>
        <v>235.17399999999998</v>
      </c>
      <c r="I12907" s="3">
        <v>3</v>
      </c>
      <c r="J12907" s="4">
        <v>45272</v>
      </c>
      <c r="K12907" s="3" t="s">
        <v>22</v>
      </c>
      <c r="L12907" s="3" t="s">
        <v>17</v>
      </c>
      <c r="M12907" s="3">
        <v>294.76</v>
      </c>
      <c r="N12907" s="3" t="s">
        <v>18</v>
      </c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  <c r="AC12907" s="5"/>
    </row>
    <row r="12908" spans="1:29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 t="str">
        <f>IF(AND(D12908="East",Table_1[[#This Row],[category]]="Clothing"),"✅","❌")</f>
        <v>❌</v>
      </c>
      <c r="H12908" s="3">
        <f t="shared" si="403"/>
        <v>166.18200000000002</v>
      </c>
      <c r="I12908" s="3">
        <v>5</v>
      </c>
      <c r="J12908" s="4">
        <v>44990</v>
      </c>
      <c r="K12908" s="3" t="s">
        <v>16</v>
      </c>
      <c r="L12908" s="3" t="s">
        <v>28</v>
      </c>
      <c r="M12908" s="3">
        <v>202.45</v>
      </c>
      <c r="N12908" s="3" t="s">
        <v>49</v>
      </c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  <c r="AC12908" s="5"/>
    </row>
    <row r="12909" spans="1:29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 t="str">
        <f>IF(AND(D12909="East",Table_1[[#This Row],[category]]="Clothing"),"✅","❌")</f>
        <v>❌</v>
      </c>
      <c r="H12909" s="3">
        <f t="shared" si="403"/>
        <v>353.96300000000002</v>
      </c>
      <c r="I12909" s="3">
        <v>1</v>
      </c>
      <c r="J12909" s="4">
        <v>45057</v>
      </c>
      <c r="K12909" s="3" t="s">
        <v>22</v>
      </c>
      <c r="L12909" s="3" t="s">
        <v>17</v>
      </c>
      <c r="M12909" s="3">
        <v>447.78</v>
      </c>
      <c r="N12909" s="3" t="s">
        <v>40</v>
      </c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  <c r="AC12909" s="5"/>
    </row>
    <row r="12910" spans="1:29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 t="str">
        <f>IF(AND(D12910="East",Table_1[[#This Row],[category]]="Clothing"),"✅","❌")</f>
        <v>❌</v>
      </c>
      <c r="H12910" s="3">
        <f t="shared" si="403"/>
        <v>453.19</v>
      </c>
      <c r="I12910" s="3">
        <v>6</v>
      </c>
      <c r="J12910" s="4">
        <v>44966</v>
      </c>
      <c r="K12910" s="3" t="s">
        <v>16</v>
      </c>
      <c r="L12910" s="3" t="s">
        <v>17</v>
      </c>
      <c r="M12910" s="3">
        <v>1161.71</v>
      </c>
      <c r="N12910" s="3" t="s">
        <v>18</v>
      </c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  <c r="AC12910" s="5"/>
    </row>
    <row r="12911" spans="1:29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 t="str">
        <f>IF(AND(D12911="East",Table_1[[#This Row],[category]]="Clothing"),"✅","❌")</f>
        <v>❌</v>
      </c>
      <c r="H12911" s="3">
        <f t="shared" si="403"/>
        <v>486.35500000000002</v>
      </c>
      <c r="I12911" s="3">
        <v>6</v>
      </c>
      <c r="J12911" s="4">
        <v>45090</v>
      </c>
      <c r="K12911" s="3" t="s">
        <v>16</v>
      </c>
      <c r="L12911" s="3" t="s">
        <v>28</v>
      </c>
      <c r="M12911" s="3">
        <v>525.16</v>
      </c>
      <c r="N12911" s="3" t="s">
        <v>18</v>
      </c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  <c r="AC12911" s="5"/>
    </row>
    <row r="12912" spans="1:29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 t="str">
        <f>IF(AND(D12912="East",Table_1[[#This Row],[category]]="Clothing"),"✅","❌")</f>
        <v>✅</v>
      </c>
      <c r="H12912" s="3">
        <f t="shared" si="403"/>
        <v>152.21</v>
      </c>
      <c r="I12912" s="3">
        <v>5</v>
      </c>
      <c r="J12912" s="4">
        <v>45606</v>
      </c>
      <c r="K12912" s="3" t="s">
        <v>32</v>
      </c>
      <c r="L12912" s="3" t="s">
        <v>17</v>
      </c>
      <c r="M12912" s="3">
        <v>161.81</v>
      </c>
      <c r="N12912" s="3" t="s">
        <v>49</v>
      </c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  <c r="AC12912" s="5"/>
    </row>
    <row r="12913" spans="1:29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 t="str">
        <f>IF(AND(D12913="East",Table_1[[#This Row],[category]]="Clothing"),"✅","❌")</f>
        <v>❌</v>
      </c>
      <c r="H12913" s="3">
        <f t="shared" si="403"/>
        <v>478.524</v>
      </c>
      <c r="I12913" s="3">
        <v>9</v>
      </c>
      <c r="J12913" s="4">
        <v>44982</v>
      </c>
      <c r="K12913" s="3" t="s">
        <v>22</v>
      </c>
      <c r="L12913" s="3" t="s">
        <v>28</v>
      </c>
      <c r="M12913" s="3">
        <v>636.92999999999995</v>
      </c>
      <c r="N12913" s="3" t="s">
        <v>29</v>
      </c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  <c r="AC12913" s="5"/>
    </row>
    <row r="12914" spans="1:29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 t="str">
        <f>IF(AND(D12914="East",Table_1[[#This Row],[category]]="Clothing"),"✅","❌")</f>
        <v>❌</v>
      </c>
      <c r="H12914" s="3">
        <f t="shared" si="403"/>
        <v>254.64800000000002</v>
      </c>
      <c r="I12914" s="3">
        <v>4</v>
      </c>
      <c r="J12914" s="4">
        <v>45565</v>
      </c>
      <c r="K12914" s="3" t="s">
        <v>16</v>
      </c>
      <c r="L12914" s="3" t="s">
        <v>23</v>
      </c>
      <c r="M12914" s="3">
        <v>541.1</v>
      </c>
      <c r="N12914" s="3" t="s">
        <v>49</v>
      </c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  <c r="AC12914" s="5"/>
    </row>
    <row r="12915" spans="1:29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 t="str">
        <f>IF(AND(D12915="East",Table_1[[#This Row],[category]]="Clothing"),"✅","❌")</f>
        <v>❌</v>
      </c>
      <c r="H12915" s="3">
        <f t="shared" si="403"/>
        <v>159.95699999999999</v>
      </c>
      <c r="I12915" s="3">
        <v>2</v>
      </c>
      <c r="J12915" s="4">
        <v>45232</v>
      </c>
      <c r="K12915" s="3" t="s">
        <v>16</v>
      </c>
      <c r="L12915" s="3" t="s">
        <v>23</v>
      </c>
      <c r="M12915" s="3">
        <v>301.52999999999997</v>
      </c>
      <c r="N12915" s="3" t="s">
        <v>40</v>
      </c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  <c r="AC12915" s="5"/>
    </row>
    <row r="12916" spans="1:29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 t="str">
        <f>IF(AND(D12916="East",Table_1[[#This Row],[category]]="Clothing"),"✅","❌")</f>
        <v>✅</v>
      </c>
      <c r="H12916" s="3">
        <f t="shared" si="403"/>
        <v>494.315</v>
      </c>
      <c r="I12916" s="3">
        <v>7</v>
      </c>
      <c r="J12916" s="4">
        <v>45322</v>
      </c>
      <c r="K12916" s="3" t="s">
        <v>16</v>
      </c>
      <c r="L12916" s="3" t="s">
        <v>28</v>
      </c>
      <c r="M12916" s="3">
        <v>772</v>
      </c>
      <c r="N12916" s="3" t="s">
        <v>29</v>
      </c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  <c r="AC12916" s="5"/>
    </row>
    <row r="12917" spans="1:29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 t="str">
        <f>IF(AND(D12917="East",Table_1[[#This Row],[category]]="Clothing"),"✅","❌")</f>
        <v>❌</v>
      </c>
      <c r="H12917" s="3">
        <f t="shared" si="403"/>
        <v>440.12600000000003</v>
      </c>
      <c r="I12917" s="3">
        <v>5</v>
      </c>
      <c r="J12917" s="4">
        <v>45283</v>
      </c>
      <c r="K12917" s="3" t="s">
        <v>16</v>
      </c>
      <c r="L12917" s="3" t="s">
        <v>17</v>
      </c>
      <c r="M12917" s="3">
        <v>1254</v>
      </c>
      <c r="N12917" s="3" t="s">
        <v>49</v>
      </c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  <c r="AC12917" s="5"/>
    </row>
    <row r="12918" spans="1:29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 t="str">
        <f>IF(AND(D12918="East",Table_1[[#This Row],[category]]="Clothing"),"✅","❌")</f>
        <v>❌</v>
      </c>
      <c r="H12918" s="3">
        <f t="shared" si="403"/>
        <v>349.28400000000005</v>
      </c>
      <c r="I12918" s="3">
        <v>7</v>
      </c>
      <c r="J12918" s="4">
        <v>44998</v>
      </c>
      <c r="K12918" s="3" t="s">
        <v>32</v>
      </c>
      <c r="L12918" s="3" t="s">
        <v>23</v>
      </c>
      <c r="M12918" s="3">
        <v>324.7</v>
      </c>
      <c r="N12918" s="3" t="s">
        <v>35</v>
      </c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  <c r="AC12918" s="5"/>
    </row>
    <row r="12919" spans="1:29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 t="str">
        <f>IF(AND(D12919="East",Table_1[[#This Row],[category]]="Clothing"),"✅","❌")</f>
        <v>❌</v>
      </c>
      <c r="H12919" s="3">
        <f t="shared" si="403"/>
        <v>448.52200000000005</v>
      </c>
      <c r="I12919" s="3">
        <v>7</v>
      </c>
      <c r="J12919" s="4">
        <v>45387</v>
      </c>
      <c r="K12919" s="3" t="s">
        <v>22</v>
      </c>
      <c r="L12919" s="3" t="s">
        <v>23</v>
      </c>
      <c r="M12919" s="3">
        <v>359.23</v>
      </c>
      <c r="N12919" s="3" t="s">
        <v>35</v>
      </c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  <c r="AC12919" s="5"/>
    </row>
    <row r="12920" spans="1:29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 t="str">
        <f>IF(AND(D12920="East",Table_1[[#This Row],[category]]="Clothing"),"✅","❌")</f>
        <v>❌</v>
      </c>
      <c r="H12920" s="3">
        <f t="shared" si="403"/>
        <v>343.92900000000003</v>
      </c>
      <c r="I12920" s="3">
        <v>7</v>
      </c>
      <c r="J12920" s="4">
        <v>44967</v>
      </c>
      <c r="K12920" s="3" t="s">
        <v>22</v>
      </c>
      <c r="L12920" s="3" t="s">
        <v>17</v>
      </c>
      <c r="M12920" s="3">
        <v>323.83</v>
      </c>
      <c r="N12920" s="3" t="s">
        <v>35</v>
      </c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  <c r="AC12920" s="5"/>
    </row>
    <row r="12921" spans="1:29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 t="str">
        <f>IF(AND(D12921="East",Table_1[[#This Row],[category]]="Clothing"),"✅","❌")</f>
        <v>❌</v>
      </c>
      <c r="H12921" s="3">
        <f t="shared" si="403"/>
        <v>225.798</v>
      </c>
      <c r="I12921" s="3">
        <v>3</v>
      </c>
      <c r="J12921" s="4">
        <v>45030</v>
      </c>
      <c r="K12921" s="3" t="s">
        <v>32</v>
      </c>
      <c r="L12921" s="3" t="s">
        <v>17</v>
      </c>
      <c r="M12921" s="3">
        <v>455.07</v>
      </c>
      <c r="N12921" s="3" t="s">
        <v>40</v>
      </c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  <c r="AC12921" s="5"/>
    </row>
    <row r="12922" spans="1:29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 t="str">
        <f>IF(AND(D12922="East",Table_1[[#This Row],[category]]="Clothing"),"✅","❌")</f>
        <v>❌</v>
      </c>
      <c r="H12922" s="3">
        <f t="shared" si="403"/>
        <v>474.54399999999998</v>
      </c>
      <c r="I12922" s="3">
        <v>5</v>
      </c>
      <c r="J12922" s="4">
        <v>45408</v>
      </c>
      <c r="K12922" s="3" t="s">
        <v>22</v>
      </c>
      <c r="L12922" s="3" t="s">
        <v>28</v>
      </c>
      <c r="M12922" s="3">
        <v>1172.99</v>
      </c>
      <c r="N12922" s="3" t="s">
        <v>40</v>
      </c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  <c r="AC12922" s="5"/>
    </row>
    <row r="12923" spans="1:29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 t="str">
        <f>IF(AND(D12923="East",Table_1[[#This Row],[category]]="Clothing"),"✅","❌")</f>
        <v>❌</v>
      </c>
      <c r="H12923" s="3">
        <f t="shared" si="403"/>
        <v>481.99099999999999</v>
      </c>
      <c r="I12923" s="3">
        <v>1</v>
      </c>
      <c r="J12923" s="4">
        <v>45445</v>
      </c>
      <c r="K12923" s="3" t="s">
        <v>32</v>
      </c>
      <c r="L12923" s="3" t="s">
        <v>28</v>
      </c>
      <c r="M12923" s="3">
        <v>1138.99</v>
      </c>
      <c r="N12923" s="3" t="s">
        <v>49</v>
      </c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  <c r="AC12923" s="5"/>
    </row>
    <row r="12924" spans="1:29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 t="str">
        <f>IF(AND(D12924="East",Table_1[[#This Row],[category]]="Clothing"),"✅","❌")</f>
        <v>❌</v>
      </c>
      <c r="H12924" s="3">
        <f t="shared" si="403"/>
        <v>163.94600000000003</v>
      </c>
      <c r="I12924" s="3">
        <v>6</v>
      </c>
      <c r="J12924" s="4">
        <v>45619</v>
      </c>
      <c r="K12924" s="3" t="s">
        <v>22</v>
      </c>
      <c r="L12924" s="3" t="s">
        <v>23</v>
      </c>
      <c r="M12924" s="3">
        <v>455.16</v>
      </c>
      <c r="N12924" s="3" t="s">
        <v>18</v>
      </c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  <c r="AC12924" s="5"/>
    </row>
    <row r="12925" spans="1:29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 t="str">
        <f>IF(AND(D12925="East",Table_1[[#This Row],[category]]="Clothing"),"✅","❌")</f>
        <v>❌</v>
      </c>
      <c r="H12925" s="3">
        <f t="shared" si="403"/>
        <v>183.654</v>
      </c>
      <c r="I12925" s="3">
        <v>4</v>
      </c>
      <c r="J12925" s="4">
        <v>45603</v>
      </c>
      <c r="K12925" s="3" t="s">
        <v>16</v>
      </c>
      <c r="L12925" s="3" t="s">
        <v>17</v>
      </c>
      <c r="M12925" s="3">
        <v>428.1</v>
      </c>
      <c r="N12925" s="3" t="s">
        <v>29</v>
      </c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  <c r="AC12925" s="5"/>
    </row>
    <row r="12926" spans="1:29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 t="str">
        <f>IF(AND(D12926="East",Table_1[[#This Row],[category]]="Clothing"),"✅","❌")</f>
        <v>❌</v>
      </c>
      <c r="H12926" s="3">
        <f t="shared" si="403"/>
        <v>197.53300000000002</v>
      </c>
      <c r="I12926" s="3">
        <v>2</v>
      </c>
      <c r="J12926" s="4">
        <v>45617</v>
      </c>
      <c r="K12926" s="3" t="s">
        <v>32</v>
      </c>
      <c r="L12926" s="3" t="s">
        <v>17</v>
      </c>
      <c r="M12926" s="3">
        <v>592.5</v>
      </c>
      <c r="N12926" s="3" t="s">
        <v>49</v>
      </c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  <c r="AC12926" s="5"/>
    </row>
    <row r="12927" spans="1:29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 t="str">
        <f>IF(AND(D12927="East",Table_1[[#This Row],[category]]="Clothing"),"✅","❌")</f>
        <v>❌</v>
      </c>
      <c r="H12927" s="3">
        <f t="shared" si="403"/>
        <v>412.85200000000009</v>
      </c>
      <c r="I12927" s="3">
        <v>3</v>
      </c>
      <c r="J12927" s="4">
        <v>45470</v>
      </c>
      <c r="K12927" s="3" t="s">
        <v>22</v>
      </c>
      <c r="L12927" s="3" t="s">
        <v>17</v>
      </c>
      <c r="M12927" s="3">
        <v>773.55</v>
      </c>
      <c r="N12927" s="3" t="s">
        <v>24</v>
      </c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  <c r="AC12927" s="5"/>
    </row>
    <row r="12928" spans="1:29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 t="str">
        <f>IF(AND(D12928="East",Table_1[[#This Row],[category]]="Clothing"),"✅","❌")</f>
        <v>❌</v>
      </c>
      <c r="H12928" s="3">
        <f t="shared" si="403"/>
        <v>397.66100000000006</v>
      </c>
      <c r="I12928" s="3">
        <v>3</v>
      </c>
      <c r="J12928" s="4">
        <v>45027</v>
      </c>
      <c r="K12928" s="3" t="s">
        <v>16</v>
      </c>
      <c r="L12928" s="3" t="s">
        <v>28</v>
      </c>
      <c r="M12928" s="3">
        <v>1187.8699999999999</v>
      </c>
      <c r="N12928" s="3" t="s">
        <v>35</v>
      </c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  <c r="AC12928" s="5"/>
    </row>
    <row r="12929" spans="1:29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 t="str">
        <f>IF(AND(D12929="East",Table_1[[#This Row],[category]]="Clothing"),"✅","❌")</f>
        <v>❌</v>
      </c>
      <c r="H12929" s="3">
        <f t="shared" si="403"/>
        <v>491.72600000000006</v>
      </c>
      <c r="I12929" s="3">
        <v>1</v>
      </c>
      <c r="J12929" s="4">
        <v>45552</v>
      </c>
      <c r="K12929" s="3" t="s">
        <v>32</v>
      </c>
      <c r="L12929" s="3" t="s">
        <v>28</v>
      </c>
      <c r="M12929" s="3">
        <v>906.61</v>
      </c>
      <c r="N12929" s="3" t="s">
        <v>40</v>
      </c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  <c r="AC12929" s="5"/>
    </row>
    <row r="12930" spans="1:29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 t="str">
        <f>IF(AND(D12930="East",Table_1[[#This Row],[category]]="Clothing"),"✅","❌")</f>
        <v>❌</v>
      </c>
      <c r="H12930" s="3">
        <f t="shared" ref="H12930:H12993" si="405">E12930*10%</f>
        <v>237.95500000000004</v>
      </c>
      <c r="I12930" s="3">
        <v>7</v>
      </c>
      <c r="J12930" s="4">
        <v>45628</v>
      </c>
      <c r="K12930" s="3" t="s">
        <v>16</v>
      </c>
      <c r="L12930" s="3" t="s">
        <v>28</v>
      </c>
      <c r="M12930" s="3">
        <v>166.99</v>
      </c>
      <c r="N12930" s="3" t="s">
        <v>35</v>
      </c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  <c r="AC12930" s="5"/>
    </row>
    <row r="12931" spans="1:29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 t="str">
        <f>IF(AND(D12931="East",Table_1[[#This Row],[category]]="Clothing"),"✅","❌")</f>
        <v>❌</v>
      </c>
      <c r="H12931" s="3">
        <f t="shared" si="405"/>
        <v>371.01600000000002</v>
      </c>
      <c r="I12931" s="3">
        <v>3</v>
      </c>
      <c r="J12931" s="4">
        <v>45320</v>
      </c>
      <c r="K12931" s="3" t="s">
        <v>32</v>
      </c>
      <c r="L12931" s="3" t="s">
        <v>23</v>
      </c>
      <c r="M12931" s="3">
        <v>931.65</v>
      </c>
      <c r="N12931" s="3" t="s">
        <v>40</v>
      </c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  <c r="AC12931" s="5"/>
    </row>
    <row r="12932" spans="1:29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 t="str">
        <f>IF(AND(D12932="East",Table_1[[#This Row],[category]]="Clothing"),"✅","❌")</f>
        <v>❌</v>
      </c>
      <c r="H12932" s="3">
        <f t="shared" si="405"/>
        <v>429.79300000000006</v>
      </c>
      <c r="I12932" s="3">
        <v>7</v>
      </c>
      <c r="J12932" s="4">
        <v>45441</v>
      </c>
      <c r="K12932" s="3" t="s">
        <v>32</v>
      </c>
      <c r="L12932" s="3" t="s">
        <v>17</v>
      </c>
      <c r="M12932" s="3">
        <v>1166.97</v>
      </c>
      <c r="N12932" s="3" t="s">
        <v>18</v>
      </c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  <c r="AC12932" s="5"/>
    </row>
    <row r="12933" spans="1:29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 t="str">
        <f>IF(AND(D12933="East",Table_1[[#This Row],[category]]="Clothing"),"✅","❌")</f>
        <v>❌</v>
      </c>
      <c r="H12933" s="3">
        <f t="shared" si="405"/>
        <v>118.40300000000001</v>
      </c>
      <c r="I12933" s="3">
        <v>9</v>
      </c>
      <c r="J12933" s="4">
        <v>44982</v>
      </c>
      <c r="K12933" s="3" t="s">
        <v>32</v>
      </c>
      <c r="L12933" s="3" t="s">
        <v>28</v>
      </c>
      <c r="M12933" s="3">
        <v>191.87</v>
      </c>
      <c r="N12933" s="3" t="s">
        <v>24</v>
      </c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  <c r="AC12933" s="5"/>
    </row>
    <row r="12934" spans="1:29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 t="str">
        <f>IF(AND(D12934="East",Table_1[[#This Row],[category]]="Clothing"),"✅","❌")</f>
        <v>❌</v>
      </c>
      <c r="H12934" s="3">
        <f t="shared" si="405"/>
        <v>314.072</v>
      </c>
      <c r="I12934" s="3">
        <v>6</v>
      </c>
      <c r="J12934" s="4">
        <v>45406</v>
      </c>
      <c r="K12934" s="3" t="s">
        <v>16</v>
      </c>
      <c r="L12934" s="3" t="s">
        <v>17</v>
      </c>
      <c r="M12934" s="3">
        <v>273.92</v>
      </c>
      <c r="N12934" s="3" t="s">
        <v>49</v>
      </c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  <c r="AC12934" s="5"/>
    </row>
    <row r="12935" spans="1:29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 t="str">
        <f>IF(AND(D12935="East",Table_1[[#This Row],[category]]="Clothing"),"✅","❌")</f>
        <v>❌</v>
      </c>
      <c r="H12935" s="3">
        <f t="shared" si="405"/>
        <v>278.37700000000001</v>
      </c>
      <c r="I12935" s="3">
        <v>8</v>
      </c>
      <c r="J12935" s="4">
        <v>45547</v>
      </c>
      <c r="K12935" s="3" t="s">
        <v>22</v>
      </c>
      <c r="L12935" s="3" t="s">
        <v>28</v>
      </c>
      <c r="M12935" s="3">
        <v>791.16</v>
      </c>
      <c r="N12935" s="3" t="s">
        <v>49</v>
      </c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  <c r="AC12935" s="5"/>
    </row>
    <row r="12936" spans="1:29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 t="str">
        <f>IF(AND(D12936="East",Table_1[[#This Row],[category]]="Clothing"),"✅","❌")</f>
        <v>❌</v>
      </c>
      <c r="H12936" s="3">
        <f t="shared" si="405"/>
        <v>373.98500000000001</v>
      </c>
      <c r="I12936" s="3">
        <v>1</v>
      </c>
      <c r="J12936" s="4">
        <v>45115</v>
      </c>
      <c r="K12936" s="3" t="s">
        <v>22</v>
      </c>
      <c r="L12936" s="3" t="s">
        <v>17</v>
      </c>
      <c r="M12936" s="3">
        <v>1029.6300000000001</v>
      </c>
      <c r="N12936" s="3" t="s">
        <v>40</v>
      </c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  <c r="AC12936" s="5"/>
    </row>
    <row r="12937" spans="1:29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 t="str">
        <f>IF(AND(D12937="East",Table_1[[#This Row],[category]]="Clothing"),"✅","❌")</f>
        <v>❌</v>
      </c>
      <c r="H12937" s="3">
        <f t="shared" si="405"/>
        <v>350.76</v>
      </c>
      <c r="I12937" s="3">
        <v>8</v>
      </c>
      <c r="J12937" s="4">
        <v>45130</v>
      </c>
      <c r="K12937" s="3" t="s">
        <v>32</v>
      </c>
      <c r="L12937" s="3" t="s">
        <v>23</v>
      </c>
      <c r="M12937" s="3">
        <v>405.92</v>
      </c>
      <c r="N12937" s="3" t="s">
        <v>35</v>
      </c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  <c r="AC12937" s="5"/>
    </row>
    <row r="12938" spans="1:29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 t="str">
        <f>IF(AND(D12938="East",Table_1[[#This Row],[category]]="Clothing"),"✅","❌")</f>
        <v>❌</v>
      </c>
      <c r="H12938" s="3">
        <f t="shared" si="405"/>
        <v>408.26800000000003</v>
      </c>
      <c r="I12938" s="3">
        <v>8</v>
      </c>
      <c r="J12938" s="4">
        <v>45008</v>
      </c>
      <c r="K12938" s="3" t="s">
        <v>32</v>
      </c>
      <c r="L12938" s="3" t="s">
        <v>23</v>
      </c>
      <c r="M12938" s="3">
        <v>377.85</v>
      </c>
      <c r="N12938" s="3" t="s">
        <v>29</v>
      </c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  <c r="AC12938" s="5"/>
    </row>
    <row r="12939" spans="1:29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 t="str">
        <f>IF(AND(D12939="East",Table_1[[#This Row],[category]]="Clothing"),"✅","❌")</f>
        <v>❌</v>
      </c>
      <c r="H12939" s="3">
        <f t="shared" si="405"/>
        <v>162.46100000000001</v>
      </c>
      <c r="I12939" s="3">
        <v>3</v>
      </c>
      <c r="J12939" s="4">
        <v>45179</v>
      </c>
      <c r="K12939" s="3" t="s">
        <v>22</v>
      </c>
      <c r="L12939" s="3" t="s">
        <v>23</v>
      </c>
      <c r="M12939" s="3">
        <v>119.29</v>
      </c>
      <c r="N12939" s="3" t="s">
        <v>35</v>
      </c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  <c r="AC12939" s="5"/>
    </row>
    <row r="12940" spans="1:29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 t="str">
        <f>IF(AND(D12940="East",Table_1[[#This Row],[category]]="Clothing"),"✅","❌")</f>
        <v>❌</v>
      </c>
      <c r="H12940" s="3">
        <f t="shared" si="405"/>
        <v>116.01500000000001</v>
      </c>
      <c r="I12940" s="3">
        <v>6</v>
      </c>
      <c r="J12940" s="4">
        <v>45366</v>
      </c>
      <c r="K12940" s="3" t="s">
        <v>22</v>
      </c>
      <c r="L12940" s="3" t="s">
        <v>28</v>
      </c>
      <c r="M12940" s="3">
        <v>122.26</v>
      </c>
      <c r="N12940" s="3" t="s">
        <v>40</v>
      </c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  <c r="AC12940" s="5"/>
    </row>
    <row r="12941" spans="1:29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 t="str">
        <f>IF(AND(D12941="East",Table_1[[#This Row],[category]]="Clothing"),"✅","❌")</f>
        <v>❌</v>
      </c>
      <c r="H12941" s="3">
        <f t="shared" si="405"/>
        <v>404.54700000000003</v>
      </c>
      <c r="I12941" s="3">
        <v>6</v>
      </c>
      <c r="J12941" s="4">
        <v>44963</v>
      </c>
      <c r="K12941" s="3" t="s">
        <v>22</v>
      </c>
      <c r="L12941" s="3" t="s">
        <v>17</v>
      </c>
      <c r="M12941" s="3">
        <v>1035.92</v>
      </c>
      <c r="N12941" s="3" t="s">
        <v>49</v>
      </c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  <c r="AC12941" s="5"/>
    </row>
    <row r="12942" spans="1:29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 t="str">
        <f>IF(AND(D12942="East",Table_1[[#This Row],[category]]="Clothing"),"✅","❌")</f>
        <v>❌</v>
      </c>
      <c r="H12942" s="3">
        <f t="shared" si="405"/>
        <v>186.67600000000002</v>
      </c>
      <c r="I12942" s="3">
        <v>7</v>
      </c>
      <c r="J12942" s="4">
        <v>45573</v>
      </c>
      <c r="K12942" s="3" t="s">
        <v>32</v>
      </c>
      <c r="L12942" s="3" t="s">
        <v>17</v>
      </c>
      <c r="M12942" s="3">
        <v>365.41</v>
      </c>
      <c r="N12942" s="3" t="s">
        <v>29</v>
      </c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  <c r="AC12942" s="5"/>
    </row>
    <row r="12943" spans="1:29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 t="str">
        <f>IF(AND(D12943="East",Table_1[[#This Row],[category]]="Clothing"),"✅","❌")</f>
        <v>❌</v>
      </c>
      <c r="H12943" s="3">
        <f t="shared" si="405"/>
        <v>150.911</v>
      </c>
      <c r="I12943" s="3">
        <v>3</v>
      </c>
      <c r="J12943" s="4">
        <v>45385</v>
      </c>
      <c r="K12943" s="3" t="s">
        <v>22</v>
      </c>
      <c r="L12943" s="3" t="s">
        <v>28</v>
      </c>
      <c r="M12943" s="3">
        <v>257.73</v>
      </c>
      <c r="N12943" s="3" t="s">
        <v>24</v>
      </c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  <c r="AC12943" s="5"/>
    </row>
    <row r="12944" spans="1:29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 t="str">
        <f>IF(AND(D12944="East",Table_1[[#This Row],[category]]="Clothing"),"✅","❌")</f>
        <v>❌</v>
      </c>
      <c r="H12944" s="3">
        <f t="shared" si="405"/>
        <v>175.04100000000003</v>
      </c>
      <c r="I12944" s="3">
        <v>1</v>
      </c>
      <c r="J12944" s="4">
        <v>45532</v>
      </c>
      <c r="K12944" s="3" t="s">
        <v>22</v>
      </c>
      <c r="L12944" s="3" t="s">
        <v>17</v>
      </c>
      <c r="M12944" s="3">
        <v>480.94</v>
      </c>
      <c r="N12944" s="3" t="s">
        <v>49</v>
      </c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  <c r="AC12944" s="5"/>
    </row>
    <row r="12945" spans="1:29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 t="str">
        <f>IF(AND(D12945="East",Table_1[[#This Row],[category]]="Clothing"),"✅","❌")</f>
        <v>✅</v>
      </c>
      <c r="H12945" s="3">
        <f t="shared" si="405"/>
        <v>42.513000000000005</v>
      </c>
      <c r="I12945" s="3">
        <v>9</v>
      </c>
      <c r="J12945" s="4">
        <v>45436</v>
      </c>
      <c r="K12945" s="3" t="s">
        <v>16</v>
      </c>
      <c r="L12945" s="3" t="s">
        <v>28</v>
      </c>
      <c r="M12945" s="3">
        <v>57.57</v>
      </c>
      <c r="N12945" s="3" t="s">
        <v>49</v>
      </c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  <c r="AC12945" s="5"/>
    </row>
    <row r="12946" spans="1:29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 t="str">
        <f>IF(AND(D12946="East",Table_1[[#This Row],[category]]="Clothing"),"✅","❌")</f>
        <v>❌</v>
      </c>
      <c r="H12946" s="3">
        <f t="shared" si="405"/>
        <v>388.84100000000001</v>
      </c>
      <c r="I12946" s="3">
        <v>6</v>
      </c>
      <c r="J12946" s="4">
        <v>45311</v>
      </c>
      <c r="K12946" s="3" t="s">
        <v>32</v>
      </c>
      <c r="L12946" s="3" t="s">
        <v>17</v>
      </c>
      <c r="M12946" s="3">
        <v>647.74</v>
      </c>
      <c r="N12946" s="3" t="s">
        <v>40</v>
      </c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  <c r="AC12946" s="5"/>
    </row>
    <row r="12947" spans="1:29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 t="str">
        <f>IF(AND(D12947="East",Table_1[[#This Row],[category]]="Clothing"),"✅","❌")</f>
        <v>❌</v>
      </c>
      <c r="H12947" s="3">
        <f t="shared" si="405"/>
        <v>360.42800000000005</v>
      </c>
      <c r="I12947" s="3">
        <v>5</v>
      </c>
      <c r="J12947" s="4">
        <v>45323</v>
      </c>
      <c r="K12947" s="3" t="s">
        <v>22</v>
      </c>
      <c r="L12947" s="3" t="s">
        <v>23</v>
      </c>
      <c r="M12947" s="3">
        <v>1040.3900000000001</v>
      </c>
      <c r="N12947" s="3" t="s">
        <v>40</v>
      </c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  <c r="AC12947" s="5"/>
    </row>
    <row r="12948" spans="1:29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 t="str">
        <f>IF(AND(D12948="East",Table_1[[#This Row],[category]]="Clothing"),"✅","❌")</f>
        <v>❌</v>
      </c>
      <c r="H12948" s="3">
        <f t="shared" si="405"/>
        <v>280.81900000000002</v>
      </c>
      <c r="I12948" s="3">
        <v>2</v>
      </c>
      <c r="J12948" s="4">
        <v>45334</v>
      </c>
      <c r="K12948" s="3" t="s">
        <v>16</v>
      </c>
      <c r="L12948" s="3" t="s">
        <v>17</v>
      </c>
      <c r="M12948" s="3">
        <v>334.54</v>
      </c>
      <c r="N12948" s="3" t="s">
        <v>40</v>
      </c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  <c r="AC12948" s="5"/>
    </row>
    <row r="12949" spans="1:29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 t="str">
        <f>IF(AND(D12949="East",Table_1[[#This Row],[category]]="Clothing"),"✅","❌")</f>
        <v>❌</v>
      </c>
      <c r="H12949" s="3">
        <f t="shared" si="405"/>
        <v>360.88200000000006</v>
      </c>
      <c r="I12949" s="3">
        <v>4</v>
      </c>
      <c r="J12949" s="4">
        <v>45110</v>
      </c>
      <c r="K12949" s="3" t="s">
        <v>16</v>
      </c>
      <c r="L12949" s="3" t="s">
        <v>17</v>
      </c>
      <c r="M12949" s="3">
        <v>804.85</v>
      </c>
      <c r="N12949" s="3" t="s">
        <v>35</v>
      </c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  <c r="AC12949" s="5"/>
    </row>
    <row r="12950" spans="1:29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 t="str">
        <f>IF(AND(D12950="East",Table_1[[#This Row],[category]]="Clothing"),"✅","❌")</f>
        <v>❌</v>
      </c>
      <c r="H12950" s="3">
        <f t="shared" si="405"/>
        <v>192.83500000000001</v>
      </c>
      <c r="I12950" s="3">
        <v>5</v>
      </c>
      <c r="J12950" s="4">
        <v>45245</v>
      </c>
      <c r="K12950" s="3" t="s">
        <v>32</v>
      </c>
      <c r="L12950" s="3" t="s">
        <v>17</v>
      </c>
      <c r="M12950" s="3">
        <v>177.42</v>
      </c>
      <c r="N12950" s="3" t="s">
        <v>24</v>
      </c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  <c r="AC12950" s="5"/>
    </row>
    <row r="12951" spans="1:29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 t="str">
        <f>IF(AND(D12951="East",Table_1[[#This Row],[category]]="Clothing"),"✅","❌")</f>
        <v>✅</v>
      </c>
      <c r="H12951" s="3">
        <f t="shared" si="405"/>
        <v>154.73099999999999</v>
      </c>
      <c r="I12951" s="3">
        <v>4</v>
      </c>
      <c r="J12951" s="4">
        <v>45589</v>
      </c>
      <c r="K12951" s="3" t="s">
        <v>22</v>
      </c>
      <c r="L12951" s="3" t="s">
        <v>28</v>
      </c>
      <c r="M12951" s="3">
        <v>291.82</v>
      </c>
      <c r="N12951" s="3" t="s">
        <v>40</v>
      </c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  <c r="AC12951" s="5"/>
    </row>
    <row r="12952" spans="1:29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 t="str">
        <f>IF(AND(D12952="East",Table_1[[#This Row],[category]]="Clothing"),"✅","❌")</f>
        <v>❌</v>
      </c>
      <c r="H12952" s="3">
        <f t="shared" si="405"/>
        <v>432.52700000000004</v>
      </c>
      <c r="I12952" s="3">
        <v>4</v>
      </c>
      <c r="J12952" s="4">
        <v>45571</v>
      </c>
      <c r="K12952" s="3" t="s">
        <v>22</v>
      </c>
      <c r="L12952" s="3" t="s">
        <v>17</v>
      </c>
      <c r="M12952" s="3">
        <v>1136.9000000000001</v>
      </c>
      <c r="N12952" s="3" t="s">
        <v>18</v>
      </c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  <c r="AC12952" s="5"/>
    </row>
    <row r="12953" spans="1:29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 t="str">
        <f>IF(AND(D12953="East",Table_1[[#This Row],[category]]="Clothing"),"✅","❌")</f>
        <v>❌</v>
      </c>
      <c r="H12953" s="3">
        <f t="shared" si="405"/>
        <v>217.00300000000004</v>
      </c>
      <c r="I12953" s="3">
        <v>6</v>
      </c>
      <c r="J12953" s="4">
        <v>45599</v>
      </c>
      <c r="K12953" s="3" t="s">
        <v>32</v>
      </c>
      <c r="L12953" s="3" t="s">
        <v>28</v>
      </c>
      <c r="M12953" s="3">
        <v>270.39</v>
      </c>
      <c r="N12953" s="3" t="s">
        <v>35</v>
      </c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  <c r="AC12953" s="5"/>
    </row>
    <row r="12954" spans="1:29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 t="str">
        <f>IF(AND(D12954="East",Table_1[[#This Row],[category]]="Clothing"),"✅","❌")</f>
        <v>❌</v>
      </c>
      <c r="H12954" s="3">
        <f t="shared" si="405"/>
        <v>105.99700000000001</v>
      </c>
      <c r="I12954" s="3">
        <v>4</v>
      </c>
      <c r="J12954" s="4">
        <v>45231</v>
      </c>
      <c r="K12954" s="3" t="s">
        <v>16</v>
      </c>
      <c r="L12954" s="3" t="s">
        <v>17</v>
      </c>
      <c r="M12954" s="3">
        <v>99.57</v>
      </c>
      <c r="N12954" s="3" t="s">
        <v>24</v>
      </c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  <c r="AC12954" s="5"/>
    </row>
    <row r="12955" spans="1:29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 t="str">
        <f>IF(AND(D12955="East",Table_1[[#This Row],[category]]="Clothing"),"✅","❌")</f>
        <v>❌</v>
      </c>
      <c r="H12955" s="3">
        <f t="shared" si="405"/>
        <v>377.03200000000004</v>
      </c>
      <c r="I12955" s="3">
        <v>9</v>
      </c>
      <c r="J12955" s="4">
        <v>45505</v>
      </c>
      <c r="K12955" s="3" t="s">
        <v>32</v>
      </c>
      <c r="L12955" s="3" t="s">
        <v>17</v>
      </c>
      <c r="M12955" s="3">
        <v>1012.96</v>
      </c>
      <c r="N12955" s="3" t="s">
        <v>49</v>
      </c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  <c r="AC12955" s="5"/>
    </row>
    <row r="12956" spans="1:29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 t="str">
        <f>IF(AND(D12956="East",Table_1[[#This Row],[category]]="Clothing"),"✅","❌")</f>
        <v>❌</v>
      </c>
      <c r="H12956" s="3">
        <f t="shared" si="405"/>
        <v>174.577</v>
      </c>
      <c r="I12956" s="3">
        <v>2</v>
      </c>
      <c r="J12956" s="4">
        <v>45240</v>
      </c>
      <c r="K12956" s="3" t="s">
        <v>16</v>
      </c>
      <c r="L12956" s="3" t="s">
        <v>28</v>
      </c>
      <c r="M12956" s="3">
        <v>165.5</v>
      </c>
      <c r="N12956" s="3" t="s">
        <v>29</v>
      </c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  <c r="AC12956" s="5"/>
    </row>
    <row r="12957" spans="1:29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 t="str">
        <f>IF(AND(D12957="East",Table_1[[#This Row],[category]]="Clothing"),"✅","❌")</f>
        <v>❌</v>
      </c>
      <c r="H12957" s="3">
        <f t="shared" si="405"/>
        <v>113.807</v>
      </c>
      <c r="I12957" s="3">
        <v>5</v>
      </c>
      <c r="J12957" s="4">
        <v>45660</v>
      </c>
      <c r="K12957" s="3" t="s">
        <v>22</v>
      </c>
      <c r="L12957" s="3" t="s">
        <v>23</v>
      </c>
      <c r="M12957" s="3">
        <v>315.24</v>
      </c>
      <c r="N12957" s="3" t="s">
        <v>35</v>
      </c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  <c r="AC12957" s="5"/>
    </row>
    <row r="12958" spans="1:29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 t="str">
        <f>IF(AND(D12958="East",Table_1[[#This Row],[category]]="Clothing"),"✅","❌")</f>
        <v>❌</v>
      </c>
      <c r="H12958" s="3">
        <f t="shared" si="405"/>
        <v>23.335000000000001</v>
      </c>
      <c r="I12958" s="3">
        <v>3</v>
      </c>
      <c r="J12958" s="4">
        <v>45508</v>
      </c>
      <c r="K12958" s="3" t="s">
        <v>32</v>
      </c>
      <c r="L12958" s="3" t="s">
        <v>23</v>
      </c>
      <c r="M12958" s="3">
        <v>53.89</v>
      </c>
      <c r="N12958" s="3" t="s">
        <v>40</v>
      </c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  <c r="AC12958" s="5"/>
    </row>
    <row r="12959" spans="1:29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 t="str">
        <f>IF(AND(D12959="East",Table_1[[#This Row],[category]]="Clothing"),"✅","❌")</f>
        <v>❌</v>
      </c>
      <c r="H12959" s="3">
        <f t="shared" si="405"/>
        <v>485.59500000000003</v>
      </c>
      <c r="I12959" s="3">
        <v>8</v>
      </c>
      <c r="J12959" s="4">
        <v>45460</v>
      </c>
      <c r="K12959" s="3" t="s">
        <v>32</v>
      </c>
      <c r="L12959" s="3" t="s">
        <v>23</v>
      </c>
      <c r="M12959" s="3">
        <v>450.79</v>
      </c>
      <c r="N12959" s="3" t="s">
        <v>24</v>
      </c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  <c r="AC12959" s="5"/>
    </row>
    <row r="12960" spans="1:29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 t="str">
        <f>IF(AND(D12960="East",Table_1[[#This Row],[category]]="Clothing"),"✅","❌")</f>
        <v>❌</v>
      </c>
      <c r="H12960" s="3">
        <f t="shared" si="405"/>
        <v>238.97199999999998</v>
      </c>
      <c r="I12960" s="3">
        <v>3</v>
      </c>
      <c r="J12960" s="4">
        <v>45539</v>
      </c>
      <c r="K12960" s="3" t="s">
        <v>22</v>
      </c>
      <c r="L12960" s="3" t="s">
        <v>28</v>
      </c>
      <c r="M12960" s="3">
        <v>655.27</v>
      </c>
      <c r="N12960" s="3" t="s">
        <v>24</v>
      </c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  <c r="AC12960" s="5"/>
    </row>
    <row r="12961" spans="1:29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 t="str">
        <f>IF(AND(D12961="East",Table_1[[#This Row],[category]]="Clothing"),"✅","❌")</f>
        <v>❌</v>
      </c>
      <c r="H12961" s="3">
        <f t="shared" si="405"/>
        <v>89.26100000000001</v>
      </c>
      <c r="I12961" s="3">
        <v>8</v>
      </c>
      <c r="J12961" s="4">
        <v>45492</v>
      </c>
      <c r="K12961" s="3" t="s">
        <v>16</v>
      </c>
      <c r="L12961" s="3" t="s">
        <v>23</v>
      </c>
      <c r="M12961" s="3">
        <v>99.71</v>
      </c>
      <c r="N12961" s="3" t="s">
        <v>18</v>
      </c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  <c r="AC12961" s="5"/>
    </row>
    <row r="12962" spans="1:29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 t="str">
        <f>IF(AND(D12962="East",Table_1[[#This Row],[category]]="Clothing"),"✅","❌")</f>
        <v>❌</v>
      </c>
      <c r="H12962" s="3">
        <f t="shared" si="405"/>
        <v>381.327</v>
      </c>
      <c r="I12962" s="3">
        <v>8</v>
      </c>
      <c r="J12962" s="4">
        <v>45493</v>
      </c>
      <c r="K12962" s="3" t="s">
        <v>16</v>
      </c>
      <c r="L12962" s="3" t="s">
        <v>28</v>
      </c>
      <c r="M12962" s="3">
        <v>434.54</v>
      </c>
      <c r="N12962" s="3" t="s">
        <v>35</v>
      </c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  <c r="AC12962" s="5"/>
    </row>
    <row r="12963" spans="1:29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 t="str">
        <f>IF(AND(D12963="East",Table_1[[#This Row],[category]]="Clothing"),"✅","❌")</f>
        <v>❌</v>
      </c>
      <c r="H12963" s="3">
        <f t="shared" si="405"/>
        <v>444.94900000000001</v>
      </c>
      <c r="I12963" s="3">
        <v>2</v>
      </c>
      <c r="J12963" s="4">
        <v>45170</v>
      </c>
      <c r="K12963" s="3" t="s">
        <v>32</v>
      </c>
      <c r="L12963" s="3" t="s">
        <v>28</v>
      </c>
      <c r="M12963" s="3">
        <v>1064.6600000000001</v>
      </c>
      <c r="N12963" s="3" t="s">
        <v>29</v>
      </c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  <c r="AC12963" s="5"/>
    </row>
    <row r="12964" spans="1:29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 t="str">
        <f>IF(AND(D12964="East",Table_1[[#This Row],[category]]="Clothing"),"✅","❌")</f>
        <v>❌</v>
      </c>
      <c r="H12964" s="3">
        <f t="shared" si="405"/>
        <v>268.70400000000001</v>
      </c>
      <c r="I12964" s="3">
        <v>7</v>
      </c>
      <c r="J12964" s="4">
        <v>45153</v>
      </c>
      <c r="K12964" s="3" t="s">
        <v>16</v>
      </c>
      <c r="L12964" s="3" t="s">
        <v>17</v>
      </c>
      <c r="M12964" s="3">
        <v>548.62</v>
      </c>
      <c r="N12964" s="3" t="s">
        <v>35</v>
      </c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  <c r="AC12964" s="5"/>
    </row>
    <row r="12965" spans="1:29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 t="str">
        <f>IF(AND(D12965="East",Table_1[[#This Row],[category]]="Clothing"),"✅","❌")</f>
        <v>❌</v>
      </c>
      <c r="H12965" s="3">
        <f t="shared" si="405"/>
        <v>23.896000000000001</v>
      </c>
      <c r="I12965" s="3">
        <v>6</v>
      </c>
      <c r="J12965" s="4">
        <v>45598</v>
      </c>
      <c r="K12965" s="3" t="s">
        <v>16</v>
      </c>
      <c r="L12965" s="3" t="s">
        <v>23</v>
      </c>
      <c r="M12965" s="3">
        <v>61.45</v>
      </c>
      <c r="N12965" s="3" t="s">
        <v>49</v>
      </c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  <c r="AC12965" s="5"/>
    </row>
    <row r="12966" spans="1:29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 t="str">
        <f>IF(AND(D12966="East",Table_1[[#This Row],[category]]="Clothing"),"✅","❌")</f>
        <v>❌</v>
      </c>
      <c r="H12966" s="3">
        <f t="shared" si="405"/>
        <v>188.92000000000002</v>
      </c>
      <c r="I12966" s="3">
        <v>1</v>
      </c>
      <c r="J12966" s="4">
        <v>45503</v>
      </c>
      <c r="K12966" s="3" t="s">
        <v>22</v>
      </c>
      <c r="L12966" s="3" t="s">
        <v>23</v>
      </c>
      <c r="M12966" s="3">
        <v>280.67</v>
      </c>
      <c r="N12966" s="3" t="s">
        <v>24</v>
      </c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  <c r="AC12966" s="5"/>
    </row>
    <row r="12967" spans="1:29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 t="str">
        <f>IF(AND(D12967="East",Table_1[[#This Row],[category]]="Clothing"),"✅","❌")</f>
        <v>❌</v>
      </c>
      <c r="H12967" s="3">
        <f t="shared" si="405"/>
        <v>129.12</v>
      </c>
      <c r="I12967" s="3">
        <v>2</v>
      </c>
      <c r="J12967" s="4">
        <v>45032</v>
      </c>
      <c r="K12967" s="3" t="s">
        <v>16</v>
      </c>
      <c r="L12967" s="3" t="s">
        <v>17</v>
      </c>
      <c r="M12967" s="3">
        <v>299.08999999999997</v>
      </c>
      <c r="N12967" s="3" t="s">
        <v>40</v>
      </c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  <c r="AC12967" s="5"/>
    </row>
    <row r="12968" spans="1:29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 t="str">
        <f>IF(AND(D12968="East",Table_1[[#This Row],[category]]="Clothing"),"✅","❌")</f>
        <v>❌</v>
      </c>
      <c r="H12968" s="3">
        <f t="shared" si="405"/>
        <v>321.83500000000004</v>
      </c>
      <c r="I12968" s="3">
        <v>4</v>
      </c>
      <c r="J12968" s="4">
        <v>45312</v>
      </c>
      <c r="K12968" s="3" t="s">
        <v>22</v>
      </c>
      <c r="L12968" s="3" t="s">
        <v>28</v>
      </c>
      <c r="M12968" s="3">
        <v>604.75</v>
      </c>
      <c r="N12968" s="3" t="s">
        <v>35</v>
      </c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  <c r="AC12968" s="5"/>
    </row>
    <row r="12969" spans="1:29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 t="str">
        <f>IF(AND(D12969="East",Table_1[[#This Row],[category]]="Clothing"),"✅","❌")</f>
        <v>❌</v>
      </c>
      <c r="H12969" s="3">
        <f t="shared" si="405"/>
        <v>264.24</v>
      </c>
      <c r="I12969" s="3">
        <v>2</v>
      </c>
      <c r="J12969" s="4">
        <v>45289</v>
      </c>
      <c r="K12969" s="3" t="s">
        <v>16</v>
      </c>
      <c r="L12969" s="3" t="s">
        <v>17</v>
      </c>
      <c r="M12969" s="3">
        <v>474.77</v>
      </c>
      <c r="N12969" s="3" t="s">
        <v>18</v>
      </c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  <c r="AC12969" s="5"/>
    </row>
    <row r="12970" spans="1:29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 t="str">
        <f>IF(AND(D12970="East",Table_1[[#This Row],[category]]="Clothing"),"✅","❌")</f>
        <v>❌</v>
      </c>
      <c r="H12970" s="3">
        <f t="shared" si="405"/>
        <v>184.31100000000001</v>
      </c>
      <c r="I12970" s="3">
        <v>5</v>
      </c>
      <c r="J12970" s="4">
        <v>45263</v>
      </c>
      <c r="K12970" s="3" t="s">
        <v>22</v>
      </c>
      <c r="L12970" s="3" t="s">
        <v>17</v>
      </c>
      <c r="M12970" s="3">
        <v>382.32</v>
      </c>
      <c r="N12970" s="3" t="s">
        <v>40</v>
      </c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  <c r="AC12970" s="5"/>
    </row>
    <row r="12971" spans="1:29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 t="str">
        <f>IF(AND(D12971="East",Table_1[[#This Row],[category]]="Clothing"),"✅","❌")</f>
        <v>❌</v>
      </c>
      <c r="H12971" s="3">
        <f t="shared" si="405"/>
        <v>327.76800000000003</v>
      </c>
      <c r="I12971" s="3">
        <v>3</v>
      </c>
      <c r="J12971" s="4">
        <v>45238</v>
      </c>
      <c r="K12971" s="3" t="s">
        <v>32</v>
      </c>
      <c r="L12971" s="3" t="s">
        <v>23</v>
      </c>
      <c r="M12971" s="3">
        <v>911.09</v>
      </c>
      <c r="N12971" s="3" t="s">
        <v>29</v>
      </c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  <c r="AC12971" s="5"/>
    </row>
    <row r="12972" spans="1:29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 t="str">
        <f>IF(AND(D12972="East",Table_1[[#This Row],[category]]="Clothing"),"✅","❌")</f>
        <v>❌</v>
      </c>
      <c r="H12972" s="3">
        <f t="shared" si="405"/>
        <v>296.37</v>
      </c>
      <c r="I12972" s="3">
        <v>6</v>
      </c>
      <c r="J12972" s="4">
        <v>44934</v>
      </c>
      <c r="K12972" s="3" t="s">
        <v>32</v>
      </c>
      <c r="L12972" s="3" t="s">
        <v>23</v>
      </c>
      <c r="M12972" s="3">
        <v>614.41999999999996</v>
      </c>
      <c r="N12972" s="3" t="s">
        <v>24</v>
      </c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  <c r="AC12972" s="5"/>
    </row>
    <row r="12973" spans="1:29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 t="str">
        <f>IF(AND(D12973="East",Table_1[[#This Row],[category]]="Clothing"),"✅","❌")</f>
        <v>❌</v>
      </c>
      <c r="H12973" s="3">
        <f t="shared" si="405"/>
        <v>454.18000000000006</v>
      </c>
      <c r="I12973" s="3">
        <v>9</v>
      </c>
      <c r="J12973" s="4">
        <v>45480</v>
      </c>
      <c r="K12973" s="3" t="s">
        <v>32</v>
      </c>
      <c r="L12973" s="3" t="s">
        <v>28</v>
      </c>
      <c r="M12973" s="3">
        <v>846.13</v>
      </c>
      <c r="N12973" s="3" t="s">
        <v>40</v>
      </c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  <c r="AC12973" s="5"/>
    </row>
    <row r="12974" spans="1:29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 t="str">
        <f>IF(AND(D12974="East",Table_1[[#This Row],[category]]="Clothing"),"✅","❌")</f>
        <v>❌</v>
      </c>
      <c r="H12974" s="3">
        <f t="shared" si="405"/>
        <v>302.43299999999999</v>
      </c>
      <c r="I12974" s="3">
        <v>7</v>
      </c>
      <c r="J12974" s="4">
        <v>45516</v>
      </c>
      <c r="K12974" s="3" t="s">
        <v>16</v>
      </c>
      <c r="L12974" s="3" t="s">
        <v>28</v>
      </c>
      <c r="M12974" s="3">
        <v>895.71</v>
      </c>
      <c r="N12974" s="3" t="s">
        <v>35</v>
      </c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  <c r="AC12974" s="5"/>
    </row>
    <row r="12975" spans="1:29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 t="str">
        <f>IF(AND(D12975="East",Table_1[[#This Row],[category]]="Clothing"),"✅","❌")</f>
        <v>❌</v>
      </c>
      <c r="H12975" s="3">
        <f t="shared" si="405"/>
        <v>258.779</v>
      </c>
      <c r="I12975" s="3">
        <v>5</v>
      </c>
      <c r="J12975" s="4">
        <v>45078</v>
      </c>
      <c r="K12975" s="3" t="s">
        <v>32</v>
      </c>
      <c r="L12975" s="3" t="s">
        <v>17</v>
      </c>
      <c r="M12975" s="3">
        <v>665.68</v>
      </c>
      <c r="N12975" s="3" t="s">
        <v>49</v>
      </c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  <c r="AC12975" s="5"/>
    </row>
    <row r="12976" spans="1:29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 t="str">
        <f>IF(AND(D12976="East",Table_1[[#This Row],[category]]="Clothing"),"✅","❌")</f>
        <v>❌</v>
      </c>
      <c r="H12976" s="3">
        <f t="shared" si="405"/>
        <v>413.59799999999996</v>
      </c>
      <c r="I12976" s="3">
        <v>1</v>
      </c>
      <c r="J12976" s="4">
        <v>44932</v>
      </c>
      <c r="K12976" s="3" t="s">
        <v>32</v>
      </c>
      <c r="L12976" s="3" t="s">
        <v>17</v>
      </c>
      <c r="M12976" s="3">
        <v>220.18</v>
      </c>
      <c r="N12976" s="3" t="s">
        <v>40</v>
      </c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  <c r="AC12976" s="5"/>
    </row>
    <row r="12977" spans="1:29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 t="str">
        <f>IF(AND(D12977="East",Table_1[[#This Row],[category]]="Clothing"),"✅","❌")</f>
        <v>❌</v>
      </c>
      <c r="H12977" s="3">
        <f t="shared" si="405"/>
        <v>109.18599999999999</v>
      </c>
      <c r="I12977" s="3">
        <v>1</v>
      </c>
      <c r="J12977" s="4">
        <v>45523</v>
      </c>
      <c r="K12977" s="3" t="s">
        <v>22</v>
      </c>
      <c r="L12977" s="3" t="s">
        <v>28</v>
      </c>
      <c r="M12977" s="3">
        <v>119.6</v>
      </c>
      <c r="N12977" s="3" t="s">
        <v>35</v>
      </c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  <c r="AC12977" s="5"/>
    </row>
    <row r="12978" spans="1:29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 t="str">
        <f>IF(AND(D12978="East",Table_1[[#This Row],[category]]="Clothing"),"✅","❌")</f>
        <v>✅</v>
      </c>
      <c r="H12978" s="3">
        <f t="shared" si="405"/>
        <v>129.34700000000001</v>
      </c>
      <c r="I12978" s="3">
        <v>1</v>
      </c>
      <c r="J12978" s="4">
        <v>45418</v>
      </c>
      <c r="K12978" s="3" t="s">
        <v>22</v>
      </c>
      <c r="L12978" s="3" t="s">
        <v>28</v>
      </c>
      <c r="M12978" s="3">
        <v>205.96</v>
      </c>
      <c r="N12978" s="3" t="s">
        <v>35</v>
      </c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  <c r="AC12978" s="5"/>
    </row>
    <row r="12979" spans="1:29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 t="str">
        <f>IF(AND(D12979="East",Table_1[[#This Row],[category]]="Clothing"),"✅","❌")</f>
        <v>❌</v>
      </c>
      <c r="H12979" s="3">
        <f t="shared" si="405"/>
        <v>393.95100000000002</v>
      </c>
      <c r="I12979" s="3">
        <v>3</v>
      </c>
      <c r="J12979" s="4">
        <v>45424</v>
      </c>
      <c r="K12979" s="3" t="s">
        <v>32</v>
      </c>
      <c r="L12979" s="3" t="s">
        <v>23</v>
      </c>
      <c r="M12979" s="3">
        <v>632.24</v>
      </c>
      <c r="N12979" s="3" t="s">
        <v>49</v>
      </c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  <c r="AC12979" s="5"/>
    </row>
    <row r="12980" spans="1:29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 t="str">
        <f>IF(AND(D12980="East",Table_1[[#This Row],[category]]="Clothing"),"✅","❌")</f>
        <v>❌</v>
      </c>
      <c r="H12980" s="3">
        <f t="shared" si="405"/>
        <v>226.75200000000001</v>
      </c>
      <c r="I12980" s="3">
        <v>7</v>
      </c>
      <c r="J12980" s="4">
        <v>45646</v>
      </c>
      <c r="K12980" s="3" t="s">
        <v>32</v>
      </c>
      <c r="L12980" s="3" t="s">
        <v>23</v>
      </c>
      <c r="M12980" s="3">
        <v>653.78</v>
      </c>
      <c r="N12980" s="3" t="s">
        <v>35</v>
      </c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  <c r="AC12980" s="5"/>
    </row>
    <row r="12981" spans="1:29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 t="str">
        <f>IF(AND(D12981="East",Table_1[[#This Row],[category]]="Clothing"),"✅","❌")</f>
        <v>❌</v>
      </c>
      <c r="H12981" s="3">
        <f t="shared" si="405"/>
        <v>210.52600000000004</v>
      </c>
      <c r="I12981" s="3">
        <v>9</v>
      </c>
      <c r="J12981" s="4">
        <v>45650</v>
      </c>
      <c r="K12981" s="3" t="s">
        <v>16</v>
      </c>
      <c r="L12981" s="3" t="s">
        <v>17</v>
      </c>
      <c r="M12981" s="3">
        <v>263.64999999999998</v>
      </c>
      <c r="N12981" s="3" t="s">
        <v>29</v>
      </c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  <c r="AC12981" s="5"/>
    </row>
    <row r="12982" spans="1:29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 t="str">
        <f>IF(AND(D12982="East",Table_1[[#This Row],[category]]="Clothing"),"✅","❌")</f>
        <v>❌</v>
      </c>
      <c r="H12982" s="3">
        <f t="shared" si="405"/>
        <v>444.66800000000006</v>
      </c>
      <c r="I12982" s="3">
        <v>6</v>
      </c>
      <c r="J12982" s="4">
        <v>45435</v>
      </c>
      <c r="K12982" s="3" t="s">
        <v>16</v>
      </c>
      <c r="L12982" s="3" t="s">
        <v>28</v>
      </c>
      <c r="M12982" s="3">
        <v>1300.75</v>
      </c>
      <c r="N12982" s="3" t="s">
        <v>49</v>
      </c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  <c r="AC12982" s="5"/>
    </row>
    <row r="12983" spans="1:29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 t="str">
        <f>IF(AND(D12983="East",Table_1[[#This Row],[category]]="Clothing"),"✅","❌")</f>
        <v>❌</v>
      </c>
      <c r="H12983" s="3">
        <f t="shared" si="405"/>
        <v>308.95300000000003</v>
      </c>
      <c r="I12983" s="3">
        <v>7</v>
      </c>
      <c r="J12983" s="4">
        <v>45463</v>
      </c>
      <c r="K12983" s="3" t="s">
        <v>16</v>
      </c>
      <c r="L12983" s="3" t="s">
        <v>23</v>
      </c>
      <c r="M12983" s="3">
        <v>179.95</v>
      </c>
      <c r="N12983" s="3" t="s">
        <v>29</v>
      </c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  <c r="AC12983" s="5"/>
    </row>
    <row r="12984" spans="1:29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 t="str">
        <f>IF(AND(D12984="East",Table_1[[#This Row],[category]]="Clothing"),"✅","❌")</f>
        <v>❌</v>
      </c>
      <c r="H12984" s="3">
        <f t="shared" si="405"/>
        <v>403.42500000000001</v>
      </c>
      <c r="I12984" s="3">
        <v>3</v>
      </c>
      <c r="J12984" s="4">
        <v>45311</v>
      </c>
      <c r="K12984" s="3" t="s">
        <v>16</v>
      </c>
      <c r="L12984" s="3" t="s">
        <v>28</v>
      </c>
      <c r="M12984" s="3">
        <v>1113.57</v>
      </c>
      <c r="N12984" s="3" t="s">
        <v>24</v>
      </c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  <c r="AC12984" s="5"/>
    </row>
    <row r="12985" spans="1:29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 t="str">
        <f>IF(AND(D12985="East",Table_1[[#This Row],[category]]="Clothing"),"✅","❌")</f>
        <v>❌</v>
      </c>
      <c r="H12985" s="3">
        <f t="shared" si="405"/>
        <v>406.82100000000003</v>
      </c>
      <c r="I12985" s="3">
        <v>8</v>
      </c>
      <c r="J12985" s="4">
        <v>45165</v>
      </c>
      <c r="K12985" s="3" t="s">
        <v>22</v>
      </c>
      <c r="L12985" s="3" t="s">
        <v>17</v>
      </c>
      <c r="M12985" s="3">
        <v>851.78</v>
      </c>
      <c r="N12985" s="3" t="s">
        <v>29</v>
      </c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  <c r="AC12985" s="5"/>
    </row>
    <row r="12986" spans="1:29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 t="str">
        <f>IF(AND(D12986="East",Table_1[[#This Row],[category]]="Clothing"),"✅","❌")</f>
        <v>❌</v>
      </c>
      <c r="H12986" s="3">
        <f t="shared" si="405"/>
        <v>68.813000000000002</v>
      </c>
      <c r="I12986" s="3">
        <v>6</v>
      </c>
      <c r="J12986" s="4">
        <v>45487</v>
      </c>
      <c r="K12986" s="3" t="s">
        <v>16</v>
      </c>
      <c r="L12986" s="3" t="s">
        <v>17</v>
      </c>
      <c r="M12986" s="3">
        <v>104.87</v>
      </c>
      <c r="N12986" s="3" t="s">
        <v>35</v>
      </c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  <c r="AC12986" s="5"/>
    </row>
    <row r="12987" spans="1:29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 t="str">
        <f>IF(AND(D12987="East",Table_1[[#This Row],[category]]="Clothing"),"✅","❌")</f>
        <v>❌</v>
      </c>
      <c r="H12987" s="3">
        <f t="shared" si="405"/>
        <v>330.31400000000002</v>
      </c>
      <c r="I12987" s="3">
        <v>3</v>
      </c>
      <c r="J12987" s="4">
        <v>45222</v>
      </c>
      <c r="K12987" s="3" t="s">
        <v>32</v>
      </c>
      <c r="L12987" s="3" t="s">
        <v>23</v>
      </c>
      <c r="M12987" s="3">
        <v>982.88</v>
      </c>
      <c r="N12987" s="3" t="s">
        <v>40</v>
      </c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  <c r="AC12987" s="5"/>
    </row>
    <row r="12988" spans="1:29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 t="str">
        <f>IF(AND(D12988="East",Table_1[[#This Row],[category]]="Clothing"),"✅","❌")</f>
        <v>❌</v>
      </c>
      <c r="H12988" s="3">
        <f t="shared" si="405"/>
        <v>476.733</v>
      </c>
      <c r="I12988" s="3">
        <v>2</v>
      </c>
      <c r="J12988" s="4">
        <v>45324</v>
      </c>
      <c r="K12988" s="3" t="s">
        <v>22</v>
      </c>
      <c r="L12988" s="3" t="s">
        <v>28</v>
      </c>
      <c r="M12988" s="3">
        <v>1427.69</v>
      </c>
      <c r="N12988" s="3" t="s">
        <v>29</v>
      </c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  <c r="AC12988" s="5"/>
    </row>
    <row r="12989" spans="1:29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 t="str">
        <f>IF(AND(D12989="East",Table_1[[#This Row],[category]]="Clothing"),"✅","❌")</f>
        <v>❌</v>
      </c>
      <c r="H12989" s="3">
        <f t="shared" si="405"/>
        <v>245.21300000000002</v>
      </c>
      <c r="I12989" s="3">
        <v>9</v>
      </c>
      <c r="J12989" s="4">
        <v>45636</v>
      </c>
      <c r="K12989" s="3" t="s">
        <v>22</v>
      </c>
      <c r="L12989" s="3" t="s">
        <v>28</v>
      </c>
      <c r="M12989" s="3">
        <v>380.02</v>
      </c>
      <c r="N12989" s="3" t="s">
        <v>29</v>
      </c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  <c r="AC12989" s="5"/>
    </row>
    <row r="12990" spans="1:29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 t="str">
        <f>IF(AND(D12990="East",Table_1[[#This Row],[category]]="Clothing"),"✅","❌")</f>
        <v>❌</v>
      </c>
      <c r="H12990" s="3">
        <f t="shared" si="405"/>
        <v>368.76900000000001</v>
      </c>
      <c r="I12990" s="3">
        <v>7</v>
      </c>
      <c r="J12990" s="4">
        <v>45062</v>
      </c>
      <c r="K12990" s="3" t="s">
        <v>16</v>
      </c>
      <c r="L12990" s="3" t="s">
        <v>23</v>
      </c>
      <c r="M12990" s="3">
        <v>362.65</v>
      </c>
      <c r="N12990" s="3" t="s">
        <v>40</v>
      </c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  <c r="AC12990" s="5"/>
    </row>
    <row r="12991" spans="1:29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 t="str">
        <f>IF(AND(D12991="East",Table_1[[#This Row],[category]]="Clothing"),"✅","❌")</f>
        <v>❌</v>
      </c>
      <c r="H12991" s="3">
        <f t="shared" si="405"/>
        <v>287.69900000000001</v>
      </c>
      <c r="I12991" s="3">
        <v>9</v>
      </c>
      <c r="J12991" s="4">
        <v>45247</v>
      </c>
      <c r="K12991" s="3" t="s">
        <v>16</v>
      </c>
      <c r="L12991" s="3" t="s">
        <v>23</v>
      </c>
      <c r="M12991" s="3">
        <v>472.35</v>
      </c>
      <c r="N12991" s="3" t="s">
        <v>18</v>
      </c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  <c r="AC12991" s="5"/>
    </row>
    <row r="12992" spans="1:29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 t="str">
        <f>IF(AND(D12992="East",Table_1[[#This Row],[category]]="Clothing"),"✅","❌")</f>
        <v>❌</v>
      </c>
      <c r="H12992" s="3">
        <f t="shared" si="405"/>
        <v>110.375</v>
      </c>
      <c r="I12992" s="3">
        <v>4</v>
      </c>
      <c r="J12992" s="4">
        <v>45443</v>
      </c>
      <c r="K12992" s="3" t="s">
        <v>22</v>
      </c>
      <c r="L12992" s="3" t="s">
        <v>17</v>
      </c>
      <c r="M12992" s="3">
        <v>285</v>
      </c>
      <c r="N12992" s="3" t="s">
        <v>18</v>
      </c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  <c r="AC12992" s="5"/>
    </row>
    <row r="12993" spans="1:29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 t="str">
        <f>IF(AND(D12993="East",Table_1[[#This Row],[category]]="Clothing"),"✅","❌")</f>
        <v>❌</v>
      </c>
      <c r="H12993" s="3">
        <f t="shared" si="405"/>
        <v>105.64500000000001</v>
      </c>
      <c r="I12993" s="3">
        <v>4</v>
      </c>
      <c r="J12993" s="4">
        <v>45434</v>
      </c>
      <c r="K12993" s="3" t="s">
        <v>32</v>
      </c>
      <c r="L12993" s="3" t="s">
        <v>17</v>
      </c>
      <c r="M12993" s="3">
        <v>238.81</v>
      </c>
      <c r="N12993" s="3" t="s">
        <v>24</v>
      </c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  <c r="AC12993" s="5"/>
    </row>
    <row r="12994" spans="1:29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 t="str">
        <f>IF(AND(D12994="East",Table_1[[#This Row],[category]]="Clothing"),"✅","❌")</f>
        <v>❌</v>
      </c>
      <c r="H12994" s="3">
        <f t="shared" ref="H12994:H13057" si="407">E12994*10%</f>
        <v>222.57800000000003</v>
      </c>
      <c r="I12994" s="3">
        <v>6</v>
      </c>
      <c r="J12994" s="4">
        <v>45079</v>
      </c>
      <c r="K12994" s="3" t="s">
        <v>32</v>
      </c>
      <c r="L12994" s="3" t="s">
        <v>28</v>
      </c>
      <c r="M12994" s="3">
        <v>144.12</v>
      </c>
      <c r="N12994" s="3" t="s">
        <v>24</v>
      </c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  <c r="AC12994" s="5"/>
    </row>
    <row r="12995" spans="1:29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 t="str">
        <f>IF(AND(D12995="East",Table_1[[#This Row],[category]]="Clothing"),"✅","❌")</f>
        <v>❌</v>
      </c>
      <c r="H12995" s="3">
        <f t="shared" si="407"/>
        <v>246.66500000000002</v>
      </c>
      <c r="I12995" s="3">
        <v>2</v>
      </c>
      <c r="J12995" s="4">
        <v>45658</v>
      </c>
      <c r="K12995" s="3" t="s">
        <v>32</v>
      </c>
      <c r="L12995" s="3" t="s">
        <v>28</v>
      </c>
      <c r="M12995" s="3">
        <v>260.72000000000003</v>
      </c>
      <c r="N12995" s="3" t="s">
        <v>49</v>
      </c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  <c r="AC12995" s="5"/>
    </row>
    <row r="12996" spans="1:29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 t="str">
        <f>IF(AND(D12996="East",Table_1[[#This Row],[category]]="Clothing"),"✅","❌")</f>
        <v>❌</v>
      </c>
      <c r="H12996" s="3">
        <f t="shared" si="407"/>
        <v>256.53500000000003</v>
      </c>
      <c r="I12996" s="3">
        <v>1</v>
      </c>
      <c r="J12996" s="4">
        <v>45548</v>
      </c>
      <c r="K12996" s="3" t="s">
        <v>16</v>
      </c>
      <c r="L12996" s="3" t="s">
        <v>23</v>
      </c>
      <c r="M12996" s="3">
        <v>427.1</v>
      </c>
      <c r="N12996" s="3" t="s">
        <v>24</v>
      </c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  <c r="AC12996" s="5"/>
    </row>
    <row r="12997" spans="1:29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 t="str">
        <f>IF(AND(D12997="East",Table_1[[#This Row],[category]]="Clothing"),"✅","❌")</f>
        <v>✅</v>
      </c>
      <c r="H12997" s="3">
        <f t="shared" si="407"/>
        <v>477.95000000000005</v>
      </c>
      <c r="I12997" s="3">
        <v>3</v>
      </c>
      <c r="J12997" s="4">
        <v>45617</v>
      </c>
      <c r="K12997" s="3" t="s">
        <v>32</v>
      </c>
      <c r="L12997" s="3" t="s">
        <v>17</v>
      </c>
      <c r="M12997" s="3">
        <v>1384.21</v>
      </c>
      <c r="N12997" s="3" t="s">
        <v>24</v>
      </c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  <c r="AC12997" s="5"/>
    </row>
    <row r="12998" spans="1:29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 t="str">
        <f>IF(AND(D12998="East",Table_1[[#This Row],[category]]="Clothing"),"✅","❌")</f>
        <v>❌</v>
      </c>
      <c r="H12998" s="3">
        <f t="shared" si="407"/>
        <v>59.125</v>
      </c>
      <c r="I12998" s="3">
        <v>5</v>
      </c>
      <c r="J12998" s="4">
        <v>45324</v>
      </c>
      <c r="K12998" s="3" t="s">
        <v>32</v>
      </c>
      <c r="L12998" s="3" t="s">
        <v>17</v>
      </c>
      <c r="M12998" s="3">
        <v>120.73</v>
      </c>
      <c r="N12998" s="3" t="s">
        <v>49</v>
      </c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  <c r="AC12998" s="5"/>
    </row>
    <row r="12999" spans="1:29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 t="str">
        <f>IF(AND(D12999="East",Table_1[[#This Row],[category]]="Clothing"),"✅","❌")</f>
        <v>❌</v>
      </c>
      <c r="H12999" s="3">
        <f t="shared" si="407"/>
        <v>196.458</v>
      </c>
      <c r="I12999" s="3">
        <v>2</v>
      </c>
      <c r="J12999" s="4">
        <v>45644</v>
      </c>
      <c r="K12999" s="3" t="s">
        <v>22</v>
      </c>
      <c r="L12999" s="3" t="s">
        <v>23</v>
      </c>
      <c r="M12999" s="3">
        <v>123.11</v>
      </c>
      <c r="N12999" s="3" t="s">
        <v>29</v>
      </c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  <c r="AC12999" s="5"/>
    </row>
    <row r="13000" spans="1:29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 t="str">
        <f>IF(AND(D13000="East",Table_1[[#This Row],[category]]="Clothing"),"✅","❌")</f>
        <v>❌</v>
      </c>
      <c r="H13000" s="3">
        <f t="shared" si="407"/>
        <v>262.12800000000004</v>
      </c>
      <c r="I13000" s="3">
        <v>9</v>
      </c>
      <c r="J13000" s="4">
        <v>45146</v>
      </c>
      <c r="K13000" s="3" t="s">
        <v>16</v>
      </c>
      <c r="L13000" s="3" t="s">
        <v>17</v>
      </c>
      <c r="M13000" s="3">
        <v>382.42</v>
      </c>
      <c r="N13000" s="3" t="s">
        <v>24</v>
      </c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  <c r="AC13000" s="5"/>
    </row>
    <row r="13001" spans="1:29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 t="str">
        <f>IF(AND(D13001="East",Table_1[[#This Row],[category]]="Clothing"),"✅","❌")</f>
        <v>❌</v>
      </c>
      <c r="H13001" s="3">
        <f t="shared" si="407"/>
        <v>481.92500000000001</v>
      </c>
      <c r="I13001" s="3">
        <v>1</v>
      </c>
      <c r="J13001" s="4">
        <v>45408</v>
      </c>
      <c r="K13001" s="3" t="s">
        <v>32</v>
      </c>
      <c r="L13001" s="3" t="s">
        <v>28</v>
      </c>
      <c r="M13001" s="3">
        <v>1333.44</v>
      </c>
      <c r="N13001" s="3" t="s">
        <v>40</v>
      </c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  <c r="AC13001" s="5"/>
    </row>
    <row r="13002" spans="1:29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 t="str">
        <f>IF(AND(D13002="East",Table_1[[#This Row],[category]]="Clothing"),"✅","❌")</f>
        <v>❌</v>
      </c>
      <c r="H13002" s="3">
        <f t="shared" si="407"/>
        <v>257.11399999999998</v>
      </c>
      <c r="I13002" s="3">
        <v>3</v>
      </c>
      <c r="J13002" s="4">
        <v>45457</v>
      </c>
      <c r="K13002" s="3" t="s">
        <v>32</v>
      </c>
      <c r="L13002" s="3" t="s">
        <v>17</v>
      </c>
      <c r="M13002" s="3">
        <v>453.76</v>
      </c>
      <c r="N13002" s="3" t="s">
        <v>40</v>
      </c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  <c r="AC13002" s="5"/>
    </row>
    <row r="13003" spans="1:29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 t="str">
        <f>IF(AND(D13003="East",Table_1[[#This Row],[category]]="Clothing"),"✅","❌")</f>
        <v>❌</v>
      </c>
      <c r="H13003" s="3">
        <f t="shared" si="407"/>
        <v>389.88499999999999</v>
      </c>
      <c r="I13003" s="3">
        <v>5</v>
      </c>
      <c r="J13003" s="4">
        <v>45095</v>
      </c>
      <c r="K13003" s="3" t="s">
        <v>16</v>
      </c>
      <c r="L13003" s="3" t="s">
        <v>28</v>
      </c>
      <c r="M13003" s="3">
        <v>289.55</v>
      </c>
      <c r="N13003" s="3" t="s">
        <v>18</v>
      </c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  <c r="AC13003" s="5"/>
    </row>
    <row r="13004" spans="1:29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 t="str">
        <f>IF(AND(D13004="East",Table_1[[#This Row],[category]]="Clothing"),"✅","❌")</f>
        <v>❌</v>
      </c>
      <c r="H13004" s="3">
        <f t="shared" si="407"/>
        <v>377.14600000000002</v>
      </c>
      <c r="I13004" s="3">
        <v>1</v>
      </c>
      <c r="J13004" s="4">
        <v>45102</v>
      </c>
      <c r="K13004" s="3" t="s">
        <v>32</v>
      </c>
      <c r="L13004" s="3" t="s">
        <v>28</v>
      </c>
      <c r="M13004" s="3">
        <v>752.86</v>
      </c>
      <c r="N13004" s="3" t="s">
        <v>24</v>
      </c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  <c r="AC13004" s="5"/>
    </row>
    <row r="13005" spans="1:29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 t="str">
        <f>IF(AND(D13005="East",Table_1[[#This Row],[category]]="Clothing"),"✅","❌")</f>
        <v>❌</v>
      </c>
      <c r="H13005" s="3">
        <f t="shared" si="407"/>
        <v>287.55799999999999</v>
      </c>
      <c r="I13005" s="3">
        <v>4</v>
      </c>
      <c r="J13005" s="4">
        <v>45505</v>
      </c>
      <c r="K13005" s="3" t="s">
        <v>22</v>
      </c>
      <c r="L13005" s="3" t="s">
        <v>17</v>
      </c>
      <c r="M13005" s="3">
        <v>630.82000000000005</v>
      </c>
      <c r="N13005" s="3" t="s">
        <v>24</v>
      </c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  <c r="AC13005" s="5"/>
    </row>
    <row r="13006" spans="1:29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 t="str">
        <f>IF(AND(D13006="East",Table_1[[#This Row],[category]]="Clothing"),"✅","❌")</f>
        <v>❌</v>
      </c>
      <c r="H13006" s="3">
        <f t="shared" si="407"/>
        <v>74.045000000000002</v>
      </c>
      <c r="I13006" s="3">
        <v>1</v>
      </c>
      <c r="J13006" s="4">
        <v>45632</v>
      </c>
      <c r="K13006" s="3" t="s">
        <v>32</v>
      </c>
      <c r="L13006" s="3" t="s">
        <v>23</v>
      </c>
      <c r="M13006" s="3">
        <v>176.36</v>
      </c>
      <c r="N13006" s="3" t="s">
        <v>35</v>
      </c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  <c r="AC13006" s="5"/>
    </row>
    <row r="13007" spans="1:29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 t="str">
        <f>IF(AND(D13007="East",Table_1[[#This Row],[category]]="Clothing"),"✅","❌")</f>
        <v>❌</v>
      </c>
      <c r="H13007" s="3">
        <f t="shared" si="407"/>
        <v>117.19200000000001</v>
      </c>
      <c r="I13007" s="3">
        <v>7</v>
      </c>
      <c r="J13007" s="4">
        <v>45621</v>
      </c>
      <c r="K13007" s="3" t="s">
        <v>32</v>
      </c>
      <c r="L13007" s="3" t="s">
        <v>28</v>
      </c>
      <c r="M13007" s="3">
        <v>156.94999999999999</v>
      </c>
      <c r="N13007" s="3" t="s">
        <v>35</v>
      </c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  <c r="AC13007" s="5"/>
    </row>
    <row r="13008" spans="1:29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 t="str">
        <f>IF(AND(D13008="East",Table_1[[#This Row],[category]]="Clothing"),"✅","❌")</f>
        <v>❌</v>
      </c>
      <c r="H13008" s="3">
        <f t="shared" si="407"/>
        <v>127.66900000000001</v>
      </c>
      <c r="I13008" s="3">
        <v>1</v>
      </c>
      <c r="J13008" s="4">
        <v>45166</v>
      </c>
      <c r="K13008" s="3" t="s">
        <v>32</v>
      </c>
      <c r="L13008" s="3" t="s">
        <v>28</v>
      </c>
      <c r="M13008" s="3">
        <v>287.57</v>
      </c>
      <c r="N13008" s="3" t="s">
        <v>18</v>
      </c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  <c r="AC13008" s="5"/>
    </row>
    <row r="13009" spans="1:29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 t="str">
        <f>IF(AND(D13009="East",Table_1[[#This Row],[category]]="Clothing"),"✅","❌")</f>
        <v>❌</v>
      </c>
      <c r="H13009" s="3">
        <f t="shared" si="407"/>
        <v>28.943000000000001</v>
      </c>
      <c r="I13009" s="3">
        <v>3</v>
      </c>
      <c r="J13009" s="4">
        <v>44938</v>
      </c>
      <c r="K13009" s="3" t="s">
        <v>22</v>
      </c>
      <c r="L13009" s="3" t="s">
        <v>28</v>
      </c>
      <c r="M13009" s="3">
        <v>37.64</v>
      </c>
      <c r="N13009" s="3" t="s">
        <v>18</v>
      </c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  <c r="AC13009" s="5"/>
    </row>
    <row r="13010" spans="1:29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 t="str">
        <f>IF(AND(D13010="East",Table_1[[#This Row],[category]]="Clothing"),"✅","❌")</f>
        <v>❌</v>
      </c>
      <c r="H13010" s="3">
        <f t="shared" si="407"/>
        <v>195.81700000000001</v>
      </c>
      <c r="I13010" s="3">
        <v>4</v>
      </c>
      <c r="J13010" s="4">
        <v>45007</v>
      </c>
      <c r="K13010" s="3" t="s">
        <v>22</v>
      </c>
      <c r="L13010" s="3" t="s">
        <v>28</v>
      </c>
      <c r="M13010" s="3">
        <v>352.63</v>
      </c>
      <c r="N13010" s="3" t="s">
        <v>24</v>
      </c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  <c r="AC13010" s="5"/>
    </row>
    <row r="13011" spans="1:29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 t="str">
        <f>IF(AND(D13011="East",Table_1[[#This Row],[category]]="Clothing"),"✅","❌")</f>
        <v>❌</v>
      </c>
      <c r="H13011" s="3">
        <f t="shared" si="407"/>
        <v>309.15200000000004</v>
      </c>
      <c r="I13011" s="3">
        <v>4</v>
      </c>
      <c r="J13011" s="4">
        <v>45146</v>
      </c>
      <c r="K13011" s="3" t="s">
        <v>32</v>
      </c>
      <c r="L13011" s="3" t="s">
        <v>23</v>
      </c>
      <c r="M13011" s="3">
        <v>169.65</v>
      </c>
      <c r="N13011" s="3" t="s">
        <v>24</v>
      </c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  <c r="AC13011" s="5"/>
    </row>
    <row r="13012" spans="1:29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 t="str">
        <f>IF(AND(D13012="East",Table_1[[#This Row],[category]]="Clothing"),"✅","❌")</f>
        <v>❌</v>
      </c>
      <c r="H13012" s="3">
        <f t="shared" si="407"/>
        <v>80.69</v>
      </c>
      <c r="I13012" s="3">
        <v>7</v>
      </c>
      <c r="J13012" s="4">
        <v>45053</v>
      </c>
      <c r="K13012" s="3" t="s">
        <v>32</v>
      </c>
      <c r="L13012" s="3" t="s">
        <v>23</v>
      </c>
      <c r="M13012" s="3">
        <v>176.33</v>
      </c>
      <c r="N13012" s="3" t="s">
        <v>49</v>
      </c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  <c r="AC13012" s="5"/>
    </row>
    <row r="13013" spans="1:29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 t="str">
        <f>IF(AND(D13013="East",Table_1[[#This Row],[category]]="Clothing"),"✅","❌")</f>
        <v>❌</v>
      </c>
      <c r="H13013" s="3">
        <f t="shared" si="407"/>
        <v>95.768000000000001</v>
      </c>
      <c r="I13013" s="3">
        <v>5</v>
      </c>
      <c r="J13013" s="4">
        <v>45104</v>
      </c>
      <c r="K13013" s="3" t="s">
        <v>32</v>
      </c>
      <c r="L13013" s="3" t="s">
        <v>17</v>
      </c>
      <c r="M13013" s="3">
        <v>138.47</v>
      </c>
      <c r="N13013" s="3" t="s">
        <v>35</v>
      </c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  <c r="AC13013" s="5"/>
    </row>
    <row r="13014" spans="1:29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 t="str">
        <f>IF(AND(D13014="East",Table_1[[#This Row],[category]]="Clothing"),"✅","❌")</f>
        <v>❌</v>
      </c>
      <c r="H13014" s="3">
        <f t="shared" si="407"/>
        <v>356.423</v>
      </c>
      <c r="I13014" s="3">
        <v>8</v>
      </c>
      <c r="J13014" s="4">
        <v>45497</v>
      </c>
      <c r="K13014" s="3" t="s">
        <v>22</v>
      </c>
      <c r="L13014" s="3" t="s">
        <v>28</v>
      </c>
      <c r="M13014" s="3">
        <v>806.42</v>
      </c>
      <c r="N13014" s="3" t="s">
        <v>49</v>
      </c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  <c r="AC13014" s="5"/>
    </row>
    <row r="13015" spans="1:29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 t="str">
        <f>IF(AND(D13015="East",Table_1[[#This Row],[category]]="Clothing"),"✅","❌")</f>
        <v>❌</v>
      </c>
      <c r="H13015" s="3">
        <f t="shared" si="407"/>
        <v>92.934000000000012</v>
      </c>
      <c r="I13015" s="3">
        <v>3</v>
      </c>
      <c r="J13015" s="4">
        <v>45160</v>
      </c>
      <c r="K13015" s="3" t="s">
        <v>22</v>
      </c>
      <c r="L13015" s="3" t="s">
        <v>28</v>
      </c>
      <c r="M13015" s="3">
        <v>270.52</v>
      </c>
      <c r="N13015" s="3" t="s">
        <v>18</v>
      </c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  <c r="AC13015" s="5"/>
    </row>
    <row r="13016" spans="1:29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 t="str">
        <f>IF(AND(D13016="East",Table_1[[#This Row],[category]]="Clothing"),"✅","❌")</f>
        <v>❌</v>
      </c>
      <c r="H13016" s="3">
        <f t="shared" si="407"/>
        <v>76.314000000000007</v>
      </c>
      <c r="I13016" s="3">
        <v>8</v>
      </c>
      <c r="J13016" s="4">
        <v>45514</v>
      </c>
      <c r="K13016" s="3" t="s">
        <v>16</v>
      </c>
      <c r="L13016" s="3" t="s">
        <v>28</v>
      </c>
      <c r="M13016" s="3">
        <v>53.63</v>
      </c>
      <c r="N13016" s="3" t="s">
        <v>18</v>
      </c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  <c r="AC13016" s="5"/>
    </row>
    <row r="13017" spans="1:29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 t="str">
        <f>IF(AND(D13017="East",Table_1[[#This Row],[category]]="Clothing"),"✅","❌")</f>
        <v>❌</v>
      </c>
      <c r="H13017" s="3">
        <f t="shared" si="407"/>
        <v>489.14300000000003</v>
      </c>
      <c r="I13017" s="3">
        <v>9</v>
      </c>
      <c r="J13017" s="4">
        <v>45653</v>
      </c>
      <c r="K13017" s="3" t="s">
        <v>32</v>
      </c>
      <c r="L13017" s="3" t="s">
        <v>28</v>
      </c>
      <c r="M13017" s="3">
        <v>1295.5</v>
      </c>
      <c r="N13017" s="3" t="s">
        <v>18</v>
      </c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  <c r="AC13017" s="5"/>
    </row>
    <row r="13018" spans="1:29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 t="str">
        <f>IF(AND(D13018="East",Table_1[[#This Row],[category]]="Clothing"),"✅","❌")</f>
        <v>❌</v>
      </c>
      <c r="H13018" s="3">
        <f t="shared" si="407"/>
        <v>17.22</v>
      </c>
      <c r="I13018" s="3">
        <v>9</v>
      </c>
      <c r="J13018" s="4">
        <v>44940</v>
      </c>
      <c r="K13018" s="3" t="s">
        <v>32</v>
      </c>
      <c r="L13018" s="3" t="s">
        <v>23</v>
      </c>
      <c r="M13018" s="3">
        <v>18.62</v>
      </c>
      <c r="N13018" s="3" t="s">
        <v>40</v>
      </c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  <c r="AC13018" s="5"/>
    </row>
    <row r="13019" spans="1:29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 t="str">
        <f>IF(AND(D13019="East",Table_1[[#This Row],[category]]="Clothing"),"✅","❌")</f>
        <v>❌</v>
      </c>
      <c r="H13019" s="3">
        <f t="shared" si="407"/>
        <v>169.45000000000002</v>
      </c>
      <c r="I13019" s="3">
        <v>9</v>
      </c>
      <c r="J13019" s="4">
        <v>44996</v>
      </c>
      <c r="K13019" s="3" t="s">
        <v>22</v>
      </c>
      <c r="L13019" s="3" t="s">
        <v>28</v>
      </c>
      <c r="M13019" s="3">
        <v>187.3</v>
      </c>
      <c r="N13019" s="3" t="s">
        <v>18</v>
      </c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  <c r="AC13019" s="5"/>
    </row>
    <row r="13020" spans="1:29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 t="str">
        <f>IF(AND(D13020="East",Table_1[[#This Row],[category]]="Clothing"),"✅","❌")</f>
        <v>❌</v>
      </c>
      <c r="H13020" s="3">
        <f t="shared" si="407"/>
        <v>27.119</v>
      </c>
      <c r="I13020" s="3">
        <v>1</v>
      </c>
      <c r="J13020" s="4">
        <v>45559</v>
      </c>
      <c r="K13020" s="3" t="s">
        <v>16</v>
      </c>
      <c r="L13020" s="3" t="s">
        <v>28</v>
      </c>
      <c r="M13020" s="3">
        <v>28.88</v>
      </c>
      <c r="N13020" s="3" t="s">
        <v>35</v>
      </c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  <c r="AC13020" s="5"/>
    </row>
    <row r="13021" spans="1:29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 t="str">
        <f>IF(AND(D13021="East",Table_1[[#This Row],[category]]="Clothing"),"✅","❌")</f>
        <v>❌</v>
      </c>
      <c r="H13021" s="3">
        <f t="shared" si="407"/>
        <v>420.64400000000001</v>
      </c>
      <c r="I13021" s="3">
        <v>9</v>
      </c>
      <c r="J13021" s="4">
        <v>45656</v>
      </c>
      <c r="K13021" s="3" t="s">
        <v>32</v>
      </c>
      <c r="L13021" s="3" t="s">
        <v>17</v>
      </c>
      <c r="M13021" s="3">
        <v>354.94</v>
      </c>
      <c r="N13021" s="3" t="s">
        <v>35</v>
      </c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  <c r="AC13021" s="5"/>
    </row>
    <row r="13022" spans="1:29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 t="str">
        <f>IF(AND(D13022="East",Table_1[[#This Row],[category]]="Clothing"),"✅","❌")</f>
        <v>✅</v>
      </c>
      <c r="H13022" s="3">
        <f t="shared" si="407"/>
        <v>295.93200000000002</v>
      </c>
      <c r="I13022" s="3">
        <v>8</v>
      </c>
      <c r="J13022" s="4">
        <v>45602</v>
      </c>
      <c r="K13022" s="3" t="s">
        <v>32</v>
      </c>
      <c r="L13022" s="3" t="s">
        <v>23</v>
      </c>
      <c r="M13022" s="3">
        <v>293.06</v>
      </c>
      <c r="N13022" s="3" t="s">
        <v>18</v>
      </c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  <c r="AC13022" s="5"/>
    </row>
    <row r="13023" spans="1:29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 t="str">
        <f>IF(AND(D13023="East",Table_1[[#This Row],[category]]="Clothing"),"✅","❌")</f>
        <v>❌</v>
      </c>
      <c r="H13023" s="3">
        <f t="shared" si="407"/>
        <v>33.496000000000002</v>
      </c>
      <c r="I13023" s="3">
        <v>2</v>
      </c>
      <c r="J13023" s="4">
        <v>45553</v>
      </c>
      <c r="K13023" s="3" t="s">
        <v>16</v>
      </c>
      <c r="L13023" s="3" t="s">
        <v>17</v>
      </c>
      <c r="M13023" s="3">
        <v>78.92</v>
      </c>
      <c r="N13023" s="3" t="s">
        <v>49</v>
      </c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  <c r="AC13023" s="5"/>
    </row>
    <row r="13024" spans="1:29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 t="str">
        <f>IF(AND(D13024="East",Table_1[[#This Row],[category]]="Clothing"),"✅","❌")</f>
        <v>❌</v>
      </c>
      <c r="H13024" s="3">
        <f t="shared" si="407"/>
        <v>311.52700000000004</v>
      </c>
      <c r="I13024" s="3">
        <v>3</v>
      </c>
      <c r="J13024" s="4">
        <v>45498</v>
      </c>
      <c r="K13024" s="3" t="s">
        <v>16</v>
      </c>
      <c r="L13024" s="3" t="s">
        <v>23</v>
      </c>
      <c r="M13024" s="3">
        <v>754.25</v>
      </c>
      <c r="N13024" s="3" t="s">
        <v>24</v>
      </c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  <c r="AC13024" s="5"/>
    </row>
    <row r="13025" spans="1:29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 t="str">
        <f>IF(AND(D13025="East",Table_1[[#This Row],[category]]="Clothing"),"✅","❌")</f>
        <v>❌</v>
      </c>
      <c r="H13025" s="3">
        <f t="shared" si="407"/>
        <v>70.316999999999993</v>
      </c>
      <c r="I13025" s="3">
        <v>7</v>
      </c>
      <c r="J13025" s="4">
        <v>45461</v>
      </c>
      <c r="K13025" s="3" t="s">
        <v>22</v>
      </c>
      <c r="L13025" s="3" t="s">
        <v>17</v>
      </c>
      <c r="M13025" s="3">
        <v>204.14</v>
      </c>
      <c r="N13025" s="3" t="s">
        <v>49</v>
      </c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  <c r="AC13025" s="5"/>
    </row>
    <row r="13026" spans="1:29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 t="str">
        <f>IF(AND(D13026="East",Table_1[[#This Row],[category]]="Clothing"),"✅","❌")</f>
        <v>❌</v>
      </c>
      <c r="H13026" s="3">
        <f t="shared" si="407"/>
        <v>252.90900000000002</v>
      </c>
      <c r="I13026" s="3">
        <v>3</v>
      </c>
      <c r="J13026" s="4">
        <v>45469</v>
      </c>
      <c r="K13026" s="3" t="s">
        <v>22</v>
      </c>
      <c r="L13026" s="3" t="s">
        <v>28</v>
      </c>
      <c r="M13026" s="3">
        <v>192.07</v>
      </c>
      <c r="N13026" s="3" t="s">
        <v>40</v>
      </c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  <c r="AC13026" s="5"/>
    </row>
    <row r="13027" spans="1:29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 t="str">
        <f>IF(AND(D13027="East",Table_1[[#This Row],[category]]="Clothing"),"✅","❌")</f>
        <v>❌</v>
      </c>
      <c r="H13027" s="3">
        <f t="shared" si="407"/>
        <v>338.012</v>
      </c>
      <c r="I13027" s="3">
        <v>2</v>
      </c>
      <c r="J13027" s="4">
        <v>45623</v>
      </c>
      <c r="K13027" s="3" t="s">
        <v>32</v>
      </c>
      <c r="L13027" s="3" t="s">
        <v>23</v>
      </c>
      <c r="M13027" s="3">
        <v>296.25</v>
      </c>
      <c r="N13027" s="3" t="s">
        <v>18</v>
      </c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  <c r="AC13027" s="5"/>
    </row>
    <row r="13028" spans="1:29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 t="str">
        <f>IF(AND(D13028="East",Table_1[[#This Row],[category]]="Clothing"),"✅","❌")</f>
        <v>✅</v>
      </c>
      <c r="H13028" s="3">
        <f t="shared" si="407"/>
        <v>82.768000000000001</v>
      </c>
      <c r="I13028" s="3">
        <v>4</v>
      </c>
      <c r="J13028" s="4">
        <v>45450</v>
      </c>
      <c r="K13028" s="3" t="s">
        <v>16</v>
      </c>
      <c r="L13028" s="3" t="s">
        <v>23</v>
      </c>
      <c r="M13028" s="3">
        <v>224.54</v>
      </c>
      <c r="N13028" s="3" t="s">
        <v>29</v>
      </c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  <c r="AC13028" s="5"/>
    </row>
    <row r="13029" spans="1:29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 t="str">
        <f>IF(AND(D13029="East",Table_1[[#This Row],[category]]="Clothing"),"✅","❌")</f>
        <v>❌</v>
      </c>
      <c r="H13029" s="3">
        <f t="shared" si="407"/>
        <v>253.55500000000004</v>
      </c>
      <c r="I13029" s="3">
        <v>9</v>
      </c>
      <c r="J13029" s="4">
        <v>45608</v>
      </c>
      <c r="K13029" s="3" t="s">
        <v>16</v>
      </c>
      <c r="L13029" s="3" t="s">
        <v>23</v>
      </c>
      <c r="M13029" s="3">
        <v>484.66</v>
      </c>
      <c r="N13029" s="3" t="s">
        <v>35</v>
      </c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  <c r="AC13029" s="5"/>
    </row>
    <row r="13030" spans="1:29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 t="str">
        <f>IF(AND(D13030="East",Table_1[[#This Row],[category]]="Clothing"),"✅","❌")</f>
        <v>❌</v>
      </c>
      <c r="H13030" s="3">
        <f t="shared" si="407"/>
        <v>234.131</v>
      </c>
      <c r="I13030" s="3">
        <v>2</v>
      </c>
      <c r="J13030" s="4">
        <v>45410</v>
      </c>
      <c r="K13030" s="3" t="s">
        <v>22</v>
      </c>
      <c r="L13030" s="3" t="s">
        <v>23</v>
      </c>
      <c r="M13030" s="3">
        <v>436.17</v>
      </c>
      <c r="N13030" s="3" t="s">
        <v>49</v>
      </c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  <c r="AC13030" s="5"/>
    </row>
    <row r="13031" spans="1:29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 t="str">
        <f>IF(AND(D13031="East",Table_1[[#This Row],[category]]="Clothing"),"✅","❌")</f>
        <v>❌</v>
      </c>
      <c r="H13031" s="3">
        <f t="shared" si="407"/>
        <v>458.71800000000007</v>
      </c>
      <c r="I13031" s="3">
        <v>1</v>
      </c>
      <c r="J13031" s="4">
        <v>45530</v>
      </c>
      <c r="K13031" s="3" t="s">
        <v>32</v>
      </c>
      <c r="L13031" s="3" t="s">
        <v>28</v>
      </c>
      <c r="M13031" s="3">
        <v>1114.5999999999999</v>
      </c>
      <c r="N13031" s="3" t="s">
        <v>49</v>
      </c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  <c r="AC13031" s="5"/>
    </row>
    <row r="13032" spans="1:29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 t="str">
        <f>IF(AND(D13032="East",Table_1[[#This Row],[category]]="Clothing"),"✅","❌")</f>
        <v>❌</v>
      </c>
      <c r="H13032" s="3">
        <f t="shared" si="407"/>
        <v>497.89400000000001</v>
      </c>
      <c r="I13032" s="3">
        <v>7</v>
      </c>
      <c r="J13032" s="4">
        <v>45018</v>
      </c>
      <c r="K13032" s="3" t="s">
        <v>16</v>
      </c>
      <c r="L13032" s="3" t="s">
        <v>28</v>
      </c>
      <c r="M13032" s="3">
        <v>937.25</v>
      </c>
      <c r="N13032" s="3" t="s">
        <v>24</v>
      </c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  <c r="AC13032" s="5"/>
    </row>
    <row r="13033" spans="1:29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 t="str">
        <f>IF(AND(D13033="East",Table_1[[#This Row],[category]]="Clothing"),"✅","❌")</f>
        <v>❌</v>
      </c>
      <c r="H13033" s="3">
        <f t="shared" si="407"/>
        <v>330.69200000000001</v>
      </c>
      <c r="I13033" s="3">
        <v>1</v>
      </c>
      <c r="J13033" s="4">
        <v>45424</v>
      </c>
      <c r="K13033" s="3" t="s">
        <v>32</v>
      </c>
      <c r="L13033" s="3" t="s">
        <v>28</v>
      </c>
      <c r="M13033" s="3">
        <v>216.74</v>
      </c>
      <c r="N13033" s="3" t="s">
        <v>35</v>
      </c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  <c r="AC13033" s="5"/>
    </row>
    <row r="13034" spans="1:29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 t="str">
        <f>IF(AND(D13034="East",Table_1[[#This Row],[category]]="Clothing"),"✅","❌")</f>
        <v>❌</v>
      </c>
      <c r="H13034" s="3">
        <f t="shared" si="407"/>
        <v>428.88100000000009</v>
      </c>
      <c r="I13034" s="3">
        <v>6</v>
      </c>
      <c r="J13034" s="4">
        <v>45354</v>
      </c>
      <c r="K13034" s="3" t="s">
        <v>22</v>
      </c>
      <c r="L13034" s="3" t="s">
        <v>17</v>
      </c>
      <c r="M13034" s="3">
        <v>1178.54</v>
      </c>
      <c r="N13034" s="3" t="s">
        <v>24</v>
      </c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  <c r="AC13034" s="5"/>
    </row>
    <row r="13035" spans="1:29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 t="str">
        <f>IF(AND(D13035="East",Table_1[[#This Row],[category]]="Clothing"),"✅","❌")</f>
        <v>❌</v>
      </c>
      <c r="H13035" s="3">
        <f t="shared" si="407"/>
        <v>326.97199999999998</v>
      </c>
      <c r="I13035" s="3">
        <v>5</v>
      </c>
      <c r="J13035" s="4">
        <v>45620</v>
      </c>
      <c r="K13035" s="3" t="s">
        <v>32</v>
      </c>
      <c r="L13035" s="3" t="s">
        <v>28</v>
      </c>
      <c r="M13035" s="3">
        <v>272.95</v>
      </c>
      <c r="N13035" s="3" t="s">
        <v>49</v>
      </c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  <c r="AC13035" s="5"/>
    </row>
    <row r="13036" spans="1:29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 t="str">
        <f>IF(AND(D13036="East",Table_1[[#This Row],[category]]="Clothing"),"✅","❌")</f>
        <v>❌</v>
      </c>
      <c r="H13036" s="3">
        <f t="shared" si="407"/>
        <v>439.38000000000005</v>
      </c>
      <c r="I13036" s="3">
        <v>8</v>
      </c>
      <c r="J13036" s="4">
        <v>44987</v>
      </c>
      <c r="K13036" s="3" t="s">
        <v>22</v>
      </c>
      <c r="L13036" s="3" t="s">
        <v>23</v>
      </c>
      <c r="M13036" s="3">
        <v>747.1</v>
      </c>
      <c r="N13036" s="3" t="s">
        <v>29</v>
      </c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  <c r="AC13036" s="5"/>
    </row>
    <row r="13037" spans="1:29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 t="str">
        <f>IF(AND(D13037="East",Table_1[[#This Row],[category]]="Clothing"),"✅","❌")</f>
        <v>❌</v>
      </c>
      <c r="H13037" s="3">
        <f t="shared" si="407"/>
        <v>222.30300000000003</v>
      </c>
      <c r="I13037" s="3">
        <v>3</v>
      </c>
      <c r="J13037" s="4">
        <v>45659</v>
      </c>
      <c r="K13037" s="3" t="s">
        <v>32</v>
      </c>
      <c r="L13037" s="3" t="s">
        <v>28</v>
      </c>
      <c r="M13037" s="3">
        <v>313.74</v>
      </c>
      <c r="N13037" s="3" t="s">
        <v>35</v>
      </c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  <c r="AC13037" s="5"/>
    </row>
    <row r="13038" spans="1:29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 t="str">
        <f>IF(AND(D13038="East",Table_1[[#This Row],[category]]="Clothing"),"✅","❌")</f>
        <v>❌</v>
      </c>
      <c r="H13038" s="3">
        <f t="shared" si="407"/>
        <v>307.91500000000002</v>
      </c>
      <c r="I13038" s="3">
        <v>3</v>
      </c>
      <c r="J13038" s="4">
        <v>45539</v>
      </c>
      <c r="K13038" s="3" t="s">
        <v>16</v>
      </c>
      <c r="L13038" s="3" t="s">
        <v>28</v>
      </c>
      <c r="M13038" s="3">
        <v>438.68</v>
      </c>
      <c r="N13038" s="3" t="s">
        <v>29</v>
      </c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  <c r="AC13038" s="5"/>
    </row>
    <row r="13039" spans="1:29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 t="str">
        <f>IF(AND(D13039="East",Table_1[[#This Row],[category]]="Clothing"),"✅","❌")</f>
        <v>❌</v>
      </c>
      <c r="H13039" s="3">
        <f t="shared" si="407"/>
        <v>424.13300000000004</v>
      </c>
      <c r="I13039" s="3">
        <v>1</v>
      </c>
      <c r="J13039" s="4">
        <v>45255</v>
      </c>
      <c r="K13039" s="3" t="s">
        <v>32</v>
      </c>
      <c r="L13039" s="3" t="s">
        <v>17</v>
      </c>
      <c r="M13039" s="3">
        <v>513.44000000000005</v>
      </c>
      <c r="N13039" s="3" t="s">
        <v>35</v>
      </c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  <c r="AC13039" s="5"/>
    </row>
    <row r="13040" spans="1:29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 t="str">
        <f>IF(AND(D13040="East",Table_1[[#This Row],[category]]="Clothing"),"✅","❌")</f>
        <v>❌</v>
      </c>
      <c r="H13040" s="3">
        <f t="shared" si="407"/>
        <v>459.86200000000002</v>
      </c>
      <c r="I13040" s="3">
        <v>4</v>
      </c>
      <c r="J13040" s="4">
        <v>45468</v>
      </c>
      <c r="K13040" s="3" t="s">
        <v>16</v>
      </c>
      <c r="L13040" s="3" t="s">
        <v>23</v>
      </c>
      <c r="M13040" s="3">
        <v>1330.37</v>
      </c>
      <c r="N13040" s="3" t="s">
        <v>18</v>
      </c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  <c r="AC13040" s="5"/>
    </row>
    <row r="13041" spans="1:29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 t="str">
        <f>IF(AND(D13041="East",Table_1[[#This Row],[category]]="Clothing"),"✅","❌")</f>
        <v>❌</v>
      </c>
      <c r="H13041" s="3">
        <f t="shared" si="407"/>
        <v>22.094999999999999</v>
      </c>
      <c r="I13041" s="3">
        <v>6</v>
      </c>
      <c r="J13041" s="4">
        <v>45408</v>
      </c>
      <c r="K13041" s="3" t="s">
        <v>16</v>
      </c>
      <c r="L13041" s="3" t="s">
        <v>17</v>
      </c>
      <c r="M13041" s="3">
        <v>15.69</v>
      </c>
      <c r="N13041" s="3" t="s">
        <v>49</v>
      </c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  <c r="AC13041" s="5"/>
    </row>
    <row r="13042" spans="1:29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 t="str">
        <f>IF(AND(D13042="East",Table_1[[#This Row],[category]]="Clothing"),"✅","❌")</f>
        <v>❌</v>
      </c>
      <c r="H13042" s="3">
        <f t="shared" si="407"/>
        <v>60.937000000000005</v>
      </c>
      <c r="I13042" s="3">
        <v>5</v>
      </c>
      <c r="J13042" s="4">
        <v>45249</v>
      </c>
      <c r="K13042" s="3" t="s">
        <v>16</v>
      </c>
      <c r="L13042" s="3" t="s">
        <v>28</v>
      </c>
      <c r="M13042" s="3">
        <v>152.72</v>
      </c>
      <c r="N13042" s="3" t="s">
        <v>35</v>
      </c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  <c r="AC13042" s="5"/>
    </row>
    <row r="13043" spans="1:29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 t="str">
        <f>IF(AND(D13043="East",Table_1[[#This Row],[category]]="Clothing"),"✅","❌")</f>
        <v>❌</v>
      </c>
      <c r="H13043" s="3">
        <f t="shared" si="407"/>
        <v>466.274</v>
      </c>
      <c r="I13043" s="3">
        <v>7</v>
      </c>
      <c r="J13043" s="4">
        <v>45433</v>
      </c>
      <c r="K13043" s="3" t="s">
        <v>22</v>
      </c>
      <c r="L13043" s="3" t="s">
        <v>17</v>
      </c>
      <c r="M13043" s="3">
        <v>690.69</v>
      </c>
      <c r="N13043" s="3" t="s">
        <v>24</v>
      </c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  <c r="AC13043" s="5"/>
    </row>
    <row r="13044" spans="1:29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 t="str">
        <f>IF(AND(D13044="East",Table_1[[#This Row],[category]]="Clothing"),"✅","❌")</f>
        <v>❌</v>
      </c>
      <c r="H13044" s="3">
        <f t="shared" si="407"/>
        <v>288.56900000000002</v>
      </c>
      <c r="I13044" s="3">
        <v>1</v>
      </c>
      <c r="J13044" s="4">
        <v>45596</v>
      </c>
      <c r="K13044" s="3" t="s">
        <v>16</v>
      </c>
      <c r="L13044" s="3" t="s">
        <v>17</v>
      </c>
      <c r="M13044" s="3">
        <v>182.26</v>
      </c>
      <c r="N13044" s="3" t="s">
        <v>40</v>
      </c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  <c r="AC13044" s="5"/>
    </row>
    <row r="13045" spans="1:29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 t="str">
        <f>IF(AND(D13045="East",Table_1[[#This Row],[category]]="Clothing"),"✅","❌")</f>
        <v>❌</v>
      </c>
      <c r="H13045" s="3">
        <f t="shared" si="407"/>
        <v>495.19399999999996</v>
      </c>
      <c r="I13045" s="3">
        <v>3</v>
      </c>
      <c r="J13045" s="4">
        <v>45034</v>
      </c>
      <c r="K13045" s="3" t="s">
        <v>32</v>
      </c>
      <c r="L13045" s="3" t="s">
        <v>23</v>
      </c>
      <c r="M13045" s="3">
        <v>957</v>
      </c>
      <c r="N13045" s="3" t="s">
        <v>35</v>
      </c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  <c r="AC13045" s="5"/>
    </row>
    <row r="13046" spans="1:29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 t="str">
        <f>IF(AND(D13046="East",Table_1[[#This Row],[category]]="Clothing"),"✅","❌")</f>
        <v>❌</v>
      </c>
      <c r="H13046" s="3">
        <f t="shared" si="407"/>
        <v>398.39000000000004</v>
      </c>
      <c r="I13046" s="3">
        <v>4</v>
      </c>
      <c r="J13046" s="4">
        <v>45617</v>
      </c>
      <c r="K13046" s="3" t="s">
        <v>22</v>
      </c>
      <c r="L13046" s="3" t="s">
        <v>23</v>
      </c>
      <c r="M13046" s="3">
        <v>569.9</v>
      </c>
      <c r="N13046" s="3" t="s">
        <v>18</v>
      </c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  <c r="AC13046" s="5"/>
    </row>
    <row r="13047" spans="1:29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 t="str">
        <f>IF(AND(D13047="East",Table_1[[#This Row],[category]]="Clothing"),"✅","❌")</f>
        <v>❌</v>
      </c>
      <c r="H13047" s="3">
        <f t="shared" si="407"/>
        <v>410.88900000000007</v>
      </c>
      <c r="I13047" s="3">
        <v>6</v>
      </c>
      <c r="J13047" s="4">
        <v>45346</v>
      </c>
      <c r="K13047" s="3" t="s">
        <v>16</v>
      </c>
      <c r="L13047" s="3" t="s">
        <v>23</v>
      </c>
      <c r="M13047" s="3">
        <v>432.05</v>
      </c>
      <c r="N13047" s="3" t="s">
        <v>35</v>
      </c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  <c r="AC13047" s="5"/>
    </row>
    <row r="13048" spans="1:29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 t="str">
        <f>IF(AND(D13048="East",Table_1[[#This Row],[category]]="Clothing"),"✅","❌")</f>
        <v>❌</v>
      </c>
      <c r="H13048" s="3">
        <f t="shared" si="407"/>
        <v>199.20000000000002</v>
      </c>
      <c r="I13048" s="3">
        <v>4</v>
      </c>
      <c r="J13048" s="4">
        <v>45052</v>
      </c>
      <c r="K13048" s="3" t="s">
        <v>16</v>
      </c>
      <c r="L13048" s="3" t="s">
        <v>23</v>
      </c>
      <c r="M13048" s="3">
        <v>284.07</v>
      </c>
      <c r="N13048" s="3" t="s">
        <v>24</v>
      </c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  <c r="AC13048" s="5"/>
    </row>
    <row r="13049" spans="1:29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 t="str">
        <f>IF(AND(D13049="East",Table_1[[#This Row],[category]]="Clothing"),"✅","❌")</f>
        <v>❌</v>
      </c>
      <c r="H13049" s="3">
        <f t="shared" si="407"/>
        <v>136.19500000000002</v>
      </c>
      <c r="I13049" s="3">
        <v>7</v>
      </c>
      <c r="J13049" s="4">
        <v>44944</v>
      </c>
      <c r="K13049" s="3" t="s">
        <v>22</v>
      </c>
      <c r="L13049" s="3" t="s">
        <v>17</v>
      </c>
      <c r="M13049" s="3">
        <v>400.79</v>
      </c>
      <c r="N13049" s="3" t="s">
        <v>24</v>
      </c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  <c r="AC13049" s="5"/>
    </row>
    <row r="13050" spans="1:29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 t="str">
        <f>IF(AND(D13050="East",Table_1[[#This Row],[category]]="Clothing"),"✅","❌")</f>
        <v>❌</v>
      </c>
      <c r="H13050" s="3">
        <f t="shared" si="407"/>
        <v>303.14699999999999</v>
      </c>
      <c r="I13050" s="3">
        <v>3</v>
      </c>
      <c r="J13050" s="4">
        <v>45276</v>
      </c>
      <c r="K13050" s="3" t="s">
        <v>22</v>
      </c>
      <c r="L13050" s="3" t="s">
        <v>28</v>
      </c>
      <c r="M13050" s="3">
        <v>732.04</v>
      </c>
      <c r="N13050" s="3" t="s">
        <v>35</v>
      </c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  <c r="AC13050" s="5"/>
    </row>
    <row r="13051" spans="1:29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 t="str">
        <f>IF(AND(D13051="East",Table_1[[#This Row],[category]]="Clothing"),"✅","❌")</f>
        <v>❌</v>
      </c>
      <c r="H13051" s="3">
        <f t="shared" si="407"/>
        <v>440.72600000000006</v>
      </c>
      <c r="I13051" s="3">
        <v>8</v>
      </c>
      <c r="J13051" s="4">
        <v>45484</v>
      </c>
      <c r="K13051" s="3" t="s">
        <v>16</v>
      </c>
      <c r="L13051" s="3" t="s">
        <v>17</v>
      </c>
      <c r="M13051" s="3">
        <v>1123.8</v>
      </c>
      <c r="N13051" s="3" t="s">
        <v>29</v>
      </c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  <c r="AC13051" s="5"/>
    </row>
    <row r="13052" spans="1:29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 t="str">
        <f>IF(AND(D13052="East",Table_1[[#This Row],[category]]="Clothing"),"✅","❌")</f>
        <v>❌</v>
      </c>
      <c r="H13052" s="3">
        <f t="shared" si="407"/>
        <v>365.59200000000004</v>
      </c>
      <c r="I13052" s="3">
        <v>7</v>
      </c>
      <c r="J13052" s="4">
        <v>45079</v>
      </c>
      <c r="K13052" s="3" t="s">
        <v>22</v>
      </c>
      <c r="L13052" s="3" t="s">
        <v>23</v>
      </c>
      <c r="M13052" s="3">
        <v>663.1</v>
      </c>
      <c r="N13052" s="3" t="s">
        <v>49</v>
      </c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  <c r="AC13052" s="5"/>
    </row>
    <row r="13053" spans="1:29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 t="str">
        <f>IF(AND(D13053="East",Table_1[[#This Row],[category]]="Clothing"),"✅","❌")</f>
        <v>❌</v>
      </c>
      <c r="H13053" s="3">
        <f t="shared" si="407"/>
        <v>241.36599999999999</v>
      </c>
      <c r="I13053" s="3">
        <v>3</v>
      </c>
      <c r="J13053" s="4">
        <v>45592</v>
      </c>
      <c r="K13053" s="3" t="s">
        <v>16</v>
      </c>
      <c r="L13053" s="3" t="s">
        <v>23</v>
      </c>
      <c r="M13053" s="3">
        <v>298.98</v>
      </c>
      <c r="N13053" s="3" t="s">
        <v>29</v>
      </c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  <c r="AC13053" s="5"/>
    </row>
    <row r="13054" spans="1:29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 t="str">
        <f>IF(AND(D13054="East",Table_1[[#This Row],[category]]="Clothing"),"✅","❌")</f>
        <v>❌</v>
      </c>
      <c r="H13054" s="3">
        <f t="shared" si="407"/>
        <v>379.06799999999998</v>
      </c>
      <c r="I13054" s="3">
        <v>9</v>
      </c>
      <c r="J13054" s="4">
        <v>44961</v>
      </c>
      <c r="K13054" s="3" t="s">
        <v>16</v>
      </c>
      <c r="L13054" s="3" t="s">
        <v>23</v>
      </c>
      <c r="M13054" s="3">
        <v>709.05</v>
      </c>
      <c r="N13054" s="3" t="s">
        <v>49</v>
      </c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  <c r="AC13054" s="5"/>
    </row>
    <row r="13055" spans="1:29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 t="str">
        <f>IF(AND(D13055="East",Table_1[[#This Row],[category]]="Clothing"),"✅","❌")</f>
        <v>❌</v>
      </c>
      <c r="H13055" s="3">
        <f t="shared" si="407"/>
        <v>348.29500000000002</v>
      </c>
      <c r="I13055" s="3">
        <v>5</v>
      </c>
      <c r="J13055" s="4">
        <v>45633</v>
      </c>
      <c r="K13055" s="3" t="s">
        <v>16</v>
      </c>
      <c r="L13055" s="3" t="s">
        <v>23</v>
      </c>
      <c r="M13055" s="3">
        <v>649.19000000000005</v>
      </c>
      <c r="N13055" s="3" t="s">
        <v>40</v>
      </c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  <c r="AC13055" s="5"/>
    </row>
    <row r="13056" spans="1:29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 t="str">
        <f>IF(AND(D13056="East",Table_1[[#This Row],[category]]="Clothing"),"✅","❌")</f>
        <v>❌</v>
      </c>
      <c r="H13056" s="3">
        <f t="shared" si="407"/>
        <v>457.39499999999998</v>
      </c>
      <c r="I13056" s="3">
        <v>2</v>
      </c>
      <c r="J13056" s="4">
        <v>45533</v>
      </c>
      <c r="K13056" s="3" t="s">
        <v>22</v>
      </c>
      <c r="L13056" s="3" t="s">
        <v>17</v>
      </c>
      <c r="M13056" s="3">
        <v>398.31</v>
      </c>
      <c r="N13056" s="3" t="s">
        <v>40</v>
      </c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  <c r="AC13056" s="5"/>
    </row>
    <row r="13057" spans="1:29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 t="str">
        <f>IF(AND(D13057="East",Table_1[[#This Row],[category]]="Clothing"),"✅","❌")</f>
        <v>❌</v>
      </c>
      <c r="H13057" s="3">
        <f t="shared" si="407"/>
        <v>139.143</v>
      </c>
      <c r="I13057" s="3">
        <v>9</v>
      </c>
      <c r="J13057" s="4">
        <v>45423</v>
      </c>
      <c r="K13057" s="3" t="s">
        <v>32</v>
      </c>
      <c r="L13057" s="3" t="s">
        <v>17</v>
      </c>
      <c r="M13057" s="3">
        <v>299.85000000000002</v>
      </c>
      <c r="N13057" s="3" t="s">
        <v>29</v>
      </c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  <c r="AC13057" s="5"/>
    </row>
    <row r="13058" spans="1:29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 t="str">
        <f>IF(AND(D13058="East",Table_1[[#This Row],[category]]="Clothing"),"✅","❌")</f>
        <v>❌</v>
      </c>
      <c r="H13058" s="3">
        <f t="shared" ref="H13058:H13121" si="409">E13058*10%</f>
        <v>68.463000000000008</v>
      </c>
      <c r="I13058" s="3">
        <v>8</v>
      </c>
      <c r="J13058" s="4">
        <v>45290</v>
      </c>
      <c r="K13058" s="3" t="s">
        <v>32</v>
      </c>
      <c r="L13058" s="3" t="s">
        <v>28</v>
      </c>
      <c r="M13058" s="3">
        <v>167.95</v>
      </c>
      <c r="N13058" s="3" t="s">
        <v>49</v>
      </c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  <c r="AC13058" s="5"/>
    </row>
    <row r="13059" spans="1:29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 t="str">
        <f>IF(AND(D13059="East",Table_1[[#This Row],[category]]="Clothing"),"✅","❌")</f>
        <v>❌</v>
      </c>
      <c r="H13059" s="3">
        <f t="shared" si="409"/>
        <v>240.32500000000002</v>
      </c>
      <c r="I13059" s="3">
        <v>8</v>
      </c>
      <c r="J13059" s="4">
        <v>45156</v>
      </c>
      <c r="K13059" s="3" t="s">
        <v>22</v>
      </c>
      <c r="L13059" s="3" t="s">
        <v>23</v>
      </c>
      <c r="M13059" s="3">
        <v>449.96</v>
      </c>
      <c r="N13059" s="3" t="s">
        <v>18</v>
      </c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  <c r="AC13059" s="5"/>
    </row>
    <row r="13060" spans="1:29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 t="str">
        <f>IF(AND(D13060="East",Table_1[[#This Row],[category]]="Clothing"),"✅","❌")</f>
        <v>❌</v>
      </c>
      <c r="H13060" s="3">
        <f t="shared" si="409"/>
        <v>186.93</v>
      </c>
      <c r="I13060" s="3">
        <v>1</v>
      </c>
      <c r="J13060" s="4">
        <v>45260</v>
      </c>
      <c r="K13060" s="3" t="s">
        <v>22</v>
      </c>
      <c r="L13060" s="3" t="s">
        <v>17</v>
      </c>
      <c r="M13060" s="3">
        <v>278.92</v>
      </c>
      <c r="N13060" s="3" t="s">
        <v>29</v>
      </c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  <c r="AC13060" s="5"/>
    </row>
    <row r="13061" spans="1:29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 t="str">
        <f>IF(AND(D13061="East",Table_1[[#This Row],[category]]="Clothing"),"✅","❌")</f>
        <v>❌</v>
      </c>
      <c r="H13061" s="3">
        <f t="shared" si="409"/>
        <v>487.68200000000002</v>
      </c>
      <c r="I13061" s="3">
        <v>4</v>
      </c>
      <c r="J13061" s="4">
        <v>45465</v>
      </c>
      <c r="K13061" s="3" t="s">
        <v>32</v>
      </c>
      <c r="L13061" s="3" t="s">
        <v>28</v>
      </c>
      <c r="M13061" s="3">
        <v>1022.73</v>
      </c>
      <c r="N13061" s="3" t="s">
        <v>35</v>
      </c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  <c r="AC13061" s="5"/>
    </row>
    <row r="13062" spans="1:29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 t="str">
        <f>IF(AND(D13062="East",Table_1[[#This Row],[category]]="Clothing"),"✅","❌")</f>
        <v>❌</v>
      </c>
      <c r="H13062" s="3">
        <f t="shared" si="409"/>
        <v>13.677000000000001</v>
      </c>
      <c r="I13062" s="3">
        <v>7</v>
      </c>
      <c r="J13062" s="4">
        <v>45446</v>
      </c>
      <c r="K13062" s="3" t="s">
        <v>22</v>
      </c>
      <c r="L13062" s="3" t="s">
        <v>28</v>
      </c>
      <c r="M13062" s="3">
        <v>25.21</v>
      </c>
      <c r="N13062" s="3" t="s">
        <v>29</v>
      </c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  <c r="AC13062" s="5"/>
    </row>
    <row r="13063" spans="1:29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 t="str">
        <f>IF(AND(D13063="East",Table_1[[#This Row],[category]]="Clothing"),"✅","❌")</f>
        <v>❌</v>
      </c>
      <c r="H13063" s="3">
        <f t="shared" si="409"/>
        <v>467.358</v>
      </c>
      <c r="I13063" s="3">
        <v>6</v>
      </c>
      <c r="J13063" s="4">
        <v>45083</v>
      </c>
      <c r="K13063" s="3" t="s">
        <v>32</v>
      </c>
      <c r="L13063" s="3" t="s">
        <v>28</v>
      </c>
      <c r="M13063" s="3">
        <v>330.76</v>
      </c>
      <c r="N13063" s="3" t="s">
        <v>35</v>
      </c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  <c r="AC13063" s="5"/>
    </row>
    <row r="13064" spans="1:29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 t="str">
        <f>IF(AND(D13064="East",Table_1[[#This Row],[category]]="Clothing"),"✅","❌")</f>
        <v>❌</v>
      </c>
      <c r="H13064" s="3">
        <f t="shared" si="409"/>
        <v>477.98900000000003</v>
      </c>
      <c r="I13064" s="3">
        <v>9</v>
      </c>
      <c r="J13064" s="4">
        <v>45476</v>
      </c>
      <c r="K13064" s="3" t="s">
        <v>16</v>
      </c>
      <c r="L13064" s="3" t="s">
        <v>28</v>
      </c>
      <c r="M13064" s="3">
        <v>686.47</v>
      </c>
      <c r="N13064" s="3" t="s">
        <v>29</v>
      </c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  <c r="AC13064" s="5"/>
    </row>
    <row r="13065" spans="1:29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 t="str">
        <f>IF(AND(D13065="East",Table_1[[#This Row],[category]]="Clothing"),"✅","❌")</f>
        <v>❌</v>
      </c>
      <c r="H13065" s="3">
        <f t="shared" si="409"/>
        <v>34.97</v>
      </c>
      <c r="I13065" s="3">
        <v>8</v>
      </c>
      <c r="J13065" s="4">
        <v>45204</v>
      </c>
      <c r="K13065" s="3" t="s">
        <v>22</v>
      </c>
      <c r="L13065" s="3" t="s">
        <v>23</v>
      </c>
      <c r="M13065" s="3">
        <v>98.47</v>
      </c>
      <c r="N13065" s="3" t="s">
        <v>49</v>
      </c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  <c r="AC13065" s="5"/>
    </row>
    <row r="13066" spans="1:29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 t="str">
        <f>IF(AND(D13066="East",Table_1[[#This Row],[category]]="Clothing"),"✅","❌")</f>
        <v>❌</v>
      </c>
      <c r="H13066" s="3">
        <f t="shared" si="409"/>
        <v>445.88900000000007</v>
      </c>
      <c r="I13066" s="3">
        <v>9</v>
      </c>
      <c r="J13066" s="4">
        <v>45269</v>
      </c>
      <c r="K13066" s="3" t="s">
        <v>16</v>
      </c>
      <c r="L13066" s="3" t="s">
        <v>28</v>
      </c>
      <c r="M13066" s="3">
        <v>291.51</v>
      </c>
      <c r="N13066" s="3" t="s">
        <v>18</v>
      </c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  <c r="AC13066" s="5"/>
    </row>
    <row r="13067" spans="1:29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 t="str">
        <f>IF(AND(D13067="East",Table_1[[#This Row],[category]]="Clothing"),"✅","❌")</f>
        <v>❌</v>
      </c>
      <c r="H13067" s="3">
        <f t="shared" si="409"/>
        <v>240.68200000000002</v>
      </c>
      <c r="I13067" s="3">
        <v>4</v>
      </c>
      <c r="J13067" s="4">
        <v>45649</v>
      </c>
      <c r="K13067" s="3" t="s">
        <v>32</v>
      </c>
      <c r="L13067" s="3" t="s">
        <v>23</v>
      </c>
      <c r="M13067" s="3">
        <v>291.12</v>
      </c>
      <c r="N13067" s="3" t="s">
        <v>18</v>
      </c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  <c r="AC13067" s="5"/>
    </row>
    <row r="13068" spans="1:29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 t="str">
        <f>IF(AND(D13068="East",Table_1[[#This Row],[category]]="Clothing"),"✅","❌")</f>
        <v>❌</v>
      </c>
      <c r="H13068" s="3">
        <f t="shared" si="409"/>
        <v>385.41399999999999</v>
      </c>
      <c r="I13068" s="3">
        <v>8</v>
      </c>
      <c r="J13068" s="4">
        <v>45269</v>
      </c>
      <c r="K13068" s="3" t="s">
        <v>22</v>
      </c>
      <c r="L13068" s="3" t="s">
        <v>28</v>
      </c>
      <c r="M13068" s="3">
        <v>1018.04</v>
      </c>
      <c r="N13068" s="3" t="s">
        <v>35</v>
      </c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  <c r="AC13068" s="5"/>
    </row>
    <row r="13069" spans="1:29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 t="str">
        <f>IF(AND(D13069="East",Table_1[[#This Row],[category]]="Clothing"),"✅","❌")</f>
        <v>❌</v>
      </c>
      <c r="H13069" s="3">
        <f t="shared" si="409"/>
        <v>48.835000000000008</v>
      </c>
      <c r="I13069" s="3">
        <v>6</v>
      </c>
      <c r="J13069" s="4">
        <v>45371</v>
      </c>
      <c r="K13069" s="3" t="s">
        <v>16</v>
      </c>
      <c r="L13069" s="3" t="s">
        <v>28</v>
      </c>
      <c r="M13069" s="3">
        <v>24.58</v>
      </c>
      <c r="N13069" s="3" t="s">
        <v>18</v>
      </c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  <c r="AC13069" s="5"/>
    </row>
    <row r="13070" spans="1:29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 t="str">
        <f>IF(AND(D13070="East",Table_1[[#This Row],[category]]="Clothing"),"✅","❌")</f>
        <v>❌</v>
      </c>
      <c r="H13070" s="3">
        <f t="shared" si="409"/>
        <v>478.05100000000004</v>
      </c>
      <c r="I13070" s="3">
        <v>9</v>
      </c>
      <c r="J13070" s="4">
        <v>45319</v>
      </c>
      <c r="K13070" s="3" t="s">
        <v>16</v>
      </c>
      <c r="L13070" s="3" t="s">
        <v>17</v>
      </c>
      <c r="M13070" s="3">
        <v>1363.84</v>
      </c>
      <c r="N13070" s="3" t="s">
        <v>35</v>
      </c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  <c r="AC13070" s="5"/>
    </row>
    <row r="13071" spans="1:29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 t="str">
        <f>IF(AND(D13071="East",Table_1[[#This Row],[category]]="Clothing"),"✅","❌")</f>
        <v>❌</v>
      </c>
      <c r="H13071" s="3">
        <f t="shared" si="409"/>
        <v>307.69900000000001</v>
      </c>
      <c r="I13071" s="3">
        <v>1</v>
      </c>
      <c r="J13071" s="4">
        <v>45272</v>
      </c>
      <c r="K13071" s="3" t="s">
        <v>22</v>
      </c>
      <c r="L13071" s="3" t="s">
        <v>23</v>
      </c>
      <c r="M13071" s="3">
        <v>683.23</v>
      </c>
      <c r="N13071" s="3" t="s">
        <v>49</v>
      </c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  <c r="AC13071" s="5"/>
    </row>
    <row r="13072" spans="1:29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 t="str">
        <f>IF(AND(D13072="East",Table_1[[#This Row],[category]]="Clothing"),"✅","❌")</f>
        <v>❌</v>
      </c>
      <c r="H13072" s="3">
        <f t="shared" si="409"/>
        <v>450.36000000000007</v>
      </c>
      <c r="I13072" s="3">
        <v>6</v>
      </c>
      <c r="J13072" s="4">
        <v>45631</v>
      </c>
      <c r="K13072" s="3" t="s">
        <v>16</v>
      </c>
      <c r="L13072" s="3" t="s">
        <v>23</v>
      </c>
      <c r="M13072" s="3">
        <v>652.02</v>
      </c>
      <c r="N13072" s="3" t="s">
        <v>18</v>
      </c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  <c r="AC13072" s="5"/>
    </row>
    <row r="13073" spans="1:29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 t="str">
        <f>IF(AND(D13073="East",Table_1[[#This Row],[category]]="Clothing"),"✅","❌")</f>
        <v>❌</v>
      </c>
      <c r="H13073" s="3">
        <f t="shared" si="409"/>
        <v>339.75200000000001</v>
      </c>
      <c r="I13073" s="3">
        <v>2</v>
      </c>
      <c r="J13073" s="4">
        <v>45011</v>
      </c>
      <c r="K13073" s="3" t="s">
        <v>22</v>
      </c>
      <c r="L13073" s="3" t="s">
        <v>28</v>
      </c>
      <c r="M13073" s="3">
        <v>194.08</v>
      </c>
      <c r="N13073" s="3" t="s">
        <v>24</v>
      </c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  <c r="AC13073" s="5"/>
    </row>
    <row r="13074" spans="1:29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 t="str">
        <f>IF(AND(D13074="East",Table_1[[#This Row],[category]]="Clothing"),"✅","❌")</f>
        <v>❌</v>
      </c>
      <c r="H13074" s="3">
        <f t="shared" si="409"/>
        <v>273.03699999999998</v>
      </c>
      <c r="I13074" s="3">
        <v>3</v>
      </c>
      <c r="J13074" s="4">
        <v>45123</v>
      </c>
      <c r="K13074" s="3" t="s">
        <v>16</v>
      </c>
      <c r="L13074" s="3" t="s">
        <v>23</v>
      </c>
      <c r="M13074" s="3">
        <v>167.67</v>
      </c>
      <c r="N13074" s="3" t="s">
        <v>18</v>
      </c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  <c r="AC13074" s="5"/>
    </row>
    <row r="13075" spans="1:29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 t="str">
        <f>IF(AND(D13075="East",Table_1[[#This Row],[category]]="Clothing"),"✅","❌")</f>
        <v>❌</v>
      </c>
      <c r="H13075" s="3">
        <f t="shared" si="409"/>
        <v>94.52300000000001</v>
      </c>
      <c r="I13075" s="3">
        <v>9</v>
      </c>
      <c r="J13075" s="4">
        <v>45232</v>
      </c>
      <c r="K13075" s="3" t="s">
        <v>16</v>
      </c>
      <c r="L13075" s="3" t="s">
        <v>17</v>
      </c>
      <c r="M13075" s="3">
        <v>117.11</v>
      </c>
      <c r="N13075" s="3" t="s">
        <v>18</v>
      </c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  <c r="AC13075" s="5"/>
    </row>
    <row r="13076" spans="1:29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 t="str">
        <f>IF(AND(D13076="East",Table_1[[#This Row],[category]]="Clothing"),"✅","❌")</f>
        <v>❌</v>
      </c>
      <c r="H13076" s="3">
        <f t="shared" si="409"/>
        <v>97.198000000000008</v>
      </c>
      <c r="I13076" s="3">
        <v>5</v>
      </c>
      <c r="J13076" s="4">
        <v>45267</v>
      </c>
      <c r="K13076" s="3" t="s">
        <v>16</v>
      </c>
      <c r="L13076" s="3" t="s">
        <v>28</v>
      </c>
      <c r="M13076" s="3">
        <v>208.77</v>
      </c>
      <c r="N13076" s="3" t="s">
        <v>49</v>
      </c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  <c r="AC13076" s="5"/>
    </row>
    <row r="13077" spans="1:29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 t="str">
        <f>IF(AND(D13077="East",Table_1[[#This Row],[category]]="Clothing"),"✅","❌")</f>
        <v>❌</v>
      </c>
      <c r="H13077" s="3">
        <f t="shared" si="409"/>
        <v>241.55900000000003</v>
      </c>
      <c r="I13077" s="3">
        <v>5</v>
      </c>
      <c r="J13077" s="4">
        <v>45401</v>
      </c>
      <c r="K13077" s="3" t="s">
        <v>32</v>
      </c>
      <c r="L13077" s="3" t="s">
        <v>17</v>
      </c>
      <c r="M13077" s="3">
        <v>161.4</v>
      </c>
      <c r="N13077" s="3" t="s">
        <v>35</v>
      </c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  <c r="AC13077" s="5"/>
    </row>
    <row r="13078" spans="1:29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 t="str">
        <f>IF(AND(D13078="East",Table_1[[#This Row],[category]]="Clothing"),"✅","❌")</f>
        <v>❌</v>
      </c>
      <c r="H13078" s="3">
        <f t="shared" si="409"/>
        <v>436.51700000000005</v>
      </c>
      <c r="I13078" s="3">
        <v>1</v>
      </c>
      <c r="J13078" s="4">
        <v>44966</v>
      </c>
      <c r="K13078" s="3" t="s">
        <v>22</v>
      </c>
      <c r="L13078" s="3" t="s">
        <v>28</v>
      </c>
      <c r="M13078" s="3">
        <v>1180.4000000000001</v>
      </c>
      <c r="N13078" s="3" t="s">
        <v>49</v>
      </c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  <c r="AC13078" s="5"/>
    </row>
    <row r="13079" spans="1:29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 t="str">
        <f>IF(AND(D13079="East",Table_1[[#This Row],[category]]="Clothing"),"✅","❌")</f>
        <v>❌</v>
      </c>
      <c r="H13079" s="3">
        <f t="shared" si="409"/>
        <v>66.457000000000008</v>
      </c>
      <c r="I13079" s="3">
        <v>2</v>
      </c>
      <c r="J13079" s="4">
        <v>45394</v>
      </c>
      <c r="K13079" s="3" t="s">
        <v>16</v>
      </c>
      <c r="L13079" s="3" t="s">
        <v>23</v>
      </c>
      <c r="M13079" s="3">
        <v>175.72</v>
      </c>
      <c r="N13079" s="3" t="s">
        <v>29</v>
      </c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  <c r="AC13079" s="5"/>
    </row>
    <row r="13080" spans="1:29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 t="str">
        <f>IF(AND(D13080="East",Table_1[[#This Row],[category]]="Clothing"),"✅","❌")</f>
        <v>❌</v>
      </c>
      <c r="H13080" s="3">
        <f t="shared" si="409"/>
        <v>499.20900000000006</v>
      </c>
      <c r="I13080" s="3">
        <v>9</v>
      </c>
      <c r="J13080" s="4">
        <v>45223</v>
      </c>
      <c r="K13080" s="3" t="s">
        <v>22</v>
      </c>
      <c r="L13080" s="3" t="s">
        <v>28</v>
      </c>
      <c r="M13080" s="3">
        <v>605.49</v>
      </c>
      <c r="N13080" s="3" t="s">
        <v>24</v>
      </c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  <c r="AC13080" s="5"/>
    </row>
    <row r="13081" spans="1:29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 t="str">
        <f>IF(AND(D13081="East",Table_1[[#This Row],[category]]="Clothing"),"✅","❌")</f>
        <v>❌</v>
      </c>
      <c r="H13081" s="3">
        <f t="shared" si="409"/>
        <v>439.19700000000006</v>
      </c>
      <c r="I13081" s="3">
        <v>7</v>
      </c>
      <c r="J13081" s="4">
        <v>45233</v>
      </c>
      <c r="K13081" s="3" t="s">
        <v>16</v>
      </c>
      <c r="L13081" s="3" t="s">
        <v>28</v>
      </c>
      <c r="M13081" s="3">
        <v>433.12</v>
      </c>
      <c r="N13081" s="3" t="s">
        <v>18</v>
      </c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  <c r="AC13081" s="5"/>
    </row>
    <row r="13082" spans="1:29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 t="str">
        <f>IF(AND(D13082="East",Table_1[[#This Row],[category]]="Clothing"),"✅","❌")</f>
        <v>❌</v>
      </c>
      <c r="H13082" s="3">
        <f t="shared" si="409"/>
        <v>202.35400000000001</v>
      </c>
      <c r="I13082" s="3">
        <v>4</v>
      </c>
      <c r="J13082" s="4">
        <v>45569</v>
      </c>
      <c r="K13082" s="3" t="s">
        <v>32</v>
      </c>
      <c r="L13082" s="3" t="s">
        <v>23</v>
      </c>
      <c r="M13082" s="3">
        <v>318.41000000000003</v>
      </c>
      <c r="N13082" s="3" t="s">
        <v>24</v>
      </c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  <c r="AC13082" s="5"/>
    </row>
    <row r="13083" spans="1:29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 t="str">
        <f>IF(AND(D13083="East",Table_1[[#This Row],[category]]="Clothing"),"✅","❌")</f>
        <v>❌</v>
      </c>
      <c r="H13083" s="3">
        <f t="shared" si="409"/>
        <v>134.02799999999999</v>
      </c>
      <c r="I13083" s="3">
        <v>7</v>
      </c>
      <c r="J13083" s="4">
        <v>45415</v>
      </c>
      <c r="K13083" s="3" t="s">
        <v>32</v>
      </c>
      <c r="L13083" s="3" t="s">
        <v>17</v>
      </c>
      <c r="M13083" s="3">
        <v>161.62</v>
      </c>
      <c r="N13083" s="3" t="s">
        <v>35</v>
      </c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  <c r="AC13083" s="5"/>
    </row>
    <row r="13084" spans="1:29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 t="str">
        <f>IF(AND(D13084="East",Table_1[[#This Row],[category]]="Clothing"),"✅","❌")</f>
        <v>❌</v>
      </c>
      <c r="H13084" s="3">
        <f t="shared" si="409"/>
        <v>461.77800000000002</v>
      </c>
      <c r="I13084" s="3">
        <v>2</v>
      </c>
      <c r="J13084" s="4">
        <v>45603</v>
      </c>
      <c r="K13084" s="3" t="s">
        <v>32</v>
      </c>
      <c r="L13084" s="3" t="s">
        <v>23</v>
      </c>
      <c r="M13084" s="3">
        <v>1328.08</v>
      </c>
      <c r="N13084" s="3" t="s">
        <v>35</v>
      </c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  <c r="AC13084" s="5"/>
    </row>
    <row r="13085" spans="1:29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 t="str">
        <f>IF(AND(D13085="East",Table_1[[#This Row],[category]]="Clothing"),"✅","❌")</f>
        <v>❌</v>
      </c>
      <c r="H13085" s="3">
        <f t="shared" si="409"/>
        <v>70.374000000000009</v>
      </c>
      <c r="I13085" s="3">
        <v>5</v>
      </c>
      <c r="J13085" s="4">
        <v>45291</v>
      </c>
      <c r="K13085" s="3" t="s">
        <v>32</v>
      </c>
      <c r="L13085" s="3" t="s">
        <v>28</v>
      </c>
      <c r="M13085" s="3">
        <v>137.71</v>
      </c>
      <c r="N13085" s="3" t="s">
        <v>18</v>
      </c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  <c r="AC13085" s="5"/>
    </row>
    <row r="13086" spans="1:29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 t="str">
        <f>IF(AND(D13086="East",Table_1[[#This Row],[category]]="Clothing"),"✅","❌")</f>
        <v>❌</v>
      </c>
      <c r="H13086" s="3">
        <f t="shared" si="409"/>
        <v>180.17200000000003</v>
      </c>
      <c r="I13086" s="3">
        <v>9</v>
      </c>
      <c r="J13086" s="4">
        <v>45633</v>
      </c>
      <c r="K13086" s="3" t="s">
        <v>22</v>
      </c>
      <c r="L13086" s="3" t="s">
        <v>28</v>
      </c>
      <c r="M13086" s="3">
        <v>421.64</v>
      </c>
      <c r="N13086" s="3" t="s">
        <v>29</v>
      </c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  <c r="AC13086" s="5"/>
    </row>
    <row r="13087" spans="1:29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 t="str">
        <f>IF(AND(D13087="East",Table_1[[#This Row],[category]]="Clothing"),"✅","❌")</f>
        <v>❌</v>
      </c>
      <c r="H13087" s="3">
        <f t="shared" si="409"/>
        <v>51.117000000000004</v>
      </c>
      <c r="I13087" s="3">
        <v>2</v>
      </c>
      <c r="J13087" s="4">
        <v>45016</v>
      </c>
      <c r="K13087" s="3" t="s">
        <v>32</v>
      </c>
      <c r="L13087" s="3" t="s">
        <v>28</v>
      </c>
      <c r="M13087" s="3">
        <v>93.37</v>
      </c>
      <c r="N13087" s="3" t="s">
        <v>35</v>
      </c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  <c r="AC13087" s="5"/>
    </row>
    <row r="13088" spans="1:29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 t="str">
        <f>IF(AND(D13088="East",Table_1[[#This Row],[category]]="Clothing"),"✅","❌")</f>
        <v>❌</v>
      </c>
      <c r="H13088" s="3">
        <f t="shared" si="409"/>
        <v>477.19700000000006</v>
      </c>
      <c r="I13088" s="3">
        <v>3</v>
      </c>
      <c r="J13088" s="4">
        <v>45657</v>
      </c>
      <c r="K13088" s="3" t="s">
        <v>32</v>
      </c>
      <c r="L13088" s="3" t="s">
        <v>17</v>
      </c>
      <c r="M13088" s="3">
        <v>1236.68</v>
      </c>
      <c r="N13088" s="3" t="s">
        <v>24</v>
      </c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  <c r="AC13088" s="5"/>
    </row>
    <row r="13089" spans="1:29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 t="str">
        <f>IF(AND(D13089="East",Table_1[[#This Row],[category]]="Clothing"),"✅","❌")</f>
        <v>❌</v>
      </c>
      <c r="H13089" s="3">
        <f t="shared" si="409"/>
        <v>312.63499999999999</v>
      </c>
      <c r="I13089" s="3">
        <v>5</v>
      </c>
      <c r="J13089" s="4">
        <v>45296</v>
      </c>
      <c r="K13089" s="3" t="s">
        <v>32</v>
      </c>
      <c r="L13089" s="3" t="s">
        <v>23</v>
      </c>
      <c r="M13089" s="3">
        <v>232.73</v>
      </c>
      <c r="N13089" s="3" t="s">
        <v>29</v>
      </c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  <c r="AC13089" s="5"/>
    </row>
    <row r="13090" spans="1:29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 t="str">
        <f>IF(AND(D13090="East",Table_1[[#This Row],[category]]="Clothing"),"✅","❌")</f>
        <v>❌</v>
      </c>
      <c r="H13090" s="3">
        <f t="shared" si="409"/>
        <v>174.72800000000001</v>
      </c>
      <c r="I13090" s="3">
        <v>5</v>
      </c>
      <c r="J13090" s="4">
        <v>44953</v>
      </c>
      <c r="K13090" s="3" t="s">
        <v>32</v>
      </c>
      <c r="L13090" s="3" t="s">
        <v>23</v>
      </c>
      <c r="M13090" s="3">
        <v>403.05</v>
      </c>
      <c r="N13090" s="3" t="s">
        <v>29</v>
      </c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  <c r="AC13090" s="5"/>
    </row>
    <row r="13091" spans="1:29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 t="str">
        <f>IF(AND(D13091="East",Table_1[[#This Row],[category]]="Clothing"),"✅","❌")</f>
        <v>❌</v>
      </c>
      <c r="H13091" s="3">
        <f t="shared" si="409"/>
        <v>144.98699999999999</v>
      </c>
      <c r="I13091" s="3">
        <v>8</v>
      </c>
      <c r="J13091" s="4">
        <v>45575</v>
      </c>
      <c r="K13091" s="3" t="s">
        <v>32</v>
      </c>
      <c r="L13091" s="3" t="s">
        <v>23</v>
      </c>
      <c r="M13091" s="3">
        <v>350.71</v>
      </c>
      <c r="N13091" s="3" t="s">
        <v>24</v>
      </c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  <c r="AC13091" s="5"/>
    </row>
    <row r="13092" spans="1:29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 t="str">
        <f>IF(AND(D13092="East",Table_1[[#This Row],[category]]="Clothing"),"✅","❌")</f>
        <v>❌</v>
      </c>
      <c r="H13092" s="3">
        <f t="shared" si="409"/>
        <v>227.60599999999999</v>
      </c>
      <c r="I13092" s="3">
        <v>7</v>
      </c>
      <c r="J13092" s="4">
        <v>45271</v>
      </c>
      <c r="K13092" s="3" t="s">
        <v>22</v>
      </c>
      <c r="L13092" s="3" t="s">
        <v>23</v>
      </c>
      <c r="M13092" s="3">
        <v>318.81</v>
      </c>
      <c r="N13092" s="3" t="s">
        <v>40</v>
      </c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  <c r="AC13092" s="5"/>
    </row>
    <row r="13093" spans="1:29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 t="str">
        <f>IF(AND(D13093="East",Table_1[[#This Row],[category]]="Clothing"),"✅","❌")</f>
        <v>❌</v>
      </c>
      <c r="H13093" s="3">
        <f t="shared" si="409"/>
        <v>54.775000000000006</v>
      </c>
      <c r="I13093" s="3">
        <v>3</v>
      </c>
      <c r="J13093" s="4">
        <v>45573</v>
      </c>
      <c r="K13093" s="3" t="s">
        <v>32</v>
      </c>
      <c r="L13093" s="3" t="s">
        <v>23</v>
      </c>
      <c r="M13093" s="3">
        <v>39.08</v>
      </c>
      <c r="N13093" s="3" t="s">
        <v>24</v>
      </c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  <c r="AC13093" s="5"/>
    </row>
    <row r="13094" spans="1:29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 t="str">
        <f>IF(AND(D13094="East",Table_1[[#This Row],[category]]="Clothing"),"✅","❌")</f>
        <v>❌</v>
      </c>
      <c r="H13094" s="3">
        <f t="shared" si="409"/>
        <v>445.78100000000006</v>
      </c>
      <c r="I13094" s="3">
        <v>5</v>
      </c>
      <c r="J13094" s="4">
        <v>45304</v>
      </c>
      <c r="K13094" s="3" t="s">
        <v>32</v>
      </c>
      <c r="L13094" s="3" t="s">
        <v>23</v>
      </c>
      <c r="M13094" s="3">
        <v>950.96</v>
      </c>
      <c r="N13094" s="3" t="s">
        <v>40</v>
      </c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  <c r="AC13094" s="5"/>
    </row>
    <row r="13095" spans="1:29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 t="str">
        <f>IF(AND(D13095="East",Table_1[[#This Row],[category]]="Clothing"),"✅","❌")</f>
        <v>❌</v>
      </c>
      <c r="H13095" s="3">
        <f t="shared" si="409"/>
        <v>260.36100000000005</v>
      </c>
      <c r="I13095" s="3">
        <v>8</v>
      </c>
      <c r="J13095" s="4">
        <v>45660</v>
      </c>
      <c r="K13095" s="3" t="s">
        <v>32</v>
      </c>
      <c r="L13095" s="3" t="s">
        <v>23</v>
      </c>
      <c r="M13095" s="3">
        <v>328.12</v>
      </c>
      <c r="N13095" s="3" t="s">
        <v>40</v>
      </c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  <c r="AC13095" s="5"/>
    </row>
    <row r="13096" spans="1:29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 t="str">
        <f>IF(AND(D13096="East",Table_1[[#This Row],[category]]="Clothing"),"✅","❌")</f>
        <v>❌</v>
      </c>
      <c r="H13096" s="3">
        <f t="shared" si="409"/>
        <v>365.298</v>
      </c>
      <c r="I13096" s="3">
        <v>5</v>
      </c>
      <c r="J13096" s="4">
        <v>45407</v>
      </c>
      <c r="K13096" s="3" t="s">
        <v>22</v>
      </c>
      <c r="L13096" s="3" t="s">
        <v>23</v>
      </c>
      <c r="M13096" s="3">
        <v>715.66</v>
      </c>
      <c r="N13096" s="3" t="s">
        <v>35</v>
      </c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  <c r="AC13096" s="5"/>
    </row>
    <row r="13097" spans="1:29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 t="str">
        <f>IF(AND(D13097="East",Table_1[[#This Row],[category]]="Clothing"),"✅","❌")</f>
        <v>❌</v>
      </c>
      <c r="H13097" s="3">
        <f t="shared" si="409"/>
        <v>124.535</v>
      </c>
      <c r="I13097" s="3">
        <v>2</v>
      </c>
      <c r="J13097" s="4">
        <v>45013</v>
      </c>
      <c r="K13097" s="3" t="s">
        <v>22</v>
      </c>
      <c r="L13097" s="3" t="s">
        <v>23</v>
      </c>
      <c r="M13097" s="3">
        <v>336.56</v>
      </c>
      <c r="N13097" s="3" t="s">
        <v>49</v>
      </c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  <c r="AC13097" s="5"/>
    </row>
    <row r="13098" spans="1:29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 t="str">
        <f>IF(AND(D13098="East",Table_1[[#This Row],[category]]="Clothing"),"✅","❌")</f>
        <v>❌</v>
      </c>
      <c r="H13098" s="3">
        <f t="shared" si="409"/>
        <v>256.83699999999999</v>
      </c>
      <c r="I13098" s="3">
        <v>2</v>
      </c>
      <c r="J13098" s="4">
        <v>45273</v>
      </c>
      <c r="K13098" s="3" t="s">
        <v>32</v>
      </c>
      <c r="L13098" s="3" t="s">
        <v>28</v>
      </c>
      <c r="M13098" s="3">
        <v>662.62</v>
      </c>
      <c r="N13098" s="3" t="s">
        <v>35</v>
      </c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  <c r="AC13098" s="5"/>
    </row>
    <row r="13099" spans="1:29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 t="str">
        <f>IF(AND(D13099="East",Table_1[[#This Row],[category]]="Clothing"),"✅","❌")</f>
        <v>❌</v>
      </c>
      <c r="H13099" s="3">
        <f t="shared" si="409"/>
        <v>113.432</v>
      </c>
      <c r="I13099" s="3">
        <v>1</v>
      </c>
      <c r="J13099" s="4">
        <v>45653</v>
      </c>
      <c r="K13099" s="3" t="s">
        <v>32</v>
      </c>
      <c r="L13099" s="3" t="s">
        <v>23</v>
      </c>
      <c r="M13099" s="3">
        <v>220.03</v>
      </c>
      <c r="N13099" s="3" t="s">
        <v>29</v>
      </c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  <c r="AC13099" s="5"/>
    </row>
    <row r="13100" spans="1:29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 t="str">
        <f>IF(AND(D13100="East",Table_1[[#This Row],[category]]="Clothing"),"✅","❌")</f>
        <v>❌</v>
      </c>
      <c r="H13100" s="3">
        <f t="shared" si="409"/>
        <v>409.88599999999997</v>
      </c>
      <c r="I13100" s="3">
        <v>6</v>
      </c>
      <c r="J13100" s="4">
        <v>45557</v>
      </c>
      <c r="K13100" s="3" t="s">
        <v>16</v>
      </c>
      <c r="L13100" s="3" t="s">
        <v>28</v>
      </c>
      <c r="M13100" s="3">
        <v>316.20999999999998</v>
      </c>
      <c r="N13100" s="3" t="s">
        <v>49</v>
      </c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  <c r="AC13100" s="5"/>
    </row>
    <row r="13101" spans="1:29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 t="str">
        <f>IF(AND(D13101="East",Table_1[[#This Row],[category]]="Clothing"),"✅","❌")</f>
        <v>❌</v>
      </c>
      <c r="H13101" s="3">
        <f t="shared" si="409"/>
        <v>389.88499999999999</v>
      </c>
      <c r="I13101" s="3">
        <v>1</v>
      </c>
      <c r="J13101" s="4">
        <v>45422</v>
      </c>
      <c r="K13101" s="3" t="s">
        <v>22</v>
      </c>
      <c r="L13101" s="3" t="s">
        <v>23</v>
      </c>
      <c r="M13101" s="3">
        <v>631.13</v>
      </c>
      <c r="N13101" s="3" t="s">
        <v>35</v>
      </c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  <c r="AC13101" s="5"/>
    </row>
    <row r="13102" spans="1:29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 t="str">
        <f>IF(AND(D13102="East",Table_1[[#This Row],[category]]="Clothing"),"✅","❌")</f>
        <v>❌</v>
      </c>
      <c r="H13102" s="3">
        <f t="shared" si="409"/>
        <v>82.619000000000014</v>
      </c>
      <c r="I13102" s="3">
        <v>8</v>
      </c>
      <c r="J13102" s="4">
        <v>45053</v>
      </c>
      <c r="K13102" s="3" t="s">
        <v>22</v>
      </c>
      <c r="L13102" s="3" t="s">
        <v>23</v>
      </c>
      <c r="M13102" s="3">
        <v>191.23</v>
      </c>
      <c r="N13102" s="3" t="s">
        <v>40</v>
      </c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  <c r="AC13102" s="5"/>
    </row>
    <row r="13103" spans="1:29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 t="str">
        <f>IF(AND(D13103="East",Table_1[[#This Row],[category]]="Clothing"),"✅","❌")</f>
        <v>❌</v>
      </c>
      <c r="H13103" s="3">
        <f t="shared" si="409"/>
        <v>46.508000000000003</v>
      </c>
      <c r="I13103" s="3">
        <v>1</v>
      </c>
      <c r="J13103" s="4">
        <v>45375</v>
      </c>
      <c r="K13103" s="3" t="s">
        <v>16</v>
      </c>
      <c r="L13103" s="3" t="s">
        <v>28</v>
      </c>
      <c r="M13103" s="3">
        <v>89.18</v>
      </c>
      <c r="N13103" s="3" t="s">
        <v>40</v>
      </c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  <c r="AC13103" s="5"/>
    </row>
    <row r="13104" spans="1:29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 t="str">
        <f>IF(AND(D13104="East",Table_1[[#This Row],[category]]="Clothing"),"✅","❌")</f>
        <v>❌</v>
      </c>
      <c r="H13104" s="3">
        <f t="shared" si="409"/>
        <v>413.85600000000005</v>
      </c>
      <c r="I13104" s="3">
        <v>8</v>
      </c>
      <c r="J13104" s="4">
        <v>45053</v>
      </c>
      <c r="K13104" s="3" t="s">
        <v>16</v>
      </c>
      <c r="L13104" s="3" t="s">
        <v>23</v>
      </c>
      <c r="M13104" s="3">
        <v>547.63</v>
      </c>
      <c r="N13104" s="3" t="s">
        <v>35</v>
      </c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  <c r="AC13104" s="5"/>
    </row>
    <row r="13105" spans="1:29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 t="str">
        <f>IF(AND(D13105="East",Table_1[[#This Row],[category]]="Clothing"),"✅","❌")</f>
        <v>❌</v>
      </c>
      <c r="H13105" s="3">
        <f t="shared" si="409"/>
        <v>63.727000000000004</v>
      </c>
      <c r="I13105" s="3">
        <v>6</v>
      </c>
      <c r="J13105" s="4">
        <v>45010</v>
      </c>
      <c r="K13105" s="3" t="s">
        <v>32</v>
      </c>
      <c r="L13105" s="3" t="s">
        <v>17</v>
      </c>
      <c r="M13105" s="3">
        <v>81</v>
      </c>
      <c r="N13105" s="3" t="s">
        <v>49</v>
      </c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  <c r="AC13105" s="5"/>
    </row>
    <row r="13106" spans="1:29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 t="str">
        <f>IF(AND(D13106="East",Table_1[[#This Row],[category]]="Clothing"),"✅","❌")</f>
        <v>❌</v>
      </c>
      <c r="H13106" s="3">
        <f t="shared" si="409"/>
        <v>278.75700000000001</v>
      </c>
      <c r="I13106" s="3">
        <v>9</v>
      </c>
      <c r="J13106" s="4">
        <v>45567</v>
      </c>
      <c r="K13106" s="3" t="s">
        <v>32</v>
      </c>
      <c r="L13106" s="3" t="s">
        <v>23</v>
      </c>
      <c r="M13106" s="3">
        <v>612.19000000000005</v>
      </c>
      <c r="N13106" s="3" t="s">
        <v>29</v>
      </c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  <c r="AC13106" s="5"/>
    </row>
    <row r="13107" spans="1:29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 t="str">
        <f>IF(AND(D13107="East",Table_1[[#This Row],[category]]="Clothing"),"✅","❌")</f>
        <v>❌</v>
      </c>
      <c r="H13107" s="3">
        <f t="shared" si="409"/>
        <v>271.899</v>
      </c>
      <c r="I13107" s="3">
        <v>3</v>
      </c>
      <c r="J13107" s="4">
        <v>45265</v>
      </c>
      <c r="K13107" s="3" t="s">
        <v>16</v>
      </c>
      <c r="L13107" s="3" t="s">
        <v>28</v>
      </c>
      <c r="M13107" s="3">
        <v>565.34</v>
      </c>
      <c r="N13107" s="3" t="s">
        <v>18</v>
      </c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  <c r="AC13107" s="5"/>
    </row>
    <row r="13108" spans="1:29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 t="str">
        <f>IF(AND(D13108="East",Table_1[[#This Row],[category]]="Clothing"),"✅","❌")</f>
        <v>❌</v>
      </c>
      <c r="H13108" s="3">
        <f t="shared" si="409"/>
        <v>109.44300000000001</v>
      </c>
      <c r="I13108" s="3">
        <v>7</v>
      </c>
      <c r="J13108" s="4">
        <v>45004</v>
      </c>
      <c r="K13108" s="3" t="s">
        <v>22</v>
      </c>
      <c r="L13108" s="3" t="s">
        <v>28</v>
      </c>
      <c r="M13108" s="3">
        <v>216.77</v>
      </c>
      <c r="N13108" s="3" t="s">
        <v>49</v>
      </c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  <c r="AC13108" s="5"/>
    </row>
    <row r="13109" spans="1:29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 t="str">
        <f>IF(AND(D13109="East",Table_1[[#This Row],[category]]="Clothing"),"✅","❌")</f>
        <v>❌</v>
      </c>
      <c r="H13109" s="3">
        <f t="shared" si="409"/>
        <v>299.76500000000004</v>
      </c>
      <c r="I13109" s="3">
        <v>2</v>
      </c>
      <c r="J13109" s="4">
        <v>45381</v>
      </c>
      <c r="K13109" s="3" t="s">
        <v>22</v>
      </c>
      <c r="L13109" s="3" t="s">
        <v>28</v>
      </c>
      <c r="M13109" s="3">
        <v>863.33</v>
      </c>
      <c r="N13109" s="3" t="s">
        <v>29</v>
      </c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  <c r="AC13109" s="5"/>
    </row>
    <row r="13110" spans="1:29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 t="str">
        <f>IF(AND(D13110="East",Table_1[[#This Row],[category]]="Clothing"),"✅","❌")</f>
        <v>❌</v>
      </c>
      <c r="H13110" s="3">
        <f t="shared" si="409"/>
        <v>256.35000000000002</v>
      </c>
      <c r="I13110" s="3">
        <v>5</v>
      </c>
      <c r="J13110" s="4">
        <v>45224</v>
      </c>
      <c r="K13110" s="3" t="s">
        <v>32</v>
      </c>
      <c r="L13110" s="3" t="s">
        <v>23</v>
      </c>
      <c r="M13110" s="3">
        <v>701.66</v>
      </c>
      <c r="N13110" s="3" t="s">
        <v>29</v>
      </c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  <c r="AC13110" s="5"/>
    </row>
    <row r="13111" spans="1:29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 t="str">
        <f>IF(AND(D13111="East",Table_1[[#This Row],[category]]="Clothing"),"✅","❌")</f>
        <v>❌</v>
      </c>
      <c r="H13111" s="3">
        <f t="shared" si="409"/>
        <v>259.50300000000004</v>
      </c>
      <c r="I13111" s="3">
        <v>1</v>
      </c>
      <c r="J13111" s="4">
        <v>45013</v>
      </c>
      <c r="K13111" s="3" t="s">
        <v>22</v>
      </c>
      <c r="L13111" s="3" t="s">
        <v>17</v>
      </c>
      <c r="M13111" s="3">
        <v>333.47</v>
      </c>
      <c r="N13111" s="3" t="s">
        <v>24</v>
      </c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  <c r="AC13111" s="5"/>
    </row>
    <row r="13112" spans="1:29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 t="str">
        <f>IF(AND(D13112="East",Table_1[[#This Row],[category]]="Clothing"),"✅","❌")</f>
        <v>❌</v>
      </c>
      <c r="H13112" s="3">
        <f t="shared" si="409"/>
        <v>186.25300000000001</v>
      </c>
      <c r="I13112" s="3">
        <v>5</v>
      </c>
      <c r="J13112" s="4">
        <v>45635</v>
      </c>
      <c r="K13112" s="3" t="s">
        <v>22</v>
      </c>
      <c r="L13112" s="3" t="s">
        <v>17</v>
      </c>
      <c r="M13112" s="3">
        <v>209.06</v>
      </c>
      <c r="N13112" s="3" t="s">
        <v>24</v>
      </c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  <c r="AC13112" s="5"/>
    </row>
    <row r="13113" spans="1:29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 t="str">
        <f>IF(AND(D13113="East",Table_1[[#This Row],[category]]="Clothing"),"✅","❌")</f>
        <v>❌</v>
      </c>
      <c r="H13113" s="3">
        <f t="shared" si="409"/>
        <v>420.83000000000004</v>
      </c>
      <c r="I13113" s="3">
        <v>8</v>
      </c>
      <c r="J13113" s="4">
        <v>45432</v>
      </c>
      <c r="K13113" s="3" t="s">
        <v>16</v>
      </c>
      <c r="L13113" s="3" t="s">
        <v>23</v>
      </c>
      <c r="M13113" s="3">
        <v>1181.2</v>
      </c>
      <c r="N13113" s="3" t="s">
        <v>40</v>
      </c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  <c r="AC13113" s="5"/>
    </row>
    <row r="13114" spans="1:29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 t="str">
        <f>IF(AND(D13114="East",Table_1[[#This Row],[category]]="Clothing"),"✅","❌")</f>
        <v>❌</v>
      </c>
      <c r="H13114" s="3">
        <f t="shared" si="409"/>
        <v>51.341999999999999</v>
      </c>
      <c r="I13114" s="3">
        <v>3</v>
      </c>
      <c r="J13114" s="4">
        <v>45054</v>
      </c>
      <c r="K13114" s="3" t="s">
        <v>32</v>
      </c>
      <c r="L13114" s="3" t="s">
        <v>28</v>
      </c>
      <c r="M13114" s="3">
        <v>52.41</v>
      </c>
      <c r="N13114" s="3" t="s">
        <v>35</v>
      </c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  <c r="AC13114" s="5"/>
    </row>
    <row r="13115" spans="1:29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 t="str">
        <f>IF(AND(D13115="East",Table_1[[#This Row],[category]]="Clothing"),"✅","❌")</f>
        <v>❌</v>
      </c>
      <c r="H13115" s="3">
        <f t="shared" si="409"/>
        <v>224.92500000000001</v>
      </c>
      <c r="I13115" s="3">
        <v>6</v>
      </c>
      <c r="J13115" s="4">
        <v>45568</v>
      </c>
      <c r="K13115" s="3" t="s">
        <v>22</v>
      </c>
      <c r="L13115" s="3" t="s">
        <v>28</v>
      </c>
      <c r="M13115" s="3">
        <v>661.93</v>
      </c>
      <c r="N13115" s="3" t="s">
        <v>24</v>
      </c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  <c r="AC13115" s="5"/>
    </row>
    <row r="13116" spans="1:29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 t="str">
        <f>IF(AND(D13116="East",Table_1[[#This Row],[category]]="Clothing"),"✅","❌")</f>
        <v>✅</v>
      </c>
      <c r="H13116" s="3">
        <f t="shared" si="409"/>
        <v>137.31</v>
      </c>
      <c r="I13116" s="3">
        <v>4</v>
      </c>
      <c r="J13116" s="4">
        <v>45357</v>
      </c>
      <c r="K13116" s="3" t="s">
        <v>22</v>
      </c>
      <c r="L13116" s="3" t="s">
        <v>17</v>
      </c>
      <c r="M13116" s="3">
        <v>142.61000000000001</v>
      </c>
      <c r="N13116" s="3" t="s">
        <v>35</v>
      </c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  <c r="AC13116" s="5"/>
    </row>
    <row r="13117" spans="1:29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 t="str">
        <f>IF(AND(D13117="East",Table_1[[#This Row],[category]]="Clothing"),"✅","❌")</f>
        <v>❌</v>
      </c>
      <c r="H13117" s="3">
        <f t="shared" si="409"/>
        <v>425.73199999999997</v>
      </c>
      <c r="I13117" s="3">
        <v>8</v>
      </c>
      <c r="J13117" s="4">
        <v>45472</v>
      </c>
      <c r="K13117" s="3" t="s">
        <v>32</v>
      </c>
      <c r="L13117" s="3" t="s">
        <v>23</v>
      </c>
      <c r="M13117" s="3">
        <v>328.11</v>
      </c>
      <c r="N13117" s="3" t="s">
        <v>24</v>
      </c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  <c r="AC13117" s="5"/>
    </row>
    <row r="13118" spans="1:29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 t="str">
        <f>IF(AND(D13118="East",Table_1[[#This Row],[category]]="Clothing"),"✅","❌")</f>
        <v>❌</v>
      </c>
      <c r="H13118" s="3">
        <f t="shared" si="409"/>
        <v>120.28900000000002</v>
      </c>
      <c r="I13118" s="3">
        <v>2</v>
      </c>
      <c r="J13118" s="4">
        <v>45099</v>
      </c>
      <c r="K13118" s="3" t="s">
        <v>22</v>
      </c>
      <c r="L13118" s="3" t="s">
        <v>17</v>
      </c>
      <c r="M13118" s="3">
        <v>177.63</v>
      </c>
      <c r="N13118" s="3" t="s">
        <v>49</v>
      </c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  <c r="AC13118" s="5"/>
    </row>
    <row r="13119" spans="1:29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 t="str">
        <f>IF(AND(D13119="East",Table_1[[#This Row],[category]]="Clothing"),"✅","❌")</f>
        <v>❌</v>
      </c>
      <c r="H13119" s="3">
        <f t="shared" si="409"/>
        <v>385.84200000000004</v>
      </c>
      <c r="I13119" s="3">
        <v>5</v>
      </c>
      <c r="J13119" s="4">
        <v>45586</v>
      </c>
      <c r="K13119" s="3" t="s">
        <v>32</v>
      </c>
      <c r="L13119" s="3" t="s">
        <v>23</v>
      </c>
      <c r="M13119" s="3">
        <v>1062.02</v>
      </c>
      <c r="N13119" s="3" t="s">
        <v>18</v>
      </c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  <c r="AC13119" s="5"/>
    </row>
    <row r="13120" spans="1:29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 t="str">
        <f>IF(AND(D13120="East",Table_1[[#This Row],[category]]="Clothing"),"✅","❌")</f>
        <v>❌</v>
      </c>
      <c r="H13120" s="3">
        <f t="shared" si="409"/>
        <v>309.64300000000003</v>
      </c>
      <c r="I13120" s="3">
        <v>6</v>
      </c>
      <c r="J13120" s="4">
        <v>45358</v>
      </c>
      <c r="K13120" s="3" t="s">
        <v>16</v>
      </c>
      <c r="L13120" s="3" t="s">
        <v>17</v>
      </c>
      <c r="M13120" s="3">
        <v>720.97</v>
      </c>
      <c r="N13120" s="3" t="s">
        <v>24</v>
      </c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  <c r="AC13120" s="5"/>
    </row>
    <row r="13121" spans="1:29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 t="str">
        <f>IF(AND(D13121="East",Table_1[[#This Row],[category]]="Clothing"),"✅","❌")</f>
        <v>❌</v>
      </c>
      <c r="H13121" s="3">
        <f t="shared" si="409"/>
        <v>438.64700000000005</v>
      </c>
      <c r="I13121" s="3">
        <v>8</v>
      </c>
      <c r="J13121" s="4">
        <v>44968</v>
      </c>
      <c r="K13121" s="3" t="s">
        <v>32</v>
      </c>
      <c r="L13121" s="3" t="s">
        <v>28</v>
      </c>
      <c r="M13121" s="3">
        <v>875.75</v>
      </c>
      <c r="N13121" s="3" t="s">
        <v>35</v>
      </c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  <c r="AC13121" s="5"/>
    </row>
    <row r="13122" spans="1:29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 t="str">
        <f>IF(AND(D13122="East",Table_1[[#This Row],[category]]="Clothing"),"✅","❌")</f>
        <v>❌</v>
      </c>
      <c r="H13122" s="3">
        <f t="shared" ref="H13122:H13185" si="411">E13122*10%</f>
        <v>300.959</v>
      </c>
      <c r="I13122" s="3">
        <v>2</v>
      </c>
      <c r="J13122" s="4">
        <v>45333</v>
      </c>
      <c r="K13122" s="3" t="s">
        <v>16</v>
      </c>
      <c r="L13122" s="3" t="s">
        <v>17</v>
      </c>
      <c r="M13122" s="3">
        <v>678.34</v>
      </c>
      <c r="N13122" s="3" t="s">
        <v>35</v>
      </c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  <c r="AC13122" s="5"/>
    </row>
    <row r="13123" spans="1:29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 t="str">
        <f>IF(AND(D13123="East",Table_1[[#This Row],[category]]="Clothing"),"✅","❌")</f>
        <v>❌</v>
      </c>
      <c r="H13123" s="3">
        <f t="shared" si="411"/>
        <v>282.67700000000002</v>
      </c>
      <c r="I13123" s="3">
        <v>9</v>
      </c>
      <c r="J13123" s="4">
        <v>45544</v>
      </c>
      <c r="K13123" s="3" t="s">
        <v>22</v>
      </c>
      <c r="L13123" s="3" t="s">
        <v>23</v>
      </c>
      <c r="M13123" s="3">
        <v>508.93</v>
      </c>
      <c r="N13123" s="3" t="s">
        <v>24</v>
      </c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  <c r="AC13123" s="5"/>
    </row>
    <row r="13124" spans="1:29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 t="str">
        <f>IF(AND(D13124="East",Table_1[[#This Row],[category]]="Clothing"),"✅","❌")</f>
        <v>❌</v>
      </c>
      <c r="H13124" s="3">
        <f t="shared" si="411"/>
        <v>402.55400000000003</v>
      </c>
      <c r="I13124" s="3">
        <v>7</v>
      </c>
      <c r="J13124" s="4">
        <v>45520</v>
      </c>
      <c r="K13124" s="3" t="s">
        <v>16</v>
      </c>
      <c r="L13124" s="3" t="s">
        <v>28</v>
      </c>
      <c r="M13124" s="3">
        <v>521.13</v>
      </c>
      <c r="N13124" s="3" t="s">
        <v>40</v>
      </c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  <c r="AC13124" s="5"/>
    </row>
    <row r="13125" spans="1:29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 t="str">
        <f>IF(AND(D13125="East",Table_1[[#This Row],[category]]="Clothing"),"✅","❌")</f>
        <v>❌</v>
      </c>
      <c r="H13125" s="3">
        <f t="shared" si="411"/>
        <v>285.61799999999999</v>
      </c>
      <c r="I13125" s="3">
        <v>4</v>
      </c>
      <c r="J13125" s="4">
        <v>45034</v>
      </c>
      <c r="K13125" s="3" t="s">
        <v>22</v>
      </c>
      <c r="L13125" s="3" t="s">
        <v>17</v>
      </c>
      <c r="M13125" s="3">
        <v>497.69</v>
      </c>
      <c r="N13125" s="3" t="s">
        <v>18</v>
      </c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  <c r="AC13125" s="5"/>
    </row>
    <row r="13126" spans="1:29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 t="str">
        <f>IF(AND(D13126="East",Table_1[[#This Row],[category]]="Clothing"),"✅","❌")</f>
        <v>❌</v>
      </c>
      <c r="H13126" s="3">
        <f t="shared" si="411"/>
        <v>423.82600000000002</v>
      </c>
      <c r="I13126" s="3">
        <v>2</v>
      </c>
      <c r="J13126" s="4">
        <v>45421</v>
      </c>
      <c r="K13126" s="3" t="s">
        <v>16</v>
      </c>
      <c r="L13126" s="3" t="s">
        <v>17</v>
      </c>
      <c r="M13126" s="3">
        <v>614.33000000000004</v>
      </c>
      <c r="N13126" s="3" t="s">
        <v>35</v>
      </c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  <c r="AC13126" s="5"/>
    </row>
    <row r="13127" spans="1:29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 t="str">
        <f>IF(AND(D13127="East",Table_1[[#This Row],[category]]="Clothing"),"✅","❌")</f>
        <v>❌</v>
      </c>
      <c r="H13127" s="3">
        <f t="shared" si="411"/>
        <v>34.166000000000004</v>
      </c>
      <c r="I13127" s="3">
        <v>8</v>
      </c>
      <c r="J13127" s="4">
        <v>45606</v>
      </c>
      <c r="K13127" s="3" t="s">
        <v>32</v>
      </c>
      <c r="L13127" s="3" t="s">
        <v>17</v>
      </c>
      <c r="M13127" s="3">
        <v>82.68</v>
      </c>
      <c r="N13127" s="3" t="s">
        <v>18</v>
      </c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  <c r="AC13127" s="5"/>
    </row>
    <row r="13128" spans="1:29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 t="str">
        <f>IF(AND(D13128="East",Table_1[[#This Row],[category]]="Clothing"),"✅","❌")</f>
        <v>❌</v>
      </c>
      <c r="H13128" s="3">
        <f t="shared" si="411"/>
        <v>252.62300000000002</v>
      </c>
      <c r="I13128" s="3">
        <v>2</v>
      </c>
      <c r="J13128" s="4">
        <v>45392</v>
      </c>
      <c r="K13128" s="3" t="s">
        <v>22</v>
      </c>
      <c r="L13128" s="3" t="s">
        <v>23</v>
      </c>
      <c r="M13128" s="3">
        <v>231.61</v>
      </c>
      <c r="N13128" s="3" t="s">
        <v>29</v>
      </c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  <c r="AC13128" s="5"/>
    </row>
    <row r="13129" spans="1:29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 t="str">
        <f>IF(AND(D13129="East",Table_1[[#This Row],[category]]="Clothing"),"✅","❌")</f>
        <v>❌</v>
      </c>
      <c r="H13129" s="3">
        <f t="shared" si="411"/>
        <v>408.21900000000005</v>
      </c>
      <c r="I13129" s="3">
        <v>2</v>
      </c>
      <c r="J13129" s="4">
        <v>45528</v>
      </c>
      <c r="K13129" s="3" t="s">
        <v>22</v>
      </c>
      <c r="L13129" s="3" t="s">
        <v>23</v>
      </c>
      <c r="M13129" s="3">
        <v>663.21</v>
      </c>
      <c r="N13129" s="3" t="s">
        <v>29</v>
      </c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  <c r="AC13129" s="5"/>
    </row>
    <row r="13130" spans="1:29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 t="str">
        <f>IF(AND(D13130="East",Table_1[[#This Row],[category]]="Clothing"),"✅","❌")</f>
        <v>❌</v>
      </c>
      <c r="H13130" s="3">
        <f t="shared" si="411"/>
        <v>425.69900000000001</v>
      </c>
      <c r="I13130" s="3">
        <v>9</v>
      </c>
      <c r="J13130" s="4">
        <v>45550</v>
      </c>
      <c r="K13130" s="3" t="s">
        <v>16</v>
      </c>
      <c r="L13130" s="3" t="s">
        <v>17</v>
      </c>
      <c r="M13130" s="3">
        <v>326.37</v>
      </c>
      <c r="N13130" s="3" t="s">
        <v>24</v>
      </c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  <c r="AC13130" s="5"/>
    </row>
    <row r="13131" spans="1:29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 t="str">
        <f>IF(AND(D13131="East",Table_1[[#This Row],[category]]="Clothing"),"✅","❌")</f>
        <v>❌</v>
      </c>
      <c r="H13131" s="3">
        <f t="shared" si="411"/>
        <v>418.68700000000001</v>
      </c>
      <c r="I13131" s="3">
        <v>4</v>
      </c>
      <c r="J13131" s="4">
        <v>45371</v>
      </c>
      <c r="K13131" s="3" t="s">
        <v>32</v>
      </c>
      <c r="L13131" s="3" t="s">
        <v>17</v>
      </c>
      <c r="M13131" s="3">
        <v>254.66</v>
      </c>
      <c r="N13131" s="3" t="s">
        <v>35</v>
      </c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  <c r="AC13131" s="5"/>
    </row>
    <row r="13132" spans="1:29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 t="str">
        <f>IF(AND(D13132="East",Table_1[[#This Row],[category]]="Clothing"),"✅","❌")</f>
        <v>❌</v>
      </c>
      <c r="H13132" s="3">
        <f t="shared" si="411"/>
        <v>306.14699999999999</v>
      </c>
      <c r="I13132" s="3">
        <v>7</v>
      </c>
      <c r="J13132" s="4">
        <v>45339</v>
      </c>
      <c r="K13132" s="3" t="s">
        <v>32</v>
      </c>
      <c r="L13132" s="3" t="s">
        <v>17</v>
      </c>
      <c r="M13132" s="3">
        <v>330.99</v>
      </c>
      <c r="N13132" s="3" t="s">
        <v>18</v>
      </c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  <c r="AC13132" s="5"/>
    </row>
    <row r="13133" spans="1:29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 t="str">
        <f>IF(AND(D13133="East",Table_1[[#This Row],[category]]="Clothing"),"✅","❌")</f>
        <v>❌</v>
      </c>
      <c r="H13133" s="3">
        <f t="shared" si="411"/>
        <v>497.04600000000005</v>
      </c>
      <c r="I13133" s="3">
        <v>4</v>
      </c>
      <c r="J13133" s="4">
        <v>45317</v>
      </c>
      <c r="K13133" s="3" t="s">
        <v>16</v>
      </c>
      <c r="L13133" s="3" t="s">
        <v>28</v>
      </c>
      <c r="M13133" s="3">
        <v>448.64</v>
      </c>
      <c r="N13133" s="3" t="s">
        <v>18</v>
      </c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  <c r="AC13133" s="5"/>
    </row>
    <row r="13134" spans="1:29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 t="str">
        <f>IF(AND(D13134="East",Table_1[[#This Row],[category]]="Clothing"),"✅","❌")</f>
        <v>❌</v>
      </c>
      <c r="H13134" s="3">
        <f t="shared" si="411"/>
        <v>98.879000000000005</v>
      </c>
      <c r="I13134" s="3">
        <v>5</v>
      </c>
      <c r="J13134" s="4">
        <v>45116</v>
      </c>
      <c r="K13134" s="3" t="s">
        <v>16</v>
      </c>
      <c r="L13134" s="3" t="s">
        <v>28</v>
      </c>
      <c r="M13134" s="3">
        <v>242.71</v>
      </c>
      <c r="N13134" s="3" t="s">
        <v>35</v>
      </c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  <c r="AC13134" s="5"/>
    </row>
    <row r="13135" spans="1:29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 t="str">
        <f>IF(AND(D13135="East",Table_1[[#This Row],[category]]="Clothing"),"✅","❌")</f>
        <v>❌</v>
      </c>
      <c r="H13135" s="3">
        <f t="shared" si="411"/>
        <v>95.484000000000009</v>
      </c>
      <c r="I13135" s="3">
        <v>1</v>
      </c>
      <c r="J13135" s="4">
        <v>44967</v>
      </c>
      <c r="K13135" s="3" t="s">
        <v>32</v>
      </c>
      <c r="L13135" s="3" t="s">
        <v>17</v>
      </c>
      <c r="M13135" s="3">
        <v>86.03</v>
      </c>
      <c r="N13135" s="3" t="s">
        <v>35</v>
      </c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  <c r="AC13135" s="5"/>
    </row>
    <row r="13136" spans="1:29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 t="str">
        <f>IF(AND(D13136="East",Table_1[[#This Row],[category]]="Clothing"),"✅","❌")</f>
        <v>❌</v>
      </c>
      <c r="H13136" s="3">
        <f t="shared" si="411"/>
        <v>26.082999999999998</v>
      </c>
      <c r="I13136" s="3">
        <v>1</v>
      </c>
      <c r="J13136" s="4">
        <v>45145</v>
      </c>
      <c r="K13136" s="3" t="s">
        <v>16</v>
      </c>
      <c r="L13136" s="3" t="s">
        <v>28</v>
      </c>
      <c r="M13136" s="3">
        <v>56.88</v>
      </c>
      <c r="N13136" s="3" t="s">
        <v>24</v>
      </c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  <c r="AC13136" s="5"/>
    </row>
    <row r="13137" spans="1:29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 t="str">
        <f>IF(AND(D13137="East",Table_1[[#This Row],[category]]="Clothing"),"✅","❌")</f>
        <v>❌</v>
      </c>
      <c r="H13137" s="3">
        <f t="shared" si="411"/>
        <v>494.77500000000003</v>
      </c>
      <c r="I13137" s="3">
        <v>3</v>
      </c>
      <c r="J13137" s="4">
        <v>45297</v>
      </c>
      <c r="K13137" s="3" t="s">
        <v>32</v>
      </c>
      <c r="L13137" s="3" t="s">
        <v>28</v>
      </c>
      <c r="M13137" s="3">
        <v>869.41</v>
      </c>
      <c r="N13137" s="3" t="s">
        <v>40</v>
      </c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  <c r="AC13137" s="5"/>
    </row>
    <row r="13138" spans="1:29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 t="str">
        <f>IF(AND(D13138="East",Table_1[[#This Row],[category]]="Clothing"),"✅","❌")</f>
        <v>❌</v>
      </c>
      <c r="H13138" s="3">
        <f t="shared" si="411"/>
        <v>180.53</v>
      </c>
      <c r="I13138" s="3">
        <v>6</v>
      </c>
      <c r="J13138" s="4">
        <v>45245</v>
      </c>
      <c r="K13138" s="3" t="s">
        <v>22</v>
      </c>
      <c r="L13138" s="3" t="s">
        <v>23</v>
      </c>
      <c r="M13138" s="3">
        <v>253.25</v>
      </c>
      <c r="N13138" s="3" t="s">
        <v>49</v>
      </c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  <c r="AC13138" s="5"/>
    </row>
    <row r="13139" spans="1:29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 t="str">
        <f>IF(AND(D13139="East",Table_1[[#This Row],[category]]="Clothing"),"✅","❌")</f>
        <v>❌</v>
      </c>
      <c r="H13139" s="3">
        <f t="shared" si="411"/>
        <v>383.40700000000004</v>
      </c>
      <c r="I13139" s="3">
        <v>1</v>
      </c>
      <c r="J13139" s="4">
        <v>45436</v>
      </c>
      <c r="K13139" s="3" t="s">
        <v>22</v>
      </c>
      <c r="L13139" s="3" t="s">
        <v>28</v>
      </c>
      <c r="M13139" s="3">
        <v>250.82</v>
      </c>
      <c r="N13139" s="3" t="s">
        <v>35</v>
      </c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  <c r="AC13139" s="5"/>
    </row>
    <row r="13140" spans="1:29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 t="str">
        <f>IF(AND(D13140="East",Table_1[[#This Row],[category]]="Clothing"),"✅","❌")</f>
        <v>❌</v>
      </c>
      <c r="H13140" s="3">
        <f t="shared" si="411"/>
        <v>39.258000000000003</v>
      </c>
      <c r="I13140" s="3">
        <v>4</v>
      </c>
      <c r="J13140" s="4">
        <v>45528</v>
      </c>
      <c r="K13140" s="3" t="s">
        <v>32</v>
      </c>
      <c r="L13140" s="3" t="s">
        <v>17</v>
      </c>
      <c r="M13140" s="3">
        <v>60.55</v>
      </c>
      <c r="N13140" s="3" t="s">
        <v>18</v>
      </c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  <c r="AC13140" s="5"/>
    </row>
    <row r="13141" spans="1:29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 t="str">
        <f>IF(AND(D13141="East",Table_1[[#This Row],[category]]="Clothing"),"✅","❌")</f>
        <v>❌</v>
      </c>
      <c r="H13141" s="3">
        <f t="shared" si="411"/>
        <v>156.357</v>
      </c>
      <c r="I13141" s="3">
        <v>9</v>
      </c>
      <c r="J13141" s="4">
        <v>45023</v>
      </c>
      <c r="K13141" s="3" t="s">
        <v>16</v>
      </c>
      <c r="L13141" s="3" t="s">
        <v>28</v>
      </c>
      <c r="M13141" s="3">
        <v>300.48</v>
      </c>
      <c r="N13141" s="3" t="s">
        <v>18</v>
      </c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  <c r="AC13141" s="5"/>
    </row>
    <row r="13142" spans="1:29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 t="str">
        <f>IF(AND(D13142="East",Table_1[[#This Row],[category]]="Clothing"),"✅","❌")</f>
        <v>✅</v>
      </c>
      <c r="H13142" s="3">
        <f t="shared" si="411"/>
        <v>315.685</v>
      </c>
      <c r="I13142" s="3">
        <v>2</v>
      </c>
      <c r="J13142" s="4">
        <v>45574</v>
      </c>
      <c r="K13142" s="3" t="s">
        <v>16</v>
      </c>
      <c r="L13142" s="3" t="s">
        <v>28</v>
      </c>
      <c r="M13142" s="3">
        <v>250.73</v>
      </c>
      <c r="N13142" s="3" t="s">
        <v>29</v>
      </c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  <c r="AC13142" s="5"/>
    </row>
    <row r="13143" spans="1:29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 t="str">
        <f>IF(AND(D13143="East",Table_1[[#This Row],[category]]="Clothing"),"✅","❌")</f>
        <v>❌</v>
      </c>
      <c r="H13143" s="3">
        <f t="shared" si="411"/>
        <v>267.142</v>
      </c>
      <c r="I13143" s="3">
        <v>2</v>
      </c>
      <c r="J13143" s="4">
        <v>45239</v>
      </c>
      <c r="K13143" s="3" t="s">
        <v>16</v>
      </c>
      <c r="L13143" s="3" t="s">
        <v>23</v>
      </c>
      <c r="M13143" s="3">
        <v>741.08</v>
      </c>
      <c r="N13143" s="3" t="s">
        <v>35</v>
      </c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  <c r="AC13143" s="5"/>
    </row>
    <row r="13144" spans="1:29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 t="str">
        <f>IF(AND(D13144="East",Table_1[[#This Row],[category]]="Clothing"),"✅","❌")</f>
        <v>❌</v>
      </c>
      <c r="H13144" s="3">
        <f t="shared" si="411"/>
        <v>111.79700000000001</v>
      </c>
      <c r="I13144" s="3">
        <v>2</v>
      </c>
      <c r="J13144" s="4">
        <v>45523</v>
      </c>
      <c r="K13144" s="3" t="s">
        <v>22</v>
      </c>
      <c r="L13144" s="3" t="s">
        <v>28</v>
      </c>
      <c r="M13144" s="3">
        <v>86.87</v>
      </c>
      <c r="N13144" s="3" t="s">
        <v>40</v>
      </c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  <c r="AC13144" s="5"/>
    </row>
    <row r="13145" spans="1:29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 t="str">
        <f>IF(AND(D13145="East",Table_1[[#This Row],[category]]="Clothing"),"✅","❌")</f>
        <v>❌</v>
      </c>
      <c r="H13145" s="3">
        <f t="shared" si="411"/>
        <v>236.18100000000001</v>
      </c>
      <c r="I13145" s="3">
        <v>7</v>
      </c>
      <c r="J13145" s="4">
        <v>45035</v>
      </c>
      <c r="K13145" s="3" t="s">
        <v>22</v>
      </c>
      <c r="L13145" s="3" t="s">
        <v>28</v>
      </c>
      <c r="M13145" s="3">
        <v>608.51</v>
      </c>
      <c r="N13145" s="3" t="s">
        <v>40</v>
      </c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  <c r="AC13145" s="5"/>
    </row>
    <row r="13146" spans="1:29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 t="str">
        <f>IF(AND(D13146="East",Table_1[[#This Row],[category]]="Clothing"),"✅","❌")</f>
        <v>❌</v>
      </c>
      <c r="H13146" s="3">
        <f t="shared" si="411"/>
        <v>63.302999999999997</v>
      </c>
      <c r="I13146" s="3">
        <v>7</v>
      </c>
      <c r="J13146" s="4">
        <v>45625</v>
      </c>
      <c r="K13146" s="3" t="s">
        <v>32</v>
      </c>
      <c r="L13146" s="3" t="s">
        <v>17</v>
      </c>
      <c r="M13146" s="3">
        <v>155.61000000000001</v>
      </c>
      <c r="N13146" s="3" t="s">
        <v>49</v>
      </c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  <c r="AC13146" s="5"/>
    </row>
    <row r="13147" spans="1:29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 t="str">
        <f>IF(AND(D13147="East",Table_1[[#This Row],[category]]="Clothing"),"✅","❌")</f>
        <v>❌</v>
      </c>
      <c r="H13147" s="3">
        <f t="shared" si="411"/>
        <v>275.92500000000001</v>
      </c>
      <c r="I13147" s="3">
        <v>6</v>
      </c>
      <c r="J13147" s="4">
        <v>45136</v>
      </c>
      <c r="K13147" s="3" t="s">
        <v>32</v>
      </c>
      <c r="L13147" s="3" t="s">
        <v>28</v>
      </c>
      <c r="M13147" s="3">
        <v>748.23</v>
      </c>
      <c r="N13147" s="3" t="s">
        <v>40</v>
      </c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  <c r="AC13147" s="5"/>
    </row>
    <row r="13148" spans="1:29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 t="str">
        <f>IF(AND(D13148="East",Table_1[[#This Row],[category]]="Clothing"),"✅","❌")</f>
        <v>❌</v>
      </c>
      <c r="H13148" s="3">
        <f t="shared" si="411"/>
        <v>57.501000000000005</v>
      </c>
      <c r="I13148" s="3">
        <v>2</v>
      </c>
      <c r="J13148" s="4">
        <v>45255</v>
      </c>
      <c r="K13148" s="3" t="s">
        <v>16</v>
      </c>
      <c r="L13148" s="3" t="s">
        <v>23</v>
      </c>
      <c r="M13148" s="3">
        <v>44.01</v>
      </c>
      <c r="N13148" s="3" t="s">
        <v>49</v>
      </c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  <c r="AC13148" s="5"/>
    </row>
    <row r="13149" spans="1:29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 t="str">
        <f>IF(AND(D13149="East",Table_1[[#This Row],[category]]="Clothing"),"✅","❌")</f>
        <v>❌</v>
      </c>
      <c r="H13149" s="3">
        <f t="shared" si="411"/>
        <v>321.608</v>
      </c>
      <c r="I13149" s="3">
        <v>5</v>
      </c>
      <c r="J13149" s="4">
        <v>45242</v>
      </c>
      <c r="K13149" s="3" t="s">
        <v>22</v>
      </c>
      <c r="L13149" s="3" t="s">
        <v>23</v>
      </c>
      <c r="M13149" s="3">
        <v>530.79999999999995</v>
      </c>
      <c r="N13149" s="3" t="s">
        <v>24</v>
      </c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  <c r="AC13149" s="5"/>
    </row>
    <row r="13150" spans="1:29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 t="str">
        <f>IF(AND(D13150="East",Table_1[[#This Row],[category]]="Clothing"),"✅","❌")</f>
        <v>❌</v>
      </c>
      <c r="H13150" s="3">
        <f t="shared" si="411"/>
        <v>86.125</v>
      </c>
      <c r="I13150" s="3">
        <v>6</v>
      </c>
      <c r="J13150" s="4">
        <v>45547</v>
      </c>
      <c r="K13150" s="3" t="s">
        <v>32</v>
      </c>
      <c r="L13150" s="3" t="s">
        <v>23</v>
      </c>
      <c r="M13150" s="3">
        <v>110.78</v>
      </c>
      <c r="N13150" s="3" t="s">
        <v>35</v>
      </c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  <c r="AC13150" s="5"/>
    </row>
    <row r="13151" spans="1:29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 t="str">
        <f>IF(AND(D13151="East",Table_1[[#This Row],[category]]="Clothing"),"✅","❌")</f>
        <v>❌</v>
      </c>
      <c r="H13151" s="3">
        <f t="shared" si="411"/>
        <v>278.072</v>
      </c>
      <c r="I13151" s="3">
        <v>6</v>
      </c>
      <c r="J13151" s="4">
        <v>44961</v>
      </c>
      <c r="K13151" s="3" t="s">
        <v>16</v>
      </c>
      <c r="L13151" s="3" t="s">
        <v>17</v>
      </c>
      <c r="M13151" s="3">
        <v>615.70000000000005</v>
      </c>
      <c r="N13151" s="3" t="s">
        <v>24</v>
      </c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  <c r="AC13151" s="5"/>
    </row>
    <row r="13152" spans="1:29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 t="str">
        <f>IF(AND(D13152="East",Table_1[[#This Row],[category]]="Clothing"),"✅","❌")</f>
        <v>❌</v>
      </c>
      <c r="H13152" s="3">
        <f t="shared" si="411"/>
        <v>73.269000000000005</v>
      </c>
      <c r="I13152" s="3">
        <v>6</v>
      </c>
      <c r="J13152" s="4">
        <v>44983</v>
      </c>
      <c r="K13152" s="3" t="s">
        <v>32</v>
      </c>
      <c r="L13152" s="3" t="s">
        <v>28</v>
      </c>
      <c r="M13152" s="3">
        <v>70.91</v>
      </c>
      <c r="N13152" s="3" t="s">
        <v>24</v>
      </c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  <c r="AC13152" s="5"/>
    </row>
    <row r="13153" spans="1:29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 t="str">
        <f>IF(AND(D13153="East",Table_1[[#This Row],[category]]="Clothing"),"✅","❌")</f>
        <v>❌</v>
      </c>
      <c r="H13153" s="3">
        <f t="shared" si="411"/>
        <v>206.34800000000001</v>
      </c>
      <c r="I13153" s="3">
        <v>6</v>
      </c>
      <c r="J13153" s="4">
        <v>45018</v>
      </c>
      <c r="K13153" s="3" t="s">
        <v>22</v>
      </c>
      <c r="L13153" s="3" t="s">
        <v>28</v>
      </c>
      <c r="M13153" s="3">
        <v>149.59</v>
      </c>
      <c r="N13153" s="3" t="s">
        <v>18</v>
      </c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  <c r="AC13153" s="5"/>
    </row>
    <row r="13154" spans="1:29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 t="str">
        <f>IF(AND(D13154="East",Table_1[[#This Row],[category]]="Clothing"),"✅","❌")</f>
        <v>❌</v>
      </c>
      <c r="H13154" s="3">
        <f t="shared" si="411"/>
        <v>182.39700000000002</v>
      </c>
      <c r="I13154" s="3">
        <v>1</v>
      </c>
      <c r="J13154" s="4">
        <v>45585</v>
      </c>
      <c r="K13154" s="3" t="s">
        <v>22</v>
      </c>
      <c r="L13154" s="3" t="s">
        <v>28</v>
      </c>
      <c r="M13154" s="3">
        <v>190.97</v>
      </c>
      <c r="N13154" s="3" t="s">
        <v>35</v>
      </c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  <c r="AC13154" s="5"/>
    </row>
    <row r="13155" spans="1:29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 t="str">
        <f>IF(AND(D13155="East",Table_1[[#This Row],[category]]="Clothing"),"✅","❌")</f>
        <v>❌</v>
      </c>
      <c r="H13155" s="3">
        <f t="shared" si="411"/>
        <v>380.64100000000002</v>
      </c>
      <c r="I13155" s="3">
        <v>4</v>
      </c>
      <c r="J13155" s="4">
        <v>44997</v>
      </c>
      <c r="K13155" s="3" t="s">
        <v>22</v>
      </c>
      <c r="L13155" s="3" t="s">
        <v>23</v>
      </c>
      <c r="M13155" s="3">
        <v>1134.25</v>
      </c>
      <c r="N13155" s="3" t="s">
        <v>49</v>
      </c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  <c r="AC13155" s="5"/>
    </row>
    <row r="13156" spans="1:29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 t="str">
        <f>IF(AND(D13156="East",Table_1[[#This Row],[category]]="Clothing"),"✅","❌")</f>
        <v>❌</v>
      </c>
      <c r="H13156" s="3">
        <f t="shared" si="411"/>
        <v>324.16900000000004</v>
      </c>
      <c r="I13156" s="3">
        <v>1</v>
      </c>
      <c r="J13156" s="4">
        <v>45533</v>
      </c>
      <c r="K13156" s="3" t="s">
        <v>22</v>
      </c>
      <c r="L13156" s="3" t="s">
        <v>23</v>
      </c>
      <c r="M13156" s="3">
        <v>368.74</v>
      </c>
      <c r="N13156" s="3" t="s">
        <v>24</v>
      </c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  <c r="AC13156" s="5"/>
    </row>
    <row r="13157" spans="1:29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 t="str">
        <f>IF(AND(D13157="East",Table_1[[#This Row],[category]]="Clothing"),"✅","❌")</f>
        <v>❌</v>
      </c>
      <c r="H13157" s="3">
        <f t="shared" si="411"/>
        <v>469.17399999999998</v>
      </c>
      <c r="I13157" s="3">
        <v>3</v>
      </c>
      <c r="J13157" s="4">
        <v>45267</v>
      </c>
      <c r="K13157" s="3" t="s">
        <v>32</v>
      </c>
      <c r="L13157" s="3" t="s">
        <v>23</v>
      </c>
      <c r="M13157" s="3">
        <v>570.76</v>
      </c>
      <c r="N13157" s="3" t="s">
        <v>18</v>
      </c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  <c r="AC13157" s="5"/>
    </row>
    <row r="13158" spans="1:29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 t="str">
        <f>IF(AND(D13158="East",Table_1[[#This Row],[category]]="Clothing"),"✅","❌")</f>
        <v>❌</v>
      </c>
      <c r="H13158" s="3">
        <f t="shared" si="411"/>
        <v>461.73599999999999</v>
      </c>
      <c r="I13158" s="3">
        <v>2</v>
      </c>
      <c r="J13158" s="4">
        <v>45108</v>
      </c>
      <c r="K13158" s="3" t="s">
        <v>16</v>
      </c>
      <c r="L13158" s="3" t="s">
        <v>17</v>
      </c>
      <c r="M13158" s="3">
        <v>1064.1400000000001</v>
      </c>
      <c r="N13158" s="3" t="s">
        <v>35</v>
      </c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  <c r="AC13158" s="5"/>
    </row>
    <row r="13159" spans="1:29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 t="str">
        <f>IF(AND(D13159="East",Table_1[[#This Row],[category]]="Clothing"),"✅","❌")</f>
        <v>❌</v>
      </c>
      <c r="H13159" s="3">
        <f t="shared" si="411"/>
        <v>365.24800000000005</v>
      </c>
      <c r="I13159" s="3">
        <v>2</v>
      </c>
      <c r="J13159" s="4">
        <v>45592</v>
      </c>
      <c r="K13159" s="3" t="s">
        <v>22</v>
      </c>
      <c r="L13159" s="3" t="s">
        <v>23</v>
      </c>
      <c r="M13159" s="3">
        <v>467.28</v>
      </c>
      <c r="N13159" s="3" t="s">
        <v>35</v>
      </c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  <c r="AC13159" s="5"/>
    </row>
    <row r="13160" spans="1:29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 t="str">
        <f>IF(AND(D13160="East",Table_1[[#This Row],[category]]="Clothing"),"✅","❌")</f>
        <v>❌</v>
      </c>
      <c r="H13160" s="3">
        <f t="shared" si="411"/>
        <v>387.58699999999999</v>
      </c>
      <c r="I13160" s="3">
        <v>6</v>
      </c>
      <c r="J13160" s="4">
        <v>45403</v>
      </c>
      <c r="K13160" s="3" t="s">
        <v>16</v>
      </c>
      <c r="L13160" s="3" t="s">
        <v>23</v>
      </c>
      <c r="M13160" s="3">
        <v>705.81</v>
      </c>
      <c r="N13160" s="3" t="s">
        <v>29</v>
      </c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  <c r="AC13160" s="5"/>
    </row>
    <row r="13161" spans="1:29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 t="str">
        <f>IF(AND(D13161="East",Table_1[[#This Row],[category]]="Clothing"),"✅","❌")</f>
        <v>❌</v>
      </c>
      <c r="H13161" s="3">
        <f t="shared" si="411"/>
        <v>316.20700000000005</v>
      </c>
      <c r="I13161" s="3">
        <v>1</v>
      </c>
      <c r="J13161" s="4">
        <v>44956</v>
      </c>
      <c r="K13161" s="3" t="s">
        <v>22</v>
      </c>
      <c r="L13161" s="3" t="s">
        <v>17</v>
      </c>
      <c r="M13161" s="3">
        <v>751.66</v>
      </c>
      <c r="N13161" s="3" t="s">
        <v>24</v>
      </c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  <c r="AC13161" s="5"/>
    </row>
    <row r="13162" spans="1:29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 t="str">
        <f>IF(AND(D13162="East",Table_1[[#This Row],[category]]="Clothing"),"✅","❌")</f>
        <v>❌</v>
      </c>
      <c r="H13162" s="3">
        <f t="shared" si="411"/>
        <v>348.91500000000002</v>
      </c>
      <c r="I13162" s="3">
        <v>4</v>
      </c>
      <c r="J13162" s="4">
        <v>45596</v>
      </c>
      <c r="K13162" s="3" t="s">
        <v>32</v>
      </c>
      <c r="L13162" s="3" t="s">
        <v>17</v>
      </c>
      <c r="M13162" s="3">
        <v>466.54</v>
      </c>
      <c r="N13162" s="3" t="s">
        <v>49</v>
      </c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  <c r="AC13162" s="5"/>
    </row>
    <row r="13163" spans="1:29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 t="str">
        <f>IF(AND(D13163="East",Table_1[[#This Row],[category]]="Clothing"),"✅","❌")</f>
        <v>❌</v>
      </c>
      <c r="H13163" s="3">
        <f t="shared" si="411"/>
        <v>312.43900000000002</v>
      </c>
      <c r="I13163" s="3">
        <v>9</v>
      </c>
      <c r="J13163" s="4">
        <v>45254</v>
      </c>
      <c r="K13163" s="3" t="s">
        <v>22</v>
      </c>
      <c r="L13163" s="3" t="s">
        <v>17</v>
      </c>
      <c r="M13163" s="3">
        <v>437.95</v>
      </c>
      <c r="N13163" s="3" t="s">
        <v>18</v>
      </c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  <c r="AC13163" s="5"/>
    </row>
    <row r="13164" spans="1:29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 t="str">
        <f>IF(AND(D13164="East",Table_1[[#This Row],[category]]="Clothing"),"✅","❌")</f>
        <v>❌</v>
      </c>
      <c r="H13164" s="3">
        <f t="shared" si="411"/>
        <v>162.76500000000001</v>
      </c>
      <c r="I13164" s="3">
        <v>3</v>
      </c>
      <c r="J13164" s="4">
        <v>44964</v>
      </c>
      <c r="K13164" s="3" t="s">
        <v>32</v>
      </c>
      <c r="L13164" s="3" t="s">
        <v>28</v>
      </c>
      <c r="M13164" s="3">
        <v>172.24</v>
      </c>
      <c r="N13164" s="3" t="s">
        <v>40</v>
      </c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  <c r="AC13164" s="5"/>
    </row>
    <row r="13165" spans="1:29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 t="str">
        <f>IF(AND(D13165="East",Table_1[[#This Row],[category]]="Clothing"),"✅","❌")</f>
        <v>❌</v>
      </c>
      <c r="H13165" s="3">
        <f t="shared" si="411"/>
        <v>181.83800000000002</v>
      </c>
      <c r="I13165" s="3">
        <v>8</v>
      </c>
      <c r="J13165" s="4">
        <v>45162</v>
      </c>
      <c r="K13165" s="3" t="s">
        <v>22</v>
      </c>
      <c r="L13165" s="3" t="s">
        <v>23</v>
      </c>
      <c r="M13165" s="3">
        <v>431.83</v>
      </c>
      <c r="N13165" s="3" t="s">
        <v>29</v>
      </c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  <c r="AC13165" s="5"/>
    </row>
    <row r="13166" spans="1:29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 t="str">
        <f>IF(AND(D13166="East",Table_1[[#This Row],[category]]="Clothing"),"✅","❌")</f>
        <v>❌</v>
      </c>
      <c r="H13166" s="3">
        <f t="shared" si="411"/>
        <v>291.62</v>
      </c>
      <c r="I13166" s="3">
        <v>9</v>
      </c>
      <c r="J13166" s="4">
        <v>45628</v>
      </c>
      <c r="K13166" s="3" t="s">
        <v>22</v>
      </c>
      <c r="L13166" s="3" t="s">
        <v>28</v>
      </c>
      <c r="M13166" s="3">
        <v>869.7</v>
      </c>
      <c r="N13166" s="3" t="s">
        <v>29</v>
      </c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  <c r="AC13166" s="5"/>
    </row>
    <row r="13167" spans="1:29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 t="str">
        <f>IF(AND(D13167="East",Table_1[[#This Row],[category]]="Clothing"),"✅","❌")</f>
        <v>❌</v>
      </c>
      <c r="H13167" s="3">
        <f t="shared" si="411"/>
        <v>362.887</v>
      </c>
      <c r="I13167" s="3">
        <v>2</v>
      </c>
      <c r="J13167" s="4">
        <v>45532</v>
      </c>
      <c r="K13167" s="3" t="s">
        <v>32</v>
      </c>
      <c r="L13167" s="3" t="s">
        <v>23</v>
      </c>
      <c r="M13167" s="3">
        <v>238.03</v>
      </c>
      <c r="N13167" s="3" t="s">
        <v>35</v>
      </c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  <c r="AC13167" s="5"/>
    </row>
    <row r="13168" spans="1:29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 t="str">
        <f>IF(AND(D13168="East",Table_1[[#This Row],[category]]="Clothing"),"✅","❌")</f>
        <v>❌</v>
      </c>
      <c r="H13168" s="3">
        <f t="shared" si="411"/>
        <v>208.99800000000002</v>
      </c>
      <c r="I13168" s="3">
        <v>5</v>
      </c>
      <c r="J13168" s="4">
        <v>45253</v>
      </c>
      <c r="K13168" s="3" t="s">
        <v>16</v>
      </c>
      <c r="L13168" s="3" t="s">
        <v>17</v>
      </c>
      <c r="M13168" s="3">
        <v>317.16000000000003</v>
      </c>
      <c r="N13168" s="3" t="s">
        <v>18</v>
      </c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  <c r="AC13168" s="5"/>
    </row>
    <row r="13169" spans="1:29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 t="str">
        <f>IF(AND(D13169="East",Table_1[[#This Row],[category]]="Clothing"),"✅","❌")</f>
        <v>❌</v>
      </c>
      <c r="H13169" s="3">
        <f t="shared" si="411"/>
        <v>79.907000000000011</v>
      </c>
      <c r="I13169" s="3">
        <v>6</v>
      </c>
      <c r="J13169" s="4">
        <v>45156</v>
      </c>
      <c r="K13169" s="3" t="s">
        <v>16</v>
      </c>
      <c r="L13169" s="3" t="s">
        <v>28</v>
      </c>
      <c r="M13169" s="3">
        <v>108.53</v>
      </c>
      <c r="N13169" s="3" t="s">
        <v>18</v>
      </c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  <c r="AC13169" s="5"/>
    </row>
    <row r="13170" spans="1:29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 t="str">
        <f>IF(AND(D13170="East",Table_1[[#This Row],[category]]="Clothing"),"✅","❌")</f>
        <v>❌</v>
      </c>
      <c r="H13170" s="3">
        <f t="shared" si="411"/>
        <v>235.114</v>
      </c>
      <c r="I13170" s="3">
        <v>5</v>
      </c>
      <c r="J13170" s="4">
        <v>45291</v>
      </c>
      <c r="K13170" s="3" t="s">
        <v>22</v>
      </c>
      <c r="L13170" s="3" t="s">
        <v>23</v>
      </c>
      <c r="M13170" s="3">
        <v>326.11</v>
      </c>
      <c r="N13170" s="3" t="s">
        <v>29</v>
      </c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  <c r="AC13170" s="5"/>
    </row>
    <row r="13171" spans="1:29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 t="str">
        <f>IF(AND(D13171="East",Table_1[[#This Row],[category]]="Clothing"),"✅","❌")</f>
        <v>❌</v>
      </c>
      <c r="H13171" s="3">
        <f t="shared" si="411"/>
        <v>481.96199999999999</v>
      </c>
      <c r="I13171" s="3">
        <v>6</v>
      </c>
      <c r="J13171" s="4">
        <v>45124</v>
      </c>
      <c r="K13171" s="3" t="s">
        <v>22</v>
      </c>
      <c r="L13171" s="3" t="s">
        <v>17</v>
      </c>
      <c r="M13171" s="3">
        <v>872.62</v>
      </c>
      <c r="N13171" s="3" t="s">
        <v>40</v>
      </c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  <c r="AC13171" s="5"/>
    </row>
    <row r="13172" spans="1:29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 t="str">
        <f>IF(AND(D13172="East",Table_1[[#This Row],[category]]="Clothing"),"✅","❌")</f>
        <v>❌</v>
      </c>
      <c r="H13172" s="3">
        <f t="shared" si="411"/>
        <v>114.90300000000001</v>
      </c>
      <c r="I13172" s="3">
        <v>5</v>
      </c>
      <c r="J13172" s="4">
        <v>45104</v>
      </c>
      <c r="K13172" s="3" t="s">
        <v>16</v>
      </c>
      <c r="L13172" s="3" t="s">
        <v>23</v>
      </c>
      <c r="M13172" s="3">
        <v>246.67</v>
      </c>
      <c r="N13172" s="3" t="s">
        <v>29</v>
      </c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  <c r="AC13172" s="5"/>
    </row>
    <row r="13173" spans="1:29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 t="str">
        <f>IF(AND(D13173="East",Table_1[[#This Row],[category]]="Clothing"),"✅","❌")</f>
        <v>❌</v>
      </c>
      <c r="H13173" s="3">
        <f t="shared" si="411"/>
        <v>328.04400000000004</v>
      </c>
      <c r="I13173" s="3">
        <v>7</v>
      </c>
      <c r="J13173" s="4">
        <v>45528</v>
      </c>
      <c r="K13173" s="3" t="s">
        <v>32</v>
      </c>
      <c r="L13173" s="3" t="s">
        <v>17</v>
      </c>
      <c r="M13173" s="3">
        <v>566.87</v>
      </c>
      <c r="N13173" s="3" t="s">
        <v>35</v>
      </c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  <c r="AC13173" s="5"/>
    </row>
    <row r="13174" spans="1:29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 t="str">
        <f>IF(AND(D13174="East",Table_1[[#This Row],[category]]="Clothing"),"✅","❌")</f>
        <v>❌</v>
      </c>
      <c r="H13174" s="3">
        <f t="shared" si="411"/>
        <v>491.44499999999999</v>
      </c>
      <c r="I13174" s="3">
        <v>5</v>
      </c>
      <c r="J13174" s="4">
        <v>45566</v>
      </c>
      <c r="K13174" s="3" t="s">
        <v>22</v>
      </c>
      <c r="L13174" s="3" t="s">
        <v>17</v>
      </c>
      <c r="M13174" s="3">
        <v>1181.18</v>
      </c>
      <c r="N13174" s="3" t="s">
        <v>40</v>
      </c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  <c r="AC13174" s="5"/>
    </row>
    <row r="13175" spans="1:29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 t="str">
        <f>IF(AND(D13175="East",Table_1[[#This Row],[category]]="Clothing"),"✅","❌")</f>
        <v>❌</v>
      </c>
      <c r="H13175" s="3">
        <f t="shared" si="411"/>
        <v>194.35599999999999</v>
      </c>
      <c r="I13175" s="3">
        <v>5</v>
      </c>
      <c r="J13175" s="4">
        <v>45398</v>
      </c>
      <c r="K13175" s="3" t="s">
        <v>32</v>
      </c>
      <c r="L13175" s="3" t="s">
        <v>23</v>
      </c>
      <c r="M13175" s="3">
        <v>127.92</v>
      </c>
      <c r="N13175" s="3" t="s">
        <v>49</v>
      </c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  <c r="AC13175" s="5"/>
    </row>
    <row r="13176" spans="1:29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 t="str">
        <f>IF(AND(D13176="East",Table_1[[#This Row],[category]]="Clothing"),"✅","❌")</f>
        <v>❌</v>
      </c>
      <c r="H13176" s="3">
        <f t="shared" si="411"/>
        <v>445.06300000000005</v>
      </c>
      <c r="I13176" s="3">
        <v>7</v>
      </c>
      <c r="J13176" s="4">
        <v>45619</v>
      </c>
      <c r="K13176" s="3" t="s">
        <v>16</v>
      </c>
      <c r="L13176" s="3" t="s">
        <v>28</v>
      </c>
      <c r="M13176" s="3">
        <v>1113.48</v>
      </c>
      <c r="N13176" s="3" t="s">
        <v>18</v>
      </c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  <c r="AC13176" s="5"/>
    </row>
    <row r="13177" spans="1:29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 t="str">
        <f>IF(AND(D13177="East",Table_1[[#This Row],[category]]="Clothing"),"✅","❌")</f>
        <v>❌</v>
      </c>
      <c r="H13177" s="3">
        <f t="shared" si="411"/>
        <v>433.36400000000003</v>
      </c>
      <c r="I13177" s="3">
        <v>3</v>
      </c>
      <c r="J13177" s="4">
        <v>45131</v>
      </c>
      <c r="K13177" s="3" t="s">
        <v>22</v>
      </c>
      <c r="L13177" s="3" t="s">
        <v>17</v>
      </c>
      <c r="M13177" s="3">
        <v>1173.01</v>
      </c>
      <c r="N13177" s="3" t="s">
        <v>24</v>
      </c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  <c r="AC13177" s="5"/>
    </row>
    <row r="13178" spans="1:29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 t="str">
        <f>IF(AND(D13178="East",Table_1[[#This Row],[category]]="Clothing"),"✅","❌")</f>
        <v>❌</v>
      </c>
      <c r="H13178" s="3">
        <f t="shared" si="411"/>
        <v>176.13200000000001</v>
      </c>
      <c r="I13178" s="3">
        <v>7</v>
      </c>
      <c r="J13178" s="4">
        <v>45060</v>
      </c>
      <c r="K13178" s="3" t="s">
        <v>16</v>
      </c>
      <c r="L13178" s="3" t="s">
        <v>23</v>
      </c>
      <c r="M13178" s="3">
        <v>351.15</v>
      </c>
      <c r="N13178" s="3" t="s">
        <v>18</v>
      </c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  <c r="AC13178" s="5"/>
    </row>
    <row r="13179" spans="1:29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 t="str">
        <f>IF(AND(D13179="East",Table_1[[#This Row],[category]]="Clothing"),"✅","❌")</f>
        <v>❌</v>
      </c>
      <c r="H13179" s="3">
        <f t="shared" si="411"/>
        <v>58.273000000000003</v>
      </c>
      <c r="I13179" s="3">
        <v>8</v>
      </c>
      <c r="J13179" s="4">
        <v>45274</v>
      </c>
      <c r="K13179" s="3" t="s">
        <v>16</v>
      </c>
      <c r="L13179" s="3" t="s">
        <v>17</v>
      </c>
      <c r="M13179" s="3">
        <v>75.73</v>
      </c>
      <c r="N13179" s="3" t="s">
        <v>49</v>
      </c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  <c r="AC13179" s="5"/>
    </row>
    <row r="13180" spans="1:29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 t="str">
        <f>IF(AND(D13180="East",Table_1[[#This Row],[category]]="Clothing"),"✅","❌")</f>
        <v>❌</v>
      </c>
      <c r="H13180" s="3">
        <f t="shared" si="411"/>
        <v>97.484000000000009</v>
      </c>
      <c r="I13180" s="3">
        <v>5</v>
      </c>
      <c r="J13180" s="4">
        <v>45010</v>
      </c>
      <c r="K13180" s="3" t="s">
        <v>32</v>
      </c>
      <c r="L13180" s="3" t="s">
        <v>17</v>
      </c>
      <c r="M13180" s="3">
        <v>164.22</v>
      </c>
      <c r="N13180" s="3" t="s">
        <v>49</v>
      </c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  <c r="AC13180" s="5"/>
    </row>
    <row r="13181" spans="1:29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 t="str">
        <f>IF(AND(D13181="East",Table_1[[#This Row],[category]]="Clothing"),"✅","❌")</f>
        <v>❌</v>
      </c>
      <c r="H13181" s="3">
        <f t="shared" si="411"/>
        <v>189.21700000000001</v>
      </c>
      <c r="I13181" s="3">
        <v>4</v>
      </c>
      <c r="J13181" s="4">
        <v>45067</v>
      </c>
      <c r="K13181" s="3" t="s">
        <v>32</v>
      </c>
      <c r="L13181" s="3" t="s">
        <v>28</v>
      </c>
      <c r="M13181" s="3">
        <v>376.26</v>
      </c>
      <c r="N13181" s="3" t="s">
        <v>24</v>
      </c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  <c r="AC13181" s="5"/>
    </row>
    <row r="13182" spans="1:29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 t="str">
        <f>IF(AND(D13182="East",Table_1[[#This Row],[category]]="Clothing"),"✅","❌")</f>
        <v>❌</v>
      </c>
      <c r="H13182" s="3">
        <f t="shared" si="411"/>
        <v>479.97600000000006</v>
      </c>
      <c r="I13182" s="3">
        <v>2</v>
      </c>
      <c r="J13182" s="4">
        <v>45539</v>
      </c>
      <c r="K13182" s="3" t="s">
        <v>32</v>
      </c>
      <c r="L13182" s="3" t="s">
        <v>28</v>
      </c>
      <c r="M13182" s="3">
        <v>1195.5</v>
      </c>
      <c r="N13182" s="3" t="s">
        <v>40</v>
      </c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  <c r="AC13182" s="5"/>
    </row>
    <row r="13183" spans="1:29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 t="str">
        <f>IF(AND(D13183="East",Table_1[[#This Row],[category]]="Clothing"),"✅","❌")</f>
        <v>❌</v>
      </c>
      <c r="H13183" s="3">
        <f t="shared" si="411"/>
        <v>144.48099999999999</v>
      </c>
      <c r="I13183" s="3">
        <v>5</v>
      </c>
      <c r="J13183" s="4">
        <v>45432</v>
      </c>
      <c r="K13183" s="3" t="s">
        <v>32</v>
      </c>
      <c r="L13183" s="3" t="s">
        <v>17</v>
      </c>
      <c r="M13183" s="3">
        <v>355.38</v>
      </c>
      <c r="N13183" s="3" t="s">
        <v>18</v>
      </c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  <c r="AC13183" s="5"/>
    </row>
    <row r="13184" spans="1:29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 t="str">
        <f>IF(AND(D13184="East",Table_1[[#This Row],[category]]="Clothing"),"✅","❌")</f>
        <v>❌</v>
      </c>
      <c r="H13184" s="3">
        <f t="shared" si="411"/>
        <v>464.16400000000004</v>
      </c>
      <c r="I13184" s="3">
        <v>6</v>
      </c>
      <c r="J13184" s="4">
        <v>45090</v>
      </c>
      <c r="K13184" s="3" t="s">
        <v>22</v>
      </c>
      <c r="L13184" s="3" t="s">
        <v>23</v>
      </c>
      <c r="M13184" s="3">
        <v>635.1</v>
      </c>
      <c r="N13184" s="3" t="s">
        <v>24</v>
      </c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  <c r="AC13184" s="5"/>
    </row>
    <row r="13185" spans="1:29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 t="str">
        <f>IF(AND(D13185="East",Table_1[[#This Row],[category]]="Clothing"),"✅","❌")</f>
        <v>❌</v>
      </c>
      <c r="H13185" s="3">
        <f t="shared" si="411"/>
        <v>98.869000000000014</v>
      </c>
      <c r="I13185" s="3">
        <v>9</v>
      </c>
      <c r="J13185" s="4">
        <v>45074</v>
      </c>
      <c r="K13185" s="3" t="s">
        <v>22</v>
      </c>
      <c r="L13185" s="3" t="s">
        <v>23</v>
      </c>
      <c r="M13185" s="3">
        <v>156.47</v>
      </c>
      <c r="N13185" s="3" t="s">
        <v>35</v>
      </c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  <c r="AC13185" s="5"/>
    </row>
    <row r="13186" spans="1:29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 t="str">
        <f>IF(AND(D13186="East",Table_1[[#This Row],[category]]="Clothing"),"✅","❌")</f>
        <v>❌</v>
      </c>
      <c r="H13186" s="3">
        <f t="shared" ref="H13186:H13249" si="413">E13186*10%</f>
        <v>485.20800000000003</v>
      </c>
      <c r="I13186" s="3">
        <v>6</v>
      </c>
      <c r="J13186" s="4">
        <v>45598</v>
      </c>
      <c r="K13186" s="3" t="s">
        <v>22</v>
      </c>
      <c r="L13186" s="3" t="s">
        <v>28</v>
      </c>
      <c r="M13186" s="3">
        <v>1170.9000000000001</v>
      </c>
      <c r="N13186" s="3" t="s">
        <v>18</v>
      </c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  <c r="AC13186" s="5"/>
    </row>
    <row r="13187" spans="1:29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 t="str">
        <f>IF(AND(D13187="East",Table_1[[#This Row],[category]]="Clothing"),"✅","❌")</f>
        <v>✅</v>
      </c>
      <c r="H13187" s="3">
        <f t="shared" si="413"/>
        <v>153.86600000000001</v>
      </c>
      <c r="I13187" s="3">
        <v>6</v>
      </c>
      <c r="J13187" s="4">
        <v>45104</v>
      </c>
      <c r="K13187" s="3" t="s">
        <v>32</v>
      </c>
      <c r="L13187" s="3" t="s">
        <v>17</v>
      </c>
      <c r="M13187" s="3">
        <v>241.71</v>
      </c>
      <c r="N13187" s="3" t="s">
        <v>40</v>
      </c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  <c r="AC13187" s="5"/>
    </row>
    <row r="13188" spans="1:29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 t="str">
        <f>IF(AND(D13188="East",Table_1[[#This Row],[category]]="Clothing"),"✅","❌")</f>
        <v>✅</v>
      </c>
      <c r="H13188" s="3">
        <f t="shared" si="413"/>
        <v>320.21500000000003</v>
      </c>
      <c r="I13188" s="3">
        <v>6</v>
      </c>
      <c r="J13188" s="4">
        <v>45111</v>
      </c>
      <c r="K13188" s="3" t="s">
        <v>16</v>
      </c>
      <c r="L13188" s="3" t="s">
        <v>23</v>
      </c>
      <c r="M13188" s="3">
        <v>668.62</v>
      </c>
      <c r="N13188" s="3" t="s">
        <v>29</v>
      </c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  <c r="AC13188" s="5"/>
    </row>
    <row r="13189" spans="1:29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 t="str">
        <f>IF(AND(D13189="East",Table_1[[#This Row],[category]]="Clothing"),"✅","❌")</f>
        <v>❌</v>
      </c>
      <c r="H13189" s="3">
        <f t="shared" si="413"/>
        <v>44.149000000000001</v>
      </c>
      <c r="I13189" s="3">
        <v>8</v>
      </c>
      <c r="J13189" s="4">
        <v>45082</v>
      </c>
      <c r="K13189" s="3" t="s">
        <v>22</v>
      </c>
      <c r="L13189" s="3" t="s">
        <v>23</v>
      </c>
      <c r="M13189" s="3">
        <v>131</v>
      </c>
      <c r="N13189" s="3" t="s">
        <v>40</v>
      </c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  <c r="AC13189" s="5"/>
    </row>
    <row r="13190" spans="1:29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 t="str">
        <f>IF(AND(D13190="East",Table_1[[#This Row],[category]]="Clothing"),"✅","❌")</f>
        <v>❌</v>
      </c>
      <c r="H13190" s="3">
        <f t="shared" si="413"/>
        <v>156.83500000000001</v>
      </c>
      <c r="I13190" s="3">
        <v>6</v>
      </c>
      <c r="J13190" s="4">
        <v>45499</v>
      </c>
      <c r="K13190" s="3" t="s">
        <v>32</v>
      </c>
      <c r="L13190" s="3" t="s">
        <v>23</v>
      </c>
      <c r="M13190" s="3">
        <v>408</v>
      </c>
      <c r="N13190" s="3" t="s">
        <v>24</v>
      </c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  <c r="AC13190" s="5"/>
    </row>
    <row r="13191" spans="1:29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 t="str">
        <f>IF(AND(D13191="East",Table_1[[#This Row],[category]]="Clothing"),"✅","❌")</f>
        <v>❌</v>
      </c>
      <c r="H13191" s="3">
        <f t="shared" si="413"/>
        <v>113.248</v>
      </c>
      <c r="I13191" s="3">
        <v>1</v>
      </c>
      <c r="J13191" s="4">
        <v>45572</v>
      </c>
      <c r="K13191" s="3" t="s">
        <v>22</v>
      </c>
      <c r="L13191" s="3" t="s">
        <v>23</v>
      </c>
      <c r="M13191" s="3">
        <v>118.35</v>
      </c>
      <c r="N13191" s="3" t="s">
        <v>49</v>
      </c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  <c r="AC13191" s="5"/>
    </row>
    <row r="13192" spans="1:29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 t="str">
        <f>IF(AND(D13192="East",Table_1[[#This Row],[category]]="Clothing"),"✅","❌")</f>
        <v>❌</v>
      </c>
      <c r="H13192" s="3">
        <f t="shared" si="413"/>
        <v>11.673999999999999</v>
      </c>
      <c r="I13192" s="3">
        <v>1</v>
      </c>
      <c r="J13192" s="4">
        <v>45387</v>
      </c>
      <c r="K13192" s="3" t="s">
        <v>22</v>
      </c>
      <c r="L13192" s="3" t="s">
        <v>23</v>
      </c>
      <c r="M13192" s="3">
        <v>17.86</v>
      </c>
      <c r="N13192" s="3" t="s">
        <v>40</v>
      </c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  <c r="AC13192" s="5"/>
    </row>
    <row r="13193" spans="1:29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 t="str">
        <f>IF(AND(D13193="East",Table_1[[#This Row],[category]]="Clothing"),"✅","❌")</f>
        <v>❌</v>
      </c>
      <c r="H13193" s="3">
        <f t="shared" si="413"/>
        <v>86.817000000000007</v>
      </c>
      <c r="I13193" s="3">
        <v>2</v>
      </c>
      <c r="J13193" s="4">
        <v>45408</v>
      </c>
      <c r="K13193" s="3" t="s">
        <v>22</v>
      </c>
      <c r="L13193" s="3" t="s">
        <v>17</v>
      </c>
      <c r="M13193" s="3">
        <v>161.75</v>
      </c>
      <c r="N13193" s="3" t="s">
        <v>29</v>
      </c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  <c r="AC13193" s="5"/>
    </row>
    <row r="13194" spans="1:29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 t="str">
        <f>IF(AND(D13194="East",Table_1[[#This Row],[category]]="Clothing"),"✅","❌")</f>
        <v>❌</v>
      </c>
      <c r="H13194" s="3">
        <f t="shared" si="413"/>
        <v>300.62100000000004</v>
      </c>
      <c r="I13194" s="3">
        <v>1</v>
      </c>
      <c r="J13194" s="4">
        <v>45498</v>
      </c>
      <c r="K13194" s="3" t="s">
        <v>32</v>
      </c>
      <c r="L13194" s="3" t="s">
        <v>17</v>
      </c>
      <c r="M13194" s="3">
        <v>599.84</v>
      </c>
      <c r="N13194" s="3" t="s">
        <v>40</v>
      </c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  <c r="AC13194" s="5"/>
    </row>
    <row r="13195" spans="1:29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 t="str">
        <f>IF(AND(D13195="East",Table_1[[#This Row],[category]]="Clothing"),"✅","❌")</f>
        <v>❌</v>
      </c>
      <c r="H13195" s="3">
        <f t="shared" si="413"/>
        <v>201.06100000000001</v>
      </c>
      <c r="I13195" s="3">
        <v>3</v>
      </c>
      <c r="J13195" s="4">
        <v>45505</v>
      </c>
      <c r="K13195" s="3" t="s">
        <v>22</v>
      </c>
      <c r="L13195" s="3" t="s">
        <v>17</v>
      </c>
      <c r="M13195" s="3">
        <v>250.24</v>
      </c>
      <c r="N13195" s="3" t="s">
        <v>24</v>
      </c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  <c r="AC13195" s="5"/>
    </row>
    <row r="13196" spans="1:29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 t="str">
        <f>IF(AND(D13196="East",Table_1[[#This Row],[category]]="Clothing"),"✅","❌")</f>
        <v>❌</v>
      </c>
      <c r="H13196" s="3">
        <f t="shared" si="413"/>
        <v>364.06</v>
      </c>
      <c r="I13196" s="3">
        <v>3</v>
      </c>
      <c r="J13196" s="4">
        <v>45034</v>
      </c>
      <c r="K13196" s="3" t="s">
        <v>16</v>
      </c>
      <c r="L13196" s="3" t="s">
        <v>23</v>
      </c>
      <c r="M13196" s="3">
        <v>1019.1</v>
      </c>
      <c r="N13196" s="3" t="s">
        <v>24</v>
      </c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  <c r="AC13196" s="5"/>
    </row>
    <row r="13197" spans="1:29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 t="str">
        <f>IF(AND(D13197="East",Table_1[[#This Row],[category]]="Clothing"),"✅","❌")</f>
        <v>❌</v>
      </c>
      <c r="H13197" s="3">
        <f t="shared" si="413"/>
        <v>338.827</v>
      </c>
      <c r="I13197" s="3">
        <v>4</v>
      </c>
      <c r="J13197" s="4">
        <v>45636</v>
      </c>
      <c r="K13197" s="3" t="s">
        <v>22</v>
      </c>
      <c r="L13197" s="3" t="s">
        <v>17</v>
      </c>
      <c r="M13197" s="3">
        <v>940.16</v>
      </c>
      <c r="N13197" s="3" t="s">
        <v>24</v>
      </c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  <c r="AC13197" s="5"/>
    </row>
    <row r="13198" spans="1:29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 t="str">
        <f>IF(AND(D13198="East",Table_1[[#This Row],[category]]="Clothing"),"✅","❌")</f>
        <v>❌</v>
      </c>
      <c r="H13198" s="3">
        <f t="shared" si="413"/>
        <v>401.65700000000004</v>
      </c>
      <c r="I13198" s="3">
        <v>6</v>
      </c>
      <c r="J13198" s="4">
        <v>45127</v>
      </c>
      <c r="K13198" s="3" t="s">
        <v>32</v>
      </c>
      <c r="L13198" s="3" t="s">
        <v>28</v>
      </c>
      <c r="M13198" s="3">
        <v>365.4</v>
      </c>
      <c r="N13198" s="3" t="s">
        <v>24</v>
      </c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  <c r="AC13198" s="5"/>
    </row>
    <row r="13199" spans="1:29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 t="str">
        <f>IF(AND(D13199="East",Table_1[[#This Row],[category]]="Clothing"),"✅","❌")</f>
        <v>❌</v>
      </c>
      <c r="H13199" s="3">
        <f t="shared" si="413"/>
        <v>434.84200000000004</v>
      </c>
      <c r="I13199" s="3">
        <v>7</v>
      </c>
      <c r="J13199" s="4">
        <v>45242</v>
      </c>
      <c r="K13199" s="3" t="s">
        <v>32</v>
      </c>
      <c r="L13199" s="3" t="s">
        <v>17</v>
      </c>
      <c r="M13199" s="3">
        <v>1228.1400000000001</v>
      </c>
      <c r="N13199" s="3" t="s">
        <v>35</v>
      </c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  <c r="AC13199" s="5"/>
    </row>
    <row r="13200" spans="1:29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 t="str">
        <f>IF(AND(D13200="East",Table_1[[#This Row],[category]]="Clothing"),"✅","❌")</f>
        <v>❌</v>
      </c>
      <c r="H13200" s="3">
        <f t="shared" si="413"/>
        <v>411.71400000000006</v>
      </c>
      <c r="I13200" s="3">
        <v>9</v>
      </c>
      <c r="J13200" s="4">
        <v>45336</v>
      </c>
      <c r="K13200" s="3" t="s">
        <v>22</v>
      </c>
      <c r="L13200" s="3" t="s">
        <v>23</v>
      </c>
      <c r="M13200" s="3">
        <v>664.3</v>
      </c>
      <c r="N13200" s="3" t="s">
        <v>24</v>
      </c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  <c r="AC13200" s="5"/>
    </row>
    <row r="13201" spans="1:29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 t="str">
        <f>IF(AND(D13201="East",Table_1[[#This Row],[category]]="Clothing"),"✅","❌")</f>
        <v>❌</v>
      </c>
      <c r="H13201" s="3">
        <f t="shared" si="413"/>
        <v>229.55</v>
      </c>
      <c r="I13201" s="3">
        <v>8</v>
      </c>
      <c r="J13201" s="4">
        <v>45607</v>
      </c>
      <c r="K13201" s="3" t="s">
        <v>22</v>
      </c>
      <c r="L13201" s="3" t="s">
        <v>17</v>
      </c>
      <c r="M13201" s="3">
        <v>366.26</v>
      </c>
      <c r="N13201" s="3" t="s">
        <v>49</v>
      </c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  <c r="AC13201" s="5"/>
    </row>
    <row r="13202" spans="1:29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 t="str">
        <f>IF(AND(D13202="East",Table_1[[#This Row],[category]]="Clothing"),"✅","❌")</f>
        <v>❌</v>
      </c>
      <c r="H13202" s="3">
        <f t="shared" si="413"/>
        <v>161.27700000000002</v>
      </c>
      <c r="I13202" s="3">
        <v>6</v>
      </c>
      <c r="J13202" s="4">
        <v>45656</v>
      </c>
      <c r="K13202" s="3" t="s">
        <v>16</v>
      </c>
      <c r="L13202" s="3" t="s">
        <v>28</v>
      </c>
      <c r="M13202" s="3">
        <v>154.32</v>
      </c>
      <c r="N13202" s="3" t="s">
        <v>29</v>
      </c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  <c r="AC13202" s="5"/>
    </row>
    <row r="13203" spans="1:29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 t="str">
        <f>IF(AND(D13203="East",Table_1[[#This Row],[category]]="Clothing"),"✅","❌")</f>
        <v>❌</v>
      </c>
      <c r="H13203" s="3">
        <f t="shared" si="413"/>
        <v>256.12800000000004</v>
      </c>
      <c r="I13203" s="3">
        <v>9</v>
      </c>
      <c r="J13203" s="4">
        <v>45216</v>
      </c>
      <c r="K13203" s="3" t="s">
        <v>16</v>
      </c>
      <c r="L13203" s="3" t="s">
        <v>28</v>
      </c>
      <c r="M13203" s="3">
        <v>181.79</v>
      </c>
      <c r="N13203" s="3" t="s">
        <v>40</v>
      </c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  <c r="AC13203" s="5"/>
    </row>
    <row r="13204" spans="1:29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 t="str">
        <f>IF(AND(D13204="East",Table_1[[#This Row],[category]]="Clothing"),"✅","❌")</f>
        <v>❌</v>
      </c>
      <c r="H13204" s="3">
        <f t="shared" si="413"/>
        <v>272.21300000000002</v>
      </c>
      <c r="I13204" s="3">
        <v>4</v>
      </c>
      <c r="J13204" s="4">
        <v>45295</v>
      </c>
      <c r="K13204" s="3" t="s">
        <v>16</v>
      </c>
      <c r="L13204" s="3" t="s">
        <v>23</v>
      </c>
      <c r="M13204" s="3">
        <v>305.2</v>
      </c>
      <c r="N13204" s="3" t="s">
        <v>35</v>
      </c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  <c r="AC13204" s="5"/>
    </row>
    <row r="13205" spans="1:29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 t="str">
        <f>IF(AND(D13205="East",Table_1[[#This Row],[category]]="Clothing"),"✅","❌")</f>
        <v>❌</v>
      </c>
      <c r="H13205" s="3">
        <f t="shared" si="413"/>
        <v>163.45600000000002</v>
      </c>
      <c r="I13205" s="3">
        <v>6</v>
      </c>
      <c r="J13205" s="4">
        <v>45148</v>
      </c>
      <c r="K13205" s="3" t="s">
        <v>32</v>
      </c>
      <c r="L13205" s="3" t="s">
        <v>17</v>
      </c>
      <c r="M13205" s="3">
        <v>441.36</v>
      </c>
      <c r="N13205" s="3" t="s">
        <v>18</v>
      </c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  <c r="AC13205" s="5"/>
    </row>
    <row r="13206" spans="1:29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 t="str">
        <f>IF(AND(D13206="East",Table_1[[#This Row],[category]]="Clothing"),"✅","❌")</f>
        <v>❌</v>
      </c>
      <c r="H13206" s="3">
        <f t="shared" si="413"/>
        <v>274.60300000000001</v>
      </c>
      <c r="I13206" s="3">
        <v>7</v>
      </c>
      <c r="J13206" s="4">
        <v>45481</v>
      </c>
      <c r="K13206" s="3" t="s">
        <v>22</v>
      </c>
      <c r="L13206" s="3" t="s">
        <v>28</v>
      </c>
      <c r="M13206" s="3">
        <v>416.71</v>
      </c>
      <c r="N13206" s="3" t="s">
        <v>40</v>
      </c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  <c r="AC13206" s="5"/>
    </row>
    <row r="13207" spans="1:29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 t="str">
        <f>IF(AND(D13207="East",Table_1[[#This Row],[category]]="Clothing"),"✅","❌")</f>
        <v>❌</v>
      </c>
      <c r="H13207" s="3">
        <f t="shared" si="413"/>
        <v>61.832000000000008</v>
      </c>
      <c r="I13207" s="3">
        <v>2</v>
      </c>
      <c r="J13207" s="4">
        <v>45232</v>
      </c>
      <c r="K13207" s="3" t="s">
        <v>22</v>
      </c>
      <c r="L13207" s="3" t="s">
        <v>23</v>
      </c>
      <c r="M13207" s="3">
        <v>173.07</v>
      </c>
      <c r="N13207" s="3" t="s">
        <v>40</v>
      </c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  <c r="AC13207" s="5"/>
    </row>
    <row r="13208" spans="1:29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 t="str">
        <f>IF(AND(D13208="East",Table_1[[#This Row],[category]]="Clothing"),"✅","❌")</f>
        <v>❌</v>
      </c>
      <c r="H13208" s="3">
        <f t="shared" si="413"/>
        <v>123.21</v>
      </c>
      <c r="I13208" s="3">
        <v>1</v>
      </c>
      <c r="J13208" s="4">
        <v>45661</v>
      </c>
      <c r="K13208" s="3" t="s">
        <v>22</v>
      </c>
      <c r="L13208" s="3" t="s">
        <v>28</v>
      </c>
      <c r="M13208" s="3">
        <v>246.33</v>
      </c>
      <c r="N13208" s="3" t="s">
        <v>24</v>
      </c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  <c r="AC13208" s="5"/>
    </row>
    <row r="13209" spans="1:29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 t="str">
        <f>IF(AND(D13209="East",Table_1[[#This Row],[category]]="Clothing"),"✅","❌")</f>
        <v>❌</v>
      </c>
      <c r="H13209" s="3">
        <f t="shared" si="413"/>
        <v>375.56400000000002</v>
      </c>
      <c r="I13209" s="3">
        <v>8</v>
      </c>
      <c r="J13209" s="4">
        <v>45029</v>
      </c>
      <c r="K13209" s="3" t="s">
        <v>32</v>
      </c>
      <c r="L13209" s="3" t="s">
        <v>23</v>
      </c>
      <c r="M13209" s="3">
        <v>195.51</v>
      </c>
      <c r="N13209" s="3" t="s">
        <v>18</v>
      </c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  <c r="AC13209" s="5"/>
    </row>
    <row r="13210" spans="1:29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 t="str">
        <f>IF(AND(D13210="East",Table_1[[#This Row],[category]]="Clothing"),"✅","❌")</f>
        <v>❌</v>
      </c>
      <c r="H13210" s="3">
        <f t="shared" si="413"/>
        <v>99.588000000000008</v>
      </c>
      <c r="I13210" s="3">
        <v>8</v>
      </c>
      <c r="J13210" s="4">
        <v>45342</v>
      </c>
      <c r="K13210" s="3" t="s">
        <v>16</v>
      </c>
      <c r="L13210" s="3" t="s">
        <v>28</v>
      </c>
      <c r="M13210" s="3">
        <v>132.16</v>
      </c>
      <c r="N13210" s="3" t="s">
        <v>24</v>
      </c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  <c r="AC13210" s="5"/>
    </row>
    <row r="13211" spans="1:29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 t="str">
        <f>IF(AND(D13211="East",Table_1[[#This Row],[category]]="Clothing"),"✅","❌")</f>
        <v>❌</v>
      </c>
      <c r="H13211" s="3">
        <f t="shared" si="413"/>
        <v>78.129000000000005</v>
      </c>
      <c r="I13211" s="3">
        <v>7</v>
      </c>
      <c r="J13211" s="4">
        <v>45462</v>
      </c>
      <c r="K13211" s="3" t="s">
        <v>32</v>
      </c>
      <c r="L13211" s="3" t="s">
        <v>23</v>
      </c>
      <c r="M13211" s="3">
        <v>63.98</v>
      </c>
      <c r="N13211" s="3" t="s">
        <v>18</v>
      </c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  <c r="AC13211" s="5"/>
    </row>
    <row r="13212" spans="1:29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 t="str">
        <f>IF(AND(D13212="East",Table_1[[#This Row],[category]]="Clothing"),"✅","❌")</f>
        <v>❌</v>
      </c>
      <c r="H13212" s="3">
        <f t="shared" si="413"/>
        <v>150.798</v>
      </c>
      <c r="I13212" s="3">
        <v>9</v>
      </c>
      <c r="J13212" s="4">
        <v>45270</v>
      </c>
      <c r="K13212" s="3" t="s">
        <v>32</v>
      </c>
      <c r="L13212" s="3" t="s">
        <v>17</v>
      </c>
      <c r="M13212" s="3">
        <v>356.45</v>
      </c>
      <c r="N13212" s="3" t="s">
        <v>35</v>
      </c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  <c r="AC13212" s="5"/>
    </row>
    <row r="13213" spans="1:29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 t="str">
        <f>IF(AND(D13213="East",Table_1[[#This Row],[category]]="Clothing"),"✅","❌")</f>
        <v>❌</v>
      </c>
      <c r="H13213" s="3">
        <f t="shared" si="413"/>
        <v>191.81400000000002</v>
      </c>
      <c r="I13213" s="3">
        <v>9</v>
      </c>
      <c r="J13213" s="4">
        <v>45215</v>
      </c>
      <c r="K13213" s="3" t="s">
        <v>22</v>
      </c>
      <c r="L13213" s="3" t="s">
        <v>17</v>
      </c>
      <c r="M13213" s="3">
        <v>420.56</v>
      </c>
      <c r="N13213" s="3" t="s">
        <v>24</v>
      </c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  <c r="AC13213" s="5"/>
    </row>
    <row r="13214" spans="1:29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 t="str">
        <f>IF(AND(D13214="East",Table_1[[#This Row],[category]]="Clothing"),"✅","❌")</f>
        <v>❌</v>
      </c>
      <c r="H13214" s="3">
        <f t="shared" si="413"/>
        <v>170.98900000000003</v>
      </c>
      <c r="I13214" s="3">
        <v>3</v>
      </c>
      <c r="J13214" s="4">
        <v>45521</v>
      </c>
      <c r="K13214" s="3" t="s">
        <v>32</v>
      </c>
      <c r="L13214" s="3" t="s">
        <v>23</v>
      </c>
      <c r="M13214" s="3">
        <v>183.17</v>
      </c>
      <c r="N13214" s="3" t="s">
        <v>24</v>
      </c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  <c r="AC13214" s="5"/>
    </row>
    <row r="13215" spans="1:29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 t="str">
        <f>IF(AND(D13215="East",Table_1[[#This Row],[category]]="Clothing"),"✅","❌")</f>
        <v>❌</v>
      </c>
      <c r="H13215" s="3">
        <f t="shared" si="413"/>
        <v>193.55700000000002</v>
      </c>
      <c r="I13215" s="3">
        <v>1</v>
      </c>
      <c r="J13215" s="4">
        <v>45586</v>
      </c>
      <c r="K13215" s="3" t="s">
        <v>16</v>
      </c>
      <c r="L13215" s="3" t="s">
        <v>28</v>
      </c>
      <c r="M13215" s="3">
        <v>197.71</v>
      </c>
      <c r="N13215" s="3" t="s">
        <v>29</v>
      </c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  <c r="AC13215" s="5"/>
    </row>
    <row r="13216" spans="1:29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 t="str">
        <f>IF(AND(D13216="East",Table_1[[#This Row],[category]]="Clothing"),"✅","❌")</f>
        <v>❌</v>
      </c>
      <c r="H13216" s="3">
        <f t="shared" si="413"/>
        <v>78.557000000000016</v>
      </c>
      <c r="I13216" s="3">
        <v>9</v>
      </c>
      <c r="J13216" s="4">
        <v>45063</v>
      </c>
      <c r="K13216" s="3" t="s">
        <v>22</v>
      </c>
      <c r="L13216" s="3" t="s">
        <v>28</v>
      </c>
      <c r="M13216" s="3">
        <v>216.52</v>
      </c>
      <c r="N13216" s="3" t="s">
        <v>40</v>
      </c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  <c r="AC13216" s="5"/>
    </row>
    <row r="13217" spans="1:29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 t="str">
        <f>IF(AND(D13217="East",Table_1[[#This Row],[category]]="Clothing"),"✅","❌")</f>
        <v>❌</v>
      </c>
      <c r="H13217" s="3">
        <f t="shared" si="413"/>
        <v>91.044000000000011</v>
      </c>
      <c r="I13217" s="3">
        <v>1</v>
      </c>
      <c r="J13217" s="4">
        <v>45033</v>
      </c>
      <c r="K13217" s="3" t="s">
        <v>22</v>
      </c>
      <c r="L13217" s="3" t="s">
        <v>17</v>
      </c>
      <c r="M13217" s="3">
        <v>72.239999999999995</v>
      </c>
      <c r="N13217" s="3" t="s">
        <v>49</v>
      </c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  <c r="AC13217" s="5"/>
    </row>
    <row r="13218" spans="1:29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 t="str">
        <f>IF(AND(D13218="East",Table_1[[#This Row],[category]]="Clothing"),"✅","❌")</f>
        <v>❌</v>
      </c>
      <c r="H13218" s="3">
        <f t="shared" si="413"/>
        <v>125.559</v>
      </c>
      <c r="I13218" s="3">
        <v>1</v>
      </c>
      <c r="J13218" s="4">
        <v>45467</v>
      </c>
      <c r="K13218" s="3" t="s">
        <v>22</v>
      </c>
      <c r="L13218" s="3" t="s">
        <v>17</v>
      </c>
      <c r="M13218" s="3">
        <v>73.14</v>
      </c>
      <c r="N13218" s="3" t="s">
        <v>40</v>
      </c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  <c r="AC13218" s="5"/>
    </row>
    <row r="13219" spans="1:29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 t="str">
        <f>IF(AND(D13219="East",Table_1[[#This Row],[category]]="Clothing"),"✅","❌")</f>
        <v>❌</v>
      </c>
      <c r="H13219" s="3">
        <f t="shared" si="413"/>
        <v>206.97600000000003</v>
      </c>
      <c r="I13219" s="3">
        <v>5</v>
      </c>
      <c r="J13219" s="4">
        <v>45634</v>
      </c>
      <c r="K13219" s="3" t="s">
        <v>16</v>
      </c>
      <c r="L13219" s="3" t="s">
        <v>23</v>
      </c>
      <c r="M13219" s="3">
        <v>293.01</v>
      </c>
      <c r="N13219" s="3" t="s">
        <v>29</v>
      </c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  <c r="AC13219" s="5"/>
    </row>
    <row r="13220" spans="1:29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 t="str">
        <f>IF(AND(D13220="East",Table_1[[#This Row],[category]]="Clothing"),"✅","❌")</f>
        <v>❌</v>
      </c>
      <c r="H13220" s="3">
        <f t="shared" si="413"/>
        <v>174.59100000000001</v>
      </c>
      <c r="I13220" s="3">
        <v>2</v>
      </c>
      <c r="J13220" s="4">
        <v>45184</v>
      </c>
      <c r="K13220" s="3" t="s">
        <v>32</v>
      </c>
      <c r="L13220" s="3" t="s">
        <v>28</v>
      </c>
      <c r="M13220" s="3">
        <v>333.38</v>
      </c>
      <c r="N13220" s="3" t="s">
        <v>24</v>
      </c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  <c r="AC13220" s="5"/>
    </row>
    <row r="13221" spans="1:29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 t="str">
        <f>IF(AND(D13221="East",Table_1[[#This Row],[category]]="Clothing"),"✅","❌")</f>
        <v>❌</v>
      </c>
      <c r="H13221" s="3">
        <f t="shared" si="413"/>
        <v>397.75400000000002</v>
      </c>
      <c r="I13221" s="3">
        <v>2</v>
      </c>
      <c r="J13221" s="4">
        <v>45617</v>
      </c>
      <c r="K13221" s="3" t="s">
        <v>22</v>
      </c>
      <c r="L13221" s="3" t="s">
        <v>23</v>
      </c>
      <c r="M13221" s="3">
        <v>1112.8</v>
      </c>
      <c r="N13221" s="3" t="s">
        <v>18</v>
      </c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  <c r="AC13221" s="5"/>
    </row>
    <row r="13222" spans="1:29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 t="str">
        <f>IF(AND(D13222="East",Table_1[[#This Row],[category]]="Clothing"),"✅","❌")</f>
        <v>✅</v>
      </c>
      <c r="H13222" s="3">
        <f t="shared" si="413"/>
        <v>267.50400000000002</v>
      </c>
      <c r="I13222" s="3">
        <v>5</v>
      </c>
      <c r="J13222" s="4">
        <v>44955</v>
      </c>
      <c r="K13222" s="3" t="s">
        <v>32</v>
      </c>
      <c r="L13222" s="3" t="s">
        <v>17</v>
      </c>
      <c r="M13222" s="3">
        <v>743.36</v>
      </c>
      <c r="N13222" s="3" t="s">
        <v>35</v>
      </c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  <c r="AC13222" s="5"/>
    </row>
    <row r="13223" spans="1:29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 t="str">
        <f>IF(AND(D13223="East",Table_1[[#This Row],[category]]="Clothing"),"✅","❌")</f>
        <v>❌</v>
      </c>
      <c r="H13223" s="3">
        <f t="shared" si="413"/>
        <v>292.09399999999999</v>
      </c>
      <c r="I13223" s="3">
        <v>7</v>
      </c>
      <c r="J13223" s="4">
        <v>45122</v>
      </c>
      <c r="K13223" s="3" t="s">
        <v>22</v>
      </c>
      <c r="L13223" s="3" t="s">
        <v>23</v>
      </c>
      <c r="M13223" s="3">
        <v>247.99</v>
      </c>
      <c r="N13223" s="3" t="s">
        <v>40</v>
      </c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  <c r="AC13223" s="5"/>
    </row>
    <row r="13224" spans="1:29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 t="str">
        <f>IF(AND(D13224="East",Table_1[[#This Row],[category]]="Clothing"),"✅","❌")</f>
        <v>❌</v>
      </c>
      <c r="H13224" s="3">
        <f t="shared" si="413"/>
        <v>284.69099999999997</v>
      </c>
      <c r="I13224" s="3">
        <v>6</v>
      </c>
      <c r="J13224" s="4">
        <v>45132</v>
      </c>
      <c r="K13224" s="3" t="s">
        <v>16</v>
      </c>
      <c r="L13224" s="3" t="s">
        <v>23</v>
      </c>
      <c r="M13224" s="3">
        <v>702.45</v>
      </c>
      <c r="N13224" s="3" t="s">
        <v>18</v>
      </c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  <c r="AC13224" s="5"/>
    </row>
    <row r="13225" spans="1:29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 t="str">
        <f>IF(AND(D13225="East",Table_1[[#This Row],[category]]="Clothing"),"✅","❌")</f>
        <v>❌</v>
      </c>
      <c r="H13225" s="3">
        <f t="shared" si="413"/>
        <v>205.4</v>
      </c>
      <c r="I13225" s="3">
        <v>5</v>
      </c>
      <c r="J13225" s="4">
        <v>45436</v>
      </c>
      <c r="K13225" s="3" t="s">
        <v>32</v>
      </c>
      <c r="L13225" s="3" t="s">
        <v>23</v>
      </c>
      <c r="M13225" s="3">
        <v>582.54</v>
      </c>
      <c r="N13225" s="3" t="s">
        <v>29</v>
      </c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  <c r="AC13225" s="5"/>
    </row>
    <row r="13226" spans="1:29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 t="str">
        <f>IF(AND(D13226="East",Table_1[[#This Row],[category]]="Clothing"),"✅","❌")</f>
        <v>❌</v>
      </c>
      <c r="H13226" s="3">
        <f t="shared" si="413"/>
        <v>490.43700000000001</v>
      </c>
      <c r="I13226" s="3">
        <v>3</v>
      </c>
      <c r="J13226" s="4">
        <v>44982</v>
      </c>
      <c r="K13226" s="3" t="s">
        <v>32</v>
      </c>
      <c r="L13226" s="3" t="s">
        <v>28</v>
      </c>
      <c r="M13226" s="3">
        <v>1267.2</v>
      </c>
      <c r="N13226" s="3" t="s">
        <v>49</v>
      </c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  <c r="AC13226" s="5"/>
    </row>
    <row r="13227" spans="1:29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 t="str">
        <f>IF(AND(D13227="East",Table_1[[#This Row],[category]]="Clothing"),"✅","❌")</f>
        <v>❌</v>
      </c>
      <c r="H13227" s="3">
        <f t="shared" si="413"/>
        <v>28.291000000000004</v>
      </c>
      <c r="I13227" s="3">
        <v>9</v>
      </c>
      <c r="J13227" s="4">
        <v>45581</v>
      </c>
      <c r="K13227" s="3" t="s">
        <v>32</v>
      </c>
      <c r="L13227" s="3" t="s">
        <v>23</v>
      </c>
      <c r="M13227" s="3">
        <v>43.44</v>
      </c>
      <c r="N13227" s="3" t="s">
        <v>49</v>
      </c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  <c r="AC13227" s="5"/>
    </row>
    <row r="13228" spans="1:29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 t="str">
        <f>IF(AND(D13228="East",Table_1[[#This Row],[category]]="Clothing"),"✅","❌")</f>
        <v>❌</v>
      </c>
      <c r="H13228" s="3">
        <f t="shared" si="413"/>
        <v>115.761</v>
      </c>
      <c r="I13228" s="3">
        <v>8</v>
      </c>
      <c r="J13228" s="4">
        <v>45439</v>
      </c>
      <c r="K13228" s="3" t="s">
        <v>16</v>
      </c>
      <c r="L13228" s="3" t="s">
        <v>23</v>
      </c>
      <c r="M13228" s="3">
        <v>118</v>
      </c>
      <c r="N13228" s="3" t="s">
        <v>49</v>
      </c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  <c r="AC13228" s="5"/>
    </row>
    <row r="13229" spans="1:29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 t="str">
        <f>IF(AND(D13229="East",Table_1[[#This Row],[category]]="Clothing"),"✅","❌")</f>
        <v>❌</v>
      </c>
      <c r="H13229" s="3">
        <f t="shared" si="413"/>
        <v>149.48099999999999</v>
      </c>
      <c r="I13229" s="3">
        <v>3</v>
      </c>
      <c r="J13229" s="4">
        <v>45398</v>
      </c>
      <c r="K13229" s="3" t="s">
        <v>16</v>
      </c>
      <c r="L13229" s="3" t="s">
        <v>17</v>
      </c>
      <c r="M13229" s="3">
        <v>416.89</v>
      </c>
      <c r="N13229" s="3" t="s">
        <v>18</v>
      </c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  <c r="AC13229" s="5"/>
    </row>
    <row r="13230" spans="1:29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 t="str">
        <f>IF(AND(D13230="East",Table_1[[#This Row],[category]]="Clothing"),"✅","❌")</f>
        <v>❌</v>
      </c>
      <c r="H13230" s="3">
        <f t="shared" si="413"/>
        <v>441.83600000000001</v>
      </c>
      <c r="I13230" s="3">
        <v>7</v>
      </c>
      <c r="J13230" s="4">
        <v>45350</v>
      </c>
      <c r="K13230" s="3" t="s">
        <v>16</v>
      </c>
      <c r="L13230" s="3" t="s">
        <v>28</v>
      </c>
      <c r="M13230" s="3">
        <v>808.58</v>
      </c>
      <c r="N13230" s="3" t="s">
        <v>40</v>
      </c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  <c r="AC13230" s="5"/>
    </row>
    <row r="13231" spans="1:29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 t="str">
        <f>IF(AND(D13231="East",Table_1[[#This Row],[category]]="Clothing"),"✅","❌")</f>
        <v>❌</v>
      </c>
      <c r="H13231" s="3">
        <f t="shared" si="413"/>
        <v>460.24600000000004</v>
      </c>
      <c r="I13231" s="3">
        <v>3</v>
      </c>
      <c r="J13231" s="4">
        <v>45049</v>
      </c>
      <c r="K13231" s="3" t="s">
        <v>16</v>
      </c>
      <c r="L13231" s="3" t="s">
        <v>17</v>
      </c>
      <c r="M13231" s="3">
        <v>521.4</v>
      </c>
      <c r="N13231" s="3" t="s">
        <v>18</v>
      </c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  <c r="AC13231" s="5"/>
    </row>
    <row r="13232" spans="1:29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 t="str">
        <f>IF(AND(D13232="East",Table_1[[#This Row],[category]]="Clothing"),"✅","❌")</f>
        <v>❌</v>
      </c>
      <c r="H13232" s="3">
        <f t="shared" si="413"/>
        <v>424.59100000000001</v>
      </c>
      <c r="I13232" s="3">
        <v>6</v>
      </c>
      <c r="J13232" s="4">
        <v>45425</v>
      </c>
      <c r="K13232" s="3" t="s">
        <v>22</v>
      </c>
      <c r="L13232" s="3" t="s">
        <v>17</v>
      </c>
      <c r="M13232" s="3">
        <v>555.70000000000005</v>
      </c>
      <c r="N13232" s="3" t="s">
        <v>29</v>
      </c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  <c r="AC13232" s="5"/>
    </row>
    <row r="13233" spans="1:29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 t="str">
        <f>IF(AND(D13233="East",Table_1[[#This Row],[category]]="Clothing"),"✅","❌")</f>
        <v>❌</v>
      </c>
      <c r="H13233" s="3">
        <f t="shared" si="413"/>
        <v>214.30600000000001</v>
      </c>
      <c r="I13233" s="3">
        <v>3</v>
      </c>
      <c r="J13233" s="4">
        <v>45186</v>
      </c>
      <c r="K13233" s="3" t="s">
        <v>32</v>
      </c>
      <c r="L13233" s="3" t="s">
        <v>28</v>
      </c>
      <c r="M13233" s="3">
        <v>408.11</v>
      </c>
      <c r="N13233" s="3" t="s">
        <v>29</v>
      </c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  <c r="AC13233" s="5"/>
    </row>
    <row r="13234" spans="1:29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 t="str">
        <f>IF(AND(D13234="East",Table_1[[#This Row],[category]]="Clothing"),"✅","❌")</f>
        <v>❌</v>
      </c>
      <c r="H13234" s="3">
        <f t="shared" si="413"/>
        <v>458.166</v>
      </c>
      <c r="I13234" s="3">
        <v>8</v>
      </c>
      <c r="J13234" s="4">
        <v>45390</v>
      </c>
      <c r="K13234" s="3" t="s">
        <v>16</v>
      </c>
      <c r="L13234" s="3" t="s">
        <v>17</v>
      </c>
      <c r="M13234" s="3">
        <v>694.36</v>
      </c>
      <c r="N13234" s="3" t="s">
        <v>40</v>
      </c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  <c r="AC13234" s="5"/>
    </row>
    <row r="13235" spans="1:29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 t="str">
        <f>IF(AND(D13235="East",Table_1[[#This Row],[category]]="Clothing"),"✅","❌")</f>
        <v>❌</v>
      </c>
      <c r="H13235" s="3">
        <f t="shared" si="413"/>
        <v>58.269000000000005</v>
      </c>
      <c r="I13235" s="3">
        <v>3</v>
      </c>
      <c r="J13235" s="4">
        <v>45123</v>
      </c>
      <c r="K13235" s="3" t="s">
        <v>22</v>
      </c>
      <c r="L13235" s="3" t="s">
        <v>17</v>
      </c>
      <c r="M13235" s="3">
        <v>34.97</v>
      </c>
      <c r="N13235" s="3" t="s">
        <v>49</v>
      </c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  <c r="AC13235" s="5"/>
    </row>
    <row r="13236" spans="1:29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 t="str">
        <f>IF(AND(D13236="East",Table_1[[#This Row],[category]]="Clothing"),"✅","❌")</f>
        <v>❌</v>
      </c>
      <c r="H13236" s="3">
        <f t="shared" si="413"/>
        <v>329.69299999999998</v>
      </c>
      <c r="I13236" s="3">
        <v>5</v>
      </c>
      <c r="J13236" s="4">
        <v>45571</v>
      </c>
      <c r="K13236" s="3" t="s">
        <v>32</v>
      </c>
      <c r="L13236" s="3" t="s">
        <v>17</v>
      </c>
      <c r="M13236" s="3">
        <v>638.27</v>
      </c>
      <c r="N13236" s="3" t="s">
        <v>29</v>
      </c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  <c r="AC13236" s="5"/>
    </row>
    <row r="13237" spans="1:29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 t="str">
        <f>IF(AND(D13237="East",Table_1[[#This Row],[category]]="Clothing"),"✅","❌")</f>
        <v>❌</v>
      </c>
      <c r="H13237" s="3">
        <f t="shared" si="413"/>
        <v>469.24</v>
      </c>
      <c r="I13237" s="3">
        <v>3</v>
      </c>
      <c r="J13237" s="4">
        <v>45060</v>
      </c>
      <c r="K13237" s="3" t="s">
        <v>22</v>
      </c>
      <c r="L13237" s="3" t="s">
        <v>17</v>
      </c>
      <c r="M13237" s="3">
        <v>710.72</v>
      </c>
      <c r="N13237" s="3" t="s">
        <v>24</v>
      </c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  <c r="AC13237" s="5"/>
    </row>
    <row r="13238" spans="1:29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 t="str">
        <f>IF(AND(D13238="East",Table_1[[#This Row],[category]]="Clothing"),"✅","❌")</f>
        <v>❌</v>
      </c>
      <c r="H13238" s="3">
        <f t="shared" si="413"/>
        <v>379.90100000000007</v>
      </c>
      <c r="I13238" s="3">
        <v>8</v>
      </c>
      <c r="J13238" s="4">
        <v>45118</v>
      </c>
      <c r="K13238" s="3" t="s">
        <v>16</v>
      </c>
      <c r="L13238" s="3" t="s">
        <v>28</v>
      </c>
      <c r="M13238" s="3">
        <v>639.61</v>
      </c>
      <c r="N13238" s="3" t="s">
        <v>49</v>
      </c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  <c r="AC13238" s="5"/>
    </row>
    <row r="13239" spans="1:29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 t="str">
        <f>IF(AND(D13239="East",Table_1[[#This Row],[category]]="Clothing"),"✅","❌")</f>
        <v>❌</v>
      </c>
      <c r="H13239" s="3">
        <f t="shared" si="413"/>
        <v>146.155</v>
      </c>
      <c r="I13239" s="3">
        <v>9</v>
      </c>
      <c r="J13239" s="4">
        <v>45078</v>
      </c>
      <c r="K13239" s="3" t="s">
        <v>22</v>
      </c>
      <c r="L13239" s="3" t="s">
        <v>28</v>
      </c>
      <c r="M13239" s="3">
        <v>348.09</v>
      </c>
      <c r="N13239" s="3" t="s">
        <v>24</v>
      </c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  <c r="AC13239" s="5"/>
    </row>
    <row r="13240" spans="1:29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 t="str">
        <f>IF(AND(D13240="East",Table_1[[#This Row],[category]]="Clothing"),"✅","❌")</f>
        <v>❌</v>
      </c>
      <c r="H13240" s="3">
        <f t="shared" si="413"/>
        <v>361.57800000000003</v>
      </c>
      <c r="I13240" s="3">
        <v>6</v>
      </c>
      <c r="J13240" s="4">
        <v>45354</v>
      </c>
      <c r="K13240" s="3" t="s">
        <v>32</v>
      </c>
      <c r="L13240" s="3" t="s">
        <v>23</v>
      </c>
      <c r="M13240" s="3">
        <v>204.01</v>
      </c>
      <c r="N13240" s="3" t="s">
        <v>35</v>
      </c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  <c r="AC13240" s="5"/>
    </row>
    <row r="13241" spans="1:29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 t="str">
        <f>IF(AND(D13241="East",Table_1[[#This Row],[category]]="Clothing"),"✅","❌")</f>
        <v>❌</v>
      </c>
      <c r="H13241" s="3">
        <f t="shared" si="413"/>
        <v>154.434</v>
      </c>
      <c r="I13241" s="3">
        <v>4</v>
      </c>
      <c r="J13241" s="4">
        <v>45189</v>
      </c>
      <c r="K13241" s="3" t="s">
        <v>16</v>
      </c>
      <c r="L13241" s="3" t="s">
        <v>17</v>
      </c>
      <c r="M13241" s="3">
        <v>102.59</v>
      </c>
      <c r="N13241" s="3" t="s">
        <v>49</v>
      </c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  <c r="AC13241" s="5"/>
    </row>
    <row r="13242" spans="1:29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 t="str">
        <f>IF(AND(D13242="East",Table_1[[#This Row],[category]]="Clothing"),"✅","❌")</f>
        <v>❌</v>
      </c>
      <c r="H13242" s="3">
        <f t="shared" si="413"/>
        <v>64.674999999999997</v>
      </c>
      <c r="I13242" s="3">
        <v>4</v>
      </c>
      <c r="J13242" s="4">
        <v>45385</v>
      </c>
      <c r="K13242" s="3" t="s">
        <v>16</v>
      </c>
      <c r="L13242" s="3" t="s">
        <v>23</v>
      </c>
      <c r="M13242" s="3">
        <v>32.5</v>
      </c>
      <c r="N13242" s="3" t="s">
        <v>18</v>
      </c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  <c r="AC13242" s="5"/>
    </row>
    <row r="13243" spans="1:29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 t="str">
        <f>IF(AND(D13243="East",Table_1[[#This Row],[category]]="Clothing"),"✅","❌")</f>
        <v>❌</v>
      </c>
      <c r="H13243" s="3">
        <f t="shared" si="413"/>
        <v>361.43900000000002</v>
      </c>
      <c r="I13243" s="3">
        <v>5</v>
      </c>
      <c r="J13243" s="4">
        <v>45320</v>
      </c>
      <c r="K13243" s="3" t="s">
        <v>22</v>
      </c>
      <c r="L13243" s="3" t="s">
        <v>23</v>
      </c>
      <c r="M13243" s="3">
        <v>564.46</v>
      </c>
      <c r="N13243" s="3" t="s">
        <v>18</v>
      </c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  <c r="AC13243" s="5"/>
    </row>
    <row r="13244" spans="1:29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 t="str">
        <f>IF(AND(D13244="East",Table_1[[#This Row],[category]]="Clothing"),"✅","❌")</f>
        <v>❌</v>
      </c>
      <c r="H13244" s="3">
        <f t="shared" si="413"/>
        <v>97.821000000000012</v>
      </c>
      <c r="I13244" s="3">
        <v>3</v>
      </c>
      <c r="J13244" s="4">
        <v>45209</v>
      </c>
      <c r="K13244" s="3" t="s">
        <v>32</v>
      </c>
      <c r="L13244" s="3" t="s">
        <v>17</v>
      </c>
      <c r="M13244" s="3">
        <v>117.5</v>
      </c>
      <c r="N13244" s="3" t="s">
        <v>35</v>
      </c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  <c r="AC13244" s="5"/>
    </row>
    <row r="13245" spans="1:29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 t="str">
        <f>IF(AND(D13245="East",Table_1[[#This Row],[category]]="Clothing"),"✅","❌")</f>
        <v>❌</v>
      </c>
      <c r="H13245" s="3">
        <f t="shared" si="413"/>
        <v>64.422000000000011</v>
      </c>
      <c r="I13245" s="3">
        <v>4</v>
      </c>
      <c r="J13245" s="4">
        <v>45255</v>
      </c>
      <c r="K13245" s="3" t="s">
        <v>16</v>
      </c>
      <c r="L13245" s="3" t="s">
        <v>28</v>
      </c>
      <c r="M13245" s="3">
        <v>98.16</v>
      </c>
      <c r="N13245" s="3" t="s">
        <v>24</v>
      </c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  <c r="AC13245" s="5"/>
    </row>
    <row r="13246" spans="1:29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 t="str">
        <f>IF(AND(D13246="East",Table_1[[#This Row],[category]]="Clothing"),"✅","❌")</f>
        <v>❌</v>
      </c>
      <c r="H13246" s="3">
        <f t="shared" si="413"/>
        <v>280.36200000000002</v>
      </c>
      <c r="I13246" s="3">
        <v>4</v>
      </c>
      <c r="J13246" s="4">
        <v>45499</v>
      </c>
      <c r="K13246" s="3" t="s">
        <v>22</v>
      </c>
      <c r="L13246" s="3" t="s">
        <v>23</v>
      </c>
      <c r="M13246" s="3">
        <v>544.74</v>
      </c>
      <c r="N13246" s="3" t="s">
        <v>24</v>
      </c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  <c r="AC13246" s="5"/>
    </row>
    <row r="13247" spans="1:29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 t="str">
        <f>IF(AND(D13247="East",Table_1[[#This Row],[category]]="Clothing"),"✅","❌")</f>
        <v>❌</v>
      </c>
      <c r="H13247" s="3">
        <f t="shared" si="413"/>
        <v>314.10599999999999</v>
      </c>
      <c r="I13247" s="3">
        <v>1</v>
      </c>
      <c r="J13247" s="4">
        <v>45051</v>
      </c>
      <c r="K13247" s="3" t="s">
        <v>32</v>
      </c>
      <c r="L13247" s="3" t="s">
        <v>17</v>
      </c>
      <c r="M13247" s="3">
        <v>163.59</v>
      </c>
      <c r="N13247" s="3" t="s">
        <v>40</v>
      </c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  <c r="AC13247" s="5"/>
    </row>
    <row r="13248" spans="1:29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 t="str">
        <f>IF(AND(D13248="East",Table_1[[#This Row],[category]]="Clothing"),"✅","❌")</f>
        <v>❌</v>
      </c>
      <c r="H13248" s="3">
        <f t="shared" si="413"/>
        <v>35.018000000000001</v>
      </c>
      <c r="I13248" s="3">
        <v>1</v>
      </c>
      <c r="J13248" s="4">
        <v>45518</v>
      </c>
      <c r="K13248" s="3" t="s">
        <v>16</v>
      </c>
      <c r="L13248" s="3" t="s">
        <v>23</v>
      </c>
      <c r="M13248" s="3">
        <v>31.38</v>
      </c>
      <c r="N13248" s="3" t="s">
        <v>35</v>
      </c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  <c r="AC13248" s="5"/>
    </row>
    <row r="13249" spans="1:29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 t="str">
        <f>IF(AND(D13249="East",Table_1[[#This Row],[category]]="Clothing"),"✅","❌")</f>
        <v>❌</v>
      </c>
      <c r="H13249" s="3">
        <f t="shared" si="413"/>
        <v>12.190000000000001</v>
      </c>
      <c r="I13249" s="3">
        <v>9</v>
      </c>
      <c r="J13249" s="4">
        <v>45183</v>
      </c>
      <c r="K13249" s="3" t="s">
        <v>16</v>
      </c>
      <c r="L13249" s="3" t="s">
        <v>23</v>
      </c>
      <c r="M13249" s="3">
        <v>9.99</v>
      </c>
      <c r="N13249" s="3" t="s">
        <v>18</v>
      </c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  <c r="AC13249" s="5"/>
    </row>
    <row r="13250" spans="1:29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 t="str">
        <f>IF(AND(D13250="East",Table_1[[#This Row],[category]]="Clothing"),"✅","❌")</f>
        <v>❌</v>
      </c>
      <c r="H13250" s="3">
        <f t="shared" ref="H13250:H13313" si="415">E13250*10%</f>
        <v>442.21400000000006</v>
      </c>
      <c r="I13250" s="3">
        <v>3</v>
      </c>
      <c r="J13250" s="4">
        <v>45048</v>
      </c>
      <c r="K13250" s="3" t="s">
        <v>22</v>
      </c>
      <c r="L13250" s="3" t="s">
        <v>23</v>
      </c>
      <c r="M13250" s="3">
        <v>907.83</v>
      </c>
      <c r="N13250" s="3" t="s">
        <v>24</v>
      </c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  <c r="AC13250" s="5"/>
    </row>
    <row r="13251" spans="1:29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 t="str">
        <f>IF(AND(D13251="East",Table_1[[#This Row],[category]]="Clothing"),"✅","❌")</f>
        <v>❌</v>
      </c>
      <c r="H13251" s="3">
        <f t="shared" si="415"/>
        <v>66.474000000000004</v>
      </c>
      <c r="I13251" s="3">
        <v>5</v>
      </c>
      <c r="J13251" s="4">
        <v>45323</v>
      </c>
      <c r="K13251" s="3" t="s">
        <v>22</v>
      </c>
      <c r="L13251" s="3" t="s">
        <v>28</v>
      </c>
      <c r="M13251" s="3">
        <v>131.49</v>
      </c>
      <c r="N13251" s="3" t="s">
        <v>18</v>
      </c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  <c r="AC13251" s="5"/>
    </row>
    <row r="13252" spans="1:29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 t="str">
        <f>IF(AND(D13252="East",Table_1[[#This Row],[category]]="Clothing"),"✅","❌")</f>
        <v>❌</v>
      </c>
      <c r="H13252" s="3">
        <f t="shared" si="415"/>
        <v>296.11</v>
      </c>
      <c r="I13252" s="3">
        <v>2</v>
      </c>
      <c r="J13252" s="4">
        <v>45421</v>
      </c>
      <c r="K13252" s="3" t="s">
        <v>32</v>
      </c>
      <c r="L13252" s="3" t="s">
        <v>23</v>
      </c>
      <c r="M13252" s="3">
        <v>205.46</v>
      </c>
      <c r="N13252" s="3" t="s">
        <v>18</v>
      </c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  <c r="AC13252" s="5"/>
    </row>
    <row r="13253" spans="1:29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 t="str">
        <f>IF(AND(D13253="East",Table_1[[#This Row],[category]]="Clothing"),"✅","❌")</f>
        <v>❌</v>
      </c>
      <c r="H13253" s="3">
        <f t="shared" si="415"/>
        <v>477.23800000000006</v>
      </c>
      <c r="I13253" s="3">
        <v>1</v>
      </c>
      <c r="J13253" s="4">
        <v>45540</v>
      </c>
      <c r="K13253" s="3" t="s">
        <v>22</v>
      </c>
      <c r="L13253" s="3" t="s">
        <v>17</v>
      </c>
      <c r="M13253" s="3">
        <v>1194.95</v>
      </c>
      <c r="N13253" s="3" t="s">
        <v>24</v>
      </c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  <c r="AC13253" s="5"/>
    </row>
    <row r="13254" spans="1:29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 t="str">
        <f>IF(AND(D13254="East",Table_1[[#This Row],[category]]="Clothing"),"✅","❌")</f>
        <v>❌</v>
      </c>
      <c r="H13254" s="3">
        <f t="shared" si="415"/>
        <v>260.83600000000001</v>
      </c>
      <c r="I13254" s="3">
        <v>7</v>
      </c>
      <c r="J13254" s="4">
        <v>45512</v>
      </c>
      <c r="K13254" s="3" t="s">
        <v>16</v>
      </c>
      <c r="L13254" s="3" t="s">
        <v>28</v>
      </c>
      <c r="M13254" s="3">
        <v>235.4</v>
      </c>
      <c r="N13254" s="3" t="s">
        <v>40</v>
      </c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  <c r="AC13254" s="5"/>
    </row>
    <row r="13255" spans="1:29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 t="str">
        <f>IF(AND(D13255="East",Table_1[[#This Row],[category]]="Clothing"),"✅","❌")</f>
        <v>❌</v>
      </c>
      <c r="H13255" s="3">
        <f t="shared" si="415"/>
        <v>78.501000000000005</v>
      </c>
      <c r="I13255" s="3">
        <v>9</v>
      </c>
      <c r="J13255" s="4">
        <v>45069</v>
      </c>
      <c r="K13255" s="3" t="s">
        <v>16</v>
      </c>
      <c r="L13255" s="3" t="s">
        <v>17</v>
      </c>
      <c r="M13255" s="3">
        <v>73.209999999999994</v>
      </c>
      <c r="N13255" s="3" t="s">
        <v>40</v>
      </c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  <c r="AC13255" s="5"/>
    </row>
    <row r="13256" spans="1:29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 t="str">
        <f>IF(AND(D13256="East",Table_1[[#This Row],[category]]="Clothing"),"✅","❌")</f>
        <v>✅</v>
      </c>
      <c r="H13256" s="3">
        <f t="shared" si="415"/>
        <v>202.80700000000002</v>
      </c>
      <c r="I13256" s="3">
        <v>4</v>
      </c>
      <c r="J13256" s="4">
        <v>45552</v>
      </c>
      <c r="K13256" s="3" t="s">
        <v>32</v>
      </c>
      <c r="L13256" s="3" t="s">
        <v>17</v>
      </c>
      <c r="M13256" s="3">
        <v>305.58999999999997</v>
      </c>
      <c r="N13256" s="3" t="s">
        <v>49</v>
      </c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  <c r="AC13256" s="5"/>
    </row>
    <row r="13257" spans="1:29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 t="str">
        <f>IF(AND(D13257="East",Table_1[[#This Row],[category]]="Clothing"),"✅","❌")</f>
        <v>❌</v>
      </c>
      <c r="H13257" s="3">
        <f t="shared" si="415"/>
        <v>315.78100000000001</v>
      </c>
      <c r="I13257" s="3">
        <v>4</v>
      </c>
      <c r="J13257" s="4">
        <v>45517</v>
      </c>
      <c r="K13257" s="3" t="s">
        <v>32</v>
      </c>
      <c r="L13257" s="3" t="s">
        <v>17</v>
      </c>
      <c r="M13257" s="3">
        <v>419.96</v>
      </c>
      <c r="N13257" s="3" t="s">
        <v>29</v>
      </c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  <c r="AC13257" s="5"/>
    </row>
    <row r="13258" spans="1:29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 t="str">
        <f>IF(AND(D13258="East",Table_1[[#This Row],[category]]="Clothing"),"✅","❌")</f>
        <v>❌</v>
      </c>
      <c r="H13258" s="3">
        <f t="shared" si="415"/>
        <v>383.791</v>
      </c>
      <c r="I13258" s="3">
        <v>3</v>
      </c>
      <c r="J13258" s="4">
        <v>45192</v>
      </c>
      <c r="K13258" s="3" t="s">
        <v>32</v>
      </c>
      <c r="L13258" s="3" t="s">
        <v>23</v>
      </c>
      <c r="M13258" s="3">
        <v>1117.8399999999999</v>
      </c>
      <c r="N13258" s="3" t="s">
        <v>29</v>
      </c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  <c r="AC13258" s="5"/>
    </row>
    <row r="13259" spans="1:29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 t="str">
        <f>IF(AND(D13259="East",Table_1[[#This Row],[category]]="Clothing"),"✅","❌")</f>
        <v>❌</v>
      </c>
      <c r="H13259" s="3">
        <f t="shared" si="415"/>
        <v>307.40000000000003</v>
      </c>
      <c r="I13259" s="3">
        <v>3</v>
      </c>
      <c r="J13259" s="4">
        <v>45504</v>
      </c>
      <c r="K13259" s="3" t="s">
        <v>22</v>
      </c>
      <c r="L13259" s="3" t="s">
        <v>28</v>
      </c>
      <c r="M13259" s="3">
        <v>850.97</v>
      </c>
      <c r="N13259" s="3" t="s">
        <v>18</v>
      </c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  <c r="AC13259" s="5"/>
    </row>
    <row r="13260" spans="1:29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 t="str">
        <f>IF(AND(D13260="East",Table_1[[#This Row],[category]]="Clothing"),"✅","❌")</f>
        <v>✅</v>
      </c>
      <c r="H13260" s="3">
        <f t="shared" si="415"/>
        <v>26.814999999999998</v>
      </c>
      <c r="I13260" s="3">
        <v>2</v>
      </c>
      <c r="J13260" s="4">
        <v>45585</v>
      </c>
      <c r="K13260" s="3" t="s">
        <v>16</v>
      </c>
      <c r="L13260" s="3" t="s">
        <v>23</v>
      </c>
      <c r="M13260" s="3">
        <v>16.82</v>
      </c>
      <c r="N13260" s="3" t="s">
        <v>29</v>
      </c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  <c r="AC13260" s="5"/>
    </row>
    <row r="13261" spans="1:29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 t="str">
        <f>IF(AND(D13261="East",Table_1[[#This Row],[category]]="Clothing"),"✅","❌")</f>
        <v>❌</v>
      </c>
      <c r="H13261" s="3">
        <f t="shared" si="415"/>
        <v>80.12</v>
      </c>
      <c r="I13261" s="3">
        <v>3</v>
      </c>
      <c r="J13261" s="4">
        <v>45232</v>
      </c>
      <c r="K13261" s="3" t="s">
        <v>22</v>
      </c>
      <c r="L13261" s="3" t="s">
        <v>17</v>
      </c>
      <c r="M13261" s="3">
        <v>118.58</v>
      </c>
      <c r="N13261" s="3" t="s">
        <v>29</v>
      </c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  <c r="AC13261" s="5"/>
    </row>
    <row r="13262" spans="1:29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 t="str">
        <f>IF(AND(D13262="East",Table_1[[#This Row],[category]]="Clothing"),"✅","❌")</f>
        <v>✅</v>
      </c>
      <c r="H13262" s="3">
        <f t="shared" si="415"/>
        <v>192.18299999999999</v>
      </c>
      <c r="I13262" s="3">
        <v>5</v>
      </c>
      <c r="J13262" s="4">
        <v>45429</v>
      </c>
      <c r="K13262" s="3" t="s">
        <v>16</v>
      </c>
      <c r="L13262" s="3" t="s">
        <v>23</v>
      </c>
      <c r="M13262" s="3">
        <v>472.57</v>
      </c>
      <c r="N13262" s="3" t="s">
        <v>24</v>
      </c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  <c r="AC13262" s="5"/>
    </row>
    <row r="13263" spans="1:29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 t="str">
        <f>IF(AND(D13263="East",Table_1[[#This Row],[category]]="Clothing"),"✅","❌")</f>
        <v>❌</v>
      </c>
      <c r="H13263" s="3">
        <f t="shared" si="415"/>
        <v>355.8</v>
      </c>
      <c r="I13263" s="3">
        <v>8</v>
      </c>
      <c r="J13263" s="4">
        <v>45543</v>
      </c>
      <c r="K13263" s="3" t="s">
        <v>32</v>
      </c>
      <c r="L13263" s="3" t="s">
        <v>23</v>
      </c>
      <c r="M13263" s="3">
        <v>737.64</v>
      </c>
      <c r="N13263" s="3" t="s">
        <v>35</v>
      </c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  <c r="AC13263" s="5"/>
    </row>
    <row r="13264" spans="1:29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 t="str">
        <f>IF(AND(D13264="East",Table_1[[#This Row],[category]]="Clothing"),"✅","❌")</f>
        <v>❌</v>
      </c>
      <c r="H13264" s="3">
        <f t="shared" si="415"/>
        <v>296.32100000000003</v>
      </c>
      <c r="I13264" s="3">
        <v>8</v>
      </c>
      <c r="J13264" s="4">
        <v>45084</v>
      </c>
      <c r="K13264" s="3" t="s">
        <v>16</v>
      </c>
      <c r="L13264" s="3" t="s">
        <v>28</v>
      </c>
      <c r="M13264" s="3">
        <v>719.81</v>
      </c>
      <c r="N13264" s="3" t="s">
        <v>40</v>
      </c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  <c r="AC13264" s="5"/>
    </row>
    <row r="13265" spans="1:29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 t="str">
        <f>IF(AND(D13265="East",Table_1[[#This Row],[category]]="Clothing"),"✅","❌")</f>
        <v>❌</v>
      </c>
      <c r="H13265" s="3">
        <f t="shared" si="415"/>
        <v>31.901</v>
      </c>
      <c r="I13265" s="3">
        <v>5</v>
      </c>
      <c r="J13265" s="4">
        <v>44939</v>
      </c>
      <c r="K13265" s="3" t="s">
        <v>16</v>
      </c>
      <c r="L13265" s="3" t="s">
        <v>17</v>
      </c>
      <c r="M13265" s="3">
        <v>48.42</v>
      </c>
      <c r="N13265" s="3" t="s">
        <v>29</v>
      </c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  <c r="AC13265" s="5"/>
    </row>
    <row r="13266" spans="1:29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 t="str">
        <f>IF(AND(D13266="East",Table_1[[#This Row],[category]]="Clothing"),"✅","❌")</f>
        <v>❌</v>
      </c>
      <c r="H13266" s="3">
        <f t="shared" si="415"/>
        <v>400.47399999999999</v>
      </c>
      <c r="I13266" s="3">
        <v>1</v>
      </c>
      <c r="J13266" s="4">
        <v>45544</v>
      </c>
      <c r="K13266" s="3" t="s">
        <v>32</v>
      </c>
      <c r="L13266" s="3" t="s">
        <v>17</v>
      </c>
      <c r="M13266" s="3">
        <v>589.61</v>
      </c>
      <c r="N13266" s="3" t="s">
        <v>35</v>
      </c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  <c r="AC13266" s="5"/>
    </row>
    <row r="13267" spans="1:29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 t="str">
        <f>IF(AND(D13267="East",Table_1[[#This Row],[category]]="Clothing"),"✅","❌")</f>
        <v>❌</v>
      </c>
      <c r="H13267" s="3">
        <f t="shared" si="415"/>
        <v>306.51100000000002</v>
      </c>
      <c r="I13267" s="3">
        <v>2</v>
      </c>
      <c r="J13267" s="4">
        <v>45448</v>
      </c>
      <c r="K13267" s="3" t="s">
        <v>32</v>
      </c>
      <c r="L13267" s="3" t="s">
        <v>17</v>
      </c>
      <c r="M13267" s="3">
        <v>741.13</v>
      </c>
      <c r="N13267" s="3" t="s">
        <v>49</v>
      </c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  <c r="AC13267" s="5"/>
    </row>
    <row r="13268" spans="1:29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 t="str">
        <f>IF(AND(D13268="East",Table_1[[#This Row],[category]]="Clothing"),"✅","❌")</f>
        <v>❌</v>
      </c>
      <c r="H13268" s="3">
        <f t="shared" si="415"/>
        <v>444.70400000000001</v>
      </c>
      <c r="I13268" s="3">
        <v>8</v>
      </c>
      <c r="J13268" s="4">
        <v>45474</v>
      </c>
      <c r="K13268" s="3" t="s">
        <v>16</v>
      </c>
      <c r="L13268" s="3" t="s">
        <v>23</v>
      </c>
      <c r="M13268" s="3">
        <v>546.96</v>
      </c>
      <c r="N13268" s="3" t="s">
        <v>49</v>
      </c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  <c r="AC13268" s="5"/>
    </row>
    <row r="13269" spans="1:29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 t="str">
        <f>IF(AND(D13269="East",Table_1[[#This Row],[category]]="Clothing"),"✅","❌")</f>
        <v>❌</v>
      </c>
      <c r="H13269" s="3">
        <f t="shared" si="415"/>
        <v>214.65</v>
      </c>
      <c r="I13269" s="3">
        <v>9</v>
      </c>
      <c r="J13269" s="4">
        <v>45355</v>
      </c>
      <c r="K13269" s="3" t="s">
        <v>22</v>
      </c>
      <c r="L13269" s="3" t="s">
        <v>23</v>
      </c>
      <c r="M13269" s="3">
        <v>138.26</v>
      </c>
      <c r="N13269" s="3" t="s">
        <v>49</v>
      </c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  <c r="AC13269" s="5"/>
    </row>
    <row r="13270" spans="1:29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 t="str">
        <f>IF(AND(D13270="East",Table_1[[#This Row],[category]]="Clothing"),"✅","❌")</f>
        <v>❌</v>
      </c>
      <c r="H13270" s="3">
        <f t="shared" si="415"/>
        <v>250.19899999999998</v>
      </c>
      <c r="I13270" s="3">
        <v>7</v>
      </c>
      <c r="J13270" s="4">
        <v>44959</v>
      </c>
      <c r="K13270" s="3" t="s">
        <v>32</v>
      </c>
      <c r="L13270" s="3" t="s">
        <v>28</v>
      </c>
      <c r="M13270" s="3">
        <v>682</v>
      </c>
      <c r="N13270" s="3" t="s">
        <v>49</v>
      </c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  <c r="AC13270" s="5"/>
    </row>
    <row r="13271" spans="1:29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 t="str">
        <f>IF(AND(D13271="East",Table_1[[#This Row],[category]]="Clothing"),"✅","❌")</f>
        <v>❌</v>
      </c>
      <c r="H13271" s="3">
        <f t="shared" si="415"/>
        <v>208.72</v>
      </c>
      <c r="I13271" s="3">
        <v>9</v>
      </c>
      <c r="J13271" s="4">
        <v>45228</v>
      </c>
      <c r="K13271" s="3" t="s">
        <v>32</v>
      </c>
      <c r="L13271" s="3" t="s">
        <v>28</v>
      </c>
      <c r="M13271" s="3">
        <v>598.03</v>
      </c>
      <c r="N13271" s="3" t="s">
        <v>24</v>
      </c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  <c r="AC13271" s="5"/>
    </row>
    <row r="13272" spans="1:29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 t="str">
        <f>IF(AND(D13272="East",Table_1[[#This Row],[category]]="Clothing"),"✅","❌")</f>
        <v>❌</v>
      </c>
      <c r="H13272" s="3">
        <f t="shared" si="415"/>
        <v>364.00300000000004</v>
      </c>
      <c r="I13272" s="3">
        <v>9</v>
      </c>
      <c r="J13272" s="4">
        <v>45303</v>
      </c>
      <c r="K13272" s="3" t="s">
        <v>22</v>
      </c>
      <c r="L13272" s="3" t="s">
        <v>17</v>
      </c>
      <c r="M13272" s="3">
        <v>738.49</v>
      </c>
      <c r="N13272" s="3" t="s">
        <v>29</v>
      </c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  <c r="AC13272" s="5"/>
    </row>
    <row r="13273" spans="1:29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 t="str">
        <f>IF(AND(D13273="East",Table_1[[#This Row],[category]]="Clothing"),"✅","❌")</f>
        <v>❌</v>
      </c>
      <c r="H13273" s="3">
        <f t="shared" si="415"/>
        <v>378.54400000000004</v>
      </c>
      <c r="I13273" s="3">
        <v>6</v>
      </c>
      <c r="J13273" s="4">
        <v>45081</v>
      </c>
      <c r="K13273" s="3" t="s">
        <v>22</v>
      </c>
      <c r="L13273" s="3" t="s">
        <v>23</v>
      </c>
      <c r="M13273" s="3">
        <v>886.66</v>
      </c>
      <c r="N13273" s="3" t="s">
        <v>40</v>
      </c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  <c r="AC13273" s="5"/>
    </row>
    <row r="13274" spans="1:29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 t="str">
        <f>IF(AND(D13274="East",Table_1[[#This Row],[category]]="Clothing"),"✅","❌")</f>
        <v>❌</v>
      </c>
      <c r="H13274" s="3">
        <f t="shared" si="415"/>
        <v>364.38900000000001</v>
      </c>
      <c r="I13274" s="3">
        <v>6</v>
      </c>
      <c r="J13274" s="4">
        <v>45651</v>
      </c>
      <c r="K13274" s="3" t="s">
        <v>22</v>
      </c>
      <c r="L13274" s="3" t="s">
        <v>23</v>
      </c>
      <c r="M13274" s="3">
        <v>810.4</v>
      </c>
      <c r="N13274" s="3" t="s">
        <v>24</v>
      </c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  <c r="AC13274" s="5"/>
    </row>
    <row r="13275" spans="1:29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 t="str">
        <f>IF(AND(D13275="East",Table_1[[#This Row],[category]]="Clothing"),"✅","❌")</f>
        <v>❌</v>
      </c>
      <c r="H13275" s="3">
        <f t="shared" si="415"/>
        <v>152.88399999999999</v>
      </c>
      <c r="I13275" s="3">
        <v>7</v>
      </c>
      <c r="J13275" s="4">
        <v>45569</v>
      </c>
      <c r="K13275" s="3" t="s">
        <v>22</v>
      </c>
      <c r="L13275" s="3" t="s">
        <v>17</v>
      </c>
      <c r="M13275" s="3">
        <v>281.58</v>
      </c>
      <c r="N13275" s="3" t="s">
        <v>18</v>
      </c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  <c r="AC13275" s="5"/>
    </row>
    <row r="13276" spans="1:29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 t="str">
        <f>IF(AND(D13276="East",Table_1[[#This Row],[category]]="Clothing"),"✅","❌")</f>
        <v>❌</v>
      </c>
      <c r="H13276" s="3">
        <f t="shared" si="415"/>
        <v>321.65500000000003</v>
      </c>
      <c r="I13276" s="3">
        <v>1</v>
      </c>
      <c r="J13276" s="4">
        <v>45461</v>
      </c>
      <c r="K13276" s="3" t="s">
        <v>32</v>
      </c>
      <c r="L13276" s="3" t="s">
        <v>28</v>
      </c>
      <c r="M13276" s="3">
        <v>643.53</v>
      </c>
      <c r="N13276" s="3" t="s">
        <v>24</v>
      </c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  <c r="AC13276" s="5"/>
    </row>
    <row r="13277" spans="1:29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 t="str">
        <f>IF(AND(D13277="East",Table_1[[#This Row],[category]]="Clothing"),"✅","❌")</f>
        <v>❌</v>
      </c>
      <c r="H13277" s="3">
        <f t="shared" si="415"/>
        <v>175.87900000000002</v>
      </c>
      <c r="I13277" s="3">
        <v>9</v>
      </c>
      <c r="J13277" s="4">
        <v>45057</v>
      </c>
      <c r="K13277" s="3" t="s">
        <v>22</v>
      </c>
      <c r="L13277" s="3" t="s">
        <v>28</v>
      </c>
      <c r="M13277" s="3">
        <v>325.48</v>
      </c>
      <c r="N13277" s="3" t="s">
        <v>24</v>
      </c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  <c r="AC13277" s="5"/>
    </row>
    <row r="13278" spans="1:29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 t="str">
        <f>IF(AND(D13278="East",Table_1[[#This Row],[category]]="Clothing"),"✅","❌")</f>
        <v>❌</v>
      </c>
      <c r="H13278" s="3">
        <f t="shared" si="415"/>
        <v>418.75800000000004</v>
      </c>
      <c r="I13278" s="3">
        <v>1</v>
      </c>
      <c r="J13278" s="4">
        <v>44984</v>
      </c>
      <c r="K13278" s="3" t="s">
        <v>22</v>
      </c>
      <c r="L13278" s="3" t="s">
        <v>28</v>
      </c>
      <c r="M13278" s="3">
        <v>328.08</v>
      </c>
      <c r="N13278" s="3" t="s">
        <v>18</v>
      </c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  <c r="AC13278" s="5"/>
    </row>
    <row r="13279" spans="1:29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 t="str">
        <f>IF(AND(D13279="East",Table_1[[#This Row],[category]]="Clothing"),"✅","❌")</f>
        <v>❌</v>
      </c>
      <c r="H13279" s="3">
        <f t="shared" si="415"/>
        <v>37.006999999999998</v>
      </c>
      <c r="I13279" s="3">
        <v>8</v>
      </c>
      <c r="J13279" s="4">
        <v>45520</v>
      </c>
      <c r="K13279" s="3" t="s">
        <v>22</v>
      </c>
      <c r="L13279" s="3" t="s">
        <v>23</v>
      </c>
      <c r="M13279" s="3">
        <v>48</v>
      </c>
      <c r="N13279" s="3" t="s">
        <v>18</v>
      </c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  <c r="AC13279" s="5"/>
    </row>
    <row r="13280" spans="1:29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 t="str">
        <f>IF(AND(D13280="East",Table_1[[#This Row],[category]]="Clothing"),"✅","❌")</f>
        <v>❌</v>
      </c>
      <c r="H13280" s="3">
        <f t="shared" si="415"/>
        <v>28.483000000000001</v>
      </c>
      <c r="I13280" s="3">
        <v>2</v>
      </c>
      <c r="J13280" s="4">
        <v>45092</v>
      </c>
      <c r="K13280" s="3" t="s">
        <v>16</v>
      </c>
      <c r="L13280" s="3" t="s">
        <v>23</v>
      </c>
      <c r="M13280" s="3">
        <v>15.47</v>
      </c>
      <c r="N13280" s="3" t="s">
        <v>35</v>
      </c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  <c r="AC13280" s="5"/>
    </row>
    <row r="13281" spans="1:29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 t="str">
        <f>IF(AND(D13281="East",Table_1[[#This Row],[category]]="Clothing"),"✅","❌")</f>
        <v>❌</v>
      </c>
      <c r="H13281" s="3">
        <f t="shared" si="415"/>
        <v>59.837000000000003</v>
      </c>
      <c r="I13281" s="3">
        <v>7</v>
      </c>
      <c r="J13281" s="4">
        <v>45089</v>
      </c>
      <c r="K13281" s="3" t="s">
        <v>32</v>
      </c>
      <c r="L13281" s="3" t="s">
        <v>17</v>
      </c>
      <c r="M13281" s="3">
        <v>41.45</v>
      </c>
      <c r="N13281" s="3" t="s">
        <v>35</v>
      </c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  <c r="AC13281" s="5"/>
    </row>
    <row r="13282" spans="1:29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 t="str">
        <f>IF(AND(D13282="East",Table_1[[#This Row],[category]]="Clothing"),"✅","❌")</f>
        <v>❌</v>
      </c>
      <c r="H13282" s="3">
        <f t="shared" si="415"/>
        <v>109.158</v>
      </c>
      <c r="I13282" s="3">
        <v>5</v>
      </c>
      <c r="J13282" s="4">
        <v>45323</v>
      </c>
      <c r="K13282" s="3" t="s">
        <v>32</v>
      </c>
      <c r="L13282" s="3" t="s">
        <v>28</v>
      </c>
      <c r="M13282" s="3">
        <v>193.3</v>
      </c>
      <c r="N13282" s="3" t="s">
        <v>49</v>
      </c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  <c r="AC13282" s="5"/>
    </row>
    <row r="13283" spans="1:29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 t="str">
        <f>IF(AND(D13283="East",Table_1[[#This Row],[category]]="Clothing"),"✅","❌")</f>
        <v>❌</v>
      </c>
      <c r="H13283" s="3">
        <f t="shared" si="415"/>
        <v>28.441000000000003</v>
      </c>
      <c r="I13283" s="3">
        <v>8</v>
      </c>
      <c r="J13283" s="4">
        <v>45355</v>
      </c>
      <c r="K13283" s="3" t="s">
        <v>22</v>
      </c>
      <c r="L13283" s="3" t="s">
        <v>28</v>
      </c>
      <c r="M13283" s="3">
        <v>26.86</v>
      </c>
      <c r="N13283" s="3" t="s">
        <v>35</v>
      </c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  <c r="AC13283" s="5"/>
    </row>
    <row r="13284" spans="1:29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 t="str">
        <f>IF(AND(D13284="East",Table_1[[#This Row],[category]]="Clothing"),"✅","❌")</f>
        <v>❌</v>
      </c>
      <c r="H13284" s="3">
        <f t="shared" si="415"/>
        <v>45.092000000000006</v>
      </c>
      <c r="I13284" s="3">
        <v>7</v>
      </c>
      <c r="J13284" s="4">
        <v>45302</v>
      </c>
      <c r="K13284" s="3" t="s">
        <v>32</v>
      </c>
      <c r="L13284" s="3" t="s">
        <v>28</v>
      </c>
      <c r="M13284" s="3">
        <v>62.82</v>
      </c>
      <c r="N13284" s="3" t="s">
        <v>29</v>
      </c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  <c r="AC13284" s="5"/>
    </row>
    <row r="13285" spans="1:29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 t="str">
        <f>IF(AND(D13285="East",Table_1[[#This Row],[category]]="Clothing"),"✅","❌")</f>
        <v>❌</v>
      </c>
      <c r="H13285" s="3">
        <f t="shared" si="415"/>
        <v>159.96800000000002</v>
      </c>
      <c r="I13285" s="3">
        <v>8</v>
      </c>
      <c r="J13285" s="4">
        <v>45098</v>
      </c>
      <c r="K13285" s="3" t="s">
        <v>22</v>
      </c>
      <c r="L13285" s="3" t="s">
        <v>28</v>
      </c>
      <c r="M13285" s="3">
        <v>414.73</v>
      </c>
      <c r="N13285" s="3" t="s">
        <v>24</v>
      </c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  <c r="AC13285" s="5"/>
    </row>
    <row r="13286" spans="1:29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 t="str">
        <f>IF(AND(D13286="East",Table_1[[#This Row],[category]]="Clothing"),"✅","❌")</f>
        <v>❌</v>
      </c>
      <c r="H13286" s="3">
        <f t="shared" si="415"/>
        <v>58.897000000000006</v>
      </c>
      <c r="I13286" s="3">
        <v>2</v>
      </c>
      <c r="J13286" s="4">
        <v>45641</v>
      </c>
      <c r="K13286" s="3" t="s">
        <v>32</v>
      </c>
      <c r="L13286" s="3" t="s">
        <v>17</v>
      </c>
      <c r="M13286" s="3">
        <v>42.25</v>
      </c>
      <c r="N13286" s="3" t="s">
        <v>24</v>
      </c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  <c r="AC13286" s="5"/>
    </row>
    <row r="13287" spans="1:29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 t="str">
        <f>IF(AND(D13287="East",Table_1[[#This Row],[category]]="Clothing"),"✅","❌")</f>
        <v>❌</v>
      </c>
      <c r="H13287" s="3">
        <f t="shared" si="415"/>
        <v>403.01600000000002</v>
      </c>
      <c r="I13287" s="3">
        <v>9</v>
      </c>
      <c r="J13287" s="4">
        <v>45594</v>
      </c>
      <c r="K13287" s="3" t="s">
        <v>22</v>
      </c>
      <c r="L13287" s="3" t="s">
        <v>17</v>
      </c>
      <c r="M13287" s="3">
        <v>1039.6400000000001</v>
      </c>
      <c r="N13287" s="3" t="s">
        <v>40</v>
      </c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  <c r="AC13287" s="5"/>
    </row>
    <row r="13288" spans="1:29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 t="str">
        <f>IF(AND(D13288="East",Table_1[[#This Row],[category]]="Clothing"),"✅","❌")</f>
        <v>✅</v>
      </c>
      <c r="H13288" s="3">
        <f t="shared" si="415"/>
        <v>36.395000000000003</v>
      </c>
      <c r="I13288" s="3">
        <v>6</v>
      </c>
      <c r="J13288" s="4">
        <v>45253</v>
      </c>
      <c r="K13288" s="3" t="s">
        <v>32</v>
      </c>
      <c r="L13288" s="3" t="s">
        <v>17</v>
      </c>
      <c r="M13288" s="3">
        <v>99.59</v>
      </c>
      <c r="N13288" s="3" t="s">
        <v>40</v>
      </c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  <c r="AC13288" s="5"/>
    </row>
    <row r="13289" spans="1:29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 t="str">
        <f>IF(AND(D13289="East",Table_1[[#This Row],[category]]="Clothing"),"✅","❌")</f>
        <v>❌</v>
      </c>
      <c r="H13289" s="3">
        <f t="shared" si="415"/>
        <v>454.88500000000005</v>
      </c>
      <c r="I13289" s="3">
        <v>6</v>
      </c>
      <c r="J13289" s="4">
        <v>45121</v>
      </c>
      <c r="K13289" s="3" t="s">
        <v>16</v>
      </c>
      <c r="L13289" s="3" t="s">
        <v>23</v>
      </c>
      <c r="M13289" s="3">
        <v>589.70000000000005</v>
      </c>
      <c r="N13289" s="3" t="s">
        <v>35</v>
      </c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  <c r="AC13289" s="5"/>
    </row>
    <row r="13290" spans="1:29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 t="str">
        <f>IF(AND(D13290="East",Table_1[[#This Row],[category]]="Clothing"),"✅","❌")</f>
        <v>❌</v>
      </c>
      <c r="H13290" s="3">
        <f t="shared" si="415"/>
        <v>436.71100000000001</v>
      </c>
      <c r="I13290" s="3">
        <v>6</v>
      </c>
      <c r="J13290" s="4">
        <v>45586</v>
      </c>
      <c r="K13290" s="3" t="s">
        <v>16</v>
      </c>
      <c r="L13290" s="3" t="s">
        <v>28</v>
      </c>
      <c r="M13290" s="3">
        <v>715.42</v>
      </c>
      <c r="N13290" s="3" t="s">
        <v>49</v>
      </c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  <c r="AC13290" s="5"/>
    </row>
    <row r="13291" spans="1:29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 t="str">
        <f>IF(AND(D13291="East",Table_1[[#This Row],[category]]="Clothing"),"✅","❌")</f>
        <v>❌</v>
      </c>
      <c r="H13291" s="3">
        <f t="shared" si="415"/>
        <v>112.108</v>
      </c>
      <c r="I13291" s="3">
        <v>1</v>
      </c>
      <c r="J13291" s="4">
        <v>45457</v>
      </c>
      <c r="K13291" s="3" t="s">
        <v>22</v>
      </c>
      <c r="L13291" s="3" t="s">
        <v>23</v>
      </c>
      <c r="M13291" s="3">
        <v>171.57</v>
      </c>
      <c r="N13291" s="3" t="s">
        <v>40</v>
      </c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  <c r="AC13291" s="5"/>
    </row>
    <row r="13292" spans="1:29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 t="str">
        <f>IF(AND(D13292="East",Table_1[[#This Row],[category]]="Clothing"),"✅","❌")</f>
        <v>❌</v>
      </c>
      <c r="H13292" s="3">
        <f t="shared" si="415"/>
        <v>45.048000000000002</v>
      </c>
      <c r="I13292" s="3">
        <v>7</v>
      </c>
      <c r="J13292" s="4">
        <v>45445</v>
      </c>
      <c r="K13292" s="3" t="s">
        <v>22</v>
      </c>
      <c r="L13292" s="3" t="s">
        <v>17</v>
      </c>
      <c r="M13292" s="3">
        <v>38.79</v>
      </c>
      <c r="N13292" s="3" t="s">
        <v>18</v>
      </c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  <c r="AC13292" s="5"/>
    </row>
    <row r="13293" spans="1:29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 t="str">
        <f>IF(AND(D13293="East",Table_1[[#This Row],[category]]="Clothing"),"✅","❌")</f>
        <v>❌</v>
      </c>
      <c r="H13293" s="3">
        <f t="shared" si="415"/>
        <v>61.712000000000003</v>
      </c>
      <c r="I13293" s="3">
        <v>2</v>
      </c>
      <c r="J13293" s="4">
        <v>45214</v>
      </c>
      <c r="K13293" s="3" t="s">
        <v>32</v>
      </c>
      <c r="L13293" s="3" t="s">
        <v>17</v>
      </c>
      <c r="M13293" s="3">
        <v>45.36</v>
      </c>
      <c r="N13293" s="3" t="s">
        <v>24</v>
      </c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  <c r="AC13293" s="5"/>
    </row>
    <row r="13294" spans="1:29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 t="str">
        <f>IF(AND(D13294="East",Table_1[[#This Row],[category]]="Clothing"),"✅","❌")</f>
        <v>❌</v>
      </c>
      <c r="H13294" s="3">
        <f t="shared" si="415"/>
        <v>283.95300000000003</v>
      </c>
      <c r="I13294" s="3">
        <v>2</v>
      </c>
      <c r="J13294" s="4">
        <v>45167</v>
      </c>
      <c r="K13294" s="3" t="s">
        <v>16</v>
      </c>
      <c r="L13294" s="3" t="s">
        <v>23</v>
      </c>
      <c r="M13294" s="3">
        <v>461.55</v>
      </c>
      <c r="N13294" s="3" t="s">
        <v>29</v>
      </c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  <c r="AC13294" s="5"/>
    </row>
    <row r="13295" spans="1:29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 t="str">
        <f>IF(AND(D13295="East",Table_1[[#This Row],[category]]="Clothing"),"✅","❌")</f>
        <v>❌</v>
      </c>
      <c r="H13295" s="3">
        <f t="shared" si="415"/>
        <v>304.44900000000001</v>
      </c>
      <c r="I13295" s="3">
        <v>5</v>
      </c>
      <c r="J13295" s="4">
        <v>45516</v>
      </c>
      <c r="K13295" s="3" t="s">
        <v>22</v>
      </c>
      <c r="L13295" s="3" t="s">
        <v>23</v>
      </c>
      <c r="M13295" s="3">
        <v>583.76</v>
      </c>
      <c r="N13295" s="3" t="s">
        <v>35</v>
      </c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  <c r="AC13295" s="5"/>
    </row>
    <row r="13296" spans="1:29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 t="str">
        <f>IF(AND(D13296="East",Table_1[[#This Row],[category]]="Clothing"),"✅","❌")</f>
        <v>❌</v>
      </c>
      <c r="H13296" s="3">
        <f t="shared" si="415"/>
        <v>164.636</v>
      </c>
      <c r="I13296" s="3">
        <v>6</v>
      </c>
      <c r="J13296" s="4">
        <v>45615</v>
      </c>
      <c r="K13296" s="3" t="s">
        <v>32</v>
      </c>
      <c r="L13296" s="3" t="s">
        <v>23</v>
      </c>
      <c r="M13296" s="3">
        <v>283.36</v>
      </c>
      <c r="N13296" s="3" t="s">
        <v>24</v>
      </c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  <c r="AC13296" s="5"/>
    </row>
    <row r="13297" spans="1:29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 t="str">
        <f>IF(AND(D13297="East",Table_1[[#This Row],[category]]="Clothing"),"✅","❌")</f>
        <v>❌</v>
      </c>
      <c r="H13297" s="3">
        <f t="shared" si="415"/>
        <v>155.44800000000001</v>
      </c>
      <c r="I13297" s="3">
        <v>1</v>
      </c>
      <c r="J13297" s="4">
        <v>45374</v>
      </c>
      <c r="K13297" s="3" t="s">
        <v>16</v>
      </c>
      <c r="L13297" s="3" t="s">
        <v>23</v>
      </c>
      <c r="M13297" s="3">
        <v>342.11</v>
      </c>
      <c r="N13297" s="3" t="s">
        <v>24</v>
      </c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  <c r="AC13297" s="5"/>
    </row>
    <row r="13298" spans="1:29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 t="str">
        <f>IF(AND(D13298="East",Table_1[[#This Row],[category]]="Clothing"),"✅","❌")</f>
        <v>✅</v>
      </c>
      <c r="H13298" s="3">
        <f t="shared" si="415"/>
        <v>270.43600000000004</v>
      </c>
      <c r="I13298" s="3">
        <v>1</v>
      </c>
      <c r="J13298" s="4">
        <v>45127</v>
      </c>
      <c r="K13298" s="3" t="s">
        <v>16</v>
      </c>
      <c r="L13298" s="3" t="s">
        <v>17</v>
      </c>
      <c r="M13298" s="3">
        <v>457.04</v>
      </c>
      <c r="N13298" s="3" t="s">
        <v>35</v>
      </c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  <c r="AC13298" s="5"/>
    </row>
    <row r="13299" spans="1:29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 t="str">
        <f>IF(AND(D13299="East",Table_1[[#This Row],[category]]="Clothing"),"✅","❌")</f>
        <v>❌</v>
      </c>
      <c r="H13299" s="3">
        <f t="shared" si="415"/>
        <v>159.75800000000001</v>
      </c>
      <c r="I13299" s="3">
        <v>1</v>
      </c>
      <c r="J13299" s="4">
        <v>45128</v>
      </c>
      <c r="K13299" s="3" t="s">
        <v>32</v>
      </c>
      <c r="L13299" s="3" t="s">
        <v>23</v>
      </c>
      <c r="M13299" s="3">
        <v>424.79</v>
      </c>
      <c r="N13299" s="3" t="s">
        <v>35</v>
      </c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  <c r="AC13299" s="5"/>
    </row>
    <row r="13300" spans="1:29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 t="str">
        <f>IF(AND(D13300="East",Table_1[[#This Row],[category]]="Clothing"),"✅","❌")</f>
        <v>❌</v>
      </c>
      <c r="H13300" s="3">
        <f t="shared" si="415"/>
        <v>467.81700000000001</v>
      </c>
      <c r="I13300" s="3">
        <v>7</v>
      </c>
      <c r="J13300" s="4">
        <v>44953</v>
      </c>
      <c r="K13300" s="3" t="s">
        <v>32</v>
      </c>
      <c r="L13300" s="3" t="s">
        <v>23</v>
      </c>
      <c r="M13300" s="3">
        <v>941.67</v>
      </c>
      <c r="N13300" s="3" t="s">
        <v>29</v>
      </c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  <c r="AC13300" s="5"/>
    </row>
    <row r="13301" spans="1:29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 t="str">
        <f>IF(AND(D13301="East",Table_1[[#This Row],[category]]="Clothing"),"✅","❌")</f>
        <v>❌</v>
      </c>
      <c r="H13301" s="3">
        <f t="shared" si="415"/>
        <v>197.49</v>
      </c>
      <c r="I13301" s="3">
        <v>1</v>
      </c>
      <c r="J13301" s="4">
        <v>45193</v>
      </c>
      <c r="K13301" s="3" t="s">
        <v>32</v>
      </c>
      <c r="L13301" s="3" t="s">
        <v>23</v>
      </c>
      <c r="M13301" s="3">
        <v>210.47</v>
      </c>
      <c r="N13301" s="3" t="s">
        <v>29</v>
      </c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  <c r="AC13301" s="5"/>
    </row>
    <row r="13302" spans="1:29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 t="str">
        <f>IF(AND(D13302="East",Table_1[[#This Row],[category]]="Clothing"),"✅","❌")</f>
        <v>❌</v>
      </c>
      <c r="H13302" s="3">
        <f t="shared" si="415"/>
        <v>117.709</v>
      </c>
      <c r="I13302" s="3">
        <v>9</v>
      </c>
      <c r="J13302" s="4">
        <v>45429</v>
      </c>
      <c r="K13302" s="3" t="s">
        <v>22</v>
      </c>
      <c r="L13302" s="3" t="s">
        <v>23</v>
      </c>
      <c r="M13302" s="3">
        <v>316.67</v>
      </c>
      <c r="N13302" s="3" t="s">
        <v>35</v>
      </c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  <c r="AC13302" s="5"/>
    </row>
    <row r="13303" spans="1:29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 t="str">
        <f>IF(AND(D13303="East",Table_1[[#This Row],[category]]="Clothing"),"✅","❌")</f>
        <v>❌</v>
      </c>
      <c r="H13303" s="3">
        <f t="shared" si="415"/>
        <v>81.52300000000001</v>
      </c>
      <c r="I13303" s="3">
        <v>3</v>
      </c>
      <c r="J13303" s="4">
        <v>45612</v>
      </c>
      <c r="K13303" s="3" t="s">
        <v>16</v>
      </c>
      <c r="L13303" s="3" t="s">
        <v>23</v>
      </c>
      <c r="M13303" s="3">
        <v>216.16</v>
      </c>
      <c r="N13303" s="3" t="s">
        <v>29</v>
      </c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  <c r="AC13303" s="5"/>
    </row>
    <row r="13304" spans="1:29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 t="str">
        <f>IF(AND(D13304="East",Table_1[[#This Row],[category]]="Clothing"),"✅","❌")</f>
        <v>❌</v>
      </c>
      <c r="H13304" s="3">
        <f t="shared" si="415"/>
        <v>319.53700000000003</v>
      </c>
      <c r="I13304" s="3">
        <v>2</v>
      </c>
      <c r="J13304" s="4">
        <v>45342</v>
      </c>
      <c r="K13304" s="3" t="s">
        <v>22</v>
      </c>
      <c r="L13304" s="3" t="s">
        <v>17</v>
      </c>
      <c r="M13304" s="3">
        <v>455.44</v>
      </c>
      <c r="N13304" s="3" t="s">
        <v>18</v>
      </c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  <c r="AC13304" s="5"/>
    </row>
    <row r="13305" spans="1:29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 t="str">
        <f>IF(AND(D13305="East",Table_1[[#This Row],[category]]="Clothing"),"✅","❌")</f>
        <v>❌</v>
      </c>
      <c r="H13305" s="3">
        <f t="shared" si="415"/>
        <v>170.06400000000002</v>
      </c>
      <c r="I13305" s="3">
        <v>6</v>
      </c>
      <c r="J13305" s="4">
        <v>45271</v>
      </c>
      <c r="K13305" s="3" t="s">
        <v>32</v>
      </c>
      <c r="L13305" s="3" t="s">
        <v>23</v>
      </c>
      <c r="M13305" s="3">
        <v>165.48</v>
      </c>
      <c r="N13305" s="3" t="s">
        <v>24</v>
      </c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  <c r="AC13305" s="5"/>
    </row>
    <row r="13306" spans="1:29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 t="str">
        <f>IF(AND(D13306="East",Table_1[[#This Row],[category]]="Clothing"),"✅","❌")</f>
        <v>❌</v>
      </c>
      <c r="H13306" s="3">
        <f t="shared" si="415"/>
        <v>102.509</v>
      </c>
      <c r="I13306" s="3">
        <v>2</v>
      </c>
      <c r="J13306" s="4">
        <v>45128</v>
      </c>
      <c r="K13306" s="3" t="s">
        <v>22</v>
      </c>
      <c r="L13306" s="3" t="s">
        <v>17</v>
      </c>
      <c r="M13306" s="3">
        <v>250.75</v>
      </c>
      <c r="N13306" s="3" t="s">
        <v>40</v>
      </c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  <c r="AC13306" s="5"/>
    </row>
    <row r="13307" spans="1:29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 t="str">
        <f>IF(AND(D13307="East",Table_1[[#This Row],[category]]="Clothing"),"✅","❌")</f>
        <v>❌</v>
      </c>
      <c r="H13307" s="3">
        <f t="shared" si="415"/>
        <v>145.15</v>
      </c>
      <c r="I13307" s="3">
        <v>5</v>
      </c>
      <c r="J13307" s="4">
        <v>45063</v>
      </c>
      <c r="K13307" s="3" t="s">
        <v>32</v>
      </c>
      <c r="L13307" s="3" t="s">
        <v>17</v>
      </c>
      <c r="M13307" s="3">
        <v>94.28</v>
      </c>
      <c r="N13307" s="3" t="s">
        <v>49</v>
      </c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  <c r="AC13307" s="5"/>
    </row>
    <row r="13308" spans="1:29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 t="str">
        <f>IF(AND(D13308="East",Table_1[[#This Row],[category]]="Clothing"),"✅","❌")</f>
        <v>❌</v>
      </c>
      <c r="H13308" s="3">
        <f t="shared" si="415"/>
        <v>160.86199999999999</v>
      </c>
      <c r="I13308" s="3">
        <v>5</v>
      </c>
      <c r="J13308" s="4">
        <v>45200</v>
      </c>
      <c r="K13308" s="3" t="s">
        <v>22</v>
      </c>
      <c r="L13308" s="3" t="s">
        <v>28</v>
      </c>
      <c r="M13308" s="3">
        <v>252.53</v>
      </c>
      <c r="N13308" s="3" t="s">
        <v>29</v>
      </c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  <c r="AC13308" s="5"/>
    </row>
    <row r="13309" spans="1:29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 t="str">
        <f>IF(AND(D13309="East",Table_1[[#This Row],[category]]="Clothing"),"✅","❌")</f>
        <v>❌</v>
      </c>
      <c r="H13309" s="3">
        <f t="shared" si="415"/>
        <v>316.65800000000002</v>
      </c>
      <c r="I13309" s="3">
        <v>9</v>
      </c>
      <c r="J13309" s="4">
        <v>45519</v>
      </c>
      <c r="K13309" s="3" t="s">
        <v>22</v>
      </c>
      <c r="L13309" s="3" t="s">
        <v>28</v>
      </c>
      <c r="M13309" s="3">
        <v>522.22</v>
      </c>
      <c r="N13309" s="3" t="s">
        <v>18</v>
      </c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  <c r="AC13309" s="5"/>
    </row>
    <row r="13310" spans="1:29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 t="str">
        <f>IF(AND(D13310="East",Table_1[[#This Row],[category]]="Clothing"),"✅","❌")</f>
        <v>❌</v>
      </c>
      <c r="H13310" s="3">
        <f t="shared" si="415"/>
        <v>95.594000000000008</v>
      </c>
      <c r="I13310" s="3">
        <v>4</v>
      </c>
      <c r="J13310" s="4">
        <v>45536</v>
      </c>
      <c r="K13310" s="3" t="s">
        <v>32</v>
      </c>
      <c r="L13310" s="3" t="s">
        <v>17</v>
      </c>
      <c r="M13310" s="3">
        <v>198.14</v>
      </c>
      <c r="N13310" s="3" t="s">
        <v>18</v>
      </c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  <c r="AC13310" s="5"/>
    </row>
    <row r="13311" spans="1:29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 t="str">
        <f>IF(AND(D13311="East",Table_1[[#This Row],[category]]="Clothing"),"✅","❌")</f>
        <v>❌</v>
      </c>
      <c r="H13311" s="3">
        <f t="shared" si="415"/>
        <v>369.07400000000001</v>
      </c>
      <c r="I13311" s="3">
        <v>8</v>
      </c>
      <c r="J13311" s="4">
        <v>45617</v>
      </c>
      <c r="K13311" s="3" t="s">
        <v>22</v>
      </c>
      <c r="L13311" s="3" t="s">
        <v>17</v>
      </c>
      <c r="M13311" s="3">
        <v>434.95</v>
      </c>
      <c r="N13311" s="3" t="s">
        <v>35</v>
      </c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  <c r="AC13311" s="5"/>
    </row>
    <row r="13312" spans="1:29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 t="str">
        <f>IF(AND(D13312="East",Table_1[[#This Row],[category]]="Clothing"),"✅","❌")</f>
        <v>❌</v>
      </c>
      <c r="H13312" s="3">
        <f t="shared" si="415"/>
        <v>159.39200000000002</v>
      </c>
      <c r="I13312" s="3">
        <v>7</v>
      </c>
      <c r="J13312" s="4">
        <v>45312</v>
      </c>
      <c r="K13312" s="3" t="s">
        <v>32</v>
      </c>
      <c r="L13312" s="3" t="s">
        <v>17</v>
      </c>
      <c r="M13312" s="3">
        <v>221.1</v>
      </c>
      <c r="N13312" s="3" t="s">
        <v>49</v>
      </c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  <c r="AC13312" s="5"/>
    </row>
    <row r="13313" spans="1:29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 t="str">
        <f>IF(AND(D13313="East",Table_1[[#This Row],[category]]="Clothing"),"✅","❌")</f>
        <v>❌</v>
      </c>
      <c r="H13313" s="3">
        <f t="shared" si="415"/>
        <v>249.27199999999999</v>
      </c>
      <c r="I13313" s="3">
        <v>7</v>
      </c>
      <c r="J13313" s="4">
        <v>45473</v>
      </c>
      <c r="K13313" s="3" t="s">
        <v>16</v>
      </c>
      <c r="L13313" s="3" t="s">
        <v>23</v>
      </c>
      <c r="M13313" s="3">
        <v>718.75</v>
      </c>
      <c r="N13313" s="3" t="s">
        <v>40</v>
      </c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  <c r="AC13313" s="5"/>
    </row>
    <row r="13314" spans="1:29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 t="str">
        <f>IF(AND(D13314="East",Table_1[[#This Row],[category]]="Clothing"),"✅","❌")</f>
        <v>❌</v>
      </c>
      <c r="H13314" s="3">
        <f t="shared" ref="H13314:H13377" si="417">E13314*10%</f>
        <v>330.87100000000004</v>
      </c>
      <c r="I13314" s="3">
        <v>1</v>
      </c>
      <c r="J13314" s="4">
        <v>44969</v>
      </c>
      <c r="K13314" s="3" t="s">
        <v>16</v>
      </c>
      <c r="L13314" s="3" t="s">
        <v>17</v>
      </c>
      <c r="M13314" s="3">
        <v>887.52</v>
      </c>
      <c r="N13314" s="3" t="s">
        <v>29</v>
      </c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  <c r="AC13314" s="5"/>
    </row>
    <row r="13315" spans="1:29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 t="str">
        <f>IF(AND(D13315="East",Table_1[[#This Row],[category]]="Clothing"),"✅","❌")</f>
        <v>❌</v>
      </c>
      <c r="H13315" s="3">
        <f t="shared" si="417"/>
        <v>276.37399999999997</v>
      </c>
      <c r="I13315" s="3">
        <v>6</v>
      </c>
      <c r="J13315" s="4">
        <v>45622</v>
      </c>
      <c r="K13315" s="3" t="s">
        <v>16</v>
      </c>
      <c r="L13315" s="3" t="s">
        <v>28</v>
      </c>
      <c r="M13315" s="3">
        <v>401.99</v>
      </c>
      <c r="N13315" s="3" t="s">
        <v>29</v>
      </c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  <c r="AC13315" s="5"/>
    </row>
    <row r="13316" spans="1:29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 t="str">
        <f>IF(AND(D13316="East",Table_1[[#This Row],[category]]="Clothing"),"✅","❌")</f>
        <v>❌</v>
      </c>
      <c r="H13316" s="3">
        <f t="shared" si="417"/>
        <v>334.49400000000003</v>
      </c>
      <c r="I13316" s="3">
        <v>6</v>
      </c>
      <c r="J13316" s="4">
        <v>45364</v>
      </c>
      <c r="K13316" s="3" t="s">
        <v>16</v>
      </c>
      <c r="L13316" s="3" t="s">
        <v>17</v>
      </c>
      <c r="M13316" s="3">
        <v>975.81</v>
      </c>
      <c r="N13316" s="3" t="s">
        <v>35</v>
      </c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  <c r="AC13316" s="5"/>
    </row>
    <row r="13317" spans="1:29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 t="str">
        <f>IF(AND(D13317="East",Table_1[[#This Row],[category]]="Clothing"),"✅","❌")</f>
        <v>❌</v>
      </c>
      <c r="H13317" s="3">
        <f t="shared" si="417"/>
        <v>168.072</v>
      </c>
      <c r="I13317" s="3">
        <v>8</v>
      </c>
      <c r="J13317" s="4">
        <v>45340</v>
      </c>
      <c r="K13317" s="3" t="s">
        <v>16</v>
      </c>
      <c r="L13317" s="3" t="s">
        <v>17</v>
      </c>
      <c r="M13317" s="3">
        <v>110.18</v>
      </c>
      <c r="N13317" s="3" t="s">
        <v>18</v>
      </c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  <c r="AC13317" s="5"/>
    </row>
    <row r="13318" spans="1:29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 t="str">
        <f>IF(AND(D13318="East",Table_1[[#This Row],[category]]="Clothing"),"✅","❌")</f>
        <v>❌</v>
      </c>
      <c r="H13318" s="3">
        <f t="shared" si="417"/>
        <v>482.09</v>
      </c>
      <c r="I13318" s="3">
        <v>6</v>
      </c>
      <c r="J13318" s="4">
        <v>45076</v>
      </c>
      <c r="K13318" s="3" t="s">
        <v>22</v>
      </c>
      <c r="L13318" s="3" t="s">
        <v>28</v>
      </c>
      <c r="M13318" s="3">
        <v>607.75</v>
      </c>
      <c r="N13318" s="3" t="s">
        <v>49</v>
      </c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  <c r="AC13318" s="5"/>
    </row>
    <row r="13319" spans="1:29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 t="str">
        <f>IF(AND(D13319="East",Table_1[[#This Row],[category]]="Clothing"),"✅","❌")</f>
        <v>❌</v>
      </c>
      <c r="H13319" s="3">
        <f t="shared" si="417"/>
        <v>234.90500000000003</v>
      </c>
      <c r="I13319" s="3">
        <v>8</v>
      </c>
      <c r="J13319" s="4">
        <v>45325</v>
      </c>
      <c r="K13319" s="3" t="s">
        <v>16</v>
      </c>
      <c r="L13319" s="3" t="s">
        <v>23</v>
      </c>
      <c r="M13319" s="3">
        <v>534.79999999999995</v>
      </c>
      <c r="N13319" s="3" t="s">
        <v>40</v>
      </c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  <c r="AC13319" s="5"/>
    </row>
    <row r="13320" spans="1:29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 t="str">
        <f>IF(AND(D13320="East",Table_1[[#This Row],[category]]="Clothing"),"✅","❌")</f>
        <v>❌</v>
      </c>
      <c r="H13320" s="3">
        <f t="shared" si="417"/>
        <v>167.74700000000001</v>
      </c>
      <c r="I13320" s="3">
        <v>6</v>
      </c>
      <c r="J13320" s="4">
        <v>45312</v>
      </c>
      <c r="K13320" s="3" t="s">
        <v>16</v>
      </c>
      <c r="L13320" s="3" t="s">
        <v>17</v>
      </c>
      <c r="M13320" s="3">
        <v>335.61</v>
      </c>
      <c r="N13320" s="3" t="s">
        <v>18</v>
      </c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  <c r="AC13320" s="5"/>
    </row>
    <row r="13321" spans="1:29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 t="str">
        <f>IF(AND(D13321="East",Table_1[[#This Row],[category]]="Clothing"),"✅","❌")</f>
        <v>❌</v>
      </c>
      <c r="H13321" s="3">
        <f t="shared" si="417"/>
        <v>155.233</v>
      </c>
      <c r="I13321" s="3">
        <v>8</v>
      </c>
      <c r="J13321" s="4">
        <v>45058</v>
      </c>
      <c r="K13321" s="3" t="s">
        <v>22</v>
      </c>
      <c r="L13321" s="3" t="s">
        <v>28</v>
      </c>
      <c r="M13321" s="3">
        <v>281.49</v>
      </c>
      <c r="N13321" s="3" t="s">
        <v>40</v>
      </c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  <c r="AC13321" s="5"/>
    </row>
    <row r="13322" spans="1:29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 t="str">
        <f>IF(AND(D13322="East",Table_1[[#This Row],[category]]="Clothing"),"✅","❌")</f>
        <v>❌</v>
      </c>
      <c r="H13322" s="3">
        <f t="shared" si="417"/>
        <v>30.920999999999999</v>
      </c>
      <c r="I13322" s="3">
        <v>5</v>
      </c>
      <c r="J13322" s="4">
        <v>45163</v>
      </c>
      <c r="K13322" s="3" t="s">
        <v>16</v>
      </c>
      <c r="L13322" s="3" t="s">
        <v>23</v>
      </c>
      <c r="M13322" s="3">
        <v>75</v>
      </c>
      <c r="N13322" s="3" t="s">
        <v>40</v>
      </c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  <c r="AC13322" s="5"/>
    </row>
    <row r="13323" spans="1:29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 t="str">
        <f>IF(AND(D13323="East",Table_1[[#This Row],[category]]="Clothing"),"✅","❌")</f>
        <v>❌</v>
      </c>
      <c r="H13323" s="3">
        <f t="shared" si="417"/>
        <v>345.55500000000006</v>
      </c>
      <c r="I13323" s="3">
        <v>9</v>
      </c>
      <c r="J13323" s="4">
        <v>45595</v>
      </c>
      <c r="K13323" s="3" t="s">
        <v>16</v>
      </c>
      <c r="L13323" s="3" t="s">
        <v>23</v>
      </c>
      <c r="M13323" s="3">
        <v>1017.11</v>
      </c>
      <c r="N13323" s="3" t="s">
        <v>49</v>
      </c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  <c r="AC13323" s="5"/>
    </row>
    <row r="13324" spans="1:29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 t="str">
        <f>IF(AND(D13324="East",Table_1[[#This Row],[category]]="Clothing"),"✅","❌")</f>
        <v>❌</v>
      </c>
      <c r="H13324" s="3">
        <f t="shared" si="417"/>
        <v>138.63200000000001</v>
      </c>
      <c r="I13324" s="3">
        <v>4</v>
      </c>
      <c r="J13324" s="4">
        <v>45105</v>
      </c>
      <c r="K13324" s="3" t="s">
        <v>22</v>
      </c>
      <c r="L13324" s="3" t="s">
        <v>28</v>
      </c>
      <c r="M13324" s="3">
        <v>310.91000000000003</v>
      </c>
      <c r="N13324" s="3" t="s">
        <v>24</v>
      </c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  <c r="AC13324" s="5"/>
    </row>
    <row r="13325" spans="1:29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 t="str">
        <f>IF(AND(D13325="East",Table_1[[#This Row],[category]]="Clothing"),"✅","❌")</f>
        <v>✅</v>
      </c>
      <c r="H13325" s="3">
        <f t="shared" si="417"/>
        <v>479.87600000000003</v>
      </c>
      <c r="I13325" s="3">
        <v>6</v>
      </c>
      <c r="J13325" s="4">
        <v>45342</v>
      </c>
      <c r="K13325" s="3" t="s">
        <v>22</v>
      </c>
      <c r="L13325" s="3" t="s">
        <v>28</v>
      </c>
      <c r="M13325" s="3">
        <v>759.06</v>
      </c>
      <c r="N13325" s="3" t="s">
        <v>24</v>
      </c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  <c r="AC13325" s="5"/>
    </row>
    <row r="13326" spans="1:29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 t="str">
        <f>IF(AND(D13326="East",Table_1[[#This Row],[category]]="Clothing"),"✅","❌")</f>
        <v>❌</v>
      </c>
      <c r="H13326" s="3">
        <f t="shared" si="417"/>
        <v>113.11800000000001</v>
      </c>
      <c r="I13326" s="3">
        <v>2</v>
      </c>
      <c r="J13326" s="4">
        <v>45361</v>
      </c>
      <c r="K13326" s="3" t="s">
        <v>32</v>
      </c>
      <c r="L13326" s="3" t="s">
        <v>17</v>
      </c>
      <c r="M13326" s="3">
        <v>249.71</v>
      </c>
      <c r="N13326" s="3" t="s">
        <v>18</v>
      </c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  <c r="AC13326" s="5"/>
    </row>
    <row r="13327" spans="1:29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 t="str">
        <f>IF(AND(D13327="East",Table_1[[#This Row],[category]]="Clothing"),"✅","❌")</f>
        <v>❌</v>
      </c>
      <c r="H13327" s="3">
        <f t="shared" si="417"/>
        <v>269.45100000000002</v>
      </c>
      <c r="I13327" s="3">
        <v>3</v>
      </c>
      <c r="J13327" s="4">
        <v>45001</v>
      </c>
      <c r="K13327" s="3" t="s">
        <v>32</v>
      </c>
      <c r="L13327" s="3" t="s">
        <v>28</v>
      </c>
      <c r="M13327" s="3">
        <v>490.71</v>
      </c>
      <c r="N13327" s="3" t="s">
        <v>49</v>
      </c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  <c r="AC13327" s="5"/>
    </row>
    <row r="13328" spans="1:29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 t="str">
        <f>IF(AND(D13328="East",Table_1[[#This Row],[category]]="Clothing"),"✅","❌")</f>
        <v>❌</v>
      </c>
      <c r="H13328" s="3">
        <f t="shared" si="417"/>
        <v>370.38100000000003</v>
      </c>
      <c r="I13328" s="3">
        <v>4</v>
      </c>
      <c r="J13328" s="4">
        <v>45073</v>
      </c>
      <c r="K13328" s="3" t="s">
        <v>32</v>
      </c>
      <c r="L13328" s="3" t="s">
        <v>28</v>
      </c>
      <c r="M13328" s="3">
        <v>771.03</v>
      </c>
      <c r="N13328" s="3" t="s">
        <v>35</v>
      </c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  <c r="AC13328" s="5"/>
    </row>
    <row r="13329" spans="1:29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 t="str">
        <f>IF(AND(D13329="East",Table_1[[#This Row],[category]]="Clothing"),"✅","❌")</f>
        <v>❌</v>
      </c>
      <c r="H13329" s="3">
        <f t="shared" si="417"/>
        <v>436.35600000000005</v>
      </c>
      <c r="I13329" s="3">
        <v>3</v>
      </c>
      <c r="J13329" s="4">
        <v>44973</v>
      </c>
      <c r="K13329" s="3" t="s">
        <v>22</v>
      </c>
      <c r="L13329" s="3" t="s">
        <v>23</v>
      </c>
      <c r="M13329" s="3">
        <v>951.93</v>
      </c>
      <c r="N13329" s="3" t="s">
        <v>35</v>
      </c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  <c r="AC13329" s="5"/>
    </row>
    <row r="13330" spans="1:29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 t="str">
        <f>IF(AND(D13330="East",Table_1[[#This Row],[category]]="Clothing"),"✅","❌")</f>
        <v>❌</v>
      </c>
      <c r="H13330" s="3">
        <f t="shared" si="417"/>
        <v>86.665999999999997</v>
      </c>
      <c r="I13330" s="3">
        <v>7</v>
      </c>
      <c r="J13330" s="4">
        <v>45384</v>
      </c>
      <c r="K13330" s="3" t="s">
        <v>32</v>
      </c>
      <c r="L13330" s="3" t="s">
        <v>28</v>
      </c>
      <c r="M13330" s="3">
        <v>258.60000000000002</v>
      </c>
      <c r="N13330" s="3" t="s">
        <v>24</v>
      </c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  <c r="AC13330" s="5"/>
    </row>
    <row r="13331" spans="1:29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 t="str">
        <f>IF(AND(D13331="East",Table_1[[#This Row],[category]]="Clothing"),"✅","❌")</f>
        <v>❌</v>
      </c>
      <c r="H13331" s="3">
        <f t="shared" si="417"/>
        <v>492.84700000000004</v>
      </c>
      <c r="I13331" s="3">
        <v>9</v>
      </c>
      <c r="J13331" s="4">
        <v>45078</v>
      </c>
      <c r="K13331" s="3" t="s">
        <v>22</v>
      </c>
      <c r="L13331" s="3" t="s">
        <v>23</v>
      </c>
      <c r="M13331" s="3">
        <v>858.1</v>
      </c>
      <c r="N13331" s="3" t="s">
        <v>35</v>
      </c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  <c r="AC13331" s="5"/>
    </row>
    <row r="13332" spans="1:29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 t="str">
        <f>IF(AND(D13332="East",Table_1[[#This Row],[category]]="Clothing"),"✅","❌")</f>
        <v>❌</v>
      </c>
      <c r="H13332" s="3">
        <f t="shared" si="417"/>
        <v>454.30700000000002</v>
      </c>
      <c r="I13332" s="3">
        <v>6</v>
      </c>
      <c r="J13332" s="4">
        <v>45121</v>
      </c>
      <c r="K13332" s="3" t="s">
        <v>16</v>
      </c>
      <c r="L13332" s="3" t="s">
        <v>17</v>
      </c>
      <c r="M13332" s="3">
        <v>1095.1099999999999</v>
      </c>
      <c r="N13332" s="3" t="s">
        <v>40</v>
      </c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  <c r="AC13332" s="5"/>
    </row>
    <row r="13333" spans="1:29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 t="str">
        <f>IF(AND(D13333="East",Table_1[[#This Row],[category]]="Clothing"),"✅","❌")</f>
        <v>❌</v>
      </c>
      <c r="H13333" s="3">
        <f t="shared" si="417"/>
        <v>481.79600000000005</v>
      </c>
      <c r="I13333" s="3">
        <v>3</v>
      </c>
      <c r="J13333" s="4">
        <v>44993</v>
      </c>
      <c r="K13333" s="3" t="s">
        <v>32</v>
      </c>
      <c r="L13333" s="3" t="s">
        <v>28</v>
      </c>
      <c r="M13333" s="3">
        <v>1385.27</v>
      </c>
      <c r="N13333" s="3" t="s">
        <v>18</v>
      </c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  <c r="AC13333" s="5"/>
    </row>
    <row r="13334" spans="1:29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 t="str">
        <f>IF(AND(D13334="East",Table_1[[#This Row],[category]]="Clothing"),"✅","❌")</f>
        <v>❌</v>
      </c>
      <c r="H13334" s="3">
        <f t="shared" si="417"/>
        <v>427.80900000000003</v>
      </c>
      <c r="I13334" s="3">
        <v>9</v>
      </c>
      <c r="J13334" s="4">
        <v>45211</v>
      </c>
      <c r="K13334" s="3" t="s">
        <v>16</v>
      </c>
      <c r="L13334" s="3" t="s">
        <v>28</v>
      </c>
      <c r="M13334" s="3">
        <v>449.27</v>
      </c>
      <c r="N13334" s="3" t="s">
        <v>29</v>
      </c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  <c r="AC13334" s="5"/>
    </row>
    <row r="13335" spans="1:29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 t="str">
        <f>IF(AND(D13335="East",Table_1[[#This Row],[category]]="Clothing"),"✅","❌")</f>
        <v>❌</v>
      </c>
      <c r="H13335" s="3">
        <f t="shared" si="417"/>
        <v>440.05799999999999</v>
      </c>
      <c r="I13335" s="3">
        <v>1</v>
      </c>
      <c r="J13335" s="4">
        <v>45634</v>
      </c>
      <c r="K13335" s="3" t="s">
        <v>22</v>
      </c>
      <c r="L13335" s="3" t="s">
        <v>17</v>
      </c>
      <c r="M13335" s="3">
        <v>641.55999999999995</v>
      </c>
      <c r="N13335" s="3" t="s">
        <v>29</v>
      </c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  <c r="AC13335" s="5"/>
    </row>
    <row r="13336" spans="1:29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 t="str">
        <f>IF(AND(D13336="East",Table_1[[#This Row],[category]]="Clothing"),"✅","❌")</f>
        <v>❌</v>
      </c>
      <c r="H13336" s="3">
        <f t="shared" si="417"/>
        <v>303.42600000000004</v>
      </c>
      <c r="I13336" s="3">
        <v>5</v>
      </c>
      <c r="J13336" s="4">
        <v>45323</v>
      </c>
      <c r="K13336" s="3" t="s">
        <v>22</v>
      </c>
      <c r="L13336" s="3" t="s">
        <v>28</v>
      </c>
      <c r="M13336" s="3">
        <v>573.6</v>
      </c>
      <c r="N13336" s="3" t="s">
        <v>35</v>
      </c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  <c r="AC13336" s="5"/>
    </row>
    <row r="13337" spans="1:29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 t="str">
        <f>IF(AND(D13337="East",Table_1[[#This Row],[category]]="Clothing"),"✅","❌")</f>
        <v>❌</v>
      </c>
      <c r="H13337" s="3">
        <f t="shared" si="417"/>
        <v>424.20200000000006</v>
      </c>
      <c r="I13337" s="3">
        <v>5</v>
      </c>
      <c r="J13337" s="4">
        <v>45540</v>
      </c>
      <c r="K13337" s="3" t="s">
        <v>22</v>
      </c>
      <c r="L13337" s="3" t="s">
        <v>28</v>
      </c>
      <c r="M13337" s="3">
        <v>630.6</v>
      </c>
      <c r="N13337" s="3" t="s">
        <v>35</v>
      </c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  <c r="AC13337" s="5"/>
    </row>
    <row r="13338" spans="1:29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 t="str">
        <f>IF(AND(D13338="East",Table_1[[#This Row],[category]]="Clothing"),"✅","❌")</f>
        <v>❌</v>
      </c>
      <c r="H13338" s="3">
        <f t="shared" si="417"/>
        <v>271.66700000000003</v>
      </c>
      <c r="I13338" s="3">
        <v>2</v>
      </c>
      <c r="J13338" s="4">
        <v>44958</v>
      </c>
      <c r="K13338" s="3" t="s">
        <v>16</v>
      </c>
      <c r="L13338" s="3" t="s">
        <v>28</v>
      </c>
      <c r="M13338" s="3">
        <v>631.85</v>
      </c>
      <c r="N13338" s="3" t="s">
        <v>29</v>
      </c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  <c r="AC13338" s="5"/>
    </row>
    <row r="13339" spans="1:29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 t="str">
        <f>IF(AND(D13339="East",Table_1[[#This Row],[category]]="Clothing"),"✅","❌")</f>
        <v>❌</v>
      </c>
      <c r="H13339" s="3">
        <f t="shared" si="417"/>
        <v>273.72600000000006</v>
      </c>
      <c r="I13339" s="3">
        <v>5</v>
      </c>
      <c r="J13339" s="4">
        <v>45441</v>
      </c>
      <c r="K13339" s="3" t="s">
        <v>16</v>
      </c>
      <c r="L13339" s="3" t="s">
        <v>28</v>
      </c>
      <c r="M13339" s="3">
        <v>250.41</v>
      </c>
      <c r="N13339" s="3" t="s">
        <v>24</v>
      </c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  <c r="AC13339" s="5"/>
    </row>
    <row r="13340" spans="1:29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 t="str">
        <f>IF(AND(D13340="East",Table_1[[#This Row],[category]]="Clothing"),"✅","❌")</f>
        <v>❌</v>
      </c>
      <c r="H13340" s="3">
        <f t="shared" si="417"/>
        <v>285.66399999999999</v>
      </c>
      <c r="I13340" s="3">
        <v>1</v>
      </c>
      <c r="J13340" s="4">
        <v>45584</v>
      </c>
      <c r="K13340" s="3" t="s">
        <v>16</v>
      </c>
      <c r="L13340" s="3" t="s">
        <v>28</v>
      </c>
      <c r="M13340" s="3">
        <v>818.77</v>
      </c>
      <c r="N13340" s="3" t="s">
        <v>35</v>
      </c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  <c r="AC13340" s="5"/>
    </row>
    <row r="13341" spans="1:29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 t="str">
        <f>IF(AND(D13341="East",Table_1[[#This Row],[category]]="Clothing"),"✅","❌")</f>
        <v>❌</v>
      </c>
      <c r="H13341" s="3">
        <f t="shared" si="417"/>
        <v>498.19600000000003</v>
      </c>
      <c r="I13341" s="3">
        <v>1</v>
      </c>
      <c r="J13341" s="4">
        <v>45389</v>
      </c>
      <c r="K13341" s="3" t="s">
        <v>32</v>
      </c>
      <c r="L13341" s="3" t="s">
        <v>28</v>
      </c>
      <c r="M13341" s="3">
        <v>718.5</v>
      </c>
      <c r="N13341" s="3" t="s">
        <v>24</v>
      </c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  <c r="AC13341" s="5"/>
    </row>
    <row r="13342" spans="1:29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 t="str">
        <f>IF(AND(D13342="East",Table_1[[#This Row],[category]]="Clothing"),"✅","❌")</f>
        <v>❌</v>
      </c>
      <c r="H13342" s="3">
        <f t="shared" si="417"/>
        <v>61.152999999999999</v>
      </c>
      <c r="I13342" s="3">
        <v>4</v>
      </c>
      <c r="J13342" s="4">
        <v>45551</v>
      </c>
      <c r="K13342" s="3" t="s">
        <v>22</v>
      </c>
      <c r="L13342" s="3" t="s">
        <v>23</v>
      </c>
      <c r="M13342" s="3">
        <v>170.44</v>
      </c>
      <c r="N13342" s="3" t="s">
        <v>35</v>
      </c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  <c r="AC13342" s="5"/>
    </row>
    <row r="13343" spans="1:29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 t="str">
        <f>IF(AND(D13343="East",Table_1[[#This Row],[category]]="Clothing"),"✅","❌")</f>
        <v>❌</v>
      </c>
      <c r="H13343" s="3">
        <f t="shared" si="417"/>
        <v>404.74900000000002</v>
      </c>
      <c r="I13343" s="3">
        <v>6</v>
      </c>
      <c r="J13343" s="4">
        <v>45659</v>
      </c>
      <c r="K13343" s="3" t="s">
        <v>16</v>
      </c>
      <c r="L13343" s="3" t="s">
        <v>28</v>
      </c>
      <c r="M13343" s="3">
        <v>1171.5</v>
      </c>
      <c r="N13343" s="3" t="s">
        <v>24</v>
      </c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  <c r="AC13343" s="5"/>
    </row>
    <row r="13344" spans="1:29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 t="str">
        <f>IF(AND(D13344="East",Table_1[[#This Row],[category]]="Clothing"),"✅","❌")</f>
        <v>❌</v>
      </c>
      <c r="H13344" s="3">
        <f t="shared" si="417"/>
        <v>143.923</v>
      </c>
      <c r="I13344" s="3">
        <v>2</v>
      </c>
      <c r="J13344" s="4">
        <v>45006</v>
      </c>
      <c r="K13344" s="3" t="s">
        <v>32</v>
      </c>
      <c r="L13344" s="3" t="s">
        <v>28</v>
      </c>
      <c r="M13344" s="3">
        <v>142.66</v>
      </c>
      <c r="N13344" s="3" t="s">
        <v>24</v>
      </c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  <c r="AC13344" s="5"/>
    </row>
    <row r="13345" spans="1:29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 t="str">
        <f>IF(AND(D13345="East",Table_1[[#This Row],[category]]="Clothing"),"✅","❌")</f>
        <v>❌</v>
      </c>
      <c r="H13345" s="3">
        <f t="shared" si="417"/>
        <v>187.001</v>
      </c>
      <c r="I13345" s="3">
        <v>5</v>
      </c>
      <c r="J13345" s="4">
        <v>45134</v>
      </c>
      <c r="K13345" s="3" t="s">
        <v>16</v>
      </c>
      <c r="L13345" s="3" t="s">
        <v>17</v>
      </c>
      <c r="M13345" s="3">
        <v>357.29</v>
      </c>
      <c r="N13345" s="3" t="s">
        <v>35</v>
      </c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  <c r="AC13345" s="5"/>
    </row>
    <row r="13346" spans="1:29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 t="str">
        <f>IF(AND(D13346="East",Table_1[[#This Row],[category]]="Clothing"),"✅","❌")</f>
        <v>❌</v>
      </c>
      <c r="H13346" s="3">
        <f t="shared" si="417"/>
        <v>49.461000000000006</v>
      </c>
      <c r="I13346" s="3">
        <v>5</v>
      </c>
      <c r="J13346" s="4">
        <v>45129</v>
      </c>
      <c r="K13346" s="3" t="s">
        <v>22</v>
      </c>
      <c r="L13346" s="3" t="s">
        <v>28</v>
      </c>
      <c r="M13346" s="3">
        <v>118.92</v>
      </c>
      <c r="N13346" s="3" t="s">
        <v>24</v>
      </c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  <c r="AC13346" s="5"/>
    </row>
    <row r="13347" spans="1:29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 t="str">
        <f>IF(AND(D13347="East",Table_1[[#This Row],[category]]="Clothing"),"✅","❌")</f>
        <v>❌</v>
      </c>
      <c r="H13347" s="3">
        <f t="shared" si="417"/>
        <v>182.27100000000002</v>
      </c>
      <c r="I13347" s="3">
        <v>3</v>
      </c>
      <c r="J13347" s="4">
        <v>45303</v>
      </c>
      <c r="K13347" s="3" t="s">
        <v>32</v>
      </c>
      <c r="L13347" s="3" t="s">
        <v>17</v>
      </c>
      <c r="M13347" s="3">
        <v>106.71</v>
      </c>
      <c r="N13347" s="3" t="s">
        <v>35</v>
      </c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  <c r="AC13347" s="5"/>
    </row>
    <row r="13348" spans="1:29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 t="str">
        <f>IF(AND(D13348="East",Table_1[[#This Row],[category]]="Clothing"),"✅","❌")</f>
        <v>❌</v>
      </c>
      <c r="H13348" s="3">
        <f t="shared" si="417"/>
        <v>495.47399999999999</v>
      </c>
      <c r="I13348" s="3">
        <v>4</v>
      </c>
      <c r="J13348" s="4">
        <v>45254</v>
      </c>
      <c r="K13348" s="3" t="s">
        <v>32</v>
      </c>
      <c r="L13348" s="3" t="s">
        <v>17</v>
      </c>
      <c r="M13348" s="3">
        <v>745.93</v>
      </c>
      <c r="N13348" s="3" t="s">
        <v>40</v>
      </c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  <c r="AC13348" s="5"/>
    </row>
    <row r="13349" spans="1:29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 t="str">
        <f>IF(AND(D13349="East",Table_1[[#This Row],[category]]="Clothing"),"✅","❌")</f>
        <v>❌</v>
      </c>
      <c r="H13349" s="3">
        <f t="shared" si="417"/>
        <v>204.56400000000002</v>
      </c>
      <c r="I13349" s="3">
        <v>2</v>
      </c>
      <c r="J13349" s="4">
        <v>45258</v>
      </c>
      <c r="K13349" s="3" t="s">
        <v>32</v>
      </c>
      <c r="L13349" s="3" t="s">
        <v>17</v>
      </c>
      <c r="M13349" s="3">
        <v>314.24</v>
      </c>
      <c r="N13349" s="3" t="s">
        <v>35</v>
      </c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  <c r="AC13349" s="5"/>
    </row>
    <row r="13350" spans="1:29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 t="str">
        <f>IF(AND(D13350="East",Table_1[[#This Row],[category]]="Clothing"),"✅","❌")</f>
        <v>✅</v>
      </c>
      <c r="H13350" s="3">
        <f t="shared" si="417"/>
        <v>338.14699999999999</v>
      </c>
      <c r="I13350" s="3">
        <v>7</v>
      </c>
      <c r="J13350" s="4">
        <v>45299</v>
      </c>
      <c r="K13350" s="3" t="s">
        <v>32</v>
      </c>
      <c r="L13350" s="3" t="s">
        <v>17</v>
      </c>
      <c r="M13350" s="3">
        <v>731.64</v>
      </c>
      <c r="N13350" s="3" t="s">
        <v>29</v>
      </c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  <c r="AC13350" s="5"/>
    </row>
    <row r="13351" spans="1:29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 t="str">
        <f>IF(AND(D13351="East",Table_1[[#This Row],[category]]="Clothing"),"✅","❌")</f>
        <v>❌</v>
      </c>
      <c r="H13351" s="3">
        <f t="shared" si="417"/>
        <v>69.149000000000001</v>
      </c>
      <c r="I13351" s="3">
        <v>3</v>
      </c>
      <c r="J13351" s="4">
        <v>45564</v>
      </c>
      <c r="K13351" s="3" t="s">
        <v>32</v>
      </c>
      <c r="L13351" s="3" t="s">
        <v>23</v>
      </c>
      <c r="M13351" s="3">
        <v>124.75</v>
      </c>
      <c r="N13351" s="3" t="s">
        <v>18</v>
      </c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  <c r="AC13351" s="5"/>
    </row>
    <row r="13352" spans="1:29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 t="str">
        <f>IF(AND(D13352="East",Table_1[[#This Row],[category]]="Clothing"),"✅","❌")</f>
        <v>❌</v>
      </c>
      <c r="H13352" s="3">
        <f t="shared" si="417"/>
        <v>462.024</v>
      </c>
      <c r="I13352" s="3">
        <v>6</v>
      </c>
      <c r="J13352" s="4">
        <v>45107</v>
      </c>
      <c r="K13352" s="3" t="s">
        <v>32</v>
      </c>
      <c r="L13352" s="3" t="s">
        <v>23</v>
      </c>
      <c r="M13352" s="3">
        <v>1076.1400000000001</v>
      </c>
      <c r="N13352" s="3" t="s">
        <v>49</v>
      </c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  <c r="AC13352" s="5"/>
    </row>
    <row r="13353" spans="1:29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 t="str">
        <f>IF(AND(D13353="East",Table_1[[#This Row],[category]]="Clothing"),"✅","❌")</f>
        <v>❌</v>
      </c>
      <c r="H13353" s="3">
        <f t="shared" si="417"/>
        <v>415.59500000000003</v>
      </c>
      <c r="I13353" s="3">
        <v>9</v>
      </c>
      <c r="J13353" s="4">
        <v>45058</v>
      </c>
      <c r="K13353" s="3" t="s">
        <v>22</v>
      </c>
      <c r="L13353" s="3" t="s">
        <v>28</v>
      </c>
      <c r="M13353" s="3">
        <v>582.22</v>
      </c>
      <c r="N13353" s="3" t="s">
        <v>29</v>
      </c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  <c r="AC13353" s="5"/>
    </row>
    <row r="13354" spans="1:29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 t="str">
        <f>IF(AND(D13354="East",Table_1[[#This Row],[category]]="Clothing"),"✅","❌")</f>
        <v>❌</v>
      </c>
      <c r="H13354" s="3">
        <f t="shared" si="417"/>
        <v>199.28399999999999</v>
      </c>
      <c r="I13354" s="3">
        <v>7</v>
      </c>
      <c r="J13354" s="4">
        <v>45074</v>
      </c>
      <c r="K13354" s="3" t="s">
        <v>22</v>
      </c>
      <c r="L13354" s="3" t="s">
        <v>17</v>
      </c>
      <c r="M13354" s="3">
        <v>302.61</v>
      </c>
      <c r="N13354" s="3" t="s">
        <v>18</v>
      </c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  <c r="AC13354" s="5"/>
    </row>
    <row r="13355" spans="1:29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 t="str">
        <f>IF(AND(D13355="East",Table_1[[#This Row],[category]]="Clothing"),"✅","❌")</f>
        <v>❌</v>
      </c>
      <c r="H13355" s="3">
        <f t="shared" si="417"/>
        <v>180.74700000000001</v>
      </c>
      <c r="I13355" s="3">
        <v>4</v>
      </c>
      <c r="J13355" s="4">
        <v>45122</v>
      </c>
      <c r="K13355" s="3" t="s">
        <v>32</v>
      </c>
      <c r="L13355" s="3" t="s">
        <v>23</v>
      </c>
      <c r="M13355" s="3">
        <v>274.31</v>
      </c>
      <c r="N13355" s="3" t="s">
        <v>29</v>
      </c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  <c r="AC13355" s="5"/>
    </row>
    <row r="13356" spans="1:29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 t="str">
        <f>IF(AND(D13356="East",Table_1[[#This Row],[category]]="Clothing"),"✅","❌")</f>
        <v>❌</v>
      </c>
      <c r="H13356" s="3">
        <f t="shared" si="417"/>
        <v>221.81100000000004</v>
      </c>
      <c r="I13356" s="3">
        <v>2</v>
      </c>
      <c r="J13356" s="4">
        <v>45398</v>
      </c>
      <c r="K13356" s="3" t="s">
        <v>22</v>
      </c>
      <c r="L13356" s="3" t="s">
        <v>23</v>
      </c>
      <c r="M13356" s="3">
        <v>292.77999999999997</v>
      </c>
      <c r="N13356" s="3" t="s">
        <v>35</v>
      </c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  <c r="AC13356" s="5"/>
    </row>
    <row r="13357" spans="1:29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 t="str">
        <f>IF(AND(D13357="East",Table_1[[#This Row],[category]]="Clothing"),"✅","❌")</f>
        <v>❌</v>
      </c>
      <c r="H13357" s="3">
        <f t="shared" si="417"/>
        <v>206.61700000000002</v>
      </c>
      <c r="I13357" s="3">
        <v>7</v>
      </c>
      <c r="J13357" s="4">
        <v>45175</v>
      </c>
      <c r="K13357" s="3" t="s">
        <v>22</v>
      </c>
      <c r="L13357" s="3" t="s">
        <v>23</v>
      </c>
      <c r="M13357" s="3">
        <v>143.72999999999999</v>
      </c>
      <c r="N13357" s="3" t="s">
        <v>29</v>
      </c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  <c r="AC13357" s="5"/>
    </row>
    <row r="13358" spans="1:29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 t="str">
        <f>IF(AND(D13358="East",Table_1[[#This Row],[category]]="Clothing"),"✅","❌")</f>
        <v>❌</v>
      </c>
      <c r="H13358" s="3">
        <f t="shared" si="417"/>
        <v>136.44500000000002</v>
      </c>
      <c r="I13358" s="3">
        <v>8</v>
      </c>
      <c r="J13358" s="4">
        <v>44984</v>
      </c>
      <c r="K13358" s="3" t="s">
        <v>16</v>
      </c>
      <c r="L13358" s="3" t="s">
        <v>28</v>
      </c>
      <c r="M13358" s="3">
        <v>224.36</v>
      </c>
      <c r="N13358" s="3" t="s">
        <v>35</v>
      </c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  <c r="AC13358" s="5"/>
    </row>
    <row r="13359" spans="1:29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 t="str">
        <f>IF(AND(D13359="East",Table_1[[#This Row],[category]]="Clothing"),"✅","❌")</f>
        <v>❌</v>
      </c>
      <c r="H13359" s="3">
        <f t="shared" si="417"/>
        <v>495.51499999999999</v>
      </c>
      <c r="I13359" s="3">
        <v>3</v>
      </c>
      <c r="J13359" s="4">
        <v>45350</v>
      </c>
      <c r="K13359" s="3" t="s">
        <v>16</v>
      </c>
      <c r="L13359" s="3" t="s">
        <v>28</v>
      </c>
      <c r="M13359" s="3">
        <v>1317.87</v>
      </c>
      <c r="N13359" s="3" t="s">
        <v>49</v>
      </c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  <c r="AC13359" s="5"/>
    </row>
    <row r="13360" spans="1:29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 t="str">
        <f>IF(AND(D13360="East",Table_1[[#This Row],[category]]="Clothing"),"✅","❌")</f>
        <v>❌</v>
      </c>
      <c r="H13360" s="3">
        <f t="shared" si="417"/>
        <v>407.16800000000001</v>
      </c>
      <c r="I13360" s="3">
        <v>7</v>
      </c>
      <c r="J13360" s="4">
        <v>45612</v>
      </c>
      <c r="K13360" s="3" t="s">
        <v>16</v>
      </c>
      <c r="L13360" s="3" t="s">
        <v>23</v>
      </c>
      <c r="M13360" s="3">
        <v>636.63</v>
      </c>
      <c r="N13360" s="3" t="s">
        <v>29</v>
      </c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  <c r="AC13360" s="5"/>
    </row>
    <row r="13361" spans="1:29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 t="str">
        <f>IF(AND(D13361="East",Table_1[[#This Row],[category]]="Clothing"),"✅","❌")</f>
        <v>❌</v>
      </c>
      <c r="H13361" s="3">
        <f t="shared" si="417"/>
        <v>141.28200000000001</v>
      </c>
      <c r="I13361" s="3">
        <v>1</v>
      </c>
      <c r="J13361" s="4">
        <v>45506</v>
      </c>
      <c r="K13361" s="3" t="s">
        <v>32</v>
      </c>
      <c r="L13361" s="3" t="s">
        <v>28</v>
      </c>
      <c r="M13361" s="3">
        <v>121.3</v>
      </c>
      <c r="N13361" s="3" t="s">
        <v>24</v>
      </c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  <c r="AC13361" s="5"/>
    </row>
    <row r="13362" spans="1:29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 t="str">
        <f>IF(AND(D13362="East",Table_1[[#This Row],[category]]="Clothing"),"✅","❌")</f>
        <v>❌</v>
      </c>
      <c r="H13362" s="3">
        <f t="shared" si="417"/>
        <v>491.04500000000002</v>
      </c>
      <c r="I13362" s="3">
        <v>8</v>
      </c>
      <c r="J13362" s="4">
        <v>45363</v>
      </c>
      <c r="K13362" s="3" t="s">
        <v>16</v>
      </c>
      <c r="L13362" s="3" t="s">
        <v>17</v>
      </c>
      <c r="M13362" s="3">
        <v>622.59</v>
      </c>
      <c r="N13362" s="3" t="s">
        <v>29</v>
      </c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  <c r="AC13362" s="5"/>
    </row>
    <row r="13363" spans="1:29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 t="str">
        <f>IF(AND(D13363="East",Table_1[[#This Row],[category]]="Clothing"),"✅","❌")</f>
        <v>❌</v>
      </c>
      <c r="H13363" s="3">
        <f t="shared" si="417"/>
        <v>17.61</v>
      </c>
      <c r="I13363" s="3">
        <v>7</v>
      </c>
      <c r="J13363" s="4">
        <v>44975</v>
      </c>
      <c r="K13363" s="3" t="s">
        <v>22</v>
      </c>
      <c r="L13363" s="3" t="s">
        <v>28</v>
      </c>
      <c r="M13363" s="3">
        <v>42.19</v>
      </c>
      <c r="N13363" s="3" t="s">
        <v>49</v>
      </c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  <c r="AC13363" s="5"/>
    </row>
    <row r="13364" spans="1:29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 t="str">
        <f>IF(AND(D13364="East",Table_1[[#This Row],[category]]="Clothing"),"✅","❌")</f>
        <v>❌</v>
      </c>
      <c r="H13364" s="3">
        <f t="shared" si="417"/>
        <v>224.57</v>
      </c>
      <c r="I13364" s="3">
        <v>6</v>
      </c>
      <c r="J13364" s="4">
        <v>45356</v>
      </c>
      <c r="K13364" s="3" t="s">
        <v>16</v>
      </c>
      <c r="L13364" s="3" t="s">
        <v>17</v>
      </c>
      <c r="M13364" s="3">
        <v>255.16</v>
      </c>
      <c r="N13364" s="3" t="s">
        <v>40</v>
      </c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  <c r="AC13364" s="5"/>
    </row>
    <row r="13365" spans="1:29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 t="str">
        <f>IF(AND(D13365="East",Table_1[[#This Row],[category]]="Clothing"),"✅","❌")</f>
        <v>❌</v>
      </c>
      <c r="H13365" s="3">
        <f t="shared" si="417"/>
        <v>289.048</v>
      </c>
      <c r="I13365" s="3">
        <v>3</v>
      </c>
      <c r="J13365" s="4">
        <v>45331</v>
      </c>
      <c r="K13365" s="3" t="s">
        <v>32</v>
      </c>
      <c r="L13365" s="3" t="s">
        <v>28</v>
      </c>
      <c r="M13365" s="3">
        <v>187.2</v>
      </c>
      <c r="N13365" s="3" t="s">
        <v>18</v>
      </c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  <c r="AC13365" s="5"/>
    </row>
    <row r="13366" spans="1:29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 t="str">
        <f>IF(AND(D13366="East",Table_1[[#This Row],[category]]="Clothing"),"✅","❌")</f>
        <v>❌</v>
      </c>
      <c r="H13366" s="3">
        <f t="shared" si="417"/>
        <v>28.417000000000002</v>
      </c>
      <c r="I13366" s="3">
        <v>4</v>
      </c>
      <c r="J13366" s="4">
        <v>45226</v>
      </c>
      <c r="K13366" s="3" t="s">
        <v>32</v>
      </c>
      <c r="L13366" s="3" t="s">
        <v>17</v>
      </c>
      <c r="M13366" s="3">
        <v>18.07</v>
      </c>
      <c r="N13366" s="3" t="s">
        <v>49</v>
      </c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  <c r="AC13366" s="5"/>
    </row>
    <row r="13367" spans="1:29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 t="str">
        <f>IF(AND(D13367="East",Table_1[[#This Row],[category]]="Clothing"),"✅","❌")</f>
        <v>❌</v>
      </c>
      <c r="H13367" s="3">
        <f t="shared" si="417"/>
        <v>88.908000000000015</v>
      </c>
      <c r="I13367" s="3">
        <v>8</v>
      </c>
      <c r="J13367" s="4">
        <v>45234</v>
      </c>
      <c r="K13367" s="3" t="s">
        <v>22</v>
      </c>
      <c r="L13367" s="3" t="s">
        <v>28</v>
      </c>
      <c r="M13367" s="3">
        <v>179.36</v>
      </c>
      <c r="N13367" s="3" t="s">
        <v>29</v>
      </c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  <c r="AC13367" s="5"/>
    </row>
    <row r="13368" spans="1:29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 t="str">
        <f>IF(AND(D13368="East",Table_1[[#This Row],[category]]="Clothing"),"✅","❌")</f>
        <v>❌</v>
      </c>
      <c r="H13368" s="3">
        <f t="shared" si="417"/>
        <v>136.48400000000001</v>
      </c>
      <c r="I13368" s="3">
        <v>1</v>
      </c>
      <c r="J13368" s="4">
        <v>45167</v>
      </c>
      <c r="K13368" s="3" t="s">
        <v>22</v>
      </c>
      <c r="L13368" s="3" t="s">
        <v>28</v>
      </c>
      <c r="M13368" s="3">
        <v>374.6</v>
      </c>
      <c r="N13368" s="3" t="s">
        <v>35</v>
      </c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  <c r="AC13368" s="5"/>
    </row>
    <row r="13369" spans="1:29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 t="str">
        <f>IF(AND(D13369="East",Table_1[[#This Row],[category]]="Clothing"),"✅","❌")</f>
        <v>❌</v>
      </c>
      <c r="H13369" s="3">
        <f t="shared" si="417"/>
        <v>362.91100000000006</v>
      </c>
      <c r="I13369" s="3">
        <v>2</v>
      </c>
      <c r="J13369" s="4">
        <v>45348</v>
      </c>
      <c r="K13369" s="3" t="s">
        <v>16</v>
      </c>
      <c r="L13369" s="3" t="s">
        <v>17</v>
      </c>
      <c r="M13369" s="3">
        <v>417.43</v>
      </c>
      <c r="N13369" s="3" t="s">
        <v>18</v>
      </c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  <c r="AC13369" s="5"/>
    </row>
    <row r="13370" spans="1:29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 t="str">
        <f>IF(AND(D13370="East",Table_1[[#This Row],[category]]="Clothing"),"✅","❌")</f>
        <v>❌</v>
      </c>
      <c r="H13370" s="3">
        <f t="shared" si="417"/>
        <v>470.47399999999999</v>
      </c>
      <c r="I13370" s="3">
        <v>1</v>
      </c>
      <c r="J13370" s="4">
        <v>45544</v>
      </c>
      <c r="K13370" s="3" t="s">
        <v>16</v>
      </c>
      <c r="L13370" s="3" t="s">
        <v>17</v>
      </c>
      <c r="M13370" s="3">
        <v>1397.24</v>
      </c>
      <c r="N13370" s="3" t="s">
        <v>49</v>
      </c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  <c r="AC13370" s="5"/>
    </row>
    <row r="13371" spans="1:29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 t="str">
        <f>IF(AND(D13371="East",Table_1[[#This Row],[category]]="Clothing"),"✅","❌")</f>
        <v>❌</v>
      </c>
      <c r="H13371" s="3">
        <f t="shared" si="417"/>
        <v>316.02199999999999</v>
      </c>
      <c r="I13371" s="3">
        <v>4</v>
      </c>
      <c r="J13371" s="4">
        <v>45603</v>
      </c>
      <c r="K13371" s="3" t="s">
        <v>16</v>
      </c>
      <c r="L13371" s="3" t="s">
        <v>17</v>
      </c>
      <c r="M13371" s="3">
        <v>332.01</v>
      </c>
      <c r="N13371" s="3" t="s">
        <v>29</v>
      </c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  <c r="AC13371" s="5"/>
    </row>
    <row r="13372" spans="1:29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 t="str">
        <f>IF(AND(D13372="East",Table_1[[#This Row],[category]]="Clothing"),"✅","❌")</f>
        <v>❌</v>
      </c>
      <c r="H13372" s="3">
        <f t="shared" si="417"/>
        <v>285.70400000000001</v>
      </c>
      <c r="I13372" s="3">
        <v>6</v>
      </c>
      <c r="J13372" s="4">
        <v>45345</v>
      </c>
      <c r="K13372" s="3" t="s">
        <v>32</v>
      </c>
      <c r="L13372" s="3" t="s">
        <v>23</v>
      </c>
      <c r="M13372" s="3">
        <v>390.05</v>
      </c>
      <c r="N13372" s="3" t="s">
        <v>40</v>
      </c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  <c r="AC13372" s="5"/>
    </row>
    <row r="13373" spans="1:29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 t="str">
        <f>IF(AND(D13373="East",Table_1[[#This Row],[category]]="Clothing"),"✅","❌")</f>
        <v>❌</v>
      </c>
      <c r="H13373" s="3">
        <f t="shared" si="417"/>
        <v>273.012</v>
      </c>
      <c r="I13373" s="3">
        <v>5</v>
      </c>
      <c r="J13373" s="4">
        <v>45047</v>
      </c>
      <c r="K13373" s="3" t="s">
        <v>16</v>
      </c>
      <c r="L13373" s="3" t="s">
        <v>28</v>
      </c>
      <c r="M13373" s="3">
        <v>455.65</v>
      </c>
      <c r="N13373" s="3" t="s">
        <v>18</v>
      </c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  <c r="AC13373" s="5"/>
    </row>
    <row r="13374" spans="1:29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 t="str">
        <f>IF(AND(D13374="East",Table_1[[#This Row],[category]]="Clothing"),"✅","❌")</f>
        <v>❌</v>
      </c>
      <c r="H13374" s="3">
        <f t="shared" si="417"/>
        <v>181.84500000000003</v>
      </c>
      <c r="I13374" s="3">
        <v>6</v>
      </c>
      <c r="J13374" s="4">
        <v>45595</v>
      </c>
      <c r="K13374" s="3" t="s">
        <v>16</v>
      </c>
      <c r="L13374" s="3" t="s">
        <v>28</v>
      </c>
      <c r="M13374" s="3">
        <v>139.81</v>
      </c>
      <c r="N13374" s="3" t="s">
        <v>18</v>
      </c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  <c r="AC13374" s="5"/>
    </row>
    <row r="13375" spans="1:29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 t="str">
        <f>IF(AND(D13375="East",Table_1[[#This Row],[category]]="Clothing"),"✅","❌")</f>
        <v>❌</v>
      </c>
      <c r="H13375" s="3">
        <f t="shared" si="417"/>
        <v>415.58000000000004</v>
      </c>
      <c r="I13375" s="3">
        <v>2</v>
      </c>
      <c r="J13375" s="4">
        <v>45487</v>
      </c>
      <c r="K13375" s="3" t="s">
        <v>22</v>
      </c>
      <c r="L13375" s="3" t="s">
        <v>23</v>
      </c>
      <c r="M13375" s="3">
        <v>512.38</v>
      </c>
      <c r="N13375" s="3" t="s">
        <v>24</v>
      </c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  <c r="AC13375" s="5"/>
    </row>
    <row r="13376" spans="1:29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 t="str">
        <f>IF(AND(D13376="East",Table_1[[#This Row],[category]]="Clothing"),"✅","❌")</f>
        <v>❌</v>
      </c>
      <c r="H13376" s="3">
        <f t="shared" si="417"/>
        <v>274.97600000000006</v>
      </c>
      <c r="I13376" s="3">
        <v>5</v>
      </c>
      <c r="J13376" s="4">
        <v>45372</v>
      </c>
      <c r="K13376" s="3" t="s">
        <v>32</v>
      </c>
      <c r="L13376" s="3" t="s">
        <v>28</v>
      </c>
      <c r="M13376" s="3">
        <v>550.95000000000005</v>
      </c>
      <c r="N13376" s="3" t="s">
        <v>29</v>
      </c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  <c r="AC13376" s="5"/>
    </row>
    <row r="13377" spans="1:29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 t="str">
        <f>IF(AND(D13377="East",Table_1[[#This Row],[category]]="Clothing"),"✅","❌")</f>
        <v>❌</v>
      </c>
      <c r="H13377" s="3">
        <f t="shared" si="417"/>
        <v>122.751</v>
      </c>
      <c r="I13377" s="3">
        <v>1</v>
      </c>
      <c r="J13377" s="4">
        <v>45489</v>
      </c>
      <c r="K13377" s="3" t="s">
        <v>32</v>
      </c>
      <c r="L13377" s="3" t="s">
        <v>17</v>
      </c>
      <c r="M13377" s="3">
        <v>65.09</v>
      </c>
      <c r="N13377" s="3" t="s">
        <v>49</v>
      </c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  <c r="AC13377" s="5"/>
    </row>
    <row r="13378" spans="1:29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 t="str">
        <f>IF(AND(D13378="East",Table_1[[#This Row],[category]]="Clothing"),"✅","❌")</f>
        <v>✅</v>
      </c>
      <c r="H13378" s="3">
        <f t="shared" ref="H13378:H13441" si="419">E13378*10%</f>
        <v>77.047000000000011</v>
      </c>
      <c r="I13378" s="3">
        <v>6</v>
      </c>
      <c r="J13378" s="4">
        <v>45008</v>
      </c>
      <c r="K13378" s="3" t="s">
        <v>22</v>
      </c>
      <c r="L13378" s="3" t="s">
        <v>17</v>
      </c>
      <c r="M13378" s="3">
        <v>131.65</v>
      </c>
      <c r="N13378" s="3" t="s">
        <v>18</v>
      </c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  <c r="AC13378" s="5"/>
    </row>
    <row r="13379" spans="1:29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 t="str">
        <f>IF(AND(D13379="East",Table_1[[#This Row],[category]]="Clothing"),"✅","❌")</f>
        <v>✅</v>
      </c>
      <c r="H13379" s="3">
        <f t="shared" si="419"/>
        <v>492.90100000000007</v>
      </c>
      <c r="I13379" s="3">
        <v>4</v>
      </c>
      <c r="J13379" s="4">
        <v>45260</v>
      </c>
      <c r="K13379" s="3" t="s">
        <v>32</v>
      </c>
      <c r="L13379" s="3" t="s">
        <v>23</v>
      </c>
      <c r="M13379" s="3">
        <v>1059.02</v>
      </c>
      <c r="N13379" s="3" t="s">
        <v>24</v>
      </c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  <c r="AC13379" s="5"/>
    </row>
    <row r="13380" spans="1:29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 t="str">
        <f>IF(AND(D13380="East",Table_1[[#This Row],[category]]="Clothing"),"✅","❌")</f>
        <v>❌</v>
      </c>
      <c r="H13380" s="3">
        <f t="shared" si="419"/>
        <v>18.562000000000001</v>
      </c>
      <c r="I13380" s="3">
        <v>9</v>
      </c>
      <c r="J13380" s="4">
        <v>45039</v>
      </c>
      <c r="K13380" s="3" t="s">
        <v>22</v>
      </c>
      <c r="L13380" s="3" t="s">
        <v>28</v>
      </c>
      <c r="M13380" s="3">
        <v>23.12</v>
      </c>
      <c r="N13380" s="3" t="s">
        <v>49</v>
      </c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  <c r="AC13380" s="5"/>
    </row>
    <row r="13381" spans="1:29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 t="str">
        <f>IF(AND(D13381="East",Table_1[[#This Row],[category]]="Clothing"),"✅","❌")</f>
        <v>❌</v>
      </c>
      <c r="H13381" s="3">
        <f t="shared" si="419"/>
        <v>467.38599999999997</v>
      </c>
      <c r="I13381" s="3">
        <v>3</v>
      </c>
      <c r="J13381" s="4">
        <v>45320</v>
      </c>
      <c r="K13381" s="3" t="s">
        <v>22</v>
      </c>
      <c r="L13381" s="3" t="s">
        <v>28</v>
      </c>
      <c r="M13381" s="3">
        <v>1251.56</v>
      </c>
      <c r="N13381" s="3" t="s">
        <v>29</v>
      </c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  <c r="AC13381" s="5"/>
    </row>
    <row r="13382" spans="1:29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 t="str">
        <f>IF(AND(D13382="East",Table_1[[#This Row],[category]]="Clothing"),"✅","❌")</f>
        <v>❌</v>
      </c>
      <c r="H13382" s="3">
        <f t="shared" si="419"/>
        <v>116.96900000000001</v>
      </c>
      <c r="I13382" s="3">
        <v>3</v>
      </c>
      <c r="J13382" s="4">
        <v>44934</v>
      </c>
      <c r="K13382" s="3" t="s">
        <v>22</v>
      </c>
      <c r="L13382" s="3" t="s">
        <v>23</v>
      </c>
      <c r="M13382" s="3">
        <v>139.56</v>
      </c>
      <c r="N13382" s="3" t="s">
        <v>18</v>
      </c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  <c r="AC13382" s="5"/>
    </row>
    <row r="13383" spans="1:29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 t="str">
        <f>IF(AND(D13383="East",Table_1[[#This Row],[category]]="Clothing"),"✅","❌")</f>
        <v>❌</v>
      </c>
      <c r="H13383" s="3">
        <f t="shared" si="419"/>
        <v>332.19900000000001</v>
      </c>
      <c r="I13383" s="3">
        <v>9</v>
      </c>
      <c r="J13383" s="4">
        <v>45501</v>
      </c>
      <c r="K13383" s="3" t="s">
        <v>16</v>
      </c>
      <c r="L13383" s="3" t="s">
        <v>17</v>
      </c>
      <c r="M13383" s="3">
        <v>923.54</v>
      </c>
      <c r="N13383" s="3" t="s">
        <v>18</v>
      </c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  <c r="AC13383" s="5"/>
    </row>
    <row r="13384" spans="1:29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 t="str">
        <f>IF(AND(D13384="East",Table_1[[#This Row],[category]]="Clothing"),"✅","❌")</f>
        <v>❌</v>
      </c>
      <c r="H13384" s="3">
        <f t="shared" si="419"/>
        <v>157.751</v>
      </c>
      <c r="I13384" s="3">
        <v>4</v>
      </c>
      <c r="J13384" s="4">
        <v>45321</v>
      </c>
      <c r="K13384" s="3" t="s">
        <v>16</v>
      </c>
      <c r="L13384" s="3" t="s">
        <v>17</v>
      </c>
      <c r="M13384" s="3">
        <v>407.49</v>
      </c>
      <c r="N13384" s="3" t="s">
        <v>18</v>
      </c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  <c r="AC13384" s="5"/>
    </row>
    <row r="13385" spans="1:29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 t="str">
        <f>IF(AND(D13385="East",Table_1[[#This Row],[category]]="Clothing"),"✅","❌")</f>
        <v>❌</v>
      </c>
      <c r="H13385" s="3">
        <f t="shared" si="419"/>
        <v>431.30700000000002</v>
      </c>
      <c r="I13385" s="3">
        <v>7</v>
      </c>
      <c r="J13385" s="4">
        <v>45454</v>
      </c>
      <c r="K13385" s="3" t="s">
        <v>32</v>
      </c>
      <c r="L13385" s="3" t="s">
        <v>28</v>
      </c>
      <c r="M13385" s="3">
        <v>467.4</v>
      </c>
      <c r="N13385" s="3" t="s">
        <v>35</v>
      </c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  <c r="AC13385" s="5"/>
    </row>
    <row r="13386" spans="1:29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 t="str">
        <f>IF(AND(D13386="East",Table_1[[#This Row],[category]]="Clothing"),"✅","❌")</f>
        <v>❌</v>
      </c>
      <c r="H13386" s="3">
        <f t="shared" si="419"/>
        <v>276.28800000000001</v>
      </c>
      <c r="I13386" s="3">
        <v>2</v>
      </c>
      <c r="J13386" s="4">
        <v>45155</v>
      </c>
      <c r="K13386" s="3" t="s">
        <v>22</v>
      </c>
      <c r="L13386" s="3" t="s">
        <v>17</v>
      </c>
      <c r="M13386" s="3">
        <v>181.64</v>
      </c>
      <c r="N13386" s="3" t="s">
        <v>40</v>
      </c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  <c r="AC13386" s="5"/>
    </row>
    <row r="13387" spans="1:29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 t="str">
        <f>IF(AND(D13387="East",Table_1[[#This Row],[category]]="Clothing"),"✅","❌")</f>
        <v>❌</v>
      </c>
      <c r="H13387" s="3">
        <f t="shared" si="419"/>
        <v>79.117999999999995</v>
      </c>
      <c r="I13387" s="3">
        <v>1</v>
      </c>
      <c r="J13387" s="4">
        <v>45102</v>
      </c>
      <c r="K13387" s="3" t="s">
        <v>16</v>
      </c>
      <c r="L13387" s="3" t="s">
        <v>28</v>
      </c>
      <c r="M13387" s="3">
        <v>45.81</v>
      </c>
      <c r="N13387" s="3" t="s">
        <v>29</v>
      </c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  <c r="AC13387" s="5"/>
    </row>
    <row r="13388" spans="1:29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 t="str">
        <f>IF(AND(D13388="East",Table_1[[#This Row],[category]]="Clothing"),"✅","❌")</f>
        <v>❌</v>
      </c>
      <c r="H13388" s="3">
        <f t="shared" si="419"/>
        <v>142.21900000000002</v>
      </c>
      <c r="I13388" s="3">
        <v>1</v>
      </c>
      <c r="J13388" s="4">
        <v>44966</v>
      </c>
      <c r="K13388" s="3" t="s">
        <v>32</v>
      </c>
      <c r="L13388" s="3" t="s">
        <v>17</v>
      </c>
      <c r="M13388" s="3">
        <v>347</v>
      </c>
      <c r="N13388" s="3" t="s">
        <v>29</v>
      </c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  <c r="AC13388" s="5"/>
    </row>
    <row r="13389" spans="1:29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 t="str">
        <f>IF(AND(D13389="East",Table_1[[#This Row],[category]]="Clothing"),"✅","❌")</f>
        <v>❌</v>
      </c>
      <c r="H13389" s="3">
        <f t="shared" si="419"/>
        <v>166.95600000000002</v>
      </c>
      <c r="I13389" s="3">
        <v>6</v>
      </c>
      <c r="J13389" s="4">
        <v>45655</v>
      </c>
      <c r="K13389" s="3" t="s">
        <v>32</v>
      </c>
      <c r="L13389" s="3" t="s">
        <v>17</v>
      </c>
      <c r="M13389" s="3">
        <v>318.04000000000002</v>
      </c>
      <c r="N13389" s="3" t="s">
        <v>35</v>
      </c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  <c r="AC13389" s="5"/>
    </row>
    <row r="13390" spans="1:29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 t="str">
        <f>IF(AND(D13390="East",Table_1[[#This Row],[category]]="Clothing"),"✅","❌")</f>
        <v>❌</v>
      </c>
      <c r="H13390" s="3">
        <f t="shared" si="419"/>
        <v>444.10200000000009</v>
      </c>
      <c r="I13390" s="3">
        <v>4</v>
      </c>
      <c r="J13390" s="4">
        <v>45081</v>
      </c>
      <c r="K13390" s="3" t="s">
        <v>22</v>
      </c>
      <c r="L13390" s="3" t="s">
        <v>28</v>
      </c>
      <c r="M13390" s="3">
        <v>419.23</v>
      </c>
      <c r="N13390" s="3" t="s">
        <v>18</v>
      </c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  <c r="AC13390" s="5"/>
    </row>
    <row r="13391" spans="1:29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 t="str">
        <f>IF(AND(D13391="East",Table_1[[#This Row],[category]]="Clothing"),"✅","❌")</f>
        <v>❌</v>
      </c>
      <c r="H13391" s="3">
        <f t="shared" si="419"/>
        <v>385.702</v>
      </c>
      <c r="I13391" s="3">
        <v>2</v>
      </c>
      <c r="J13391" s="4">
        <v>45060</v>
      </c>
      <c r="K13391" s="3" t="s">
        <v>22</v>
      </c>
      <c r="L13391" s="3" t="s">
        <v>28</v>
      </c>
      <c r="M13391" s="3">
        <v>351.07</v>
      </c>
      <c r="N13391" s="3" t="s">
        <v>49</v>
      </c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  <c r="AC13391" s="5"/>
    </row>
    <row r="13392" spans="1:29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 t="str">
        <f>IF(AND(D13392="East",Table_1[[#This Row],[category]]="Clothing"),"✅","❌")</f>
        <v>❌</v>
      </c>
      <c r="H13392" s="3">
        <f t="shared" si="419"/>
        <v>416.49799999999999</v>
      </c>
      <c r="I13392" s="3">
        <v>7</v>
      </c>
      <c r="J13392" s="4">
        <v>45642</v>
      </c>
      <c r="K13392" s="3" t="s">
        <v>32</v>
      </c>
      <c r="L13392" s="3" t="s">
        <v>17</v>
      </c>
      <c r="M13392" s="3">
        <v>601.65</v>
      </c>
      <c r="N13392" s="3" t="s">
        <v>24</v>
      </c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  <c r="AC13392" s="5"/>
    </row>
    <row r="13393" spans="1:29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 t="str">
        <f>IF(AND(D13393="East",Table_1[[#This Row],[category]]="Clothing"),"✅","❌")</f>
        <v>❌</v>
      </c>
      <c r="H13393" s="3">
        <f t="shared" si="419"/>
        <v>35.604000000000006</v>
      </c>
      <c r="I13393" s="3">
        <v>8</v>
      </c>
      <c r="J13393" s="4">
        <v>45487</v>
      </c>
      <c r="K13393" s="3" t="s">
        <v>32</v>
      </c>
      <c r="L13393" s="3" t="s">
        <v>28</v>
      </c>
      <c r="M13393" s="3">
        <v>25.51</v>
      </c>
      <c r="N13393" s="3" t="s">
        <v>35</v>
      </c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  <c r="AC13393" s="5"/>
    </row>
    <row r="13394" spans="1:29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 t="str">
        <f>IF(AND(D13394="East",Table_1[[#This Row],[category]]="Clothing"),"✅","❌")</f>
        <v>✅</v>
      </c>
      <c r="H13394" s="3">
        <f t="shared" si="419"/>
        <v>293.60300000000001</v>
      </c>
      <c r="I13394" s="3">
        <v>7</v>
      </c>
      <c r="J13394" s="4">
        <v>44934</v>
      </c>
      <c r="K13394" s="3" t="s">
        <v>32</v>
      </c>
      <c r="L13394" s="3" t="s">
        <v>17</v>
      </c>
      <c r="M13394" s="3">
        <v>654.19000000000005</v>
      </c>
      <c r="N13394" s="3" t="s">
        <v>18</v>
      </c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  <c r="AC13394" s="5"/>
    </row>
    <row r="13395" spans="1:29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 t="str">
        <f>IF(AND(D13395="East",Table_1[[#This Row],[category]]="Clothing"),"✅","❌")</f>
        <v>❌</v>
      </c>
      <c r="H13395" s="3">
        <f t="shared" si="419"/>
        <v>499.59700000000004</v>
      </c>
      <c r="I13395" s="3">
        <v>9</v>
      </c>
      <c r="J13395" s="4">
        <v>44954</v>
      </c>
      <c r="K13395" s="3" t="s">
        <v>16</v>
      </c>
      <c r="L13395" s="3" t="s">
        <v>28</v>
      </c>
      <c r="M13395" s="3">
        <v>1435.25</v>
      </c>
      <c r="N13395" s="3" t="s">
        <v>24</v>
      </c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  <c r="AC13395" s="5"/>
    </row>
    <row r="13396" spans="1:29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 t="str">
        <f>IF(AND(D13396="East",Table_1[[#This Row],[category]]="Clothing"),"✅","❌")</f>
        <v>❌</v>
      </c>
      <c r="H13396" s="3">
        <f t="shared" si="419"/>
        <v>394.74800000000005</v>
      </c>
      <c r="I13396" s="3">
        <v>1</v>
      </c>
      <c r="J13396" s="4">
        <v>45433</v>
      </c>
      <c r="K13396" s="3" t="s">
        <v>16</v>
      </c>
      <c r="L13396" s="3" t="s">
        <v>23</v>
      </c>
      <c r="M13396" s="3">
        <v>605.99</v>
      </c>
      <c r="N13396" s="3" t="s">
        <v>35</v>
      </c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  <c r="AC13396" s="5"/>
    </row>
    <row r="13397" spans="1:29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 t="str">
        <f>IF(AND(D13397="East",Table_1[[#This Row],[category]]="Clothing"),"✅","❌")</f>
        <v>❌</v>
      </c>
      <c r="H13397" s="3">
        <f t="shared" si="419"/>
        <v>69.147000000000006</v>
      </c>
      <c r="I13397" s="3">
        <v>6</v>
      </c>
      <c r="J13397" s="4">
        <v>45266</v>
      </c>
      <c r="K13397" s="3" t="s">
        <v>32</v>
      </c>
      <c r="L13397" s="3" t="s">
        <v>28</v>
      </c>
      <c r="M13397" s="3">
        <v>184.88</v>
      </c>
      <c r="N13397" s="3" t="s">
        <v>40</v>
      </c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  <c r="AC13397" s="5"/>
    </row>
    <row r="13398" spans="1:29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 t="str">
        <f>IF(AND(D13398="East",Table_1[[#This Row],[category]]="Clothing"),"✅","❌")</f>
        <v>❌</v>
      </c>
      <c r="H13398" s="3">
        <f t="shared" si="419"/>
        <v>342.62100000000004</v>
      </c>
      <c r="I13398" s="3">
        <v>8</v>
      </c>
      <c r="J13398" s="4">
        <v>45339</v>
      </c>
      <c r="K13398" s="3" t="s">
        <v>32</v>
      </c>
      <c r="L13398" s="3" t="s">
        <v>17</v>
      </c>
      <c r="M13398" s="3">
        <v>451.5</v>
      </c>
      <c r="N13398" s="3" t="s">
        <v>35</v>
      </c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  <c r="AC13398" s="5"/>
    </row>
    <row r="13399" spans="1:29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 t="str">
        <f>IF(AND(D13399="East",Table_1[[#This Row],[category]]="Clothing"),"✅","❌")</f>
        <v>❌</v>
      </c>
      <c r="H13399" s="3">
        <f t="shared" si="419"/>
        <v>375.20900000000006</v>
      </c>
      <c r="I13399" s="3">
        <v>9</v>
      </c>
      <c r="J13399" s="4">
        <v>45023</v>
      </c>
      <c r="K13399" s="3" t="s">
        <v>32</v>
      </c>
      <c r="L13399" s="3" t="s">
        <v>17</v>
      </c>
      <c r="M13399" s="3">
        <v>419.17</v>
      </c>
      <c r="N13399" s="3" t="s">
        <v>35</v>
      </c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  <c r="AC13399" s="5"/>
    </row>
    <row r="13400" spans="1:29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 t="str">
        <f>IF(AND(D13400="East",Table_1[[#This Row],[category]]="Clothing"),"✅","❌")</f>
        <v>❌</v>
      </c>
      <c r="H13400" s="3">
        <f t="shared" si="419"/>
        <v>261.98200000000003</v>
      </c>
      <c r="I13400" s="3">
        <v>8</v>
      </c>
      <c r="J13400" s="4">
        <v>45659</v>
      </c>
      <c r="K13400" s="3" t="s">
        <v>16</v>
      </c>
      <c r="L13400" s="3" t="s">
        <v>17</v>
      </c>
      <c r="M13400" s="3">
        <v>349.97</v>
      </c>
      <c r="N13400" s="3" t="s">
        <v>18</v>
      </c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  <c r="AC13400" s="5"/>
    </row>
    <row r="13401" spans="1:29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 t="str">
        <f>IF(AND(D13401="East",Table_1[[#This Row],[category]]="Clothing"),"✅","❌")</f>
        <v>❌</v>
      </c>
      <c r="H13401" s="3">
        <f t="shared" si="419"/>
        <v>48.588999999999999</v>
      </c>
      <c r="I13401" s="3">
        <v>6</v>
      </c>
      <c r="J13401" s="4">
        <v>45528</v>
      </c>
      <c r="K13401" s="3" t="s">
        <v>22</v>
      </c>
      <c r="L13401" s="3" t="s">
        <v>23</v>
      </c>
      <c r="M13401" s="3">
        <v>49.66</v>
      </c>
      <c r="N13401" s="3" t="s">
        <v>18</v>
      </c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  <c r="AC13401" s="5"/>
    </row>
    <row r="13402" spans="1:29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 t="str">
        <f>IF(AND(D13402="East",Table_1[[#This Row],[category]]="Clothing"),"✅","❌")</f>
        <v>❌</v>
      </c>
      <c r="H13402" s="3">
        <f t="shared" si="419"/>
        <v>26.995999999999999</v>
      </c>
      <c r="I13402" s="3">
        <v>8</v>
      </c>
      <c r="J13402" s="4">
        <v>45466</v>
      </c>
      <c r="K13402" s="3" t="s">
        <v>22</v>
      </c>
      <c r="L13402" s="3" t="s">
        <v>17</v>
      </c>
      <c r="M13402" s="3">
        <v>29.47</v>
      </c>
      <c r="N13402" s="3" t="s">
        <v>29</v>
      </c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  <c r="AC13402" s="5"/>
    </row>
    <row r="13403" spans="1:29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 t="str">
        <f>IF(AND(D13403="East",Table_1[[#This Row],[category]]="Clothing"),"✅","❌")</f>
        <v>❌</v>
      </c>
      <c r="H13403" s="3">
        <f t="shared" si="419"/>
        <v>469.52700000000004</v>
      </c>
      <c r="I13403" s="3">
        <v>8</v>
      </c>
      <c r="J13403" s="4">
        <v>45335</v>
      </c>
      <c r="K13403" s="3" t="s">
        <v>32</v>
      </c>
      <c r="L13403" s="3" t="s">
        <v>28</v>
      </c>
      <c r="M13403" s="3">
        <v>1044.0999999999999</v>
      </c>
      <c r="N13403" s="3" t="s">
        <v>40</v>
      </c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  <c r="AC13403" s="5"/>
    </row>
    <row r="13404" spans="1:29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 t="str">
        <f>IF(AND(D13404="East",Table_1[[#This Row],[category]]="Clothing"),"✅","❌")</f>
        <v>✅</v>
      </c>
      <c r="H13404" s="3">
        <f t="shared" si="419"/>
        <v>136.18199999999999</v>
      </c>
      <c r="I13404" s="3">
        <v>1</v>
      </c>
      <c r="J13404" s="4">
        <v>45426</v>
      </c>
      <c r="K13404" s="3" t="s">
        <v>16</v>
      </c>
      <c r="L13404" s="3" t="s">
        <v>28</v>
      </c>
      <c r="M13404" s="3">
        <v>362.5</v>
      </c>
      <c r="N13404" s="3" t="s">
        <v>40</v>
      </c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  <c r="AC13404" s="5"/>
    </row>
    <row r="13405" spans="1:29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 t="str">
        <f>IF(AND(D13405="East",Table_1[[#This Row],[category]]="Clothing"),"✅","❌")</f>
        <v>❌</v>
      </c>
      <c r="H13405" s="3">
        <f t="shared" si="419"/>
        <v>195.69400000000002</v>
      </c>
      <c r="I13405" s="3">
        <v>8</v>
      </c>
      <c r="J13405" s="4">
        <v>44973</v>
      </c>
      <c r="K13405" s="3" t="s">
        <v>16</v>
      </c>
      <c r="L13405" s="3" t="s">
        <v>17</v>
      </c>
      <c r="M13405" s="3">
        <v>284.27</v>
      </c>
      <c r="N13405" s="3" t="s">
        <v>29</v>
      </c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  <c r="AC13405" s="5"/>
    </row>
    <row r="13406" spans="1:29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 t="str">
        <f>IF(AND(D13406="East",Table_1[[#This Row],[category]]="Clothing"),"✅","❌")</f>
        <v>❌</v>
      </c>
      <c r="H13406" s="3">
        <f t="shared" si="419"/>
        <v>399.68600000000004</v>
      </c>
      <c r="I13406" s="3">
        <v>7</v>
      </c>
      <c r="J13406" s="4">
        <v>45413</v>
      </c>
      <c r="K13406" s="3" t="s">
        <v>32</v>
      </c>
      <c r="L13406" s="3" t="s">
        <v>28</v>
      </c>
      <c r="M13406" s="3">
        <v>790.67</v>
      </c>
      <c r="N13406" s="3" t="s">
        <v>24</v>
      </c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  <c r="AC13406" s="5"/>
    </row>
    <row r="13407" spans="1:29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 t="str">
        <f>IF(AND(D13407="East",Table_1[[#This Row],[category]]="Clothing"),"✅","❌")</f>
        <v>❌</v>
      </c>
      <c r="H13407" s="3">
        <f t="shared" si="419"/>
        <v>347.73800000000006</v>
      </c>
      <c r="I13407" s="3">
        <v>8</v>
      </c>
      <c r="J13407" s="4">
        <v>45089</v>
      </c>
      <c r="K13407" s="3" t="s">
        <v>32</v>
      </c>
      <c r="L13407" s="3" t="s">
        <v>17</v>
      </c>
      <c r="M13407" s="3">
        <v>312.72000000000003</v>
      </c>
      <c r="N13407" s="3" t="s">
        <v>29</v>
      </c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  <c r="AC13407" s="5"/>
    </row>
    <row r="13408" spans="1:29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 t="str">
        <f>IF(AND(D13408="East",Table_1[[#This Row],[category]]="Clothing"),"✅","❌")</f>
        <v>❌</v>
      </c>
      <c r="H13408" s="3">
        <f t="shared" si="419"/>
        <v>484.59700000000004</v>
      </c>
      <c r="I13408" s="3">
        <v>8</v>
      </c>
      <c r="J13408" s="4">
        <v>45599</v>
      </c>
      <c r="K13408" s="3" t="s">
        <v>32</v>
      </c>
      <c r="L13408" s="3" t="s">
        <v>23</v>
      </c>
      <c r="M13408" s="3">
        <v>1158.83</v>
      </c>
      <c r="N13408" s="3" t="s">
        <v>29</v>
      </c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  <c r="AC13408" s="5"/>
    </row>
    <row r="13409" spans="1:29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 t="str">
        <f>IF(AND(D13409="East",Table_1[[#This Row],[category]]="Clothing"),"✅","❌")</f>
        <v>❌</v>
      </c>
      <c r="H13409" s="3">
        <f t="shared" si="419"/>
        <v>55.491</v>
      </c>
      <c r="I13409" s="3">
        <v>6</v>
      </c>
      <c r="J13409" s="4">
        <v>45287</v>
      </c>
      <c r="K13409" s="3" t="s">
        <v>16</v>
      </c>
      <c r="L13409" s="3" t="s">
        <v>17</v>
      </c>
      <c r="M13409" s="3">
        <v>40.06</v>
      </c>
      <c r="N13409" s="3" t="s">
        <v>18</v>
      </c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  <c r="AC13409" s="5"/>
    </row>
    <row r="13410" spans="1:29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 t="str">
        <f>IF(AND(D13410="East",Table_1[[#This Row],[category]]="Clothing"),"✅","❌")</f>
        <v>❌</v>
      </c>
      <c r="H13410" s="3">
        <f t="shared" si="419"/>
        <v>356.39100000000002</v>
      </c>
      <c r="I13410" s="3">
        <v>9</v>
      </c>
      <c r="J13410" s="4">
        <v>45433</v>
      </c>
      <c r="K13410" s="3" t="s">
        <v>22</v>
      </c>
      <c r="L13410" s="3" t="s">
        <v>23</v>
      </c>
      <c r="M13410" s="3">
        <v>337.25</v>
      </c>
      <c r="N13410" s="3" t="s">
        <v>40</v>
      </c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  <c r="AC13410" s="5"/>
    </row>
    <row r="13411" spans="1:29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 t="str">
        <f>IF(AND(D13411="East",Table_1[[#This Row],[category]]="Clothing"),"✅","❌")</f>
        <v>❌</v>
      </c>
      <c r="H13411" s="3">
        <f t="shared" si="419"/>
        <v>50.292000000000002</v>
      </c>
      <c r="I13411" s="3">
        <v>3</v>
      </c>
      <c r="J13411" s="4">
        <v>45182</v>
      </c>
      <c r="K13411" s="3" t="s">
        <v>16</v>
      </c>
      <c r="L13411" s="3" t="s">
        <v>17</v>
      </c>
      <c r="M13411" s="3">
        <v>77.650000000000006</v>
      </c>
      <c r="N13411" s="3" t="s">
        <v>35</v>
      </c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  <c r="AC13411" s="5"/>
    </row>
    <row r="13412" spans="1:29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 t="str">
        <f>IF(AND(D13412="East",Table_1[[#This Row],[category]]="Clothing"),"✅","❌")</f>
        <v>❌</v>
      </c>
      <c r="H13412" s="3">
        <f t="shared" si="419"/>
        <v>10.081000000000001</v>
      </c>
      <c r="I13412" s="3">
        <v>1</v>
      </c>
      <c r="J13412" s="4">
        <v>45260</v>
      </c>
      <c r="K13412" s="3" t="s">
        <v>16</v>
      </c>
      <c r="L13412" s="3" t="s">
        <v>23</v>
      </c>
      <c r="M13412" s="3">
        <v>8.01</v>
      </c>
      <c r="N13412" s="3" t="s">
        <v>18</v>
      </c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  <c r="AC13412" s="5"/>
    </row>
    <row r="13413" spans="1:29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 t="str">
        <f>IF(AND(D13413="East",Table_1[[#This Row],[category]]="Clothing"),"✅","❌")</f>
        <v>❌</v>
      </c>
      <c r="H13413" s="3">
        <f t="shared" si="419"/>
        <v>68.912999999999997</v>
      </c>
      <c r="I13413" s="3">
        <v>9</v>
      </c>
      <c r="J13413" s="4">
        <v>45146</v>
      </c>
      <c r="K13413" s="3" t="s">
        <v>16</v>
      </c>
      <c r="L13413" s="3" t="s">
        <v>23</v>
      </c>
      <c r="M13413" s="3">
        <v>188.85</v>
      </c>
      <c r="N13413" s="3" t="s">
        <v>35</v>
      </c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  <c r="AC13413" s="5"/>
    </row>
    <row r="13414" spans="1:29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 t="str">
        <f>IF(AND(D13414="East",Table_1[[#This Row],[category]]="Clothing"),"✅","❌")</f>
        <v>❌</v>
      </c>
      <c r="H13414" s="3">
        <f t="shared" si="419"/>
        <v>312.19600000000003</v>
      </c>
      <c r="I13414" s="3">
        <v>2</v>
      </c>
      <c r="J13414" s="4">
        <v>45292</v>
      </c>
      <c r="K13414" s="3" t="s">
        <v>22</v>
      </c>
      <c r="L13414" s="3" t="s">
        <v>23</v>
      </c>
      <c r="M13414" s="3">
        <v>540.45000000000005</v>
      </c>
      <c r="N13414" s="3" t="s">
        <v>49</v>
      </c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  <c r="AC13414" s="5"/>
    </row>
    <row r="13415" spans="1:29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 t="str">
        <f>IF(AND(D13415="East",Table_1[[#This Row],[category]]="Clothing"),"✅","❌")</f>
        <v>❌</v>
      </c>
      <c r="H13415" s="3">
        <f t="shared" si="419"/>
        <v>341.33400000000006</v>
      </c>
      <c r="I13415" s="3">
        <v>3</v>
      </c>
      <c r="J13415" s="4">
        <v>45406</v>
      </c>
      <c r="K13415" s="3" t="s">
        <v>22</v>
      </c>
      <c r="L13415" s="3" t="s">
        <v>28</v>
      </c>
      <c r="M13415" s="3">
        <v>414.15</v>
      </c>
      <c r="N13415" s="3" t="s">
        <v>18</v>
      </c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  <c r="AC13415" s="5"/>
    </row>
    <row r="13416" spans="1:29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 t="str">
        <f>IF(AND(D13416="East",Table_1[[#This Row],[category]]="Clothing"),"✅","❌")</f>
        <v>❌</v>
      </c>
      <c r="H13416" s="3">
        <f t="shared" si="419"/>
        <v>224.78700000000001</v>
      </c>
      <c r="I13416" s="3">
        <v>4</v>
      </c>
      <c r="J13416" s="4">
        <v>45352</v>
      </c>
      <c r="K13416" s="3" t="s">
        <v>22</v>
      </c>
      <c r="L13416" s="3" t="s">
        <v>28</v>
      </c>
      <c r="M13416" s="3">
        <v>190.41</v>
      </c>
      <c r="N13416" s="3" t="s">
        <v>49</v>
      </c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  <c r="AC13416" s="5"/>
    </row>
    <row r="13417" spans="1:29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 t="str">
        <f>IF(AND(D13417="East",Table_1[[#This Row],[category]]="Clothing"),"✅","❌")</f>
        <v>✅</v>
      </c>
      <c r="H13417" s="3">
        <f t="shared" si="419"/>
        <v>32.575000000000003</v>
      </c>
      <c r="I13417" s="3">
        <v>8</v>
      </c>
      <c r="J13417" s="4">
        <v>45168</v>
      </c>
      <c r="K13417" s="3" t="s">
        <v>32</v>
      </c>
      <c r="L13417" s="3" t="s">
        <v>28</v>
      </c>
      <c r="M13417" s="3">
        <v>30.1</v>
      </c>
      <c r="N13417" s="3" t="s">
        <v>35</v>
      </c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  <c r="AC13417" s="5"/>
    </row>
    <row r="13418" spans="1:29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 t="str">
        <f>IF(AND(D13418="East",Table_1[[#This Row],[category]]="Clothing"),"✅","❌")</f>
        <v>❌</v>
      </c>
      <c r="H13418" s="3">
        <f t="shared" si="419"/>
        <v>320.68900000000002</v>
      </c>
      <c r="I13418" s="3">
        <v>9</v>
      </c>
      <c r="J13418" s="4">
        <v>45378</v>
      </c>
      <c r="K13418" s="3" t="s">
        <v>22</v>
      </c>
      <c r="L13418" s="3" t="s">
        <v>23</v>
      </c>
      <c r="M13418" s="3">
        <v>745.75</v>
      </c>
      <c r="N13418" s="3" t="s">
        <v>40</v>
      </c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  <c r="AC13418" s="5"/>
    </row>
    <row r="13419" spans="1:29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 t="str">
        <f>IF(AND(D13419="East",Table_1[[#This Row],[category]]="Clothing"),"✅","❌")</f>
        <v>❌</v>
      </c>
      <c r="H13419" s="3">
        <f t="shared" si="419"/>
        <v>52.051000000000002</v>
      </c>
      <c r="I13419" s="3">
        <v>3</v>
      </c>
      <c r="J13419" s="4">
        <v>44998</v>
      </c>
      <c r="K13419" s="3" t="s">
        <v>32</v>
      </c>
      <c r="L13419" s="3" t="s">
        <v>28</v>
      </c>
      <c r="M13419" s="3">
        <v>140.72999999999999</v>
      </c>
      <c r="N13419" s="3" t="s">
        <v>18</v>
      </c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  <c r="AC13419" s="5"/>
    </row>
    <row r="13420" spans="1:29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 t="str">
        <f>IF(AND(D13420="East",Table_1[[#This Row],[category]]="Clothing"),"✅","❌")</f>
        <v>❌</v>
      </c>
      <c r="H13420" s="3">
        <f t="shared" si="419"/>
        <v>79.446000000000012</v>
      </c>
      <c r="I13420" s="3">
        <v>2</v>
      </c>
      <c r="J13420" s="4">
        <v>45118</v>
      </c>
      <c r="K13420" s="3" t="s">
        <v>32</v>
      </c>
      <c r="L13420" s="3" t="s">
        <v>28</v>
      </c>
      <c r="M13420" s="3">
        <v>167.72</v>
      </c>
      <c r="N13420" s="3" t="s">
        <v>24</v>
      </c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  <c r="AC13420" s="5"/>
    </row>
    <row r="13421" spans="1:29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 t="str">
        <f>IF(AND(D13421="East",Table_1[[#This Row],[category]]="Clothing"),"✅","❌")</f>
        <v>❌</v>
      </c>
      <c r="H13421" s="3">
        <f t="shared" si="419"/>
        <v>261.16199999999998</v>
      </c>
      <c r="I13421" s="3">
        <v>2</v>
      </c>
      <c r="J13421" s="4">
        <v>45302</v>
      </c>
      <c r="K13421" s="3" t="s">
        <v>22</v>
      </c>
      <c r="L13421" s="3" t="s">
        <v>28</v>
      </c>
      <c r="M13421" s="3">
        <v>363.63</v>
      </c>
      <c r="N13421" s="3" t="s">
        <v>40</v>
      </c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  <c r="AC13421" s="5"/>
    </row>
    <row r="13422" spans="1:29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 t="str">
        <f>IF(AND(D13422="East",Table_1[[#This Row],[category]]="Clothing"),"✅","❌")</f>
        <v>❌</v>
      </c>
      <c r="H13422" s="3">
        <f t="shared" si="419"/>
        <v>176.78300000000002</v>
      </c>
      <c r="I13422" s="3">
        <v>9</v>
      </c>
      <c r="J13422" s="4">
        <v>45208</v>
      </c>
      <c r="K13422" s="3" t="s">
        <v>32</v>
      </c>
      <c r="L13422" s="3" t="s">
        <v>28</v>
      </c>
      <c r="M13422" s="3">
        <v>203.72</v>
      </c>
      <c r="N13422" s="3" t="s">
        <v>49</v>
      </c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  <c r="AC13422" s="5"/>
    </row>
    <row r="13423" spans="1:29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 t="str">
        <f>IF(AND(D13423="East",Table_1[[#This Row],[category]]="Clothing"),"✅","❌")</f>
        <v>❌</v>
      </c>
      <c r="H13423" s="3">
        <f t="shared" si="419"/>
        <v>237.72900000000001</v>
      </c>
      <c r="I13423" s="3">
        <v>8</v>
      </c>
      <c r="J13423" s="4">
        <v>44982</v>
      </c>
      <c r="K13423" s="3" t="s">
        <v>16</v>
      </c>
      <c r="L13423" s="3" t="s">
        <v>17</v>
      </c>
      <c r="M13423" s="3">
        <v>408.39</v>
      </c>
      <c r="N13423" s="3" t="s">
        <v>29</v>
      </c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  <c r="AC13423" s="5"/>
    </row>
    <row r="13424" spans="1:29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 t="str">
        <f>IF(AND(D13424="East",Table_1[[#This Row],[category]]="Clothing"),"✅","❌")</f>
        <v>❌</v>
      </c>
      <c r="H13424" s="3">
        <f t="shared" si="419"/>
        <v>321.18800000000005</v>
      </c>
      <c r="I13424" s="3">
        <v>2</v>
      </c>
      <c r="J13424" s="4">
        <v>45250</v>
      </c>
      <c r="K13424" s="3" t="s">
        <v>32</v>
      </c>
      <c r="L13424" s="3" t="s">
        <v>23</v>
      </c>
      <c r="M13424" s="3">
        <v>402.53</v>
      </c>
      <c r="N13424" s="3" t="s">
        <v>40</v>
      </c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  <c r="AC13424" s="5"/>
    </row>
    <row r="13425" spans="1:29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 t="str">
        <f>IF(AND(D13425="East",Table_1[[#This Row],[category]]="Clothing"),"✅","❌")</f>
        <v>❌</v>
      </c>
      <c r="H13425" s="3">
        <f t="shared" si="419"/>
        <v>88.403000000000006</v>
      </c>
      <c r="I13425" s="3">
        <v>8</v>
      </c>
      <c r="J13425" s="4">
        <v>45642</v>
      </c>
      <c r="K13425" s="3" t="s">
        <v>16</v>
      </c>
      <c r="L13425" s="3" t="s">
        <v>17</v>
      </c>
      <c r="M13425" s="3">
        <v>153.72</v>
      </c>
      <c r="N13425" s="3" t="s">
        <v>18</v>
      </c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  <c r="AC13425" s="5"/>
    </row>
    <row r="13426" spans="1:29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 t="str">
        <f>IF(AND(D13426="East",Table_1[[#This Row],[category]]="Clothing"),"✅","❌")</f>
        <v>❌</v>
      </c>
      <c r="H13426" s="3">
        <f t="shared" si="419"/>
        <v>447.61300000000006</v>
      </c>
      <c r="I13426" s="3">
        <v>4</v>
      </c>
      <c r="J13426" s="4">
        <v>45099</v>
      </c>
      <c r="K13426" s="3" t="s">
        <v>32</v>
      </c>
      <c r="L13426" s="3" t="s">
        <v>23</v>
      </c>
      <c r="M13426" s="3">
        <v>236.36</v>
      </c>
      <c r="N13426" s="3" t="s">
        <v>29</v>
      </c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  <c r="AC13426" s="5"/>
    </row>
    <row r="13427" spans="1:29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 t="str">
        <f>IF(AND(D13427="East",Table_1[[#This Row],[category]]="Clothing"),"✅","❌")</f>
        <v>❌</v>
      </c>
      <c r="H13427" s="3">
        <f t="shared" si="419"/>
        <v>284.14499999999998</v>
      </c>
      <c r="I13427" s="3">
        <v>6</v>
      </c>
      <c r="J13427" s="4">
        <v>45627</v>
      </c>
      <c r="K13427" s="3" t="s">
        <v>32</v>
      </c>
      <c r="L13427" s="3" t="s">
        <v>17</v>
      </c>
      <c r="M13427" s="3">
        <v>768.93</v>
      </c>
      <c r="N13427" s="3" t="s">
        <v>24</v>
      </c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  <c r="AC13427" s="5"/>
    </row>
    <row r="13428" spans="1:29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 t="str">
        <f>IF(AND(D13428="East",Table_1[[#This Row],[category]]="Clothing"),"✅","❌")</f>
        <v>❌</v>
      </c>
      <c r="H13428" s="3">
        <f t="shared" si="419"/>
        <v>20.826000000000001</v>
      </c>
      <c r="I13428" s="3">
        <v>5</v>
      </c>
      <c r="J13428" s="4">
        <v>45629</v>
      </c>
      <c r="K13428" s="3" t="s">
        <v>22</v>
      </c>
      <c r="L13428" s="3" t="s">
        <v>28</v>
      </c>
      <c r="M13428" s="3">
        <v>41.05</v>
      </c>
      <c r="N13428" s="3" t="s">
        <v>40</v>
      </c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  <c r="AC13428" s="5"/>
    </row>
    <row r="13429" spans="1:29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 t="str">
        <f>IF(AND(D13429="East",Table_1[[#This Row],[category]]="Clothing"),"✅","❌")</f>
        <v>❌</v>
      </c>
      <c r="H13429" s="3">
        <f t="shared" si="419"/>
        <v>317.94200000000001</v>
      </c>
      <c r="I13429" s="3">
        <v>5</v>
      </c>
      <c r="J13429" s="4">
        <v>45607</v>
      </c>
      <c r="K13429" s="3" t="s">
        <v>16</v>
      </c>
      <c r="L13429" s="3" t="s">
        <v>28</v>
      </c>
      <c r="M13429" s="3">
        <v>548.36</v>
      </c>
      <c r="N13429" s="3" t="s">
        <v>18</v>
      </c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  <c r="AC13429" s="5"/>
    </row>
    <row r="13430" spans="1:29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 t="str">
        <f>IF(AND(D13430="East",Table_1[[#This Row],[category]]="Clothing"),"✅","❌")</f>
        <v>❌</v>
      </c>
      <c r="H13430" s="3">
        <f t="shared" si="419"/>
        <v>236.958</v>
      </c>
      <c r="I13430" s="3">
        <v>7</v>
      </c>
      <c r="J13430" s="4">
        <v>45380</v>
      </c>
      <c r="K13430" s="3" t="s">
        <v>16</v>
      </c>
      <c r="L13430" s="3" t="s">
        <v>17</v>
      </c>
      <c r="M13430" s="3">
        <v>402.88</v>
      </c>
      <c r="N13430" s="3" t="s">
        <v>24</v>
      </c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  <c r="AC13430" s="5"/>
    </row>
    <row r="13431" spans="1:29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 t="str">
        <f>IF(AND(D13431="East",Table_1[[#This Row],[category]]="Clothing"),"✅","❌")</f>
        <v>✅</v>
      </c>
      <c r="H13431" s="3">
        <f t="shared" si="419"/>
        <v>353.80300000000005</v>
      </c>
      <c r="I13431" s="3">
        <v>8</v>
      </c>
      <c r="J13431" s="4">
        <v>44949</v>
      </c>
      <c r="K13431" s="3" t="s">
        <v>22</v>
      </c>
      <c r="L13431" s="3" t="s">
        <v>17</v>
      </c>
      <c r="M13431" s="3">
        <v>853.55</v>
      </c>
      <c r="N13431" s="3" t="s">
        <v>29</v>
      </c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  <c r="AC13431" s="5"/>
    </row>
    <row r="13432" spans="1:29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 t="str">
        <f>IF(AND(D13432="East",Table_1[[#This Row],[category]]="Clothing"),"✅","❌")</f>
        <v>❌</v>
      </c>
      <c r="H13432" s="3">
        <f t="shared" si="419"/>
        <v>394.17600000000004</v>
      </c>
      <c r="I13432" s="3">
        <v>5</v>
      </c>
      <c r="J13432" s="4">
        <v>45302</v>
      </c>
      <c r="K13432" s="3" t="s">
        <v>16</v>
      </c>
      <c r="L13432" s="3" t="s">
        <v>28</v>
      </c>
      <c r="M13432" s="3">
        <v>735.8</v>
      </c>
      <c r="N13432" s="3" t="s">
        <v>49</v>
      </c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  <c r="AC13432" s="5"/>
    </row>
    <row r="13433" spans="1:29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 t="str">
        <f>IF(AND(D13433="East",Table_1[[#This Row],[category]]="Clothing"),"✅","❌")</f>
        <v>❌</v>
      </c>
      <c r="H13433" s="3">
        <f t="shared" si="419"/>
        <v>470.03400000000005</v>
      </c>
      <c r="I13433" s="3">
        <v>4</v>
      </c>
      <c r="J13433" s="4">
        <v>45316</v>
      </c>
      <c r="K13433" s="3" t="s">
        <v>16</v>
      </c>
      <c r="L13433" s="3" t="s">
        <v>28</v>
      </c>
      <c r="M13433" s="3">
        <v>988.33</v>
      </c>
      <c r="N13433" s="3" t="s">
        <v>49</v>
      </c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  <c r="AC13433" s="5"/>
    </row>
    <row r="13434" spans="1:29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 t="str">
        <f>IF(AND(D13434="East",Table_1[[#This Row],[category]]="Clothing"),"✅","❌")</f>
        <v>❌</v>
      </c>
      <c r="H13434" s="3">
        <f t="shared" si="419"/>
        <v>499.18900000000008</v>
      </c>
      <c r="I13434" s="3">
        <v>2</v>
      </c>
      <c r="J13434" s="4">
        <v>45394</v>
      </c>
      <c r="K13434" s="3" t="s">
        <v>16</v>
      </c>
      <c r="L13434" s="3" t="s">
        <v>17</v>
      </c>
      <c r="M13434" s="3">
        <v>1244.3599999999999</v>
      </c>
      <c r="N13434" s="3" t="s">
        <v>40</v>
      </c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  <c r="AC13434" s="5"/>
    </row>
    <row r="13435" spans="1:29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 t="str">
        <f>IF(AND(D13435="East",Table_1[[#This Row],[category]]="Clothing"),"✅","❌")</f>
        <v>❌</v>
      </c>
      <c r="H13435" s="3">
        <f t="shared" si="419"/>
        <v>279.31200000000001</v>
      </c>
      <c r="I13435" s="3">
        <v>5</v>
      </c>
      <c r="J13435" s="4">
        <v>45540</v>
      </c>
      <c r="K13435" s="3" t="s">
        <v>16</v>
      </c>
      <c r="L13435" s="3" t="s">
        <v>23</v>
      </c>
      <c r="M13435" s="3">
        <v>737</v>
      </c>
      <c r="N13435" s="3" t="s">
        <v>35</v>
      </c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  <c r="AC13435" s="5"/>
    </row>
    <row r="13436" spans="1:29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 t="str">
        <f>IF(AND(D13436="East",Table_1[[#This Row],[category]]="Clothing"),"✅","❌")</f>
        <v>❌</v>
      </c>
      <c r="H13436" s="3">
        <f t="shared" si="419"/>
        <v>285.13900000000001</v>
      </c>
      <c r="I13436" s="3">
        <v>8</v>
      </c>
      <c r="J13436" s="4">
        <v>45559</v>
      </c>
      <c r="K13436" s="3" t="s">
        <v>22</v>
      </c>
      <c r="L13436" s="3" t="s">
        <v>17</v>
      </c>
      <c r="M13436" s="3">
        <v>536.20000000000005</v>
      </c>
      <c r="N13436" s="3" t="s">
        <v>18</v>
      </c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  <c r="AC13436" s="5"/>
    </row>
    <row r="13437" spans="1:29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 t="str">
        <f>IF(AND(D13437="East",Table_1[[#This Row],[category]]="Clothing"),"✅","❌")</f>
        <v>❌</v>
      </c>
      <c r="H13437" s="3">
        <f t="shared" si="419"/>
        <v>20.998000000000001</v>
      </c>
      <c r="I13437" s="3">
        <v>1</v>
      </c>
      <c r="J13437" s="4">
        <v>45174</v>
      </c>
      <c r="K13437" s="3" t="s">
        <v>22</v>
      </c>
      <c r="L13437" s="3" t="s">
        <v>17</v>
      </c>
      <c r="M13437" s="3">
        <v>41.17</v>
      </c>
      <c r="N13437" s="3" t="s">
        <v>40</v>
      </c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  <c r="AC13437" s="5"/>
    </row>
    <row r="13438" spans="1:29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 t="str">
        <f>IF(AND(D13438="East",Table_1[[#This Row],[category]]="Clothing"),"✅","❌")</f>
        <v>❌</v>
      </c>
      <c r="H13438" s="3">
        <f t="shared" si="419"/>
        <v>433.93400000000003</v>
      </c>
      <c r="I13438" s="3">
        <v>6</v>
      </c>
      <c r="J13438" s="4">
        <v>45024</v>
      </c>
      <c r="K13438" s="3" t="s">
        <v>32</v>
      </c>
      <c r="L13438" s="3" t="s">
        <v>17</v>
      </c>
      <c r="M13438" s="3">
        <v>959.7</v>
      </c>
      <c r="N13438" s="3" t="s">
        <v>40</v>
      </c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  <c r="AC13438" s="5"/>
    </row>
    <row r="13439" spans="1:29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 t="str">
        <f>IF(AND(D13439="East",Table_1[[#This Row],[category]]="Clothing"),"✅","❌")</f>
        <v>❌</v>
      </c>
      <c r="H13439" s="3">
        <f t="shared" si="419"/>
        <v>24.072000000000003</v>
      </c>
      <c r="I13439" s="3">
        <v>2</v>
      </c>
      <c r="J13439" s="4">
        <v>45216</v>
      </c>
      <c r="K13439" s="3" t="s">
        <v>22</v>
      </c>
      <c r="L13439" s="3" t="s">
        <v>17</v>
      </c>
      <c r="M13439" s="3">
        <v>40.46</v>
      </c>
      <c r="N13439" s="3" t="s">
        <v>35</v>
      </c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  <c r="AC13439" s="5"/>
    </row>
    <row r="13440" spans="1:29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 t="str">
        <f>IF(AND(D13440="East",Table_1[[#This Row],[category]]="Clothing"),"✅","❌")</f>
        <v>❌</v>
      </c>
      <c r="H13440" s="3">
        <f t="shared" si="419"/>
        <v>320.00600000000003</v>
      </c>
      <c r="I13440" s="3">
        <v>2</v>
      </c>
      <c r="J13440" s="4">
        <v>45148</v>
      </c>
      <c r="K13440" s="3" t="s">
        <v>32</v>
      </c>
      <c r="L13440" s="3" t="s">
        <v>17</v>
      </c>
      <c r="M13440" s="3">
        <v>882.56</v>
      </c>
      <c r="N13440" s="3" t="s">
        <v>40</v>
      </c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  <c r="AC13440" s="5"/>
    </row>
    <row r="13441" spans="1:29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 t="str">
        <f>IF(AND(D13441="East",Table_1[[#This Row],[category]]="Clothing"),"✅","❌")</f>
        <v>❌</v>
      </c>
      <c r="H13441" s="3">
        <f t="shared" si="419"/>
        <v>58.302999999999997</v>
      </c>
      <c r="I13441" s="3">
        <v>8</v>
      </c>
      <c r="J13441" s="4">
        <v>45596</v>
      </c>
      <c r="K13441" s="3" t="s">
        <v>16</v>
      </c>
      <c r="L13441" s="3" t="s">
        <v>28</v>
      </c>
      <c r="M13441" s="3">
        <v>108.39</v>
      </c>
      <c r="N13441" s="3" t="s">
        <v>29</v>
      </c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  <c r="AC13441" s="5"/>
    </row>
    <row r="13442" spans="1:29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 t="str">
        <f>IF(AND(D13442="East",Table_1[[#This Row],[category]]="Clothing"),"✅","❌")</f>
        <v>❌</v>
      </c>
      <c r="H13442" s="3">
        <f t="shared" ref="H13442:H13505" si="421">E13442*10%</f>
        <v>150.06100000000001</v>
      </c>
      <c r="I13442" s="3">
        <v>6</v>
      </c>
      <c r="J13442" s="4">
        <v>45139</v>
      </c>
      <c r="K13442" s="3" t="s">
        <v>22</v>
      </c>
      <c r="L13442" s="3" t="s">
        <v>17</v>
      </c>
      <c r="M13442" s="3">
        <v>421.76</v>
      </c>
      <c r="N13442" s="3" t="s">
        <v>29</v>
      </c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  <c r="AC13442" s="5"/>
    </row>
    <row r="13443" spans="1:29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 t="str">
        <f>IF(AND(D13443="East",Table_1[[#This Row],[category]]="Clothing"),"✅","❌")</f>
        <v>❌</v>
      </c>
      <c r="H13443" s="3">
        <f t="shared" si="421"/>
        <v>78.76100000000001</v>
      </c>
      <c r="I13443" s="3">
        <v>6</v>
      </c>
      <c r="J13443" s="4">
        <v>45011</v>
      </c>
      <c r="K13443" s="3" t="s">
        <v>32</v>
      </c>
      <c r="L13443" s="3" t="s">
        <v>28</v>
      </c>
      <c r="M13443" s="3">
        <v>197.6</v>
      </c>
      <c r="N13443" s="3" t="s">
        <v>49</v>
      </c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  <c r="AC13443" s="5"/>
    </row>
    <row r="13444" spans="1:29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 t="str">
        <f>IF(AND(D13444="East",Table_1[[#This Row],[category]]="Clothing"),"✅","❌")</f>
        <v>❌</v>
      </c>
      <c r="H13444" s="3">
        <f t="shared" si="421"/>
        <v>77.323000000000008</v>
      </c>
      <c r="I13444" s="3">
        <v>6</v>
      </c>
      <c r="J13444" s="4">
        <v>45523</v>
      </c>
      <c r="K13444" s="3" t="s">
        <v>32</v>
      </c>
      <c r="L13444" s="3" t="s">
        <v>28</v>
      </c>
      <c r="M13444" s="3">
        <v>108.89</v>
      </c>
      <c r="N13444" s="3" t="s">
        <v>35</v>
      </c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  <c r="AC13444" s="5"/>
    </row>
    <row r="13445" spans="1:29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 t="str">
        <f>IF(AND(D13445="East",Table_1[[#This Row],[category]]="Clothing"),"✅","❌")</f>
        <v>❌</v>
      </c>
      <c r="H13445" s="3">
        <f t="shared" si="421"/>
        <v>46.554000000000002</v>
      </c>
      <c r="I13445" s="3">
        <v>9</v>
      </c>
      <c r="J13445" s="4">
        <v>45533</v>
      </c>
      <c r="K13445" s="3" t="s">
        <v>16</v>
      </c>
      <c r="L13445" s="3" t="s">
        <v>17</v>
      </c>
      <c r="M13445" s="3">
        <v>100.55</v>
      </c>
      <c r="N13445" s="3" t="s">
        <v>24</v>
      </c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  <c r="AC13445" s="5"/>
    </row>
    <row r="13446" spans="1:29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 t="str">
        <f>IF(AND(D13446="East",Table_1[[#This Row],[category]]="Clothing"),"✅","❌")</f>
        <v>❌</v>
      </c>
      <c r="H13446" s="3">
        <f t="shared" si="421"/>
        <v>165.762</v>
      </c>
      <c r="I13446" s="3">
        <v>3</v>
      </c>
      <c r="J13446" s="4">
        <v>45566</v>
      </c>
      <c r="K13446" s="3" t="s">
        <v>32</v>
      </c>
      <c r="L13446" s="3" t="s">
        <v>17</v>
      </c>
      <c r="M13446" s="3">
        <v>379.97</v>
      </c>
      <c r="N13446" s="3" t="s">
        <v>49</v>
      </c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  <c r="AC13446" s="5"/>
    </row>
    <row r="13447" spans="1:29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 t="str">
        <f>IF(AND(D13447="East",Table_1[[#This Row],[category]]="Clothing"),"✅","❌")</f>
        <v>❌</v>
      </c>
      <c r="H13447" s="3">
        <f t="shared" si="421"/>
        <v>217.589</v>
      </c>
      <c r="I13447" s="3">
        <v>2</v>
      </c>
      <c r="J13447" s="4">
        <v>45391</v>
      </c>
      <c r="K13447" s="3" t="s">
        <v>16</v>
      </c>
      <c r="L13447" s="3" t="s">
        <v>17</v>
      </c>
      <c r="M13447" s="3">
        <v>363.21</v>
      </c>
      <c r="N13447" s="3" t="s">
        <v>29</v>
      </c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  <c r="AC13447" s="5"/>
    </row>
    <row r="13448" spans="1:29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 t="str">
        <f>IF(AND(D13448="East",Table_1[[#This Row],[category]]="Clothing"),"✅","❌")</f>
        <v>❌</v>
      </c>
      <c r="H13448" s="3">
        <f t="shared" si="421"/>
        <v>237.59200000000001</v>
      </c>
      <c r="I13448" s="3">
        <v>5</v>
      </c>
      <c r="J13448" s="4">
        <v>45310</v>
      </c>
      <c r="K13448" s="3" t="s">
        <v>22</v>
      </c>
      <c r="L13448" s="3" t="s">
        <v>23</v>
      </c>
      <c r="M13448" s="3">
        <v>538.41999999999996</v>
      </c>
      <c r="N13448" s="3" t="s">
        <v>29</v>
      </c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  <c r="AC13448" s="5"/>
    </row>
    <row r="13449" spans="1:29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 t="str">
        <f>IF(AND(D13449="East",Table_1[[#This Row],[category]]="Clothing"),"✅","❌")</f>
        <v>❌</v>
      </c>
      <c r="H13449" s="3">
        <f t="shared" si="421"/>
        <v>225.45700000000002</v>
      </c>
      <c r="I13449" s="3">
        <v>6</v>
      </c>
      <c r="J13449" s="4">
        <v>45186</v>
      </c>
      <c r="K13449" s="3" t="s">
        <v>16</v>
      </c>
      <c r="L13449" s="3" t="s">
        <v>23</v>
      </c>
      <c r="M13449" s="3">
        <v>248.49</v>
      </c>
      <c r="N13449" s="3" t="s">
        <v>24</v>
      </c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  <c r="AC13449" s="5"/>
    </row>
    <row r="13450" spans="1:29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 t="str">
        <f>IF(AND(D13450="East",Table_1[[#This Row],[category]]="Clothing"),"✅","❌")</f>
        <v>❌</v>
      </c>
      <c r="H13450" s="3">
        <f t="shared" si="421"/>
        <v>266.60900000000004</v>
      </c>
      <c r="I13450" s="3">
        <v>9</v>
      </c>
      <c r="J13450" s="4">
        <v>45606</v>
      </c>
      <c r="K13450" s="3" t="s">
        <v>22</v>
      </c>
      <c r="L13450" s="3" t="s">
        <v>28</v>
      </c>
      <c r="M13450" s="3">
        <v>325.97000000000003</v>
      </c>
      <c r="N13450" s="3" t="s">
        <v>49</v>
      </c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  <c r="AC13450" s="5"/>
    </row>
    <row r="13451" spans="1:29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 t="str">
        <f>IF(AND(D13451="East",Table_1[[#This Row],[category]]="Clothing"),"✅","❌")</f>
        <v>❌</v>
      </c>
      <c r="H13451" s="3">
        <f t="shared" si="421"/>
        <v>431.29600000000005</v>
      </c>
      <c r="I13451" s="3">
        <v>9</v>
      </c>
      <c r="J13451" s="4">
        <v>45328</v>
      </c>
      <c r="K13451" s="3" t="s">
        <v>22</v>
      </c>
      <c r="L13451" s="3" t="s">
        <v>17</v>
      </c>
      <c r="M13451" s="3">
        <v>909.76</v>
      </c>
      <c r="N13451" s="3" t="s">
        <v>40</v>
      </c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  <c r="AC13451" s="5"/>
    </row>
    <row r="13452" spans="1:29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 t="str">
        <f>IF(AND(D13452="East",Table_1[[#This Row],[category]]="Clothing"),"✅","❌")</f>
        <v>❌</v>
      </c>
      <c r="H13452" s="3">
        <f t="shared" si="421"/>
        <v>319.58000000000004</v>
      </c>
      <c r="I13452" s="3">
        <v>2</v>
      </c>
      <c r="J13452" s="4">
        <v>44962</v>
      </c>
      <c r="K13452" s="3" t="s">
        <v>32</v>
      </c>
      <c r="L13452" s="3" t="s">
        <v>28</v>
      </c>
      <c r="M13452" s="3">
        <v>545.54</v>
      </c>
      <c r="N13452" s="3" t="s">
        <v>49</v>
      </c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  <c r="AC13452" s="5"/>
    </row>
    <row r="13453" spans="1:29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 t="str">
        <f>IF(AND(D13453="East",Table_1[[#This Row],[category]]="Clothing"),"✅","❌")</f>
        <v>❌</v>
      </c>
      <c r="H13453" s="3">
        <f t="shared" si="421"/>
        <v>18.47</v>
      </c>
      <c r="I13453" s="3">
        <v>9</v>
      </c>
      <c r="J13453" s="4">
        <v>45199</v>
      </c>
      <c r="K13453" s="3" t="s">
        <v>16</v>
      </c>
      <c r="L13453" s="3" t="s">
        <v>17</v>
      </c>
      <c r="M13453" s="3">
        <v>26.94</v>
      </c>
      <c r="N13453" s="3" t="s">
        <v>18</v>
      </c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  <c r="AC13453" s="5"/>
    </row>
    <row r="13454" spans="1:29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 t="str">
        <f>IF(AND(D13454="East",Table_1[[#This Row],[category]]="Clothing"),"✅","❌")</f>
        <v>❌</v>
      </c>
      <c r="H13454" s="3">
        <f t="shared" si="421"/>
        <v>94.747000000000014</v>
      </c>
      <c r="I13454" s="3">
        <v>9</v>
      </c>
      <c r="J13454" s="4">
        <v>45399</v>
      </c>
      <c r="K13454" s="3" t="s">
        <v>16</v>
      </c>
      <c r="L13454" s="3" t="s">
        <v>17</v>
      </c>
      <c r="M13454" s="3">
        <v>63.16</v>
      </c>
      <c r="N13454" s="3" t="s">
        <v>49</v>
      </c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  <c r="AC13454" s="5"/>
    </row>
    <row r="13455" spans="1:29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 t="str">
        <f>IF(AND(D13455="East",Table_1[[#This Row],[category]]="Clothing"),"✅","❌")</f>
        <v>❌</v>
      </c>
      <c r="H13455" s="3">
        <f t="shared" si="421"/>
        <v>180.98500000000001</v>
      </c>
      <c r="I13455" s="3">
        <v>6</v>
      </c>
      <c r="J13455" s="4">
        <v>45396</v>
      </c>
      <c r="K13455" s="3" t="s">
        <v>32</v>
      </c>
      <c r="L13455" s="3" t="s">
        <v>17</v>
      </c>
      <c r="M13455" s="3">
        <v>535.70000000000005</v>
      </c>
      <c r="N13455" s="3" t="s">
        <v>29</v>
      </c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  <c r="AC13455" s="5"/>
    </row>
    <row r="13456" spans="1:29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 t="str">
        <f>IF(AND(D13456="East",Table_1[[#This Row],[category]]="Clothing"),"✅","❌")</f>
        <v>❌</v>
      </c>
      <c r="H13456" s="3">
        <f t="shared" si="421"/>
        <v>475.03100000000006</v>
      </c>
      <c r="I13456" s="3">
        <v>1</v>
      </c>
      <c r="J13456" s="4">
        <v>45354</v>
      </c>
      <c r="K13456" s="3" t="s">
        <v>16</v>
      </c>
      <c r="L13456" s="3" t="s">
        <v>28</v>
      </c>
      <c r="M13456" s="3">
        <v>508.17</v>
      </c>
      <c r="N13456" s="3" t="s">
        <v>29</v>
      </c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  <c r="AC13456" s="5"/>
    </row>
    <row r="13457" spans="1:29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 t="str">
        <f>IF(AND(D13457="East",Table_1[[#This Row],[category]]="Clothing"),"✅","❌")</f>
        <v>❌</v>
      </c>
      <c r="H13457" s="3">
        <f t="shared" si="421"/>
        <v>48.259</v>
      </c>
      <c r="I13457" s="3">
        <v>8</v>
      </c>
      <c r="J13457" s="4">
        <v>45356</v>
      </c>
      <c r="K13457" s="3" t="s">
        <v>16</v>
      </c>
      <c r="L13457" s="3" t="s">
        <v>23</v>
      </c>
      <c r="M13457" s="3">
        <v>99.23</v>
      </c>
      <c r="N13457" s="3" t="s">
        <v>29</v>
      </c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  <c r="AC13457" s="5"/>
    </row>
    <row r="13458" spans="1:29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 t="str">
        <f>IF(AND(D13458="East",Table_1[[#This Row],[category]]="Clothing"),"✅","❌")</f>
        <v>❌</v>
      </c>
      <c r="H13458" s="3">
        <f t="shared" si="421"/>
        <v>357.95800000000003</v>
      </c>
      <c r="I13458" s="3">
        <v>8</v>
      </c>
      <c r="J13458" s="4">
        <v>45474</v>
      </c>
      <c r="K13458" s="3" t="s">
        <v>32</v>
      </c>
      <c r="L13458" s="3" t="s">
        <v>28</v>
      </c>
      <c r="M13458" s="3">
        <v>887.85</v>
      </c>
      <c r="N13458" s="3" t="s">
        <v>18</v>
      </c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  <c r="AC13458" s="5"/>
    </row>
    <row r="13459" spans="1:29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 t="str">
        <f>IF(AND(D13459="East",Table_1[[#This Row],[category]]="Clothing"),"✅","❌")</f>
        <v>❌</v>
      </c>
      <c r="H13459" s="3">
        <f t="shared" si="421"/>
        <v>26.216000000000005</v>
      </c>
      <c r="I13459" s="3">
        <v>8</v>
      </c>
      <c r="J13459" s="4">
        <v>45508</v>
      </c>
      <c r="K13459" s="3" t="s">
        <v>22</v>
      </c>
      <c r="L13459" s="3" t="s">
        <v>28</v>
      </c>
      <c r="M13459" s="3">
        <v>46.4</v>
      </c>
      <c r="N13459" s="3" t="s">
        <v>35</v>
      </c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  <c r="AC13459" s="5"/>
    </row>
    <row r="13460" spans="1:29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 t="str">
        <f>IF(AND(D13460="East",Table_1[[#This Row],[category]]="Clothing"),"✅","❌")</f>
        <v>❌</v>
      </c>
      <c r="H13460" s="3">
        <f t="shared" si="421"/>
        <v>187.64300000000003</v>
      </c>
      <c r="I13460" s="3">
        <v>8</v>
      </c>
      <c r="J13460" s="4">
        <v>45031</v>
      </c>
      <c r="K13460" s="3" t="s">
        <v>16</v>
      </c>
      <c r="L13460" s="3" t="s">
        <v>23</v>
      </c>
      <c r="M13460" s="3">
        <v>365.49</v>
      </c>
      <c r="N13460" s="3" t="s">
        <v>40</v>
      </c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  <c r="AC13460" s="5"/>
    </row>
    <row r="13461" spans="1:29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 t="str">
        <f>IF(AND(D13461="East",Table_1[[#This Row],[category]]="Clothing"),"✅","❌")</f>
        <v>❌</v>
      </c>
      <c r="H13461" s="3">
        <f t="shared" si="421"/>
        <v>387.37300000000005</v>
      </c>
      <c r="I13461" s="3">
        <v>5</v>
      </c>
      <c r="J13461" s="4">
        <v>45377</v>
      </c>
      <c r="K13461" s="3" t="s">
        <v>22</v>
      </c>
      <c r="L13461" s="3" t="s">
        <v>17</v>
      </c>
      <c r="M13461" s="3">
        <v>708.29</v>
      </c>
      <c r="N13461" s="3" t="s">
        <v>49</v>
      </c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  <c r="AC13461" s="5"/>
    </row>
    <row r="13462" spans="1:29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 t="str">
        <f>IF(AND(D13462="East",Table_1[[#This Row],[category]]="Clothing"),"✅","❌")</f>
        <v>❌</v>
      </c>
      <c r="H13462" s="3">
        <f t="shared" si="421"/>
        <v>178.52500000000001</v>
      </c>
      <c r="I13462" s="3">
        <v>2</v>
      </c>
      <c r="J13462" s="4">
        <v>45540</v>
      </c>
      <c r="K13462" s="3" t="s">
        <v>32</v>
      </c>
      <c r="L13462" s="3" t="s">
        <v>28</v>
      </c>
      <c r="M13462" s="3">
        <v>373.36</v>
      </c>
      <c r="N13462" s="3" t="s">
        <v>40</v>
      </c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  <c r="AC13462" s="5"/>
    </row>
    <row r="13463" spans="1:29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 t="str">
        <f>IF(AND(D13463="East",Table_1[[#This Row],[category]]="Clothing"),"✅","❌")</f>
        <v>❌</v>
      </c>
      <c r="H13463" s="3">
        <f t="shared" si="421"/>
        <v>220.83800000000002</v>
      </c>
      <c r="I13463" s="3">
        <v>9</v>
      </c>
      <c r="J13463" s="4">
        <v>45302</v>
      </c>
      <c r="K13463" s="3" t="s">
        <v>32</v>
      </c>
      <c r="L13463" s="3" t="s">
        <v>17</v>
      </c>
      <c r="M13463" s="3">
        <v>340.28</v>
      </c>
      <c r="N13463" s="3" t="s">
        <v>18</v>
      </c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  <c r="AC13463" s="5"/>
    </row>
    <row r="13464" spans="1:29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 t="str">
        <f>IF(AND(D13464="East",Table_1[[#This Row],[category]]="Clothing"),"✅","❌")</f>
        <v>❌</v>
      </c>
      <c r="H13464" s="3">
        <f t="shared" si="421"/>
        <v>453.59899999999999</v>
      </c>
      <c r="I13464" s="3">
        <v>6</v>
      </c>
      <c r="J13464" s="4">
        <v>45065</v>
      </c>
      <c r="K13464" s="3" t="s">
        <v>22</v>
      </c>
      <c r="L13464" s="3" t="s">
        <v>17</v>
      </c>
      <c r="M13464" s="3">
        <v>630.64</v>
      </c>
      <c r="N13464" s="3" t="s">
        <v>49</v>
      </c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  <c r="AC13464" s="5"/>
    </row>
    <row r="13465" spans="1:29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 t="str">
        <f>IF(AND(D13465="East",Table_1[[#This Row],[category]]="Clothing"),"✅","❌")</f>
        <v>❌</v>
      </c>
      <c r="H13465" s="3">
        <f t="shared" si="421"/>
        <v>42.423000000000002</v>
      </c>
      <c r="I13465" s="3">
        <v>3</v>
      </c>
      <c r="J13465" s="4">
        <v>45199</v>
      </c>
      <c r="K13465" s="3" t="s">
        <v>16</v>
      </c>
      <c r="L13465" s="3" t="s">
        <v>23</v>
      </c>
      <c r="M13465" s="3">
        <v>125.7</v>
      </c>
      <c r="N13465" s="3" t="s">
        <v>35</v>
      </c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  <c r="AC13465" s="5"/>
    </row>
    <row r="13466" spans="1:29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 t="str">
        <f>IF(AND(D13466="East",Table_1[[#This Row],[category]]="Clothing"),"✅","❌")</f>
        <v>❌</v>
      </c>
      <c r="H13466" s="3">
        <f t="shared" si="421"/>
        <v>268.55500000000001</v>
      </c>
      <c r="I13466" s="3">
        <v>1</v>
      </c>
      <c r="J13466" s="4">
        <v>45152</v>
      </c>
      <c r="K13466" s="3" t="s">
        <v>22</v>
      </c>
      <c r="L13466" s="3" t="s">
        <v>28</v>
      </c>
      <c r="M13466" s="3">
        <v>385.03</v>
      </c>
      <c r="N13466" s="3" t="s">
        <v>24</v>
      </c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  <c r="AC13466" s="5"/>
    </row>
    <row r="13467" spans="1:29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 t="str">
        <f>IF(AND(D13467="East",Table_1[[#This Row],[category]]="Clothing"),"✅","❌")</f>
        <v>❌</v>
      </c>
      <c r="H13467" s="3">
        <f t="shared" si="421"/>
        <v>189.45600000000002</v>
      </c>
      <c r="I13467" s="3">
        <v>5</v>
      </c>
      <c r="J13467" s="4">
        <v>45563</v>
      </c>
      <c r="K13467" s="3" t="s">
        <v>16</v>
      </c>
      <c r="L13467" s="3" t="s">
        <v>23</v>
      </c>
      <c r="M13467" s="3">
        <v>306.13</v>
      </c>
      <c r="N13467" s="3" t="s">
        <v>29</v>
      </c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  <c r="AC13467" s="5"/>
    </row>
    <row r="13468" spans="1:29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 t="str">
        <f>IF(AND(D13468="East",Table_1[[#This Row],[category]]="Clothing"),"✅","❌")</f>
        <v>❌</v>
      </c>
      <c r="H13468" s="3">
        <f t="shared" si="421"/>
        <v>482.26800000000003</v>
      </c>
      <c r="I13468" s="3">
        <v>4</v>
      </c>
      <c r="J13468" s="4">
        <v>45287</v>
      </c>
      <c r="K13468" s="3" t="s">
        <v>22</v>
      </c>
      <c r="L13468" s="3" t="s">
        <v>28</v>
      </c>
      <c r="M13468" s="3">
        <v>436.53</v>
      </c>
      <c r="N13468" s="3" t="s">
        <v>29</v>
      </c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  <c r="AC13468" s="5"/>
    </row>
    <row r="13469" spans="1:29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 t="str">
        <f>IF(AND(D13469="East",Table_1[[#This Row],[category]]="Clothing"),"✅","❌")</f>
        <v>❌</v>
      </c>
      <c r="H13469" s="3">
        <f t="shared" si="421"/>
        <v>398.90800000000002</v>
      </c>
      <c r="I13469" s="3">
        <v>4</v>
      </c>
      <c r="J13469" s="4">
        <v>45432</v>
      </c>
      <c r="K13469" s="3" t="s">
        <v>32</v>
      </c>
      <c r="L13469" s="3" t="s">
        <v>23</v>
      </c>
      <c r="M13469" s="3">
        <v>1024.4000000000001</v>
      </c>
      <c r="N13469" s="3" t="s">
        <v>24</v>
      </c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  <c r="AC13469" s="5"/>
    </row>
    <row r="13470" spans="1:29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 t="str">
        <f>IF(AND(D13470="East",Table_1[[#This Row],[category]]="Clothing"),"✅","❌")</f>
        <v>❌</v>
      </c>
      <c r="H13470" s="3">
        <f t="shared" si="421"/>
        <v>69.817999999999998</v>
      </c>
      <c r="I13470" s="3">
        <v>9</v>
      </c>
      <c r="J13470" s="4">
        <v>45070</v>
      </c>
      <c r="K13470" s="3" t="s">
        <v>16</v>
      </c>
      <c r="L13470" s="3" t="s">
        <v>17</v>
      </c>
      <c r="M13470" s="3">
        <v>169.95</v>
      </c>
      <c r="N13470" s="3" t="s">
        <v>18</v>
      </c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  <c r="AC13470" s="5"/>
    </row>
    <row r="13471" spans="1:29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 t="str">
        <f>IF(AND(D13471="East",Table_1[[#This Row],[category]]="Clothing"),"✅","❌")</f>
        <v>❌</v>
      </c>
      <c r="H13471" s="3">
        <f t="shared" si="421"/>
        <v>464.43100000000004</v>
      </c>
      <c r="I13471" s="3">
        <v>6</v>
      </c>
      <c r="J13471" s="4">
        <v>45631</v>
      </c>
      <c r="K13471" s="3" t="s">
        <v>16</v>
      </c>
      <c r="L13471" s="3" t="s">
        <v>23</v>
      </c>
      <c r="M13471" s="3">
        <v>1082.03</v>
      </c>
      <c r="N13471" s="3" t="s">
        <v>49</v>
      </c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  <c r="AC13471" s="5"/>
    </row>
    <row r="13472" spans="1:29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 t="str">
        <f>IF(AND(D13472="East",Table_1[[#This Row],[category]]="Clothing"),"✅","❌")</f>
        <v>❌</v>
      </c>
      <c r="H13472" s="3">
        <f t="shared" si="421"/>
        <v>113.495</v>
      </c>
      <c r="I13472" s="3">
        <v>8</v>
      </c>
      <c r="J13472" s="4">
        <v>45658</v>
      </c>
      <c r="K13472" s="3" t="s">
        <v>16</v>
      </c>
      <c r="L13472" s="3" t="s">
        <v>17</v>
      </c>
      <c r="M13472" s="3">
        <v>303.24</v>
      </c>
      <c r="N13472" s="3" t="s">
        <v>18</v>
      </c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  <c r="AC13472" s="5"/>
    </row>
    <row r="13473" spans="1:29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 t="str">
        <f>IF(AND(D13473="East",Table_1[[#This Row],[category]]="Clothing"),"✅","❌")</f>
        <v>❌</v>
      </c>
      <c r="H13473" s="3">
        <f t="shared" si="421"/>
        <v>51.561000000000007</v>
      </c>
      <c r="I13473" s="3">
        <v>9</v>
      </c>
      <c r="J13473" s="4">
        <v>45076</v>
      </c>
      <c r="K13473" s="3" t="s">
        <v>32</v>
      </c>
      <c r="L13473" s="3" t="s">
        <v>28</v>
      </c>
      <c r="M13473" s="3">
        <v>28.17</v>
      </c>
      <c r="N13473" s="3" t="s">
        <v>29</v>
      </c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  <c r="AC13473" s="5"/>
    </row>
    <row r="13474" spans="1:29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 t="str">
        <f>IF(AND(D13474="East",Table_1[[#This Row],[category]]="Clothing"),"✅","❌")</f>
        <v>❌</v>
      </c>
      <c r="H13474" s="3">
        <f t="shared" si="421"/>
        <v>275.38100000000003</v>
      </c>
      <c r="I13474" s="3">
        <v>1</v>
      </c>
      <c r="J13474" s="4">
        <v>45058</v>
      </c>
      <c r="K13474" s="3" t="s">
        <v>32</v>
      </c>
      <c r="L13474" s="3" t="s">
        <v>28</v>
      </c>
      <c r="M13474" s="3">
        <v>150.06</v>
      </c>
      <c r="N13474" s="3" t="s">
        <v>35</v>
      </c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  <c r="AC13474" s="5"/>
    </row>
    <row r="13475" spans="1:29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 t="str">
        <f>IF(AND(D13475="East",Table_1[[#This Row],[category]]="Clothing"),"✅","❌")</f>
        <v>❌</v>
      </c>
      <c r="H13475" s="3">
        <f t="shared" si="421"/>
        <v>370.94900000000001</v>
      </c>
      <c r="I13475" s="3">
        <v>7</v>
      </c>
      <c r="J13475" s="4">
        <v>45173</v>
      </c>
      <c r="K13475" s="3" t="s">
        <v>16</v>
      </c>
      <c r="L13475" s="3" t="s">
        <v>23</v>
      </c>
      <c r="M13475" s="3">
        <v>1091.5899999999999</v>
      </c>
      <c r="N13475" s="3" t="s">
        <v>49</v>
      </c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  <c r="AC13475" s="5"/>
    </row>
    <row r="13476" spans="1:29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 t="str">
        <f>IF(AND(D13476="East",Table_1[[#This Row],[category]]="Clothing"),"✅","❌")</f>
        <v>❌</v>
      </c>
      <c r="H13476" s="3">
        <f t="shared" si="421"/>
        <v>360.86500000000001</v>
      </c>
      <c r="I13476" s="3">
        <v>7</v>
      </c>
      <c r="J13476" s="4">
        <v>45210</v>
      </c>
      <c r="K13476" s="3" t="s">
        <v>32</v>
      </c>
      <c r="L13476" s="3" t="s">
        <v>23</v>
      </c>
      <c r="M13476" s="3">
        <v>353.69</v>
      </c>
      <c r="N13476" s="3" t="s">
        <v>40</v>
      </c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  <c r="AC13476" s="5"/>
    </row>
    <row r="13477" spans="1:29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 t="str">
        <f>IF(AND(D13477="East",Table_1[[#This Row],[category]]="Clothing"),"✅","❌")</f>
        <v>❌</v>
      </c>
      <c r="H13477" s="3">
        <f t="shared" si="421"/>
        <v>271.68700000000001</v>
      </c>
      <c r="I13477" s="3">
        <v>9</v>
      </c>
      <c r="J13477" s="4">
        <v>44992</v>
      </c>
      <c r="K13477" s="3" t="s">
        <v>22</v>
      </c>
      <c r="L13477" s="3" t="s">
        <v>17</v>
      </c>
      <c r="M13477" s="3">
        <v>738.51</v>
      </c>
      <c r="N13477" s="3" t="s">
        <v>35</v>
      </c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  <c r="AC13477" s="5"/>
    </row>
    <row r="13478" spans="1:29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 t="str">
        <f>IF(AND(D13478="East",Table_1[[#This Row],[category]]="Clothing"),"✅","❌")</f>
        <v>❌</v>
      </c>
      <c r="H13478" s="3">
        <f t="shared" si="421"/>
        <v>251.441</v>
      </c>
      <c r="I13478" s="3">
        <v>1</v>
      </c>
      <c r="J13478" s="4">
        <v>45539</v>
      </c>
      <c r="K13478" s="3" t="s">
        <v>22</v>
      </c>
      <c r="L13478" s="3" t="s">
        <v>28</v>
      </c>
      <c r="M13478" s="3">
        <v>625.19000000000005</v>
      </c>
      <c r="N13478" s="3" t="s">
        <v>35</v>
      </c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  <c r="AC13478" s="5"/>
    </row>
    <row r="13479" spans="1:29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 t="str">
        <f>IF(AND(D13479="East",Table_1[[#This Row],[category]]="Clothing"),"✅","❌")</f>
        <v>❌</v>
      </c>
      <c r="H13479" s="3">
        <f t="shared" si="421"/>
        <v>485.07700000000006</v>
      </c>
      <c r="I13479" s="3">
        <v>2</v>
      </c>
      <c r="J13479" s="4">
        <v>45305</v>
      </c>
      <c r="K13479" s="3" t="s">
        <v>32</v>
      </c>
      <c r="L13479" s="3" t="s">
        <v>17</v>
      </c>
      <c r="M13479" s="3">
        <v>872.96</v>
      </c>
      <c r="N13479" s="3" t="s">
        <v>18</v>
      </c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  <c r="AC13479" s="5"/>
    </row>
    <row r="13480" spans="1:29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 t="str">
        <f>IF(AND(D13480="East",Table_1[[#This Row],[category]]="Clothing"),"✅","❌")</f>
        <v>❌</v>
      </c>
      <c r="H13480" s="3">
        <f t="shared" si="421"/>
        <v>412.07400000000001</v>
      </c>
      <c r="I13480" s="3">
        <v>6</v>
      </c>
      <c r="J13480" s="4">
        <v>45333</v>
      </c>
      <c r="K13480" s="3" t="s">
        <v>32</v>
      </c>
      <c r="L13480" s="3" t="s">
        <v>23</v>
      </c>
      <c r="M13480" s="3">
        <v>250.33</v>
      </c>
      <c r="N13480" s="3" t="s">
        <v>18</v>
      </c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  <c r="AC13480" s="5"/>
    </row>
    <row r="13481" spans="1:29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 t="str">
        <f>IF(AND(D13481="East",Table_1[[#This Row],[category]]="Clothing"),"✅","❌")</f>
        <v>❌</v>
      </c>
      <c r="H13481" s="3">
        <f t="shared" si="421"/>
        <v>352.33400000000006</v>
      </c>
      <c r="I13481" s="3">
        <v>4</v>
      </c>
      <c r="J13481" s="4">
        <v>45290</v>
      </c>
      <c r="K13481" s="3" t="s">
        <v>16</v>
      </c>
      <c r="L13481" s="3" t="s">
        <v>23</v>
      </c>
      <c r="M13481" s="3">
        <v>357.23</v>
      </c>
      <c r="N13481" s="3" t="s">
        <v>40</v>
      </c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  <c r="AC13481" s="5"/>
    </row>
    <row r="13482" spans="1:29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 t="str">
        <f>IF(AND(D13482="East",Table_1[[#This Row],[category]]="Clothing"),"✅","❌")</f>
        <v>❌</v>
      </c>
      <c r="H13482" s="3">
        <f t="shared" si="421"/>
        <v>105.654</v>
      </c>
      <c r="I13482" s="3">
        <v>5</v>
      </c>
      <c r="J13482" s="4">
        <v>45367</v>
      </c>
      <c r="K13482" s="3" t="s">
        <v>32</v>
      </c>
      <c r="L13482" s="3" t="s">
        <v>23</v>
      </c>
      <c r="M13482" s="3">
        <v>70.39</v>
      </c>
      <c r="N13482" s="3" t="s">
        <v>49</v>
      </c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  <c r="AC13482" s="5"/>
    </row>
    <row r="13483" spans="1:29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 t="str">
        <f>IF(AND(D13483="East",Table_1[[#This Row],[category]]="Clothing"),"✅","❌")</f>
        <v>❌</v>
      </c>
      <c r="H13483" s="3">
        <f t="shared" si="421"/>
        <v>411.68800000000005</v>
      </c>
      <c r="I13483" s="3">
        <v>5</v>
      </c>
      <c r="J13483" s="4">
        <v>45204</v>
      </c>
      <c r="K13483" s="3" t="s">
        <v>16</v>
      </c>
      <c r="L13483" s="3" t="s">
        <v>23</v>
      </c>
      <c r="M13483" s="3">
        <v>1007.02</v>
      </c>
      <c r="N13483" s="3" t="s">
        <v>29</v>
      </c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  <c r="AC13483" s="5"/>
    </row>
    <row r="13484" spans="1:29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 t="str">
        <f>IF(AND(D13484="East",Table_1[[#This Row],[category]]="Clothing"),"✅","❌")</f>
        <v>✅</v>
      </c>
      <c r="H13484" s="3">
        <f t="shared" si="421"/>
        <v>377.39300000000003</v>
      </c>
      <c r="I13484" s="3">
        <v>1</v>
      </c>
      <c r="J13484" s="4">
        <v>45370</v>
      </c>
      <c r="K13484" s="3" t="s">
        <v>22</v>
      </c>
      <c r="L13484" s="3" t="s">
        <v>28</v>
      </c>
      <c r="M13484" s="3">
        <v>663.67</v>
      </c>
      <c r="N13484" s="3" t="s">
        <v>29</v>
      </c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  <c r="AC13484" s="5"/>
    </row>
    <row r="13485" spans="1:29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 t="str">
        <f>IF(AND(D13485="East",Table_1[[#This Row],[category]]="Clothing"),"✅","❌")</f>
        <v>❌</v>
      </c>
      <c r="H13485" s="3">
        <f t="shared" si="421"/>
        <v>496.09300000000007</v>
      </c>
      <c r="I13485" s="3">
        <v>1</v>
      </c>
      <c r="J13485" s="4">
        <v>45492</v>
      </c>
      <c r="K13485" s="3" t="s">
        <v>16</v>
      </c>
      <c r="L13485" s="3" t="s">
        <v>17</v>
      </c>
      <c r="M13485" s="3">
        <v>1471.48</v>
      </c>
      <c r="N13485" s="3" t="s">
        <v>18</v>
      </c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  <c r="AC13485" s="5"/>
    </row>
    <row r="13486" spans="1:29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 t="str">
        <f>IF(AND(D13486="East",Table_1[[#This Row],[category]]="Clothing"),"✅","❌")</f>
        <v>❌</v>
      </c>
      <c r="H13486" s="3">
        <f t="shared" si="421"/>
        <v>75.167999999999992</v>
      </c>
      <c r="I13486" s="3">
        <v>7</v>
      </c>
      <c r="J13486" s="4">
        <v>45609</v>
      </c>
      <c r="K13486" s="3" t="s">
        <v>32</v>
      </c>
      <c r="L13486" s="3" t="s">
        <v>28</v>
      </c>
      <c r="M13486" s="3">
        <v>138.44</v>
      </c>
      <c r="N13486" s="3" t="s">
        <v>29</v>
      </c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  <c r="AC13486" s="5"/>
    </row>
    <row r="13487" spans="1:29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 t="str">
        <f>IF(AND(D13487="East",Table_1[[#This Row],[category]]="Clothing"),"✅","❌")</f>
        <v>❌</v>
      </c>
      <c r="H13487" s="3">
        <f t="shared" si="421"/>
        <v>360.495</v>
      </c>
      <c r="I13487" s="3">
        <v>3</v>
      </c>
      <c r="J13487" s="4">
        <v>45025</v>
      </c>
      <c r="K13487" s="3" t="s">
        <v>22</v>
      </c>
      <c r="L13487" s="3" t="s">
        <v>28</v>
      </c>
      <c r="M13487" s="3">
        <v>282.01</v>
      </c>
      <c r="N13487" s="3" t="s">
        <v>35</v>
      </c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  <c r="AC13487" s="5"/>
    </row>
    <row r="13488" spans="1:29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 t="str">
        <f>IF(AND(D13488="East",Table_1[[#This Row],[category]]="Clothing"),"✅","❌")</f>
        <v>❌</v>
      </c>
      <c r="H13488" s="3">
        <f t="shared" si="421"/>
        <v>489.75100000000003</v>
      </c>
      <c r="I13488" s="3">
        <v>5</v>
      </c>
      <c r="J13488" s="4">
        <v>45071</v>
      </c>
      <c r="K13488" s="3" t="s">
        <v>16</v>
      </c>
      <c r="L13488" s="3" t="s">
        <v>28</v>
      </c>
      <c r="M13488" s="3">
        <v>367.9</v>
      </c>
      <c r="N13488" s="3" t="s">
        <v>35</v>
      </c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  <c r="AC13488" s="5"/>
    </row>
    <row r="13489" spans="1:29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 t="str">
        <f>IF(AND(D13489="East",Table_1[[#This Row],[category]]="Clothing"),"✅","❌")</f>
        <v>✅</v>
      </c>
      <c r="H13489" s="3">
        <f t="shared" si="421"/>
        <v>236.67100000000002</v>
      </c>
      <c r="I13489" s="3">
        <v>8</v>
      </c>
      <c r="J13489" s="4">
        <v>45151</v>
      </c>
      <c r="K13489" s="3" t="s">
        <v>32</v>
      </c>
      <c r="L13489" s="3" t="s">
        <v>23</v>
      </c>
      <c r="M13489" s="3">
        <v>428.34</v>
      </c>
      <c r="N13489" s="3" t="s">
        <v>49</v>
      </c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  <c r="AC13489" s="5"/>
    </row>
    <row r="13490" spans="1:29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 t="str">
        <f>IF(AND(D13490="East",Table_1[[#This Row],[category]]="Clothing"),"✅","❌")</f>
        <v>❌</v>
      </c>
      <c r="H13490" s="3">
        <f t="shared" si="421"/>
        <v>369.37100000000004</v>
      </c>
      <c r="I13490" s="3">
        <v>5</v>
      </c>
      <c r="J13490" s="4">
        <v>45245</v>
      </c>
      <c r="K13490" s="3" t="s">
        <v>32</v>
      </c>
      <c r="L13490" s="3" t="s">
        <v>23</v>
      </c>
      <c r="M13490" s="3">
        <v>723.96</v>
      </c>
      <c r="N13490" s="3" t="s">
        <v>49</v>
      </c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  <c r="AC13490" s="5"/>
    </row>
    <row r="13491" spans="1:29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 t="str">
        <f>IF(AND(D13491="East",Table_1[[#This Row],[category]]="Clothing"),"✅","❌")</f>
        <v>❌</v>
      </c>
      <c r="H13491" s="3">
        <f t="shared" si="421"/>
        <v>487.93200000000002</v>
      </c>
      <c r="I13491" s="3">
        <v>9</v>
      </c>
      <c r="J13491" s="4">
        <v>44961</v>
      </c>
      <c r="K13491" s="3" t="s">
        <v>32</v>
      </c>
      <c r="L13491" s="3" t="s">
        <v>17</v>
      </c>
      <c r="M13491" s="3">
        <v>433.09</v>
      </c>
      <c r="N13491" s="3" t="s">
        <v>35</v>
      </c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  <c r="AC13491" s="5"/>
    </row>
    <row r="13492" spans="1:29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 t="str">
        <f>IF(AND(D13492="East",Table_1[[#This Row],[category]]="Clothing"),"✅","❌")</f>
        <v>❌</v>
      </c>
      <c r="H13492" s="3">
        <f t="shared" si="421"/>
        <v>278.26799999999997</v>
      </c>
      <c r="I13492" s="3">
        <v>4</v>
      </c>
      <c r="J13492" s="4">
        <v>45453</v>
      </c>
      <c r="K13492" s="3" t="s">
        <v>22</v>
      </c>
      <c r="L13492" s="3" t="s">
        <v>28</v>
      </c>
      <c r="M13492" s="3">
        <v>245.77</v>
      </c>
      <c r="N13492" s="3" t="s">
        <v>49</v>
      </c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  <c r="AC13492" s="5"/>
    </row>
    <row r="13493" spans="1:29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 t="str">
        <f>IF(AND(D13493="East",Table_1[[#This Row],[category]]="Clothing"),"✅","❌")</f>
        <v>❌</v>
      </c>
      <c r="H13493" s="3">
        <f t="shared" si="421"/>
        <v>352.53000000000003</v>
      </c>
      <c r="I13493" s="3">
        <v>7</v>
      </c>
      <c r="J13493" s="4">
        <v>44958</v>
      </c>
      <c r="K13493" s="3" t="s">
        <v>32</v>
      </c>
      <c r="L13493" s="3" t="s">
        <v>23</v>
      </c>
      <c r="M13493" s="3">
        <v>982.81</v>
      </c>
      <c r="N13493" s="3" t="s">
        <v>29</v>
      </c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  <c r="AC13493" s="5"/>
    </row>
    <row r="13494" spans="1:29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 t="str">
        <f>IF(AND(D13494="East",Table_1[[#This Row],[category]]="Clothing"),"✅","❌")</f>
        <v>❌</v>
      </c>
      <c r="H13494" s="3">
        <f t="shared" si="421"/>
        <v>19.841999999999999</v>
      </c>
      <c r="I13494" s="3">
        <v>8</v>
      </c>
      <c r="J13494" s="4">
        <v>45302</v>
      </c>
      <c r="K13494" s="3" t="s">
        <v>22</v>
      </c>
      <c r="L13494" s="3" t="s">
        <v>28</v>
      </c>
      <c r="M13494" s="3">
        <v>51.81</v>
      </c>
      <c r="N13494" s="3" t="s">
        <v>40</v>
      </c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  <c r="AC13494" s="5"/>
    </row>
    <row r="13495" spans="1:29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 t="str">
        <f>IF(AND(D13495="East",Table_1[[#This Row],[category]]="Clothing"),"✅","❌")</f>
        <v>❌</v>
      </c>
      <c r="H13495" s="3">
        <f t="shared" si="421"/>
        <v>264.63600000000002</v>
      </c>
      <c r="I13495" s="3">
        <v>7</v>
      </c>
      <c r="J13495" s="4">
        <v>45529</v>
      </c>
      <c r="K13495" s="3" t="s">
        <v>32</v>
      </c>
      <c r="L13495" s="3" t="s">
        <v>28</v>
      </c>
      <c r="M13495" s="3">
        <v>138.99</v>
      </c>
      <c r="N13495" s="3" t="s">
        <v>35</v>
      </c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  <c r="AC13495" s="5"/>
    </row>
    <row r="13496" spans="1:29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 t="str">
        <f>IF(AND(D13496="East",Table_1[[#This Row],[category]]="Clothing"),"✅","❌")</f>
        <v>❌</v>
      </c>
      <c r="H13496" s="3">
        <f t="shared" si="421"/>
        <v>135.34200000000001</v>
      </c>
      <c r="I13496" s="3">
        <v>4</v>
      </c>
      <c r="J13496" s="4">
        <v>45652</v>
      </c>
      <c r="K13496" s="3" t="s">
        <v>32</v>
      </c>
      <c r="L13496" s="3" t="s">
        <v>28</v>
      </c>
      <c r="M13496" s="3">
        <v>320.26</v>
      </c>
      <c r="N13496" s="3" t="s">
        <v>18</v>
      </c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  <c r="AC13496" s="5"/>
    </row>
    <row r="13497" spans="1:29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 t="str">
        <f>IF(AND(D13497="East",Table_1[[#This Row],[category]]="Clothing"),"✅","❌")</f>
        <v>❌</v>
      </c>
      <c r="H13497" s="3">
        <f t="shared" si="421"/>
        <v>74.31</v>
      </c>
      <c r="I13497" s="3">
        <v>8</v>
      </c>
      <c r="J13497" s="4">
        <v>45276</v>
      </c>
      <c r="K13497" s="3" t="s">
        <v>22</v>
      </c>
      <c r="L13497" s="3" t="s">
        <v>23</v>
      </c>
      <c r="M13497" s="3">
        <v>135.07</v>
      </c>
      <c r="N13497" s="3" t="s">
        <v>24</v>
      </c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  <c r="AC13497" s="5"/>
    </row>
    <row r="13498" spans="1:29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 t="str">
        <f>IF(AND(D13498="East",Table_1[[#This Row],[category]]="Clothing"),"✅","❌")</f>
        <v>✅</v>
      </c>
      <c r="H13498" s="3">
        <f t="shared" si="421"/>
        <v>357.21300000000002</v>
      </c>
      <c r="I13498" s="3">
        <v>4</v>
      </c>
      <c r="J13498" s="4">
        <v>45271</v>
      </c>
      <c r="K13498" s="3" t="s">
        <v>22</v>
      </c>
      <c r="L13498" s="3" t="s">
        <v>28</v>
      </c>
      <c r="M13498" s="3">
        <v>754.82</v>
      </c>
      <c r="N13498" s="3" t="s">
        <v>49</v>
      </c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  <c r="AC13498" s="5"/>
    </row>
    <row r="13499" spans="1:29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 t="str">
        <f>IF(AND(D13499="East",Table_1[[#This Row],[category]]="Clothing"),"✅","❌")</f>
        <v>❌</v>
      </c>
      <c r="H13499" s="3">
        <f t="shared" si="421"/>
        <v>29.154000000000003</v>
      </c>
      <c r="I13499" s="3">
        <v>8</v>
      </c>
      <c r="J13499" s="4">
        <v>45405</v>
      </c>
      <c r="K13499" s="3" t="s">
        <v>22</v>
      </c>
      <c r="L13499" s="3" t="s">
        <v>17</v>
      </c>
      <c r="M13499" s="3">
        <v>17.47</v>
      </c>
      <c r="N13499" s="3" t="s">
        <v>35</v>
      </c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  <c r="AC13499" s="5"/>
    </row>
    <row r="13500" spans="1:29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 t="str">
        <f>IF(AND(D13500="East",Table_1[[#This Row],[category]]="Clothing"),"✅","❌")</f>
        <v>❌</v>
      </c>
      <c r="H13500" s="3">
        <f t="shared" si="421"/>
        <v>453.38400000000001</v>
      </c>
      <c r="I13500" s="3">
        <v>8</v>
      </c>
      <c r="J13500" s="4">
        <v>45554</v>
      </c>
      <c r="K13500" s="3" t="s">
        <v>16</v>
      </c>
      <c r="L13500" s="3" t="s">
        <v>23</v>
      </c>
      <c r="M13500" s="3">
        <v>722.52</v>
      </c>
      <c r="N13500" s="3" t="s">
        <v>40</v>
      </c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  <c r="AC13500" s="5"/>
    </row>
    <row r="13501" spans="1:29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 t="str">
        <f>IF(AND(D13501="East",Table_1[[#This Row],[category]]="Clothing"),"✅","❌")</f>
        <v>❌</v>
      </c>
      <c r="H13501" s="3">
        <f t="shared" si="421"/>
        <v>263.709</v>
      </c>
      <c r="I13501" s="3">
        <v>4</v>
      </c>
      <c r="J13501" s="4">
        <v>45500</v>
      </c>
      <c r="K13501" s="3" t="s">
        <v>32</v>
      </c>
      <c r="L13501" s="3" t="s">
        <v>17</v>
      </c>
      <c r="M13501" s="3">
        <v>443.88</v>
      </c>
      <c r="N13501" s="3" t="s">
        <v>18</v>
      </c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  <c r="AC13501" s="5"/>
    </row>
    <row r="13502" spans="1:29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 t="str">
        <f>IF(AND(D13502="East",Table_1[[#This Row],[category]]="Clothing"),"✅","❌")</f>
        <v>❌</v>
      </c>
      <c r="H13502" s="3">
        <f t="shared" si="421"/>
        <v>327.63300000000004</v>
      </c>
      <c r="I13502" s="3">
        <v>5</v>
      </c>
      <c r="J13502" s="4">
        <v>45114</v>
      </c>
      <c r="K13502" s="3" t="s">
        <v>22</v>
      </c>
      <c r="L13502" s="3" t="s">
        <v>23</v>
      </c>
      <c r="M13502" s="3">
        <v>268.76</v>
      </c>
      <c r="N13502" s="3" t="s">
        <v>24</v>
      </c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  <c r="AC13502" s="5"/>
    </row>
    <row r="13503" spans="1:29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 t="str">
        <f>IF(AND(D13503="East",Table_1[[#This Row],[category]]="Clothing"),"✅","❌")</f>
        <v>❌</v>
      </c>
      <c r="H13503" s="3">
        <f t="shared" si="421"/>
        <v>134.18299999999999</v>
      </c>
      <c r="I13503" s="3">
        <v>5</v>
      </c>
      <c r="J13503" s="4">
        <v>45444</v>
      </c>
      <c r="K13503" s="3" t="s">
        <v>16</v>
      </c>
      <c r="L13503" s="3" t="s">
        <v>28</v>
      </c>
      <c r="M13503" s="3">
        <v>378.89</v>
      </c>
      <c r="N13503" s="3" t="s">
        <v>24</v>
      </c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  <c r="AC13503" s="5"/>
    </row>
    <row r="13504" spans="1:29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 t="str">
        <f>IF(AND(D13504="East",Table_1[[#This Row],[category]]="Clothing"),"✅","❌")</f>
        <v>❌</v>
      </c>
      <c r="H13504" s="3">
        <f t="shared" si="421"/>
        <v>99.275000000000006</v>
      </c>
      <c r="I13504" s="3">
        <v>5</v>
      </c>
      <c r="J13504" s="4">
        <v>45456</v>
      </c>
      <c r="K13504" s="3" t="s">
        <v>16</v>
      </c>
      <c r="L13504" s="3" t="s">
        <v>28</v>
      </c>
      <c r="M13504" s="3">
        <v>52.57</v>
      </c>
      <c r="N13504" s="3" t="s">
        <v>29</v>
      </c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  <c r="AC13504" s="5"/>
    </row>
    <row r="13505" spans="1:29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 t="str">
        <f>IF(AND(D13505="East",Table_1[[#This Row],[category]]="Clothing"),"✅","❌")</f>
        <v>❌</v>
      </c>
      <c r="H13505" s="3">
        <f t="shared" si="421"/>
        <v>129.43900000000002</v>
      </c>
      <c r="I13505" s="3">
        <v>3</v>
      </c>
      <c r="J13505" s="4">
        <v>45355</v>
      </c>
      <c r="K13505" s="3" t="s">
        <v>22</v>
      </c>
      <c r="L13505" s="3" t="s">
        <v>28</v>
      </c>
      <c r="M13505" s="3">
        <v>95.04</v>
      </c>
      <c r="N13505" s="3" t="s">
        <v>29</v>
      </c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  <c r="AC13505" s="5"/>
    </row>
    <row r="13506" spans="1:29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 t="str">
        <f>IF(AND(D13506="East",Table_1[[#This Row],[category]]="Clothing"),"✅","❌")</f>
        <v>❌</v>
      </c>
      <c r="H13506" s="3">
        <f t="shared" ref="H13506:H13569" si="423">E13506*10%</f>
        <v>123.82400000000001</v>
      </c>
      <c r="I13506" s="3">
        <v>2</v>
      </c>
      <c r="J13506" s="4">
        <v>45304</v>
      </c>
      <c r="K13506" s="3" t="s">
        <v>32</v>
      </c>
      <c r="L13506" s="3" t="s">
        <v>23</v>
      </c>
      <c r="M13506" s="3">
        <v>238</v>
      </c>
      <c r="N13506" s="3" t="s">
        <v>24</v>
      </c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  <c r="AC13506" s="5"/>
    </row>
    <row r="13507" spans="1:29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 t="str">
        <f>IF(AND(D13507="East",Table_1[[#This Row],[category]]="Clothing"),"✅","❌")</f>
        <v>❌</v>
      </c>
      <c r="H13507" s="3">
        <f t="shared" si="423"/>
        <v>433.60600000000005</v>
      </c>
      <c r="I13507" s="3">
        <v>1</v>
      </c>
      <c r="J13507" s="4">
        <v>45338</v>
      </c>
      <c r="K13507" s="3" t="s">
        <v>22</v>
      </c>
      <c r="L13507" s="3" t="s">
        <v>17</v>
      </c>
      <c r="M13507" s="3">
        <v>221.49</v>
      </c>
      <c r="N13507" s="3" t="s">
        <v>24</v>
      </c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  <c r="AC13507" s="5"/>
    </row>
    <row r="13508" spans="1:29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 t="str">
        <f>IF(AND(D13508="East",Table_1[[#This Row],[category]]="Clothing"),"✅","❌")</f>
        <v>❌</v>
      </c>
      <c r="H13508" s="3">
        <f t="shared" si="423"/>
        <v>395.79600000000005</v>
      </c>
      <c r="I13508" s="3">
        <v>3</v>
      </c>
      <c r="J13508" s="4">
        <v>45386</v>
      </c>
      <c r="K13508" s="3" t="s">
        <v>22</v>
      </c>
      <c r="L13508" s="3" t="s">
        <v>17</v>
      </c>
      <c r="M13508" s="3">
        <v>1181.1199999999999</v>
      </c>
      <c r="N13508" s="3" t="s">
        <v>29</v>
      </c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  <c r="AC13508" s="5"/>
    </row>
    <row r="13509" spans="1:29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 t="str">
        <f>IF(AND(D13509="East",Table_1[[#This Row],[category]]="Clothing"),"✅","❌")</f>
        <v>❌</v>
      </c>
      <c r="H13509" s="3">
        <f t="shared" si="423"/>
        <v>427.84100000000001</v>
      </c>
      <c r="I13509" s="3">
        <v>9</v>
      </c>
      <c r="J13509" s="4">
        <v>45424</v>
      </c>
      <c r="K13509" s="3" t="s">
        <v>32</v>
      </c>
      <c r="L13509" s="3" t="s">
        <v>28</v>
      </c>
      <c r="M13509" s="3">
        <v>245.8</v>
      </c>
      <c r="N13509" s="3" t="s">
        <v>29</v>
      </c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  <c r="AC13509" s="5"/>
    </row>
    <row r="13510" spans="1:29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 t="str">
        <f>IF(AND(D13510="East",Table_1[[#This Row],[category]]="Clothing"),"✅","❌")</f>
        <v>❌</v>
      </c>
      <c r="H13510" s="3">
        <f t="shared" si="423"/>
        <v>370.08699999999999</v>
      </c>
      <c r="I13510" s="3">
        <v>7</v>
      </c>
      <c r="J13510" s="4">
        <v>44985</v>
      </c>
      <c r="K13510" s="3" t="s">
        <v>16</v>
      </c>
      <c r="L13510" s="3" t="s">
        <v>17</v>
      </c>
      <c r="M13510" s="3">
        <v>768.63</v>
      </c>
      <c r="N13510" s="3" t="s">
        <v>18</v>
      </c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  <c r="AC13510" s="5"/>
    </row>
    <row r="13511" spans="1:29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 t="str">
        <f>IF(AND(D13511="East",Table_1[[#This Row],[category]]="Clothing"),"✅","❌")</f>
        <v>❌</v>
      </c>
      <c r="H13511" s="3">
        <f t="shared" si="423"/>
        <v>325.34000000000003</v>
      </c>
      <c r="I13511" s="3">
        <v>2</v>
      </c>
      <c r="J13511" s="4">
        <v>45193</v>
      </c>
      <c r="K13511" s="3" t="s">
        <v>16</v>
      </c>
      <c r="L13511" s="3" t="s">
        <v>17</v>
      </c>
      <c r="M13511" s="3">
        <v>456.72</v>
      </c>
      <c r="N13511" s="3" t="s">
        <v>40</v>
      </c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  <c r="AC13511" s="5"/>
    </row>
    <row r="13512" spans="1:29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 t="str">
        <f>IF(AND(D13512="East",Table_1[[#This Row],[category]]="Clothing"),"✅","❌")</f>
        <v>❌</v>
      </c>
      <c r="H13512" s="3">
        <f t="shared" si="423"/>
        <v>268.65900000000005</v>
      </c>
      <c r="I13512" s="3">
        <v>8</v>
      </c>
      <c r="J13512" s="4">
        <v>45052</v>
      </c>
      <c r="K13512" s="3" t="s">
        <v>32</v>
      </c>
      <c r="L13512" s="3" t="s">
        <v>17</v>
      </c>
      <c r="M13512" s="3">
        <v>209.92</v>
      </c>
      <c r="N13512" s="3" t="s">
        <v>49</v>
      </c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  <c r="AC13512" s="5"/>
    </row>
    <row r="13513" spans="1:29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 t="str">
        <f>IF(AND(D13513="East",Table_1[[#This Row],[category]]="Clothing"),"✅","❌")</f>
        <v>❌</v>
      </c>
      <c r="H13513" s="3">
        <f t="shared" si="423"/>
        <v>140.08599999999998</v>
      </c>
      <c r="I13513" s="3">
        <v>8</v>
      </c>
      <c r="J13513" s="4">
        <v>45306</v>
      </c>
      <c r="K13513" s="3" t="s">
        <v>32</v>
      </c>
      <c r="L13513" s="3" t="s">
        <v>28</v>
      </c>
      <c r="M13513" s="3">
        <v>372.34</v>
      </c>
      <c r="N13513" s="3" t="s">
        <v>24</v>
      </c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  <c r="AC13513" s="5"/>
    </row>
    <row r="13514" spans="1:29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 t="str">
        <f>IF(AND(D13514="East",Table_1[[#This Row],[category]]="Clothing"),"✅","❌")</f>
        <v>❌</v>
      </c>
      <c r="H13514" s="3">
        <f t="shared" si="423"/>
        <v>355.62800000000004</v>
      </c>
      <c r="I13514" s="3">
        <v>7</v>
      </c>
      <c r="J13514" s="4">
        <v>45268</v>
      </c>
      <c r="K13514" s="3" t="s">
        <v>32</v>
      </c>
      <c r="L13514" s="3" t="s">
        <v>23</v>
      </c>
      <c r="M13514" s="3">
        <v>663.21</v>
      </c>
      <c r="N13514" s="3" t="s">
        <v>40</v>
      </c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  <c r="AC13514" s="5"/>
    </row>
    <row r="13515" spans="1:29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 t="str">
        <f>IF(AND(D13515="East",Table_1[[#This Row],[category]]="Clothing"),"✅","❌")</f>
        <v>❌</v>
      </c>
      <c r="H13515" s="3">
        <f t="shared" si="423"/>
        <v>76.926000000000002</v>
      </c>
      <c r="I13515" s="3">
        <v>6</v>
      </c>
      <c r="J13515" s="4">
        <v>45160</v>
      </c>
      <c r="K13515" s="3" t="s">
        <v>16</v>
      </c>
      <c r="L13515" s="3" t="s">
        <v>28</v>
      </c>
      <c r="M13515" s="3">
        <v>167.55</v>
      </c>
      <c r="N13515" s="3" t="s">
        <v>18</v>
      </c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  <c r="AC13515" s="5"/>
    </row>
    <row r="13516" spans="1:29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 t="str">
        <f>IF(AND(D13516="East",Table_1[[#This Row],[category]]="Clothing"),"✅","❌")</f>
        <v>❌</v>
      </c>
      <c r="H13516" s="3">
        <f t="shared" si="423"/>
        <v>260.42</v>
      </c>
      <c r="I13516" s="3">
        <v>2</v>
      </c>
      <c r="J13516" s="4">
        <v>45407</v>
      </c>
      <c r="K13516" s="3" t="s">
        <v>32</v>
      </c>
      <c r="L13516" s="3" t="s">
        <v>28</v>
      </c>
      <c r="M13516" s="3">
        <v>642.14</v>
      </c>
      <c r="N13516" s="3" t="s">
        <v>18</v>
      </c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  <c r="AC13516" s="5"/>
    </row>
    <row r="13517" spans="1:29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 t="str">
        <f>IF(AND(D13517="East",Table_1[[#This Row],[category]]="Clothing"),"✅","❌")</f>
        <v>❌</v>
      </c>
      <c r="H13517" s="3">
        <f t="shared" si="423"/>
        <v>105.685</v>
      </c>
      <c r="I13517" s="3">
        <v>4</v>
      </c>
      <c r="J13517" s="4">
        <v>45088</v>
      </c>
      <c r="K13517" s="3" t="s">
        <v>22</v>
      </c>
      <c r="L13517" s="3" t="s">
        <v>17</v>
      </c>
      <c r="M13517" s="3">
        <v>198.71</v>
      </c>
      <c r="N13517" s="3" t="s">
        <v>29</v>
      </c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  <c r="AC13517" s="5"/>
    </row>
    <row r="13518" spans="1:29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 t="str">
        <f>IF(AND(D13518="East",Table_1[[#This Row],[category]]="Clothing"),"✅","❌")</f>
        <v>✅</v>
      </c>
      <c r="H13518" s="3">
        <f t="shared" si="423"/>
        <v>257.33200000000005</v>
      </c>
      <c r="I13518" s="3">
        <v>1</v>
      </c>
      <c r="J13518" s="4">
        <v>45008</v>
      </c>
      <c r="K13518" s="3" t="s">
        <v>22</v>
      </c>
      <c r="L13518" s="3" t="s">
        <v>28</v>
      </c>
      <c r="M13518" s="3">
        <v>290.94</v>
      </c>
      <c r="N13518" s="3" t="s">
        <v>29</v>
      </c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  <c r="AC13518" s="5"/>
    </row>
    <row r="13519" spans="1:29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 t="str">
        <f>IF(AND(D13519="East",Table_1[[#This Row],[category]]="Clothing"),"✅","❌")</f>
        <v>❌</v>
      </c>
      <c r="H13519" s="3">
        <f t="shared" si="423"/>
        <v>154.01500000000001</v>
      </c>
      <c r="I13519" s="3">
        <v>7</v>
      </c>
      <c r="J13519" s="4">
        <v>45204</v>
      </c>
      <c r="K13519" s="3" t="s">
        <v>32</v>
      </c>
      <c r="L13519" s="3" t="s">
        <v>17</v>
      </c>
      <c r="M13519" s="3">
        <v>197.2</v>
      </c>
      <c r="N13519" s="3" t="s">
        <v>49</v>
      </c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  <c r="AC13519" s="5"/>
    </row>
    <row r="13520" spans="1:29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 t="str">
        <f>IF(AND(D13520="East",Table_1[[#This Row],[category]]="Clothing"),"✅","❌")</f>
        <v>❌</v>
      </c>
      <c r="H13520" s="3">
        <f t="shared" si="423"/>
        <v>36.205000000000005</v>
      </c>
      <c r="I13520" s="3">
        <v>2</v>
      </c>
      <c r="J13520" s="4">
        <v>45283</v>
      </c>
      <c r="K13520" s="3" t="s">
        <v>22</v>
      </c>
      <c r="L13520" s="3" t="s">
        <v>28</v>
      </c>
      <c r="M13520" s="3">
        <v>92.83</v>
      </c>
      <c r="N13520" s="3" t="s">
        <v>40</v>
      </c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  <c r="AC13520" s="5"/>
    </row>
    <row r="13521" spans="1:29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 t="str">
        <f>IF(AND(D13521="East",Table_1[[#This Row],[category]]="Clothing"),"✅","❌")</f>
        <v>❌</v>
      </c>
      <c r="H13521" s="3">
        <f t="shared" si="423"/>
        <v>256.81700000000001</v>
      </c>
      <c r="I13521" s="3">
        <v>6</v>
      </c>
      <c r="J13521" s="4">
        <v>45149</v>
      </c>
      <c r="K13521" s="3" t="s">
        <v>32</v>
      </c>
      <c r="L13521" s="3" t="s">
        <v>28</v>
      </c>
      <c r="M13521" s="3">
        <v>633.16</v>
      </c>
      <c r="N13521" s="3" t="s">
        <v>49</v>
      </c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  <c r="AC13521" s="5"/>
    </row>
    <row r="13522" spans="1:29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 t="str">
        <f>IF(AND(D13522="East",Table_1[[#This Row],[category]]="Clothing"),"✅","❌")</f>
        <v>❌</v>
      </c>
      <c r="H13522" s="3">
        <f t="shared" si="423"/>
        <v>99.097000000000008</v>
      </c>
      <c r="I13522" s="3">
        <v>9</v>
      </c>
      <c r="J13522" s="4">
        <v>45191</v>
      </c>
      <c r="K13522" s="3" t="s">
        <v>16</v>
      </c>
      <c r="L13522" s="3" t="s">
        <v>23</v>
      </c>
      <c r="M13522" s="3">
        <v>53.13</v>
      </c>
      <c r="N13522" s="3" t="s">
        <v>49</v>
      </c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  <c r="AC13522" s="5"/>
    </row>
    <row r="13523" spans="1:29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 t="str">
        <f>IF(AND(D13523="East",Table_1[[#This Row],[category]]="Clothing"),"✅","❌")</f>
        <v>❌</v>
      </c>
      <c r="H13523" s="3">
        <f t="shared" si="423"/>
        <v>88.966000000000008</v>
      </c>
      <c r="I13523" s="3">
        <v>5</v>
      </c>
      <c r="J13523" s="4">
        <v>45359</v>
      </c>
      <c r="K13523" s="3" t="s">
        <v>16</v>
      </c>
      <c r="L13523" s="3" t="s">
        <v>17</v>
      </c>
      <c r="M13523" s="3">
        <v>173.22</v>
      </c>
      <c r="N13523" s="3" t="s">
        <v>35</v>
      </c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  <c r="AC13523" s="5"/>
    </row>
    <row r="13524" spans="1:29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 t="str">
        <f>IF(AND(D13524="East",Table_1[[#This Row],[category]]="Clothing"),"✅","❌")</f>
        <v>❌</v>
      </c>
      <c r="H13524" s="3">
        <f t="shared" si="423"/>
        <v>198.33900000000003</v>
      </c>
      <c r="I13524" s="3">
        <v>5</v>
      </c>
      <c r="J13524" s="4">
        <v>45342</v>
      </c>
      <c r="K13524" s="3" t="s">
        <v>22</v>
      </c>
      <c r="L13524" s="3" t="s">
        <v>28</v>
      </c>
      <c r="M13524" s="3">
        <v>472.7</v>
      </c>
      <c r="N13524" s="3" t="s">
        <v>35</v>
      </c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  <c r="AC13524" s="5"/>
    </row>
    <row r="13525" spans="1:29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 t="str">
        <f>IF(AND(D13525="East",Table_1[[#This Row],[category]]="Clothing"),"✅","❌")</f>
        <v>❌</v>
      </c>
      <c r="H13525" s="3">
        <f t="shared" si="423"/>
        <v>187.27600000000001</v>
      </c>
      <c r="I13525" s="3">
        <v>4</v>
      </c>
      <c r="J13525" s="4">
        <v>45316</v>
      </c>
      <c r="K13525" s="3" t="s">
        <v>16</v>
      </c>
      <c r="L13525" s="3" t="s">
        <v>28</v>
      </c>
      <c r="M13525" s="3">
        <v>140.78</v>
      </c>
      <c r="N13525" s="3" t="s">
        <v>24</v>
      </c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  <c r="AC13525" s="5"/>
    </row>
    <row r="13526" spans="1:29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 t="str">
        <f>IF(AND(D13526="East",Table_1[[#This Row],[category]]="Clothing"),"✅","❌")</f>
        <v>❌</v>
      </c>
      <c r="H13526" s="3">
        <f t="shared" si="423"/>
        <v>434.80900000000003</v>
      </c>
      <c r="I13526" s="3">
        <v>1</v>
      </c>
      <c r="J13526" s="4">
        <v>45051</v>
      </c>
      <c r="K13526" s="3" t="s">
        <v>32</v>
      </c>
      <c r="L13526" s="3" t="s">
        <v>23</v>
      </c>
      <c r="M13526" s="3">
        <v>884.23</v>
      </c>
      <c r="N13526" s="3" t="s">
        <v>35</v>
      </c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  <c r="AC13526" s="5"/>
    </row>
    <row r="13527" spans="1:29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 t="str">
        <f>IF(AND(D13527="East",Table_1[[#This Row],[category]]="Clothing"),"✅","❌")</f>
        <v>❌</v>
      </c>
      <c r="H13527" s="3">
        <f t="shared" si="423"/>
        <v>286.67199999999997</v>
      </c>
      <c r="I13527" s="3">
        <v>4</v>
      </c>
      <c r="J13527" s="4">
        <v>45222</v>
      </c>
      <c r="K13527" s="3" t="s">
        <v>22</v>
      </c>
      <c r="L13527" s="3" t="s">
        <v>17</v>
      </c>
      <c r="M13527" s="3">
        <v>477.45</v>
      </c>
      <c r="N13527" s="3" t="s">
        <v>24</v>
      </c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  <c r="AC13527" s="5"/>
    </row>
    <row r="13528" spans="1:29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 t="str">
        <f>IF(AND(D13528="East",Table_1[[#This Row],[category]]="Clothing"),"✅","❌")</f>
        <v>❌</v>
      </c>
      <c r="H13528" s="3">
        <f t="shared" si="423"/>
        <v>428.73800000000006</v>
      </c>
      <c r="I13528" s="3">
        <v>9</v>
      </c>
      <c r="J13528" s="4">
        <v>45231</v>
      </c>
      <c r="K13528" s="3" t="s">
        <v>32</v>
      </c>
      <c r="L13528" s="3" t="s">
        <v>28</v>
      </c>
      <c r="M13528" s="3">
        <v>447.8</v>
      </c>
      <c r="N13528" s="3" t="s">
        <v>40</v>
      </c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  <c r="AC13528" s="5"/>
    </row>
    <row r="13529" spans="1:29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 t="str">
        <f>IF(AND(D13529="East",Table_1[[#This Row],[category]]="Clothing"),"✅","❌")</f>
        <v>❌</v>
      </c>
      <c r="H13529" s="3">
        <f t="shared" si="423"/>
        <v>81.949000000000012</v>
      </c>
      <c r="I13529" s="3">
        <v>9</v>
      </c>
      <c r="J13529" s="4">
        <v>45092</v>
      </c>
      <c r="K13529" s="3" t="s">
        <v>32</v>
      </c>
      <c r="L13529" s="3" t="s">
        <v>17</v>
      </c>
      <c r="M13529" s="3">
        <v>171.6</v>
      </c>
      <c r="N13529" s="3" t="s">
        <v>29</v>
      </c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  <c r="AC13529" s="5"/>
    </row>
    <row r="13530" spans="1:29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 t="str">
        <f>IF(AND(D13530="East",Table_1[[#This Row],[category]]="Clothing"),"✅","❌")</f>
        <v>❌</v>
      </c>
      <c r="H13530" s="3">
        <f t="shared" si="423"/>
        <v>185.08199999999999</v>
      </c>
      <c r="I13530" s="3">
        <v>7</v>
      </c>
      <c r="J13530" s="4">
        <v>45310</v>
      </c>
      <c r="K13530" s="3" t="s">
        <v>32</v>
      </c>
      <c r="L13530" s="3" t="s">
        <v>28</v>
      </c>
      <c r="M13530" s="3">
        <v>231.2</v>
      </c>
      <c r="N13530" s="3" t="s">
        <v>40</v>
      </c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  <c r="AC13530" s="5"/>
    </row>
    <row r="13531" spans="1:29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 t="str">
        <f>IF(AND(D13531="East",Table_1[[#This Row],[category]]="Clothing"),"✅","❌")</f>
        <v>❌</v>
      </c>
      <c r="H13531" s="3">
        <f t="shared" si="423"/>
        <v>282.11200000000002</v>
      </c>
      <c r="I13531" s="3">
        <v>4</v>
      </c>
      <c r="J13531" s="4">
        <v>45044</v>
      </c>
      <c r="K13531" s="3" t="s">
        <v>16</v>
      </c>
      <c r="L13531" s="3" t="s">
        <v>17</v>
      </c>
      <c r="M13531" s="3">
        <v>282.12</v>
      </c>
      <c r="N13531" s="3" t="s">
        <v>35</v>
      </c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  <c r="AC13531" s="5"/>
    </row>
    <row r="13532" spans="1:29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 t="str">
        <f>IF(AND(D13532="East",Table_1[[#This Row],[category]]="Clothing"),"✅","❌")</f>
        <v>❌</v>
      </c>
      <c r="H13532" s="3">
        <f t="shared" si="423"/>
        <v>85.033000000000015</v>
      </c>
      <c r="I13532" s="3">
        <v>9</v>
      </c>
      <c r="J13532" s="4">
        <v>45541</v>
      </c>
      <c r="K13532" s="3" t="s">
        <v>32</v>
      </c>
      <c r="L13532" s="3" t="s">
        <v>17</v>
      </c>
      <c r="M13532" s="3">
        <v>138.02000000000001</v>
      </c>
      <c r="N13532" s="3" t="s">
        <v>18</v>
      </c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  <c r="AC13532" s="5"/>
    </row>
    <row r="13533" spans="1:29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 t="str">
        <f>IF(AND(D13533="East",Table_1[[#This Row],[category]]="Clothing"),"✅","❌")</f>
        <v>❌</v>
      </c>
      <c r="H13533" s="3">
        <f t="shared" si="423"/>
        <v>72.748000000000005</v>
      </c>
      <c r="I13533" s="3">
        <v>5</v>
      </c>
      <c r="J13533" s="4">
        <v>45153</v>
      </c>
      <c r="K13533" s="3" t="s">
        <v>16</v>
      </c>
      <c r="L13533" s="3" t="s">
        <v>28</v>
      </c>
      <c r="M13533" s="3">
        <v>145.77000000000001</v>
      </c>
      <c r="N13533" s="3" t="s">
        <v>29</v>
      </c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  <c r="AC13533" s="5"/>
    </row>
    <row r="13534" spans="1:29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 t="str">
        <f>IF(AND(D13534="East",Table_1[[#This Row],[category]]="Clothing"),"✅","❌")</f>
        <v>❌</v>
      </c>
      <c r="H13534" s="3">
        <f t="shared" si="423"/>
        <v>334.08699999999999</v>
      </c>
      <c r="I13534" s="3">
        <v>2</v>
      </c>
      <c r="J13534" s="4">
        <v>45421</v>
      </c>
      <c r="K13534" s="3" t="s">
        <v>32</v>
      </c>
      <c r="L13534" s="3" t="s">
        <v>23</v>
      </c>
      <c r="M13534" s="3">
        <v>528.20000000000005</v>
      </c>
      <c r="N13534" s="3" t="s">
        <v>40</v>
      </c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  <c r="AC13534" s="5"/>
    </row>
    <row r="13535" spans="1:29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 t="str">
        <f>IF(AND(D13535="East",Table_1[[#This Row],[category]]="Clothing"),"✅","❌")</f>
        <v>❌</v>
      </c>
      <c r="H13535" s="3">
        <f t="shared" si="423"/>
        <v>330.37900000000002</v>
      </c>
      <c r="I13535" s="3">
        <v>9</v>
      </c>
      <c r="J13535" s="4">
        <v>45488</v>
      </c>
      <c r="K13535" s="3" t="s">
        <v>32</v>
      </c>
      <c r="L13535" s="3" t="s">
        <v>28</v>
      </c>
      <c r="M13535" s="3">
        <v>917.18</v>
      </c>
      <c r="N13535" s="3" t="s">
        <v>35</v>
      </c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  <c r="AC13535" s="5"/>
    </row>
    <row r="13536" spans="1:29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 t="str">
        <f>IF(AND(D13536="East",Table_1[[#This Row],[category]]="Clothing"),"✅","❌")</f>
        <v>❌</v>
      </c>
      <c r="H13536" s="3">
        <f t="shared" si="423"/>
        <v>124.73800000000001</v>
      </c>
      <c r="I13536" s="3">
        <v>6</v>
      </c>
      <c r="J13536" s="4">
        <v>45578</v>
      </c>
      <c r="K13536" s="3" t="s">
        <v>16</v>
      </c>
      <c r="L13536" s="3" t="s">
        <v>23</v>
      </c>
      <c r="M13536" s="3">
        <v>343.05</v>
      </c>
      <c r="N13536" s="3" t="s">
        <v>35</v>
      </c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  <c r="AC13536" s="5"/>
    </row>
    <row r="13537" spans="1:29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 t="str">
        <f>IF(AND(D13537="East",Table_1[[#This Row],[category]]="Clothing"),"✅","❌")</f>
        <v>❌</v>
      </c>
      <c r="H13537" s="3">
        <f t="shared" si="423"/>
        <v>121.29100000000001</v>
      </c>
      <c r="I13537" s="3">
        <v>5</v>
      </c>
      <c r="J13537" s="4">
        <v>45293</v>
      </c>
      <c r="K13537" s="3" t="s">
        <v>22</v>
      </c>
      <c r="L13537" s="3" t="s">
        <v>23</v>
      </c>
      <c r="M13537" s="3">
        <v>172.61</v>
      </c>
      <c r="N13537" s="3" t="s">
        <v>18</v>
      </c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  <c r="AC13537" s="5"/>
    </row>
    <row r="13538" spans="1:29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 t="str">
        <f>IF(AND(D13538="East",Table_1[[#This Row],[category]]="Clothing"),"✅","❌")</f>
        <v>❌</v>
      </c>
      <c r="H13538" s="3">
        <f t="shared" si="423"/>
        <v>375.26800000000003</v>
      </c>
      <c r="I13538" s="3">
        <v>8</v>
      </c>
      <c r="J13538" s="4">
        <v>45093</v>
      </c>
      <c r="K13538" s="3" t="s">
        <v>22</v>
      </c>
      <c r="L13538" s="3" t="s">
        <v>28</v>
      </c>
      <c r="M13538" s="3">
        <v>385.94</v>
      </c>
      <c r="N13538" s="3" t="s">
        <v>24</v>
      </c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  <c r="AC13538" s="5"/>
    </row>
    <row r="13539" spans="1:29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 t="str">
        <f>IF(AND(D13539="East",Table_1[[#This Row],[category]]="Clothing"),"✅","❌")</f>
        <v>❌</v>
      </c>
      <c r="H13539" s="3">
        <f t="shared" si="423"/>
        <v>67.323999999999998</v>
      </c>
      <c r="I13539" s="3">
        <v>2</v>
      </c>
      <c r="J13539" s="4">
        <v>44975</v>
      </c>
      <c r="K13539" s="3" t="s">
        <v>16</v>
      </c>
      <c r="L13539" s="3" t="s">
        <v>28</v>
      </c>
      <c r="M13539" s="3">
        <v>185.18</v>
      </c>
      <c r="N13539" s="3" t="s">
        <v>29</v>
      </c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  <c r="AC13539" s="5"/>
    </row>
    <row r="13540" spans="1:29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 t="str">
        <f>IF(AND(D13540="East",Table_1[[#This Row],[category]]="Clothing"),"✅","❌")</f>
        <v>❌</v>
      </c>
      <c r="H13540" s="3">
        <f t="shared" si="423"/>
        <v>462.399</v>
      </c>
      <c r="I13540" s="3">
        <v>5</v>
      </c>
      <c r="J13540" s="4">
        <v>45530</v>
      </c>
      <c r="K13540" s="3" t="s">
        <v>22</v>
      </c>
      <c r="L13540" s="3" t="s">
        <v>23</v>
      </c>
      <c r="M13540" s="3">
        <v>712.8</v>
      </c>
      <c r="N13540" s="3" t="s">
        <v>35</v>
      </c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  <c r="AC13540" s="5"/>
    </row>
    <row r="13541" spans="1:29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 t="str">
        <f>IF(AND(D13541="East",Table_1[[#This Row],[category]]="Clothing"),"✅","❌")</f>
        <v>❌</v>
      </c>
      <c r="H13541" s="3">
        <f t="shared" si="423"/>
        <v>472.43200000000002</v>
      </c>
      <c r="I13541" s="3">
        <v>8</v>
      </c>
      <c r="J13541" s="4">
        <v>45269</v>
      </c>
      <c r="K13541" s="3" t="s">
        <v>16</v>
      </c>
      <c r="L13541" s="3" t="s">
        <v>28</v>
      </c>
      <c r="M13541" s="3">
        <v>603.09</v>
      </c>
      <c r="N13541" s="3" t="s">
        <v>24</v>
      </c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  <c r="AC13541" s="5"/>
    </row>
    <row r="13542" spans="1:29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 t="str">
        <f>IF(AND(D13542="East",Table_1[[#This Row],[category]]="Clothing"),"✅","❌")</f>
        <v>❌</v>
      </c>
      <c r="H13542" s="3">
        <f t="shared" si="423"/>
        <v>436.786</v>
      </c>
      <c r="I13542" s="3">
        <v>4</v>
      </c>
      <c r="J13542" s="4">
        <v>45201</v>
      </c>
      <c r="K13542" s="3" t="s">
        <v>32</v>
      </c>
      <c r="L13542" s="3" t="s">
        <v>28</v>
      </c>
      <c r="M13542" s="3">
        <v>1264.78</v>
      </c>
      <c r="N13542" s="3" t="s">
        <v>18</v>
      </c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  <c r="AC13542" s="5"/>
    </row>
    <row r="13543" spans="1:29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 t="str">
        <f>IF(AND(D13543="East",Table_1[[#This Row],[category]]="Clothing"),"✅","❌")</f>
        <v>❌</v>
      </c>
      <c r="H13543" s="3">
        <f t="shared" si="423"/>
        <v>113.232</v>
      </c>
      <c r="I13543" s="3">
        <v>9</v>
      </c>
      <c r="J13543" s="4">
        <v>44982</v>
      </c>
      <c r="K13543" s="3" t="s">
        <v>32</v>
      </c>
      <c r="L13543" s="3" t="s">
        <v>23</v>
      </c>
      <c r="M13543" s="3">
        <v>196.11</v>
      </c>
      <c r="N13543" s="3" t="s">
        <v>18</v>
      </c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  <c r="AC13543" s="5"/>
    </row>
    <row r="13544" spans="1:29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 t="str">
        <f>IF(AND(D13544="East",Table_1[[#This Row],[category]]="Clothing"),"✅","❌")</f>
        <v>❌</v>
      </c>
      <c r="H13544" s="3">
        <f t="shared" si="423"/>
        <v>18.233000000000001</v>
      </c>
      <c r="I13544" s="3">
        <v>7</v>
      </c>
      <c r="J13544" s="4">
        <v>45194</v>
      </c>
      <c r="K13544" s="3" t="s">
        <v>16</v>
      </c>
      <c r="L13544" s="3" t="s">
        <v>28</v>
      </c>
      <c r="M13544" s="3">
        <v>48.97</v>
      </c>
      <c r="N13544" s="3" t="s">
        <v>29</v>
      </c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  <c r="AC13544" s="5"/>
    </row>
    <row r="13545" spans="1:29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 t="str">
        <f>IF(AND(D13545="East",Table_1[[#This Row],[category]]="Clothing"),"✅","❌")</f>
        <v>❌</v>
      </c>
      <c r="H13545" s="3">
        <f t="shared" si="423"/>
        <v>468.97900000000004</v>
      </c>
      <c r="I13545" s="3">
        <v>7</v>
      </c>
      <c r="J13545" s="4">
        <v>45475</v>
      </c>
      <c r="K13545" s="3" t="s">
        <v>22</v>
      </c>
      <c r="L13545" s="3" t="s">
        <v>28</v>
      </c>
      <c r="M13545" s="3">
        <v>245.27</v>
      </c>
      <c r="N13545" s="3" t="s">
        <v>35</v>
      </c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  <c r="AC13545" s="5"/>
    </row>
    <row r="13546" spans="1:29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 t="str">
        <f>IF(AND(D13546="East",Table_1[[#This Row],[category]]="Clothing"),"✅","❌")</f>
        <v>❌</v>
      </c>
      <c r="H13546" s="3">
        <f t="shared" si="423"/>
        <v>178.54600000000002</v>
      </c>
      <c r="I13546" s="3">
        <v>9</v>
      </c>
      <c r="J13546" s="4">
        <v>45248</v>
      </c>
      <c r="K13546" s="3" t="s">
        <v>22</v>
      </c>
      <c r="L13546" s="3" t="s">
        <v>17</v>
      </c>
      <c r="M13546" s="3">
        <v>113.72</v>
      </c>
      <c r="N13546" s="3" t="s">
        <v>35</v>
      </c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  <c r="AC13546" s="5"/>
    </row>
    <row r="13547" spans="1:29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 t="str">
        <f>IF(AND(D13547="East",Table_1[[#This Row],[category]]="Clothing"),"✅","❌")</f>
        <v>❌</v>
      </c>
      <c r="H13547" s="3">
        <f t="shared" si="423"/>
        <v>162.101</v>
      </c>
      <c r="I13547" s="3">
        <v>3</v>
      </c>
      <c r="J13547" s="4">
        <v>44987</v>
      </c>
      <c r="K13547" s="3" t="s">
        <v>22</v>
      </c>
      <c r="L13547" s="3" t="s">
        <v>23</v>
      </c>
      <c r="M13547" s="3">
        <v>275.12</v>
      </c>
      <c r="N13547" s="3" t="s">
        <v>29</v>
      </c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  <c r="AC13547" s="5"/>
    </row>
    <row r="13548" spans="1:29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 t="str">
        <f>IF(AND(D13548="East",Table_1[[#This Row],[category]]="Clothing"),"✅","❌")</f>
        <v>❌</v>
      </c>
      <c r="H13548" s="3">
        <f t="shared" si="423"/>
        <v>138.22200000000001</v>
      </c>
      <c r="I13548" s="3">
        <v>3</v>
      </c>
      <c r="J13548" s="4">
        <v>45548</v>
      </c>
      <c r="K13548" s="3" t="s">
        <v>32</v>
      </c>
      <c r="L13548" s="3" t="s">
        <v>17</v>
      </c>
      <c r="M13548" s="3">
        <v>294.44</v>
      </c>
      <c r="N13548" s="3" t="s">
        <v>29</v>
      </c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  <c r="AC13548" s="5"/>
    </row>
    <row r="13549" spans="1:29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 t="str">
        <f>IF(AND(D13549="East",Table_1[[#This Row],[category]]="Clothing"),"✅","❌")</f>
        <v>❌</v>
      </c>
      <c r="H13549" s="3">
        <f t="shared" si="423"/>
        <v>129.82300000000001</v>
      </c>
      <c r="I13549" s="3">
        <v>7</v>
      </c>
      <c r="J13549" s="4">
        <v>45204</v>
      </c>
      <c r="K13549" s="3" t="s">
        <v>22</v>
      </c>
      <c r="L13549" s="3" t="s">
        <v>17</v>
      </c>
      <c r="M13549" s="3">
        <v>220.41</v>
      </c>
      <c r="N13549" s="3" t="s">
        <v>24</v>
      </c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  <c r="AC13549" s="5"/>
    </row>
    <row r="13550" spans="1:29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 t="str">
        <f>IF(AND(D13550="East",Table_1[[#This Row],[category]]="Clothing"),"✅","❌")</f>
        <v>❌</v>
      </c>
      <c r="H13550" s="3">
        <f t="shared" si="423"/>
        <v>369.93100000000004</v>
      </c>
      <c r="I13550" s="3">
        <v>2</v>
      </c>
      <c r="J13550" s="4">
        <v>45264</v>
      </c>
      <c r="K13550" s="3" t="s">
        <v>32</v>
      </c>
      <c r="L13550" s="3" t="s">
        <v>28</v>
      </c>
      <c r="M13550" s="3">
        <v>623.24</v>
      </c>
      <c r="N13550" s="3" t="s">
        <v>49</v>
      </c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  <c r="AC13550" s="5"/>
    </row>
    <row r="13551" spans="1:29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 t="str">
        <f>IF(AND(D13551="East",Table_1[[#This Row],[category]]="Clothing"),"✅","❌")</f>
        <v>❌</v>
      </c>
      <c r="H13551" s="3">
        <f t="shared" si="423"/>
        <v>454.86800000000005</v>
      </c>
      <c r="I13551" s="3">
        <v>3</v>
      </c>
      <c r="J13551" s="4">
        <v>45617</v>
      </c>
      <c r="K13551" s="3" t="s">
        <v>32</v>
      </c>
      <c r="L13551" s="3" t="s">
        <v>23</v>
      </c>
      <c r="M13551" s="3">
        <v>603.04999999999995</v>
      </c>
      <c r="N13551" s="3" t="s">
        <v>24</v>
      </c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  <c r="AC13551" s="5"/>
    </row>
    <row r="13552" spans="1:29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 t="str">
        <f>IF(AND(D13552="East",Table_1[[#This Row],[category]]="Clothing"),"✅","❌")</f>
        <v>❌</v>
      </c>
      <c r="H13552" s="3">
        <f t="shared" si="423"/>
        <v>395.16800000000001</v>
      </c>
      <c r="I13552" s="3">
        <v>6</v>
      </c>
      <c r="J13552" s="4">
        <v>45055</v>
      </c>
      <c r="K13552" s="3" t="s">
        <v>32</v>
      </c>
      <c r="L13552" s="3" t="s">
        <v>23</v>
      </c>
      <c r="M13552" s="3">
        <v>648.37</v>
      </c>
      <c r="N13552" s="3" t="s">
        <v>18</v>
      </c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  <c r="AC13552" s="5"/>
    </row>
    <row r="13553" spans="1:29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 t="str">
        <f>IF(AND(D13553="East",Table_1[[#This Row],[category]]="Clothing"),"✅","❌")</f>
        <v>❌</v>
      </c>
      <c r="H13553" s="3">
        <f t="shared" si="423"/>
        <v>340.31300000000005</v>
      </c>
      <c r="I13553" s="3">
        <v>9</v>
      </c>
      <c r="J13553" s="4">
        <v>45488</v>
      </c>
      <c r="K13553" s="3" t="s">
        <v>32</v>
      </c>
      <c r="L13553" s="3" t="s">
        <v>28</v>
      </c>
      <c r="M13553" s="3">
        <v>879.31</v>
      </c>
      <c r="N13553" s="3" t="s">
        <v>24</v>
      </c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  <c r="AC13553" s="5"/>
    </row>
    <row r="13554" spans="1:29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 t="str">
        <f>IF(AND(D13554="East",Table_1[[#This Row],[category]]="Clothing"),"✅","❌")</f>
        <v>❌</v>
      </c>
      <c r="H13554" s="3">
        <f t="shared" si="423"/>
        <v>151.001</v>
      </c>
      <c r="I13554" s="3">
        <v>4</v>
      </c>
      <c r="J13554" s="4">
        <v>45075</v>
      </c>
      <c r="K13554" s="3" t="s">
        <v>32</v>
      </c>
      <c r="L13554" s="3" t="s">
        <v>17</v>
      </c>
      <c r="M13554" s="3">
        <v>362.95</v>
      </c>
      <c r="N13554" s="3" t="s">
        <v>29</v>
      </c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  <c r="AC13554" s="5"/>
    </row>
    <row r="13555" spans="1:29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 t="str">
        <f>IF(AND(D13555="East",Table_1[[#This Row],[category]]="Clothing"),"✅","❌")</f>
        <v>❌</v>
      </c>
      <c r="H13555" s="3">
        <f t="shared" si="423"/>
        <v>278.012</v>
      </c>
      <c r="I13555" s="3">
        <v>5</v>
      </c>
      <c r="J13555" s="4">
        <v>45240</v>
      </c>
      <c r="K13555" s="3" t="s">
        <v>16</v>
      </c>
      <c r="L13555" s="3" t="s">
        <v>23</v>
      </c>
      <c r="M13555" s="3">
        <v>298.49</v>
      </c>
      <c r="N13555" s="3" t="s">
        <v>29</v>
      </c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  <c r="AC13555" s="5"/>
    </row>
    <row r="13556" spans="1:29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 t="str">
        <f>IF(AND(D13556="East",Table_1[[#This Row],[category]]="Clothing"),"✅","❌")</f>
        <v>❌</v>
      </c>
      <c r="H13556" s="3">
        <f t="shared" si="423"/>
        <v>126.11400000000002</v>
      </c>
      <c r="I13556" s="3">
        <v>6</v>
      </c>
      <c r="J13556" s="4">
        <v>45141</v>
      </c>
      <c r="K13556" s="3" t="s">
        <v>32</v>
      </c>
      <c r="L13556" s="3" t="s">
        <v>17</v>
      </c>
      <c r="M13556" s="3">
        <v>289.68</v>
      </c>
      <c r="N13556" s="3" t="s">
        <v>29</v>
      </c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  <c r="AC13556" s="5"/>
    </row>
    <row r="13557" spans="1:29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 t="str">
        <f>IF(AND(D13557="East",Table_1[[#This Row],[category]]="Clothing"),"✅","❌")</f>
        <v>❌</v>
      </c>
      <c r="H13557" s="3">
        <f t="shared" si="423"/>
        <v>64.638000000000005</v>
      </c>
      <c r="I13557" s="3">
        <v>3</v>
      </c>
      <c r="J13557" s="4">
        <v>45207</v>
      </c>
      <c r="K13557" s="3" t="s">
        <v>32</v>
      </c>
      <c r="L13557" s="3" t="s">
        <v>28</v>
      </c>
      <c r="M13557" s="3">
        <v>142.87</v>
      </c>
      <c r="N13557" s="3" t="s">
        <v>18</v>
      </c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  <c r="AC13557" s="5"/>
    </row>
    <row r="13558" spans="1:29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 t="str">
        <f>IF(AND(D13558="East",Table_1[[#This Row],[category]]="Clothing"),"✅","❌")</f>
        <v>❌</v>
      </c>
      <c r="H13558" s="3">
        <f t="shared" si="423"/>
        <v>68.944000000000003</v>
      </c>
      <c r="I13558" s="3">
        <v>2</v>
      </c>
      <c r="J13558" s="4">
        <v>45078</v>
      </c>
      <c r="K13558" s="3" t="s">
        <v>32</v>
      </c>
      <c r="L13558" s="3" t="s">
        <v>28</v>
      </c>
      <c r="M13558" s="3">
        <v>57.51</v>
      </c>
      <c r="N13558" s="3" t="s">
        <v>29</v>
      </c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  <c r="AC13558" s="5"/>
    </row>
    <row r="13559" spans="1:29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 t="str">
        <f>IF(AND(D13559="East",Table_1[[#This Row],[category]]="Clothing"),"✅","❌")</f>
        <v>❌</v>
      </c>
      <c r="H13559" s="3">
        <f t="shared" si="423"/>
        <v>305.84699999999998</v>
      </c>
      <c r="I13559" s="3">
        <v>4</v>
      </c>
      <c r="J13559" s="4">
        <v>45531</v>
      </c>
      <c r="K13559" s="3" t="s">
        <v>16</v>
      </c>
      <c r="L13559" s="3" t="s">
        <v>17</v>
      </c>
      <c r="M13559" s="3">
        <v>813.18</v>
      </c>
      <c r="N13559" s="3" t="s">
        <v>18</v>
      </c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  <c r="AC13559" s="5"/>
    </row>
    <row r="13560" spans="1:29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 t="str">
        <f>IF(AND(D13560="East",Table_1[[#This Row],[category]]="Clothing"),"✅","❌")</f>
        <v>❌</v>
      </c>
      <c r="H13560" s="3">
        <f t="shared" si="423"/>
        <v>28.855000000000004</v>
      </c>
      <c r="I13560" s="3">
        <v>6</v>
      </c>
      <c r="J13560" s="4">
        <v>45307</v>
      </c>
      <c r="K13560" s="3" t="s">
        <v>22</v>
      </c>
      <c r="L13560" s="3" t="s">
        <v>17</v>
      </c>
      <c r="M13560" s="3">
        <v>18.77</v>
      </c>
      <c r="N13560" s="3" t="s">
        <v>24</v>
      </c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  <c r="AC13560" s="5"/>
    </row>
    <row r="13561" spans="1:29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 t="str">
        <f>IF(AND(D13561="East",Table_1[[#This Row],[category]]="Clothing"),"✅","❌")</f>
        <v>✅</v>
      </c>
      <c r="H13561" s="3">
        <f t="shared" si="423"/>
        <v>486.89499999999998</v>
      </c>
      <c r="I13561" s="3">
        <v>4</v>
      </c>
      <c r="J13561" s="4">
        <v>45287</v>
      </c>
      <c r="K13561" s="3" t="s">
        <v>16</v>
      </c>
      <c r="L13561" s="3" t="s">
        <v>23</v>
      </c>
      <c r="M13561" s="3">
        <v>249.15</v>
      </c>
      <c r="N13561" s="3" t="s">
        <v>18</v>
      </c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  <c r="AC13561" s="5"/>
    </row>
    <row r="13562" spans="1:29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 t="str">
        <f>IF(AND(D13562="East",Table_1[[#This Row],[category]]="Clothing"),"✅","❌")</f>
        <v>❌</v>
      </c>
      <c r="H13562" s="3">
        <f t="shared" si="423"/>
        <v>497.779</v>
      </c>
      <c r="I13562" s="3">
        <v>8</v>
      </c>
      <c r="J13562" s="4">
        <v>45482</v>
      </c>
      <c r="K13562" s="3" t="s">
        <v>16</v>
      </c>
      <c r="L13562" s="3" t="s">
        <v>23</v>
      </c>
      <c r="M13562" s="3">
        <v>1251.19</v>
      </c>
      <c r="N13562" s="3" t="s">
        <v>40</v>
      </c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  <c r="AC13562" s="5"/>
    </row>
    <row r="13563" spans="1:29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 t="str">
        <f>IF(AND(D13563="East",Table_1[[#This Row],[category]]="Clothing"),"✅","❌")</f>
        <v>❌</v>
      </c>
      <c r="H13563" s="3">
        <f t="shared" si="423"/>
        <v>83.218000000000004</v>
      </c>
      <c r="I13563" s="3">
        <v>9</v>
      </c>
      <c r="J13563" s="4">
        <v>45397</v>
      </c>
      <c r="K13563" s="3" t="s">
        <v>32</v>
      </c>
      <c r="L13563" s="3" t="s">
        <v>28</v>
      </c>
      <c r="M13563" s="3">
        <v>176.43</v>
      </c>
      <c r="N13563" s="3" t="s">
        <v>49</v>
      </c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  <c r="AC13563" s="5"/>
    </row>
    <row r="13564" spans="1:29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 t="str">
        <f>IF(AND(D13564="East",Table_1[[#This Row],[category]]="Clothing"),"✅","❌")</f>
        <v>✅</v>
      </c>
      <c r="H13564" s="3">
        <f t="shared" si="423"/>
        <v>219.37800000000004</v>
      </c>
      <c r="I13564" s="3">
        <v>8</v>
      </c>
      <c r="J13564" s="4">
        <v>45094</v>
      </c>
      <c r="K13564" s="3" t="s">
        <v>22</v>
      </c>
      <c r="L13564" s="3" t="s">
        <v>17</v>
      </c>
      <c r="M13564" s="3">
        <v>213.88</v>
      </c>
      <c r="N13564" s="3" t="s">
        <v>49</v>
      </c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  <c r="AC13564" s="5"/>
    </row>
    <row r="13565" spans="1:29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 t="str">
        <f>IF(AND(D13565="East",Table_1[[#This Row],[category]]="Clothing"),"✅","❌")</f>
        <v>❌</v>
      </c>
      <c r="H13565" s="3">
        <f t="shared" si="423"/>
        <v>386.35700000000003</v>
      </c>
      <c r="I13565" s="3">
        <v>7</v>
      </c>
      <c r="J13565" s="4">
        <v>45273</v>
      </c>
      <c r="K13565" s="3" t="s">
        <v>32</v>
      </c>
      <c r="L13565" s="3" t="s">
        <v>17</v>
      </c>
      <c r="M13565" s="3">
        <v>892.86</v>
      </c>
      <c r="N13565" s="3" t="s">
        <v>49</v>
      </c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  <c r="AC13565" s="5"/>
    </row>
    <row r="13566" spans="1:29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 t="str">
        <f>IF(AND(D13566="East",Table_1[[#This Row],[category]]="Clothing"),"✅","❌")</f>
        <v>❌</v>
      </c>
      <c r="H13566" s="3">
        <f t="shared" si="423"/>
        <v>477.983</v>
      </c>
      <c r="I13566" s="3">
        <v>2</v>
      </c>
      <c r="J13566" s="4">
        <v>45076</v>
      </c>
      <c r="K13566" s="3" t="s">
        <v>16</v>
      </c>
      <c r="L13566" s="3" t="s">
        <v>28</v>
      </c>
      <c r="M13566" s="3">
        <v>1289.73</v>
      </c>
      <c r="N13566" s="3" t="s">
        <v>29</v>
      </c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  <c r="AC13566" s="5"/>
    </row>
    <row r="13567" spans="1:29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 t="str">
        <f>IF(AND(D13567="East",Table_1[[#This Row],[category]]="Clothing"),"✅","❌")</f>
        <v>✅</v>
      </c>
      <c r="H13567" s="3">
        <f t="shared" si="423"/>
        <v>446.74700000000007</v>
      </c>
      <c r="I13567" s="3">
        <v>2</v>
      </c>
      <c r="J13567" s="4">
        <v>45213</v>
      </c>
      <c r="K13567" s="3" t="s">
        <v>22</v>
      </c>
      <c r="L13567" s="3" t="s">
        <v>17</v>
      </c>
      <c r="M13567" s="3">
        <v>420.43</v>
      </c>
      <c r="N13567" s="3" t="s">
        <v>49</v>
      </c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  <c r="AC13567" s="5"/>
    </row>
    <row r="13568" spans="1:29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 t="str">
        <f>IF(AND(D13568="East",Table_1[[#This Row],[category]]="Clothing"),"✅","❌")</f>
        <v>❌</v>
      </c>
      <c r="H13568" s="3">
        <f t="shared" si="423"/>
        <v>134.83000000000001</v>
      </c>
      <c r="I13568" s="3">
        <v>5</v>
      </c>
      <c r="J13568" s="4">
        <v>45283</v>
      </c>
      <c r="K13568" s="3" t="s">
        <v>16</v>
      </c>
      <c r="L13568" s="3" t="s">
        <v>17</v>
      </c>
      <c r="M13568" s="3">
        <v>180.31</v>
      </c>
      <c r="N13568" s="3" t="s">
        <v>40</v>
      </c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  <c r="AC13568" s="5"/>
    </row>
    <row r="13569" spans="1:29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 t="str">
        <f>IF(AND(D13569="East",Table_1[[#This Row],[category]]="Clothing"),"✅","❌")</f>
        <v>❌</v>
      </c>
      <c r="H13569" s="3">
        <f t="shared" si="423"/>
        <v>51.746000000000009</v>
      </c>
      <c r="I13569" s="3">
        <v>4</v>
      </c>
      <c r="J13569" s="4">
        <v>45193</v>
      </c>
      <c r="K13569" s="3" t="s">
        <v>16</v>
      </c>
      <c r="L13569" s="3" t="s">
        <v>17</v>
      </c>
      <c r="M13569" s="3">
        <v>132.16999999999999</v>
      </c>
      <c r="N13569" s="3" t="s">
        <v>18</v>
      </c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  <c r="AC13569" s="5"/>
    </row>
    <row r="13570" spans="1:29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 t="str">
        <f>IF(AND(D13570="East",Table_1[[#This Row],[category]]="Clothing"),"✅","❌")</f>
        <v>❌</v>
      </c>
      <c r="H13570" s="3">
        <f t="shared" ref="H13570:H13633" si="425">E13570*10%</f>
        <v>151.477</v>
      </c>
      <c r="I13570" s="3">
        <v>4</v>
      </c>
      <c r="J13570" s="4">
        <v>45637</v>
      </c>
      <c r="K13570" s="3" t="s">
        <v>16</v>
      </c>
      <c r="L13570" s="3" t="s">
        <v>28</v>
      </c>
      <c r="M13570" s="3">
        <v>364.37</v>
      </c>
      <c r="N13570" s="3" t="s">
        <v>24</v>
      </c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  <c r="AC13570" s="5"/>
    </row>
    <row r="13571" spans="1:29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 t="str">
        <f>IF(AND(D13571="East",Table_1[[#This Row],[category]]="Clothing"),"✅","❌")</f>
        <v>❌</v>
      </c>
      <c r="H13571" s="3">
        <f t="shared" si="425"/>
        <v>224.24600000000001</v>
      </c>
      <c r="I13571" s="3">
        <v>4</v>
      </c>
      <c r="J13571" s="4">
        <v>45578</v>
      </c>
      <c r="K13571" s="3" t="s">
        <v>22</v>
      </c>
      <c r="L13571" s="3" t="s">
        <v>17</v>
      </c>
      <c r="M13571" s="3">
        <v>451.99</v>
      </c>
      <c r="N13571" s="3" t="s">
        <v>29</v>
      </c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  <c r="AC13571" s="5"/>
    </row>
    <row r="13572" spans="1:29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 t="str">
        <f>IF(AND(D13572="East",Table_1[[#This Row],[category]]="Clothing"),"✅","❌")</f>
        <v>❌</v>
      </c>
      <c r="H13572" s="3">
        <f t="shared" si="425"/>
        <v>186.37</v>
      </c>
      <c r="I13572" s="3">
        <v>7</v>
      </c>
      <c r="J13572" s="4">
        <v>45637</v>
      </c>
      <c r="K13572" s="3" t="s">
        <v>32</v>
      </c>
      <c r="L13572" s="3" t="s">
        <v>23</v>
      </c>
      <c r="M13572" s="3">
        <v>274.74</v>
      </c>
      <c r="N13572" s="3" t="s">
        <v>29</v>
      </c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  <c r="AC13572" s="5"/>
    </row>
    <row r="13573" spans="1:29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 t="str">
        <f>IF(AND(D13573="East",Table_1[[#This Row],[category]]="Clothing"),"✅","❌")</f>
        <v>✅</v>
      </c>
      <c r="H13573" s="3">
        <f t="shared" si="425"/>
        <v>389.19600000000003</v>
      </c>
      <c r="I13573" s="3">
        <v>3</v>
      </c>
      <c r="J13573" s="4">
        <v>45102</v>
      </c>
      <c r="K13573" s="3" t="s">
        <v>32</v>
      </c>
      <c r="L13573" s="3" t="s">
        <v>23</v>
      </c>
      <c r="M13573" s="3">
        <v>598.89</v>
      </c>
      <c r="N13573" s="3" t="s">
        <v>40</v>
      </c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  <c r="AC13573" s="5"/>
    </row>
    <row r="13574" spans="1:29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 t="str">
        <f>IF(AND(D13574="East",Table_1[[#This Row],[category]]="Clothing"),"✅","❌")</f>
        <v>❌</v>
      </c>
      <c r="H13574" s="3">
        <f t="shared" si="425"/>
        <v>136.316</v>
      </c>
      <c r="I13574" s="3">
        <v>2</v>
      </c>
      <c r="J13574" s="4">
        <v>45121</v>
      </c>
      <c r="K13574" s="3" t="s">
        <v>22</v>
      </c>
      <c r="L13574" s="3" t="s">
        <v>28</v>
      </c>
      <c r="M13574" s="3">
        <v>215.52</v>
      </c>
      <c r="N13574" s="3" t="s">
        <v>18</v>
      </c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  <c r="AC13574" s="5"/>
    </row>
    <row r="13575" spans="1:29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 t="str">
        <f>IF(AND(D13575="East",Table_1[[#This Row],[category]]="Clothing"),"✅","❌")</f>
        <v>❌</v>
      </c>
      <c r="H13575" s="3">
        <f t="shared" si="425"/>
        <v>430.73199999999997</v>
      </c>
      <c r="I13575" s="3">
        <v>5</v>
      </c>
      <c r="J13575" s="4">
        <v>45041</v>
      </c>
      <c r="K13575" s="3" t="s">
        <v>22</v>
      </c>
      <c r="L13575" s="3" t="s">
        <v>28</v>
      </c>
      <c r="M13575" s="3">
        <v>1210.78</v>
      </c>
      <c r="N13575" s="3" t="s">
        <v>49</v>
      </c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  <c r="AC13575" s="5"/>
    </row>
    <row r="13576" spans="1:29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 t="str">
        <f>IF(AND(D13576="East",Table_1[[#This Row],[category]]="Clothing"),"✅","❌")</f>
        <v>❌</v>
      </c>
      <c r="H13576" s="3">
        <f t="shared" si="425"/>
        <v>120.56099999999999</v>
      </c>
      <c r="I13576" s="3">
        <v>6</v>
      </c>
      <c r="J13576" s="4">
        <v>45422</v>
      </c>
      <c r="K13576" s="3" t="s">
        <v>22</v>
      </c>
      <c r="L13576" s="3" t="s">
        <v>23</v>
      </c>
      <c r="M13576" s="3">
        <v>217.66</v>
      </c>
      <c r="N13576" s="3" t="s">
        <v>18</v>
      </c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  <c r="AC13576" s="5"/>
    </row>
    <row r="13577" spans="1:29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 t="str">
        <f>IF(AND(D13577="East",Table_1[[#This Row],[category]]="Clothing"),"✅","❌")</f>
        <v>❌</v>
      </c>
      <c r="H13577" s="3">
        <f t="shared" si="425"/>
        <v>187.06300000000002</v>
      </c>
      <c r="I13577" s="3">
        <v>8</v>
      </c>
      <c r="J13577" s="4">
        <v>45635</v>
      </c>
      <c r="K13577" s="3" t="s">
        <v>16</v>
      </c>
      <c r="L13577" s="3" t="s">
        <v>17</v>
      </c>
      <c r="M13577" s="3">
        <v>332.37</v>
      </c>
      <c r="N13577" s="3" t="s">
        <v>18</v>
      </c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  <c r="AC13577" s="5"/>
    </row>
    <row r="13578" spans="1:29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 t="str">
        <f>IF(AND(D13578="East",Table_1[[#This Row],[category]]="Clothing"),"✅","❌")</f>
        <v>❌</v>
      </c>
      <c r="H13578" s="3">
        <f t="shared" si="425"/>
        <v>229.42600000000004</v>
      </c>
      <c r="I13578" s="3">
        <v>3</v>
      </c>
      <c r="J13578" s="4">
        <v>45377</v>
      </c>
      <c r="K13578" s="3" t="s">
        <v>32</v>
      </c>
      <c r="L13578" s="3" t="s">
        <v>17</v>
      </c>
      <c r="M13578" s="3">
        <v>324.89999999999998</v>
      </c>
      <c r="N13578" s="3" t="s">
        <v>35</v>
      </c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  <c r="AC13578" s="5"/>
    </row>
    <row r="13579" spans="1:29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 t="str">
        <f>IF(AND(D13579="East",Table_1[[#This Row],[category]]="Clothing"),"✅","❌")</f>
        <v>❌</v>
      </c>
      <c r="H13579" s="3">
        <f t="shared" si="425"/>
        <v>152.697</v>
      </c>
      <c r="I13579" s="3">
        <v>4</v>
      </c>
      <c r="J13579" s="4">
        <v>45631</v>
      </c>
      <c r="K13579" s="3" t="s">
        <v>16</v>
      </c>
      <c r="L13579" s="3" t="s">
        <v>28</v>
      </c>
      <c r="M13579" s="3">
        <v>320.23</v>
      </c>
      <c r="N13579" s="3" t="s">
        <v>49</v>
      </c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  <c r="AC13579" s="5"/>
    </row>
    <row r="13580" spans="1:29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 t="str">
        <f>IF(AND(D13580="East",Table_1[[#This Row],[category]]="Clothing"),"✅","❌")</f>
        <v>❌</v>
      </c>
      <c r="H13580" s="3">
        <f t="shared" si="425"/>
        <v>385.52199999999999</v>
      </c>
      <c r="I13580" s="3">
        <v>4</v>
      </c>
      <c r="J13580" s="4">
        <v>45361</v>
      </c>
      <c r="K13580" s="3" t="s">
        <v>22</v>
      </c>
      <c r="L13580" s="3" t="s">
        <v>17</v>
      </c>
      <c r="M13580" s="3">
        <v>726.42</v>
      </c>
      <c r="N13580" s="3" t="s">
        <v>29</v>
      </c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  <c r="AC13580" s="5"/>
    </row>
    <row r="13581" spans="1:29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 t="str">
        <f>IF(AND(D13581="East",Table_1[[#This Row],[category]]="Clothing"),"✅","❌")</f>
        <v>❌</v>
      </c>
      <c r="H13581" s="3">
        <f t="shared" si="425"/>
        <v>210.67800000000003</v>
      </c>
      <c r="I13581" s="3">
        <v>4</v>
      </c>
      <c r="J13581" s="4">
        <v>45094</v>
      </c>
      <c r="K13581" s="3" t="s">
        <v>16</v>
      </c>
      <c r="L13581" s="3" t="s">
        <v>23</v>
      </c>
      <c r="M13581" s="3">
        <v>450.01</v>
      </c>
      <c r="N13581" s="3" t="s">
        <v>40</v>
      </c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  <c r="AC13581" s="5"/>
    </row>
    <row r="13582" spans="1:29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 t="str">
        <f>IF(AND(D13582="East",Table_1[[#This Row],[category]]="Clothing"),"✅","❌")</f>
        <v>❌</v>
      </c>
      <c r="H13582" s="3">
        <f t="shared" si="425"/>
        <v>444.64300000000003</v>
      </c>
      <c r="I13582" s="3">
        <v>7</v>
      </c>
      <c r="J13582" s="4">
        <v>45612</v>
      </c>
      <c r="K13582" s="3" t="s">
        <v>16</v>
      </c>
      <c r="L13582" s="3" t="s">
        <v>17</v>
      </c>
      <c r="M13582" s="3">
        <v>1268.5899999999999</v>
      </c>
      <c r="N13582" s="3" t="s">
        <v>18</v>
      </c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  <c r="AC13582" s="5"/>
    </row>
    <row r="13583" spans="1:29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 t="str">
        <f>IF(AND(D13583="East",Table_1[[#This Row],[category]]="Clothing"),"✅","❌")</f>
        <v>❌</v>
      </c>
      <c r="H13583" s="3">
        <f t="shared" si="425"/>
        <v>482.15800000000002</v>
      </c>
      <c r="I13583" s="3">
        <v>4</v>
      </c>
      <c r="J13583" s="4">
        <v>45235</v>
      </c>
      <c r="K13583" s="3" t="s">
        <v>22</v>
      </c>
      <c r="L13583" s="3" t="s">
        <v>17</v>
      </c>
      <c r="M13583" s="3">
        <v>1211.5899999999999</v>
      </c>
      <c r="N13583" s="3" t="s">
        <v>35</v>
      </c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  <c r="AC13583" s="5"/>
    </row>
    <row r="13584" spans="1:29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 t="str">
        <f>IF(AND(D13584="East",Table_1[[#This Row],[category]]="Clothing"),"✅","❌")</f>
        <v>❌</v>
      </c>
      <c r="H13584" s="3">
        <f t="shared" si="425"/>
        <v>431.30600000000004</v>
      </c>
      <c r="I13584" s="3">
        <v>7</v>
      </c>
      <c r="J13584" s="4">
        <v>45456</v>
      </c>
      <c r="K13584" s="3" t="s">
        <v>22</v>
      </c>
      <c r="L13584" s="3" t="s">
        <v>23</v>
      </c>
      <c r="M13584" s="3">
        <v>283.41000000000003</v>
      </c>
      <c r="N13584" s="3" t="s">
        <v>29</v>
      </c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  <c r="AC13584" s="5"/>
    </row>
    <row r="13585" spans="1:29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 t="str">
        <f>IF(AND(D13585="East",Table_1[[#This Row],[category]]="Clothing"),"✅","❌")</f>
        <v>❌</v>
      </c>
      <c r="H13585" s="3">
        <f t="shared" si="425"/>
        <v>266.08600000000001</v>
      </c>
      <c r="I13585" s="3">
        <v>4</v>
      </c>
      <c r="J13585" s="4">
        <v>45493</v>
      </c>
      <c r="K13585" s="3" t="s">
        <v>22</v>
      </c>
      <c r="L13585" s="3" t="s">
        <v>28</v>
      </c>
      <c r="M13585" s="3">
        <v>787.19</v>
      </c>
      <c r="N13585" s="3" t="s">
        <v>40</v>
      </c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  <c r="AC13585" s="5"/>
    </row>
    <row r="13586" spans="1:29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 t="str">
        <f>IF(AND(D13586="East",Table_1[[#This Row],[category]]="Clothing"),"✅","❌")</f>
        <v>❌</v>
      </c>
      <c r="H13586" s="3">
        <f t="shared" si="425"/>
        <v>259.80599999999998</v>
      </c>
      <c r="I13586" s="3">
        <v>8</v>
      </c>
      <c r="J13586" s="4">
        <v>45307</v>
      </c>
      <c r="K13586" s="3" t="s">
        <v>32</v>
      </c>
      <c r="L13586" s="3" t="s">
        <v>17</v>
      </c>
      <c r="M13586" s="3">
        <v>288.54000000000002</v>
      </c>
      <c r="N13586" s="3" t="s">
        <v>24</v>
      </c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  <c r="AC13586" s="5"/>
    </row>
    <row r="13587" spans="1:29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 t="str">
        <f>IF(AND(D13587="East",Table_1[[#This Row],[category]]="Clothing"),"✅","❌")</f>
        <v>❌</v>
      </c>
      <c r="H13587" s="3">
        <f t="shared" si="425"/>
        <v>115.77800000000001</v>
      </c>
      <c r="I13587" s="3">
        <v>5</v>
      </c>
      <c r="J13587" s="4">
        <v>45112</v>
      </c>
      <c r="K13587" s="3" t="s">
        <v>22</v>
      </c>
      <c r="L13587" s="3" t="s">
        <v>17</v>
      </c>
      <c r="M13587" s="3">
        <v>244.1</v>
      </c>
      <c r="N13587" s="3" t="s">
        <v>24</v>
      </c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  <c r="AC13587" s="5"/>
    </row>
    <row r="13588" spans="1:29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 t="str">
        <f>IF(AND(D13588="East",Table_1[[#This Row],[category]]="Clothing"),"✅","❌")</f>
        <v>❌</v>
      </c>
      <c r="H13588" s="3">
        <f t="shared" si="425"/>
        <v>300.21600000000001</v>
      </c>
      <c r="I13588" s="3">
        <v>2</v>
      </c>
      <c r="J13588" s="4">
        <v>45137</v>
      </c>
      <c r="K13588" s="3" t="s">
        <v>32</v>
      </c>
      <c r="L13588" s="3" t="s">
        <v>17</v>
      </c>
      <c r="M13588" s="3">
        <v>615.95000000000005</v>
      </c>
      <c r="N13588" s="3" t="s">
        <v>49</v>
      </c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  <c r="AC13588" s="5"/>
    </row>
    <row r="13589" spans="1:29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 t="str">
        <f>IF(AND(D13589="East",Table_1[[#This Row],[category]]="Clothing"),"✅","❌")</f>
        <v>❌</v>
      </c>
      <c r="H13589" s="3">
        <f t="shared" si="425"/>
        <v>476.83600000000001</v>
      </c>
      <c r="I13589" s="3">
        <v>9</v>
      </c>
      <c r="J13589" s="4">
        <v>45368</v>
      </c>
      <c r="K13589" s="3" t="s">
        <v>22</v>
      </c>
      <c r="L13589" s="3" t="s">
        <v>17</v>
      </c>
      <c r="M13589" s="3">
        <v>291.95</v>
      </c>
      <c r="N13589" s="3" t="s">
        <v>29</v>
      </c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  <c r="AC13589" s="5"/>
    </row>
    <row r="13590" spans="1:29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 t="str">
        <f>IF(AND(D13590="East",Table_1[[#This Row],[category]]="Clothing"),"✅","❌")</f>
        <v>❌</v>
      </c>
      <c r="H13590" s="3">
        <f t="shared" si="425"/>
        <v>49.497000000000007</v>
      </c>
      <c r="I13590" s="3">
        <v>9</v>
      </c>
      <c r="J13590" s="4">
        <v>45121</v>
      </c>
      <c r="K13590" s="3" t="s">
        <v>16</v>
      </c>
      <c r="L13590" s="3" t="s">
        <v>17</v>
      </c>
      <c r="M13590" s="3">
        <v>146.83000000000001</v>
      </c>
      <c r="N13590" s="3" t="s">
        <v>49</v>
      </c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  <c r="AC13590" s="5"/>
    </row>
    <row r="13591" spans="1:29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 t="str">
        <f>IF(AND(D13591="East",Table_1[[#This Row],[category]]="Clothing"),"✅","❌")</f>
        <v>✅</v>
      </c>
      <c r="H13591" s="3">
        <f t="shared" si="425"/>
        <v>378.70400000000001</v>
      </c>
      <c r="I13591" s="3">
        <v>1</v>
      </c>
      <c r="J13591" s="4">
        <v>45586</v>
      </c>
      <c r="K13591" s="3" t="s">
        <v>22</v>
      </c>
      <c r="L13591" s="3" t="s">
        <v>28</v>
      </c>
      <c r="M13591" s="3">
        <v>597.08000000000004</v>
      </c>
      <c r="N13591" s="3" t="s">
        <v>49</v>
      </c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  <c r="AC13591" s="5"/>
    </row>
    <row r="13592" spans="1:29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 t="str">
        <f>IF(AND(D13592="East",Table_1[[#This Row],[category]]="Clothing"),"✅","❌")</f>
        <v>❌</v>
      </c>
      <c r="H13592" s="3">
        <f t="shared" si="425"/>
        <v>436.07400000000001</v>
      </c>
      <c r="I13592" s="3">
        <v>5</v>
      </c>
      <c r="J13592" s="4">
        <v>45190</v>
      </c>
      <c r="K13592" s="3" t="s">
        <v>16</v>
      </c>
      <c r="L13592" s="3" t="s">
        <v>17</v>
      </c>
      <c r="M13592" s="3">
        <v>1102.08</v>
      </c>
      <c r="N13592" s="3" t="s">
        <v>35</v>
      </c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  <c r="AC13592" s="5"/>
    </row>
    <row r="13593" spans="1:29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 t="str">
        <f>IF(AND(D13593="East",Table_1[[#This Row],[category]]="Clothing"),"✅","❌")</f>
        <v>❌</v>
      </c>
      <c r="H13593" s="3">
        <f t="shared" si="425"/>
        <v>493.48500000000007</v>
      </c>
      <c r="I13593" s="3">
        <v>3</v>
      </c>
      <c r="J13593" s="4">
        <v>44939</v>
      </c>
      <c r="K13593" s="3" t="s">
        <v>16</v>
      </c>
      <c r="L13593" s="3" t="s">
        <v>23</v>
      </c>
      <c r="M13593" s="3">
        <v>719.78</v>
      </c>
      <c r="N13593" s="3" t="s">
        <v>18</v>
      </c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  <c r="AC13593" s="5"/>
    </row>
    <row r="13594" spans="1:29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 t="str">
        <f>IF(AND(D13594="East",Table_1[[#This Row],[category]]="Clothing"),"✅","❌")</f>
        <v>❌</v>
      </c>
      <c r="H13594" s="3">
        <f t="shared" si="425"/>
        <v>174.03100000000001</v>
      </c>
      <c r="I13594" s="3">
        <v>5</v>
      </c>
      <c r="J13594" s="4">
        <v>45115</v>
      </c>
      <c r="K13594" s="3" t="s">
        <v>32</v>
      </c>
      <c r="L13594" s="3" t="s">
        <v>28</v>
      </c>
      <c r="M13594" s="3">
        <v>249.6</v>
      </c>
      <c r="N13594" s="3" t="s">
        <v>49</v>
      </c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  <c r="AC13594" s="5"/>
    </row>
    <row r="13595" spans="1:29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 t="str">
        <f>IF(AND(D13595="East",Table_1[[#This Row],[category]]="Clothing"),"✅","❌")</f>
        <v>❌</v>
      </c>
      <c r="H13595" s="3">
        <f t="shared" si="425"/>
        <v>184.23099999999999</v>
      </c>
      <c r="I13595" s="3">
        <v>4</v>
      </c>
      <c r="J13595" s="4">
        <v>45146</v>
      </c>
      <c r="K13595" s="3" t="s">
        <v>16</v>
      </c>
      <c r="L13595" s="3" t="s">
        <v>23</v>
      </c>
      <c r="M13595" s="3">
        <v>398.63</v>
      </c>
      <c r="N13595" s="3" t="s">
        <v>35</v>
      </c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  <c r="AC13595" s="5"/>
    </row>
    <row r="13596" spans="1:29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 t="str">
        <f>IF(AND(D13596="East",Table_1[[#This Row],[category]]="Clothing"),"✅","❌")</f>
        <v>❌</v>
      </c>
      <c r="H13596" s="3">
        <f t="shared" si="425"/>
        <v>122.59000000000002</v>
      </c>
      <c r="I13596" s="3">
        <v>3</v>
      </c>
      <c r="J13596" s="4">
        <v>45631</v>
      </c>
      <c r="K13596" s="3" t="s">
        <v>22</v>
      </c>
      <c r="L13596" s="3" t="s">
        <v>17</v>
      </c>
      <c r="M13596" s="3">
        <v>165.83</v>
      </c>
      <c r="N13596" s="3" t="s">
        <v>35</v>
      </c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  <c r="AC13596" s="5"/>
    </row>
    <row r="13597" spans="1:29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 t="str">
        <f>IF(AND(D13597="East",Table_1[[#This Row],[category]]="Clothing"),"✅","❌")</f>
        <v>❌</v>
      </c>
      <c r="H13597" s="3">
        <f t="shared" si="425"/>
        <v>396.64100000000002</v>
      </c>
      <c r="I13597" s="3">
        <v>7</v>
      </c>
      <c r="J13597" s="4">
        <v>45604</v>
      </c>
      <c r="K13597" s="3" t="s">
        <v>16</v>
      </c>
      <c r="L13597" s="3" t="s">
        <v>28</v>
      </c>
      <c r="M13597" s="3">
        <v>624.86</v>
      </c>
      <c r="N13597" s="3" t="s">
        <v>40</v>
      </c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  <c r="AC13597" s="5"/>
    </row>
    <row r="13598" spans="1:29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 t="str">
        <f>IF(AND(D13598="East",Table_1[[#This Row],[category]]="Clothing"),"✅","❌")</f>
        <v>❌</v>
      </c>
      <c r="H13598" s="3">
        <f t="shared" si="425"/>
        <v>78.619000000000014</v>
      </c>
      <c r="I13598" s="3">
        <v>5</v>
      </c>
      <c r="J13598" s="4">
        <v>45645</v>
      </c>
      <c r="K13598" s="3" t="s">
        <v>16</v>
      </c>
      <c r="L13598" s="3" t="s">
        <v>17</v>
      </c>
      <c r="M13598" s="3">
        <v>132.69</v>
      </c>
      <c r="N13598" s="3" t="s">
        <v>35</v>
      </c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  <c r="AC13598" s="5"/>
    </row>
    <row r="13599" spans="1:29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 t="str">
        <f>IF(AND(D13599="East",Table_1[[#This Row],[category]]="Clothing"),"✅","❌")</f>
        <v>❌</v>
      </c>
      <c r="H13599" s="3">
        <f t="shared" si="425"/>
        <v>141.20599999999999</v>
      </c>
      <c r="I13599" s="3">
        <v>1</v>
      </c>
      <c r="J13599" s="4">
        <v>45391</v>
      </c>
      <c r="K13599" s="3" t="s">
        <v>16</v>
      </c>
      <c r="L13599" s="3" t="s">
        <v>23</v>
      </c>
      <c r="M13599" s="3">
        <v>222.92</v>
      </c>
      <c r="N13599" s="3" t="s">
        <v>29</v>
      </c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  <c r="AC13599" s="5"/>
    </row>
    <row r="13600" spans="1:29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 t="str">
        <f>IF(AND(D13600="East",Table_1[[#This Row],[category]]="Clothing"),"✅","❌")</f>
        <v>❌</v>
      </c>
      <c r="H13600" s="3">
        <f t="shared" si="425"/>
        <v>154.679</v>
      </c>
      <c r="I13600" s="3">
        <v>4</v>
      </c>
      <c r="J13600" s="4">
        <v>45273</v>
      </c>
      <c r="K13600" s="3" t="s">
        <v>22</v>
      </c>
      <c r="L13600" s="3" t="s">
        <v>23</v>
      </c>
      <c r="M13600" s="3">
        <v>196.83</v>
      </c>
      <c r="N13600" s="3" t="s">
        <v>49</v>
      </c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  <c r="AC13600" s="5"/>
    </row>
    <row r="13601" spans="1:29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 t="str">
        <f>IF(AND(D13601="East",Table_1[[#This Row],[category]]="Clothing"),"✅","❌")</f>
        <v>❌</v>
      </c>
      <c r="H13601" s="3">
        <f t="shared" si="425"/>
        <v>193.71600000000001</v>
      </c>
      <c r="I13601" s="3">
        <v>1</v>
      </c>
      <c r="J13601" s="4">
        <v>45291</v>
      </c>
      <c r="K13601" s="3" t="s">
        <v>22</v>
      </c>
      <c r="L13601" s="3" t="s">
        <v>17</v>
      </c>
      <c r="M13601" s="3">
        <v>481.27</v>
      </c>
      <c r="N13601" s="3" t="s">
        <v>24</v>
      </c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  <c r="AC13601" s="5"/>
    </row>
    <row r="13602" spans="1:29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 t="str">
        <f>IF(AND(D13602="East",Table_1[[#This Row],[category]]="Clothing"),"✅","❌")</f>
        <v>❌</v>
      </c>
      <c r="H13602" s="3">
        <f t="shared" si="425"/>
        <v>216.61599999999999</v>
      </c>
      <c r="I13602" s="3">
        <v>3</v>
      </c>
      <c r="J13602" s="4">
        <v>45643</v>
      </c>
      <c r="K13602" s="3" t="s">
        <v>16</v>
      </c>
      <c r="L13602" s="3" t="s">
        <v>17</v>
      </c>
      <c r="M13602" s="3">
        <v>542.70000000000005</v>
      </c>
      <c r="N13602" s="3" t="s">
        <v>35</v>
      </c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  <c r="AC13602" s="5"/>
    </row>
    <row r="13603" spans="1:29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 t="str">
        <f>IF(AND(D13603="East",Table_1[[#This Row],[category]]="Clothing"),"✅","❌")</f>
        <v>❌</v>
      </c>
      <c r="H13603" s="3">
        <f t="shared" si="425"/>
        <v>283.92199999999997</v>
      </c>
      <c r="I13603" s="3">
        <v>5</v>
      </c>
      <c r="J13603" s="4">
        <v>45254</v>
      </c>
      <c r="K13603" s="3" t="s">
        <v>16</v>
      </c>
      <c r="L13603" s="3" t="s">
        <v>28</v>
      </c>
      <c r="M13603" s="3">
        <v>693.68</v>
      </c>
      <c r="N13603" s="3" t="s">
        <v>49</v>
      </c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  <c r="AC13603" s="5"/>
    </row>
    <row r="13604" spans="1:29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 t="str">
        <f>IF(AND(D13604="East",Table_1[[#This Row],[category]]="Clothing"),"✅","❌")</f>
        <v>❌</v>
      </c>
      <c r="H13604" s="3">
        <f t="shared" si="425"/>
        <v>474.70299999999997</v>
      </c>
      <c r="I13604" s="3">
        <v>6</v>
      </c>
      <c r="J13604" s="4">
        <v>45565</v>
      </c>
      <c r="K13604" s="3" t="s">
        <v>32</v>
      </c>
      <c r="L13604" s="3" t="s">
        <v>28</v>
      </c>
      <c r="M13604" s="3">
        <v>261.49</v>
      </c>
      <c r="N13604" s="3" t="s">
        <v>49</v>
      </c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  <c r="AC13604" s="5"/>
    </row>
    <row r="13605" spans="1:29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 t="str">
        <f>IF(AND(D13605="East",Table_1[[#This Row],[category]]="Clothing"),"✅","❌")</f>
        <v>❌</v>
      </c>
      <c r="H13605" s="3">
        <f t="shared" si="425"/>
        <v>131.167</v>
      </c>
      <c r="I13605" s="3">
        <v>1</v>
      </c>
      <c r="J13605" s="4">
        <v>45173</v>
      </c>
      <c r="K13605" s="3" t="s">
        <v>16</v>
      </c>
      <c r="L13605" s="3" t="s">
        <v>17</v>
      </c>
      <c r="M13605" s="3">
        <v>235.37</v>
      </c>
      <c r="N13605" s="3" t="s">
        <v>18</v>
      </c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  <c r="AC13605" s="5"/>
    </row>
    <row r="13606" spans="1:29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 t="str">
        <f>IF(AND(D13606="East",Table_1[[#This Row],[category]]="Clothing"),"✅","❌")</f>
        <v>❌</v>
      </c>
      <c r="H13606" s="3">
        <f t="shared" si="425"/>
        <v>391.81799999999998</v>
      </c>
      <c r="I13606" s="3">
        <v>9</v>
      </c>
      <c r="J13606" s="4">
        <v>44948</v>
      </c>
      <c r="K13606" s="3" t="s">
        <v>16</v>
      </c>
      <c r="L13606" s="3" t="s">
        <v>28</v>
      </c>
      <c r="M13606" s="3">
        <v>987.5</v>
      </c>
      <c r="N13606" s="3" t="s">
        <v>29</v>
      </c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  <c r="AC13606" s="5"/>
    </row>
    <row r="13607" spans="1:29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 t="str">
        <f>IF(AND(D13607="East",Table_1[[#This Row],[category]]="Clothing"),"✅","❌")</f>
        <v>❌</v>
      </c>
      <c r="H13607" s="3">
        <f t="shared" si="425"/>
        <v>341.43100000000004</v>
      </c>
      <c r="I13607" s="3">
        <v>9</v>
      </c>
      <c r="J13607" s="4">
        <v>45093</v>
      </c>
      <c r="K13607" s="3" t="s">
        <v>32</v>
      </c>
      <c r="L13607" s="3" t="s">
        <v>28</v>
      </c>
      <c r="M13607" s="3">
        <v>176.42</v>
      </c>
      <c r="N13607" s="3" t="s">
        <v>35</v>
      </c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  <c r="AC13607" s="5"/>
    </row>
    <row r="13608" spans="1:29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 t="str">
        <f>IF(AND(D13608="East",Table_1[[#This Row],[category]]="Clothing"),"✅","❌")</f>
        <v>❌</v>
      </c>
      <c r="H13608" s="3">
        <f t="shared" si="425"/>
        <v>66.864999999999995</v>
      </c>
      <c r="I13608" s="3">
        <v>1</v>
      </c>
      <c r="J13608" s="4">
        <v>45284</v>
      </c>
      <c r="K13608" s="3" t="s">
        <v>16</v>
      </c>
      <c r="L13608" s="3" t="s">
        <v>28</v>
      </c>
      <c r="M13608" s="3">
        <v>73.239999999999995</v>
      </c>
      <c r="N13608" s="3" t="s">
        <v>24</v>
      </c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  <c r="AC13608" s="5"/>
    </row>
    <row r="13609" spans="1:29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 t="str">
        <f>IF(AND(D13609="East",Table_1[[#This Row],[category]]="Clothing"),"✅","❌")</f>
        <v>❌</v>
      </c>
      <c r="H13609" s="3">
        <f t="shared" si="425"/>
        <v>407.08500000000004</v>
      </c>
      <c r="I13609" s="3">
        <v>7</v>
      </c>
      <c r="J13609" s="4">
        <v>45388</v>
      </c>
      <c r="K13609" s="3" t="s">
        <v>22</v>
      </c>
      <c r="L13609" s="3" t="s">
        <v>23</v>
      </c>
      <c r="M13609" s="3">
        <v>741.78</v>
      </c>
      <c r="N13609" s="3" t="s">
        <v>49</v>
      </c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  <c r="AC13609" s="5"/>
    </row>
    <row r="13610" spans="1:29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 t="str">
        <f>IF(AND(D13610="East",Table_1[[#This Row],[category]]="Clothing"),"✅","❌")</f>
        <v>✅</v>
      </c>
      <c r="H13610" s="3">
        <f t="shared" si="425"/>
        <v>54.400000000000006</v>
      </c>
      <c r="I13610" s="3">
        <v>4</v>
      </c>
      <c r="J13610" s="4">
        <v>45253</v>
      </c>
      <c r="K13610" s="3" t="s">
        <v>16</v>
      </c>
      <c r="L13610" s="3" t="s">
        <v>23</v>
      </c>
      <c r="M13610" s="3">
        <v>78.72</v>
      </c>
      <c r="N13610" s="3" t="s">
        <v>29</v>
      </c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  <c r="AC13610" s="5"/>
    </row>
    <row r="13611" spans="1:29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 t="str">
        <f>IF(AND(D13611="East",Table_1[[#This Row],[category]]="Clothing"),"✅","❌")</f>
        <v>❌</v>
      </c>
      <c r="H13611" s="3">
        <f t="shared" si="425"/>
        <v>372.07400000000001</v>
      </c>
      <c r="I13611" s="3">
        <v>2</v>
      </c>
      <c r="J13611" s="4">
        <v>45193</v>
      </c>
      <c r="K13611" s="3" t="s">
        <v>16</v>
      </c>
      <c r="L13611" s="3" t="s">
        <v>17</v>
      </c>
      <c r="M13611" s="3">
        <v>918.67</v>
      </c>
      <c r="N13611" s="3" t="s">
        <v>24</v>
      </c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  <c r="AC13611" s="5"/>
    </row>
    <row r="13612" spans="1:29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 t="str">
        <f>IF(AND(D13612="East",Table_1[[#This Row],[category]]="Clothing"),"✅","❌")</f>
        <v>❌</v>
      </c>
      <c r="H13612" s="3">
        <f t="shared" si="425"/>
        <v>360.73600000000005</v>
      </c>
      <c r="I13612" s="3">
        <v>2</v>
      </c>
      <c r="J13612" s="4">
        <v>45101</v>
      </c>
      <c r="K13612" s="3" t="s">
        <v>22</v>
      </c>
      <c r="L13612" s="3" t="s">
        <v>28</v>
      </c>
      <c r="M13612" s="3">
        <v>680.52</v>
      </c>
      <c r="N13612" s="3" t="s">
        <v>18</v>
      </c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  <c r="AC13612" s="5"/>
    </row>
    <row r="13613" spans="1:29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 t="str">
        <f>IF(AND(D13613="East",Table_1[[#This Row],[category]]="Clothing"),"✅","❌")</f>
        <v>❌</v>
      </c>
      <c r="H13613" s="3">
        <f t="shared" si="425"/>
        <v>347.80700000000002</v>
      </c>
      <c r="I13613" s="3">
        <v>6</v>
      </c>
      <c r="J13613" s="4">
        <v>45442</v>
      </c>
      <c r="K13613" s="3" t="s">
        <v>22</v>
      </c>
      <c r="L13613" s="3" t="s">
        <v>17</v>
      </c>
      <c r="M13613" s="3">
        <v>781.1</v>
      </c>
      <c r="N13613" s="3" t="s">
        <v>24</v>
      </c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  <c r="AC13613" s="5"/>
    </row>
    <row r="13614" spans="1:29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 t="str">
        <f>IF(AND(D13614="East",Table_1[[#This Row],[category]]="Clothing"),"✅","❌")</f>
        <v>✅</v>
      </c>
      <c r="H13614" s="3">
        <f t="shared" si="425"/>
        <v>145.57900000000001</v>
      </c>
      <c r="I13614" s="3">
        <v>6</v>
      </c>
      <c r="J13614" s="4">
        <v>45380</v>
      </c>
      <c r="K13614" s="3" t="s">
        <v>32</v>
      </c>
      <c r="L13614" s="3" t="s">
        <v>23</v>
      </c>
      <c r="M13614" s="3">
        <v>83.73</v>
      </c>
      <c r="N13614" s="3" t="s">
        <v>40</v>
      </c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  <c r="AC13614" s="5"/>
    </row>
    <row r="13615" spans="1:29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 t="str">
        <f>IF(AND(D13615="East",Table_1[[#This Row],[category]]="Clothing"),"✅","❌")</f>
        <v>❌</v>
      </c>
      <c r="H13615" s="3">
        <f t="shared" si="425"/>
        <v>290.95</v>
      </c>
      <c r="I13615" s="3">
        <v>5</v>
      </c>
      <c r="J13615" s="4">
        <v>45655</v>
      </c>
      <c r="K13615" s="3" t="s">
        <v>32</v>
      </c>
      <c r="L13615" s="3" t="s">
        <v>28</v>
      </c>
      <c r="M13615" s="3">
        <v>244.96</v>
      </c>
      <c r="N13615" s="3" t="s">
        <v>18</v>
      </c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  <c r="AC13615" s="5"/>
    </row>
    <row r="13616" spans="1:29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 t="str">
        <f>IF(AND(D13616="East",Table_1[[#This Row],[category]]="Clothing"),"✅","❌")</f>
        <v>❌</v>
      </c>
      <c r="H13616" s="3">
        <f t="shared" si="425"/>
        <v>383.173</v>
      </c>
      <c r="I13616" s="3">
        <v>3</v>
      </c>
      <c r="J13616" s="4">
        <v>45624</v>
      </c>
      <c r="K13616" s="3" t="s">
        <v>32</v>
      </c>
      <c r="L13616" s="3" t="s">
        <v>28</v>
      </c>
      <c r="M13616" s="3">
        <v>677.89</v>
      </c>
      <c r="N13616" s="3" t="s">
        <v>35</v>
      </c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  <c r="AC13616" s="5"/>
    </row>
    <row r="13617" spans="1:29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 t="str">
        <f>IF(AND(D13617="East",Table_1[[#This Row],[category]]="Clothing"),"✅","❌")</f>
        <v>❌</v>
      </c>
      <c r="H13617" s="3">
        <f t="shared" si="425"/>
        <v>322.42</v>
      </c>
      <c r="I13617" s="3">
        <v>7</v>
      </c>
      <c r="J13617" s="4">
        <v>45008</v>
      </c>
      <c r="K13617" s="3" t="s">
        <v>16</v>
      </c>
      <c r="L13617" s="3" t="s">
        <v>23</v>
      </c>
      <c r="M13617" s="3">
        <v>825.29</v>
      </c>
      <c r="N13617" s="3" t="s">
        <v>35</v>
      </c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  <c r="AC13617" s="5"/>
    </row>
    <row r="13618" spans="1:29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 t="str">
        <f>IF(AND(D13618="East",Table_1[[#This Row],[category]]="Clothing"),"✅","❌")</f>
        <v>❌</v>
      </c>
      <c r="H13618" s="3">
        <f t="shared" si="425"/>
        <v>404.11</v>
      </c>
      <c r="I13618" s="3">
        <v>3</v>
      </c>
      <c r="J13618" s="4">
        <v>45137</v>
      </c>
      <c r="K13618" s="3" t="s">
        <v>16</v>
      </c>
      <c r="L13618" s="3" t="s">
        <v>28</v>
      </c>
      <c r="M13618" s="3">
        <v>271.31</v>
      </c>
      <c r="N13618" s="3" t="s">
        <v>49</v>
      </c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  <c r="AC13618" s="5"/>
    </row>
    <row r="13619" spans="1:29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 t="str">
        <f>IF(AND(D13619="East",Table_1[[#This Row],[category]]="Clothing"),"✅","❌")</f>
        <v>❌</v>
      </c>
      <c r="H13619" s="3">
        <f t="shared" si="425"/>
        <v>347.06200000000001</v>
      </c>
      <c r="I13619" s="3">
        <v>7</v>
      </c>
      <c r="J13619" s="4">
        <v>44961</v>
      </c>
      <c r="K13619" s="3" t="s">
        <v>32</v>
      </c>
      <c r="L13619" s="3" t="s">
        <v>28</v>
      </c>
      <c r="M13619" s="3">
        <v>190.14</v>
      </c>
      <c r="N13619" s="3" t="s">
        <v>29</v>
      </c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  <c r="AC13619" s="5"/>
    </row>
    <row r="13620" spans="1:29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 t="str">
        <f>IF(AND(D13620="East",Table_1[[#This Row],[category]]="Clothing"),"✅","❌")</f>
        <v>❌</v>
      </c>
      <c r="H13620" s="3">
        <f t="shared" si="425"/>
        <v>144.47999999999999</v>
      </c>
      <c r="I13620" s="3">
        <v>2</v>
      </c>
      <c r="J13620" s="4">
        <v>45123</v>
      </c>
      <c r="K13620" s="3" t="s">
        <v>22</v>
      </c>
      <c r="L13620" s="3" t="s">
        <v>17</v>
      </c>
      <c r="M13620" s="3">
        <v>306.24</v>
      </c>
      <c r="N13620" s="3" t="s">
        <v>18</v>
      </c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  <c r="AC13620" s="5"/>
    </row>
    <row r="13621" spans="1:29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 t="str">
        <f>IF(AND(D13621="East",Table_1[[#This Row],[category]]="Clothing"),"✅","❌")</f>
        <v>❌</v>
      </c>
      <c r="H13621" s="3">
        <f t="shared" si="425"/>
        <v>84.998000000000005</v>
      </c>
      <c r="I13621" s="3">
        <v>8</v>
      </c>
      <c r="J13621" s="4">
        <v>45088</v>
      </c>
      <c r="K13621" s="3" t="s">
        <v>32</v>
      </c>
      <c r="L13621" s="3" t="s">
        <v>17</v>
      </c>
      <c r="M13621" s="3">
        <v>139.4</v>
      </c>
      <c r="N13621" s="3" t="s">
        <v>29</v>
      </c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  <c r="AC13621" s="5"/>
    </row>
    <row r="13622" spans="1:29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 t="str">
        <f>IF(AND(D13622="East",Table_1[[#This Row],[category]]="Clothing"),"✅","❌")</f>
        <v>❌</v>
      </c>
      <c r="H13622" s="3">
        <f t="shared" si="425"/>
        <v>319.67</v>
      </c>
      <c r="I13622" s="3">
        <v>2</v>
      </c>
      <c r="J13622" s="4">
        <v>45032</v>
      </c>
      <c r="K13622" s="3" t="s">
        <v>22</v>
      </c>
      <c r="L13622" s="3" t="s">
        <v>23</v>
      </c>
      <c r="M13622" s="3">
        <v>396.72</v>
      </c>
      <c r="N13622" s="3" t="s">
        <v>49</v>
      </c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  <c r="AC13622" s="5"/>
    </row>
    <row r="13623" spans="1:29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 t="str">
        <f>IF(AND(D13623="East",Table_1[[#This Row],[category]]="Clothing"),"✅","❌")</f>
        <v>❌</v>
      </c>
      <c r="H13623" s="3">
        <f t="shared" si="425"/>
        <v>382.28200000000004</v>
      </c>
      <c r="I13623" s="3">
        <v>2</v>
      </c>
      <c r="J13623" s="4">
        <v>45432</v>
      </c>
      <c r="K13623" s="3" t="s">
        <v>32</v>
      </c>
      <c r="L13623" s="3" t="s">
        <v>17</v>
      </c>
      <c r="M13623" s="3">
        <v>331.59</v>
      </c>
      <c r="N13623" s="3" t="s">
        <v>40</v>
      </c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  <c r="AC13623" s="5"/>
    </row>
    <row r="13624" spans="1:29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 t="str">
        <f>IF(AND(D13624="East",Table_1[[#This Row],[category]]="Clothing"),"✅","❌")</f>
        <v>❌</v>
      </c>
      <c r="H13624" s="3">
        <f t="shared" si="425"/>
        <v>79.738</v>
      </c>
      <c r="I13624" s="3">
        <v>4</v>
      </c>
      <c r="J13624" s="4">
        <v>45130</v>
      </c>
      <c r="K13624" s="3" t="s">
        <v>32</v>
      </c>
      <c r="L13624" s="3" t="s">
        <v>17</v>
      </c>
      <c r="M13624" s="3">
        <v>98.49</v>
      </c>
      <c r="N13624" s="3" t="s">
        <v>35</v>
      </c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  <c r="AC13624" s="5"/>
    </row>
    <row r="13625" spans="1:29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 t="str">
        <f>IF(AND(D13625="East",Table_1[[#This Row],[category]]="Clothing"),"✅","❌")</f>
        <v>❌</v>
      </c>
      <c r="H13625" s="3">
        <f t="shared" si="425"/>
        <v>95.662000000000006</v>
      </c>
      <c r="I13625" s="3">
        <v>1</v>
      </c>
      <c r="J13625" s="4">
        <v>44941</v>
      </c>
      <c r="K13625" s="3" t="s">
        <v>16</v>
      </c>
      <c r="L13625" s="3" t="s">
        <v>28</v>
      </c>
      <c r="M13625" s="3">
        <v>110.96</v>
      </c>
      <c r="N13625" s="3" t="s">
        <v>29</v>
      </c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  <c r="AC13625" s="5"/>
    </row>
    <row r="13626" spans="1:29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 t="str">
        <f>IF(AND(D13626="East",Table_1[[#This Row],[category]]="Clothing"),"✅","❌")</f>
        <v>❌</v>
      </c>
      <c r="H13626" s="3">
        <f t="shared" si="425"/>
        <v>15.914</v>
      </c>
      <c r="I13626" s="3">
        <v>7</v>
      </c>
      <c r="J13626" s="4">
        <v>45636</v>
      </c>
      <c r="K13626" s="3" t="s">
        <v>22</v>
      </c>
      <c r="L13626" s="3" t="s">
        <v>17</v>
      </c>
      <c r="M13626" s="3">
        <v>10.07</v>
      </c>
      <c r="N13626" s="3" t="s">
        <v>35</v>
      </c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  <c r="AC13626" s="5"/>
    </row>
    <row r="13627" spans="1:29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 t="str">
        <f>IF(AND(D13627="East",Table_1[[#This Row],[category]]="Clothing"),"✅","❌")</f>
        <v>❌</v>
      </c>
      <c r="H13627" s="3">
        <f t="shared" si="425"/>
        <v>270.55700000000002</v>
      </c>
      <c r="I13627" s="3">
        <v>2</v>
      </c>
      <c r="J13627" s="4">
        <v>45411</v>
      </c>
      <c r="K13627" s="3" t="s">
        <v>32</v>
      </c>
      <c r="L13627" s="3" t="s">
        <v>17</v>
      </c>
      <c r="M13627" s="3">
        <v>541.53</v>
      </c>
      <c r="N13627" s="3" t="s">
        <v>49</v>
      </c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  <c r="AC13627" s="5"/>
    </row>
    <row r="13628" spans="1:29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 t="str">
        <f>IF(AND(D13628="East",Table_1[[#This Row],[category]]="Clothing"),"✅","❌")</f>
        <v>❌</v>
      </c>
      <c r="H13628" s="3">
        <f t="shared" si="425"/>
        <v>275.72300000000001</v>
      </c>
      <c r="I13628" s="3">
        <v>6</v>
      </c>
      <c r="J13628" s="4">
        <v>45475</v>
      </c>
      <c r="K13628" s="3" t="s">
        <v>32</v>
      </c>
      <c r="L13628" s="3" t="s">
        <v>28</v>
      </c>
      <c r="M13628" s="3">
        <v>727.15</v>
      </c>
      <c r="N13628" s="3" t="s">
        <v>24</v>
      </c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  <c r="AC13628" s="5"/>
    </row>
    <row r="13629" spans="1:29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 t="str">
        <f>IF(AND(D13629="East",Table_1[[#This Row],[category]]="Clothing"),"✅","❌")</f>
        <v>❌</v>
      </c>
      <c r="H13629" s="3">
        <f t="shared" si="425"/>
        <v>255.03700000000001</v>
      </c>
      <c r="I13629" s="3">
        <v>5</v>
      </c>
      <c r="J13629" s="4">
        <v>45236</v>
      </c>
      <c r="K13629" s="3" t="s">
        <v>22</v>
      </c>
      <c r="L13629" s="3" t="s">
        <v>17</v>
      </c>
      <c r="M13629" s="3">
        <v>591.03</v>
      </c>
      <c r="N13629" s="3" t="s">
        <v>40</v>
      </c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  <c r="AC13629" s="5"/>
    </row>
    <row r="13630" spans="1:29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 t="str">
        <f>IF(AND(D13630="East",Table_1[[#This Row],[category]]="Clothing"),"✅","❌")</f>
        <v>❌</v>
      </c>
      <c r="H13630" s="3">
        <f t="shared" si="425"/>
        <v>164.84500000000003</v>
      </c>
      <c r="I13630" s="3">
        <v>5</v>
      </c>
      <c r="J13630" s="4">
        <v>44935</v>
      </c>
      <c r="K13630" s="3" t="s">
        <v>16</v>
      </c>
      <c r="L13630" s="3" t="s">
        <v>17</v>
      </c>
      <c r="M13630" s="3">
        <v>336.88</v>
      </c>
      <c r="N13630" s="3" t="s">
        <v>18</v>
      </c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  <c r="AC13630" s="5"/>
    </row>
    <row r="13631" spans="1:29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 t="str">
        <f>IF(AND(D13631="East",Table_1[[#This Row],[category]]="Clothing"),"✅","❌")</f>
        <v>❌</v>
      </c>
      <c r="H13631" s="3">
        <f t="shared" si="425"/>
        <v>219.62800000000004</v>
      </c>
      <c r="I13631" s="3">
        <v>4</v>
      </c>
      <c r="J13631" s="4">
        <v>45604</v>
      </c>
      <c r="K13631" s="3" t="s">
        <v>22</v>
      </c>
      <c r="L13631" s="3" t="s">
        <v>23</v>
      </c>
      <c r="M13631" s="3">
        <v>274.32</v>
      </c>
      <c r="N13631" s="3" t="s">
        <v>29</v>
      </c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  <c r="AC13631" s="5"/>
    </row>
    <row r="13632" spans="1:29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 t="str">
        <f>IF(AND(D13632="East",Table_1[[#This Row],[category]]="Clothing"),"✅","❌")</f>
        <v>❌</v>
      </c>
      <c r="H13632" s="3">
        <f t="shared" si="425"/>
        <v>385.45600000000002</v>
      </c>
      <c r="I13632" s="3">
        <v>5</v>
      </c>
      <c r="J13632" s="4">
        <v>45100</v>
      </c>
      <c r="K13632" s="3" t="s">
        <v>32</v>
      </c>
      <c r="L13632" s="3" t="s">
        <v>28</v>
      </c>
      <c r="M13632" s="3">
        <v>700.59</v>
      </c>
      <c r="N13632" s="3" t="s">
        <v>35</v>
      </c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  <c r="AC13632" s="5"/>
    </row>
    <row r="13633" spans="1:29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 t="str">
        <f>IF(AND(D13633="East",Table_1[[#This Row],[category]]="Clothing"),"✅","❌")</f>
        <v>❌</v>
      </c>
      <c r="H13633" s="3">
        <f t="shared" si="425"/>
        <v>99.08</v>
      </c>
      <c r="I13633" s="3">
        <v>9</v>
      </c>
      <c r="J13633" s="4">
        <v>45080</v>
      </c>
      <c r="K13633" s="3" t="s">
        <v>22</v>
      </c>
      <c r="L13633" s="3" t="s">
        <v>17</v>
      </c>
      <c r="M13633" s="3">
        <v>117.36</v>
      </c>
      <c r="N13633" s="3" t="s">
        <v>40</v>
      </c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  <c r="AC13633" s="5"/>
    </row>
    <row r="13634" spans="1:29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 t="str">
        <f>IF(AND(D13634="East",Table_1[[#This Row],[category]]="Clothing"),"✅","❌")</f>
        <v>❌</v>
      </c>
      <c r="H13634" s="3">
        <f t="shared" ref="H13634:H13697" si="427">E13634*10%</f>
        <v>108.758</v>
      </c>
      <c r="I13634" s="3">
        <v>1</v>
      </c>
      <c r="J13634" s="4">
        <v>45209</v>
      </c>
      <c r="K13634" s="3" t="s">
        <v>22</v>
      </c>
      <c r="L13634" s="3" t="s">
        <v>17</v>
      </c>
      <c r="M13634" s="3">
        <v>95.49</v>
      </c>
      <c r="N13634" s="3" t="s">
        <v>35</v>
      </c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  <c r="AC13634" s="5"/>
    </row>
    <row r="13635" spans="1:29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 t="str">
        <f>IF(AND(D13635="East",Table_1[[#This Row],[category]]="Clothing"),"✅","❌")</f>
        <v>❌</v>
      </c>
      <c r="H13635" s="3">
        <f t="shared" si="427"/>
        <v>336.81900000000002</v>
      </c>
      <c r="I13635" s="3">
        <v>2</v>
      </c>
      <c r="J13635" s="4">
        <v>45320</v>
      </c>
      <c r="K13635" s="3" t="s">
        <v>22</v>
      </c>
      <c r="L13635" s="3" t="s">
        <v>17</v>
      </c>
      <c r="M13635" s="3">
        <v>247.84</v>
      </c>
      <c r="N13635" s="3" t="s">
        <v>35</v>
      </c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  <c r="AC13635" s="5"/>
    </row>
    <row r="13636" spans="1:29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 t="str">
        <f>IF(AND(D13636="East",Table_1[[#This Row],[category]]="Clothing"),"✅","❌")</f>
        <v>❌</v>
      </c>
      <c r="H13636" s="3">
        <f t="shared" si="427"/>
        <v>434.78100000000006</v>
      </c>
      <c r="I13636" s="3">
        <v>7</v>
      </c>
      <c r="J13636" s="4">
        <v>45233</v>
      </c>
      <c r="K13636" s="3" t="s">
        <v>32</v>
      </c>
      <c r="L13636" s="3" t="s">
        <v>17</v>
      </c>
      <c r="M13636" s="3">
        <v>308.20999999999998</v>
      </c>
      <c r="N13636" s="3" t="s">
        <v>49</v>
      </c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  <c r="AC13636" s="5"/>
    </row>
    <row r="13637" spans="1:29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 t="str">
        <f>IF(AND(D13637="East",Table_1[[#This Row],[category]]="Clothing"),"✅","❌")</f>
        <v>❌</v>
      </c>
      <c r="H13637" s="3">
        <f t="shared" si="427"/>
        <v>176.79300000000001</v>
      </c>
      <c r="I13637" s="3">
        <v>9</v>
      </c>
      <c r="J13637" s="4">
        <v>45130</v>
      </c>
      <c r="K13637" s="3" t="s">
        <v>22</v>
      </c>
      <c r="L13637" s="3" t="s">
        <v>28</v>
      </c>
      <c r="M13637" s="3">
        <v>293.33999999999997</v>
      </c>
      <c r="N13637" s="3" t="s">
        <v>40</v>
      </c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  <c r="AC13637" s="5"/>
    </row>
    <row r="13638" spans="1:29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 t="str">
        <f>IF(AND(D13638="East",Table_1[[#This Row],[category]]="Clothing"),"✅","❌")</f>
        <v>❌</v>
      </c>
      <c r="H13638" s="3">
        <f t="shared" si="427"/>
        <v>467.04500000000002</v>
      </c>
      <c r="I13638" s="3">
        <v>3</v>
      </c>
      <c r="J13638" s="4">
        <v>45072</v>
      </c>
      <c r="K13638" s="3" t="s">
        <v>16</v>
      </c>
      <c r="L13638" s="3" t="s">
        <v>17</v>
      </c>
      <c r="M13638" s="3">
        <v>1074.8800000000001</v>
      </c>
      <c r="N13638" s="3" t="s">
        <v>49</v>
      </c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  <c r="AC13638" s="5"/>
    </row>
    <row r="13639" spans="1:29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 t="str">
        <f>IF(AND(D13639="East",Table_1[[#This Row],[category]]="Clothing"),"✅","❌")</f>
        <v>✅</v>
      </c>
      <c r="H13639" s="3">
        <f t="shared" si="427"/>
        <v>38.261000000000003</v>
      </c>
      <c r="I13639" s="3">
        <v>6</v>
      </c>
      <c r="J13639" s="4">
        <v>44946</v>
      </c>
      <c r="K13639" s="3" t="s">
        <v>32</v>
      </c>
      <c r="L13639" s="3" t="s">
        <v>23</v>
      </c>
      <c r="M13639" s="3">
        <v>63.95</v>
      </c>
      <c r="N13639" s="3" t="s">
        <v>49</v>
      </c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  <c r="AC13639" s="5"/>
    </row>
    <row r="13640" spans="1:29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 t="str">
        <f>IF(AND(D13640="East",Table_1[[#This Row],[category]]="Clothing"),"✅","❌")</f>
        <v>❌</v>
      </c>
      <c r="H13640" s="3">
        <f t="shared" si="427"/>
        <v>68.073999999999998</v>
      </c>
      <c r="I13640" s="3">
        <v>5</v>
      </c>
      <c r="J13640" s="4">
        <v>45614</v>
      </c>
      <c r="K13640" s="3" t="s">
        <v>32</v>
      </c>
      <c r="L13640" s="3" t="s">
        <v>23</v>
      </c>
      <c r="M13640" s="3">
        <v>134.86000000000001</v>
      </c>
      <c r="N13640" s="3" t="s">
        <v>29</v>
      </c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  <c r="AC13640" s="5"/>
    </row>
    <row r="13641" spans="1:29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 t="str">
        <f>IF(AND(D13641="East",Table_1[[#This Row],[category]]="Clothing"),"✅","❌")</f>
        <v>❌</v>
      </c>
      <c r="H13641" s="3">
        <f t="shared" si="427"/>
        <v>235.38000000000002</v>
      </c>
      <c r="I13641" s="3">
        <v>9</v>
      </c>
      <c r="J13641" s="4">
        <v>45242</v>
      </c>
      <c r="K13641" s="3" t="s">
        <v>16</v>
      </c>
      <c r="L13641" s="3" t="s">
        <v>17</v>
      </c>
      <c r="M13641" s="3">
        <v>450.94</v>
      </c>
      <c r="N13641" s="3" t="s">
        <v>24</v>
      </c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  <c r="AC13641" s="5"/>
    </row>
    <row r="13642" spans="1:29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 t="str">
        <f>IF(AND(D13642="East",Table_1[[#This Row],[category]]="Clothing"),"✅","❌")</f>
        <v>❌</v>
      </c>
      <c r="H13642" s="3">
        <f t="shared" si="427"/>
        <v>364.50800000000004</v>
      </c>
      <c r="I13642" s="3">
        <v>9</v>
      </c>
      <c r="J13642" s="4">
        <v>45329</v>
      </c>
      <c r="K13642" s="3" t="s">
        <v>16</v>
      </c>
      <c r="L13642" s="3" t="s">
        <v>17</v>
      </c>
      <c r="M13642" s="3">
        <v>461.14</v>
      </c>
      <c r="N13642" s="3" t="s">
        <v>24</v>
      </c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  <c r="AC13642" s="5"/>
    </row>
    <row r="13643" spans="1:29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 t="str">
        <f>IF(AND(D13643="East",Table_1[[#This Row],[category]]="Clothing"),"✅","❌")</f>
        <v>❌</v>
      </c>
      <c r="H13643" s="3">
        <f t="shared" si="427"/>
        <v>191.71</v>
      </c>
      <c r="I13643" s="3">
        <v>3</v>
      </c>
      <c r="J13643" s="4">
        <v>45439</v>
      </c>
      <c r="K13643" s="3" t="s">
        <v>32</v>
      </c>
      <c r="L13643" s="3" t="s">
        <v>28</v>
      </c>
      <c r="M13643" s="3">
        <v>537.09</v>
      </c>
      <c r="N13643" s="3" t="s">
        <v>18</v>
      </c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  <c r="AC13643" s="5"/>
    </row>
    <row r="13644" spans="1:29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 t="str">
        <f>IF(AND(D13644="East",Table_1[[#This Row],[category]]="Clothing"),"✅","❌")</f>
        <v>❌</v>
      </c>
      <c r="H13644" s="3">
        <f t="shared" si="427"/>
        <v>281.82600000000002</v>
      </c>
      <c r="I13644" s="3">
        <v>2</v>
      </c>
      <c r="J13644" s="4">
        <v>45426</v>
      </c>
      <c r="K13644" s="3" t="s">
        <v>32</v>
      </c>
      <c r="L13644" s="3" t="s">
        <v>28</v>
      </c>
      <c r="M13644" s="3">
        <v>659.29</v>
      </c>
      <c r="N13644" s="3" t="s">
        <v>18</v>
      </c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  <c r="AC13644" s="5"/>
    </row>
    <row r="13645" spans="1:29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 t="str">
        <f>IF(AND(D13645="East",Table_1[[#This Row],[category]]="Clothing"),"✅","❌")</f>
        <v>❌</v>
      </c>
      <c r="H13645" s="3">
        <f t="shared" si="427"/>
        <v>24</v>
      </c>
      <c r="I13645" s="3">
        <v>4</v>
      </c>
      <c r="J13645" s="4">
        <v>45623</v>
      </c>
      <c r="K13645" s="3" t="s">
        <v>16</v>
      </c>
      <c r="L13645" s="3" t="s">
        <v>28</v>
      </c>
      <c r="M13645" s="3">
        <v>55.35</v>
      </c>
      <c r="N13645" s="3" t="s">
        <v>49</v>
      </c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  <c r="AC13645" s="5"/>
    </row>
    <row r="13646" spans="1:29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 t="str">
        <f>IF(AND(D13646="East",Table_1[[#This Row],[category]]="Clothing"),"✅","❌")</f>
        <v>❌</v>
      </c>
      <c r="H13646" s="3">
        <f t="shared" si="427"/>
        <v>236.29899999999998</v>
      </c>
      <c r="I13646" s="3">
        <v>9</v>
      </c>
      <c r="J13646" s="4">
        <v>44974</v>
      </c>
      <c r="K13646" s="3" t="s">
        <v>32</v>
      </c>
      <c r="L13646" s="3" t="s">
        <v>23</v>
      </c>
      <c r="M13646" s="3">
        <v>417.77</v>
      </c>
      <c r="N13646" s="3" t="s">
        <v>49</v>
      </c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  <c r="AC13646" s="5"/>
    </row>
    <row r="13647" spans="1:29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 t="str">
        <f>IF(AND(D13647="East",Table_1[[#This Row],[category]]="Clothing"),"✅","❌")</f>
        <v>❌</v>
      </c>
      <c r="H13647" s="3">
        <f t="shared" si="427"/>
        <v>128.86199999999999</v>
      </c>
      <c r="I13647" s="3">
        <v>3</v>
      </c>
      <c r="J13647" s="4">
        <v>45192</v>
      </c>
      <c r="K13647" s="3" t="s">
        <v>16</v>
      </c>
      <c r="L13647" s="3" t="s">
        <v>23</v>
      </c>
      <c r="M13647" s="3">
        <v>125.56</v>
      </c>
      <c r="N13647" s="3" t="s">
        <v>35</v>
      </c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  <c r="AC13647" s="5"/>
    </row>
    <row r="13648" spans="1:29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 t="str">
        <f>IF(AND(D13648="East",Table_1[[#This Row],[category]]="Clothing"),"✅","❌")</f>
        <v>❌</v>
      </c>
      <c r="H13648" s="3">
        <f t="shared" si="427"/>
        <v>263.02100000000002</v>
      </c>
      <c r="I13648" s="3">
        <v>4</v>
      </c>
      <c r="J13648" s="4">
        <v>45111</v>
      </c>
      <c r="K13648" s="3" t="s">
        <v>32</v>
      </c>
      <c r="L13648" s="3" t="s">
        <v>17</v>
      </c>
      <c r="M13648" s="3">
        <v>414.26</v>
      </c>
      <c r="N13648" s="3" t="s">
        <v>35</v>
      </c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  <c r="AC13648" s="5"/>
    </row>
    <row r="13649" spans="1:29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 t="str">
        <f>IF(AND(D13649="East",Table_1[[#This Row],[category]]="Clothing"),"✅","❌")</f>
        <v>❌</v>
      </c>
      <c r="H13649" s="3">
        <f t="shared" si="427"/>
        <v>267.65800000000002</v>
      </c>
      <c r="I13649" s="3">
        <v>2</v>
      </c>
      <c r="J13649" s="4">
        <v>45245</v>
      </c>
      <c r="K13649" s="3" t="s">
        <v>32</v>
      </c>
      <c r="L13649" s="3" t="s">
        <v>17</v>
      </c>
      <c r="M13649" s="3">
        <v>283.77</v>
      </c>
      <c r="N13649" s="3" t="s">
        <v>40</v>
      </c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  <c r="AC13649" s="5"/>
    </row>
    <row r="13650" spans="1:29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 t="str">
        <f>IF(AND(D13650="East",Table_1[[#This Row],[category]]="Clothing"),"✅","❌")</f>
        <v>❌</v>
      </c>
      <c r="H13650" s="3">
        <f t="shared" si="427"/>
        <v>379.048</v>
      </c>
      <c r="I13650" s="3">
        <v>1</v>
      </c>
      <c r="J13650" s="4">
        <v>44982</v>
      </c>
      <c r="K13650" s="3" t="s">
        <v>32</v>
      </c>
      <c r="L13650" s="3" t="s">
        <v>23</v>
      </c>
      <c r="M13650" s="3">
        <v>368.89</v>
      </c>
      <c r="N13650" s="3" t="s">
        <v>29</v>
      </c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  <c r="AC13650" s="5"/>
    </row>
    <row r="13651" spans="1:29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 t="str">
        <f>IF(AND(D13651="East",Table_1[[#This Row],[category]]="Clothing"),"✅","❌")</f>
        <v>❌</v>
      </c>
      <c r="H13651" s="3">
        <f t="shared" si="427"/>
        <v>274.52199999999999</v>
      </c>
      <c r="I13651" s="3">
        <v>5</v>
      </c>
      <c r="J13651" s="4">
        <v>45628</v>
      </c>
      <c r="K13651" s="3" t="s">
        <v>22</v>
      </c>
      <c r="L13651" s="3" t="s">
        <v>23</v>
      </c>
      <c r="M13651" s="3">
        <v>206.62</v>
      </c>
      <c r="N13651" s="3" t="s">
        <v>49</v>
      </c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  <c r="AC13651" s="5"/>
    </row>
    <row r="13652" spans="1:29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 t="str">
        <f>IF(AND(D13652="East",Table_1[[#This Row],[category]]="Clothing"),"✅","❌")</f>
        <v>❌</v>
      </c>
      <c r="H13652" s="3">
        <f t="shared" si="427"/>
        <v>310.99200000000002</v>
      </c>
      <c r="I13652" s="3">
        <v>4</v>
      </c>
      <c r="J13652" s="4">
        <v>45584</v>
      </c>
      <c r="K13652" s="3" t="s">
        <v>32</v>
      </c>
      <c r="L13652" s="3" t="s">
        <v>17</v>
      </c>
      <c r="M13652" s="3">
        <v>363.67</v>
      </c>
      <c r="N13652" s="3" t="s">
        <v>35</v>
      </c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  <c r="AC13652" s="5"/>
    </row>
    <row r="13653" spans="1:29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 t="str">
        <f>IF(AND(D13653="East",Table_1[[#This Row],[category]]="Clothing"),"✅","❌")</f>
        <v>❌</v>
      </c>
      <c r="H13653" s="3">
        <f t="shared" si="427"/>
        <v>269.52699999999999</v>
      </c>
      <c r="I13653" s="3">
        <v>2</v>
      </c>
      <c r="J13653" s="4">
        <v>45282</v>
      </c>
      <c r="K13653" s="3" t="s">
        <v>22</v>
      </c>
      <c r="L13653" s="3" t="s">
        <v>23</v>
      </c>
      <c r="M13653" s="3">
        <v>589.14</v>
      </c>
      <c r="N13653" s="3" t="s">
        <v>24</v>
      </c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  <c r="AC13653" s="5"/>
    </row>
    <row r="13654" spans="1:29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 t="str">
        <f>IF(AND(D13654="East",Table_1[[#This Row],[category]]="Clothing"),"✅","❌")</f>
        <v>❌</v>
      </c>
      <c r="H13654" s="3">
        <f t="shared" si="427"/>
        <v>495.28500000000008</v>
      </c>
      <c r="I13654" s="3">
        <v>6</v>
      </c>
      <c r="J13654" s="4">
        <v>45311</v>
      </c>
      <c r="K13654" s="3" t="s">
        <v>16</v>
      </c>
      <c r="L13654" s="3" t="s">
        <v>17</v>
      </c>
      <c r="M13654" s="3">
        <v>1206.5899999999999</v>
      </c>
      <c r="N13654" s="3" t="s">
        <v>18</v>
      </c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  <c r="AC13654" s="5"/>
    </row>
    <row r="13655" spans="1:29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 t="str">
        <f>IF(AND(D13655="East",Table_1[[#This Row],[category]]="Clothing"),"✅","❌")</f>
        <v>❌</v>
      </c>
      <c r="H13655" s="3">
        <f t="shared" si="427"/>
        <v>397.89300000000003</v>
      </c>
      <c r="I13655" s="3">
        <v>5</v>
      </c>
      <c r="J13655" s="4">
        <v>45116</v>
      </c>
      <c r="K13655" s="3" t="s">
        <v>32</v>
      </c>
      <c r="L13655" s="3" t="s">
        <v>28</v>
      </c>
      <c r="M13655" s="3">
        <v>1128.9100000000001</v>
      </c>
      <c r="N13655" s="3" t="s">
        <v>49</v>
      </c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  <c r="AC13655" s="5"/>
    </row>
    <row r="13656" spans="1:29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 t="str">
        <f>IF(AND(D13656="East",Table_1[[#This Row],[category]]="Clothing"),"✅","❌")</f>
        <v>❌</v>
      </c>
      <c r="H13656" s="3">
        <f t="shared" si="427"/>
        <v>380.26600000000002</v>
      </c>
      <c r="I13656" s="3">
        <v>1</v>
      </c>
      <c r="J13656" s="4">
        <v>45254</v>
      </c>
      <c r="K13656" s="3" t="s">
        <v>32</v>
      </c>
      <c r="L13656" s="3" t="s">
        <v>17</v>
      </c>
      <c r="M13656" s="3">
        <v>661.03</v>
      </c>
      <c r="N13656" s="3" t="s">
        <v>29</v>
      </c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  <c r="AC13656" s="5"/>
    </row>
    <row r="13657" spans="1:29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 t="str">
        <f>IF(AND(D13657="East",Table_1[[#This Row],[category]]="Clothing"),"✅","❌")</f>
        <v>❌</v>
      </c>
      <c r="H13657" s="3">
        <f t="shared" si="427"/>
        <v>317.35700000000003</v>
      </c>
      <c r="I13657" s="3">
        <v>3</v>
      </c>
      <c r="J13657" s="4">
        <v>45280</v>
      </c>
      <c r="K13657" s="3" t="s">
        <v>22</v>
      </c>
      <c r="L13657" s="3" t="s">
        <v>28</v>
      </c>
      <c r="M13657" s="3">
        <v>679.14</v>
      </c>
      <c r="N13657" s="3" t="s">
        <v>29</v>
      </c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  <c r="AC13657" s="5"/>
    </row>
    <row r="13658" spans="1:29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 t="str">
        <f>IF(AND(D13658="East",Table_1[[#This Row],[category]]="Clothing"),"✅","❌")</f>
        <v>❌</v>
      </c>
      <c r="H13658" s="3">
        <f t="shared" si="427"/>
        <v>268.90199999999999</v>
      </c>
      <c r="I13658" s="3">
        <v>4</v>
      </c>
      <c r="J13658" s="4">
        <v>45592</v>
      </c>
      <c r="K13658" s="3" t="s">
        <v>16</v>
      </c>
      <c r="L13658" s="3" t="s">
        <v>28</v>
      </c>
      <c r="M13658" s="3">
        <v>769.43</v>
      </c>
      <c r="N13658" s="3" t="s">
        <v>49</v>
      </c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  <c r="AC13658" s="5"/>
    </row>
    <row r="13659" spans="1:29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 t="str">
        <f>IF(AND(D13659="East",Table_1[[#This Row],[category]]="Clothing"),"✅","❌")</f>
        <v>❌</v>
      </c>
      <c r="H13659" s="3">
        <f t="shared" si="427"/>
        <v>178.93100000000001</v>
      </c>
      <c r="I13659" s="3">
        <v>1</v>
      </c>
      <c r="J13659" s="4">
        <v>45384</v>
      </c>
      <c r="K13659" s="3" t="s">
        <v>16</v>
      </c>
      <c r="L13659" s="3" t="s">
        <v>23</v>
      </c>
      <c r="M13659" s="3">
        <v>390.04</v>
      </c>
      <c r="N13659" s="3" t="s">
        <v>24</v>
      </c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  <c r="AC13659" s="5"/>
    </row>
    <row r="13660" spans="1:29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 t="str">
        <f>IF(AND(D13660="East",Table_1[[#This Row],[category]]="Clothing"),"✅","❌")</f>
        <v>❌</v>
      </c>
      <c r="H13660" s="3">
        <f t="shared" si="427"/>
        <v>394.14400000000001</v>
      </c>
      <c r="I13660" s="3">
        <v>8</v>
      </c>
      <c r="J13660" s="4">
        <v>45225</v>
      </c>
      <c r="K13660" s="3" t="s">
        <v>22</v>
      </c>
      <c r="L13660" s="3" t="s">
        <v>23</v>
      </c>
      <c r="M13660" s="3">
        <v>897.5</v>
      </c>
      <c r="N13660" s="3" t="s">
        <v>35</v>
      </c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  <c r="AC13660" s="5"/>
    </row>
    <row r="13661" spans="1:29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 t="str">
        <f>IF(AND(D13661="East",Table_1[[#This Row],[category]]="Clothing"),"✅","❌")</f>
        <v>❌</v>
      </c>
      <c r="H13661" s="3">
        <f t="shared" si="427"/>
        <v>102.908</v>
      </c>
      <c r="I13661" s="3">
        <v>3</v>
      </c>
      <c r="J13661" s="4">
        <v>45086</v>
      </c>
      <c r="K13661" s="3" t="s">
        <v>16</v>
      </c>
      <c r="L13661" s="3" t="s">
        <v>28</v>
      </c>
      <c r="M13661" s="3">
        <v>252.29</v>
      </c>
      <c r="N13661" s="3" t="s">
        <v>18</v>
      </c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  <c r="AC13661" s="5"/>
    </row>
    <row r="13662" spans="1:29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 t="str">
        <f>IF(AND(D13662="East",Table_1[[#This Row],[category]]="Clothing"),"✅","❌")</f>
        <v>❌</v>
      </c>
      <c r="H13662" s="3">
        <f t="shared" si="427"/>
        <v>27.908999999999999</v>
      </c>
      <c r="I13662" s="3">
        <v>5</v>
      </c>
      <c r="J13662" s="4">
        <v>45412</v>
      </c>
      <c r="K13662" s="3" t="s">
        <v>22</v>
      </c>
      <c r="L13662" s="3" t="s">
        <v>28</v>
      </c>
      <c r="M13662" s="3">
        <v>30.98</v>
      </c>
      <c r="N13662" s="3" t="s">
        <v>35</v>
      </c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  <c r="AC13662" s="5"/>
    </row>
    <row r="13663" spans="1:29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 t="str">
        <f>IF(AND(D13663="East",Table_1[[#This Row],[category]]="Clothing"),"✅","❌")</f>
        <v>❌</v>
      </c>
      <c r="H13663" s="3">
        <f t="shared" si="427"/>
        <v>352.10400000000004</v>
      </c>
      <c r="I13663" s="3">
        <v>3</v>
      </c>
      <c r="J13663" s="4">
        <v>44952</v>
      </c>
      <c r="K13663" s="3" t="s">
        <v>32</v>
      </c>
      <c r="L13663" s="3" t="s">
        <v>23</v>
      </c>
      <c r="M13663" s="3">
        <v>856.37</v>
      </c>
      <c r="N13663" s="3" t="s">
        <v>49</v>
      </c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  <c r="AC13663" s="5"/>
    </row>
    <row r="13664" spans="1:29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 t="str">
        <f>IF(AND(D13664="East",Table_1[[#This Row],[category]]="Clothing"),"✅","❌")</f>
        <v>❌</v>
      </c>
      <c r="H13664" s="3">
        <f t="shared" si="427"/>
        <v>80.977000000000004</v>
      </c>
      <c r="I13664" s="3">
        <v>4</v>
      </c>
      <c r="J13664" s="4">
        <v>45162</v>
      </c>
      <c r="K13664" s="3" t="s">
        <v>22</v>
      </c>
      <c r="L13664" s="3" t="s">
        <v>17</v>
      </c>
      <c r="M13664" s="3">
        <v>221.06</v>
      </c>
      <c r="N13664" s="3" t="s">
        <v>35</v>
      </c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  <c r="AC13664" s="5"/>
    </row>
    <row r="13665" spans="1:29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 t="str">
        <f>IF(AND(D13665="East",Table_1[[#This Row],[category]]="Clothing"),"✅","❌")</f>
        <v>❌</v>
      </c>
      <c r="H13665" s="3">
        <f t="shared" si="427"/>
        <v>452.875</v>
      </c>
      <c r="I13665" s="3">
        <v>9</v>
      </c>
      <c r="J13665" s="4">
        <v>45552</v>
      </c>
      <c r="K13665" s="3" t="s">
        <v>22</v>
      </c>
      <c r="L13665" s="3" t="s">
        <v>23</v>
      </c>
      <c r="M13665" s="3">
        <v>301.43</v>
      </c>
      <c r="N13665" s="3" t="s">
        <v>40</v>
      </c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  <c r="AC13665" s="5"/>
    </row>
    <row r="13666" spans="1:29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 t="str">
        <f>IF(AND(D13666="East",Table_1[[#This Row],[category]]="Clothing"),"✅","❌")</f>
        <v>❌</v>
      </c>
      <c r="H13666" s="3">
        <f t="shared" si="427"/>
        <v>387.63400000000001</v>
      </c>
      <c r="I13666" s="3">
        <v>3</v>
      </c>
      <c r="J13666" s="4">
        <v>45494</v>
      </c>
      <c r="K13666" s="3" t="s">
        <v>16</v>
      </c>
      <c r="L13666" s="3" t="s">
        <v>23</v>
      </c>
      <c r="M13666" s="3">
        <v>1073.3499999999999</v>
      </c>
      <c r="N13666" s="3" t="s">
        <v>40</v>
      </c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  <c r="AC13666" s="5"/>
    </row>
    <row r="13667" spans="1:29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 t="str">
        <f>IF(AND(D13667="East",Table_1[[#This Row],[category]]="Clothing"),"✅","❌")</f>
        <v>❌</v>
      </c>
      <c r="H13667" s="3">
        <f t="shared" si="427"/>
        <v>305.10000000000002</v>
      </c>
      <c r="I13667" s="3">
        <v>8</v>
      </c>
      <c r="J13667" s="4">
        <v>45453</v>
      </c>
      <c r="K13667" s="3" t="s">
        <v>32</v>
      </c>
      <c r="L13667" s="3" t="s">
        <v>28</v>
      </c>
      <c r="M13667" s="3">
        <v>383.16</v>
      </c>
      <c r="N13667" s="3" t="s">
        <v>35</v>
      </c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  <c r="AC13667" s="5"/>
    </row>
    <row r="13668" spans="1:29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 t="str">
        <f>IF(AND(D13668="East",Table_1[[#This Row],[category]]="Clothing"),"✅","❌")</f>
        <v>❌</v>
      </c>
      <c r="H13668" s="3">
        <f t="shared" si="427"/>
        <v>163.82300000000001</v>
      </c>
      <c r="I13668" s="3">
        <v>6</v>
      </c>
      <c r="J13668" s="4">
        <v>45408</v>
      </c>
      <c r="K13668" s="3" t="s">
        <v>32</v>
      </c>
      <c r="L13668" s="3" t="s">
        <v>23</v>
      </c>
      <c r="M13668" s="3">
        <v>434.13</v>
      </c>
      <c r="N13668" s="3" t="s">
        <v>40</v>
      </c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  <c r="AC13668" s="5"/>
    </row>
    <row r="13669" spans="1:29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 t="str">
        <f>IF(AND(D13669="East",Table_1[[#This Row],[category]]="Clothing"),"✅","❌")</f>
        <v>❌</v>
      </c>
      <c r="H13669" s="3">
        <f t="shared" si="427"/>
        <v>322.59200000000004</v>
      </c>
      <c r="I13669" s="3">
        <v>6</v>
      </c>
      <c r="J13669" s="4">
        <v>45537</v>
      </c>
      <c r="K13669" s="3" t="s">
        <v>22</v>
      </c>
      <c r="L13669" s="3" t="s">
        <v>28</v>
      </c>
      <c r="M13669" s="3">
        <v>201.83</v>
      </c>
      <c r="N13669" s="3" t="s">
        <v>35</v>
      </c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  <c r="AC13669" s="5"/>
    </row>
    <row r="13670" spans="1:29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 t="str">
        <f>IF(AND(D13670="East",Table_1[[#This Row],[category]]="Clothing"),"✅","❌")</f>
        <v>❌</v>
      </c>
      <c r="H13670" s="3">
        <f t="shared" si="427"/>
        <v>243.66</v>
      </c>
      <c r="I13670" s="3">
        <v>1</v>
      </c>
      <c r="J13670" s="4">
        <v>45566</v>
      </c>
      <c r="K13670" s="3" t="s">
        <v>16</v>
      </c>
      <c r="L13670" s="3" t="s">
        <v>28</v>
      </c>
      <c r="M13670" s="3">
        <v>684.71</v>
      </c>
      <c r="N13670" s="3" t="s">
        <v>40</v>
      </c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  <c r="AC13670" s="5"/>
    </row>
    <row r="13671" spans="1:29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 t="str">
        <f>IF(AND(D13671="East",Table_1[[#This Row],[category]]="Clothing"),"✅","❌")</f>
        <v>❌</v>
      </c>
      <c r="H13671" s="3">
        <f t="shared" si="427"/>
        <v>152.66300000000001</v>
      </c>
      <c r="I13671" s="3">
        <v>7</v>
      </c>
      <c r="J13671" s="4">
        <v>45350</v>
      </c>
      <c r="K13671" s="3" t="s">
        <v>22</v>
      </c>
      <c r="L13671" s="3" t="s">
        <v>17</v>
      </c>
      <c r="M13671" s="3">
        <v>197.61</v>
      </c>
      <c r="N13671" s="3" t="s">
        <v>29</v>
      </c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  <c r="AC13671" s="5"/>
    </row>
    <row r="13672" spans="1:29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 t="str">
        <f>IF(AND(D13672="East",Table_1[[#This Row],[category]]="Clothing"),"✅","❌")</f>
        <v>❌</v>
      </c>
      <c r="H13672" s="3">
        <f t="shared" si="427"/>
        <v>473.08900000000006</v>
      </c>
      <c r="I13672" s="3">
        <v>4</v>
      </c>
      <c r="J13672" s="4">
        <v>45303</v>
      </c>
      <c r="K13672" s="3" t="s">
        <v>32</v>
      </c>
      <c r="L13672" s="3" t="s">
        <v>23</v>
      </c>
      <c r="M13672" s="3">
        <v>1150.6400000000001</v>
      </c>
      <c r="N13672" s="3" t="s">
        <v>18</v>
      </c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  <c r="AC13672" s="5"/>
    </row>
    <row r="13673" spans="1:29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 t="str">
        <f>IF(AND(D13673="East",Table_1[[#This Row],[category]]="Clothing"),"✅","❌")</f>
        <v>❌</v>
      </c>
      <c r="H13673" s="3">
        <f t="shared" si="427"/>
        <v>89.326000000000008</v>
      </c>
      <c r="I13673" s="3">
        <v>8</v>
      </c>
      <c r="J13673" s="4">
        <v>45421</v>
      </c>
      <c r="K13673" s="3" t="s">
        <v>32</v>
      </c>
      <c r="L13673" s="3" t="s">
        <v>23</v>
      </c>
      <c r="M13673" s="3">
        <v>64.34</v>
      </c>
      <c r="N13673" s="3" t="s">
        <v>40</v>
      </c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  <c r="AC13673" s="5"/>
    </row>
    <row r="13674" spans="1:29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 t="str">
        <f>IF(AND(D13674="East",Table_1[[#This Row],[category]]="Clothing"),"✅","❌")</f>
        <v>❌</v>
      </c>
      <c r="H13674" s="3">
        <f t="shared" si="427"/>
        <v>379.15800000000002</v>
      </c>
      <c r="I13674" s="3">
        <v>9</v>
      </c>
      <c r="J13674" s="4">
        <v>44941</v>
      </c>
      <c r="K13674" s="3" t="s">
        <v>16</v>
      </c>
      <c r="L13674" s="3" t="s">
        <v>17</v>
      </c>
      <c r="M13674" s="3">
        <v>956.72</v>
      </c>
      <c r="N13674" s="3" t="s">
        <v>18</v>
      </c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  <c r="AC13674" s="5"/>
    </row>
    <row r="13675" spans="1:29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 t="str">
        <f>IF(AND(D13675="East",Table_1[[#This Row],[category]]="Clothing"),"✅","❌")</f>
        <v>❌</v>
      </c>
      <c r="H13675" s="3">
        <f t="shared" si="427"/>
        <v>402.01900000000001</v>
      </c>
      <c r="I13675" s="3">
        <v>2</v>
      </c>
      <c r="J13675" s="4">
        <v>45002</v>
      </c>
      <c r="K13675" s="3" t="s">
        <v>32</v>
      </c>
      <c r="L13675" s="3" t="s">
        <v>23</v>
      </c>
      <c r="M13675" s="3">
        <v>553.95000000000005</v>
      </c>
      <c r="N13675" s="3" t="s">
        <v>29</v>
      </c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  <c r="AC13675" s="5"/>
    </row>
    <row r="13676" spans="1:29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 t="str">
        <f>IF(AND(D13676="East",Table_1[[#This Row],[category]]="Clothing"),"✅","❌")</f>
        <v>❌</v>
      </c>
      <c r="H13676" s="3">
        <f t="shared" si="427"/>
        <v>476.37900000000002</v>
      </c>
      <c r="I13676" s="3">
        <v>8</v>
      </c>
      <c r="J13676" s="4">
        <v>45079</v>
      </c>
      <c r="K13676" s="3" t="s">
        <v>32</v>
      </c>
      <c r="L13676" s="3" t="s">
        <v>17</v>
      </c>
      <c r="M13676" s="3">
        <v>1299.42</v>
      </c>
      <c r="N13676" s="3" t="s">
        <v>18</v>
      </c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  <c r="AC13676" s="5"/>
    </row>
    <row r="13677" spans="1:29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 t="str">
        <f>IF(AND(D13677="East",Table_1[[#This Row],[category]]="Clothing"),"✅","❌")</f>
        <v>✅</v>
      </c>
      <c r="H13677" s="3">
        <f t="shared" si="427"/>
        <v>279.214</v>
      </c>
      <c r="I13677" s="3">
        <v>8</v>
      </c>
      <c r="J13677" s="4">
        <v>45361</v>
      </c>
      <c r="K13677" s="3" t="s">
        <v>22</v>
      </c>
      <c r="L13677" s="3" t="s">
        <v>23</v>
      </c>
      <c r="M13677" s="3">
        <v>499.38</v>
      </c>
      <c r="N13677" s="3" t="s">
        <v>24</v>
      </c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  <c r="AC13677" s="5"/>
    </row>
    <row r="13678" spans="1:29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 t="str">
        <f>IF(AND(D13678="East",Table_1[[#This Row],[category]]="Clothing"),"✅","❌")</f>
        <v>❌</v>
      </c>
      <c r="H13678" s="3">
        <f t="shared" si="427"/>
        <v>272.089</v>
      </c>
      <c r="I13678" s="3">
        <v>6</v>
      </c>
      <c r="J13678" s="4">
        <v>45474</v>
      </c>
      <c r="K13678" s="3" t="s">
        <v>22</v>
      </c>
      <c r="L13678" s="3" t="s">
        <v>23</v>
      </c>
      <c r="M13678" s="3">
        <v>753.77</v>
      </c>
      <c r="N13678" s="3" t="s">
        <v>35</v>
      </c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  <c r="AC13678" s="5"/>
    </row>
    <row r="13679" spans="1:29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 t="str">
        <f>IF(AND(D13679="East",Table_1[[#This Row],[category]]="Clothing"),"✅","❌")</f>
        <v>❌</v>
      </c>
      <c r="H13679" s="3">
        <f t="shared" si="427"/>
        <v>460.94200000000001</v>
      </c>
      <c r="I13679" s="3">
        <v>3</v>
      </c>
      <c r="J13679" s="4">
        <v>45185</v>
      </c>
      <c r="K13679" s="3" t="s">
        <v>32</v>
      </c>
      <c r="L13679" s="3" t="s">
        <v>28</v>
      </c>
      <c r="M13679" s="3">
        <v>827.81</v>
      </c>
      <c r="N13679" s="3" t="s">
        <v>29</v>
      </c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  <c r="AC13679" s="5"/>
    </row>
    <row r="13680" spans="1:29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 t="str">
        <f>IF(AND(D13680="East",Table_1[[#This Row],[category]]="Clothing"),"✅","❌")</f>
        <v>❌</v>
      </c>
      <c r="H13680" s="3">
        <f t="shared" si="427"/>
        <v>402.53600000000006</v>
      </c>
      <c r="I13680" s="3">
        <v>5</v>
      </c>
      <c r="J13680" s="4">
        <v>45261</v>
      </c>
      <c r="K13680" s="3" t="s">
        <v>16</v>
      </c>
      <c r="L13680" s="3" t="s">
        <v>17</v>
      </c>
      <c r="M13680" s="3">
        <v>1077.1199999999999</v>
      </c>
      <c r="N13680" s="3" t="s">
        <v>29</v>
      </c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  <c r="AC13680" s="5"/>
    </row>
    <row r="13681" spans="1:29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 t="str">
        <f>IF(AND(D13681="East",Table_1[[#This Row],[category]]="Clothing"),"✅","❌")</f>
        <v>❌</v>
      </c>
      <c r="H13681" s="3">
        <f t="shared" si="427"/>
        <v>384.18200000000002</v>
      </c>
      <c r="I13681" s="3">
        <v>2</v>
      </c>
      <c r="J13681" s="4">
        <v>45183</v>
      </c>
      <c r="K13681" s="3" t="s">
        <v>16</v>
      </c>
      <c r="L13681" s="3" t="s">
        <v>23</v>
      </c>
      <c r="M13681" s="3">
        <v>680.87</v>
      </c>
      <c r="N13681" s="3" t="s">
        <v>49</v>
      </c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  <c r="AC13681" s="5"/>
    </row>
    <row r="13682" spans="1:29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 t="str">
        <f>IF(AND(D13682="East",Table_1[[#This Row],[category]]="Clothing"),"✅","❌")</f>
        <v>❌</v>
      </c>
      <c r="H13682" s="3">
        <f t="shared" si="427"/>
        <v>396.67700000000002</v>
      </c>
      <c r="I13682" s="3">
        <v>6</v>
      </c>
      <c r="J13682" s="4">
        <v>45582</v>
      </c>
      <c r="K13682" s="3" t="s">
        <v>32</v>
      </c>
      <c r="L13682" s="3" t="s">
        <v>23</v>
      </c>
      <c r="M13682" s="3">
        <v>629.5</v>
      </c>
      <c r="N13682" s="3" t="s">
        <v>24</v>
      </c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  <c r="AC13682" s="5"/>
    </row>
    <row r="13683" spans="1:29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 t="str">
        <f>IF(AND(D13683="East",Table_1[[#This Row],[category]]="Clothing"),"✅","❌")</f>
        <v>❌</v>
      </c>
      <c r="H13683" s="3">
        <f t="shared" si="427"/>
        <v>251.65900000000002</v>
      </c>
      <c r="I13683" s="3">
        <v>3</v>
      </c>
      <c r="J13683" s="4">
        <v>45617</v>
      </c>
      <c r="K13683" s="3" t="s">
        <v>16</v>
      </c>
      <c r="L13683" s="3" t="s">
        <v>17</v>
      </c>
      <c r="M13683" s="3">
        <v>603.51</v>
      </c>
      <c r="N13683" s="3" t="s">
        <v>35</v>
      </c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  <c r="AC13683" s="5"/>
    </row>
    <row r="13684" spans="1:29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 t="str">
        <f>IF(AND(D13684="East",Table_1[[#This Row],[category]]="Clothing"),"✅","❌")</f>
        <v>❌</v>
      </c>
      <c r="H13684" s="3">
        <f t="shared" si="427"/>
        <v>30.295000000000002</v>
      </c>
      <c r="I13684" s="3">
        <v>4</v>
      </c>
      <c r="J13684" s="4">
        <v>45050</v>
      </c>
      <c r="K13684" s="3" t="s">
        <v>32</v>
      </c>
      <c r="L13684" s="3" t="s">
        <v>28</v>
      </c>
      <c r="M13684" s="3">
        <v>42.31</v>
      </c>
      <c r="N13684" s="3" t="s">
        <v>24</v>
      </c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  <c r="AC13684" s="5"/>
    </row>
    <row r="13685" spans="1:29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 t="str">
        <f>IF(AND(D13685="East",Table_1[[#This Row],[category]]="Clothing"),"✅","❌")</f>
        <v>❌</v>
      </c>
      <c r="H13685" s="3">
        <f t="shared" si="427"/>
        <v>107.15</v>
      </c>
      <c r="I13685" s="3">
        <v>9</v>
      </c>
      <c r="J13685" s="4">
        <v>44961</v>
      </c>
      <c r="K13685" s="3" t="s">
        <v>32</v>
      </c>
      <c r="L13685" s="3" t="s">
        <v>23</v>
      </c>
      <c r="M13685" s="3">
        <v>252.18</v>
      </c>
      <c r="N13685" s="3" t="s">
        <v>35</v>
      </c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  <c r="AC13685" s="5"/>
    </row>
    <row r="13686" spans="1:29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 t="str">
        <f>IF(AND(D13686="East",Table_1[[#This Row],[category]]="Clothing"),"✅","❌")</f>
        <v>❌</v>
      </c>
      <c r="H13686" s="3">
        <f t="shared" si="427"/>
        <v>325.06600000000003</v>
      </c>
      <c r="I13686" s="3">
        <v>5</v>
      </c>
      <c r="J13686" s="4">
        <v>45189</v>
      </c>
      <c r="K13686" s="3" t="s">
        <v>22</v>
      </c>
      <c r="L13686" s="3" t="s">
        <v>23</v>
      </c>
      <c r="M13686" s="3">
        <v>523.33000000000004</v>
      </c>
      <c r="N13686" s="3" t="s">
        <v>40</v>
      </c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  <c r="AC13686" s="5"/>
    </row>
    <row r="13687" spans="1:29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 t="str">
        <f>IF(AND(D13687="East",Table_1[[#This Row],[category]]="Clothing"),"✅","❌")</f>
        <v>❌</v>
      </c>
      <c r="H13687" s="3">
        <f t="shared" si="427"/>
        <v>204.12100000000001</v>
      </c>
      <c r="I13687" s="3">
        <v>7</v>
      </c>
      <c r="J13687" s="4">
        <v>45480</v>
      </c>
      <c r="K13687" s="3" t="s">
        <v>22</v>
      </c>
      <c r="L13687" s="3" t="s">
        <v>23</v>
      </c>
      <c r="M13687" s="3">
        <v>197.38</v>
      </c>
      <c r="N13687" s="3" t="s">
        <v>18</v>
      </c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  <c r="AC13687" s="5"/>
    </row>
    <row r="13688" spans="1:29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 t="str">
        <f>IF(AND(D13688="East",Table_1[[#This Row],[category]]="Clothing"),"✅","❌")</f>
        <v>❌</v>
      </c>
      <c r="H13688" s="3">
        <f t="shared" si="427"/>
        <v>307.31700000000001</v>
      </c>
      <c r="I13688" s="3">
        <v>9</v>
      </c>
      <c r="J13688" s="4">
        <v>45083</v>
      </c>
      <c r="K13688" s="3" t="s">
        <v>16</v>
      </c>
      <c r="L13688" s="3" t="s">
        <v>28</v>
      </c>
      <c r="M13688" s="3">
        <v>903.39</v>
      </c>
      <c r="N13688" s="3" t="s">
        <v>18</v>
      </c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  <c r="AC13688" s="5"/>
    </row>
    <row r="13689" spans="1:29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 t="str">
        <f>IF(AND(D13689="East",Table_1[[#This Row],[category]]="Clothing"),"✅","❌")</f>
        <v>❌</v>
      </c>
      <c r="H13689" s="3">
        <f t="shared" si="427"/>
        <v>280.322</v>
      </c>
      <c r="I13689" s="3">
        <v>5</v>
      </c>
      <c r="J13689" s="4">
        <v>45177</v>
      </c>
      <c r="K13689" s="3" t="s">
        <v>16</v>
      </c>
      <c r="L13689" s="3" t="s">
        <v>28</v>
      </c>
      <c r="M13689" s="3">
        <v>331.64</v>
      </c>
      <c r="N13689" s="3" t="s">
        <v>24</v>
      </c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  <c r="AC13689" s="5"/>
    </row>
    <row r="13690" spans="1:29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 t="str">
        <f>IF(AND(D13690="East",Table_1[[#This Row],[category]]="Clothing"),"✅","❌")</f>
        <v>❌</v>
      </c>
      <c r="H13690" s="3">
        <f t="shared" si="427"/>
        <v>224.94400000000002</v>
      </c>
      <c r="I13690" s="3">
        <v>1</v>
      </c>
      <c r="J13690" s="4">
        <v>45068</v>
      </c>
      <c r="K13690" s="3" t="s">
        <v>32</v>
      </c>
      <c r="L13690" s="3" t="s">
        <v>17</v>
      </c>
      <c r="M13690" s="3">
        <v>314.83</v>
      </c>
      <c r="N13690" s="3" t="s">
        <v>40</v>
      </c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  <c r="AC13690" s="5"/>
    </row>
    <row r="13691" spans="1:29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 t="str">
        <f>IF(AND(D13691="East",Table_1[[#This Row],[category]]="Clothing"),"✅","❌")</f>
        <v>❌</v>
      </c>
      <c r="H13691" s="3">
        <f t="shared" si="427"/>
        <v>125.01700000000001</v>
      </c>
      <c r="I13691" s="3">
        <v>2</v>
      </c>
      <c r="J13691" s="4">
        <v>45559</v>
      </c>
      <c r="K13691" s="3" t="s">
        <v>22</v>
      </c>
      <c r="L13691" s="3" t="s">
        <v>23</v>
      </c>
      <c r="M13691" s="3">
        <v>227.29</v>
      </c>
      <c r="N13691" s="3" t="s">
        <v>18</v>
      </c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  <c r="AC13691" s="5"/>
    </row>
    <row r="13692" spans="1:29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 t="str">
        <f>IF(AND(D13692="East",Table_1[[#This Row],[category]]="Clothing"),"✅","❌")</f>
        <v>❌</v>
      </c>
      <c r="H13692" s="3">
        <f t="shared" si="427"/>
        <v>362.29</v>
      </c>
      <c r="I13692" s="3">
        <v>3</v>
      </c>
      <c r="J13692" s="4">
        <v>45419</v>
      </c>
      <c r="K13692" s="3" t="s">
        <v>22</v>
      </c>
      <c r="L13692" s="3" t="s">
        <v>28</v>
      </c>
      <c r="M13692" s="3">
        <v>906.87</v>
      </c>
      <c r="N13692" s="3" t="s">
        <v>40</v>
      </c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  <c r="AC13692" s="5"/>
    </row>
    <row r="13693" spans="1:29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 t="str">
        <f>IF(AND(D13693="East",Table_1[[#This Row],[category]]="Clothing"),"✅","❌")</f>
        <v>❌</v>
      </c>
      <c r="H13693" s="3">
        <f t="shared" si="427"/>
        <v>455.43200000000002</v>
      </c>
      <c r="I13693" s="3">
        <v>3</v>
      </c>
      <c r="J13693" s="4">
        <v>45157</v>
      </c>
      <c r="K13693" s="3" t="s">
        <v>22</v>
      </c>
      <c r="L13693" s="3" t="s">
        <v>23</v>
      </c>
      <c r="M13693" s="3">
        <v>747.51</v>
      </c>
      <c r="N13693" s="3" t="s">
        <v>29</v>
      </c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  <c r="AC13693" s="5"/>
    </row>
    <row r="13694" spans="1:29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 t="str">
        <f>IF(AND(D13694="East",Table_1[[#This Row],[category]]="Clothing"),"✅","❌")</f>
        <v>❌</v>
      </c>
      <c r="H13694" s="3">
        <f t="shared" si="427"/>
        <v>387.28200000000004</v>
      </c>
      <c r="I13694" s="3">
        <v>1</v>
      </c>
      <c r="J13694" s="4">
        <v>45134</v>
      </c>
      <c r="K13694" s="3" t="s">
        <v>32</v>
      </c>
      <c r="L13694" s="3" t="s">
        <v>17</v>
      </c>
      <c r="M13694" s="3">
        <v>426.81</v>
      </c>
      <c r="N13694" s="3" t="s">
        <v>29</v>
      </c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  <c r="AC13694" s="5"/>
    </row>
    <row r="13695" spans="1:29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 t="str">
        <f>IF(AND(D13695="East",Table_1[[#This Row],[category]]="Clothing"),"✅","❌")</f>
        <v>✅</v>
      </c>
      <c r="H13695" s="3">
        <f t="shared" si="427"/>
        <v>68.819000000000003</v>
      </c>
      <c r="I13695" s="3">
        <v>9</v>
      </c>
      <c r="J13695" s="4">
        <v>45484</v>
      </c>
      <c r="K13695" s="3" t="s">
        <v>22</v>
      </c>
      <c r="L13695" s="3" t="s">
        <v>17</v>
      </c>
      <c r="M13695" s="3">
        <v>152.30000000000001</v>
      </c>
      <c r="N13695" s="3" t="s">
        <v>40</v>
      </c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  <c r="AC13695" s="5"/>
    </row>
    <row r="13696" spans="1:29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 t="str">
        <f>IF(AND(D13696="East",Table_1[[#This Row],[category]]="Clothing"),"✅","❌")</f>
        <v>❌</v>
      </c>
      <c r="H13696" s="3">
        <f t="shared" si="427"/>
        <v>273.59499999999997</v>
      </c>
      <c r="I13696" s="3">
        <v>9</v>
      </c>
      <c r="J13696" s="4">
        <v>45098</v>
      </c>
      <c r="K13696" s="3" t="s">
        <v>22</v>
      </c>
      <c r="L13696" s="3" t="s">
        <v>17</v>
      </c>
      <c r="M13696" s="3">
        <v>668.87</v>
      </c>
      <c r="N13696" s="3" t="s">
        <v>49</v>
      </c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  <c r="AC13696" s="5"/>
    </row>
    <row r="13697" spans="1:29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 t="str">
        <f>IF(AND(D13697="East",Table_1[[#This Row],[category]]="Clothing"),"✅","❌")</f>
        <v>❌</v>
      </c>
      <c r="H13697" s="3">
        <f t="shared" si="427"/>
        <v>419.32900000000001</v>
      </c>
      <c r="I13697" s="3">
        <v>4</v>
      </c>
      <c r="J13697" s="4">
        <v>44968</v>
      </c>
      <c r="K13697" s="3" t="s">
        <v>16</v>
      </c>
      <c r="L13697" s="3" t="s">
        <v>17</v>
      </c>
      <c r="M13697" s="3">
        <v>1054.72</v>
      </c>
      <c r="N13697" s="3" t="s">
        <v>35</v>
      </c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  <c r="AC13697" s="5"/>
    </row>
    <row r="13698" spans="1:29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 t="str">
        <f>IF(AND(D13698="East",Table_1[[#This Row],[category]]="Clothing"),"✅","❌")</f>
        <v>❌</v>
      </c>
      <c r="H13698" s="3">
        <f t="shared" ref="H13698:H13761" si="429">E13698*10%</f>
        <v>299.58100000000002</v>
      </c>
      <c r="I13698" s="3">
        <v>9</v>
      </c>
      <c r="J13698" s="4">
        <v>45532</v>
      </c>
      <c r="K13698" s="3" t="s">
        <v>22</v>
      </c>
      <c r="L13698" s="3" t="s">
        <v>28</v>
      </c>
      <c r="M13698" s="3">
        <v>551.98</v>
      </c>
      <c r="N13698" s="3" t="s">
        <v>29</v>
      </c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  <c r="AC13698" s="5"/>
    </row>
    <row r="13699" spans="1:29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 t="str">
        <f>IF(AND(D13699="East",Table_1[[#This Row],[category]]="Clothing"),"✅","❌")</f>
        <v>❌</v>
      </c>
      <c r="H13699" s="3">
        <f t="shared" si="429"/>
        <v>225.38900000000001</v>
      </c>
      <c r="I13699" s="3">
        <v>4</v>
      </c>
      <c r="J13699" s="4">
        <v>45160</v>
      </c>
      <c r="K13699" s="3" t="s">
        <v>16</v>
      </c>
      <c r="L13699" s="3" t="s">
        <v>17</v>
      </c>
      <c r="M13699" s="3">
        <v>500.37</v>
      </c>
      <c r="N13699" s="3" t="s">
        <v>24</v>
      </c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  <c r="AC13699" s="5"/>
    </row>
    <row r="13700" spans="1:29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 t="str">
        <f>IF(AND(D13700="East",Table_1[[#This Row],[category]]="Clothing"),"✅","❌")</f>
        <v>❌</v>
      </c>
      <c r="H13700" s="3">
        <f t="shared" si="429"/>
        <v>149.428</v>
      </c>
      <c r="I13700" s="3">
        <v>8</v>
      </c>
      <c r="J13700" s="4">
        <v>45222</v>
      </c>
      <c r="K13700" s="3" t="s">
        <v>16</v>
      </c>
      <c r="L13700" s="3" t="s">
        <v>17</v>
      </c>
      <c r="M13700" s="3">
        <v>203.49</v>
      </c>
      <c r="N13700" s="3" t="s">
        <v>35</v>
      </c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  <c r="AC13700" s="5"/>
    </row>
    <row r="13701" spans="1:29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 t="str">
        <f>IF(AND(D13701="East",Table_1[[#This Row],[category]]="Clothing"),"✅","❌")</f>
        <v>❌</v>
      </c>
      <c r="H13701" s="3">
        <f t="shared" si="429"/>
        <v>171.89100000000002</v>
      </c>
      <c r="I13701" s="3">
        <v>3</v>
      </c>
      <c r="J13701" s="4">
        <v>45353</v>
      </c>
      <c r="K13701" s="3" t="s">
        <v>16</v>
      </c>
      <c r="L13701" s="3" t="s">
        <v>28</v>
      </c>
      <c r="M13701" s="3">
        <v>148.31</v>
      </c>
      <c r="N13701" s="3" t="s">
        <v>49</v>
      </c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  <c r="AC13701" s="5"/>
    </row>
    <row r="13702" spans="1:29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 t="str">
        <f>IF(AND(D13702="East",Table_1[[#This Row],[category]]="Clothing"),"✅","❌")</f>
        <v>❌</v>
      </c>
      <c r="H13702" s="3">
        <f t="shared" si="429"/>
        <v>128.65700000000001</v>
      </c>
      <c r="I13702" s="3">
        <v>9</v>
      </c>
      <c r="J13702" s="4">
        <v>45531</v>
      </c>
      <c r="K13702" s="3" t="s">
        <v>32</v>
      </c>
      <c r="L13702" s="3" t="s">
        <v>23</v>
      </c>
      <c r="M13702" s="3">
        <v>113.25</v>
      </c>
      <c r="N13702" s="3" t="s">
        <v>29</v>
      </c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  <c r="AC13702" s="5"/>
    </row>
    <row r="13703" spans="1:29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 t="str">
        <f>IF(AND(D13703="East",Table_1[[#This Row],[category]]="Clothing"),"✅","❌")</f>
        <v>❌</v>
      </c>
      <c r="H13703" s="3">
        <f t="shared" si="429"/>
        <v>105.90600000000001</v>
      </c>
      <c r="I13703" s="3">
        <v>4</v>
      </c>
      <c r="J13703" s="4">
        <v>45623</v>
      </c>
      <c r="K13703" s="3" t="s">
        <v>16</v>
      </c>
      <c r="L13703" s="3" t="s">
        <v>23</v>
      </c>
      <c r="M13703" s="3">
        <v>64.319999999999993</v>
      </c>
      <c r="N13703" s="3" t="s">
        <v>35</v>
      </c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  <c r="AC13703" s="5"/>
    </row>
    <row r="13704" spans="1:29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 t="str">
        <f>IF(AND(D13704="East",Table_1[[#This Row],[category]]="Clothing"),"✅","❌")</f>
        <v>❌</v>
      </c>
      <c r="H13704" s="3">
        <f t="shared" si="429"/>
        <v>298.54400000000004</v>
      </c>
      <c r="I13704" s="3">
        <v>8</v>
      </c>
      <c r="J13704" s="4">
        <v>45609</v>
      </c>
      <c r="K13704" s="3" t="s">
        <v>22</v>
      </c>
      <c r="L13704" s="3" t="s">
        <v>28</v>
      </c>
      <c r="M13704" s="3">
        <v>323.99</v>
      </c>
      <c r="N13704" s="3" t="s">
        <v>24</v>
      </c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  <c r="AC13704" s="5"/>
    </row>
    <row r="13705" spans="1:29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 t="str">
        <f>IF(AND(D13705="East",Table_1[[#This Row],[category]]="Clothing"),"✅","❌")</f>
        <v>✅</v>
      </c>
      <c r="H13705" s="3">
        <f t="shared" si="429"/>
        <v>259.59899999999999</v>
      </c>
      <c r="I13705" s="3">
        <v>2</v>
      </c>
      <c r="J13705" s="4">
        <v>44993</v>
      </c>
      <c r="K13705" s="3" t="s">
        <v>22</v>
      </c>
      <c r="L13705" s="3" t="s">
        <v>17</v>
      </c>
      <c r="M13705" s="3">
        <v>557.79999999999995</v>
      </c>
      <c r="N13705" s="3" t="s">
        <v>40</v>
      </c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  <c r="AC13705" s="5"/>
    </row>
    <row r="13706" spans="1:29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 t="str">
        <f>IF(AND(D13706="East",Table_1[[#This Row],[category]]="Clothing"),"✅","❌")</f>
        <v>❌</v>
      </c>
      <c r="H13706" s="3">
        <f t="shared" si="429"/>
        <v>370.06799999999998</v>
      </c>
      <c r="I13706" s="3">
        <v>7</v>
      </c>
      <c r="J13706" s="4">
        <v>44964</v>
      </c>
      <c r="K13706" s="3" t="s">
        <v>16</v>
      </c>
      <c r="L13706" s="3" t="s">
        <v>17</v>
      </c>
      <c r="M13706" s="3">
        <v>1025.8</v>
      </c>
      <c r="N13706" s="3" t="s">
        <v>40</v>
      </c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  <c r="AC13706" s="5"/>
    </row>
    <row r="13707" spans="1:29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 t="str">
        <f>IF(AND(D13707="East",Table_1[[#This Row],[category]]="Clothing"),"✅","❌")</f>
        <v>❌</v>
      </c>
      <c r="H13707" s="3">
        <f t="shared" si="429"/>
        <v>160.88499999999999</v>
      </c>
      <c r="I13707" s="3">
        <v>2</v>
      </c>
      <c r="J13707" s="4">
        <v>45164</v>
      </c>
      <c r="K13707" s="3" t="s">
        <v>32</v>
      </c>
      <c r="L13707" s="3" t="s">
        <v>28</v>
      </c>
      <c r="M13707" s="3">
        <v>399.38</v>
      </c>
      <c r="N13707" s="3" t="s">
        <v>24</v>
      </c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  <c r="AC13707" s="5"/>
    </row>
    <row r="13708" spans="1:29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 t="str">
        <f>IF(AND(D13708="East",Table_1[[#This Row],[category]]="Clothing"),"✅","❌")</f>
        <v>❌</v>
      </c>
      <c r="H13708" s="3">
        <f t="shared" si="429"/>
        <v>235.804</v>
      </c>
      <c r="I13708" s="3">
        <v>5</v>
      </c>
      <c r="J13708" s="4">
        <v>45594</v>
      </c>
      <c r="K13708" s="3" t="s">
        <v>22</v>
      </c>
      <c r="L13708" s="3" t="s">
        <v>23</v>
      </c>
      <c r="M13708" s="3">
        <v>569.72</v>
      </c>
      <c r="N13708" s="3" t="s">
        <v>29</v>
      </c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  <c r="AC13708" s="5"/>
    </row>
    <row r="13709" spans="1:29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 t="str">
        <f>IF(AND(D13709="East",Table_1[[#This Row],[category]]="Clothing"),"✅","❌")</f>
        <v>❌</v>
      </c>
      <c r="H13709" s="3">
        <f t="shared" si="429"/>
        <v>343.38100000000003</v>
      </c>
      <c r="I13709" s="3">
        <v>9</v>
      </c>
      <c r="J13709" s="4">
        <v>45265</v>
      </c>
      <c r="K13709" s="3" t="s">
        <v>22</v>
      </c>
      <c r="L13709" s="3" t="s">
        <v>17</v>
      </c>
      <c r="M13709" s="3">
        <v>952.37</v>
      </c>
      <c r="N13709" s="3" t="s">
        <v>18</v>
      </c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  <c r="AC13709" s="5"/>
    </row>
    <row r="13710" spans="1:29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 t="str">
        <f>IF(AND(D13710="East",Table_1[[#This Row],[category]]="Clothing"),"✅","❌")</f>
        <v>❌</v>
      </c>
      <c r="H13710" s="3">
        <f t="shared" si="429"/>
        <v>481.98500000000007</v>
      </c>
      <c r="I13710" s="3">
        <v>5</v>
      </c>
      <c r="J13710" s="4">
        <v>45617</v>
      </c>
      <c r="K13710" s="3" t="s">
        <v>16</v>
      </c>
      <c r="L13710" s="3" t="s">
        <v>23</v>
      </c>
      <c r="M13710" s="3">
        <v>515.61</v>
      </c>
      <c r="N13710" s="3" t="s">
        <v>49</v>
      </c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  <c r="AC13710" s="5"/>
    </row>
    <row r="13711" spans="1:29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 t="str">
        <f>IF(AND(D13711="East",Table_1[[#This Row],[category]]="Clothing"),"✅","❌")</f>
        <v>❌</v>
      </c>
      <c r="H13711" s="3">
        <f t="shared" si="429"/>
        <v>180.94600000000003</v>
      </c>
      <c r="I13711" s="3">
        <v>4</v>
      </c>
      <c r="J13711" s="4">
        <v>45055</v>
      </c>
      <c r="K13711" s="3" t="s">
        <v>16</v>
      </c>
      <c r="L13711" s="3" t="s">
        <v>23</v>
      </c>
      <c r="M13711" s="3">
        <v>117.15</v>
      </c>
      <c r="N13711" s="3" t="s">
        <v>49</v>
      </c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  <c r="AC13711" s="5"/>
    </row>
    <row r="13712" spans="1:29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 t="str">
        <f>IF(AND(D13712="East",Table_1[[#This Row],[category]]="Clothing"),"✅","❌")</f>
        <v>✅</v>
      </c>
      <c r="H13712" s="3">
        <f t="shared" si="429"/>
        <v>156.12200000000001</v>
      </c>
      <c r="I13712" s="3">
        <v>8</v>
      </c>
      <c r="J13712" s="4">
        <v>45056</v>
      </c>
      <c r="K13712" s="3" t="s">
        <v>32</v>
      </c>
      <c r="L13712" s="3" t="s">
        <v>28</v>
      </c>
      <c r="M13712" s="3">
        <v>241.98</v>
      </c>
      <c r="N13712" s="3" t="s">
        <v>29</v>
      </c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  <c r="AC13712" s="5"/>
    </row>
    <row r="13713" spans="1:29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 t="str">
        <f>IF(AND(D13713="East",Table_1[[#This Row],[category]]="Clothing"),"✅","❌")</f>
        <v>❌</v>
      </c>
      <c r="H13713" s="3">
        <f t="shared" si="429"/>
        <v>230.15100000000004</v>
      </c>
      <c r="I13713" s="3">
        <v>5</v>
      </c>
      <c r="J13713" s="4">
        <v>45296</v>
      </c>
      <c r="K13713" s="3" t="s">
        <v>16</v>
      </c>
      <c r="L13713" s="3" t="s">
        <v>17</v>
      </c>
      <c r="M13713" s="3">
        <v>331.78</v>
      </c>
      <c r="N13713" s="3" t="s">
        <v>24</v>
      </c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  <c r="AC13713" s="5"/>
    </row>
    <row r="13714" spans="1:29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 t="str">
        <f>IF(AND(D13714="East",Table_1[[#This Row],[category]]="Clothing"),"✅","❌")</f>
        <v>❌</v>
      </c>
      <c r="H13714" s="3">
        <f t="shared" si="429"/>
        <v>364.69800000000004</v>
      </c>
      <c r="I13714" s="3">
        <v>9</v>
      </c>
      <c r="J13714" s="4">
        <v>45012</v>
      </c>
      <c r="K13714" s="3" t="s">
        <v>16</v>
      </c>
      <c r="L13714" s="3" t="s">
        <v>28</v>
      </c>
      <c r="M13714" s="3">
        <v>727.02</v>
      </c>
      <c r="N13714" s="3" t="s">
        <v>18</v>
      </c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  <c r="AC13714" s="5"/>
    </row>
    <row r="13715" spans="1:29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 t="str">
        <f>IF(AND(D13715="East",Table_1[[#This Row],[category]]="Clothing"),"✅","❌")</f>
        <v>❌</v>
      </c>
      <c r="H13715" s="3">
        <f t="shared" si="429"/>
        <v>481.16000000000008</v>
      </c>
      <c r="I13715" s="3">
        <v>9</v>
      </c>
      <c r="J13715" s="4">
        <v>44942</v>
      </c>
      <c r="K13715" s="3" t="s">
        <v>22</v>
      </c>
      <c r="L13715" s="3" t="s">
        <v>17</v>
      </c>
      <c r="M13715" s="3">
        <v>821.3</v>
      </c>
      <c r="N13715" s="3" t="s">
        <v>49</v>
      </c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  <c r="AC13715" s="5"/>
    </row>
    <row r="13716" spans="1:29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 t="str">
        <f>IF(AND(D13716="East",Table_1[[#This Row],[category]]="Clothing"),"✅","❌")</f>
        <v>❌</v>
      </c>
      <c r="H13716" s="3">
        <f t="shared" si="429"/>
        <v>272.90300000000002</v>
      </c>
      <c r="I13716" s="3">
        <v>2</v>
      </c>
      <c r="J13716" s="4">
        <v>45477</v>
      </c>
      <c r="K13716" s="3" t="s">
        <v>16</v>
      </c>
      <c r="L13716" s="3" t="s">
        <v>23</v>
      </c>
      <c r="M13716" s="3">
        <v>646.99</v>
      </c>
      <c r="N13716" s="3" t="s">
        <v>24</v>
      </c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  <c r="AC13716" s="5"/>
    </row>
    <row r="13717" spans="1:29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 t="str">
        <f>IF(AND(D13717="East",Table_1[[#This Row],[category]]="Clothing"),"✅","❌")</f>
        <v>❌</v>
      </c>
      <c r="H13717" s="3">
        <f t="shared" si="429"/>
        <v>408.096</v>
      </c>
      <c r="I13717" s="3">
        <v>9</v>
      </c>
      <c r="J13717" s="4">
        <v>45101</v>
      </c>
      <c r="K13717" s="3" t="s">
        <v>22</v>
      </c>
      <c r="L13717" s="3" t="s">
        <v>28</v>
      </c>
      <c r="M13717" s="3">
        <v>1016.57</v>
      </c>
      <c r="N13717" s="3" t="s">
        <v>24</v>
      </c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  <c r="AC13717" s="5"/>
    </row>
    <row r="13718" spans="1:29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 t="str">
        <f>IF(AND(D13718="East",Table_1[[#This Row],[category]]="Clothing"),"✅","❌")</f>
        <v>❌</v>
      </c>
      <c r="H13718" s="3">
        <f t="shared" si="429"/>
        <v>237.55600000000001</v>
      </c>
      <c r="I13718" s="3">
        <v>8</v>
      </c>
      <c r="J13718" s="4">
        <v>45064</v>
      </c>
      <c r="K13718" s="3" t="s">
        <v>16</v>
      </c>
      <c r="L13718" s="3" t="s">
        <v>17</v>
      </c>
      <c r="M13718" s="3">
        <v>461.5</v>
      </c>
      <c r="N13718" s="3" t="s">
        <v>18</v>
      </c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  <c r="AC13718" s="5"/>
    </row>
    <row r="13719" spans="1:29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 t="str">
        <f>IF(AND(D13719="East",Table_1[[#This Row],[category]]="Clothing"),"✅","❌")</f>
        <v>✅</v>
      </c>
      <c r="H13719" s="3">
        <f t="shared" si="429"/>
        <v>29.53</v>
      </c>
      <c r="I13719" s="3">
        <v>7</v>
      </c>
      <c r="J13719" s="4">
        <v>45109</v>
      </c>
      <c r="K13719" s="3" t="s">
        <v>32</v>
      </c>
      <c r="L13719" s="3" t="s">
        <v>28</v>
      </c>
      <c r="M13719" s="3">
        <v>30.11</v>
      </c>
      <c r="N13719" s="3" t="s">
        <v>18</v>
      </c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  <c r="AC13719" s="5"/>
    </row>
    <row r="13720" spans="1:29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 t="str">
        <f>IF(AND(D13720="East",Table_1[[#This Row],[category]]="Clothing"),"✅","❌")</f>
        <v>❌</v>
      </c>
      <c r="H13720" s="3">
        <f t="shared" si="429"/>
        <v>448.16400000000004</v>
      </c>
      <c r="I13720" s="3">
        <v>6</v>
      </c>
      <c r="J13720" s="4">
        <v>45654</v>
      </c>
      <c r="K13720" s="3" t="s">
        <v>22</v>
      </c>
      <c r="L13720" s="3" t="s">
        <v>28</v>
      </c>
      <c r="M13720" s="3">
        <v>1208.31</v>
      </c>
      <c r="N13720" s="3" t="s">
        <v>24</v>
      </c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  <c r="AC13720" s="5"/>
    </row>
    <row r="13721" spans="1:29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 t="str">
        <f>IF(AND(D13721="East",Table_1[[#This Row],[category]]="Clothing"),"✅","❌")</f>
        <v>❌</v>
      </c>
      <c r="H13721" s="3">
        <f t="shared" si="429"/>
        <v>152.04000000000002</v>
      </c>
      <c r="I13721" s="3">
        <v>4</v>
      </c>
      <c r="J13721" s="4">
        <v>45384</v>
      </c>
      <c r="K13721" s="3" t="s">
        <v>32</v>
      </c>
      <c r="L13721" s="3" t="s">
        <v>28</v>
      </c>
      <c r="M13721" s="3">
        <v>176.49</v>
      </c>
      <c r="N13721" s="3" t="s">
        <v>29</v>
      </c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  <c r="AC13721" s="5"/>
    </row>
    <row r="13722" spans="1:29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 t="str">
        <f>IF(AND(D13722="East",Table_1[[#This Row],[category]]="Clothing"),"✅","❌")</f>
        <v>❌</v>
      </c>
      <c r="H13722" s="3">
        <f t="shared" si="429"/>
        <v>77.946000000000012</v>
      </c>
      <c r="I13722" s="3">
        <v>7</v>
      </c>
      <c r="J13722" s="4">
        <v>45018</v>
      </c>
      <c r="K13722" s="3" t="s">
        <v>22</v>
      </c>
      <c r="L13722" s="3" t="s">
        <v>17</v>
      </c>
      <c r="M13722" s="3">
        <v>188.12</v>
      </c>
      <c r="N13722" s="3" t="s">
        <v>35</v>
      </c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  <c r="AC13722" s="5"/>
    </row>
    <row r="13723" spans="1:29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 t="str">
        <f>IF(AND(D13723="East",Table_1[[#This Row],[category]]="Clothing"),"✅","❌")</f>
        <v>❌</v>
      </c>
      <c r="H13723" s="3">
        <f t="shared" si="429"/>
        <v>498.11899999999997</v>
      </c>
      <c r="I13723" s="3">
        <v>6</v>
      </c>
      <c r="J13723" s="4">
        <v>45651</v>
      </c>
      <c r="K13723" s="3" t="s">
        <v>22</v>
      </c>
      <c r="L13723" s="3" t="s">
        <v>23</v>
      </c>
      <c r="M13723" s="3">
        <v>881.72</v>
      </c>
      <c r="N13723" s="3" t="s">
        <v>24</v>
      </c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  <c r="AC13723" s="5"/>
    </row>
    <row r="13724" spans="1:29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 t="str">
        <f>IF(AND(D13724="East",Table_1[[#This Row],[category]]="Clothing"),"✅","❌")</f>
        <v>❌</v>
      </c>
      <c r="H13724" s="3">
        <f t="shared" si="429"/>
        <v>180.226</v>
      </c>
      <c r="I13724" s="3">
        <v>8</v>
      </c>
      <c r="J13724" s="4">
        <v>45141</v>
      </c>
      <c r="K13724" s="3" t="s">
        <v>32</v>
      </c>
      <c r="L13724" s="3" t="s">
        <v>17</v>
      </c>
      <c r="M13724" s="3">
        <v>340.95</v>
      </c>
      <c r="N13724" s="3" t="s">
        <v>49</v>
      </c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  <c r="AC13724" s="5"/>
    </row>
    <row r="13725" spans="1:29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 t="str">
        <f>IF(AND(D13725="East",Table_1[[#This Row],[category]]="Clothing"),"✅","❌")</f>
        <v>❌</v>
      </c>
      <c r="H13725" s="3">
        <f t="shared" si="429"/>
        <v>76.903999999999996</v>
      </c>
      <c r="I13725" s="3">
        <v>1</v>
      </c>
      <c r="J13725" s="4">
        <v>45236</v>
      </c>
      <c r="K13725" s="3" t="s">
        <v>16</v>
      </c>
      <c r="L13725" s="3" t="s">
        <v>23</v>
      </c>
      <c r="M13725" s="3">
        <v>69.44</v>
      </c>
      <c r="N13725" s="3" t="s">
        <v>18</v>
      </c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  <c r="AC13725" s="5"/>
    </row>
    <row r="13726" spans="1:29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 t="str">
        <f>IF(AND(D13726="East",Table_1[[#This Row],[category]]="Clothing"),"✅","❌")</f>
        <v>❌</v>
      </c>
      <c r="H13726" s="3">
        <f t="shared" si="429"/>
        <v>162.65600000000001</v>
      </c>
      <c r="I13726" s="3">
        <v>3</v>
      </c>
      <c r="J13726" s="4">
        <v>45094</v>
      </c>
      <c r="K13726" s="3" t="s">
        <v>16</v>
      </c>
      <c r="L13726" s="3" t="s">
        <v>28</v>
      </c>
      <c r="M13726" s="3">
        <v>313.36</v>
      </c>
      <c r="N13726" s="3" t="s">
        <v>40</v>
      </c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  <c r="AC13726" s="5"/>
    </row>
    <row r="13727" spans="1:29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 t="str">
        <f>IF(AND(D13727="East",Table_1[[#This Row],[category]]="Clothing"),"✅","❌")</f>
        <v>✅</v>
      </c>
      <c r="H13727" s="3">
        <f t="shared" si="429"/>
        <v>261.78000000000003</v>
      </c>
      <c r="I13727" s="3">
        <v>8</v>
      </c>
      <c r="J13727" s="4">
        <v>45245</v>
      </c>
      <c r="K13727" s="3" t="s">
        <v>22</v>
      </c>
      <c r="L13727" s="3" t="s">
        <v>23</v>
      </c>
      <c r="M13727" s="3">
        <v>677.16</v>
      </c>
      <c r="N13727" s="3" t="s">
        <v>49</v>
      </c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  <c r="AC13727" s="5"/>
    </row>
    <row r="13728" spans="1:29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 t="str">
        <f>IF(AND(D13728="East",Table_1[[#This Row],[category]]="Clothing"),"✅","❌")</f>
        <v>❌</v>
      </c>
      <c r="H13728" s="3">
        <f t="shared" si="429"/>
        <v>53.099000000000004</v>
      </c>
      <c r="I13728" s="3">
        <v>2</v>
      </c>
      <c r="J13728" s="4">
        <v>44982</v>
      </c>
      <c r="K13728" s="3" t="s">
        <v>32</v>
      </c>
      <c r="L13728" s="3" t="s">
        <v>28</v>
      </c>
      <c r="M13728" s="3">
        <v>84.57</v>
      </c>
      <c r="N13728" s="3" t="s">
        <v>29</v>
      </c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  <c r="AC13728" s="5"/>
    </row>
    <row r="13729" spans="1:29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 t="str">
        <f>IF(AND(D13729="East",Table_1[[#This Row],[category]]="Clothing"),"✅","❌")</f>
        <v>❌</v>
      </c>
      <c r="H13729" s="3">
        <f t="shared" si="429"/>
        <v>182.78399999999999</v>
      </c>
      <c r="I13729" s="3">
        <v>9</v>
      </c>
      <c r="J13729" s="4">
        <v>45129</v>
      </c>
      <c r="K13729" s="3" t="s">
        <v>16</v>
      </c>
      <c r="L13729" s="3" t="s">
        <v>17</v>
      </c>
      <c r="M13729" s="3">
        <v>239.26</v>
      </c>
      <c r="N13729" s="3" t="s">
        <v>49</v>
      </c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  <c r="AC13729" s="5"/>
    </row>
    <row r="13730" spans="1:29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 t="str">
        <f>IF(AND(D13730="East",Table_1[[#This Row],[category]]="Clothing"),"✅","❌")</f>
        <v>❌</v>
      </c>
      <c r="H13730" s="3">
        <f t="shared" si="429"/>
        <v>337.74</v>
      </c>
      <c r="I13730" s="3">
        <v>2</v>
      </c>
      <c r="J13730" s="4">
        <v>45640</v>
      </c>
      <c r="K13730" s="3" t="s">
        <v>16</v>
      </c>
      <c r="L13730" s="3" t="s">
        <v>28</v>
      </c>
      <c r="M13730" s="3">
        <v>396.01</v>
      </c>
      <c r="N13730" s="3" t="s">
        <v>29</v>
      </c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  <c r="AC13730" s="5"/>
    </row>
    <row r="13731" spans="1:29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 t="str">
        <f>IF(AND(D13731="East",Table_1[[#This Row],[category]]="Clothing"),"✅","❌")</f>
        <v>❌</v>
      </c>
      <c r="H13731" s="3">
        <f t="shared" si="429"/>
        <v>458.80700000000002</v>
      </c>
      <c r="I13731" s="3">
        <v>9</v>
      </c>
      <c r="J13731" s="4">
        <v>45645</v>
      </c>
      <c r="K13731" s="3" t="s">
        <v>16</v>
      </c>
      <c r="L13731" s="3" t="s">
        <v>23</v>
      </c>
      <c r="M13731" s="3">
        <v>770.97</v>
      </c>
      <c r="N13731" s="3" t="s">
        <v>49</v>
      </c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  <c r="AC13731" s="5"/>
    </row>
    <row r="13732" spans="1:29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 t="str">
        <f>IF(AND(D13732="East",Table_1[[#This Row],[category]]="Clothing"),"✅","❌")</f>
        <v>❌</v>
      </c>
      <c r="H13732" s="3">
        <f t="shared" si="429"/>
        <v>204.74400000000003</v>
      </c>
      <c r="I13732" s="3">
        <v>7</v>
      </c>
      <c r="J13732" s="4">
        <v>45135</v>
      </c>
      <c r="K13732" s="3" t="s">
        <v>32</v>
      </c>
      <c r="L13732" s="3" t="s">
        <v>23</v>
      </c>
      <c r="M13732" s="3">
        <v>228.54</v>
      </c>
      <c r="N13732" s="3" t="s">
        <v>40</v>
      </c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  <c r="AC13732" s="5"/>
    </row>
    <row r="13733" spans="1:29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 t="str">
        <f>IF(AND(D13733="East",Table_1[[#This Row],[category]]="Clothing"),"✅","❌")</f>
        <v>✅</v>
      </c>
      <c r="H13733" s="3">
        <f t="shared" si="429"/>
        <v>286.63600000000002</v>
      </c>
      <c r="I13733" s="3">
        <v>4</v>
      </c>
      <c r="J13733" s="4">
        <v>45613</v>
      </c>
      <c r="K13733" s="3" t="s">
        <v>16</v>
      </c>
      <c r="L13733" s="3" t="s">
        <v>28</v>
      </c>
      <c r="M13733" s="3">
        <v>457.68</v>
      </c>
      <c r="N13733" s="3" t="s">
        <v>35</v>
      </c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  <c r="AC13733" s="5"/>
    </row>
    <row r="13734" spans="1:29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 t="str">
        <f>IF(AND(D13734="East",Table_1[[#This Row],[category]]="Clothing"),"✅","❌")</f>
        <v>❌</v>
      </c>
      <c r="H13734" s="3">
        <f t="shared" si="429"/>
        <v>321.67</v>
      </c>
      <c r="I13734" s="3">
        <v>3</v>
      </c>
      <c r="J13734" s="4">
        <v>45173</v>
      </c>
      <c r="K13734" s="3" t="s">
        <v>16</v>
      </c>
      <c r="L13734" s="3" t="s">
        <v>23</v>
      </c>
      <c r="M13734" s="3">
        <v>560.69000000000005</v>
      </c>
      <c r="N13734" s="3" t="s">
        <v>24</v>
      </c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  <c r="AC13734" s="5"/>
    </row>
    <row r="13735" spans="1:29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 t="str">
        <f>IF(AND(D13735="East",Table_1[[#This Row],[category]]="Clothing"),"✅","❌")</f>
        <v>❌</v>
      </c>
      <c r="H13735" s="3">
        <f t="shared" si="429"/>
        <v>44.669000000000004</v>
      </c>
      <c r="I13735" s="3">
        <v>8</v>
      </c>
      <c r="J13735" s="4">
        <v>45146</v>
      </c>
      <c r="K13735" s="3" t="s">
        <v>22</v>
      </c>
      <c r="L13735" s="3" t="s">
        <v>17</v>
      </c>
      <c r="M13735" s="3">
        <v>41.4</v>
      </c>
      <c r="N13735" s="3" t="s">
        <v>29</v>
      </c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  <c r="AC13735" s="5"/>
    </row>
    <row r="13736" spans="1:29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 t="str">
        <f>IF(AND(D13736="East",Table_1[[#This Row],[category]]="Clothing"),"✅","❌")</f>
        <v>❌</v>
      </c>
      <c r="H13736" s="3">
        <f t="shared" si="429"/>
        <v>177.69000000000003</v>
      </c>
      <c r="I13736" s="3">
        <v>7</v>
      </c>
      <c r="J13736" s="4">
        <v>45638</v>
      </c>
      <c r="K13736" s="3" t="s">
        <v>22</v>
      </c>
      <c r="L13736" s="3" t="s">
        <v>23</v>
      </c>
      <c r="M13736" s="3">
        <v>468.9</v>
      </c>
      <c r="N13736" s="3" t="s">
        <v>49</v>
      </c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  <c r="AC13736" s="5"/>
    </row>
    <row r="13737" spans="1:29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 t="str">
        <f>IF(AND(D13737="East",Table_1[[#This Row],[category]]="Clothing"),"✅","❌")</f>
        <v>❌</v>
      </c>
      <c r="H13737" s="3">
        <f t="shared" si="429"/>
        <v>345.28400000000005</v>
      </c>
      <c r="I13737" s="3">
        <v>1</v>
      </c>
      <c r="J13737" s="4">
        <v>45285</v>
      </c>
      <c r="K13737" s="3" t="s">
        <v>32</v>
      </c>
      <c r="L13737" s="3" t="s">
        <v>28</v>
      </c>
      <c r="M13737" s="3">
        <v>794.71</v>
      </c>
      <c r="N13737" s="3" t="s">
        <v>29</v>
      </c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  <c r="AC13737" s="5"/>
    </row>
    <row r="13738" spans="1:29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 t="str">
        <f>IF(AND(D13738="East",Table_1[[#This Row],[category]]="Clothing"),"✅","❌")</f>
        <v>❌</v>
      </c>
      <c r="H13738" s="3">
        <f t="shared" si="429"/>
        <v>370.47399999999999</v>
      </c>
      <c r="I13738" s="3">
        <v>7</v>
      </c>
      <c r="J13738" s="4">
        <v>45517</v>
      </c>
      <c r="K13738" s="3" t="s">
        <v>22</v>
      </c>
      <c r="L13738" s="3" t="s">
        <v>28</v>
      </c>
      <c r="M13738" s="3">
        <v>942.36</v>
      </c>
      <c r="N13738" s="3" t="s">
        <v>24</v>
      </c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  <c r="AC13738" s="5"/>
    </row>
    <row r="13739" spans="1:29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 t="str">
        <f>IF(AND(D13739="East",Table_1[[#This Row],[category]]="Clothing"),"✅","❌")</f>
        <v>❌</v>
      </c>
      <c r="H13739" s="3">
        <f t="shared" si="429"/>
        <v>184.41700000000003</v>
      </c>
      <c r="I13739" s="3">
        <v>1</v>
      </c>
      <c r="J13739" s="4">
        <v>45108</v>
      </c>
      <c r="K13739" s="3" t="s">
        <v>16</v>
      </c>
      <c r="L13739" s="3" t="s">
        <v>23</v>
      </c>
      <c r="M13739" s="3">
        <v>490.15</v>
      </c>
      <c r="N13739" s="3" t="s">
        <v>40</v>
      </c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  <c r="AC13739" s="5"/>
    </row>
    <row r="13740" spans="1:29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 t="str">
        <f>IF(AND(D13740="East",Table_1[[#This Row],[category]]="Clothing"),"✅","❌")</f>
        <v>❌</v>
      </c>
      <c r="H13740" s="3">
        <f t="shared" si="429"/>
        <v>13.301</v>
      </c>
      <c r="I13740" s="3">
        <v>1</v>
      </c>
      <c r="J13740" s="4">
        <v>45316</v>
      </c>
      <c r="K13740" s="3" t="s">
        <v>22</v>
      </c>
      <c r="L13740" s="3" t="s">
        <v>28</v>
      </c>
      <c r="M13740" s="3">
        <v>23.59</v>
      </c>
      <c r="N13740" s="3" t="s">
        <v>18</v>
      </c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  <c r="AC13740" s="5"/>
    </row>
    <row r="13741" spans="1:29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 t="str">
        <f>IF(AND(D13741="East",Table_1[[#This Row],[category]]="Clothing"),"✅","❌")</f>
        <v>❌</v>
      </c>
      <c r="H13741" s="3">
        <f t="shared" si="429"/>
        <v>13.363999999999999</v>
      </c>
      <c r="I13741" s="3">
        <v>5</v>
      </c>
      <c r="J13741" s="4">
        <v>45291</v>
      </c>
      <c r="K13741" s="3" t="s">
        <v>22</v>
      </c>
      <c r="L13741" s="3" t="s">
        <v>28</v>
      </c>
      <c r="M13741" s="3">
        <v>36.22</v>
      </c>
      <c r="N13741" s="3" t="s">
        <v>49</v>
      </c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  <c r="AC13741" s="5"/>
    </row>
    <row r="13742" spans="1:29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 t="str">
        <f>IF(AND(D13742="East",Table_1[[#This Row],[category]]="Clothing"),"✅","❌")</f>
        <v>❌</v>
      </c>
      <c r="H13742" s="3">
        <f t="shared" si="429"/>
        <v>273.67900000000003</v>
      </c>
      <c r="I13742" s="3">
        <v>5</v>
      </c>
      <c r="J13742" s="4">
        <v>45559</v>
      </c>
      <c r="K13742" s="3" t="s">
        <v>16</v>
      </c>
      <c r="L13742" s="3" t="s">
        <v>28</v>
      </c>
      <c r="M13742" s="3">
        <v>544.14</v>
      </c>
      <c r="N13742" s="3" t="s">
        <v>18</v>
      </c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  <c r="AC13742" s="5"/>
    </row>
    <row r="13743" spans="1:29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 t="str">
        <f>IF(AND(D13743="East",Table_1[[#This Row],[category]]="Clothing"),"✅","❌")</f>
        <v>❌</v>
      </c>
      <c r="H13743" s="3">
        <f t="shared" si="429"/>
        <v>280.22800000000001</v>
      </c>
      <c r="I13743" s="3">
        <v>2</v>
      </c>
      <c r="J13743" s="4">
        <v>45306</v>
      </c>
      <c r="K13743" s="3" t="s">
        <v>16</v>
      </c>
      <c r="L13743" s="3" t="s">
        <v>28</v>
      </c>
      <c r="M13743" s="3">
        <v>812.8</v>
      </c>
      <c r="N13743" s="3" t="s">
        <v>29</v>
      </c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  <c r="AC13743" s="5"/>
    </row>
    <row r="13744" spans="1:29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 t="str">
        <f>IF(AND(D13744="East",Table_1[[#This Row],[category]]="Clothing"),"✅","❌")</f>
        <v>❌</v>
      </c>
      <c r="H13744" s="3">
        <f t="shared" si="429"/>
        <v>282.30300000000005</v>
      </c>
      <c r="I13744" s="3">
        <v>7</v>
      </c>
      <c r="J13744" s="4">
        <v>45500</v>
      </c>
      <c r="K13744" s="3" t="s">
        <v>32</v>
      </c>
      <c r="L13744" s="3" t="s">
        <v>28</v>
      </c>
      <c r="M13744" s="3">
        <v>444.32</v>
      </c>
      <c r="N13744" s="3" t="s">
        <v>35</v>
      </c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  <c r="AC13744" s="5"/>
    </row>
    <row r="13745" spans="1:29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 t="str">
        <f>IF(AND(D13745="East",Table_1[[#This Row],[category]]="Clothing"),"✅","❌")</f>
        <v>✅</v>
      </c>
      <c r="H13745" s="3">
        <f t="shared" si="429"/>
        <v>363.65900000000005</v>
      </c>
      <c r="I13745" s="3">
        <v>3</v>
      </c>
      <c r="J13745" s="4">
        <v>45207</v>
      </c>
      <c r="K13745" s="3" t="s">
        <v>32</v>
      </c>
      <c r="L13745" s="3" t="s">
        <v>17</v>
      </c>
      <c r="M13745" s="3">
        <v>889.14</v>
      </c>
      <c r="N13745" s="3" t="s">
        <v>35</v>
      </c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  <c r="AC13745" s="5"/>
    </row>
    <row r="13746" spans="1:29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 t="str">
        <f>IF(AND(D13746="East",Table_1[[#This Row],[category]]="Clothing"),"✅","❌")</f>
        <v>❌</v>
      </c>
      <c r="H13746" s="3">
        <f t="shared" si="429"/>
        <v>461.42200000000003</v>
      </c>
      <c r="I13746" s="3">
        <v>1</v>
      </c>
      <c r="J13746" s="4">
        <v>45589</v>
      </c>
      <c r="K13746" s="3" t="s">
        <v>16</v>
      </c>
      <c r="L13746" s="3" t="s">
        <v>28</v>
      </c>
      <c r="M13746" s="3">
        <v>634.77</v>
      </c>
      <c r="N13746" s="3" t="s">
        <v>35</v>
      </c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  <c r="AC13746" s="5"/>
    </row>
    <row r="13747" spans="1:29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 t="str">
        <f>IF(AND(D13747="East",Table_1[[#This Row],[category]]="Clothing"),"✅","❌")</f>
        <v>❌</v>
      </c>
      <c r="H13747" s="3">
        <f t="shared" si="429"/>
        <v>495.18299999999999</v>
      </c>
      <c r="I13747" s="3">
        <v>7</v>
      </c>
      <c r="J13747" s="4">
        <v>45005</v>
      </c>
      <c r="K13747" s="3" t="s">
        <v>22</v>
      </c>
      <c r="L13747" s="3" t="s">
        <v>28</v>
      </c>
      <c r="M13747" s="3">
        <v>405.75</v>
      </c>
      <c r="N13747" s="3" t="s">
        <v>29</v>
      </c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  <c r="AC13747" s="5"/>
    </row>
    <row r="13748" spans="1:29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 t="str">
        <f>IF(AND(D13748="East",Table_1[[#This Row],[category]]="Clothing"),"✅","❌")</f>
        <v>❌</v>
      </c>
      <c r="H13748" s="3">
        <f t="shared" si="429"/>
        <v>353.52300000000002</v>
      </c>
      <c r="I13748" s="3">
        <v>4</v>
      </c>
      <c r="J13748" s="4">
        <v>45659</v>
      </c>
      <c r="K13748" s="3" t="s">
        <v>32</v>
      </c>
      <c r="L13748" s="3" t="s">
        <v>17</v>
      </c>
      <c r="M13748" s="3">
        <v>939.62</v>
      </c>
      <c r="N13748" s="3" t="s">
        <v>49</v>
      </c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  <c r="AC13748" s="5"/>
    </row>
    <row r="13749" spans="1:29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 t="str">
        <f>IF(AND(D13749="East",Table_1[[#This Row],[category]]="Clothing"),"✅","❌")</f>
        <v>❌</v>
      </c>
      <c r="H13749" s="3">
        <f t="shared" si="429"/>
        <v>261.85900000000004</v>
      </c>
      <c r="I13749" s="3">
        <v>4</v>
      </c>
      <c r="J13749" s="4">
        <v>45433</v>
      </c>
      <c r="K13749" s="3" t="s">
        <v>22</v>
      </c>
      <c r="L13749" s="3" t="s">
        <v>23</v>
      </c>
      <c r="M13749" s="3">
        <v>588.4</v>
      </c>
      <c r="N13749" s="3" t="s">
        <v>40</v>
      </c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  <c r="AC13749" s="5"/>
    </row>
    <row r="13750" spans="1:29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 t="str">
        <f>IF(AND(D13750="East",Table_1[[#This Row],[category]]="Clothing"),"✅","❌")</f>
        <v>❌</v>
      </c>
      <c r="H13750" s="3">
        <f t="shared" si="429"/>
        <v>79.087000000000003</v>
      </c>
      <c r="I13750" s="3">
        <v>3</v>
      </c>
      <c r="J13750" s="4">
        <v>45419</v>
      </c>
      <c r="K13750" s="3" t="s">
        <v>22</v>
      </c>
      <c r="L13750" s="3" t="s">
        <v>28</v>
      </c>
      <c r="M13750" s="3">
        <v>154.74</v>
      </c>
      <c r="N13750" s="3" t="s">
        <v>35</v>
      </c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  <c r="AC13750" s="5"/>
    </row>
    <row r="13751" spans="1:29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 t="str">
        <f>IF(AND(D13751="East",Table_1[[#This Row],[category]]="Clothing"),"✅","❌")</f>
        <v>❌</v>
      </c>
      <c r="H13751" s="3">
        <f t="shared" si="429"/>
        <v>198.24600000000001</v>
      </c>
      <c r="I13751" s="3">
        <v>7</v>
      </c>
      <c r="J13751" s="4">
        <v>45030</v>
      </c>
      <c r="K13751" s="3" t="s">
        <v>16</v>
      </c>
      <c r="L13751" s="3" t="s">
        <v>28</v>
      </c>
      <c r="M13751" s="3">
        <v>570.33000000000004</v>
      </c>
      <c r="N13751" s="3" t="s">
        <v>49</v>
      </c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  <c r="AC13751" s="5"/>
    </row>
    <row r="13752" spans="1:29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 t="str">
        <f>IF(AND(D13752="East",Table_1[[#This Row],[category]]="Clothing"),"✅","❌")</f>
        <v>❌</v>
      </c>
      <c r="H13752" s="3">
        <f t="shared" si="429"/>
        <v>290.50400000000002</v>
      </c>
      <c r="I13752" s="3">
        <v>2</v>
      </c>
      <c r="J13752" s="4">
        <v>44962</v>
      </c>
      <c r="K13752" s="3" t="s">
        <v>32</v>
      </c>
      <c r="L13752" s="3" t="s">
        <v>28</v>
      </c>
      <c r="M13752" s="3">
        <v>717.96</v>
      </c>
      <c r="N13752" s="3" t="s">
        <v>40</v>
      </c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  <c r="AC13752" s="5"/>
    </row>
    <row r="13753" spans="1:29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 t="str">
        <f>IF(AND(D13753="East",Table_1[[#This Row],[category]]="Clothing"),"✅","❌")</f>
        <v>❌</v>
      </c>
      <c r="H13753" s="3">
        <f t="shared" si="429"/>
        <v>499.90600000000006</v>
      </c>
      <c r="I13753" s="3">
        <v>7</v>
      </c>
      <c r="J13753" s="4">
        <v>45523</v>
      </c>
      <c r="K13753" s="3" t="s">
        <v>32</v>
      </c>
      <c r="L13753" s="3" t="s">
        <v>17</v>
      </c>
      <c r="M13753" s="3">
        <v>340.23</v>
      </c>
      <c r="N13753" s="3" t="s">
        <v>24</v>
      </c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  <c r="AC13753" s="5"/>
    </row>
    <row r="13754" spans="1:29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 t="str">
        <f>IF(AND(D13754="East",Table_1[[#This Row],[category]]="Clothing"),"✅","❌")</f>
        <v>❌</v>
      </c>
      <c r="H13754" s="3">
        <f t="shared" si="429"/>
        <v>72.221000000000004</v>
      </c>
      <c r="I13754" s="3">
        <v>8</v>
      </c>
      <c r="J13754" s="4">
        <v>45432</v>
      </c>
      <c r="K13754" s="3" t="s">
        <v>16</v>
      </c>
      <c r="L13754" s="3" t="s">
        <v>28</v>
      </c>
      <c r="M13754" s="3">
        <v>43.87</v>
      </c>
      <c r="N13754" s="3" t="s">
        <v>40</v>
      </c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  <c r="AC13754" s="5"/>
    </row>
    <row r="13755" spans="1:29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 t="str">
        <f>IF(AND(D13755="East",Table_1[[#This Row],[category]]="Clothing"),"✅","❌")</f>
        <v>❌</v>
      </c>
      <c r="H13755" s="3">
        <f t="shared" si="429"/>
        <v>398.60700000000003</v>
      </c>
      <c r="I13755" s="3">
        <v>2</v>
      </c>
      <c r="J13755" s="4">
        <v>45213</v>
      </c>
      <c r="K13755" s="3" t="s">
        <v>32</v>
      </c>
      <c r="L13755" s="3" t="s">
        <v>17</v>
      </c>
      <c r="M13755" s="3">
        <v>774.43</v>
      </c>
      <c r="N13755" s="3" t="s">
        <v>24</v>
      </c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  <c r="AC13755" s="5"/>
    </row>
    <row r="13756" spans="1:29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 t="str">
        <f>IF(AND(D13756="East",Table_1[[#This Row],[category]]="Clothing"),"✅","❌")</f>
        <v>❌</v>
      </c>
      <c r="H13756" s="3">
        <f t="shared" si="429"/>
        <v>499.48100000000005</v>
      </c>
      <c r="I13756" s="3">
        <v>8</v>
      </c>
      <c r="J13756" s="4">
        <v>45011</v>
      </c>
      <c r="K13756" s="3" t="s">
        <v>16</v>
      </c>
      <c r="L13756" s="3" t="s">
        <v>28</v>
      </c>
      <c r="M13756" s="3">
        <v>819.35</v>
      </c>
      <c r="N13756" s="3" t="s">
        <v>18</v>
      </c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  <c r="AC13756" s="5"/>
    </row>
    <row r="13757" spans="1:29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 t="str">
        <f>IF(AND(D13757="East",Table_1[[#This Row],[category]]="Clothing"),"✅","❌")</f>
        <v>❌</v>
      </c>
      <c r="H13757" s="3">
        <f t="shared" si="429"/>
        <v>404.59300000000002</v>
      </c>
      <c r="I13757" s="3">
        <v>7</v>
      </c>
      <c r="J13757" s="4">
        <v>44968</v>
      </c>
      <c r="K13757" s="3" t="s">
        <v>16</v>
      </c>
      <c r="L13757" s="3" t="s">
        <v>23</v>
      </c>
      <c r="M13757" s="3">
        <v>254.06</v>
      </c>
      <c r="N13757" s="3" t="s">
        <v>40</v>
      </c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  <c r="AC13757" s="5"/>
    </row>
    <row r="13758" spans="1:29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 t="str">
        <f>IF(AND(D13758="East",Table_1[[#This Row],[category]]="Clothing"),"✅","❌")</f>
        <v>❌</v>
      </c>
      <c r="H13758" s="3">
        <f t="shared" si="429"/>
        <v>385.90100000000007</v>
      </c>
      <c r="I13758" s="3">
        <v>8</v>
      </c>
      <c r="J13758" s="4">
        <v>45428</v>
      </c>
      <c r="K13758" s="3" t="s">
        <v>16</v>
      </c>
      <c r="L13758" s="3" t="s">
        <v>17</v>
      </c>
      <c r="M13758" s="3">
        <v>287.47000000000003</v>
      </c>
      <c r="N13758" s="3" t="s">
        <v>49</v>
      </c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  <c r="AC13758" s="5"/>
    </row>
    <row r="13759" spans="1:29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 t="str">
        <f>IF(AND(D13759="East",Table_1[[#This Row],[category]]="Clothing"),"✅","❌")</f>
        <v>❌</v>
      </c>
      <c r="H13759" s="3">
        <f t="shared" si="429"/>
        <v>136.75399999999999</v>
      </c>
      <c r="I13759" s="3">
        <v>3</v>
      </c>
      <c r="J13759" s="4">
        <v>45544</v>
      </c>
      <c r="K13759" s="3" t="s">
        <v>22</v>
      </c>
      <c r="L13759" s="3" t="s">
        <v>23</v>
      </c>
      <c r="M13759" s="3">
        <v>185.19</v>
      </c>
      <c r="N13759" s="3" t="s">
        <v>40</v>
      </c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  <c r="AC13759" s="5"/>
    </row>
    <row r="13760" spans="1:29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 t="str">
        <f>IF(AND(D13760="East",Table_1[[#This Row],[category]]="Clothing"),"✅","❌")</f>
        <v>❌</v>
      </c>
      <c r="H13760" s="3">
        <f t="shared" si="429"/>
        <v>11.648000000000001</v>
      </c>
      <c r="I13760" s="3">
        <v>6</v>
      </c>
      <c r="J13760" s="4">
        <v>45621</v>
      </c>
      <c r="K13760" s="3" t="s">
        <v>16</v>
      </c>
      <c r="L13760" s="3" t="s">
        <v>17</v>
      </c>
      <c r="M13760" s="3">
        <v>18.27</v>
      </c>
      <c r="N13760" s="3" t="s">
        <v>29</v>
      </c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  <c r="AC13760" s="5"/>
    </row>
    <row r="13761" spans="1:29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 t="str">
        <f>IF(AND(D13761="East",Table_1[[#This Row],[category]]="Clothing"),"✅","❌")</f>
        <v>❌</v>
      </c>
      <c r="H13761" s="3">
        <f t="shared" si="429"/>
        <v>120.73399999999999</v>
      </c>
      <c r="I13761" s="3">
        <v>1</v>
      </c>
      <c r="J13761" s="4">
        <v>45528</v>
      </c>
      <c r="K13761" s="3" t="s">
        <v>16</v>
      </c>
      <c r="L13761" s="3" t="s">
        <v>17</v>
      </c>
      <c r="M13761" s="3">
        <v>278.27999999999997</v>
      </c>
      <c r="N13761" s="3" t="s">
        <v>18</v>
      </c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  <c r="AC13761" s="5"/>
    </row>
    <row r="13762" spans="1:29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 t="str">
        <f>IF(AND(D13762="East",Table_1[[#This Row],[category]]="Clothing"),"✅","❌")</f>
        <v>❌</v>
      </c>
      <c r="H13762" s="3">
        <f t="shared" ref="H13762:H13825" si="431">E13762*10%</f>
        <v>397.00200000000001</v>
      </c>
      <c r="I13762" s="3">
        <v>7</v>
      </c>
      <c r="J13762" s="4">
        <v>45145</v>
      </c>
      <c r="K13762" s="3" t="s">
        <v>16</v>
      </c>
      <c r="L13762" s="3" t="s">
        <v>17</v>
      </c>
      <c r="M13762" s="3">
        <v>960.42</v>
      </c>
      <c r="N13762" s="3" t="s">
        <v>40</v>
      </c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  <c r="AC13762" s="5"/>
    </row>
    <row r="13763" spans="1:29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 t="str">
        <f>IF(AND(D13763="East",Table_1[[#This Row],[category]]="Clothing"),"✅","❌")</f>
        <v>❌</v>
      </c>
      <c r="H13763" s="3">
        <f t="shared" si="431"/>
        <v>62.567999999999998</v>
      </c>
      <c r="I13763" s="3">
        <v>4</v>
      </c>
      <c r="J13763" s="4">
        <v>45180</v>
      </c>
      <c r="K13763" s="3" t="s">
        <v>16</v>
      </c>
      <c r="L13763" s="3" t="s">
        <v>17</v>
      </c>
      <c r="M13763" s="3">
        <v>114.71</v>
      </c>
      <c r="N13763" s="3" t="s">
        <v>24</v>
      </c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  <c r="AC13763" s="5"/>
    </row>
    <row r="13764" spans="1:29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 t="str">
        <f>IF(AND(D13764="East",Table_1[[#This Row],[category]]="Clothing"),"✅","❌")</f>
        <v>❌</v>
      </c>
      <c r="H13764" s="3">
        <f t="shared" si="431"/>
        <v>155.09800000000001</v>
      </c>
      <c r="I13764" s="3">
        <v>4</v>
      </c>
      <c r="J13764" s="4">
        <v>45509</v>
      </c>
      <c r="K13764" s="3" t="s">
        <v>16</v>
      </c>
      <c r="L13764" s="3" t="s">
        <v>23</v>
      </c>
      <c r="M13764" s="3">
        <v>134.33000000000001</v>
      </c>
      <c r="N13764" s="3" t="s">
        <v>24</v>
      </c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  <c r="AC13764" s="5"/>
    </row>
    <row r="13765" spans="1:29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 t="str">
        <f>IF(AND(D13765="East",Table_1[[#This Row],[category]]="Clothing"),"✅","❌")</f>
        <v>❌</v>
      </c>
      <c r="H13765" s="3">
        <f t="shared" si="431"/>
        <v>285.62800000000004</v>
      </c>
      <c r="I13765" s="3">
        <v>9</v>
      </c>
      <c r="J13765" s="4">
        <v>45524</v>
      </c>
      <c r="K13765" s="3" t="s">
        <v>16</v>
      </c>
      <c r="L13765" s="3" t="s">
        <v>28</v>
      </c>
      <c r="M13765" s="3">
        <v>396.67</v>
      </c>
      <c r="N13765" s="3" t="s">
        <v>40</v>
      </c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  <c r="AC13765" s="5"/>
    </row>
    <row r="13766" spans="1:29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 t="str">
        <f>IF(AND(D13766="East",Table_1[[#This Row],[category]]="Clothing"),"✅","❌")</f>
        <v>❌</v>
      </c>
      <c r="H13766" s="3">
        <f t="shared" si="431"/>
        <v>294.10700000000003</v>
      </c>
      <c r="I13766" s="3">
        <v>7</v>
      </c>
      <c r="J13766" s="4">
        <v>45048</v>
      </c>
      <c r="K13766" s="3" t="s">
        <v>32</v>
      </c>
      <c r="L13766" s="3" t="s">
        <v>23</v>
      </c>
      <c r="M13766" s="3">
        <v>740.84</v>
      </c>
      <c r="N13766" s="3" t="s">
        <v>24</v>
      </c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  <c r="AC13766" s="5"/>
    </row>
    <row r="13767" spans="1:29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 t="str">
        <f>IF(AND(D13767="East",Table_1[[#This Row],[category]]="Clothing"),"✅","❌")</f>
        <v>❌</v>
      </c>
      <c r="H13767" s="3">
        <f t="shared" si="431"/>
        <v>276.06400000000002</v>
      </c>
      <c r="I13767" s="3">
        <v>8</v>
      </c>
      <c r="J13767" s="4">
        <v>45384</v>
      </c>
      <c r="K13767" s="3" t="s">
        <v>32</v>
      </c>
      <c r="L13767" s="3" t="s">
        <v>28</v>
      </c>
      <c r="M13767" s="3">
        <v>768.28</v>
      </c>
      <c r="N13767" s="3" t="s">
        <v>35</v>
      </c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  <c r="AC13767" s="5"/>
    </row>
    <row r="13768" spans="1:29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 t="str">
        <f>IF(AND(D13768="East",Table_1[[#This Row],[category]]="Clothing"),"✅","❌")</f>
        <v>✅</v>
      </c>
      <c r="H13768" s="3">
        <f t="shared" si="431"/>
        <v>490.63300000000004</v>
      </c>
      <c r="I13768" s="3">
        <v>6</v>
      </c>
      <c r="J13768" s="4">
        <v>45356</v>
      </c>
      <c r="K13768" s="3" t="s">
        <v>22</v>
      </c>
      <c r="L13768" s="3" t="s">
        <v>23</v>
      </c>
      <c r="M13768" s="3">
        <v>618.65</v>
      </c>
      <c r="N13768" s="3" t="s">
        <v>18</v>
      </c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  <c r="AC13768" s="5"/>
    </row>
    <row r="13769" spans="1:29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 t="str">
        <f>IF(AND(D13769="East",Table_1[[#This Row],[category]]="Clothing"),"✅","❌")</f>
        <v>❌</v>
      </c>
      <c r="H13769" s="3">
        <f t="shared" si="431"/>
        <v>16.02</v>
      </c>
      <c r="I13769" s="3">
        <v>2</v>
      </c>
      <c r="J13769" s="4">
        <v>45368</v>
      </c>
      <c r="K13769" s="3" t="s">
        <v>16</v>
      </c>
      <c r="L13769" s="3" t="s">
        <v>23</v>
      </c>
      <c r="M13769" s="3">
        <v>10.25</v>
      </c>
      <c r="N13769" s="3" t="s">
        <v>40</v>
      </c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  <c r="AC13769" s="5"/>
    </row>
    <row r="13770" spans="1:29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 t="str">
        <f>IF(AND(D13770="East",Table_1[[#This Row],[category]]="Clothing"),"✅","❌")</f>
        <v>❌</v>
      </c>
      <c r="H13770" s="3">
        <f t="shared" si="431"/>
        <v>248.923</v>
      </c>
      <c r="I13770" s="3">
        <v>3</v>
      </c>
      <c r="J13770" s="4">
        <v>45643</v>
      </c>
      <c r="K13770" s="3" t="s">
        <v>32</v>
      </c>
      <c r="L13770" s="3" t="s">
        <v>17</v>
      </c>
      <c r="M13770" s="3">
        <v>296.52999999999997</v>
      </c>
      <c r="N13770" s="3" t="s">
        <v>35</v>
      </c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  <c r="AC13770" s="5"/>
    </row>
    <row r="13771" spans="1:29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 t="str">
        <f>IF(AND(D13771="East",Table_1[[#This Row],[category]]="Clothing"),"✅","❌")</f>
        <v>❌</v>
      </c>
      <c r="H13771" s="3">
        <f t="shared" si="431"/>
        <v>257.166</v>
      </c>
      <c r="I13771" s="3">
        <v>4</v>
      </c>
      <c r="J13771" s="4">
        <v>45329</v>
      </c>
      <c r="K13771" s="3" t="s">
        <v>16</v>
      </c>
      <c r="L13771" s="3" t="s">
        <v>17</v>
      </c>
      <c r="M13771" s="3">
        <v>656.57</v>
      </c>
      <c r="N13771" s="3" t="s">
        <v>18</v>
      </c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  <c r="AC13771" s="5"/>
    </row>
    <row r="13772" spans="1:29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 t="str">
        <f>IF(AND(D13772="East",Table_1[[#This Row],[category]]="Clothing"),"✅","❌")</f>
        <v>❌</v>
      </c>
      <c r="H13772" s="3">
        <f t="shared" si="431"/>
        <v>153.72800000000001</v>
      </c>
      <c r="I13772" s="3">
        <v>2</v>
      </c>
      <c r="J13772" s="4">
        <v>45576</v>
      </c>
      <c r="K13772" s="3" t="s">
        <v>16</v>
      </c>
      <c r="L13772" s="3" t="s">
        <v>17</v>
      </c>
      <c r="M13772" s="3">
        <v>229.84</v>
      </c>
      <c r="N13772" s="3" t="s">
        <v>29</v>
      </c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  <c r="AC13772" s="5"/>
    </row>
    <row r="13773" spans="1:29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 t="str">
        <f>IF(AND(D13773="East",Table_1[[#This Row],[category]]="Clothing"),"✅","❌")</f>
        <v>❌</v>
      </c>
      <c r="H13773" s="3">
        <f t="shared" si="431"/>
        <v>267.28500000000003</v>
      </c>
      <c r="I13773" s="3">
        <v>1</v>
      </c>
      <c r="J13773" s="4">
        <v>45168</v>
      </c>
      <c r="K13773" s="3" t="s">
        <v>32</v>
      </c>
      <c r="L13773" s="3" t="s">
        <v>23</v>
      </c>
      <c r="M13773" s="3">
        <v>222.63</v>
      </c>
      <c r="N13773" s="3" t="s">
        <v>40</v>
      </c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  <c r="AC13773" s="5"/>
    </row>
    <row r="13774" spans="1:29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 t="str">
        <f>IF(AND(D13774="East",Table_1[[#This Row],[category]]="Clothing"),"✅","❌")</f>
        <v>❌</v>
      </c>
      <c r="H13774" s="3">
        <f t="shared" si="431"/>
        <v>339.90700000000004</v>
      </c>
      <c r="I13774" s="3">
        <v>9</v>
      </c>
      <c r="J13774" s="4">
        <v>45538</v>
      </c>
      <c r="K13774" s="3" t="s">
        <v>32</v>
      </c>
      <c r="L13774" s="3" t="s">
        <v>17</v>
      </c>
      <c r="M13774" s="3">
        <v>753.8</v>
      </c>
      <c r="N13774" s="3" t="s">
        <v>35</v>
      </c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  <c r="AC13774" s="5"/>
    </row>
    <row r="13775" spans="1:29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 t="str">
        <f>IF(AND(D13775="East",Table_1[[#This Row],[category]]="Clothing"),"✅","❌")</f>
        <v>❌</v>
      </c>
      <c r="H13775" s="3">
        <f t="shared" si="431"/>
        <v>339.65000000000003</v>
      </c>
      <c r="I13775" s="3">
        <v>2</v>
      </c>
      <c r="J13775" s="4">
        <v>45378</v>
      </c>
      <c r="K13775" s="3" t="s">
        <v>32</v>
      </c>
      <c r="L13775" s="3" t="s">
        <v>17</v>
      </c>
      <c r="M13775" s="3">
        <v>876.15</v>
      </c>
      <c r="N13775" s="3" t="s">
        <v>49</v>
      </c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  <c r="AC13775" s="5"/>
    </row>
    <row r="13776" spans="1:29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 t="str">
        <f>IF(AND(D13776="East",Table_1[[#This Row],[category]]="Clothing"),"✅","❌")</f>
        <v>❌</v>
      </c>
      <c r="H13776" s="3">
        <f t="shared" si="431"/>
        <v>53.050000000000004</v>
      </c>
      <c r="I13776" s="3">
        <v>5</v>
      </c>
      <c r="J13776" s="4">
        <v>45592</v>
      </c>
      <c r="K13776" s="3" t="s">
        <v>22</v>
      </c>
      <c r="L13776" s="3" t="s">
        <v>23</v>
      </c>
      <c r="M13776" s="3">
        <v>110.43</v>
      </c>
      <c r="N13776" s="3" t="s">
        <v>24</v>
      </c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  <c r="AC13776" s="5"/>
    </row>
    <row r="13777" spans="1:29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 t="str">
        <f>IF(AND(D13777="East",Table_1[[#This Row],[category]]="Clothing"),"✅","❌")</f>
        <v>❌</v>
      </c>
      <c r="H13777" s="3">
        <f t="shared" si="431"/>
        <v>403.20500000000004</v>
      </c>
      <c r="I13777" s="3">
        <v>7</v>
      </c>
      <c r="J13777" s="4">
        <v>45362</v>
      </c>
      <c r="K13777" s="3" t="s">
        <v>32</v>
      </c>
      <c r="L13777" s="3" t="s">
        <v>23</v>
      </c>
      <c r="M13777" s="3">
        <v>988.38</v>
      </c>
      <c r="N13777" s="3" t="s">
        <v>29</v>
      </c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  <c r="AC13777" s="5"/>
    </row>
    <row r="13778" spans="1:29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 t="str">
        <f>IF(AND(D13778="East",Table_1[[#This Row],[category]]="Clothing"),"✅","❌")</f>
        <v>❌</v>
      </c>
      <c r="H13778" s="3">
        <f t="shared" si="431"/>
        <v>466.048</v>
      </c>
      <c r="I13778" s="3">
        <v>2</v>
      </c>
      <c r="J13778" s="4">
        <v>45620</v>
      </c>
      <c r="K13778" s="3" t="s">
        <v>16</v>
      </c>
      <c r="L13778" s="3" t="s">
        <v>28</v>
      </c>
      <c r="M13778" s="3">
        <v>1218.3900000000001</v>
      </c>
      <c r="N13778" s="3" t="s">
        <v>40</v>
      </c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  <c r="AC13778" s="5"/>
    </row>
    <row r="13779" spans="1:29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 t="str">
        <f>IF(AND(D13779="East",Table_1[[#This Row],[category]]="Clothing"),"✅","❌")</f>
        <v>❌</v>
      </c>
      <c r="H13779" s="3">
        <f t="shared" si="431"/>
        <v>70.570000000000007</v>
      </c>
      <c r="I13779" s="3">
        <v>6</v>
      </c>
      <c r="J13779" s="4">
        <v>45628</v>
      </c>
      <c r="K13779" s="3" t="s">
        <v>22</v>
      </c>
      <c r="L13779" s="3" t="s">
        <v>17</v>
      </c>
      <c r="M13779" s="3">
        <v>83.7</v>
      </c>
      <c r="N13779" s="3" t="s">
        <v>18</v>
      </c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  <c r="AC13779" s="5"/>
    </row>
    <row r="13780" spans="1:29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 t="str">
        <f>IF(AND(D13780="East",Table_1[[#This Row],[category]]="Clothing"),"✅","❌")</f>
        <v>❌</v>
      </c>
      <c r="H13780" s="3">
        <f t="shared" si="431"/>
        <v>214.154</v>
      </c>
      <c r="I13780" s="3">
        <v>8</v>
      </c>
      <c r="J13780" s="4">
        <v>45051</v>
      </c>
      <c r="K13780" s="3" t="s">
        <v>32</v>
      </c>
      <c r="L13780" s="3" t="s">
        <v>17</v>
      </c>
      <c r="M13780" s="3">
        <v>477.35</v>
      </c>
      <c r="N13780" s="3" t="s">
        <v>24</v>
      </c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  <c r="AC13780" s="5"/>
    </row>
    <row r="13781" spans="1:29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 t="str">
        <f>IF(AND(D13781="East",Table_1[[#This Row],[category]]="Clothing"),"✅","❌")</f>
        <v>✅</v>
      </c>
      <c r="H13781" s="3">
        <f t="shared" si="431"/>
        <v>260.75799999999998</v>
      </c>
      <c r="I13781" s="3">
        <v>7</v>
      </c>
      <c r="J13781" s="4">
        <v>45507</v>
      </c>
      <c r="K13781" s="3" t="s">
        <v>22</v>
      </c>
      <c r="L13781" s="3" t="s">
        <v>17</v>
      </c>
      <c r="M13781" s="3">
        <v>663.84</v>
      </c>
      <c r="N13781" s="3" t="s">
        <v>18</v>
      </c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  <c r="AC13781" s="5"/>
    </row>
    <row r="13782" spans="1:29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 t="str">
        <f>IF(AND(D13782="East",Table_1[[#This Row],[category]]="Clothing"),"✅","❌")</f>
        <v>❌</v>
      </c>
      <c r="H13782" s="3">
        <f t="shared" si="431"/>
        <v>76.063000000000002</v>
      </c>
      <c r="I13782" s="3">
        <v>6</v>
      </c>
      <c r="J13782" s="4">
        <v>45551</v>
      </c>
      <c r="K13782" s="3" t="s">
        <v>32</v>
      </c>
      <c r="L13782" s="3" t="s">
        <v>28</v>
      </c>
      <c r="M13782" s="3">
        <v>40.39</v>
      </c>
      <c r="N13782" s="3" t="s">
        <v>24</v>
      </c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  <c r="AC13782" s="5"/>
    </row>
    <row r="13783" spans="1:29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 t="str">
        <f>IF(AND(D13783="East",Table_1[[#This Row],[category]]="Clothing"),"✅","❌")</f>
        <v>❌</v>
      </c>
      <c r="H13783" s="3">
        <f t="shared" si="431"/>
        <v>256.65800000000002</v>
      </c>
      <c r="I13783" s="3">
        <v>8</v>
      </c>
      <c r="J13783" s="4">
        <v>45465</v>
      </c>
      <c r="K13783" s="3" t="s">
        <v>16</v>
      </c>
      <c r="L13783" s="3" t="s">
        <v>17</v>
      </c>
      <c r="M13783" s="3">
        <v>650.16</v>
      </c>
      <c r="N13783" s="3" t="s">
        <v>35</v>
      </c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  <c r="AC13783" s="5"/>
    </row>
    <row r="13784" spans="1:29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 t="str">
        <f>IF(AND(D13784="East",Table_1[[#This Row],[category]]="Clothing"),"✅","❌")</f>
        <v>❌</v>
      </c>
      <c r="H13784" s="3">
        <f t="shared" si="431"/>
        <v>111.36099999999999</v>
      </c>
      <c r="I13784" s="3">
        <v>2</v>
      </c>
      <c r="J13784" s="4">
        <v>45618</v>
      </c>
      <c r="K13784" s="3" t="s">
        <v>32</v>
      </c>
      <c r="L13784" s="3" t="s">
        <v>23</v>
      </c>
      <c r="M13784" s="3">
        <v>252.24</v>
      </c>
      <c r="N13784" s="3" t="s">
        <v>18</v>
      </c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  <c r="AC13784" s="5"/>
    </row>
    <row r="13785" spans="1:29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 t="str">
        <f>IF(AND(D13785="East",Table_1[[#This Row],[category]]="Clothing"),"✅","❌")</f>
        <v>❌</v>
      </c>
      <c r="H13785" s="3">
        <f t="shared" si="431"/>
        <v>468.32700000000006</v>
      </c>
      <c r="I13785" s="3">
        <v>4</v>
      </c>
      <c r="J13785" s="4">
        <v>45419</v>
      </c>
      <c r="K13785" s="3" t="s">
        <v>32</v>
      </c>
      <c r="L13785" s="3" t="s">
        <v>28</v>
      </c>
      <c r="M13785" s="3">
        <v>882.62</v>
      </c>
      <c r="N13785" s="3" t="s">
        <v>40</v>
      </c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  <c r="AC13785" s="5"/>
    </row>
    <row r="13786" spans="1:29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 t="str">
        <f>IF(AND(D13786="East",Table_1[[#This Row],[category]]="Clothing"),"✅","❌")</f>
        <v>❌</v>
      </c>
      <c r="H13786" s="3">
        <f t="shared" si="431"/>
        <v>229.75</v>
      </c>
      <c r="I13786" s="3">
        <v>4</v>
      </c>
      <c r="J13786" s="4">
        <v>45422</v>
      </c>
      <c r="K13786" s="3" t="s">
        <v>22</v>
      </c>
      <c r="L13786" s="3" t="s">
        <v>28</v>
      </c>
      <c r="M13786" s="3">
        <v>117.08</v>
      </c>
      <c r="N13786" s="3" t="s">
        <v>35</v>
      </c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  <c r="AC13786" s="5"/>
    </row>
    <row r="13787" spans="1:29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 t="str">
        <f>IF(AND(D13787="East",Table_1[[#This Row],[category]]="Clothing"),"✅","❌")</f>
        <v>❌</v>
      </c>
      <c r="H13787" s="3">
        <f t="shared" si="431"/>
        <v>497.50200000000007</v>
      </c>
      <c r="I13787" s="3">
        <v>7</v>
      </c>
      <c r="J13787" s="4">
        <v>45341</v>
      </c>
      <c r="K13787" s="3" t="s">
        <v>32</v>
      </c>
      <c r="L13787" s="3" t="s">
        <v>23</v>
      </c>
      <c r="M13787" s="3">
        <v>362.57</v>
      </c>
      <c r="N13787" s="3" t="s">
        <v>24</v>
      </c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  <c r="AC13787" s="5"/>
    </row>
    <row r="13788" spans="1:29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 t="str">
        <f>IF(AND(D13788="East",Table_1[[#This Row],[category]]="Clothing"),"✅","❌")</f>
        <v>❌</v>
      </c>
      <c r="H13788" s="3">
        <f t="shared" si="431"/>
        <v>32.79</v>
      </c>
      <c r="I13788" s="3">
        <v>7</v>
      </c>
      <c r="J13788" s="4">
        <v>45059</v>
      </c>
      <c r="K13788" s="3" t="s">
        <v>32</v>
      </c>
      <c r="L13788" s="3" t="s">
        <v>17</v>
      </c>
      <c r="M13788" s="3">
        <v>45.44</v>
      </c>
      <c r="N13788" s="3" t="s">
        <v>49</v>
      </c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  <c r="AC13788" s="5"/>
    </row>
    <row r="13789" spans="1:29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 t="str">
        <f>IF(AND(D13789="East",Table_1[[#This Row],[category]]="Clothing"),"✅","❌")</f>
        <v>❌</v>
      </c>
      <c r="H13789" s="3">
        <f t="shared" si="431"/>
        <v>72.515000000000001</v>
      </c>
      <c r="I13789" s="3">
        <v>3</v>
      </c>
      <c r="J13789" s="4">
        <v>45474</v>
      </c>
      <c r="K13789" s="3" t="s">
        <v>32</v>
      </c>
      <c r="L13789" s="3" t="s">
        <v>17</v>
      </c>
      <c r="M13789" s="3">
        <v>69.23</v>
      </c>
      <c r="N13789" s="3" t="s">
        <v>35</v>
      </c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  <c r="AC13789" s="5"/>
    </row>
    <row r="13790" spans="1:29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 t="str">
        <f>IF(AND(D13790="East",Table_1[[#This Row],[category]]="Clothing"),"✅","❌")</f>
        <v>❌</v>
      </c>
      <c r="H13790" s="3">
        <f t="shared" si="431"/>
        <v>227.173</v>
      </c>
      <c r="I13790" s="3">
        <v>4</v>
      </c>
      <c r="J13790" s="4">
        <v>45366</v>
      </c>
      <c r="K13790" s="3" t="s">
        <v>22</v>
      </c>
      <c r="L13790" s="3" t="s">
        <v>23</v>
      </c>
      <c r="M13790" s="3">
        <v>214.78</v>
      </c>
      <c r="N13790" s="3" t="s">
        <v>40</v>
      </c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  <c r="AC13790" s="5"/>
    </row>
    <row r="13791" spans="1:29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 t="str">
        <f>IF(AND(D13791="East",Table_1[[#This Row],[category]]="Clothing"),"✅","❌")</f>
        <v>❌</v>
      </c>
      <c r="H13791" s="3">
        <f t="shared" si="431"/>
        <v>438.43599999999998</v>
      </c>
      <c r="I13791" s="3">
        <v>1</v>
      </c>
      <c r="J13791" s="4">
        <v>45088</v>
      </c>
      <c r="K13791" s="3" t="s">
        <v>32</v>
      </c>
      <c r="L13791" s="3" t="s">
        <v>23</v>
      </c>
      <c r="M13791" s="3">
        <v>550.73</v>
      </c>
      <c r="N13791" s="3" t="s">
        <v>40</v>
      </c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  <c r="AC13791" s="5"/>
    </row>
    <row r="13792" spans="1:29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 t="str">
        <f>IF(AND(D13792="East",Table_1[[#This Row],[category]]="Clothing"),"✅","❌")</f>
        <v>❌</v>
      </c>
      <c r="H13792" s="3">
        <f t="shared" si="431"/>
        <v>282.06100000000004</v>
      </c>
      <c r="I13792" s="3">
        <v>8</v>
      </c>
      <c r="J13792" s="4">
        <v>45039</v>
      </c>
      <c r="K13792" s="3" t="s">
        <v>32</v>
      </c>
      <c r="L13792" s="3" t="s">
        <v>17</v>
      </c>
      <c r="M13792" s="3">
        <v>146.59</v>
      </c>
      <c r="N13792" s="3" t="s">
        <v>18</v>
      </c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  <c r="AC13792" s="5"/>
    </row>
    <row r="13793" spans="1:29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 t="str">
        <f>IF(AND(D13793="East",Table_1[[#This Row],[category]]="Clothing"),"✅","❌")</f>
        <v>✅</v>
      </c>
      <c r="H13793" s="3">
        <f t="shared" si="431"/>
        <v>368.84800000000001</v>
      </c>
      <c r="I13793" s="3">
        <v>4</v>
      </c>
      <c r="J13793" s="4">
        <v>45176</v>
      </c>
      <c r="K13793" s="3" t="s">
        <v>22</v>
      </c>
      <c r="L13793" s="3" t="s">
        <v>23</v>
      </c>
      <c r="M13793" s="3">
        <v>290.41000000000003</v>
      </c>
      <c r="N13793" s="3" t="s">
        <v>24</v>
      </c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  <c r="AC13793" s="5"/>
    </row>
    <row r="13794" spans="1:29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 t="str">
        <f>IF(AND(D13794="East",Table_1[[#This Row],[category]]="Clothing"),"✅","❌")</f>
        <v>❌</v>
      </c>
      <c r="H13794" s="3">
        <f t="shared" si="431"/>
        <v>217.54600000000002</v>
      </c>
      <c r="I13794" s="3">
        <v>5</v>
      </c>
      <c r="J13794" s="4">
        <v>45181</v>
      </c>
      <c r="K13794" s="3" t="s">
        <v>16</v>
      </c>
      <c r="L13794" s="3" t="s">
        <v>23</v>
      </c>
      <c r="M13794" s="3">
        <v>339.9</v>
      </c>
      <c r="N13794" s="3" t="s">
        <v>29</v>
      </c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  <c r="AC13794" s="5"/>
    </row>
    <row r="13795" spans="1:29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 t="str">
        <f>IF(AND(D13795="East",Table_1[[#This Row],[category]]="Clothing"),"✅","❌")</f>
        <v>❌</v>
      </c>
      <c r="H13795" s="3">
        <f t="shared" si="431"/>
        <v>29.850999999999999</v>
      </c>
      <c r="I13795" s="3">
        <v>5</v>
      </c>
      <c r="J13795" s="4">
        <v>45095</v>
      </c>
      <c r="K13795" s="3" t="s">
        <v>22</v>
      </c>
      <c r="L13795" s="3" t="s">
        <v>17</v>
      </c>
      <c r="M13795" s="3">
        <v>64.87</v>
      </c>
      <c r="N13795" s="3" t="s">
        <v>35</v>
      </c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  <c r="AC13795" s="5"/>
    </row>
    <row r="13796" spans="1:29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 t="str">
        <f>IF(AND(D13796="East",Table_1[[#This Row],[category]]="Clothing"),"✅","❌")</f>
        <v>❌</v>
      </c>
      <c r="H13796" s="3">
        <f t="shared" si="431"/>
        <v>327.42800000000005</v>
      </c>
      <c r="I13796" s="3">
        <v>1</v>
      </c>
      <c r="J13796" s="4">
        <v>45204</v>
      </c>
      <c r="K13796" s="3" t="s">
        <v>16</v>
      </c>
      <c r="L13796" s="3" t="s">
        <v>28</v>
      </c>
      <c r="M13796" s="3">
        <v>545.22</v>
      </c>
      <c r="N13796" s="3" t="s">
        <v>35</v>
      </c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  <c r="AC13796" s="5"/>
    </row>
    <row r="13797" spans="1:29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 t="str">
        <f>IF(AND(D13797="East",Table_1[[#This Row],[category]]="Clothing"),"✅","❌")</f>
        <v>❌</v>
      </c>
      <c r="H13797" s="3">
        <f t="shared" si="431"/>
        <v>320.66100000000006</v>
      </c>
      <c r="I13797" s="3">
        <v>1</v>
      </c>
      <c r="J13797" s="4">
        <v>45212</v>
      </c>
      <c r="K13797" s="3" t="s">
        <v>16</v>
      </c>
      <c r="L13797" s="3" t="s">
        <v>23</v>
      </c>
      <c r="M13797" s="3">
        <v>946.42</v>
      </c>
      <c r="N13797" s="3" t="s">
        <v>29</v>
      </c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  <c r="AC13797" s="5"/>
    </row>
    <row r="13798" spans="1:29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 t="str">
        <f>IF(AND(D13798="East",Table_1[[#This Row],[category]]="Clothing"),"✅","❌")</f>
        <v>❌</v>
      </c>
      <c r="H13798" s="3">
        <f t="shared" si="431"/>
        <v>45</v>
      </c>
      <c r="I13798" s="3">
        <v>7</v>
      </c>
      <c r="J13798" s="4">
        <v>45429</v>
      </c>
      <c r="K13798" s="3" t="s">
        <v>16</v>
      </c>
      <c r="L13798" s="3" t="s">
        <v>17</v>
      </c>
      <c r="M13798" s="3">
        <v>26.12</v>
      </c>
      <c r="N13798" s="3" t="s">
        <v>24</v>
      </c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  <c r="AC13798" s="5"/>
    </row>
    <row r="13799" spans="1:29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 t="str">
        <f>IF(AND(D13799="East",Table_1[[#This Row],[category]]="Clothing"),"✅","❌")</f>
        <v>❌</v>
      </c>
      <c r="H13799" s="3">
        <f t="shared" si="431"/>
        <v>93.732000000000014</v>
      </c>
      <c r="I13799" s="3">
        <v>1</v>
      </c>
      <c r="J13799" s="4">
        <v>45657</v>
      </c>
      <c r="K13799" s="3" t="s">
        <v>16</v>
      </c>
      <c r="L13799" s="3" t="s">
        <v>17</v>
      </c>
      <c r="M13799" s="3">
        <v>208.43</v>
      </c>
      <c r="N13799" s="3" t="s">
        <v>29</v>
      </c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  <c r="AC13799" s="5"/>
    </row>
    <row r="13800" spans="1:29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 t="str">
        <f>IF(AND(D13800="East",Table_1[[#This Row],[category]]="Clothing"),"✅","❌")</f>
        <v>❌</v>
      </c>
      <c r="H13800" s="3">
        <f t="shared" si="431"/>
        <v>243.316</v>
      </c>
      <c r="I13800" s="3">
        <v>9</v>
      </c>
      <c r="J13800" s="4">
        <v>44967</v>
      </c>
      <c r="K13800" s="3" t="s">
        <v>16</v>
      </c>
      <c r="L13800" s="3" t="s">
        <v>17</v>
      </c>
      <c r="M13800" s="3">
        <v>514.79</v>
      </c>
      <c r="N13800" s="3" t="s">
        <v>18</v>
      </c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  <c r="AC13800" s="5"/>
    </row>
    <row r="13801" spans="1:29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 t="str">
        <f>IF(AND(D13801="East",Table_1[[#This Row],[category]]="Clothing"),"✅","❌")</f>
        <v>❌</v>
      </c>
      <c r="H13801" s="3">
        <f t="shared" si="431"/>
        <v>228.852</v>
      </c>
      <c r="I13801" s="3">
        <v>6</v>
      </c>
      <c r="J13801" s="4">
        <v>45097</v>
      </c>
      <c r="K13801" s="3" t="s">
        <v>32</v>
      </c>
      <c r="L13801" s="3" t="s">
        <v>28</v>
      </c>
      <c r="M13801" s="3">
        <v>505.48</v>
      </c>
      <c r="N13801" s="3" t="s">
        <v>40</v>
      </c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  <c r="AC13801" s="5"/>
    </row>
    <row r="13802" spans="1:29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 t="str">
        <f>IF(AND(D13802="East",Table_1[[#This Row],[category]]="Clothing"),"✅","❌")</f>
        <v>✅</v>
      </c>
      <c r="H13802" s="3">
        <f t="shared" si="431"/>
        <v>378.685</v>
      </c>
      <c r="I13802" s="3">
        <v>1</v>
      </c>
      <c r="J13802" s="4">
        <v>44998</v>
      </c>
      <c r="K13802" s="3" t="s">
        <v>22</v>
      </c>
      <c r="L13802" s="3" t="s">
        <v>23</v>
      </c>
      <c r="M13802" s="3">
        <v>583.77</v>
      </c>
      <c r="N13802" s="3" t="s">
        <v>49</v>
      </c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  <c r="AC13802" s="5"/>
    </row>
    <row r="13803" spans="1:29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 t="str">
        <f>IF(AND(D13803="East",Table_1[[#This Row],[category]]="Clothing"),"✅","❌")</f>
        <v>❌</v>
      </c>
      <c r="H13803" s="3">
        <f t="shared" si="431"/>
        <v>199.83199999999999</v>
      </c>
      <c r="I13803" s="3">
        <v>1</v>
      </c>
      <c r="J13803" s="4">
        <v>45557</v>
      </c>
      <c r="K13803" s="3" t="s">
        <v>22</v>
      </c>
      <c r="L13803" s="3" t="s">
        <v>23</v>
      </c>
      <c r="M13803" s="3">
        <v>289.89</v>
      </c>
      <c r="N13803" s="3" t="s">
        <v>49</v>
      </c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  <c r="AC13803" s="5"/>
    </row>
    <row r="13804" spans="1:29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 t="str">
        <f>IF(AND(D13804="East",Table_1[[#This Row],[category]]="Clothing"),"✅","❌")</f>
        <v>❌</v>
      </c>
      <c r="H13804" s="3">
        <f t="shared" si="431"/>
        <v>335.01700000000005</v>
      </c>
      <c r="I13804" s="3">
        <v>5</v>
      </c>
      <c r="J13804" s="4">
        <v>45004</v>
      </c>
      <c r="K13804" s="3" t="s">
        <v>32</v>
      </c>
      <c r="L13804" s="3" t="s">
        <v>28</v>
      </c>
      <c r="M13804" s="3">
        <v>894.82</v>
      </c>
      <c r="N13804" s="3" t="s">
        <v>49</v>
      </c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  <c r="AC13804" s="5"/>
    </row>
    <row r="13805" spans="1:29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 t="str">
        <f>IF(AND(D13805="East",Table_1[[#This Row],[category]]="Clothing"),"✅","❌")</f>
        <v>❌</v>
      </c>
      <c r="H13805" s="3">
        <f t="shared" si="431"/>
        <v>355.16800000000001</v>
      </c>
      <c r="I13805" s="3">
        <v>3</v>
      </c>
      <c r="J13805" s="4">
        <v>45233</v>
      </c>
      <c r="K13805" s="3" t="s">
        <v>22</v>
      </c>
      <c r="L13805" s="3" t="s">
        <v>17</v>
      </c>
      <c r="M13805" s="3">
        <v>317.5</v>
      </c>
      <c r="N13805" s="3" t="s">
        <v>24</v>
      </c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  <c r="AC13805" s="5"/>
    </row>
    <row r="13806" spans="1:29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 t="str">
        <f>IF(AND(D13806="East",Table_1[[#This Row],[category]]="Clothing"),"✅","❌")</f>
        <v>❌</v>
      </c>
      <c r="H13806" s="3">
        <f t="shared" si="431"/>
        <v>326.05200000000002</v>
      </c>
      <c r="I13806" s="3">
        <v>8</v>
      </c>
      <c r="J13806" s="4">
        <v>44940</v>
      </c>
      <c r="K13806" s="3" t="s">
        <v>22</v>
      </c>
      <c r="L13806" s="3" t="s">
        <v>28</v>
      </c>
      <c r="M13806" s="3">
        <v>411.25</v>
      </c>
      <c r="N13806" s="3" t="s">
        <v>24</v>
      </c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  <c r="AC13806" s="5"/>
    </row>
    <row r="13807" spans="1:29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 t="str">
        <f>IF(AND(D13807="East",Table_1[[#This Row],[category]]="Clothing"),"✅","❌")</f>
        <v>❌</v>
      </c>
      <c r="H13807" s="3">
        <f t="shared" si="431"/>
        <v>302.10200000000003</v>
      </c>
      <c r="I13807" s="3">
        <v>8</v>
      </c>
      <c r="J13807" s="4">
        <v>45453</v>
      </c>
      <c r="K13807" s="3" t="s">
        <v>22</v>
      </c>
      <c r="L13807" s="3" t="s">
        <v>28</v>
      </c>
      <c r="M13807" s="3">
        <v>264.7</v>
      </c>
      <c r="N13807" s="3" t="s">
        <v>24</v>
      </c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  <c r="AC13807" s="5"/>
    </row>
    <row r="13808" spans="1:29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 t="str">
        <f>IF(AND(D13808="East",Table_1[[#This Row],[category]]="Clothing"),"✅","❌")</f>
        <v>✅</v>
      </c>
      <c r="H13808" s="3">
        <f t="shared" si="431"/>
        <v>404.78500000000003</v>
      </c>
      <c r="I13808" s="3">
        <v>8</v>
      </c>
      <c r="J13808" s="4">
        <v>45631</v>
      </c>
      <c r="K13808" s="3" t="s">
        <v>22</v>
      </c>
      <c r="L13808" s="3" t="s">
        <v>23</v>
      </c>
      <c r="M13808" s="3">
        <v>331.77</v>
      </c>
      <c r="N13808" s="3" t="s">
        <v>40</v>
      </c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  <c r="AC13808" s="5"/>
    </row>
    <row r="13809" spans="1:29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 t="str">
        <f>IF(AND(D13809="East",Table_1[[#This Row],[category]]="Clothing"),"✅","❌")</f>
        <v>❌</v>
      </c>
      <c r="H13809" s="3">
        <f t="shared" si="431"/>
        <v>331.98200000000003</v>
      </c>
      <c r="I13809" s="3">
        <v>6</v>
      </c>
      <c r="J13809" s="4">
        <v>45304</v>
      </c>
      <c r="K13809" s="3" t="s">
        <v>22</v>
      </c>
      <c r="L13809" s="3" t="s">
        <v>23</v>
      </c>
      <c r="M13809" s="3">
        <v>497.81</v>
      </c>
      <c r="N13809" s="3" t="s">
        <v>29</v>
      </c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  <c r="AC13809" s="5"/>
    </row>
    <row r="13810" spans="1:29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 t="str">
        <f>IF(AND(D13810="East",Table_1[[#This Row],[category]]="Clothing"),"✅","❌")</f>
        <v>❌</v>
      </c>
      <c r="H13810" s="3">
        <f t="shared" si="431"/>
        <v>418.75</v>
      </c>
      <c r="I13810" s="3">
        <v>5</v>
      </c>
      <c r="J13810" s="4">
        <v>45116</v>
      </c>
      <c r="K13810" s="3" t="s">
        <v>22</v>
      </c>
      <c r="L13810" s="3" t="s">
        <v>17</v>
      </c>
      <c r="M13810" s="3">
        <v>1171.6099999999999</v>
      </c>
      <c r="N13810" s="3" t="s">
        <v>40</v>
      </c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  <c r="AC13810" s="5"/>
    </row>
    <row r="13811" spans="1:29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 t="str">
        <f>IF(AND(D13811="East",Table_1[[#This Row],[category]]="Clothing"),"✅","❌")</f>
        <v>❌</v>
      </c>
      <c r="H13811" s="3">
        <f t="shared" si="431"/>
        <v>321.97600000000006</v>
      </c>
      <c r="I13811" s="3">
        <v>5</v>
      </c>
      <c r="J13811" s="4">
        <v>45197</v>
      </c>
      <c r="K13811" s="3" t="s">
        <v>22</v>
      </c>
      <c r="L13811" s="3" t="s">
        <v>23</v>
      </c>
      <c r="M13811" s="3">
        <v>892.63</v>
      </c>
      <c r="N13811" s="3" t="s">
        <v>29</v>
      </c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  <c r="AC13811" s="5"/>
    </row>
    <row r="13812" spans="1:29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 t="str">
        <f>IF(AND(D13812="East",Table_1[[#This Row],[category]]="Clothing"),"✅","❌")</f>
        <v>❌</v>
      </c>
      <c r="H13812" s="3">
        <f t="shared" si="431"/>
        <v>87.897000000000006</v>
      </c>
      <c r="I13812" s="3">
        <v>6</v>
      </c>
      <c r="J13812" s="4">
        <v>45014</v>
      </c>
      <c r="K13812" s="3" t="s">
        <v>16</v>
      </c>
      <c r="L13812" s="3" t="s">
        <v>28</v>
      </c>
      <c r="M13812" s="3">
        <v>189.59</v>
      </c>
      <c r="N13812" s="3" t="s">
        <v>24</v>
      </c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  <c r="AC13812" s="5"/>
    </row>
    <row r="13813" spans="1:29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 t="str">
        <f>IF(AND(D13813="East",Table_1[[#This Row],[category]]="Clothing"),"✅","❌")</f>
        <v>❌</v>
      </c>
      <c r="H13813" s="3">
        <f t="shared" si="431"/>
        <v>161.62800000000001</v>
      </c>
      <c r="I13813" s="3">
        <v>6</v>
      </c>
      <c r="J13813" s="4">
        <v>45463</v>
      </c>
      <c r="K13813" s="3" t="s">
        <v>22</v>
      </c>
      <c r="L13813" s="3" t="s">
        <v>28</v>
      </c>
      <c r="M13813" s="3">
        <v>282.27</v>
      </c>
      <c r="N13813" s="3" t="s">
        <v>24</v>
      </c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  <c r="AC13813" s="5"/>
    </row>
    <row r="13814" spans="1:29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 t="str">
        <f>IF(AND(D13814="East",Table_1[[#This Row],[category]]="Clothing"),"✅","❌")</f>
        <v>❌</v>
      </c>
      <c r="H13814" s="3">
        <f t="shared" si="431"/>
        <v>171.87400000000002</v>
      </c>
      <c r="I13814" s="3">
        <v>9</v>
      </c>
      <c r="J13814" s="4">
        <v>45107</v>
      </c>
      <c r="K13814" s="3" t="s">
        <v>22</v>
      </c>
      <c r="L13814" s="3" t="s">
        <v>17</v>
      </c>
      <c r="M13814" s="3">
        <v>334.65</v>
      </c>
      <c r="N13814" s="3" t="s">
        <v>49</v>
      </c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  <c r="AC13814" s="5"/>
    </row>
    <row r="13815" spans="1:29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 t="str">
        <f>IF(AND(D13815="East",Table_1[[#This Row],[category]]="Clothing"),"✅","❌")</f>
        <v>❌</v>
      </c>
      <c r="H13815" s="3">
        <f t="shared" si="431"/>
        <v>56.019000000000005</v>
      </c>
      <c r="I13815" s="3">
        <v>7</v>
      </c>
      <c r="J13815" s="4">
        <v>45233</v>
      </c>
      <c r="K13815" s="3" t="s">
        <v>32</v>
      </c>
      <c r="L13815" s="3" t="s">
        <v>28</v>
      </c>
      <c r="M13815" s="3">
        <v>118.49</v>
      </c>
      <c r="N13815" s="3" t="s">
        <v>35</v>
      </c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  <c r="AC13815" s="5"/>
    </row>
    <row r="13816" spans="1:29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 t="str">
        <f>IF(AND(D13816="East",Table_1[[#This Row],[category]]="Clothing"),"✅","❌")</f>
        <v>❌</v>
      </c>
      <c r="H13816" s="3">
        <f t="shared" si="431"/>
        <v>349.23</v>
      </c>
      <c r="I13816" s="3">
        <v>6</v>
      </c>
      <c r="J13816" s="4">
        <v>44954</v>
      </c>
      <c r="K13816" s="3" t="s">
        <v>16</v>
      </c>
      <c r="L13816" s="3" t="s">
        <v>28</v>
      </c>
      <c r="M13816" s="3">
        <v>610.63</v>
      </c>
      <c r="N13816" s="3" t="s">
        <v>24</v>
      </c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  <c r="AC13816" s="5"/>
    </row>
    <row r="13817" spans="1:29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 t="str">
        <f>IF(AND(D13817="East",Table_1[[#This Row],[category]]="Clothing"),"✅","❌")</f>
        <v>❌</v>
      </c>
      <c r="H13817" s="3">
        <f t="shared" si="431"/>
        <v>301.60399999999998</v>
      </c>
      <c r="I13817" s="3">
        <v>7</v>
      </c>
      <c r="J13817" s="4">
        <v>45040</v>
      </c>
      <c r="K13817" s="3" t="s">
        <v>22</v>
      </c>
      <c r="L13817" s="3" t="s">
        <v>28</v>
      </c>
      <c r="M13817" s="3">
        <v>549.62</v>
      </c>
      <c r="N13817" s="3" t="s">
        <v>35</v>
      </c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  <c r="AC13817" s="5"/>
    </row>
    <row r="13818" spans="1:29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 t="str">
        <f>IF(AND(D13818="East",Table_1[[#This Row],[category]]="Clothing"),"✅","❌")</f>
        <v>❌</v>
      </c>
      <c r="H13818" s="3">
        <f t="shared" si="431"/>
        <v>298.98</v>
      </c>
      <c r="I13818" s="3">
        <v>3</v>
      </c>
      <c r="J13818" s="4">
        <v>45298</v>
      </c>
      <c r="K13818" s="3" t="s">
        <v>32</v>
      </c>
      <c r="L13818" s="3" t="s">
        <v>17</v>
      </c>
      <c r="M13818" s="3">
        <v>751.54</v>
      </c>
      <c r="N13818" s="3" t="s">
        <v>35</v>
      </c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  <c r="AC13818" s="5"/>
    </row>
    <row r="13819" spans="1:29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 t="str">
        <f>IF(AND(D13819="East",Table_1[[#This Row],[category]]="Clothing"),"✅","❌")</f>
        <v>❌</v>
      </c>
      <c r="H13819" s="3">
        <f t="shared" si="431"/>
        <v>244.47300000000001</v>
      </c>
      <c r="I13819" s="3">
        <v>2</v>
      </c>
      <c r="J13819" s="4">
        <v>45040</v>
      </c>
      <c r="K13819" s="3" t="s">
        <v>32</v>
      </c>
      <c r="L13819" s="3" t="s">
        <v>17</v>
      </c>
      <c r="M13819" s="3">
        <v>635.70000000000005</v>
      </c>
      <c r="N13819" s="3" t="s">
        <v>35</v>
      </c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  <c r="AC13819" s="5"/>
    </row>
    <row r="13820" spans="1:29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 t="str">
        <f>IF(AND(D13820="East",Table_1[[#This Row],[category]]="Clothing"),"✅","❌")</f>
        <v>❌</v>
      </c>
      <c r="H13820" s="3">
        <f t="shared" si="431"/>
        <v>276.13100000000003</v>
      </c>
      <c r="I13820" s="3">
        <v>7</v>
      </c>
      <c r="J13820" s="4">
        <v>45372</v>
      </c>
      <c r="K13820" s="3" t="s">
        <v>32</v>
      </c>
      <c r="L13820" s="3" t="s">
        <v>23</v>
      </c>
      <c r="M13820" s="3">
        <v>498.33</v>
      </c>
      <c r="N13820" s="3" t="s">
        <v>35</v>
      </c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  <c r="AC13820" s="5"/>
    </row>
    <row r="13821" spans="1:29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 t="str">
        <f>IF(AND(D13821="East",Table_1[[#This Row],[category]]="Clothing"),"✅","❌")</f>
        <v>❌</v>
      </c>
      <c r="H13821" s="3">
        <f t="shared" si="431"/>
        <v>13.963000000000001</v>
      </c>
      <c r="I13821" s="3">
        <v>3</v>
      </c>
      <c r="J13821" s="4">
        <v>45515</v>
      </c>
      <c r="K13821" s="3" t="s">
        <v>32</v>
      </c>
      <c r="L13821" s="3" t="s">
        <v>23</v>
      </c>
      <c r="M13821" s="3">
        <v>27.17</v>
      </c>
      <c r="N13821" s="3" t="s">
        <v>40</v>
      </c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  <c r="AC13821" s="5"/>
    </row>
    <row r="13822" spans="1:29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 t="str">
        <f>IF(AND(D13822="East",Table_1[[#This Row],[category]]="Clothing"),"✅","❌")</f>
        <v>❌</v>
      </c>
      <c r="H13822" s="3">
        <f t="shared" si="431"/>
        <v>57.162000000000006</v>
      </c>
      <c r="I13822" s="3">
        <v>4</v>
      </c>
      <c r="J13822" s="4">
        <v>45129</v>
      </c>
      <c r="K13822" s="3" t="s">
        <v>22</v>
      </c>
      <c r="L13822" s="3" t="s">
        <v>28</v>
      </c>
      <c r="M13822" s="3">
        <v>53.43</v>
      </c>
      <c r="N13822" s="3" t="s">
        <v>18</v>
      </c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  <c r="AC13822" s="5"/>
    </row>
    <row r="13823" spans="1:29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 t="str">
        <f>IF(AND(D13823="East",Table_1[[#This Row],[category]]="Clothing"),"✅","❌")</f>
        <v>❌</v>
      </c>
      <c r="H13823" s="3">
        <f t="shared" si="431"/>
        <v>344.84300000000002</v>
      </c>
      <c r="I13823" s="3">
        <v>2</v>
      </c>
      <c r="J13823" s="4">
        <v>44931</v>
      </c>
      <c r="K13823" s="3" t="s">
        <v>32</v>
      </c>
      <c r="L13823" s="3" t="s">
        <v>28</v>
      </c>
      <c r="M13823" s="3">
        <v>495.1</v>
      </c>
      <c r="N13823" s="3" t="s">
        <v>29</v>
      </c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  <c r="AC13823" s="5"/>
    </row>
    <row r="13824" spans="1:29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 t="str">
        <f>IF(AND(D13824="East",Table_1[[#This Row],[category]]="Clothing"),"✅","❌")</f>
        <v>❌</v>
      </c>
      <c r="H13824" s="3">
        <f t="shared" si="431"/>
        <v>138.119</v>
      </c>
      <c r="I13824" s="3">
        <v>5</v>
      </c>
      <c r="J13824" s="4">
        <v>45551</v>
      </c>
      <c r="K13824" s="3" t="s">
        <v>32</v>
      </c>
      <c r="L13824" s="3" t="s">
        <v>23</v>
      </c>
      <c r="M13824" s="3">
        <v>256.61</v>
      </c>
      <c r="N13824" s="3" t="s">
        <v>49</v>
      </c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  <c r="AC13824" s="5"/>
    </row>
    <row r="13825" spans="1:29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 t="str">
        <f>IF(AND(D13825="East",Table_1[[#This Row],[category]]="Clothing"),"✅","❌")</f>
        <v>❌</v>
      </c>
      <c r="H13825" s="3">
        <f t="shared" si="431"/>
        <v>62.877000000000002</v>
      </c>
      <c r="I13825" s="3">
        <v>5</v>
      </c>
      <c r="J13825" s="4">
        <v>45471</v>
      </c>
      <c r="K13825" s="3" t="s">
        <v>22</v>
      </c>
      <c r="L13825" s="3" t="s">
        <v>28</v>
      </c>
      <c r="M13825" s="3">
        <v>100.45</v>
      </c>
      <c r="N13825" s="3" t="s">
        <v>35</v>
      </c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  <c r="AC13825" s="5"/>
    </row>
    <row r="13826" spans="1:29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 t="str">
        <f>IF(AND(D13826="East",Table_1[[#This Row],[category]]="Clothing"),"✅","❌")</f>
        <v>❌</v>
      </c>
      <c r="H13826" s="3">
        <f t="shared" ref="H13826:H13889" si="433">E13826*10%</f>
        <v>171.04100000000003</v>
      </c>
      <c r="I13826" s="3">
        <v>1</v>
      </c>
      <c r="J13826" s="4">
        <v>45261</v>
      </c>
      <c r="K13826" s="3" t="s">
        <v>32</v>
      </c>
      <c r="L13826" s="3" t="s">
        <v>23</v>
      </c>
      <c r="M13826" s="3">
        <v>414.01</v>
      </c>
      <c r="N13826" s="3" t="s">
        <v>24</v>
      </c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  <c r="AC13826" s="5"/>
    </row>
    <row r="13827" spans="1:29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 t="str">
        <f>IF(AND(D13827="East",Table_1[[#This Row],[category]]="Clothing"),"✅","❌")</f>
        <v>❌</v>
      </c>
      <c r="H13827" s="3">
        <f t="shared" si="433"/>
        <v>134.696</v>
      </c>
      <c r="I13827" s="3">
        <v>4</v>
      </c>
      <c r="J13827" s="4">
        <v>45396</v>
      </c>
      <c r="K13827" s="3" t="s">
        <v>32</v>
      </c>
      <c r="L13827" s="3" t="s">
        <v>23</v>
      </c>
      <c r="M13827" s="3">
        <v>140.30000000000001</v>
      </c>
      <c r="N13827" s="3" t="s">
        <v>24</v>
      </c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  <c r="AC13827" s="5"/>
    </row>
    <row r="13828" spans="1:29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 t="str">
        <f>IF(AND(D13828="East",Table_1[[#This Row],[category]]="Clothing"),"✅","❌")</f>
        <v>❌</v>
      </c>
      <c r="H13828" s="3">
        <f t="shared" si="433"/>
        <v>24.393000000000001</v>
      </c>
      <c r="I13828" s="3">
        <v>3</v>
      </c>
      <c r="J13828" s="4">
        <v>45114</v>
      </c>
      <c r="K13828" s="3" t="s">
        <v>16</v>
      </c>
      <c r="L13828" s="3" t="s">
        <v>17</v>
      </c>
      <c r="M13828" s="3">
        <v>26.13</v>
      </c>
      <c r="N13828" s="3" t="s">
        <v>49</v>
      </c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  <c r="AC13828" s="5"/>
    </row>
    <row r="13829" spans="1:29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 t="str">
        <f>IF(AND(D13829="East",Table_1[[#This Row],[category]]="Clothing"),"✅","❌")</f>
        <v>❌</v>
      </c>
      <c r="H13829" s="3">
        <f t="shared" si="433"/>
        <v>211.173</v>
      </c>
      <c r="I13829" s="3">
        <v>7</v>
      </c>
      <c r="J13829" s="4">
        <v>45583</v>
      </c>
      <c r="K13829" s="3" t="s">
        <v>22</v>
      </c>
      <c r="L13829" s="3" t="s">
        <v>23</v>
      </c>
      <c r="M13829" s="3">
        <v>594.44000000000005</v>
      </c>
      <c r="N13829" s="3" t="s">
        <v>24</v>
      </c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  <c r="AC13829" s="5"/>
    </row>
    <row r="13830" spans="1:29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 t="str">
        <f>IF(AND(D13830="East",Table_1[[#This Row],[category]]="Clothing"),"✅","❌")</f>
        <v>✅</v>
      </c>
      <c r="H13830" s="3">
        <f t="shared" si="433"/>
        <v>23.244</v>
      </c>
      <c r="I13830" s="3">
        <v>5</v>
      </c>
      <c r="J13830" s="4">
        <v>45550</v>
      </c>
      <c r="K13830" s="3" t="s">
        <v>32</v>
      </c>
      <c r="L13830" s="3" t="s">
        <v>17</v>
      </c>
      <c r="M13830" s="3">
        <v>18.23</v>
      </c>
      <c r="N13830" s="3" t="s">
        <v>24</v>
      </c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  <c r="AC13830" s="5"/>
    </row>
    <row r="13831" spans="1:29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 t="str">
        <f>IF(AND(D13831="East",Table_1[[#This Row],[category]]="Clothing"),"✅","❌")</f>
        <v>❌</v>
      </c>
      <c r="H13831" s="3">
        <f t="shared" si="433"/>
        <v>10.192</v>
      </c>
      <c r="I13831" s="3">
        <v>6</v>
      </c>
      <c r="J13831" s="4">
        <v>45106</v>
      </c>
      <c r="K13831" s="3" t="s">
        <v>22</v>
      </c>
      <c r="L13831" s="3" t="s">
        <v>17</v>
      </c>
      <c r="M13831" s="3">
        <v>11.17</v>
      </c>
      <c r="N13831" s="3" t="s">
        <v>35</v>
      </c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  <c r="AC13831" s="5"/>
    </row>
    <row r="13832" spans="1:29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 t="str">
        <f>IF(AND(D13832="East",Table_1[[#This Row],[category]]="Clothing"),"✅","❌")</f>
        <v>✅</v>
      </c>
      <c r="H13832" s="3">
        <f t="shared" si="433"/>
        <v>398.31200000000001</v>
      </c>
      <c r="I13832" s="3">
        <v>2</v>
      </c>
      <c r="J13832" s="4">
        <v>45308</v>
      </c>
      <c r="K13832" s="3" t="s">
        <v>16</v>
      </c>
      <c r="L13832" s="3" t="s">
        <v>17</v>
      </c>
      <c r="M13832" s="3">
        <v>936.26</v>
      </c>
      <c r="N13832" s="3" t="s">
        <v>24</v>
      </c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  <c r="AC13832" s="5"/>
    </row>
    <row r="13833" spans="1:29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 t="str">
        <f>IF(AND(D13833="East",Table_1[[#This Row],[category]]="Clothing"),"✅","❌")</f>
        <v>❌</v>
      </c>
      <c r="H13833" s="3">
        <f t="shared" si="433"/>
        <v>164.33600000000001</v>
      </c>
      <c r="I13833" s="3">
        <v>1</v>
      </c>
      <c r="J13833" s="4">
        <v>45267</v>
      </c>
      <c r="K13833" s="3" t="s">
        <v>16</v>
      </c>
      <c r="L13833" s="3" t="s">
        <v>17</v>
      </c>
      <c r="M13833" s="3">
        <v>298</v>
      </c>
      <c r="N13833" s="3" t="s">
        <v>29</v>
      </c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  <c r="AC13833" s="5"/>
    </row>
    <row r="13834" spans="1:29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 t="str">
        <f>IF(AND(D13834="East",Table_1[[#This Row],[category]]="Clothing"),"✅","❌")</f>
        <v>❌</v>
      </c>
      <c r="H13834" s="3">
        <f t="shared" si="433"/>
        <v>288.11700000000002</v>
      </c>
      <c r="I13834" s="3">
        <v>3</v>
      </c>
      <c r="J13834" s="4">
        <v>45255</v>
      </c>
      <c r="K13834" s="3" t="s">
        <v>16</v>
      </c>
      <c r="L13834" s="3" t="s">
        <v>17</v>
      </c>
      <c r="M13834" s="3">
        <v>231.53</v>
      </c>
      <c r="N13834" s="3" t="s">
        <v>24</v>
      </c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  <c r="AC13834" s="5"/>
    </row>
    <row r="13835" spans="1:29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 t="str">
        <f>IF(AND(D13835="East",Table_1[[#This Row],[category]]="Clothing"),"✅","❌")</f>
        <v>❌</v>
      </c>
      <c r="H13835" s="3">
        <f t="shared" si="433"/>
        <v>155.89800000000002</v>
      </c>
      <c r="I13835" s="3">
        <v>3</v>
      </c>
      <c r="J13835" s="4">
        <v>45434</v>
      </c>
      <c r="K13835" s="3" t="s">
        <v>22</v>
      </c>
      <c r="L13835" s="3" t="s">
        <v>23</v>
      </c>
      <c r="M13835" s="3">
        <v>329.52</v>
      </c>
      <c r="N13835" s="3" t="s">
        <v>18</v>
      </c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  <c r="AC13835" s="5"/>
    </row>
    <row r="13836" spans="1:29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 t="str">
        <f>IF(AND(D13836="East",Table_1[[#This Row],[category]]="Clothing"),"✅","❌")</f>
        <v>✅</v>
      </c>
      <c r="H13836" s="3">
        <f t="shared" si="433"/>
        <v>465.71199999999999</v>
      </c>
      <c r="I13836" s="3">
        <v>7</v>
      </c>
      <c r="J13836" s="4">
        <v>45418</v>
      </c>
      <c r="K13836" s="3" t="s">
        <v>32</v>
      </c>
      <c r="L13836" s="3" t="s">
        <v>28</v>
      </c>
      <c r="M13836" s="3">
        <v>489.99</v>
      </c>
      <c r="N13836" s="3" t="s">
        <v>35</v>
      </c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  <c r="AC13836" s="5"/>
    </row>
    <row r="13837" spans="1:29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 t="str">
        <f>IF(AND(D13837="East",Table_1[[#This Row],[category]]="Clothing"),"✅","❌")</f>
        <v>❌</v>
      </c>
      <c r="H13837" s="3">
        <f t="shared" si="433"/>
        <v>367.29899999999998</v>
      </c>
      <c r="I13837" s="3">
        <v>7</v>
      </c>
      <c r="J13837" s="4">
        <v>45125</v>
      </c>
      <c r="K13837" s="3" t="s">
        <v>22</v>
      </c>
      <c r="L13837" s="3" t="s">
        <v>23</v>
      </c>
      <c r="M13837" s="3">
        <v>359.11</v>
      </c>
      <c r="N13837" s="3" t="s">
        <v>29</v>
      </c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  <c r="AC13837" s="5"/>
    </row>
    <row r="13838" spans="1:29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 t="str">
        <f>IF(AND(D13838="East",Table_1[[#This Row],[category]]="Clothing"),"✅","❌")</f>
        <v>❌</v>
      </c>
      <c r="H13838" s="3">
        <f t="shared" si="433"/>
        <v>190.89300000000003</v>
      </c>
      <c r="I13838" s="3">
        <v>6</v>
      </c>
      <c r="J13838" s="4">
        <v>45474</v>
      </c>
      <c r="K13838" s="3" t="s">
        <v>22</v>
      </c>
      <c r="L13838" s="3" t="s">
        <v>17</v>
      </c>
      <c r="M13838" s="3">
        <v>230.77</v>
      </c>
      <c r="N13838" s="3" t="s">
        <v>18</v>
      </c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  <c r="AC13838" s="5"/>
    </row>
    <row r="13839" spans="1:29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 t="str">
        <f>IF(AND(D13839="East",Table_1[[#This Row],[category]]="Clothing"),"✅","❌")</f>
        <v>❌</v>
      </c>
      <c r="H13839" s="3">
        <f t="shared" si="433"/>
        <v>113.20699999999999</v>
      </c>
      <c r="I13839" s="3">
        <v>4</v>
      </c>
      <c r="J13839" s="4">
        <v>45209</v>
      </c>
      <c r="K13839" s="3" t="s">
        <v>22</v>
      </c>
      <c r="L13839" s="3" t="s">
        <v>28</v>
      </c>
      <c r="M13839" s="3">
        <v>163.13</v>
      </c>
      <c r="N13839" s="3" t="s">
        <v>29</v>
      </c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  <c r="AC13839" s="5"/>
    </row>
    <row r="13840" spans="1:29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 t="str">
        <f>IF(AND(D13840="East",Table_1[[#This Row],[category]]="Clothing"),"✅","❌")</f>
        <v>❌</v>
      </c>
      <c r="H13840" s="3">
        <f t="shared" si="433"/>
        <v>77.525000000000006</v>
      </c>
      <c r="I13840" s="3">
        <v>8</v>
      </c>
      <c r="J13840" s="4">
        <v>45558</v>
      </c>
      <c r="K13840" s="3" t="s">
        <v>16</v>
      </c>
      <c r="L13840" s="3" t="s">
        <v>17</v>
      </c>
      <c r="M13840" s="3">
        <v>213.79</v>
      </c>
      <c r="N13840" s="3" t="s">
        <v>29</v>
      </c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  <c r="AC13840" s="5"/>
    </row>
    <row r="13841" spans="1:29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 t="str">
        <f>IF(AND(D13841="East",Table_1[[#This Row],[category]]="Clothing"),"✅","❌")</f>
        <v>❌</v>
      </c>
      <c r="H13841" s="3">
        <f t="shared" si="433"/>
        <v>383.58500000000004</v>
      </c>
      <c r="I13841" s="3">
        <v>2</v>
      </c>
      <c r="J13841" s="4">
        <v>44989</v>
      </c>
      <c r="K13841" s="3" t="s">
        <v>22</v>
      </c>
      <c r="L13841" s="3" t="s">
        <v>23</v>
      </c>
      <c r="M13841" s="3">
        <v>679.2</v>
      </c>
      <c r="N13841" s="3" t="s">
        <v>49</v>
      </c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  <c r="AC13841" s="5"/>
    </row>
    <row r="13842" spans="1:29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 t="str">
        <f>IF(AND(D13842="East",Table_1[[#This Row],[category]]="Clothing"),"✅","❌")</f>
        <v>❌</v>
      </c>
      <c r="H13842" s="3">
        <f t="shared" si="433"/>
        <v>231.98800000000003</v>
      </c>
      <c r="I13842" s="3">
        <v>7</v>
      </c>
      <c r="J13842" s="4">
        <v>45039</v>
      </c>
      <c r="K13842" s="3" t="s">
        <v>32</v>
      </c>
      <c r="L13842" s="3" t="s">
        <v>23</v>
      </c>
      <c r="M13842" s="3">
        <v>215.03</v>
      </c>
      <c r="N13842" s="3" t="s">
        <v>35</v>
      </c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  <c r="AC13842" s="5"/>
    </row>
    <row r="13843" spans="1:29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 t="str">
        <f>IF(AND(D13843="East",Table_1[[#This Row],[category]]="Clothing"),"✅","❌")</f>
        <v>❌</v>
      </c>
      <c r="H13843" s="3">
        <f t="shared" si="433"/>
        <v>123.66199999999999</v>
      </c>
      <c r="I13843" s="3">
        <v>1</v>
      </c>
      <c r="J13843" s="4">
        <v>44933</v>
      </c>
      <c r="K13843" s="3" t="s">
        <v>32</v>
      </c>
      <c r="L13843" s="3" t="s">
        <v>17</v>
      </c>
      <c r="M13843" s="3">
        <v>361.37</v>
      </c>
      <c r="N13843" s="3" t="s">
        <v>40</v>
      </c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  <c r="AC13843" s="5"/>
    </row>
    <row r="13844" spans="1:29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 t="str">
        <f>IF(AND(D13844="East",Table_1[[#This Row],[category]]="Clothing"),"✅","❌")</f>
        <v>❌</v>
      </c>
      <c r="H13844" s="3">
        <f t="shared" si="433"/>
        <v>460.61700000000002</v>
      </c>
      <c r="I13844" s="3">
        <v>8</v>
      </c>
      <c r="J13844" s="4">
        <v>44993</v>
      </c>
      <c r="K13844" s="3" t="s">
        <v>16</v>
      </c>
      <c r="L13844" s="3" t="s">
        <v>17</v>
      </c>
      <c r="M13844" s="3">
        <v>671.42</v>
      </c>
      <c r="N13844" s="3" t="s">
        <v>40</v>
      </c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  <c r="AC13844" s="5"/>
    </row>
    <row r="13845" spans="1:29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 t="str">
        <f>IF(AND(D13845="East",Table_1[[#This Row],[category]]="Clothing"),"✅","❌")</f>
        <v>✅</v>
      </c>
      <c r="H13845" s="3">
        <f t="shared" si="433"/>
        <v>201.14700000000002</v>
      </c>
      <c r="I13845" s="3">
        <v>5</v>
      </c>
      <c r="J13845" s="4">
        <v>45501</v>
      </c>
      <c r="K13845" s="3" t="s">
        <v>22</v>
      </c>
      <c r="L13845" s="3" t="s">
        <v>23</v>
      </c>
      <c r="M13845" s="3">
        <v>573.21</v>
      </c>
      <c r="N13845" s="3" t="s">
        <v>24</v>
      </c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  <c r="AC13845" s="5"/>
    </row>
    <row r="13846" spans="1:29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 t="str">
        <f>IF(AND(D13846="East",Table_1[[#This Row],[category]]="Clothing"),"✅","❌")</f>
        <v>❌</v>
      </c>
      <c r="H13846" s="3">
        <f t="shared" si="433"/>
        <v>276.31100000000004</v>
      </c>
      <c r="I13846" s="3">
        <v>6</v>
      </c>
      <c r="J13846" s="4">
        <v>45411</v>
      </c>
      <c r="K13846" s="3" t="s">
        <v>32</v>
      </c>
      <c r="L13846" s="3" t="s">
        <v>28</v>
      </c>
      <c r="M13846" s="3">
        <v>392.91</v>
      </c>
      <c r="N13846" s="3" t="s">
        <v>35</v>
      </c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  <c r="AC13846" s="5"/>
    </row>
    <row r="13847" spans="1:29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 t="str">
        <f>IF(AND(D13847="East",Table_1[[#This Row],[category]]="Clothing"),"✅","❌")</f>
        <v>❌</v>
      </c>
      <c r="H13847" s="3">
        <f t="shared" si="433"/>
        <v>430.32200000000006</v>
      </c>
      <c r="I13847" s="3">
        <v>6</v>
      </c>
      <c r="J13847" s="4">
        <v>45630</v>
      </c>
      <c r="K13847" s="3" t="s">
        <v>16</v>
      </c>
      <c r="L13847" s="3" t="s">
        <v>17</v>
      </c>
      <c r="M13847" s="3">
        <v>308.11</v>
      </c>
      <c r="N13847" s="3" t="s">
        <v>29</v>
      </c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  <c r="AC13847" s="5"/>
    </row>
    <row r="13848" spans="1:29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 t="str">
        <f>IF(AND(D13848="East",Table_1[[#This Row],[category]]="Clothing"),"✅","❌")</f>
        <v>❌</v>
      </c>
      <c r="H13848" s="3">
        <f t="shared" si="433"/>
        <v>418.35400000000004</v>
      </c>
      <c r="I13848" s="3">
        <v>1</v>
      </c>
      <c r="J13848" s="4">
        <v>44956</v>
      </c>
      <c r="K13848" s="3" t="s">
        <v>22</v>
      </c>
      <c r="L13848" s="3" t="s">
        <v>23</v>
      </c>
      <c r="M13848" s="3">
        <v>874.66</v>
      </c>
      <c r="N13848" s="3" t="s">
        <v>35</v>
      </c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  <c r="AC13848" s="5"/>
    </row>
    <row r="13849" spans="1:29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 t="str">
        <f>IF(AND(D13849="East",Table_1[[#This Row],[category]]="Clothing"),"✅","❌")</f>
        <v>❌</v>
      </c>
      <c r="H13849" s="3">
        <f t="shared" si="433"/>
        <v>322.59699999999998</v>
      </c>
      <c r="I13849" s="3">
        <v>7</v>
      </c>
      <c r="J13849" s="4">
        <v>45354</v>
      </c>
      <c r="K13849" s="3" t="s">
        <v>16</v>
      </c>
      <c r="L13849" s="3" t="s">
        <v>17</v>
      </c>
      <c r="M13849" s="3">
        <v>917.6</v>
      </c>
      <c r="N13849" s="3" t="s">
        <v>35</v>
      </c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  <c r="AC13849" s="5"/>
    </row>
    <row r="13850" spans="1:29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 t="str">
        <f>IF(AND(D13850="East",Table_1[[#This Row],[category]]="Clothing"),"✅","❌")</f>
        <v>❌</v>
      </c>
      <c r="H13850" s="3">
        <f t="shared" si="433"/>
        <v>445.42600000000004</v>
      </c>
      <c r="I13850" s="3">
        <v>3</v>
      </c>
      <c r="J13850" s="4">
        <v>45273</v>
      </c>
      <c r="K13850" s="3" t="s">
        <v>32</v>
      </c>
      <c r="L13850" s="3" t="s">
        <v>28</v>
      </c>
      <c r="M13850" s="3">
        <v>1003.68</v>
      </c>
      <c r="N13850" s="3" t="s">
        <v>18</v>
      </c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  <c r="AC13850" s="5"/>
    </row>
    <row r="13851" spans="1:29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 t="str">
        <f>IF(AND(D13851="East",Table_1[[#This Row],[category]]="Clothing"),"✅","❌")</f>
        <v>❌</v>
      </c>
      <c r="H13851" s="3">
        <f t="shared" si="433"/>
        <v>476.52800000000002</v>
      </c>
      <c r="I13851" s="3">
        <v>2</v>
      </c>
      <c r="J13851" s="4">
        <v>45444</v>
      </c>
      <c r="K13851" s="3" t="s">
        <v>16</v>
      </c>
      <c r="L13851" s="3" t="s">
        <v>28</v>
      </c>
      <c r="M13851" s="3">
        <v>286.94</v>
      </c>
      <c r="N13851" s="3" t="s">
        <v>24</v>
      </c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  <c r="AC13851" s="5"/>
    </row>
    <row r="13852" spans="1:29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 t="str">
        <f>IF(AND(D13852="East",Table_1[[#This Row],[category]]="Clothing"),"✅","❌")</f>
        <v>❌</v>
      </c>
      <c r="H13852" s="3">
        <f t="shared" si="433"/>
        <v>468.20600000000007</v>
      </c>
      <c r="I13852" s="3">
        <v>7</v>
      </c>
      <c r="J13852" s="4">
        <v>45530</v>
      </c>
      <c r="K13852" s="3" t="s">
        <v>16</v>
      </c>
      <c r="L13852" s="3" t="s">
        <v>28</v>
      </c>
      <c r="M13852" s="3">
        <v>533.77</v>
      </c>
      <c r="N13852" s="3" t="s">
        <v>24</v>
      </c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  <c r="AC13852" s="5"/>
    </row>
    <row r="13853" spans="1:29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 t="str">
        <f>IF(AND(D13853="East",Table_1[[#This Row],[category]]="Clothing"),"✅","❌")</f>
        <v>❌</v>
      </c>
      <c r="H13853" s="3">
        <f t="shared" si="433"/>
        <v>181.01400000000001</v>
      </c>
      <c r="I13853" s="3">
        <v>9</v>
      </c>
      <c r="J13853" s="4">
        <v>45397</v>
      </c>
      <c r="K13853" s="3" t="s">
        <v>16</v>
      </c>
      <c r="L13853" s="3" t="s">
        <v>17</v>
      </c>
      <c r="M13853" s="3">
        <v>349.27</v>
      </c>
      <c r="N13853" s="3" t="s">
        <v>18</v>
      </c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  <c r="AC13853" s="5"/>
    </row>
    <row r="13854" spans="1:29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 t="str">
        <f>IF(AND(D13854="East",Table_1[[#This Row],[category]]="Clothing"),"✅","❌")</f>
        <v>❌</v>
      </c>
      <c r="H13854" s="3">
        <f t="shared" si="433"/>
        <v>204.61400000000003</v>
      </c>
      <c r="I13854" s="3">
        <v>4</v>
      </c>
      <c r="J13854" s="4">
        <v>45140</v>
      </c>
      <c r="K13854" s="3" t="s">
        <v>32</v>
      </c>
      <c r="L13854" s="3" t="s">
        <v>23</v>
      </c>
      <c r="M13854" s="3">
        <v>105.22</v>
      </c>
      <c r="N13854" s="3" t="s">
        <v>35</v>
      </c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  <c r="AC13854" s="5"/>
    </row>
    <row r="13855" spans="1:29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 t="str">
        <f>IF(AND(D13855="East",Table_1[[#This Row],[category]]="Clothing"),"✅","❌")</f>
        <v>❌</v>
      </c>
      <c r="H13855" s="3">
        <f t="shared" si="433"/>
        <v>127.84700000000001</v>
      </c>
      <c r="I13855" s="3">
        <v>7</v>
      </c>
      <c r="J13855" s="4">
        <v>45040</v>
      </c>
      <c r="K13855" s="3" t="s">
        <v>22</v>
      </c>
      <c r="L13855" s="3" t="s">
        <v>17</v>
      </c>
      <c r="M13855" s="3">
        <v>235.26</v>
      </c>
      <c r="N13855" s="3" t="s">
        <v>49</v>
      </c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  <c r="AC13855" s="5"/>
    </row>
    <row r="13856" spans="1:29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 t="str">
        <f>IF(AND(D13856="East",Table_1[[#This Row],[category]]="Clothing"),"✅","❌")</f>
        <v>❌</v>
      </c>
      <c r="H13856" s="3">
        <f t="shared" si="433"/>
        <v>420.04700000000003</v>
      </c>
      <c r="I13856" s="3">
        <v>5</v>
      </c>
      <c r="J13856" s="4">
        <v>45567</v>
      </c>
      <c r="K13856" s="3" t="s">
        <v>16</v>
      </c>
      <c r="L13856" s="3" t="s">
        <v>17</v>
      </c>
      <c r="M13856" s="3">
        <v>1051.4000000000001</v>
      </c>
      <c r="N13856" s="3" t="s">
        <v>49</v>
      </c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  <c r="AC13856" s="5"/>
    </row>
    <row r="13857" spans="1:29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 t="str">
        <f>IF(AND(D13857="East",Table_1[[#This Row],[category]]="Clothing"),"✅","❌")</f>
        <v>❌</v>
      </c>
      <c r="H13857" s="3">
        <f t="shared" si="433"/>
        <v>69.694000000000003</v>
      </c>
      <c r="I13857" s="3">
        <v>7</v>
      </c>
      <c r="J13857" s="4">
        <v>45352</v>
      </c>
      <c r="K13857" s="3" t="s">
        <v>32</v>
      </c>
      <c r="L13857" s="3" t="s">
        <v>17</v>
      </c>
      <c r="M13857" s="3">
        <v>206.97</v>
      </c>
      <c r="N13857" s="3" t="s">
        <v>18</v>
      </c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  <c r="AC13857" s="5"/>
    </row>
    <row r="13858" spans="1:29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 t="str">
        <f>IF(AND(D13858="East",Table_1[[#This Row],[category]]="Clothing"),"✅","❌")</f>
        <v>❌</v>
      </c>
      <c r="H13858" s="3">
        <f t="shared" si="433"/>
        <v>183.99100000000001</v>
      </c>
      <c r="I13858" s="3">
        <v>1</v>
      </c>
      <c r="J13858" s="4">
        <v>45295</v>
      </c>
      <c r="K13858" s="3" t="s">
        <v>16</v>
      </c>
      <c r="L13858" s="3" t="s">
        <v>28</v>
      </c>
      <c r="M13858" s="3">
        <v>337.89</v>
      </c>
      <c r="N13858" s="3" t="s">
        <v>24</v>
      </c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  <c r="AC13858" s="5"/>
    </row>
    <row r="13859" spans="1:29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 t="str">
        <f>IF(AND(D13859="East",Table_1[[#This Row],[category]]="Clothing"),"✅","❌")</f>
        <v>❌</v>
      </c>
      <c r="H13859" s="3">
        <f t="shared" si="433"/>
        <v>14.769</v>
      </c>
      <c r="I13859" s="3">
        <v>9</v>
      </c>
      <c r="J13859" s="4">
        <v>45621</v>
      </c>
      <c r="K13859" s="3" t="s">
        <v>16</v>
      </c>
      <c r="L13859" s="3" t="s">
        <v>28</v>
      </c>
      <c r="M13859" s="3">
        <v>32.479999999999997</v>
      </c>
      <c r="N13859" s="3" t="s">
        <v>24</v>
      </c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  <c r="AC13859" s="5"/>
    </row>
    <row r="13860" spans="1:29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 t="str">
        <f>IF(AND(D13860="East",Table_1[[#This Row],[category]]="Clothing"),"✅","❌")</f>
        <v>❌</v>
      </c>
      <c r="H13860" s="3">
        <f t="shared" si="433"/>
        <v>301.37700000000001</v>
      </c>
      <c r="I13860" s="3">
        <v>6</v>
      </c>
      <c r="J13860" s="4">
        <v>45290</v>
      </c>
      <c r="K13860" s="3" t="s">
        <v>32</v>
      </c>
      <c r="L13860" s="3" t="s">
        <v>17</v>
      </c>
      <c r="M13860" s="3">
        <v>266.58999999999997</v>
      </c>
      <c r="N13860" s="3" t="s">
        <v>29</v>
      </c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  <c r="AC13860" s="5"/>
    </row>
    <row r="13861" spans="1:29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 t="str">
        <f>IF(AND(D13861="East",Table_1[[#This Row],[category]]="Clothing"),"✅","❌")</f>
        <v>❌</v>
      </c>
      <c r="H13861" s="3">
        <f t="shared" si="433"/>
        <v>332.608</v>
      </c>
      <c r="I13861" s="3">
        <v>8</v>
      </c>
      <c r="J13861" s="4">
        <v>45319</v>
      </c>
      <c r="K13861" s="3" t="s">
        <v>16</v>
      </c>
      <c r="L13861" s="3" t="s">
        <v>17</v>
      </c>
      <c r="M13861" s="3">
        <v>264.02999999999997</v>
      </c>
      <c r="N13861" s="3" t="s">
        <v>18</v>
      </c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  <c r="AC13861" s="5"/>
    </row>
    <row r="13862" spans="1:29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 t="str">
        <f>IF(AND(D13862="East",Table_1[[#This Row],[category]]="Clothing"),"✅","❌")</f>
        <v>❌</v>
      </c>
      <c r="H13862" s="3">
        <f t="shared" si="433"/>
        <v>132.00399999999999</v>
      </c>
      <c r="I13862" s="3">
        <v>9</v>
      </c>
      <c r="J13862" s="4">
        <v>45169</v>
      </c>
      <c r="K13862" s="3" t="s">
        <v>22</v>
      </c>
      <c r="L13862" s="3" t="s">
        <v>17</v>
      </c>
      <c r="M13862" s="3">
        <v>278.2</v>
      </c>
      <c r="N13862" s="3" t="s">
        <v>24</v>
      </c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  <c r="AC13862" s="5"/>
    </row>
    <row r="13863" spans="1:29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 t="str">
        <f>IF(AND(D13863="East",Table_1[[#This Row],[category]]="Clothing"),"✅","❌")</f>
        <v>❌</v>
      </c>
      <c r="H13863" s="3">
        <f t="shared" si="433"/>
        <v>370.99800000000005</v>
      </c>
      <c r="I13863" s="3">
        <v>1</v>
      </c>
      <c r="J13863" s="4">
        <v>45292</v>
      </c>
      <c r="K13863" s="3" t="s">
        <v>32</v>
      </c>
      <c r="L13863" s="3" t="s">
        <v>23</v>
      </c>
      <c r="M13863" s="3">
        <v>334.03</v>
      </c>
      <c r="N13863" s="3" t="s">
        <v>49</v>
      </c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  <c r="AC13863" s="5"/>
    </row>
    <row r="13864" spans="1:29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 t="str">
        <f>IF(AND(D13864="East",Table_1[[#This Row],[category]]="Clothing"),"✅","❌")</f>
        <v>❌</v>
      </c>
      <c r="H13864" s="3">
        <f t="shared" si="433"/>
        <v>196.953</v>
      </c>
      <c r="I13864" s="3">
        <v>5</v>
      </c>
      <c r="J13864" s="4">
        <v>45028</v>
      </c>
      <c r="K13864" s="3" t="s">
        <v>22</v>
      </c>
      <c r="L13864" s="3" t="s">
        <v>17</v>
      </c>
      <c r="M13864" s="3">
        <v>474.38</v>
      </c>
      <c r="N13864" s="3" t="s">
        <v>40</v>
      </c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  <c r="AC13864" s="5"/>
    </row>
    <row r="13865" spans="1:29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 t="str">
        <f>IF(AND(D13865="East",Table_1[[#This Row],[category]]="Clothing"),"✅","❌")</f>
        <v>❌</v>
      </c>
      <c r="H13865" s="3">
        <f t="shared" si="433"/>
        <v>162.73800000000003</v>
      </c>
      <c r="I13865" s="3">
        <v>7</v>
      </c>
      <c r="J13865" s="4">
        <v>45360</v>
      </c>
      <c r="K13865" s="3" t="s">
        <v>16</v>
      </c>
      <c r="L13865" s="3" t="s">
        <v>28</v>
      </c>
      <c r="M13865" s="3">
        <v>363.32</v>
      </c>
      <c r="N13865" s="3" t="s">
        <v>49</v>
      </c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  <c r="AC13865" s="5"/>
    </row>
    <row r="13866" spans="1:29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 t="str">
        <f>IF(AND(D13866="East",Table_1[[#This Row],[category]]="Clothing"),"✅","❌")</f>
        <v>❌</v>
      </c>
      <c r="H13866" s="3">
        <f t="shared" si="433"/>
        <v>478.52100000000002</v>
      </c>
      <c r="I13866" s="3">
        <v>8</v>
      </c>
      <c r="J13866" s="4">
        <v>45337</v>
      </c>
      <c r="K13866" s="3" t="s">
        <v>32</v>
      </c>
      <c r="L13866" s="3" t="s">
        <v>28</v>
      </c>
      <c r="M13866" s="3">
        <v>684.16</v>
      </c>
      <c r="N13866" s="3" t="s">
        <v>24</v>
      </c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  <c r="AC13866" s="5"/>
    </row>
    <row r="13867" spans="1:29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 t="str">
        <f>IF(AND(D13867="East",Table_1[[#This Row],[category]]="Clothing"),"✅","❌")</f>
        <v>❌</v>
      </c>
      <c r="H13867" s="3">
        <f t="shared" si="433"/>
        <v>298.459</v>
      </c>
      <c r="I13867" s="3">
        <v>3</v>
      </c>
      <c r="J13867" s="4">
        <v>45391</v>
      </c>
      <c r="K13867" s="3" t="s">
        <v>22</v>
      </c>
      <c r="L13867" s="3" t="s">
        <v>23</v>
      </c>
      <c r="M13867" s="3">
        <v>647.88</v>
      </c>
      <c r="N13867" s="3" t="s">
        <v>35</v>
      </c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  <c r="AC13867" s="5"/>
    </row>
    <row r="13868" spans="1:29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 t="str">
        <f>IF(AND(D13868="East",Table_1[[#This Row],[category]]="Clothing"),"✅","❌")</f>
        <v>❌</v>
      </c>
      <c r="H13868" s="3">
        <f t="shared" si="433"/>
        <v>133.637</v>
      </c>
      <c r="I13868" s="3">
        <v>8</v>
      </c>
      <c r="J13868" s="4">
        <v>45185</v>
      </c>
      <c r="K13868" s="3" t="s">
        <v>22</v>
      </c>
      <c r="L13868" s="3" t="s">
        <v>23</v>
      </c>
      <c r="M13868" s="3">
        <v>190.9</v>
      </c>
      <c r="N13868" s="3" t="s">
        <v>24</v>
      </c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  <c r="AC13868" s="5"/>
    </row>
    <row r="13869" spans="1:29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 t="str">
        <f>IF(AND(D13869="East",Table_1[[#This Row],[category]]="Clothing"),"✅","❌")</f>
        <v>❌</v>
      </c>
      <c r="H13869" s="3">
        <f t="shared" si="433"/>
        <v>491.78900000000004</v>
      </c>
      <c r="I13869" s="3">
        <v>5</v>
      </c>
      <c r="J13869" s="4">
        <v>45289</v>
      </c>
      <c r="K13869" s="3" t="s">
        <v>16</v>
      </c>
      <c r="L13869" s="3" t="s">
        <v>23</v>
      </c>
      <c r="M13869" s="3">
        <v>1007.04</v>
      </c>
      <c r="N13869" s="3" t="s">
        <v>35</v>
      </c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  <c r="AC13869" s="5"/>
    </row>
    <row r="13870" spans="1:29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 t="str">
        <f>IF(AND(D13870="East",Table_1[[#This Row],[category]]="Clothing"),"✅","❌")</f>
        <v>✅</v>
      </c>
      <c r="H13870" s="3">
        <f t="shared" si="433"/>
        <v>199.899</v>
      </c>
      <c r="I13870" s="3">
        <v>1</v>
      </c>
      <c r="J13870" s="4">
        <v>45154</v>
      </c>
      <c r="K13870" s="3" t="s">
        <v>16</v>
      </c>
      <c r="L13870" s="3" t="s">
        <v>28</v>
      </c>
      <c r="M13870" s="3">
        <v>429.68</v>
      </c>
      <c r="N13870" s="3" t="s">
        <v>29</v>
      </c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  <c r="AC13870" s="5"/>
    </row>
    <row r="13871" spans="1:29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 t="str">
        <f>IF(AND(D13871="East",Table_1[[#This Row],[category]]="Clothing"),"✅","❌")</f>
        <v>❌</v>
      </c>
      <c r="H13871" s="3">
        <f t="shared" si="433"/>
        <v>327.43700000000001</v>
      </c>
      <c r="I13871" s="3">
        <v>4</v>
      </c>
      <c r="J13871" s="4">
        <v>45265</v>
      </c>
      <c r="K13871" s="3" t="s">
        <v>16</v>
      </c>
      <c r="L13871" s="3" t="s">
        <v>28</v>
      </c>
      <c r="M13871" s="3">
        <v>745.49</v>
      </c>
      <c r="N13871" s="3" t="s">
        <v>40</v>
      </c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  <c r="AC13871" s="5"/>
    </row>
    <row r="13872" spans="1:29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 t="str">
        <f>IF(AND(D13872="East",Table_1[[#This Row],[category]]="Clothing"),"✅","❌")</f>
        <v>❌</v>
      </c>
      <c r="H13872" s="3">
        <f t="shared" si="433"/>
        <v>364.68800000000005</v>
      </c>
      <c r="I13872" s="3">
        <v>2</v>
      </c>
      <c r="J13872" s="4">
        <v>45398</v>
      </c>
      <c r="K13872" s="3" t="s">
        <v>32</v>
      </c>
      <c r="L13872" s="3" t="s">
        <v>17</v>
      </c>
      <c r="M13872" s="3">
        <v>662.21</v>
      </c>
      <c r="N13872" s="3" t="s">
        <v>35</v>
      </c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  <c r="AC13872" s="5"/>
    </row>
    <row r="13873" spans="1:29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 t="str">
        <f>IF(AND(D13873="East",Table_1[[#This Row],[category]]="Clothing"),"✅","❌")</f>
        <v>❌</v>
      </c>
      <c r="H13873" s="3">
        <f t="shared" si="433"/>
        <v>216.92500000000001</v>
      </c>
      <c r="I13873" s="3">
        <v>5</v>
      </c>
      <c r="J13873" s="4">
        <v>45080</v>
      </c>
      <c r="K13873" s="3" t="s">
        <v>16</v>
      </c>
      <c r="L13873" s="3" t="s">
        <v>17</v>
      </c>
      <c r="M13873" s="3">
        <v>309.20999999999998</v>
      </c>
      <c r="N13873" s="3" t="s">
        <v>49</v>
      </c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  <c r="AC13873" s="5"/>
    </row>
    <row r="13874" spans="1:29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 t="str">
        <f>IF(AND(D13874="East",Table_1[[#This Row],[category]]="Clothing"),"✅","❌")</f>
        <v>❌</v>
      </c>
      <c r="H13874" s="3">
        <f t="shared" si="433"/>
        <v>272.59899999999999</v>
      </c>
      <c r="I13874" s="3">
        <v>4</v>
      </c>
      <c r="J13874" s="4">
        <v>45015</v>
      </c>
      <c r="K13874" s="3" t="s">
        <v>16</v>
      </c>
      <c r="L13874" s="3" t="s">
        <v>28</v>
      </c>
      <c r="M13874" s="3">
        <v>557</v>
      </c>
      <c r="N13874" s="3" t="s">
        <v>40</v>
      </c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  <c r="AC13874" s="5"/>
    </row>
    <row r="13875" spans="1:29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 t="str">
        <f>IF(AND(D13875="East",Table_1[[#This Row],[category]]="Clothing"),"✅","❌")</f>
        <v>❌</v>
      </c>
      <c r="H13875" s="3">
        <f t="shared" si="433"/>
        <v>127.49300000000001</v>
      </c>
      <c r="I13875" s="3">
        <v>2</v>
      </c>
      <c r="J13875" s="4">
        <v>45069</v>
      </c>
      <c r="K13875" s="3" t="s">
        <v>32</v>
      </c>
      <c r="L13875" s="3" t="s">
        <v>23</v>
      </c>
      <c r="M13875" s="3">
        <v>217.15</v>
      </c>
      <c r="N13875" s="3" t="s">
        <v>24</v>
      </c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  <c r="AC13875" s="5"/>
    </row>
    <row r="13876" spans="1:29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 t="str">
        <f>IF(AND(D13876="East",Table_1[[#This Row],[category]]="Clothing"),"✅","❌")</f>
        <v>❌</v>
      </c>
      <c r="H13876" s="3">
        <f t="shared" si="433"/>
        <v>238.25300000000004</v>
      </c>
      <c r="I13876" s="3">
        <v>7</v>
      </c>
      <c r="J13876" s="4">
        <v>45273</v>
      </c>
      <c r="K13876" s="3" t="s">
        <v>32</v>
      </c>
      <c r="L13876" s="3" t="s">
        <v>28</v>
      </c>
      <c r="M13876" s="3">
        <v>154.6</v>
      </c>
      <c r="N13876" s="3" t="s">
        <v>35</v>
      </c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  <c r="AC13876" s="5"/>
    </row>
    <row r="13877" spans="1:29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 t="str">
        <f>IF(AND(D13877="East",Table_1[[#This Row],[category]]="Clothing"),"✅","❌")</f>
        <v>❌</v>
      </c>
      <c r="H13877" s="3">
        <f t="shared" si="433"/>
        <v>162.29200000000003</v>
      </c>
      <c r="I13877" s="3">
        <v>2</v>
      </c>
      <c r="J13877" s="4">
        <v>45644</v>
      </c>
      <c r="K13877" s="3" t="s">
        <v>22</v>
      </c>
      <c r="L13877" s="3" t="s">
        <v>28</v>
      </c>
      <c r="M13877" s="3">
        <v>279.81</v>
      </c>
      <c r="N13877" s="3" t="s">
        <v>40</v>
      </c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  <c r="AC13877" s="5"/>
    </row>
    <row r="13878" spans="1:29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 t="str">
        <f>IF(AND(D13878="East",Table_1[[#This Row],[category]]="Clothing"),"✅","❌")</f>
        <v>❌</v>
      </c>
      <c r="H13878" s="3">
        <f t="shared" si="433"/>
        <v>278.25400000000002</v>
      </c>
      <c r="I13878" s="3">
        <v>2</v>
      </c>
      <c r="J13878" s="4">
        <v>45413</v>
      </c>
      <c r="K13878" s="3" t="s">
        <v>32</v>
      </c>
      <c r="L13878" s="3" t="s">
        <v>23</v>
      </c>
      <c r="M13878" s="3">
        <v>394.34</v>
      </c>
      <c r="N13878" s="3" t="s">
        <v>18</v>
      </c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  <c r="AC13878" s="5"/>
    </row>
    <row r="13879" spans="1:29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 t="str">
        <f>IF(AND(D13879="East",Table_1[[#This Row],[category]]="Clothing"),"✅","❌")</f>
        <v>❌</v>
      </c>
      <c r="H13879" s="3">
        <f t="shared" si="433"/>
        <v>338.24600000000004</v>
      </c>
      <c r="I13879" s="3">
        <v>4</v>
      </c>
      <c r="J13879" s="4">
        <v>45219</v>
      </c>
      <c r="K13879" s="3" t="s">
        <v>16</v>
      </c>
      <c r="L13879" s="3" t="s">
        <v>28</v>
      </c>
      <c r="M13879" s="3">
        <v>217.54</v>
      </c>
      <c r="N13879" s="3" t="s">
        <v>24</v>
      </c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  <c r="AC13879" s="5"/>
    </row>
    <row r="13880" spans="1:29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 t="str">
        <f>IF(AND(D13880="East",Table_1[[#This Row],[category]]="Clothing"),"✅","❌")</f>
        <v>❌</v>
      </c>
      <c r="H13880" s="3">
        <f t="shared" si="433"/>
        <v>310.86300000000006</v>
      </c>
      <c r="I13880" s="3">
        <v>5</v>
      </c>
      <c r="J13880" s="4">
        <v>45171</v>
      </c>
      <c r="K13880" s="3" t="s">
        <v>22</v>
      </c>
      <c r="L13880" s="3" t="s">
        <v>28</v>
      </c>
      <c r="M13880" s="3">
        <v>239.46</v>
      </c>
      <c r="N13880" s="3" t="s">
        <v>40</v>
      </c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  <c r="AC13880" s="5"/>
    </row>
    <row r="13881" spans="1:29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 t="str">
        <f>IF(AND(D13881="East",Table_1[[#This Row],[category]]="Clothing"),"✅","❌")</f>
        <v>❌</v>
      </c>
      <c r="H13881" s="3">
        <f t="shared" si="433"/>
        <v>390.59100000000001</v>
      </c>
      <c r="I13881" s="3">
        <v>3</v>
      </c>
      <c r="J13881" s="4">
        <v>45192</v>
      </c>
      <c r="K13881" s="3" t="s">
        <v>16</v>
      </c>
      <c r="L13881" s="3" t="s">
        <v>23</v>
      </c>
      <c r="M13881" s="3">
        <v>753.13</v>
      </c>
      <c r="N13881" s="3" t="s">
        <v>40</v>
      </c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  <c r="AC13881" s="5"/>
    </row>
    <row r="13882" spans="1:29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 t="str">
        <f>IF(AND(D13882="East",Table_1[[#This Row],[category]]="Clothing"),"✅","❌")</f>
        <v>❌</v>
      </c>
      <c r="H13882" s="3">
        <f t="shared" si="433"/>
        <v>30.35</v>
      </c>
      <c r="I13882" s="3">
        <v>9</v>
      </c>
      <c r="J13882" s="4">
        <v>45145</v>
      </c>
      <c r="K13882" s="3" t="s">
        <v>22</v>
      </c>
      <c r="L13882" s="3" t="s">
        <v>28</v>
      </c>
      <c r="M13882" s="3">
        <v>77.19</v>
      </c>
      <c r="N13882" s="3" t="s">
        <v>49</v>
      </c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  <c r="AC13882" s="5"/>
    </row>
    <row r="13883" spans="1:29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 t="str">
        <f>IF(AND(D13883="East",Table_1[[#This Row],[category]]="Clothing"),"✅","❌")</f>
        <v>❌</v>
      </c>
      <c r="H13883" s="3">
        <f t="shared" si="433"/>
        <v>48.512</v>
      </c>
      <c r="I13883" s="3">
        <v>6</v>
      </c>
      <c r="J13883" s="4">
        <v>44931</v>
      </c>
      <c r="K13883" s="3" t="s">
        <v>32</v>
      </c>
      <c r="L13883" s="3" t="s">
        <v>17</v>
      </c>
      <c r="M13883" s="3">
        <v>82.01</v>
      </c>
      <c r="N13883" s="3" t="s">
        <v>49</v>
      </c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  <c r="AC13883" s="5"/>
    </row>
    <row r="13884" spans="1:29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 t="str">
        <f>IF(AND(D13884="East",Table_1[[#This Row],[category]]="Clothing"),"✅","❌")</f>
        <v>❌</v>
      </c>
      <c r="H13884" s="3">
        <f t="shared" si="433"/>
        <v>110.604</v>
      </c>
      <c r="I13884" s="3">
        <v>8</v>
      </c>
      <c r="J13884" s="4">
        <v>45467</v>
      </c>
      <c r="K13884" s="3" t="s">
        <v>22</v>
      </c>
      <c r="L13884" s="3" t="s">
        <v>28</v>
      </c>
      <c r="M13884" s="3">
        <v>68.7</v>
      </c>
      <c r="N13884" s="3" t="s">
        <v>24</v>
      </c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  <c r="AC13884" s="5"/>
    </row>
    <row r="13885" spans="1:29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 t="str">
        <f>IF(AND(D13885="East",Table_1[[#This Row],[category]]="Clothing"),"✅","❌")</f>
        <v>❌</v>
      </c>
      <c r="H13885" s="3">
        <f t="shared" si="433"/>
        <v>493.04300000000006</v>
      </c>
      <c r="I13885" s="3">
        <v>5</v>
      </c>
      <c r="J13885" s="4">
        <v>45296</v>
      </c>
      <c r="K13885" s="3" t="s">
        <v>16</v>
      </c>
      <c r="L13885" s="3" t="s">
        <v>23</v>
      </c>
      <c r="M13885" s="3">
        <v>1284.3800000000001</v>
      </c>
      <c r="N13885" s="3" t="s">
        <v>35</v>
      </c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  <c r="AC13885" s="5"/>
    </row>
    <row r="13886" spans="1:29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 t="str">
        <f>IF(AND(D13886="East",Table_1[[#This Row],[category]]="Clothing"),"✅","❌")</f>
        <v>❌</v>
      </c>
      <c r="H13886" s="3">
        <f t="shared" si="433"/>
        <v>402.13100000000003</v>
      </c>
      <c r="I13886" s="3">
        <v>8</v>
      </c>
      <c r="J13886" s="4">
        <v>45664</v>
      </c>
      <c r="K13886" s="3" t="s">
        <v>32</v>
      </c>
      <c r="L13886" s="3" t="s">
        <v>23</v>
      </c>
      <c r="M13886" s="3">
        <v>869.12</v>
      </c>
      <c r="N13886" s="3" t="s">
        <v>18</v>
      </c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  <c r="AC13886" s="5"/>
    </row>
    <row r="13887" spans="1:29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 t="str">
        <f>IF(AND(D13887="East",Table_1[[#This Row],[category]]="Clothing"),"✅","❌")</f>
        <v>❌</v>
      </c>
      <c r="H13887" s="3">
        <f t="shared" si="433"/>
        <v>462.81899999999996</v>
      </c>
      <c r="I13887" s="3">
        <v>6</v>
      </c>
      <c r="J13887" s="4">
        <v>45451</v>
      </c>
      <c r="K13887" s="3" t="s">
        <v>32</v>
      </c>
      <c r="L13887" s="3" t="s">
        <v>17</v>
      </c>
      <c r="M13887" s="3">
        <v>1290.8399999999999</v>
      </c>
      <c r="N13887" s="3" t="s">
        <v>24</v>
      </c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  <c r="AC13887" s="5"/>
    </row>
    <row r="13888" spans="1:29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 t="str">
        <f>IF(AND(D13888="East",Table_1[[#This Row],[category]]="Clothing"),"✅","❌")</f>
        <v>❌</v>
      </c>
      <c r="H13888" s="3">
        <f t="shared" si="433"/>
        <v>143.32400000000001</v>
      </c>
      <c r="I13888" s="3">
        <v>7</v>
      </c>
      <c r="J13888" s="4">
        <v>45521</v>
      </c>
      <c r="K13888" s="3" t="s">
        <v>16</v>
      </c>
      <c r="L13888" s="3" t="s">
        <v>23</v>
      </c>
      <c r="M13888" s="3">
        <v>426.43</v>
      </c>
      <c r="N13888" s="3" t="s">
        <v>18</v>
      </c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  <c r="AC13888" s="5"/>
    </row>
    <row r="13889" spans="1:29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 t="str">
        <f>IF(AND(D13889="East",Table_1[[#This Row],[category]]="Clothing"),"✅","❌")</f>
        <v>❌</v>
      </c>
      <c r="H13889" s="3">
        <f t="shared" si="433"/>
        <v>291.19</v>
      </c>
      <c r="I13889" s="3">
        <v>2</v>
      </c>
      <c r="J13889" s="4">
        <v>45069</v>
      </c>
      <c r="K13889" s="3" t="s">
        <v>16</v>
      </c>
      <c r="L13889" s="3" t="s">
        <v>23</v>
      </c>
      <c r="M13889" s="3">
        <v>761.73</v>
      </c>
      <c r="N13889" s="3" t="s">
        <v>40</v>
      </c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  <c r="AC13889" s="5"/>
    </row>
    <row r="13890" spans="1:29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 t="str">
        <f>IF(AND(D13890="East",Table_1[[#This Row],[category]]="Clothing"),"✅","❌")</f>
        <v>❌</v>
      </c>
      <c r="H13890" s="3">
        <f t="shared" ref="H13890:H13953" si="435">E13890*10%</f>
        <v>281.89400000000001</v>
      </c>
      <c r="I13890" s="3">
        <v>6</v>
      </c>
      <c r="J13890" s="4">
        <v>45510</v>
      </c>
      <c r="K13890" s="3" t="s">
        <v>16</v>
      </c>
      <c r="L13890" s="3" t="s">
        <v>28</v>
      </c>
      <c r="M13890" s="3">
        <v>782.53</v>
      </c>
      <c r="N13890" s="3" t="s">
        <v>40</v>
      </c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  <c r="AC13890" s="5"/>
    </row>
    <row r="13891" spans="1:29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 t="str">
        <f>IF(AND(D13891="East",Table_1[[#This Row],[category]]="Clothing"),"✅","❌")</f>
        <v>❌</v>
      </c>
      <c r="H13891" s="3">
        <f t="shared" si="435"/>
        <v>289.06400000000002</v>
      </c>
      <c r="I13891" s="3">
        <v>5</v>
      </c>
      <c r="J13891" s="4">
        <v>45429</v>
      </c>
      <c r="K13891" s="3" t="s">
        <v>16</v>
      </c>
      <c r="L13891" s="3" t="s">
        <v>17</v>
      </c>
      <c r="M13891" s="3">
        <v>699.88</v>
      </c>
      <c r="N13891" s="3" t="s">
        <v>18</v>
      </c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  <c r="AC13891" s="5"/>
    </row>
    <row r="13892" spans="1:29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 t="str">
        <f>IF(AND(D13892="East",Table_1[[#This Row],[category]]="Clothing"),"✅","❌")</f>
        <v>❌</v>
      </c>
      <c r="H13892" s="3">
        <f t="shared" si="435"/>
        <v>361.608</v>
      </c>
      <c r="I13892" s="3">
        <v>8</v>
      </c>
      <c r="J13892" s="4">
        <v>45093</v>
      </c>
      <c r="K13892" s="3" t="s">
        <v>16</v>
      </c>
      <c r="L13892" s="3" t="s">
        <v>28</v>
      </c>
      <c r="M13892" s="3">
        <v>1009.91</v>
      </c>
      <c r="N13892" s="3" t="s">
        <v>35</v>
      </c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  <c r="AC13892" s="5"/>
    </row>
    <row r="13893" spans="1:29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 t="str">
        <f>IF(AND(D13893="East",Table_1[[#This Row],[category]]="Clothing"),"✅","❌")</f>
        <v>❌</v>
      </c>
      <c r="H13893" s="3">
        <f t="shared" si="435"/>
        <v>203.05</v>
      </c>
      <c r="I13893" s="3">
        <v>5</v>
      </c>
      <c r="J13893" s="4">
        <v>45029</v>
      </c>
      <c r="K13893" s="3" t="s">
        <v>32</v>
      </c>
      <c r="L13893" s="3" t="s">
        <v>28</v>
      </c>
      <c r="M13893" s="3">
        <v>340.58</v>
      </c>
      <c r="N13893" s="3" t="s">
        <v>40</v>
      </c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  <c r="AC13893" s="5"/>
    </row>
    <row r="13894" spans="1:29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 t="str">
        <f>IF(AND(D13894="East",Table_1[[#This Row],[category]]="Clothing"),"✅","❌")</f>
        <v>❌</v>
      </c>
      <c r="H13894" s="3">
        <f t="shared" si="435"/>
        <v>341.83300000000003</v>
      </c>
      <c r="I13894" s="3">
        <v>7</v>
      </c>
      <c r="J13894" s="4">
        <v>45522</v>
      </c>
      <c r="K13894" s="3" t="s">
        <v>32</v>
      </c>
      <c r="L13894" s="3" t="s">
        <v>17</v>
      </c>
      <c r="M13894" s="3">
        <v>961.87</v>
      </c>
      <c r="N13894" s="3" t="s">
        <v>29</v>
      </c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  <c r="AC13894" s="5"/>
    </row>
    <row r="13895" spans="1:29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 t="str">
        <f>IF(AND(D13895="East",Table_1[[#This Row],[category]]="Clothing"),"✅","❌")</f>
        <v>❌</v>
      </c>
      <c r="H13895" s="3">
        <f t="shared" si="435"/>
        <v>396.33400000000006</v>
      </c>
      <c r="I13895" s="3">
        <v>4</v>
      </c>
      <c r="J13895" s="4">
        <v>45104</v>
      </c>
      <c r="K13895" s="3" t="s">
        <v>22</v>
      </c>
      <c r="L13895" s="3" t="s">
        <v>23</v>
      </c>
      <c r="M13895" s="3">
        <v>408.59</v>
      </c>
      <c r="N13895" s="3" t="s">
        <v>49</v>
      </c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  <c r="AC13895" s="5"/>
    </row>
    <row r="13896" spans="1:29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 t="str">
        <f>IF(AND(D13896="East",Table_1[[#This Row],[category]]="Clothing"),"✅","❌")</f>
        <v>❌</v>
      </c>
      <c r="H13896" s="3">
        <f t="shared" si="435"/>
        <v>151.64600000000002</v>
      </c>
      <c r="I13896" s="3">
        <v>2</v>
      </c>
      <c r="J13896" s="4">
        <v>45149</v>
      </c>
      <c r="K13896" s="3" t="s">
        <v>22</v>
      </c>
      <c r="L13896" s="3" t="s">
        <v>17</v>
      </c>
      <c r="M13896" s="3">
        <v>120.63</v>
      </c>
      <c r="N13896" s="3" t="s">
        <v>49</v>
      </c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  <c r="AC13896" s="5"/>
    </row>
    <row r="13897" spans="1:29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 t="str">
        <f>IF(AND(D13897="East",Table_1[[#This Row],[category]]="Clothing"),"✅","❌")</f>
        <v>❌</v>
      </c>
      <c r="H13897" s="3">
        <f t="shared" si="435"/>
        <v>473.41400000000004</v>
      </c>
      <c r="I13897" s="3">
        <v>3</v>
      </c>
      <c r="J13897" s="4">
        <v>45308</v>
      </c>
      <c r="K13897" s="3" t="s">
        <v>16</v>
      </c>
      <c r="L13897" s="3" t="s">
        <v>23</v>
      </c>
      <c r="M13897" s="3">
        <v>795.26</v>
      </c>
      <c r="N13897" s="3" t="s">
        <v>18</v>
      </c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  <c r="AC13897" s="5"/>
    </row>
    <row r="13898" spans="1:29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 t="str">
        <f>IF(AND(D13898="East",Table_1[[#This Row],[category]]="Clothing"),"✅","❌")</f>
        <v>❌</v>
      </c>
      <c r="H13898" s="3">
        <f t="shared" si="435"/>
        <v>263.84399999999999</v>
      </c>
      <c r="I13898" s="3">
        <v>4</v>
      </c>
      <c r="J13898" s="4">
        <v>45438</v>
      </c>
      <c r="K13898" s="3" t="s">
        <v>22</v>
      </c>
      <c r="L13898" s="3" t="s">
        <v>23</v>
      </c>
      <c r="M13898" s="3">
        <v>301.89</v>
      </c>
      <c r="N13898" s="3" t="s">
        <v>49</v>
      </c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  <c r="AC13898" s="5"/>
    </row>
    <row r="13899" spans="1:29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 t="str">
        <f>IF(AND(D13899="East",Table_1[[#This Row],[category]]="Clothing"),"✅","❌")</f>
        <v>✅</v>
      </c>
      <c r="H13899" s="3">
        <f t="shared" si="435"/>
        <v>369.05400000000003</v>
      </c>
      <c r="I13899" s="3">
        <v>3</v>
      </c>
      <c r="J13899" s="4">
        <v>45296</v>
      </c>
      <c r="K13899" s="3" t="s">
        <v>22</v>
      </c>
      <c r="L13899" s="3" t="s">
        <v>28</v>
      </c>
      <c r="M13899" s="3">
        <v>788.63</v>
      </c>
      <c r="N13899" s="3" t="s">
        <v>35</v>
      </c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  <c r="AC13899" s="5"/>
    </row>
    <row r="13900" spans="1:29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 t="str">
        <f>IF(AND(D13900="East",Table_1[[#This Row],[category]]="Clothing"),"✅","❌")</f>
        <v>❌</v>
      </c>
      <c r="H13900" s="3">
        <f t="shared" si="435"/>
        <v>367.173</v>
      </c>
      <c r="I13900" s="3">
        <v>7</v>
      </c>
      <c r="J13900" s="4">
        <v>45168</v>
      </c>
      <c r="K13900" s="3" t="s">
        <v>16</v>
      </c>
      <c r="L13900" s="3" t="s">
        <v>28</v>
      </c>
      <c r="M13900" s="3">
        <v>932.71</v>
      </c>
      <c r="N13900" s="3" t="s">
        <v>49</v>
      </c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  <c r="AC13900" s="5"/>
    </row>
    <row r="13901" spans="1:29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 t="str">
        <f>IF(AND(D13901="East",Table_1[[#This Row],[category]]="Clothing"),"✅","❌")</f>
        <v>❌</v>
      </c>
      <c r="H13901" s="3">
        <f t="shared" si="435"/>
        <v>286.96899999999999</v>
      </c>
      <c r="I13901" s="3">
        <v>5</v>
      </c>
      <c r="J13901" s="4">
        <v>45269</v>
      </c>
      <c r="K13901" s="3" t="s">
        <v>22</v>
      </c>
      <c r="L13901" s="3" t="s">
        <v>28</v>
      </c>
      <c r="M13901" s="3">
        <v>298.93</v>
      </c>
      <c r="N13901" s="3" t="s">
        <v>35</v>
      </c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  <c r="AC13901" s="5"/>
    </row>
    <row r="13902" spans="1:29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 t="str">
        <f>IF(AND(D13902="East",Table_1[[#This Row],[category]]="Clothing"),"✅","❌")</f>
        <v>❌</v>
      </c>
      <c r="H13902" s="3">
        <f t="shared" si="435"/>
        <v>168.11500000000001</v>
      </c>
      <c r="I13902" s="3">
        <v>3</v>
      </c>
      <c r="J13902" s="4">
        <v>45172</v>
      </c>
      <c r="K13902" s="3" t="s">
        <v>32</v>
      </c>
      <c r="L13902" s="3" t="s">
        <v>23</v>
      </c>
      <c r="M13902" s="3">
        <v>113.37</v>
      </c>
      <c r="N13902" s="3" t="s">
        <v>18</v>
      </c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  <c r="AC13902" s="5"/>
    </row>
    <row r="13903" spans="1:29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 t="str">
        <f>IF(AND(D13903="East",Table_1[[#This Row],[category]]="Clothing"),"✅","❌")</f>
        <v>❌</v>
      </c>
      <c r="H13903" s="3">
        <f t="shared" si="435"/>
        <v>336.8</v>
      </c>
      <c r="I13903" s="3">
        <v>3</v>
      </c>
      <c r="J13903" s="4">
        <v>45073</v>
      </c>
      <c r="K13903" s="3" t="s">
        <v>32</v>
      </c>
      <c r="L13903" s="3" t="s">
        <v>17</v>
      </c>
      <c r="M13903" s="3">
        <v>680.31</v>
      </c>
      <c r="N13903" s="3" t="s">
        <v>35</v>
      </c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  <c r="AC13903" s="5"/>
    </row>
    <row r="13904" spans="1:29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 t="str">
        <f>IF(AND(D13904="East",Table_1[[#This Row],[category]]="Clothing"),"✅","❌")</f>
        <v>❌</v>
      </c>
      <c r="H13904" s="3">
        <f t="shared" si="435"/>
        <v>52.77000000000001</v>
      </c>
      <c r="I13904" s="3">
        <v>9</v>
      </c>
      <c r="J13904" s="4">
        <v>45292</v>
      </c>
      <c r="K13904" s="3" t="s">
        <v>32</v>
      </c>
      <c r="L13904" s="3" t="s">
        <v>17</v>
      </c>
      <c r="M13904" s="3">
        <v>113.36</v>
      </c>
      <c r="N13904" s="3" t="s">
        <v>18</v>
      </c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  <c r="AC13904" s="5"/>
    </row>
    <row r="13905" spans="1:29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 t="str">
        <f>IF(AND(D13905="East",Table_1[[#This Row],[category]]="Clothing"),"✅","❌")</f>
        <v>❌</v>
      </c>
      <c r="H13905" s="3">
        <f t="shared" si="435"/>
        <v>490.90300000000002</v>
      </c>
      <c r="I13905" s="3">
        <v>9</v>
      </c>
      <c r="J13905" s="4">
        <v>44998</v>
      </c>
      <c r="K13905" s="3" t="s">
        <v>16</v>
      </c>
      <c r="L13905" s="3" t="s">
        <v>23</v>
      </c>
      <c r="M13905" s="3">
        <v>957.47</v>
      </c>
      <c r="N13905" s="3" t="s">
        <v>35</v>
      </c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  <c r="AC13905" s="5"/>
    </row>
    <row r="13906" spans="1:29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 t="str">
        <f>IF(AND(D13906="East",Table_1[[#This Row],[category]]="Clothing"),"✅","❌")</f>
        <v>❌</v>
      </c>
      <c r="H13906" s="3">
        <f t="shared" si="435"/>
        <v>100.15900000000001</v>
      </c>
      <c r="I13906" s="3">
        <v>5</v>
      </c>
      <c r="J13906" s="4">
        <v>45402</v>
      </c>
      <c r="K13906" s="3" t="s">
        <v>32</v>
      </c>
      <c r="L13906" s="3" t="s">
        <v>28</v>
      </c>
      <c r="M13906" s="3">
        <v>223.14</v>
      </c>
      <c r="N13906" s="3" t="s">
        <v>29</v>
      </c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  <c r="AC13906" s="5"/>
    </row>
    <row r="13907" spans="1:29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 t="str">
        <f>IF(AND(D13907="East",Table_1[[#This Row],[category]]="Clothing"),"✅","❌")</f>
        <v>❌</v>
      </c>
      <c r="H13907" s="3">
        <f t="shared" si="435"/>
        <v>144.959</v>
      </c>
      <c r="I13907" s="3">
        <v>2</v>
      </c>
      <c r="J13907" s="4">
        <v>45115</v>
      </c>
      <c r="K13907" s="3" t="s">
        <v>32</v>
      </c>
      <c r="L13907" s="3" t="s">
        <v>23</v>
      </c>
      <c r="M13907" s="3">
        <v>93.36</v>
      </c>
      <c r="N13907" s="3" t="s">
        <v>18</v>
      </c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  <c r="AC13907" s="5"/>
    </row>
    <row r="13908" spans="1:29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 t="str">
        <f>IF(AND(D13908="East",Table_1[[#This Row],[category]]="Clothing"),"✅","❌")</f>
        <v>❌</v>
      </c>
      <c r="H13908" s="3">
        <f t="shared" si="435"/>
        <v>477.67500000000001</v>
      </c>
      <c r="I13908" s="3">
        <v>5</v>
      </c>
      <c r="J13908" s="4">
        <v>45175</v>
      </c>
      <c r="K13908" s="3" t="s">
        <v>22</v>
      </c>
      <c r="L13908" s="3" t="s">
        <v>17</v>
      </c>
      <c r="M13908" s="3">
        <v>1056.32</v>
      </c>
      <c r="N13908" s="3" t="s">
        <v>18</v>
      </c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  <c r="AC13908" s="5"/>
    </row>
    <row r="13909" spans="1:29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 t="str">
        <f>IF(AND(D13909="East",Table_1[[#This Row],[category]]="Clothing"),"✅","❌")</f>
        <v>❌</v>
      </c>
      <c r="H13909" s="3">
        <f t="shared" si="435"/>
        <v>101.405</v>
      </c>
      <c r="I13909" s="3">
        <v>4</v>
      </c>
      <c r="J13909" s="4">
        <v>44997</v>
      </c>
      <c r="K13909" s="3" t="s">
        <v>22</v>
      </c>
      <c r="L13909" s="3" t="s">
        <v>28</v>
      </c>
      <c r="M13909" s="3">
        <v>179.76</v>
      </c>
      <c r="N13909" s="3" t="s">
        <v>24</v>
      </c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  <c r="AC13909" s="5"/>
    </row>
    <row r="13910" spans="1:29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 t="str">
        <f>IF(AND(D13910="East",Table_1[[#This Row],[category]]="Clothing"),"✅","❌")</f>
        <v>❌</v>
      </c>
      <c r="H13910" s="3">
        <f t="shared" si="435"/>
        <v>93.345000000000013</v>
      </c>
      <c r="I13910" s="3">
        <v>6</v>
      </c>
      <c r="J13910" s="4">
        <v>45656</v>
      </c>
      <c r="K13910" s="3" t="s">
        <v>32</v>
      </c>
      <c r="L13910" s="3" t="s">
        <v>17</v>
      </c>
      <c r="M13910" s="3">
        <v>113.71</v>
      </c>
      <c r="N13910" s="3" t="s">
        <v>40</v>
      </c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  <c r="AC13910" s="5"/>
    </row>
    <row r="13911" spans="1:29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 t="str">
        <f>IF(AND(D13911="East",Table_1[[#This Row],[category]]="Clothing"),"✅","❌")</f>
        <v>❌</v>
      </c>
      <c r="H13911" s="3">
        <f t="shared" si="435"/>
        <v>404.22300000000001</v>
      </c>
      <c r="I13911" s="3">
        <v>6</v>
      </c>
      <c r="J13911" s="4">
        <v>45423</v>
      </c>
      <c r="K13911" s="3" t="s">
        <v>16</v>
      </c>
      <c r="L13911" s="3" t="s">
        <v>17</v>
      </c>
      <c r="M13911" s="3">
        <v>647.34</v>
      </c>
      <c r="N13911" s="3" t="s">
        <v>35</v>
      </c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  <c r="AC13911" s="5"/>
    </row>
    <row r="13912" spans="1:29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 t="str">
        <f>IF(AND(D13912="East",Table_1[[#This Row],[category]]="Clothing"),"✅","❌")</f>
        <v>❌</v>
      </c>
      <c r="H13912" s="3">
        <f t="shared" si="435"/>
        <v>133.131</v>
      </c>
      <c r="I13912" s="3">
        <v>6</v>
      </c>
      <c r="J13912" s="4">
        <v>45600</v>
      </c>
      <c r="K13912" s="3" t="s">
        <v>22</v>
      </c>
      <c r="L13912" s="3" t="s">
        <v>28</v>
      </c>
      <c r="M13912" s="3">
        <v>128.69</v>
      </c>
      <c r="N13912" s="3" t="s">
        <v>18</v>
      </c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  <c r="AC13912" s="5"/>
    </row>
    <row r="13913" spans="1:29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 t="str">
        <f>IF(AND(D13913="East",Table_1[[#This Row],[category]]="Clothing"),"✅","❌")</f>
        <v>❌</v>
      </c>
      <c r="H13913" s="3">
        <f t="shared" si="435"/>
        <v>56.415999999999997</v>
      </c>
      <c r="I13913" s="3">
        <v>7</v>
      </c>
      <c r="J13913" s="4">
        <v>45435</v>
      </c>
      <c r="K13913" s="3" t="s">
        <v>16</v>
      </c>
      <c r="L13913" s="3" t="s">
        <v>28</v>
      </c>
      <c r="M13913" s="3">
        <v>31.62</v>
      </c>
      <c r="N13913" s="3" t="s">
        <v>35</v>
      </c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  <c r="AC13913" s="5"/>
    </row>
    <row r="13914" spans="1:29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 t="str">
        <f>IF(AND(D13914="East",Table_1[[#This Row],[category]]="Clothing"),"✅","❌")</f>
        <v>❌</v>
      </c>
      <c r="H13914" s="3">
        <f t="shared" si="435"/>
        <v>121.05500000000001</v>
      </c>
      <c r="I13914" s="3">
        <v>2</v>
      </c>
      <c r="J13914" s="4">
        <v>45238</v>
      </c>
      <c r="K13914" s="3" t="s">
        <v>22</v>
      </c>
      <c r="L13914" s="3" t="s">
        <v>17</v>
      </c>
      <c r="M13914" s="3">
        <v>120.02</v>
      </c>
      <c r="N13914" s="3" t="s">
        <v>18</v>
      </c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  <c r="AC13914" s="5"/>
    </row>
    <row r="13915" spans="1:29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 t="str">
        <f>IF(AND(D13915="East",Table_1[[#This Row],[category]]="Clothing"),"✅","❌")</f>
        <v>❌</v>
      </c>
      <c r="H13915" s="3">
        <f t="shared" si="435"/>
        <v>445.303</v>
      </c>
      <c r="I13915" s="3">
        <v>4</v>
      </c>
      <c r="J13915" s="4">
        <v>45374</v>
      </c>
      <c r="K13915" s="3" t="s">
        <v>22</v>
      </c>
      <c r="L13915" s="3" t="s">
        <v>28</v>
      </c>
      <c r="M13915" s="3">
        <v>787.9</v>
      </c>
      <c r="N13915" s="3" t="s">
        <v>24</v>
      </c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  <c r="AC13915" s="5"/>
    </row>
    <row r="13916" spans="1:29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 t="str">
        <f>IF(AND(D13916="East",Table_1[[#This Row],[category]]="Clothing"),"✅","❌")</f>
        <v>❌</v>
      </c>
      <c r="H13916" s="3">
        <f t="shared" si="435"/>
        <v>147.35599999999999</v>
      </c>
      <c r="I13916" s="3">
        <v>9</v>
      </c>
      <c r="J13916" s="4">
        <v>45557</v>
      </c>
      <c r="K13916" s="3" t="s">
        <v>16</v>
      </c>
      <c r="L13916" s="3" t="s">
        <v>28</v>
      </c>
      <c r="M13916" s="3">
        <v>236.05</v>
      </c>
      <c r="N13916" s="3" t="s">
        <v>35</v>
      </c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  <c r="AC13916" s="5"/>
    </row>
    <row r="13917" spans="1:29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 t="str">
        <f>IF(AND(D13917="East",Table_1[[#This Row],[category]]="Clothing"),"✅","❌")</f>
        <v>❌</v>
      </c>
      <c r="H13917" s="3">
        <f t="shared" si="435"/>
        <v>350.58000000000004</v>
      </c>
      <c r="I13917" s="3">
        <v>5</v>
      </c>
      <c r="J13917" s="4">
        <v>45468</v>
      </c>
      <c r="K13917" s="3" t="s">
        <v>22</v>
      </c>
      <c r="L13917" s="3" t="s">
        <v>23</v>
      </c>
      <c r="M13917" s="3">
        <v>1014.73</v>
      </c>
      <c r="N13917" s="3" t="s">
        <v>18</v>
      </c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  <c r="AC13917" s="5"/>
    </row>
    <row r="13918" spans="1:29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 t="str">
        <f>IF(AND(D13918="East",Table_1[[#This Row],[category]]="Clothing"),"✅","❌")</f>
        <v>❌</v>
      </c>
      <c r="H13918" s="3">
        <f t="shared" si="435"/>
        <v>203.61800000000002</v>
      </c>
      <c r="I13918" s="3">
        <v>1</v>
      </c>
      <c r="J13918" s="4">
        <v>45004</v>
      </c>
      <c r="K13918" s="3" t="s">
        <v>32</v>
      </c>
      <c r="L13918" s="3" t="s">
        <v>23</v>
      </c>
      <c r="M13918" s="3">
        <v>560.39</v>
      </c>
      <c r="N13918" s="3" t="s">
        <v>29</v>
      </c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  <c r="AC13918" s="5"/>
    </row>
    <row r="13919" spans="1:29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 t="str">
        <f>IF(AND(D13919="East",Table_1[[#This Row],[category]]="Clothing"),"✅","❌")</f>
        <v>❌</v>
      </c>
      <c r="H13919" s="3">
        <f t="shared" si="435"/>
        <v>138.43800000000002</v>
      </c>
      <c r="I13919" s="3">
        <v>6</v>
      </c>
      <c r="J13919" s="4">
        <v>45154</v>
      </c>
      <c r="K13919" s="3" t="s">
        <v>32</v>
      </c>
      <c r="L13919" s="3" t="s">
        <v>23</v>
      </c>
      <c r="M13919" s="3">
        <v>154.25</v>
      </c>
      <c r="N13919" s="3" t="s">
        <v>24</v>
      </c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  <c r="AC13919" s="5"/>
    </row>
    <row r="13920" spans="1:29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 t="str">
        <f>IF(AND(D13920="East",Table_1[[#This Row],[category]]="Clothing"),"✅","❌")</f>
        <v>✅</v>
      </c>
      <c r="H13920" s="3">
        <f t="shared" si="435"/>
        <v>80.583000000000013</v>
      </c>
      <c r="I13920" s="3">
        <v>5</v>
      </c>
      <c r="J13920" s="4">
        <v>45159</v>
      </c>
      <c r="K13920" s="3" t="s">
        <v>32</v>
      </c>
      <c r="L13920" s="3" t="s">
        <v>28</v>
      </c>
      <c r="M13920" s="3">
        <v>124.85</v>
      </c>
      <c r="N13920" s="3" t="s">
        <v>40</v>
      </c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  <c r="AC13920" s="5"/>
    </row>
    <row r="13921" spans="1:29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 t="str">
        <f>IF(AND(D13921="East",Table_1[[#This Row],[category]]="Clothing"),"✅","❌")</f>
        <v>❌</v>
      </c>
      <c r="H13921" s="3">
        <f t="shared" si="435"/>
        <v>486.37400000000002</v>
      </c>
      <c r="I13921" s="3">
        <v>2</v>
      </c>
      <c r="J13921" s="4">
        <v>45512</v>
      </c>
      <c r="K13921" s="3" t="s">
        <v>32</v>
      </c>
      <c r="L13921" s="3" t="s">
        <v>23</v>
      </c>
      <c r="M13921" s="3">
        <v>1419.63</v>
      </c>
      <c r="N13921" s="3" t="s">
        <v>40</v>
      </c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  <c r="AC13921" s="5"/>
    </row>
    <row r="13922" spans="1:29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 t="str">
        <f>IF(AND(D13922="East",Table_1[[#This Row],[category]]="Clothing"),"✅","❌")</f>
        <v>❌</v>
      </c>
      <c r="H13922" s="3">
        <f t="shared" si="435"/>
        <v>265.34699999999998</v>
      </c>
      <c r="I13922" s="3">
        <v>3</v>
      </c>
      <c r="J13922" s="4">
        <v>45484</v>
      </c>
      <c r="K13922" s="3" t="s">
        <v>32</v>
      </c>
      <c r="L13922" s="3" t="s">
        <v>17</v>
      </c>
      <c r="M13922" s="3">
        <v>397.55</v>
      </c>
      <c r="N13922" s="3" t="s">
        <v>49</v>
      </c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  <c r="AC13922" s="5"/>
    </row>
    <row r="13923" spans="1:29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 t="str">
        <f>IF(AND(D13923="East",Table_1[[#This Row],[category]]="Clothing"),"✅","❌")</f>
        <v>❌</v>
      </c>
      <c r="H13923" s="3">
        <f t="shared" si="435"/>
        <v>66.23</v>
      </c>
      <c r="I13923" s="3">
        <v>3</v>
      </c>
      <c r="J13923" s="4">
        <v>45300</v>
      </c>
      <c r="K13923" s="3" t="s">
        <v>16</v>
      </c>
      <c r="L13923" s="3" t="s">
        <v>23</v>
      </c>
      <c r="M13923" s="3">
        <v>195.58</v>
      </c>
      <c r="N13923" s="3" t="s">
        <v>29</v>
      </c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  <c r="AC13923" s="5"/>
    </row>
    <row r="13924" spans="1:29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 t="str">
        <f>IF(AND(D13924="East",Table_1[[#This Row],[category]]="Clothing"),"✅","❌")</f>
        <v>❌</v>
      </c>
      <c r="H13924" s="3">
        <f t="shared" si="435"/>
        <v>107.41900000000001</v>
      </c>
      <c r="I13924" s="3">
        <v>7</v>
      </c>
      <c r="J13924" s="4">
        <v>45471</v>
      </c>
      <c r="K13924" s="3" t="s">
        <v>32</v>
      </c>
      <c r="L13924" s="3" t="s">
        <v>17</v>
      </c>
      <c r="M13924" s="3">
        <v>115.23</v>
      </c>
      <c r="N13924" s="3" t="s">
        <v>35</v>
      </c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  <c r="AC13924" s="5"/>
    </row>
    <row r="13925" spans="1:29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 t="str">
        <f>IF(AND(D13925="East",Table_1[[#This Row],[category]]="Clothing"),"✅","❌")</f>
        <v>❌</v>
      </c>
      <c r="H13925" s="3">
        <f t="shared" si="435"/>
        <v>209.57600000000002</v>
      </c>
      <c r="I13925" s="3">
        <v>5</v>
      </c>
      <c r="J13925" s="4">
        <v>45496</v>
      </c>
      <c r="K13925" s="3" t="s">
        <v>22</v>
      </c>
      <c r="L13925" s="3" t="s">
        <v>17</v>
      </c>
      <c r="M13925" s="3">
        <v>419.8</v>
      </c>
      <c r="N13925" s="3" t="s">
        <v>29</v>
      </c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  <c r="AC13925" s="5"/>
    </row>
    <row r="13926" spans="1:29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 t="str">
        <f>IF(AND(D13926="East",Table_1[[#This Row],[category]]="Clothing"),"✅","❌")</f>
        <v>❌</v>
      </c>
      <c r="H13926" s="3">
        <f t="shared" si="435"/>
        <v>276.64400000000001</v>
      </c>
      <c r="I13926" s="3">
        <v>9</v>
      </c>
      <c r="J13926" s="4">
        <v>45560</v>
      </c>
      <c r="K13926" s="3" t="s">
        <v>32</v>
      </c>
      <c r="L13926" s="3" t="s">
        <v>23</v>
      </c>
      <c r="M13926" s="3">
        <v>663.57</v>
      </c>
      <c r="N13926" s="3" t="s">
        <v>35</v>
      </c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  <c r="AC13926" s="5"/>
    </row>
    <row r="13927" spans="1:29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 t="str">
        <f>IF(AND(D13927="East",Table_1[[#This Row],[category]]="Clothing"),"✅","❌")</f>
        <v>❌</v>
      </c>
      <c r="H13927" s="3">
        <f t="shared" si="435"/>
        <v>99.08</v>
      </c>
      <c r="I13927" s="3">
        <v>1</v>
      </c>
      <c r="J13927" s="4">
        <v>45475</v>
      </c>
      <c r="K13927" s="3" t="s">
        <v>16</v>
      </c>
      <c r="L13927" s="3" t="s">
        <v>23</v>
      </c>
      <c r="M13927" s="3">
        <v>81.25</v>
      </c>
      <c r="N13927" s="3" t="s">
        <v>18</v>
      </c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  <c r="AC13927" s="5"/>
    </row>
    <row r="13928" spans="1:29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 t="str">
        <f>IF(AND(D13928="East",Table_1[[#This Row],[category]]="Clothing"),"✅","❌")</f>
        <v>❌</v>
      </c>
      <c r="H13928" s="3">
        <f t="shared" si="435"/>
        <v>146.08699999999999</v>
      </c>
      <c r="I13928" s="3">
        <v>3</v>
      </c>
      <c r="J13928" s="4">
        <v>45207</v>
      </c>
      <c r="K13928" s="3" t="s">
        <v>22</v>
      </c>
      <c r="L13928" s="3" t="s">
        <v>28</v>
      </c>
      <c r="M13928" s="3">
        <v>430.49</v>
      </c>
      <c r="N13928" s="3" t="s">
        <v>40</v>
      </c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  <c r="AC13928" s="5"/>
    </row>
    <row r="13929" spans="1:29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 t="str">
        <f>IF(AND(D13929="East",Table_1[[#This Row],[category]]="Clothing"),"✅","❌")</f>
        <v>❌</v>
      </c>
      <c r="H13929" s="3">
        <f t="shared" si="435"/>
        <v>394.01600000000002</v>
      </c>
      <c r="I13929" s="3">
        <v>8</v>
      </c>
      <c r="J13929" s="4">
        <v>45354</v>
      </c>
      <c r="K13929" s="3" t="s">
        <v>22</v>
      </c>
      <c r="L13929" s="3" t="s">
        <v>28</v>
      </c>
      <c r="M13929" s="3">
        <v>873.39</v>
      </c>
      <c r="N13929" s="3" t="s">
        <v>49</v>
      </c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  <c r="AC13929" s="5"/>
    </row>
    <row r="13930" spans="1:29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 t="str">
        <f>IF(AND(D13930="East",Table_1[[#This Row],[category]]="Clothing"),"✅","❌")</f>
        <v>❌</v>
      </c>
      <c r="H13930" s="3">
        <f t="shared" si="435"/>
        <v>214.566</v>
      </c>
      <c r="I13930" s="3">
        <v>3</v>
      </c>
      <c r="J13930" s="4">
        <v>45301</v>
      </c>
      <c r="K13930" s="3" t="s">
        <v>16</v>
      </c>
      <c r="L13930" s="3" t="s">
        <v>23</v>
      </c>
      <c r="M13930" s="3">
        <v>143.46</v>
      </c>
      <c r="N13930" s="3" t="s">
        <v>29</v>
      </c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  <c r="AC13930" s="5"/>
    </row>
    <row r="13931" spans="1:29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 t="str">
        <f>IF(AND(D13931="East",Table_1[[#This Row],[category]]="Clothing"),"✅","❌")</f>
        <v>❌</v>
      </c>
      <c r="H13931" s="3">
        <f t="shared" si="435"/>
        <v>10.687000000000001</v>
      </c>
      <c r="I13931" s="3">
        <v>3</v>
      </c>
      <c r="J13931" s="4">
        <v>45056</v>
      </c>
      <c r="K13931" s="3" t="s">
        <v>22</v>
      </c>
      <c r="L13931" s="3" t="s">
        <v>17</v>
      </c>
      <c r="M13931" s="3">
        <v>7.25</v>
      </c>
      <c r="N13931" s="3" t="s">
        <v>40</v>
      </c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  <c r="AC13931" s="5"/>
    </row>
    <row r="13932" spans="1:29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 t="str">
        <f>IF(AND(D13932="East",Table_1[[#This Row],[category]]="Clothing"),"✅","❌")</f>
        <v>❌</v>
      </c>
      <c r="H13932" s="3">
        <f t="shared" si="435"/>
        <v>36.431000000000004</v>
      </c>
      <c r="I13932" s="3">
        <v>8</v>
      </c>
      <c r="J13932" s="4">
        <v>45341</v>
      </c>
      <c r="K13932" s="3" t="s">
        <v>16</v>
      </c>
      <c r="L13932" s="3" t="s">
        <v>23</v>
      </c>
      <c r="M13932" s="3">
        <v>45.93</v>
      </c>
      <c r="N13932" s="3" t="s">
        <v>24</v>
      </c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  <c r="AC13932" s="5"/>
    </row>
    <row r="13933" spans="1:29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 t="str">
        <f>IF(AND(D13933="East",Table_1[[#This Row],[category]]="Clothing"),"✅","❌")</f>
        <v>❌</v>
      </c>
      <c r="H13933" s="3">
        <f t="shared" si="435"/>
        <v>225.27100000000002</v>
      </c>
      <c r="I13933" s="3">
        <v>3</v>
      </c>
      <c r="J13933" s="4">
        <v>45444</v>
      </c>
      <c r="K13933" s="3" t="s">
        <v>16</v>
      </c>
      <c r="L13933" s="3" t="s">
        <v>28</v>
      </c>
      <c r="M13933" s="3">
        <v>656.92</v>
      </c>
      <c r="N13933" s="3" t="s">
        <v>29</v>
      </c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  <c r="AC13933" s="5"/>
    </row>
    <row r="13934" spans="1:29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 t="str">
        <f>IF(AND(D13934="East",Table_1[[#This Row],[category]]="Clothing"),"✅","❌")</f>
        <v>❌</v>
      </c>
      <c r="H13934" s="3">
        <f t="shared" si="435"/>
        <v>39.457999999999998</v>
      </c>
      <c r="I13934" s="3">
        <v>2</v>
      </c>
      <c r="J13934" s="4">
        <v>45621</v>
      </c>
      <c r="K13934" s="3" t="s">
        <v>22</v>
      </c>
      <c r="L13934" s="3" t="s">
        <v>28</v>
      </c>
      <c r="M13934" s="3">
        <v>102.21</v>
      </c>
      <c r="N13934" s="3" t="s">
        <v>40</v>
      </c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  <c r="AC13934" s="5"/>
    </row>
    <row r="13935" spans="1:29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 t="str">
        <f>IF(AND(D13935="East",Table_1[[#This Row],[category]]="Clothing"),"✅","❌")</f>
        <v>❌</v>
      </c>
      <c r="H13935" s="3">
        <f t="shared" si="435"/>
        <v>95.213000000000008</v>
      </c>
      <c r="I13935" s="3">
        <v>3</v>
      </c>
      <c r="J13935" s="4">
        <v>45566</v>
      </c>
      <c r="K13935" s="3" t="s">
        <v>16</v>
      </c>
      <c r="L13935" s="3" t="s">
        <v>17</v>
      </c>
      <c r="M13935" s="3">
        <v>225.23</v>
      </c>
      <c r="N13935" s="3" t="s">
        <v>40</v>
      </c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  <c r="AC13935" s="5"/>
    </row>
    <row r="13936" spans="1:29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 t="str">
        <f>IF(AND(D13936="East",Table_1[[#This Row],[category]]="Clothing"),"✅","❌")</f>
        <v>❌</v>
      </c>
      <c r="H13936" s="3">
        <f t="shared" si="435"/>
        <v>366.65900000000005</v>
      </c>
      <c r="I13936" s="3">
        <v>2</v>
      </c>
      <c r="J13936" s="4">
        <v>45301</v>
      </c>
      <c r="K13936" s="3" t="s">
        <v>16</v>
      </c>
      <c r="L13936" s="3" t="s">
        <v>28</v>
      </c>
      <c r="M13936" s="3">
        <v>414.76</v>
      </c>
      <c r="N13936" s="3" t="s">
        <v>40</v>
      </c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  <c r="AC13936" s="5"/>
    </row>
    <row r="13937" spans="1:29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 t="str">
        <f>IF(AND(D13937="East",Table_1[[#This Row],[category]]="Clothing"),"✅","❌")</f>
        <v>❌</v>
      </c>
      <c r="H13937" s="3">
        <f t="shared" si="435"/>
        <v>245.38800000000003</v>
      </c>
      <c r="I13937" s="3">
        <v>8</v>
      </c>
      <c r="J13937" s="4">
        <v>45004</v>
      </c>
      <c r="K13937" s="3" t="s">
        <v>32</v>
      </c>
      <c r="L13937" s="3" t="s">
        <v>23</v>
      </c>
      <c r="M13937" s="3">
        <v>643.58000000000004</v>
      </c>
      <c r="N13937" s="3" t="s">
        <v>29</v>
      </c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  <c r="AC13937" s="5"/>
    </row>
    <row r="13938" spans="1:29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 t="str">
        <f>IF(AND(D13938="East",Table_1[[#This Row],[category]]="Clothing"),"✅","❌")</f>
        <v>❌</v>
      </c>
      <c r="H13938" s="3">
        <f t="shared" si="435"/>
        <v>246.40600000000001</v>
      </c>
      <c r="I13938" s="3">
        <v>5</v>
      </c>
      <c r="J13938" s="4">
        <v>45515</v>
      </c>
      <c r="K13938" s="3" t="s">
        <v>22</v>
      </c>
      <c r="L13938" s="3" t="s">
        <v>17</v>
      </c>
      <c r="M13938" s="3">
        <v>457.49</v>
      </c>
      <c r="N13938" s="3" t="s">
        <v>35</v>
      </c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  <c r="AC13938" s="5"/>
    </row>
    <row r="13939" spans="1:29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 t="str">
        <f>IF(AND(D13939="East",Table_1[[#This Row],[category]]="Clothing"),"✅","❌")</f>
        <v>❌</v>
      </c>
      <c r="H13939" s="3">
        <f t="shared" si="435"/>
        <v>303.12700000000001</v>
      </c>
      <c r="I13939" s="3">
        <v>3</v>
      </c>
      <c r="J13939" s="4">
        <v>45347</v>
      </c>
      <c r="K13939" s="3" t="s">
        <v>32</v>
      </c>
      <c r="L13939" s="3" t="s">
        <v>23</v>
      </c>
      <c r="M13939" s="3">
        <v>901.53</v>
      </c>
      <c r="N13939" s="3" t="s">
        <v>49</v>
      </c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  <c r="AC13939" s="5"/>
    </row>
    <row r="13940" spans="1:29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 t="str">
        <f>IF(AND(D13940="East",Table_1[[#This Row],[category]]="Clothing"),"✅","❌")</f>
        <v>❌</v>
      </c>
      <c r="H13940" s="3">
        <f t="shared" si="435"/>
        <v>396.37400000000002</v>
      </c>
      <c r="I13940" s="3">
        <v>8</v>
      </c>
      <c r="J13940" s="4">
        <v>45057</v>
      </c>
      <c r="K13940" s="3" t="s">
        <v>16</v>
      </c>
      <c r="L13940" s="3" t="s">
        <v>17</v>
      </c>
      <c r="M13940" s="3">
        <v>468.19</v>
      </c>
      <c r="N13940" s="3" t="s">
        <v>24</v>
      </c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  <c r="AC13940" s="5"/>
    </row>
    <row r="13941" spans="1:29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 t="str">
        <f>IF(AND(D13941="East",Table_1[[#This Row],[category]]="Clothing"),"✅","❌")</f>
        <v>❌</v>
      </c>
      <c r="H13941" s="3">
        <f t="shared" si="435"/>
        <v>87.707000000000008</v>
      </c>
      <c r="I13941" s="3">
        <v>8</v>
      </c>
      <c r="J13941" s="4">
        <v>45407</v>
      </c>
      <c r="K13941" s="3" t="s">
        <v>22</v>
      </c>
      <c r="L13941" s="3" t="s">
        <v>17</v>
      </c>
      <c r="M13941" s="3">
        <v>237.17</v>
      </c>
      <c r="N13941" s="3" t="s">
        <v>40</v>
      </c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  <c r="AC13941" s="5"/>
    </row>
    <row r="13942" spans="1:29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 t="str">
        <f>IF(AND(D13942="East",Table_1[[#This Row],[category]]="Clothing"),"✅","❌")</f>
        <v>❌</v>
      </c>
      <c r="H13942" s="3">
        <f t="shared" si="435"/>
        <v>94.793000000000006</v>
      </c>
      <c r="I13942" s="3">
        <v>4</v>
      </c>
      <c r="J13942" s="4">
        <v>45415</v>
      </c>
      <c r="K13942" s="3" t="s">
        <v>22</v>
      </c>
      <c r="L13942" s="3" t="s">
        <v>23</v>
      </c>
      <c r="M13942" s="3">
        <v>61.77</v>
      </c>
      <c r="N13942" s="3" t="s">
        <v>29</v>
      </c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  <c r="AC13942" s="5"/>
    </row>
    <row r="13943" spans="1:29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 t="str">
        <f>IF(AND(D13943="East",Table_1[[#This Row],[category]]="Clothing"),"✅","❌")</f>
        <v>❌</v>
      </c>
      <c r="H13943" s="3">
        <f t="shared" si="435"/>
        <v>69.488</v>
      </c>
      <c r="I13943" s="3">
        <v>9</v>
      </c>
      <c r="J13943" s="4">
        <v>45171</v>
      </c>
      <c r="K13943" s="3" t="s">
        <v>22</v>
      </c>
      <c r="L13943" s="3" t="s">
        <v>28</v>
      </c>
      <c r="M13943" s="3">
        <v>177.35</v>
      </c>
      <c r="N13943" s="3" t="s">
        <v>35</v>
      </c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  <c r="AC13943" s="5"/>
    </row>
    <row r="13944" spans="1:29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 t="str">
        <f>IF(AND(D13944="East",Table_1[[#This Row],[category]]="Clothing"),"✅","❌")</f>
        <v>❌</v>
      </c>
      <c r="H13944" s="3">
        <f t="shared" si="435"/>
        <v>469.04600000000005</v>
      </c>
      <c r="I13944" s="3">
        <v>1</v>
      </c>
      <c r="J13944" s="4">
        <v>45086</v>
      </c>
      <c r="K13944" s="3" t="s">
        <v>22</v>
      </c>
      <c r="L13944" s="3" t="s">
        <v>28</v>
      </c>
      <c r="M13944" s="3">
        <v>905.95</v>
      </c>
      <c r="N13944" s="3" t="s">
        <v>40</v>
      </c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  <c r="AC13944" s="5"/>
    </row>
    <row r="13945" spans="1:29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 t="str">
        <f>IF(AND(D13945="East",Table_1[[#This Row],[category]]="Clothing"),"✅","❌")</f>
        <v>❌</v>
      </c>
      <c r="H13945" s="3">
        <f t="shared" si="435"/>
        <v>292.87200000000001</v>
      </c>
      <c r="I13945" s="3">
        <v>7</v>
      </c>
      <c r="J13945" s="4">
        <v>45072</v>
      </c>
      <c r="K13945" s="3" t="s">
        <v>22</v>
      </c>
      <c r="L13945" s="3" t="s">
        <v>17</v>
      </c>
      <c r="M13945" s="3">
        <v>489.82</v>
      </c>
      <c r="N13945" s="3" t="s">
        <v>35</v>
      </c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  <c r="AC13945" s="5"/>
    </row>
    <row r="13946" spans="1:29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 t="str">
        <f>IF(AND(D13946="East",Table_1[[#This Row],[category]]="Clothing"),"✅","❌")</f>
        <v>❌</v>
      </c>
      <c r="H13946" s="3">
        <f t="shared" si="435"/>
        <v>55.394000000000005</v>
      </c>
      <c r="I13946" s="3">
        <v>5</v>
      </c>
      <c r="J13946" s="4">
        <v>45227</v>
      </c>
      <c r="K13946" s="3" t="s">
        <v>32</v>
      </c>
      <c r="L13946" s="3" t="s">
        <v>17</v>
      </c>
      <c r="M13946" s="3">
        <v>58.44</v>
      </c>
      <c r="N13946" s="3" t="s">
        <v>35</v>
      </c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  <c r="AC13946" s="5"/>
    </row>
    <row r="13947" spans="1:29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 t="str">
        <f>IF(AND(D13947="East",Table_1[[#This Row],[category]]="Clothing"),"✅","❌")</f>
        <v>❌</v>
      </c>
      <c r="H13947" s="3">
        <f t="shared" si="435"/>
        <v>118.11600000000001</v>
      </c>
      <c r="I13947" s="3">
        <v>7</v>
      </c>
      <c r="J13947" s="4">
        <v>44972</v>
      </c>
      <c r="K13947" s="3" t="s">
        <v>32</v>
      </c>
      <c r="L13947" s="3" t="s">
        <v>28</v>
      </c>
      <c r="M13947" s="3">
        <v>108.96</v>
      </c>
      <c r="N13947" s="3" t="s">
        <v>18</v>
      </c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  <c r="AC13947" s="5"/>
    </row>
    <row r="13948" spans="1:29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 t="str">
        <f>IF(AND(D13948="East",Table_1[[#This Row],[category]]="Clothing"),"✅","❌")</f>
        <v>❌</v>
      </c>
      <c r="H13948" s="3">
        <f t="shared" si="435"/>
        <v>365.53899999999999</v>
      </c>
      <c r="I13948" s="3">
        <v>8</v>
      </c>
      <c r="J13948" s="4">
        <v>45660</v>
      </c>
      <c r="K13948" s="3" t="s">
        <v>32</v>
      </c>
      <c r="L13948" s="3" t="s">
        <v>17</v>
      </c>
      <c r="M13948" s="3">
        <v>510.87</v>
      </c>
      <c r="N13948" s="3" t="s">
        <v>18</v>
      </c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  <c r="AC13948" s="5"/>
    </row>
    <row r="13949" spans="1:29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 t="str">
        <f>IF(AND(D13949="East",Table_1[[#This Row],[category]]="Clothing"),"✅","❌")</f>
        <v>❌</v>
      </c>
      <c r="H13949" s="3">
        <f t="shared" si="435"/>
        <v>24.206000000000003</v>
      </c>
      <c r="I13949" s="3">
        <v>3</v>
      </c>
      <c r="J13949" s="4">
        <v>45276</v>
      </c>
      <c r="K13949" s="3" t="s">
        <v>16</v>
      </c>
      <c r="L13949" s="3" t="s">
        <v>28</v>
      </c>
      <c r="M13949" s="3">
        <v>22.05</v>
      </c>
      <c r="N13949" s="3" t="s">
        <v>24</v>
      </c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  <c r="AC13949" s="5"/>
    </row>
    <row r="13950" spans="1:29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 t="str">
        <f>IF(AND(D13950="East",Table_1[[#This Row],[category]]="Clothing"),"✅","❌")</f>
        <v>❌</v>
      </c>
      <c r="H13950" s="3">
        <f t="shared" si="435"/>
        <v>365.57100000000003</v>
      </c>
      <c r="I13950" s="3">
        <v>3</v>
      </c>
      <c r="J13950" s="4">
        <v>45629</v>
      </c>
      <c r="K13950" s="3" t="s">
        <v>22</v>
      </c>
      <c r="L13950" s="3" t="s">
        <v>28</v>
      </c>
      <c r="M13950" s="3">
        <v>401.78</v>
      </c>
      <c r="N13950" s="3" t="s">
        <v>24</v>
      </c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  <c r="AC13950" s="5"/>
    </row>
    <row r="13951" spans="1:29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 t="str">
        <f>IF(AND(D13951="East",Table_1[[#This Row],[category]]="Clothing"),"✅","❌")</f>
        <v>❌</v>
      </c>
      <c r="H13951" s="3">
        <f t="shared" si="435"/>
        <v>456.61800000000005</v>
      </c>
      <c r="I13951" s="3">
        <v>1</v>
      </c>
      <c r="J13951" s="4">
        <v>45328</v>
      </c>
      <c r="K13951" s="3" t="s">
        <v>22</v>
      </c>
      <c r="L13951" s="3" t="s">
        <v>23</v>
      </c>
      <c r="M13951" s="3">
        <v>1355.34</v>
      </c>
      <c r="N13951" s="3" t="s">
        <v>49</v>
      </c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  <c r="AC13951" s="5"/>
    </row>
    <row r="13952" spans="1:29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 t="str">
        <f>IF(AND(D13952="East",Table_1[[#This Row],[category]]="Clothing"),"✅","❌")</f>
        <v>❌</v>
      </c>
      <c r="H13952" s="3">
        <f t="shared" si="435"/>
        <v>37.627000000000002</v>
      </c>
      <c r="I13952" s="3">
        <v>5</v>
      </c>
      <c r="J13952" s="4">
        <v>44969</v>
      </c>
      <c r="K13952" s="3" t="s">
        <v>32</v>
      </c>
      <c r="L13952" s="3" t="s">
        <v>23</v>
      </c>
      <c r="M13952" s="3">
        <v>98.27</v>
      </c>
      <c r="N13952" s="3" t="s">
        <v>29</v>
      </c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  <c r="AC13952" s="5"/>
    </row>
    <row r="13953" spans="1:29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 t="str">
        <f>IF(AND(D13953="East",Table_1[[#This Row],[category]]="Clothing"),"✅","❌")</f>
        <v>❌</v>
      </c>
      <c r="H13953" s="3">
        <f t="shared" si="435"/>
        <v>101.346</v>
      </c>
      <c r="I13953" s="3">
        <v>8</v>
      </c>
      <c r="J13953" s="4">
        <v>45382</v>
      </c>
      <c r="K13953" s="3" t="s">
        <v>16</v>
      </c>
      <c r="L13953" s="3" t="s">
        <v>28</v>
      </c>
      <c r="M13953" s="3">
        <v>61.13</v>
      </c>
      <c r="N13953" s="3" t="s">
        <v>35</v>
      </c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  <c r="AC13953" s="5"/>
    </row>
    <row r="13954" spans="1:29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 t="str">
        <f>IF(AND(D13954="East",Table_1[[#This Row],[category]]="Clothing"),"✅","❌")</f>
        <v>❌</v>
      </c>
      <c r="H13954" s="3">
        <f t="shared" ref="H13954:H14017" si="437">E13954*10%</f>
        <v>11.166</v>
      </c>
      <c r="I13954" s="3">
        <v>1</v>
      </c>
      <c r="J13954" s="4">
        <v>45370</v>
      </c>
      <c r="K13954" s="3" t="s">
        <v>32</v>
      </c>
      <c r="L13954" s="3" t="s">
        <v>28</v>
      </c>
      <c r="M13954" s="3">
        <v>14.48</v>
      </c>
      <c r="N13954" s="3" t="s">
        <v>35</v>
      </c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  <c r="AC13954" s="5"/>
    </row>
    <row r="13955" spans="1:29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 t="str">
        <f>IF(AND(D13955="East",Table_1[[#This Row],[category]]="Clothing"),"✅","❌")</f>
        <v>❌</v>
      </c>
      <c r="H13955" s="3">
        <f t="shared" si="437"/>
        <v>63.425000000000004</v>
      </c>
      <c r="I13955" s="3">
        <v>2</v>
      </c>
      <c r="J13955" s="4">
        <v>45487</v>
      </c>
      <c r="K13955" s="3" t="s">
        <v>22</v>
      </c>
      <c r="L13955" s="3" t="s">
        <v>23</v>
      </c>
      <c r="M13955" s="3">
        <v>57.91</v>
      </c>
      <c r="N13955" s="3" t="s">
        <v>29</v>
      </c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  <c r="AC13955" s="5"/>
    </row>
    <row r="13956" spans="1:29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 t="str">
        <f>IF(AND(D13956="East",Table_1[[#This Row],[category]]="Clothing"),"✅","❌")</f>
        <v>❌</v>
      </c>
      <c r="H13956" s="3">
        <f t="shared" si="437"/>
        <v>312.32600000000002</v>
      </c>
      <c r="I13956" s="3">
        <v>2</v>
      </c>
      <c r="J13956" s="4">
        <v>45135</v>
      </c>
      <c r="K13956" s="3" t="s">
        <v>16</v>
      </c>
      <c r="L13956" s="3" t="s">
        <v>28</v>
      </c>
      <c r="M13956" s="3">
        <v>297.8</v>
      </c>
      <c r="N13956" s="3" t="s">
        <v>24</v>
      </c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  <c r="AC13956" s="5"/>
    </row>
    <row r="13957" spans="1:29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 t="str">
        <f>IF(AND(D13957="East",Table_1[[#This Row],[category]]="Clothing"),"✅","❌")</f>
        <v>❌</v>
      </c>
      <c r="H13957" s="3">
        <f t="shared" si="437"/>
        <v>31.961000000000002</v>
      </c>
      <c r="I13957" s="3">
        <v>2</v>
      </c>
      <c r="J13957" s="4">
        <v>45436</v>
      </c>
      <c r="K13957" s="3" t="s">
        <v>32</v>
      </c>
      <c r="L13957" s="3" t="s">
        <v>28</v>
      </c>
      <c r="M13957" s="3">
        <v>29</v>
      </c>
      <c r="N13957" s="3" t="s">
        <v>40</v>
      </c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  <c r="AC13957" s="5"/>
    </row>
    <row r="13958" spans="1:29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 t="str">
        <f>IF(AND(D13958="East",Table_1[[#This Row],[category]]="Clothing"),"✅","❌")</f>
        <v>❌</v>
      </c>
      <c r="H13958" s="3">
        <f t="shared" si="437"/>
        <v>218.65900000000002</v>
      </c>
      <c r="I13958" s="3">
        <v>5</v>
      </c>
      <c r="J13958" s="4">
        <v>45646</v>
      </c>
      <c r="K13958" s="3" t="s">
        <v>32</v>
      </c>
      <c r="L13958" s="3" t="s">
        <v>17</v>
      </c>
      <c r="M13958" s="3">
        <v>418.67</v>
      </c>
      <c r="N13958" s="3" t="s">
        <v>29</v>
      </c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  <c r="AC13958" s="5"/>
    </row>
    <row r="13959" spans="1:29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 t="str">
        <f>IF(AND(D13959="East",Table_1[[#This Row],[category]]="Clothing"),"✅","❌")</f>
        <v>❌</v>
      </c>
      <c r="H13959" s="3">
        <f t="shared" si="437"/>
        <v>256.66700000000003</v>
      </c>
      <c r="I13959" s="3">
        <v>7</v>
      </c>
      <c r="J13959" s="4">
        <v>45343</v>
      </c>
      <c r="K13959" s="3" t="s">
        <v>16</v>
      </c>
      <c r="L13959" s="3" t="s">
        <v>23</v>
      </c>
      <c r="M13959" s="3">
        <v>240.76</v>
      </c>
      <c r="N13959" s="3" t="s">
        <v>24</v>
      </c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  <c r="AC13959" s="5"/>
    </row>
    <row r="13960" spans="1:29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 t="str">
        <f>IF(AND(D13960="East",Table_1[[#This Row],[category]]="Clothing"),"✅","❌")</f>
        <v>❌</v>
      </c>
      <c r="H13960" s="3">
        <f t="shared" si="437"/>
        <v>454.24799999999999</v>
      </c>
      <c r="I13960" s="3">
        <v>3</v>
      </c>
      <c r="J13960" s="4">
        <v>45113</v>
      </c>
      <c r="K13960" s="3" t="s">
        <v>16</v>
      </c>
      <c r="L13960" s="3" t="s">
        <v>23</v>
      </c>
      <c r="M13960" s="3">
        <v>1358.4</v>
      </c>
      <c r="N13960" s="3" t="s">
        <v>24</v>
      </c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  <c r="AC13960" s="5"/>
    </row>
    <row r="13961" spans="1:29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 t="str">
        <f>IF(AND(D13961="East",Table_1[[#This Row],[category]]="Clothing"),"✅","❌")</f>
        <v>❌</v>
      </c>
      <c r="H13961" s="3">
        <f t="shared" si="437"/>
        <v>242.40200000000002</v>
      </c>
      <c r="I13961" s="3">
        <v>1</v>
      </c>
      <c r="J13961" s="4">
        <v>45059</v>
      </c>
      <c r="K13961" s="3" t="s">
        <v>16</v>
      </c>
      <c r="L13961" s="3" t="s">
        <v>23</v>
      </c>
      <c r="M13961" s="3">
        <v>236.63</v>
      </c>
      <c r="N13961" s="3" t="s">
        <v>49</v>
      </c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  <c r="AC13961" s="5"/>
    </row>
    <row r="13962" spans="1:29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 t="str">
        <f>IF(AND(D13962="East",Table_1[[#This Row],[category]]="Clothing"),"✅","❌")</f>
        <v>❌</v>
      </c>
      <c r="H13962" s="3">
        <f t="shared" si="437"/>
        <v>79.847000000000008</v>
      </c>
      <c r="I13962" s="3">
        <v>9</v>
      </c>
      <c r="J13962" s="4">
        <v>45541</v>
      </c>
      <c r="K13962" s="3" t="s">
        <v>22</v>
      </c>
      <c r="L13962" s="3" t="s">
        <v>17</v>
      </c>
      <c r="M13962" s="3">
        <v>213.52</v>
      </c>
      <c r="N13962" s="3" t="s">
        <v>49</v>
      </c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  <c r="AC13962" s="5"/>
    </row>
    <row r="13963" spans="1:29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 t="str">
        <f>IF(AND(D13963="East",Table_1[[#This Row],[category]]="Clothing"),"✅","❌")</f>
        <v>❌</v>
      </c>
      <c r="H13963" s="3">
        <f t="shared" si="437"/>
        <v>151.75300000000001</v>
      </c>
      <c r="I13963" s="3">
        <v>9</v>
      </c>
      <c r="J13963" s="4">
        <v>45206</v>
      </c>
      <c r="K13963" s="3" t="s">
        <v>32</v>
      </c>
      <c r="L13963" s="3" t="s">
        <v>23</v>
      </c>
      <c r="M13963" s="3">
        <v>375.94</v>
      </c>
      <c r="N13963" s="3" t="s">
        <v>49</v>
      </c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  <c r="AC13963" s="5"/>
    </row>
    <row r="13964" spans="1:29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 t="str">
        <f>IF(AND(D13964="East",Table_1[[#This Row],[category]]="Clothing"),"✅","❌")</f>
        <v>❌</v>
      </c>
      <c r="H13964" s="3">
        <f t="shared" si="437"/>
        <v>339.37600000000003</v>
      </c>
      <c r="I13964" s="3">
        <v>4</v>
      </c>
      <c r="J13964" s="4">
        <v>45630</v>
      </c>
      <c r="K13964" s="3" t="s">
        <v>16</v>
      </c>
      <c r="L13964" s="3" t="s">
        <v>23</v>
      </c>
      <c r="M13964" s="3">
        <v>983.14</v>
      </c>
      <c r="N13964" s="3" t="s">
        <v>29</v>
      </c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  <c r="AC13964" s="5"/>
    </row>
    <row r="13965" spans="1:29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 t="str">
        <f>IF(AND(D13965="East",Table_1[[#This Row],[category]]="Clothing"),"✅","❌")</f>
        <v>❌</v>
      </c>
      <c r="H13965" s="3">
        <f t="shared" si="437"/>
        <v>64.936999999999998</v>
      </c>
      <c r="I13965" s="3">
        <v>5</v>
      </c>
      <c r="J13965" s="4">
        <v>44934</v>
      </c>
      <c r="K13965" s="3" t="s">
        <v>22</v>
      </c>
      <c r="L13965" s="3" t="s">
        <v>23</v>
      </c>
      <c r="M13965" s="3">
        <v>185.03</v>
      </c>
      <c r="N13965" s="3" t="s">
        <v>29</v>
      </c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  <c r="AC13965" s="5"/>
    </row>
    <row r="13966" spans="1:29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 t="str">
        <f>IF(AND(D13966="East",Table_1[[#This Row],[category]]="Clothing"),"✅","❌")</f>
        <v>❌</v>
      </c>
      <c r="H13966" s="3">
        <f t="shared" si="437"/>
        <v>123.554</v>
      </c>
      <c r="I13966" s="3">
        <v>4</v>
      </c>
      <c r="J13966" s="4">
        <v>44967</v>
      </c>
      <c r="K13966" s="3" t="s">
        <v>16</v>
      </c>
      <c r="L13966" s="3" t="s">
        <v>28</v>
      </c>
      <c r="M13966" s="3">
        <v>222.09</v>
      </c>
      <c r="N13966" s="3" t="s">
        <v>18</v>
      </c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  <c r="AC13966" s="5"/>
    </row>
    <row r="13967" spans="1:29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 t="str">
        <f>IF(AND(D13967="East",Table_1[[#This Row],[category]]="Clothing"),"✅","❌")</f>
        <v>❌</v>
      </c>
      <c r="H13967" s="3">
        <f t="shared" si="437"/>
        <v>497.93100000000004</v>
      </c>
      <c r="I13967" s="3">
        <v>8</v>
      </c>
      <c r="J13967" s="4">
        <v>45557</v>
      </c>
      <c r="K13967" s="3" t="s">
        <v>22</v>
      </c>
      <c r="L13967" s="3" t="s">
        <v>17</v>
      </c>
      <c r="M13967" s="3">
        <v>1486.66</v>
      </c>
      <c r="N13967" s="3" t="s">
        <v>40</v>
      </c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  <c r="AC13967" s="5"/>
    </row>
    <row r="13968" spans="1:29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 t="str">
        <f>IF(AND(D13968="East",Table_1[[#This Row],[category]]="Clothing"),"✅","❌")</f>
        <v>❌</v>
      </c>
      <c r="H13968" s="3">
        <f t="shared" si="437"/>
        <v>12.712000000000002</v>
      </c>
      <c r="I13968" s="3">
        <v>1</v>
      </c>
      <c r="J13968" s="4">
        <v>45390</v>
      </c>
      <c r="K13968" s="3" t="s">
        <v>22</v>
      </c>
      <c r="L13968" s="3" t="s">
        <v>28</v>
      </c>
      <c r="M13968" s="3">
        <v>35.200000000000003</v>
      </c>
      <c r="N13968" s="3" t="s">
        <v>18</v>
      </c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  <c r="AC13968" s="5"/>
    </row>
    <row r="13969" spans="1:29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 t="str">
        <f>IF(AND(D13969="East",Table_1[[#This Row],[category]]="Clothing"),"✅","❌")</f>
        <v>❌</v>
      </c>
      <c r="H13969" s="3">
        <f t="shared" si="437"/>
        <v>84.570000000000007</v>
      </c>
      <c r="I13969" s="3">
        <v>4</v>
      </c>
      <c r="J13969" s="4">
        <v>45479</v>
      </c>
      <c r="K13969" s="3" t="s">
        <v>16</v>
      </c>
      <c r="L13969" s="3" t="s">
        <v>23</v>
      </c>
      <c r="M13969" s="3">
        <v>143.91</v>
      </c>
      <c r="N13969" s="3" t="s">
        <v>49</v>
      </c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  <c r="AC13969" s="5"/>
    </row>
    <row r="13970" spans="1:29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 t="str">
        <f>IF(AND(D13970="East",Table_1[[#This Row],[category]]="Clothing"),"✅","❌")</f>
        <v>❌</v>
      </c>
      <c r="H13970" s="3">
        <f t="shared" si="437"/>
        <v>423.40600000000006</v>
      </c>
      <c r="I13970" s="3">
        <v>4</v>
      </c>
      <c r="J13970" s="4">
        <v>45146</v>
      </c>
      <c r="K13970" s="3" t="s">
        <v>16</v>
      </c>
      <c r="L13970" s="3" t="s">
        <v>17</v>
      </c>
      <c r="M13970" s="3">
        <v>712.49</v>
      </c>
      <c r="N13970" s="3" t="s">
        <v>29</v>
      </c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  <c r="AC13970" s="5"/>
    </row>
    <row r="13971" spans="1:29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 t="str">
        <f>IF(AND(D13971="East",Table_1[[#This Row],[category]]="Clothing"),"✅","❌")</f>
        <v>❌</v>
      </c>
      <c r="H13971" s="3">
        <f t="shared" si="437"/>
        <v>59.677</v>
      </c>
      <c r="I13971" s="3">
        <v>3</v>
      </c>
      <c r="J13971" s="4">
        <v>45048</v>
      </c>
      <c r="K13971" s="3" t="s">
        <v>22</v>
      </c>
      <c r="L13971" s="3" t="s">
        <v>28</v>
      </c>
      <c r="M13971" s="3">
        <v>138.49</v>
      </c>
      <c r="N13971" s="3" t="s">
        <v>49</v>
      </c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  <c r="AC13971" s="5"/>
    </row>
    <row r="13972" spans="1:29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 t="str">
        <f>IF(AND(D13972="East",Table_1[[#This Row],[category]]="Clothing"),"✅","❌")</f>
        <v>✅</v>
      </c>
      <c r="H13972" s="3">
        <f t="shared" si="437"/>
        <v>26.483999999999998</v>
      </c>
      <c r="I13972" s="3">
        <v>4</v>
      </c>
      <c r="J13972" s="4">
        <v>45214</v>
      </c>
      <c r="K13972" s="3" t="s">
        <v>22</v>
      </c>
      <c r="L13972" s="3" t="s">
        <v>17</v>
      </c>
      <c r="M13972" s="3">
        <v>46.63</v>
      </c>
      <c r="N13972" s="3" t="s">
        <v>29</v>
      </c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  <c r="AC13972" s="5"/>
    </row>
    <row r="13973" spans="1:29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 t="str">
        <f>IF(AND(D13973="East",Table_1[[#This Row],[category]]="Clothing"),"✅","❌")</f>
        <v>❌</v>
      </c>
      <c r="H13973" s="3">
        <f t="shared" si="437"/>
        <v>69.442999999999998</v>
      </c>
      <c r="I13973" s="3">
        <v>7</v>
      </c>
      <c r="J13973" s="4">
        <v>45199</v>
      </c>
      <c r="K13973" s="3" t="s">
        <v>16</v>
      </c>
      <c r="L13973" s="3" t="s">
        <v>23</v>
      </c>
      <c r="M13973" s="3">
        <v>191.04</v>
      </c>
      <c r="N13973" s="3" t="s">
        <v>18</v>
      </c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  <c r="AC13973" s="5"/>
    </row>
    <row r="13974" spans="1:29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 t="str">
        <f>IF(AND(D13974="East",Table_1[[#This Row],[category]]="Clothing"),"✅","❌")</f>
        <v>❌</v>
      </c>
      <c r="H13974" s="3">
        <f t="shared" si="437"/>
        <v>349.86300000000006</v>
      </c>
      <c r="I13974" s="3">
        <v>5</v>
      </c>
      <c r="J13974" s="4">
        <v>45060</v>
      </c>
      <c r="K13974" s="3" t="s">
        <v>22</v>
      </c>
      <c r="L13974" s="3" t="s">
        <v>17</v>
      </c>
      <c r="M13974" s="3">
        <v>268.91000000000003</v>
      </c>
      <c r="N13974" s="3" t="s">
        <v>40</v>
      </c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  <c r="AC13974" s="5"/>
    </row>
    <row r="13975" spans="1:29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 t="str">
        <f>IF(AND(D13975="East",Table_1[[#This Row],[category]]="Clothing"),"✅","❌")</f>
        <v>❌</v>
      </c>
      <c r="H13975" s="3">
        <f t="shared" si="437"/>
        <v>496.62400000000002</v>
      </c>
      <c r="I13975" s="3">
        <v>3</v>
      </c>
      <c r="J13975" s="4">
        <v>45304</v>
      </c>
      <c r="K13975" s="3" t="s">
        <v>32</v>
      </c>
      <c r="L13975" s="3" t="s">
        <v>23</v>
      </c>
      <c r="M13975" s="3">
        <v>1428.56</v>
      </c>
      <c r="N13975" s="3" t="s">
        <v>40</v>
      </c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  <c r="AC13975" s="5"/>
    </row>
    <row r="13976" spans="1:29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 t="str">
        <f>IF(AND(D13976="East",Table_1[[#This Row],[category]]="Clothing"),"✅","❌")</f>
        <v>❌</v>
      </c>
      <c r="H13976" s="3">
        <f t="shared" si="437"/>
        <v>299.411</v>
      </c>
      <c r="I13976" s="3">
        <v>6</v>
      </c>
      <c r="J13976" s="4">
        <v>45246</v>
      </c>
      <c r="K13976" s="3" t="s">
        <v>22</v>
      </c>
      <c r="L13976" s="3" t="s">
        <v>17</v>
      </c>
      <c r="M13976" s="3">
        <v>886.4</v>
      </c>
      <c r="N13976" s="3" t="s">
        <v>40</v>
      </c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  <c r="AC13976" s="5"/>
    </row>
    <row r="13977" spans="1:29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 t="str">
        <f>IF(AND(D13977="East",Table_1[[#This Row],[category]]="Clothing"),"✅","❌")</f>
        <v>❌</v>
      </c>
      <c r="H13977" s="3">
        <f t="shared" si="437"/>
        <v>70.915000000000006</v>
      </c>
      <c r="I13977" s="3">
        <v>9</v>
      </c>
      <c r="J13977" s="4">
        <v>45075</v>
      </c>
      <c r="K13977" s="3" t="s">
        <v>32</v>
      </c>
      <c r="L13977" s="3" t="s">
        <v>23</v>
      </c>
      <c r="M13977" s="3">
        <v>211.31</v>
      </c>
      <c r="N13977" s="3" t="s">
        <v>18</v>
      </c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  <c r="AC13977" s="5"/>
    </row>
    <row r="13978" spans="1:29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 t="str">
        <f>IF(AND(D13978="East",Table_1[[#This Row],[category]]="Clothing"),"✅","❌")</f>
        <v>❌</v>
      </c>
      <c r="H13978" s="3">
        <f t="shared" si="437"/>
        <v>100.05200000000001</v>
      </c>
      <c r="I13978" s="3">
        <v>3</v>
      </c>
      <c r="J13978" s="4">
        <v>45032</v>
      </c>
      <c r="K13978" s="3" t="s">
        <v>22</v>
      </c>
      <c r="L13978" s="3" t="s">
        <v>23</v>
      </c>
      <c r="M13978" s="3">
        <v>219.68</v>
      </c>
      <c r="N13978" s="3" t="s">
        <v>18</v>
      </c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  <c r="AC13978" s="5"/>
    </row>
    <row r="13979" spans="1:29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 t="str">
        <f>IF(AND(D13979="East",Table_1[[#This Row],[category]]="Clothing"),"✅","❌")</f>
        <v>❌</v>
      </c>
      <c r="H13979" s="3">
        <f t="shared" si="437"/>
        <v>273.464</v>
      </c>
      <c r="I13979" s="3">
        <v>2</v>
      </c>
      <c r="J13979" s="4">
        <v>45661</v>
      </c>
      <c r="K13979" s="3" t="s">
        <v>32</v>
      </c>
      <c r="L13979" s="3" t="s">
        <v>17</v>
      </c>
      <c r="M13979" s="3">
        <v>152.24</v>
      </c>
      <c r="N13979" s="3" t="s">
        <v>29</v>
      </c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  <c r="AC13979" s="5"/>
    </row>
    <row r="13980" spans="1:29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 t="str">
        <f>IF(AND(D13980="East",Table_1[[#This Row],[category]]="Clothing"),"✅","❌")</f>
        <v>❌</v>
      </c>
      <c r="H13980" s="3">
        <f t="shared" si="437"/>
        <v>360.673</v>
      </c>
      <c r="I13980" s="3">
        <v>9</v>
      </c>
      <c r="J13980" s="4">
        <v>45432</v>
      </c>
      <c r="K13980" s="3" t="s">
        <v>32</v>
      </c>
      <c r="L13980" s="3" t="s">
        <v>28</v>
      </c>
      <c r="M13980" s="3">
        <v>896.77</v>
      </c>
      <c r="N13980" s="3" t="s">
        <v>49</v>
      </c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  <c r="AC13980" s="5"/>
    </row>
    <row r="13981" spans="1:29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 t="str">
        <f>IF(AND(D13981="East",Table_1[[#This Row],[category]]="Clothing"),"✅","❌")</f>
        <v>❌</v>
      </c>
      <c r="H13981" s="3">
        <f t="shared" si="437"/>
        <v>334.827</v>
      </c>
      <c r="I13981" s="3">
        <v>5</v>
      </c>
      <c r="J13981" s="4">
        <v>44985</v>
      </c>
      <c r="K13981" s="3" t="s">
        <v>22</v>
      </c>
      <c r="L13981" s="3" t="s">
        <v>23</v>
      </c>
      <c r="M13981" s="3">
        <v>802.31</v>
      </c>
      <c r="N13981" s="3" t="s">
        <v>18</v>
      </c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  <c r="AC13981" s="5"/>
    </row>
    <row r="13982" spans="1:29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 t="str">
        <f>IF(AND(D13982="East",Table_1[[#This Row],[category]]="Clothing"),"✅","❌")</f>
        <v>❌</v>
      </c>
      <c r="H13982" s="3">
        <f t="shared" si="437"/>
        <v>291.61599999999999</v>
      </c>
      <c r="I13982" s="3">
        <v>5</v>
      </c>
      <c r="J13982" s="4">
        <v>45175</v>
      </c>
      <c r="K13982" s="3" t="s">
        <v>32</v>
      </c>
      <c r="L13982" s="3" t="s">
        <v>23</v>
      </c>
      <c r="M13982" s="3">
        <v>260.25</v>
      </c>
      <c r="N13982" s="3" t="s">
        <v>49</v>
      </c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  <c r="AC13982" s="5"/>
    </row>
    <row r="13983" spans="1:29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 t="str">
        <f>IF(AND(D13983="East",Table_1[[#This Row],[category]]="Clothing"),"✅","❌")</f>
        <v>❌</v>
      </c>
      <c r="H13983" s="3">
        <f t="shared" si="437"/>
        <v>493.27200000000005</v>
      </c>
      <c r="I13983" s="3">
        <v>7</v>
      </c>
      <c r="J13983" s="4">
        <v>45324</v>
      </c>
      <c r="K13983" s="3" t="s">
        <v>22</v>
      </c>
      <c r="L13983" s="3" t="s">
        <v>23</v>
      </c>
      <c r="M13983" s="3">
        <v>597.16</v>
      </c>
      <c r="N13983" s="3" t="s">
        <v>49</v>
      </c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  <c r="AC13983" s="5"/>
    </row>
    <row r="13984" spans="1:29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 t="str">
        <f>IF(AND(D13984="East",Table_1[[#This Row],[category]]="Clothing"),"✅","❌")</f>
        <v>❌</v>
      </c>
      <c r="H13984" s="3">
        <f t="shared" si="437"/>
        <v>107.03699999999999</v>
      </c>
      <c r="I13984" s="3">
        <v>2</v>
      </c>
      <c r="J13984" s="4">
        <v>45545</v>
      </c>
      <c r="K13984" s="3" t="s">
        <v>16</v>
      </c>
      <c r="L13984" s="3" t="s">
        <v>28</v>
      </c>
      <c r="M13984" s="3">
        <v>107.86</v>
      </c>
      <c r="N13984" s="3" t="s">
        <v>49</v>
      </c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  <c r="AC13984" s="5"/>
    </row>
    <row r="13985" spans="1:29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 t="str">
        <f>IF(AND(D13985="East",Table_1[[#This Row],[category]]="Clothing"),"✅","❌")</f>
        <v>❌</v>
      </c>
      <c r="H13985" s="3">
        <f t="shared" si="437"/>
        <v>94.723000000000013</v>
      </c>
      <c r="I13985" s="3">
        <v>5</v>
      </c>
      <c r="J13985" s="4">
        <v>45098</v>
      </c>
      <c r="K13985" s="3" t="s">
        <v>22</v>
      </c>
      <c r="L13985" s="3" t="s">
        <v>23</v>
      </c>
      <c r="M13985" s="3">
        <v>265.08</v>
      </c>
      <c r="N13985" s="3" t="s">
        <v>24</v>
      </c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  <c r="AC13985" s="5"/>
    </row>
    <row r="13986" spans="1:29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 t="str">
        <f>IF(AND(D13986="East",Table_1[[#This Row],[category]]="Clothing"),"✅","❌")</f>
        <v>❌</v>
      </c>
      <c r="H13986" s="3">
        <f t="shared" si="437"/>
        <v>430.94</v>
      </c>
      <c r="I13986" s="3">
        <v>8</v>
      </c>
      <c r="J13986" s="4">
        <v>45076</v>
      </c>
      <c r="K13986" s="3" t="s">
        <v>22</v>
      </c>
      <c r="L13986" s="3" t="s">
        <v>28</v>
      </c>
      <c r="M13986" s="3">
        <v>589.12</v>
      </c>
      <c r="N13986" s="3" t="s">
        <v>49</v>
      </c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  <c r="AC13986" s="5"/>
    </row>
    <row r="13987" spans="1:29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 t="str">
        <f>IF(AND(D13987="East",Table_1[[#This Row],[category]]="Clothing"),"✅","❌")</f>
        <v>❌</v>
      </c>
      <c r="H13987" s="3">
        <f t="shared" si="437"/>
        <v>152.50300000000001</v>
      </c>
      <c r="I13987" s="3">
        <v>8</v>
      </c>
      <c r="J13987" s="4">
        <v>45506</v>
      </c>
      <c r="K13987" s="3" t="s">
        <v>16</v>
      </c>
      <c r="L13987" s="3" t="s">
        <v>23</v>
      </c>
      <c r="M13987" s="3">
        <v>437.09</v>
      </c>
      <c r="N13987" s="3" t="s">
        <v>35</v>
      </c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  <c r="AC13987" s="5"/>
    </row>
    <row r="13988" spans="1:29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 t="str">
        <f>IF(AND(D13988="East",Table_1[[#This Row],[category]]="Clothing"),"✅","❌")</f>
        <v>❌</v>
      </c>
      <c r="H13988" s="3">
        <f t="shared" si="437"/>
        <v>172.93800000000002</v>
      </c>
      <c r="I13988" s="3">
        <v>7</v>
      </c>
      <c r="J13988" s="4">
        <v>45245</v>
      </c>
      <c r="K13988" s="3" t="s">
        <v>32</v>
      </c>
      <c r="L13988" s="3" t="s">
        <v>17</v>
      </c>
      <c r="M13988" s="3">
        <v>245.33</v>
      </c>
      <c r="N13988" s="3" t="s">
        <v>35</v>
      </c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  <c r="AC13988" s="5"/>
    </row>
    <row r="13989" spans="1:29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 t="str">
        <f>IF(AND(D13989="East",Table_1[[#This Row],[category]]="Clothing"),"✅","❌")</f>
        <v>❌</v>
      </c>
      <c r="H13989" s="3">
        <f t="shared" si="437"/>
        <v>278.84699999999998</v>
      </c>
      <c r="I13989" s="3">
        <v>5</v>
      </c>
      <c r="J13989" s="4">
        <v>45261</v>
      </c>
      <c r="K13989" s="3" t="s">
        <v>22</v>
      </c>
      <c r="L13989" s="3" t="s">
        <v>17</v>
      </c>
      <c r="M13989" s="3">
        <v>396.97</v>
      </c>
      <c r="N13989" s="3" t="s">
        <v>35</v>
      </c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  <c r="AC13989" s="5"/>
    </row>
    <row r="13990" spans="1:29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 t="str">
        <f>IF(AND(D13990="East",Table_1[[#This Row],[category]]="Clothing"),"✅","❌")</f>
        <v>❌</v>
      </c>
      <c r="H13990" s="3">
        <f t="shared" si="437"/>
        <v>196.82500000000002</v>
      </c>
      <c r="I13990" s="3">
        <v>4</v>
      </c>
      <c r="J13990" s="4">
        <v>45297</v>
      </c>
      <c r="K13990" s="3" t="s">
        <v>22</v>
      </c>
      <c r="L13990" s="3" t="s">
        <v>23</v>
      </c>
      <c r="M13990" s="3">
        <v>261.02999999999997</v>
      </c>
      <c r="N13990" s="3" t="s">
        <v>49</v>
      </c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  <c r="AC13990" s="5"/>
    </row>
    <row r="13991" spans="1:29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 t="str">
        <f>IF(AND(D13991="East",Table_1[[#This Row],[category]]="Clothing"),"✅","❌")</f>
        <v>❌</v>
      </c>
      <c r="H13991" s="3">
        <f t="shared" si="437"/>
        <v>150.94400000000002</v>
      </c>
      <c r="I13991" s="3">
        <v>2</v>
      </c>
      <c r="J13991" s="4">
        <v>45210</v>
      </c>
      <c r="K13991" s="3" t="s">
        <v>32</v>
      </c>
      <c r="L13991" s="3" t="s">
        <v>23</v>
      </c>
      <c r="M13991" s="3">
        <v>391.37</v>
      </c>
      <c r="N13991" s="3" t="s">
        <v>40</v>
      </c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  <c r="AC13991" s="5"/>
    </row>
    <row r="13992" spans="1:29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 t="str">
        <f>IF(AND(D13992="East",Table_1[[#This Row],[category]]="Clothing"),"✅","❌")</f>
        <v>❌</v>
      </c>
      <c r="H13992" s="3">
        <f t="shared" si="437"/>
        <v>459.416</v>
      </c>
      <c r="I13992" s="3">
        <v>2</v>
      </c>
      <c r="J13992" s="4">
        <v>45014</v>
      </c>
      <c r="K13992" s="3" t="s">
        <v>16</v>
      </c>
      <c r="L13992" s="3" t="s">
        <v>17</v>
      </c>
      <c r="M13992" s="3">
        <v>469.59</v>
      </c>
      <c r="N13992" s="3" t="s">
        <v>24</v>
      </c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  <c r="AC13992" s="5"/>
    </row>
    <row r="13993" spans="1:29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 t="str">
        <f>IF(AND(D13993="East",Table_1[[#This Row],[category]]="Clothing"),"✅","❌")</f>
        <v>✅</v>
      </c>
      <c r="H13993" s="3">
        <f t="shared" si="437"/>
        <v>73.344000000000008</v>
      </c>
      <c r="I13993" s="3">
        <v>3</v>
      </c>
      <c r="J13993" s="4">
        <v>45386</v>
      </c>
      <c r="K13993" s="3" t="s">
        <v>32</v>
      </c>
      <c r="L13993" s="3" t="s">
        <v>28</v>
      </c>
      <c r="M13993" s="3">
        <v>163.16999999999999</v>
      </c>
      <c r="N13993" s="3" t="s">
        <v>35</v>
      </c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  <c r="AC13993" s="5"/>
    </row>
    <row r="13994" spans="1:29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 t="str">
        <f>IF(AND(D13994="East",Table_1[[#This Row],[category]]="Clothing"),"✅","❌")</f>
        <v>❌</v>
      </c>
      <c r="H13994" s="3">
        <f t="shared" si="437"/>
        <v>208.102</v>
      </c>
      <c r="I13994" s="3">
        <v>3</v>
      </c>
      <c r="J13994" s="4">
        <v>45110</v>
      </c>
      <c r="K13994" s="3" t="s">
        <v>16</v>
      </c>
      <c r="L13994" s="3" t="s">
        <v>28</v>
      </c>
      <c r="M13994" s="3">
        <v>145.01</v>
      </c>
      <c r="N13994" s="3" t="s">
        <v>24</v>
      </c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  <c r="AC13994" s="5"/>
    </row>
    <row r="13995" spans="1:29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 t="str">
        <f>IF(AND(D13995="East",Table_1[[#This Row],[category]]="Clothing"),"✅","❌")</f>
        <v>❌</v>
      </c>
      <c r="H13995" s="3">
        <f t="shared" si="437"/>
        <v>11.454000000000001</v>
      </c>
      <c r="I13995" s="3">
        <v>7</v>
      </c>
      <c r="J13995" s="4">
        <v>45592</v>
      </c>
      <c r="K13995" s="3" t="s">
        <v>32</v>
      </c>
      <c r="L13995" s="3" t="s">
        <v>23</v>
      </c>
      <c r="M13995" s="3">
        <v>34.270000000000003</v>
      </c>
      <c r="N13995" s="3" t="s">
        <v>40</v>
      </c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  <c r="AC13995" s="5"/>
    </row>
    <row r="13996" spans="1:29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 t="str">
        <f>IF(AND(D13996="East",Table_1[[#This Row],[category]]="Clothing"),"✅","❌")</f>
        <v>❌</v>
      </c>
      <c r="H13996" s="3">
        <f t="shared" si="437"/>
        <v>405.65200000000004</v>
      </c>
      <c r="I13996" s="3">
        <v>6</v>
      </c>
      <c r="J13996" s="4">
        <v>45326</v>
      </c>
      <c r="K13996" s="3" t="s">
        <v>32</v>
      </c>
      <c r="L13996" s="3" t="s">
        <v>28</v>
      </c>
      <c r="M13996" s="3">
        <v>693.46</v>
      </c>
      <c r="N13996" s="3" t="s">
        <v>35</v>
      </c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  <c r="AC13996" s="5"/>
    </row>
    <row r="13997" spans="1:29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 t="str">
        <f>IF(AND(D13997="East",Table_1[[#This Row],[category]]="Clothing"),"✅","❌")</f>
        <v>❌</v>
      </c>
      <c r="H13997" s="3">
        <f t="shared" si="437"/>
        <v>92.525000000000006</v>
      </c>
      <c r="I13997" s="3">
        <v>1</v>
      </c>
      <c r="J13997" s="4">
        <v>45145</v>
      </c>
      <c r="K13997" s="3" t="s">
        <v>16</v>
      </c>
      <c r="L13997" s="3" t="s">
        <v>28</v>
      </c>
      <c r="M13997" s="3">
        <v>75.14</v>
      </c>
      <c r="N13997" s="3" t="s">
        <v>35</v>
      </c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  <c r="AC13997" s="5"/>
    </row>
    <row r="13998" spans="1:29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 t="str">
        <f>IF(AND(D13998="East",Table_1[[#This Row],[category]]="Clothing"),"✅","❌")</f>
        <v>❌</v>
      </c>
      <c r="H13998" s="3">
        <f t="shared" si="437"/>
        <v>388.76500000000004</v>
      </c>
      <c r="I13998" s="3">
        <v>6</v>
      </c>
      <c r="J13998" s="4">
        <v>45530</v>
      </c>
      <c r="K13998" s="3" t="s">
        <v>16</v>
      </c>
      <c r="L13998" s="3" t="s">
        <v>23</v>
      </c>
      <c r="M13998" s="3">
        <v>638.88</v>
      </c>
      <c r="N13998" s="3" t="s">
        <v>49</v>
      </c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  <c r="AC13998" s="5"/>
    </row>
    <row r="13999" spans="1:29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 t="str">
        <f>IF(AND(D13999="East",Table_1[[#This Row],[category]]="Clothing"),"✅","❌")</f>
        <v>❌</v>
      </c>
      <c r="H13999" s="3">
        <f t="shared" si="437"/>
        <v>82.816000000000003</v>
      </c>
      <c r="I13999" s="3">
        <v>5</v>
      </c>
      <c r="J13999" s="4">
        <v>45501</v>
      </c>
      <c r="K13999" s="3" t="s">
        <v>32</v>
      </c>
      <c r="L13999" s="3" t="s">
        <v>23</v>
      </c>
      <c r="M13999" s="3">
        <v>57.82</v>
      </c>
      <c r="N13999" s="3" t="s">
        <v>24</v>
      </c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  <c r="AC13999" s="5"/>
    </row>
    <row r="14000" spans="1:29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 t="str">
        <f>IF(AND(D14000="East",Table_1[[#This Row],[category]]="Clothing"),"✅","❌")</f>
        <v>❌</v>
      </c>
      <c r="H14000" s="3">
        <f t="shared" si="437"/>
        <v>214.202</v>
      </c>
      <c r="I14000" s="3">
        <v>6</v>
      </c>
      <c r="J14000" s="4">
        <v>45242</v>
      </c>
      <c r="K14000" s="3" t="s">
        <v>32</v>
      </c>
      <c r="L14000" s="3" t="s">
        <v>28</v>
      </c>
      <c r="M14000" s="3">
        <v>472.73</v>
      </c>
      <c r="N14000" s="3" t="s">
        <v>35</v>
      </c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  <c r="AC14000" s="5"/>
    </row>
    <row r="14001" spans="1:29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 t="str">
        <f>IF(AND(D14001="East",Table_1[[#This Row],[category]]="Clothing"),"✅","❌")</f>
        <v>❌</v>
      </c>
      <c r="H14001" s="3">
        <f t="shared" si="437"/>
        <v>366.81100000000004</v>
      </c>
      <c r="I14001" s="3">
        <v>8</v>
      </c>
      <c r="J14001" s="4">
        <v>45254</v>
      </c>
      <c r="K14001" s="3" t="s">
        <v>16</v>
      </c>
      <c r="L14001" s="3" t="s">
        <v>17</v>
      </c>
      <c r="M14001" s="3">
        <v>634.19000000000005</v>
      </c>
      <c r="N14001" s="3" t="s">
        <v>29</v>
      </c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  <c r="AC14001" s="5"/>
    </row>
    <row r="14002" spans="1:29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 t="str">
        <f>IF(AND(D14002="East",Table_1[[#This Row],[category]]="Clothing"),"✅","❌")</f>
        <v>❌</v>
      </c>
      <c r="H14002" s="3">
        <f t="shared" si="437"/>
        <v>142.696</v>
      </c>
      <c r="I14002" s="3">
        <v>1</v>
      </c>
      <c r="J14002" s="4">
        <v>45284</v>
      </c>
      <c r="K14002" s="3" t="s">
        <v>22</v>
      </c>
      <c r="L14002" s="3" t="s">
        <v>28</v>
      </c>
      <c r="M14002" s="3">
        <v>115.75</v>
      </c>
      <c r="N14002" s="3" t="s">
        <v>40</v>
      </c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  <c r="AC14002" s="5"/>
    </row>
    <row r="14003" spans="1:29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 t="str">
        <f>IF(AND(D14003="East",Table_1[[#This Row],[category]]="Clothing"),"✅","❌")</f>
        <v>❌</v>
      </c>
      <c r="H14003" s="3">
        <f t="shared" si="437"/>
        <v>163.81900000000002</v>
      </c>
      <c r="I14003" s="3">
        <v>6</v>
      </c>
      <c r="J14003" s="4">
        <v>45632</v>
      </c>
      <c r="K14003" s="3" t="s">
        <v>32</v>
      </c>
      <c r="L14003" s="3" t="s">
        <v>17</v>
      </c>
      <c r="M14003" s="3">
        <v>331.76</v>
      </c>
      <c r="N14003" s="3" t="s">
        <v>40</v>
      </c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  <c r="AC14003" s="5"/>
    </row>
    <row r="14004" spans="1:29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 t="str">
        <f>IF(AND(D14004="East",Table_1[[#This Row],[category]]="Clothing"),"✅","❌")</f>
        <v>❌</v>
      </c>
      <c r="H14004" s="3">
        <f t="shared" si="437"/>
        <v>336.98800000000006</v>
      </c>
      <c r="I14004" s="3">
        <v>4</v>
      </c>
      <c r="J14004" s="4">
        <v>45468</v>
      </c>
      <c r="K14004" s="3" t="s">
        <v>32</v>
      </c>
      <c r="L14004" s="3" t="s">
        <v>28</v>
      </c>
      <c r="M14004" s="3">
        <v>412.94</v>
      </c>
      <c r="N14004" s="3" t="s">
        <v>24</v>
      </c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  <c r="AC14004" s="5"/>
    </row>
    <row r="14005" spans="1:29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 t="str">
        <f>IF(AND(D14005="East",Table_1[[#This Row],[category]]="Clothing"),"✅","❌")</f>
        <v>❌</v>
      </c>
      <c r="H14005" s="3">
        <f t="shared" si="437"/>
        <v>101.97300000000001</v>
      </c>
      <c r="I14005" s="3">
        <v>9</v>
      </c>
      <c r="J14005" s="4">
        <v>44931</v>
      </c>
      <c r="K14005" s="3" t="s">
        <v>22</v>
      </c>
      <c r="L14005" s="3" t="s">
        <v>17</v>
      </c>
      <c r="M14005" s="3">
        <v>291.17</v>
      </c>
      <c r="N14005" s="3" t="s">
        <v>29</v>
      </c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  <c r="AC14005" s="5"/>
    </row>
    <row r="14006" spans="1:29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 t="str">
        <f>IF(AND(D14006="East",Table_1[[#This Row],[category]]="Clothing"),"✅","❌")</f>
        <v>❌</v>
      </c>
      <c r="H14006" s="3">
        <f t="shared" si="437"/>
        <v>476.37400000000002</v>
      </c>
      <c r="I14006" s="3">
        <v>8</v>
      </c>
      <c r="J14006" s="4">
        <v>45018</v>
      </c>
      <c r="K14006" s="3" t="s">
        <v>16</v>
      </c>
      <c r="L14006" s="3" t="s">
        <v>23</v>
      </c>
      <c r="M14006" s="3">
        <v>1018.74</v>
      </c>
      <c r="N14006" s="3" t="s">
        <v>24</v>
      </c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  <c r="AC14006" s="5"/>
    </row>
    <row r="14007" spans="1:29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 t="str">
        <f>IF(AND(D14007="East",Table_1[[#This Row],[category]]="Clothing"),"✅","❌")</f>
        <v>❌</v>
      </c>
      <c r="H14007" s="3">
        <f t="shared" si="437"/>
        <v>102.506</v>
      </c>
      <c r="I14007" s="3">
        <v>7</v>
      </c>
      <c r="J14007" s="4">
        <v>45295</v>
      </c>
      <c r="K14007" s="3" t="s">
        <v>32</v>
      </c>
      <c r="L14007" s="3" t="s">
        <v>28</v>
      </c>
      <c r="M14007" s="3">
        <v>155.16</v>
      </c>
      <c r="N14007" s="3" t="s">
        <v>49</v>
      </c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  <c r="AC14007" s="5"/>
    </row>
    <row r="14008" spans="1:29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 t="str">
        <f>IF(AND(D14008="East",Table_1[[#This Row],[category]]="Clothing"),"✅","❌")</f>
        <v>❌</v>
      </c>
      <c r="H14008" s="3">
        <f t="shared" si="437"/>
        <v>377.49800000000005</v>
      </c>
      <c r="I14008" s="3">
        <v>3</v>
      </c>
      <c r="J14008" s="4">
        <v>45348</v>
      </c>
      <c r="K14008" s="3" t="s">
        <v>16</v>
      </c>
      <c r="L14008" s="3" t="s">
        <v>23</v>
      </c>
      <c r="M14008" s="3">
        <v>320.11</v>
      </c>
      <c r="N14008" s="3" t="s">
        <v>29</v>
      </c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  <c r="AC14008" s="5"/>
    </row>
    <row r="14009" spans="1:29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 t="str">
        <f>IF(AND(D14009="East",Table_1[[#This Row],[category]]="Clothing"),"✅","❌")</f>
        <v>❌</v>
      </c>
      <c r="H14009" s="3">
        <f t="shared" si="437"/>
        <v>403.27300000000002</v>
      </c>
      <c r="I14009" s="3">
        <v>9</v>
      </c>
      <c r="J14009" s="4">
        <v>44995</v>
      </c>
      <c r="K14009" s="3" t="s">
        <v>22</v>
      </c>
      <c r="L14009" s="3" t="s">
        <v>17</v>
      </c>
      <c r="M14009" s="3">
        <v>906.63</v>
      </c>
      <c r="N14009" s="3" t="s">
        <v>40</v>
      </c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  <c r="AC14009" s="5"/>
    </row>
    <row r="14010" spans="1:29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 t="str">
        <f>IF(AND(D14010="East",Table_1[[#This Row],[category]]="Clothing"),"✅","❌")</f>
        <v>❌</v>
      </c>
      <c r="H14010" s="3">
        <f t="shared" si="437"/>
        <v>193.44200000000001</v>
      </c>
      <c r="I14010" s="3">
        <v>3</v>
      </c>
      <c r="J14010" s="4">
        <v>45210</v>
      </c>
      <c r="K14010" s="3" t="s">
        <v>16</v>
      </c>
      <c r="L14010" s="3" t="s">
        <v>23</v>
      </c>
      <c r="M14010" s="3">
        <v>325.33999999999997</v>
      </c>
      <c r="N14010" s="3" t="s">
        <v>29</v>
      </c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  <c r="AC14010" s="5"/>
    </row>
    <row r="14011" spans="1:29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 t="str">
        <f>IF(AND(D14011="East",Table_1[[#This Row],[category]]="Clothing"),"✅","❌")</f>
        <v>❌</v>
      </c>
      <c r="H14011" s="3">
        <f t="shared" si="437"/>
        <v>86.557000000000016</v>
      </c>
      <c r="I14011" s="3">
        <v>6</v>
      </c>
      <c r="J14011" s="4">
        <v>45364</v>
      </c>
      <c r="K14011" s="3" t="s">
        <v>16</v>
      </c>
      <c r="L14011" s="3" t="s">
        <v>23</v>
      </c>
      <c r="M14011" s="3">
        <v>205.37</v>
      </c>
      <c r="N14011" s="3" t="s">
        <v>35</v>
      </c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  <c r="AC14011" s="5"/>
    </row>
    <row r="14012" spans="1:29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 t="str">
        <f>IF(AND(D14012="East",Table_1[[#This Row],[category]]="Clothing"),"✅","❌")</f>
        <v>❌</v>
      </c>
      <c r="H14012" s="3">
        <f t="shared" si="437"/>
        <v>91.293000000000006</v>
      </c>
      <c r="I14012" s="3">
        <v>2</v>
      </c>
      <c r="J14012" s="4">
        <v>45019</v>
      </c>
      <c r="K14012" s="3" t="s">
        <v>22</v>
      </c>
      <c r="L14012" s="3" t="s">
        <v>17</v>
      </c>
      <c r="M14012" s="3">
        <v>193.72</v>
      </c>
      <c r="N14012" s="3" t="s">
        <v>18</v>
      </c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  <c r="AC14012" s="5"/>
    </row>
    <row r="14013" spans="1:29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 t="str">
        <f>IF(AND(D14013="East",Table_1[[#This Row],[category]]="Clothing"),"✅","❌")</f>
        <v>❌</v>
      </c>
      <c r="H14013" s="3">
        <f t="shared" si="437"/>
        <v>492.87100000000004</v>
      </c>
      <c r="I14013" s="3">
        <v>8</v>
      </c>
      <c r="J14013" s="4">
        <v>45010</v>
      </c>
      <c r="K14013" s="3" t="s">
        <v>32</v>
      </c>
      <c r="L14013" s="3" t="s">
        <v>17</v>
      </c>
      <c r="M14013" s="3">
        <v>1013.25</v>
      </c>
      <c r="N14013" s="3" t="s">
        <v>35</v>
      </c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  <c r="AC14013" s="5"/>
    </row>
    <row r="14014" spans="1:29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 t="str">
        <f>IF(AND(D14014="East",Table_1[[#This Row],[category]]="Clothing"),"✅","❌")</f>
        <v>❌</v>
      </c>
      <c r="H14014" s="3">
        <f t="shared" si="437"/>
        <v>365.45100000000002</v>
      </c>
      <c r="I14014" s="3">
        <v>1</v>
      </c>
      <c r="J14014" s="4">
        <v>45572</v>
      </c>
      <c r="K14014" s="3" t="s">
        <v>16</v>
      </c>
      <c r="L14014" s="3" t="s">
        <v>28</v>
      </c>
      <c r="M14014" s="3">
        <v>853.73</v>
      </c>
      <c r="N14014" s="3" t="s">
        <v>24</v>
      </c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  <c r="AC14014" s="5"/>
    </row>
    <row r="14015" spans="1:29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 t="str">
        <f>IF(AND(D14015="East",Table_1[[#This Row],[category]]="Clothing"),"✅","❌")</f>
        <v>❌</v>
      </c>
      <c r="H14015" s="3">
        <f t="shared" si="437"/>
        <v>230.52300000000002</v>
      </c>
      <c r="I14015" s="3">
        <v>1</v>
      </c>
      <c r="J14015" s="4">
        <v>45553</v>
      </c>
      <c r="K14015" s="3" t="s">
        <v>32</v>
      </c>
      <c r="L14015" s="3" t="s">
        <v>17</v>
      </c>
      <c r="M14015" s="3">
        <v>320.16000000000003</v>
      </c>
      <c r="N14015" s="3" t="s">
        <v>49</v>
      </c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  <c r="AC14015" s="5"/>
    </row>
    <row r="14016" spans="1:29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 t="str">
        <f>IF(AND(D14016="East",Table_1[[#This Row],[category]]="Clothing"),"✅","❌")</f>
        <v>❌</v>
      </c>
      <c r="H14016" s="3">
        <f t="shared" si="437"/>
        <v>136.101</v>
      </c>
      <c r="I14016" s="3">
        <v>8</v>
      </c>
      <c r="J14016" s="4">
        <v>45336</v>
      </c>
      <c r="K14016" s="3" t="s">
        <v>22</v>
      </c>
      <c r="L14016" s="3" t="s">
        <v>17</v>
      </c>
      <c r="M14016" s="3">
        <v>397.2</v>
      </c>
      <c r="N14016" s="3" t="s">
        <v>49</v>
      </c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  <c r="AC14016" s="5"/>
    </row>
    <row r="14017" spans="1:29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 t="str">
        <f>IF(AND(D14017="East",Table_1[[#This Row],[category]]="Clothing"),"✅","❌")</f>
        <v>❌</v>
      </c>
      <c r="H14017" s="3">
        <f t="shared" si="437"/>
        <v>19.266000000000002</v>
      </c>
      <c r="I14017" s="3">
        <v>9</v>
      </c>
      <c r="J14017" s="4">
        <v>45300</v>
      </c>
      <c r="K14017" s="3" t="s">
        <v>22</v>
      </c>
      <c r="L14017" s="3" t="s">
        <v>17</v>
      </c>
      <c r="M14017" s="3">
        <v>54.73</v>
      </c>
      <c r="N14017" s="3" t="s">
        <v>29</v>
      </c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  <c r="AC14017" s="5"/>
    </row>
    <row r="14018" spans="1:29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 t="str">
        <f>IF(AND(D14018="East",Table_1[[#This Row],[category]]="Clothing"),"✅","❌")</f>
        <v>❌</v>
      </c>
      <c r="H14018" s="3">
        <f t="shared" ref="H14018:H14081" si="439">E14018*10%</f>
        <v>338.52700000000004</v>
      </c>
      <c r="I14018" s="3">
        <v>9</v>
      </c>
      <c r="J14018" s="4">
        <v>45176</v>
      </c>
      <c r="K14018" s="3" t="s">
        <v>32</v>
      </c>
      <c r="L14018" s="3" t="s">
        <v>17</v>
      </c>
      <c r="M14018" s="3">
        <v>776.36</v>
      </c>
      <c r="N14018" s="3" t="s">
        <v>35</v>
      </c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  <c r="AC14018" s="5"/>
    </row>
    <row r="14019" spans="1:29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 t="str">
        <f>IF(AND(D14019="East",Table_1[[#This Row],[category]]="Clothing"),"✅","❌")</f>
        <v>❌</v>
      </c>
      <c r="H14019" s="3">
        <f t="shared" si="439"/>
        <v>478.88900000000007</v>
      </c>
      <c r="I14019" s="3">
        <v>8</v>
      </c>
      <c r="J14019" s="4">
        <v>45478</v>
      </c>
      <c r="K14019" s="3" t="s">
        <v>22</v>
      </c>
      <c r="L14019" s="3" t="s">
        <v>23</v>
      </c>
      <c r="M14019" s="3">
        <v>382.74</v>
      </c>
      <c r="N14019" s="3" t="s">
        <v>29</v>
      </c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  <c r="AC14019" s="5"/>
    </row>
    <row r="14020" spans="1:29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 t="str">
        <f>IF(AND(D14020="East",Table_1[[#This Row],[category]]="Clothing"),"✅","❌")</f>
        <v>❌</v>
      </c>
      <c r="H14020" s="3">
        <f t="shared" si="439"/>
        <v>62.353000000000002</v>
      </c>
      <c r="I14020" s="3">
        <v>8</v>
      </c>
      <c r="J14020" s="4">
        <v>45324</v>
      </c>
      <c r="K14020" s="3" t="s">
        <v>32</v>
      </c>
      <c r="L14020" s="3" t="s">
        <v>23</v>
      </c>
      <c r="M14020" s="3">
        <v>158.02000000000001</v>
      </c>
      <c r="N14020" s="3" t="s">
        <v>18</v>
      </c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  <c r="AC14020" s="5"/>
    </row>
    <row r="14021" spans="1:29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 t="str">
        <f>IF(AND(D14021="East",Table_1[[#This Row],[category]]="Clothing"),"✅","❌")</f>
        <v>❌</v>
      </c>
      <c r="H14021" s="3">
        <f t="shared" si="439"/>
        <v>379.70100000000002</v>
      </c>
      <c r="I14021" s="3">
        <v>4</v>
      </c>
      <c r="J14021" s="4">
        <v>45048</v>
      </c>
      <c r="K14021" s="3" t="s">
        <v>16</v>
      </c>
      <c r="L14021" s="3" t="s">
        <v>17</v>
      </c>
      <c r="M14021" s="3">
        <v>497.08</v>
      </c>
      <c r="N14021" s="3" t="s">
        <v>35</v>
      </c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  <c r="AC14021" s="5"/>
    </row>
    <row r="14022" spans="1:29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 t="str">
        <f>IF(AND(D14022="East",Table_1[[#This Row],[category]]="Clothing"),"✅","❌")</f>
        <v>❌</v>
      </c>
      <c r="H14022" s="3">
        <f t="shared" si="439"/>
        <v>85.086000000000013</v>
      </c>
      <c r="I14022" s="3">
        <v>8</v>
      </c>
      <c r="J14022" s="4">
        <v>44960</v>
      </c>
      <c r="K14022" s="3" t="s">
        <v>22</v>
      </c>
      <c r="L14022" s="3" t="s">
        <v>23</v>
      </c>
      <c r="M14022" s="3">
        <v>71.180000000000007</v>
      </c>
      <c r="N14022" s="3" t="s">
        <v>35</v>
      </c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  <c r="AC14022" s="5"/>
    </row>
    <row r="14023" spans="1:29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 t="str">
        <f>IF(AND(D14023="East",Table_1[[#This Row],[category]]="Clothing"),"✅","❌")</f>
        <v>❌</v>
      </c>
      <c r="H14023" s="3">
        <f t="shared" si="439"/>
        <v>398.13200000000006</v>
      </c>
      <c r="I14023" s="3">
        <v>7</v>
      </c>
      <c r="J14023" s="4">
        <v>45308</v>
      </c>
      <c r="K14023" s="3" t="s">
        <v>32</v>
      </c>
      <c r="L14023" s="3" t="s">
        <v>28</v>
      </c>
      <c r="M14023" s="3">
        <v>867.6</v>
      </c>
      <c r="N14023" s="3" t="s">
        <v>49</v>
      </c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  <c r="AC14023" s="5"/>
    </row>
    <row r="14024" spans="1:29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 t="str">
        <f>IF(AND(D14024="East",Table_1[[#This Row],[category]]="Clothing"),"✅","❌")</f>
        <v>❌</v>
      </c>
      <c r="H14024" s="3">
        <f t="shared" si="439"/>
        <v>191.58100000000002</v>
      </c>
      <c r="I14024" s="3">
        <v>9</v>
      </c>
      <c r="J14024" s="4">
        <v>44961</v>
      </c>
      <c r="K14024" s="3" t="s">
        <v>22</v>
      </c>
      <c r="L14024" s="3" t="s">
        <v>23</v>
      </c>
      <c r="M14024" s="3">
        <v>466.32</v>
      </c>
      <c r="N14024" s="3" t="s">
        <v>18</v>
      </c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  <c r="AC14024" s="5"/>
    </row>
    <row r="14025" spans="1:29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 t="str">
        <f>IF(AND(D14025="East",Table_1[[#This Row],[category]]="Clothing"),"✅","❌")</f>
        <v>❌</v>
      </c>
      <c r="H14025" s="3">
        <f t="shared" si="439"/>
        <v>358.91</v>
      </c>
      <c r="I14025" s="3">
        <v>8</v>
      </c>
      <c r="J14025" s="4">
        <v>45396</v>
      </c>
      <c r="K14025" s="3" t="s">
        <v>22</v>
      </c>
      <c r="L14025" s="3" t="s">
        <v>17</v>
      </c>
      <c r="M14025" s="3">
        <v>950.57</v>
      </c>
      <c r="N14025" s="3" t="s">
        <v>18</v>
      </c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  <c r="AC14025" s="5"/>
    </row>
    <row r="14026" spans="1:29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 t="str">
        <f>IF(AND(D14026="East",Table_1[[#This Row],[category]]="Clothing"),"✅","❌")</f>
        <v>❌</v>
      </c>
      <c r="H14026" s="3">
        <f t="shared" si="439"/>
        <v>463.87799999999999</v>
      </c>
      <c r="I14026" s="3">
        <v>2</v>
      </c>
      <c r="J14026" s="4">
        <v>45362</v>
      </c>
      <c r="K14026" s="3" t="s">
        <v>32</v>
      </c>
      <c r="L14026" s="3" t="s">
        <v>17</v>
      </c>
      <c r="M14026" s="3">
        <v>370.83</v>
      </c>
      <c r="N14026" s="3" t="s">
        <v>49</v>
      </c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  <c r="AC14026" s="5"/>
    </row>
    <row r="14027" spans="1:29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 t="str">
        <f>IF(AND(D14027="East",Table_1[[#This Row],[category]]="Clothing"),"✅","❌")</f>
        <v>❌</v>
      </c>
      <c r="H14027" s="3">
        <f t="shared" si="439"/>
        <v>313.86799999999999</v>
      </c>
      <c r="I14027" s="3">
        <v>8</v>
      </c>
      <c r="J14027" s="4">
        <v>45052</v>
      </c>
      <c r="K14027" s="3" t="s">
        <v>32</v>
      </c>
      <c r="L14027" s="3" t="s">
        <v>23</v>
      </c>
      <c r="M14027" s="3">
        <v>318.47000000000003</v>
      </c>
      <c r="N14027" s="3" t="s">
        <v>24</v>
      </c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  <c r="AC14027" s="5"/>
    </row>
    <row r="14028" spans="1:29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 t="str">
        <f>IF(AND(D14028="East",Table_1[[#This Row],[category]]="Clothing"),"✅","❌")</f>
        <v>❌</v>
      </c>
      <c r="H14028" s="3">
        <f t="shared" si="439"/>
        <v>461.14300000000003</v>
      </c>
      <c r="I14028" s="3">
        <v>8</v>
      </c>
      <c r="J14028" s="4">
        <v>45009</v>
      </c>
      <c r="K14028" s="3" t="s">
        <v>32</v>
      </c>
      <c r="L14028" s="3" t="s">
        <v>28</v>
      </c>
      <c r="M14028" s="3">
        <v>1270.1600000000001</v>
      </c>
      <c r="N14028" s="3" t="s">
        <v>35</v>
      </c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  <c r="AC14028" s="5"/>
    </row>
    <row r="14029" spans="1:29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 t="str">
        <f>IF(AND(D14029="East",Table_1[[#This Row],[category]]="Clothing"),"✅","❌")</f>
        <v>❌</v>
      </c>
      <c r="H14029" s="3">
        <f t="shared" si="439"/>
        <v>125.16199999999999</v>
      </c>
      <c r="I14029" s="3">
        <v>9</v>
      </c>
      <c r="J14029" s="4">
        <v>45250</v>
      </c>
      <c r="K14029" s="3" t="s">
        <v>32</v>
      </c>
      <c r="L14029" s="3" t="s">
        <v>28</v>
      </c>
      <c r="M14029" s="3">
        <v>131.94999999999999</v>
      </c>
      <c r="N14029" s="3" t="s">
        <v>18</v>
      </c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  <c r="AC14029" s="5"/>
    </row>
    <row r="14030" spans="1:29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 t="str">
        <f>IF(AND(D14030="East",Table_1[[#This Row],[category]]="Clothing"),"✅","❌")</f>
        <v>❌</v>
      </c>
      <c r="H14030" s="3">
        <f t="shared" si="439"/>
        <v>489.286</v>
      </c>
      <c r="I14030" s="3">
        <v>3</v>
      </c>
      <c r="J14030" s="4">
        <v>45095</v>
      </c>
      <c r="K14030" s="3" t="s">
        <v>22</v>
      </c>
      <c r="L14030" s="3" t="s">
        <v>17</v>
      </c>
      <c r="M14030" s="3">
        <v>968.63</v>
      </c>
      <c r="N14030" s="3" t="s">
        <v>40</v>
      </c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  <c r="AC14030" s="5"/>
    </row>
    <row r="14031" spans="1:29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 t="str">
        <f>IF(AND(D14031="East",Table_1[[#This Row],[category]]="Clothing"),"✅","❌")</f>
        <v>✅</v>
      </c>
      <c r="H14031" s="3">
        <f t="shared" si="439"/>
        <v>437.69600000000003</v>
      </c>
      <c r="I14031" s="3">
        <v>8</v>
      </c>
      <c r="J14031" s="4">
        <v>44984</v>
      </c>
      <c r="K14031" s="3" t="s">
        <v>32</v>
      </c>
      <c r="L14031" s="3" t="s">
        <v>28</v>
      </c>
      <c r="M14031" s="3">
        <v>422.58</v>
      </c>
      <c r="N14031" s="3" t="s">
        <v>18</v>
      </c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  <c r="AC14031" s="5"/>
    </row>
    <row r="14032" spans="1:29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 t="str">
        <f>IF(AND(D14032="East",Table_1[[#This Row],[category]]="Clothing"),"✅","❌")</f>
        <v>❌</v>
      </c>
      <c r="H14032" s="3">
        <f t="shared" si="439"/>
        <v>62.711000000000006</v>
      </c>
      <c r="I14032" s="3">
        <v>8</v>
      </c>
      <c r="J14032" s="4">
        <v>45394</v>
      </c>
      <c r="K14032" s="3" t="s">
        <v>32</v>
      </c>
      <c r="L14032" s="3" t="s">
        <v>17</v>
      </c>
      <c r="M14032" s="3">
        <v>52.58</v>
      </c>
      <c r="N14032" s="3" t="s">
        <v>49</v>
      </c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  <c r="AC14032" s="5"/>
    </row>
    <row r="14033" spans="1:29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 t="str">
        <f>IF(AND(D14033="East",Table_1[[#This Row],[category]]="Clothing"),"✅","❌")</f>
        <v>❌</v>
      </c>
      <c r="H14033" s="3">
        <f t="shared" si="439"/>
        <v>212.63400000000001</v>
      </c>
      <c r="I14033" s="3">
        <v>4</v>
      </c>
      <c r="J14033" s="4">
        <v>45148</v>
      </c>
      <c r="K14033" s="3" t="s">
        <v>32</v>
      </c>
      <c r="L14033" s="3" t="s">
        <v>17</v>
      </c>
      <c r="M14033" s="3">
        <v>234.06</v>
      </c>
      <c r="N14033" s="3" t="s">
        <v>18</v>
      </c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  <c r="AC14033" s="5"/>
    </row>
    <row r="14034" spans="1:29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 t="str">
        <f>IF(AND(D14034="East",Table_1[[#This Row],[category]]="Clothing"),"✅","❌")</f>
        <v>❌</v>
      </c>
      <c r="H14034" s="3">
        <f t="shared" si="439"/>
        <v>464.24399999999997</v>
      </c>
      <c r="I14034" s="3">
        <v>5</v>
      </c>
      <c r="J14034" s="4">
        <v>45639</v>
      </c>
      <c r="K14034" s="3" t="s">
        <v>16</v>
      </c>
      <c r="L14034" s="3" t="s">
        <v>28</v>
      </c>
      <c r="M14034" s="3">
        <v>497.02</v>
      </c>
      <c r="N14034" s="3" t="s">
        <v>18</v>
      </c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  <c r="AC14034" s="5"/>
    </row>
    <row r="14035" spans="1:29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 t="str">
        <f>IF(AND(D14035="East",Table_1[[#This Row],[category]]="Clothing"),"✅","❌")</f>
        <v>❌</v>
      </c>
      <c r="H14035" s="3">
        <f t="shared" si="439"/>
        <v>48.277000000000001</v>
      </c>
      <c r="I14035" s="3">
        <v>2</v>
      </c>
      <c r="J14035" s="4">
        <v>45323</v>
      </c>
      <c r="K14035" s="3" t="s">
        <v>22</v>
      </c>
      <c r="L14035" s="3" t="s">
        <v>17</v>
      </c>
      <c r="M14035" s="3">
        <v>47.75</v>
      </c>
      <c r="N14035" s="3" t="s">
        <v>49</v>
      </c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  <c r="AC14035" s="5"/>
    </row>
    <row r="14036" spans="1:29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 t="str">
        <f>IF(AND(D14036="East",Table_1[[#This Row],[category]]="Clothing"),"✅","❌")</f>
        <v>❌</v>
      </c>
      <c r="H14036" s="3">
        <f t="shared" si="439"/>
        <v>232.34400000000002</v>
      </c>
      <c r="I14036" s="3">
        <v>6</v>
      </c>
      <c r="J14036" s="4">
        <v>45023</v>
      </c>
      <c r="K14036" s="3" t="s">
        <v>16</v>
      </c>
      <c r="L14036" s="3" t="s">
        <v>23</v>
      </c>
      <c r="M14036" s="3">
        <v>172.59</v>
      </c>
      <c r="N14036" s="3" t="s">
        <v>49</v>
      </c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  <c r="AC14036" s="5"/>
    </row>
    <row r="14037" spans="1:29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 t="str">
        <f>IF(AND(D14037="East",Table_1[[#This Row],[category]]="Clothing"),"✅","❌")</f>
        <v>❌</v>
      </c>
      <c r="H14037" s="3">
        <f t="shared" si="439"/>
        <v>364.56100000000004</v>
      </c>
      <c r="I14037" s="3">
        <v>9</v>
      </c>
      <c r="J14037" s="4">
        <v>45059</v>
      </c>
      <c r="K14037" s="3" t="s">
        <v>32</v>
      </c>
      <c r="L14037" s="3" t="s">
        <v>23</v>
      </c>
      <c r="M14037" s="3">
        <v>247.34</v>
      </c>
      <c r="N14037" s="3" t="s">
        <v>24</v>
      </c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  <c r="AC14037" s="5"/>
    </row>
    <row r="14038" spans="1:29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 t="str">
        <f>IF(AND(D14038="East",Table_1[[#This Row],[category]]="Clothing"),"✅","❌")</f>
        <v>❌</v>
      </c>
      <c r="H14038" s="3">
        <f t="shared" si="439"/>
        <v>26.388999999999999</v>
      </c>
      <c r="I14038" s="3">
        <v>3</v>
      </c>
      <c r="J14038" s="4">
        <v>44943</v>
      </c>
      <c r="K14038" s="3" t="s">
        <v>22</v>
      </c>
      <c r="L14038" s="3" t="s">
        <v>23</v>
      </c>
      <c r="M14038" s="3">
        <v>34.07</v>
      </c>
      <c r="N14038" s="3" t="s">
        <v>40</v>
      </c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  <c r="AC14038" s="5"/>
    </row>
    <row r="14039" spans="1:29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 t="str">
        <f>IF(AND(D14039="East",Table_1[[#This Row],[category]]="Clothing"),"✅","❌")</f>
        <v>❌</v>
      </c>
      <c r="H14039" s="3">
        <f t="shared" si="439"/>
        <v>378.887</v>
      </c>
      <c r="I14039" s="3">
        <v>6</v>
      </c>
      <c r="J14039" s="4">
        <v>45314</v>
      </c>
      <c r="K14039" s="3" t="s">
        <v>32</v>
      </c>
      <c r="L14039" s="3" t="s">
        <v>23</v>
      </c>
      <c r="M14039" s="3">
        <v>498.49</v>
      </c>
      <c r="N14039" s="3" t="s">
        <v>35</v>
      </c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  <c r="AC14039" s="5"/>
    </row>
    <row r="14040" spans="1:29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 t="str">
        <f>IF(AND(D14040="East",Table_1[[#This Row],[category]]="Clothing"),"✅","❌")</f>
        <v>❌</v>
      </c>
      <c r="H14040" s="3">
        <f t="shared" si="439"/>
        <v>186.98900000000003</v>
      </c>
      <c r="I14040" s="3">
        <v>8</v>
      </c>
      <c r="J14040" s="4">
        <v>44964</v>
      </c>
      <c r="K14040" s="3" t="s">
        <v>16</v>
      </c>
      <c r="L14040" s="3" t="s">
        <v>23</v>
      </c>
      <c r="M14040" s="3">
        <v>458.1</v>
      </c>
      <c r="N14040" s="3" t="s">
        <v>40</v>
      </c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  <c r="AC14040" s="5"/>
    </row>
    <row r="14041" spans="1:29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 t="str">
        <f>IF(AND(D14041="East",Table_1[[#This Row],[category]]="Clothing"),"✅","❌")</f>
        <v>❌</v>
      </c>
      <c r="H14041" s="3">
        <f t="shared" si="439"/>
        <v>132.19200000000001</v>
      </c>
      <c r="I14041" s="3">
        <v>2</v>
      </c>
      <c r="J14041" s="4">
        <v>44984</v>
      </c>
      <c r="K14041" s="3" t="s">
        <v>22</v>
      </c>
      <c r="L14041" s="3" t="s">
        <v>23</v>
      </c>
      <c r="M14041" s="3">
        <v>340.68</v>
      </c>
      <c r="N14041" s="3" t="s">
        <v>40</v>
      </c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  <c r="AC14041" s="5"/>
    </row>
    <row r="14042" spans="1:29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 t="str">
        <f>IF(AND(D14042="East",Table_1[[#This Row],[category]]="Clothing"),"✅","❌")</f>
        <v>❌</v>
      </c>
      <c r="H14042" s="3">
        <f t="shared" si="439"/>
        <v>292.22600000000006</v>
      </c>
      <c r="I14042" s="3">
        <v>1</v>
      </c>
      <c r="J14042" s="4">
        <v>45310</v>
      </c>
      <c r="K14042" s="3" t="s">
        <v>32</v>
      </c>
      <c r="L14042" s="3" t="s">
        <v>23</v>
      </c>
      <c r="M14042" s="3">
        <v>255.94</v>
      </c>
      <c r="N14042" s="3" t="s">
        <v>35</v>
      </c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  <c r="AC14042" s="5"/>
    </row>
    <row r="14043" spans="1:29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 t="str">
        <f>IF(AND(D14043="East",Table_1[[#This Row],[category]]="Clothing"),"✅","❌")</f>
        <v>❌</v>
      </c>
      <c r="H14043" s="3">
        <f t="shared" si="439"/>
        <v>276.72199999999998</v>
      </c>
      <c r="I14043" s="3">
        <v>6</v>
      </c>
      <c r="J14043" s="4">
        <v>45287</v>
      </c>
      <c r="K14043" s="3" t="s">
        <v>22</v>
      </c>
      <c r="L14043" s="3" t="s">
        <v>17</v>
      </c>
      <c r="M14043" s="3">
        <v>686.71</v>
      </c>
      <c r="N14043" s="3" t="s">
        <v>35</v>
      </c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  <c r="AC14043" s="5"/>
    </row>
    <row r="14044" spans="1:29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 t="str">
        <f>IF(AND(D14044="East",Table_1[[#This Row],[category]]="Clothing"),"✅","❌")</f>
        <v>❌</v>
      </c>
      <c r="H14044" s="3">
        <f t="shared" si="439"/>
        <v>438.23</v>
      </c>
      <c r="I14044" s="3">
        <v>3</v>
      </c>
      <c r="J14044" s="4">
        <v>45194</v>
      </c>
      <c r="K14044" s="3" t="s">
        <v>16</v>
      </c>
      <c r="L14044" s="3" t="s">
        <v>17</v>
      </c>
      <c r="M14044" s="3">
        <v>512.4</v>
      </c>
      <c r="N14044" s="3" t="s">
        <v>49</v>
      </c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  <c r="AC14044" s="5"/>
    </row>
    <row r="14045" spans="1:29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 t="str">
        <f>IF(AND(D14045="East",Table_1[[#This Row],[category]]="Clothing"),"✅","❌")</f>
        <v>❌</v>
      </c>
      <c r="H14045" s="3">
        <f t="shared" si="439"/>
        <v>341.24099999999999</v>
      </c>
      <c r="I14045" s="3">
        <v>2</v>
      </c>
      <c r="J14045" s="4">
        <v>45437</v>
      </c>
      <c r="K14045" s="3" t="s">
        <v>22</v>
      </c>
      <c r="L14045" s="3" t="s">
        <v>23</v>
      </c>
      <c r="M14045" s="3">
        <v>595.48</v>
      </c>
      <c r="N14045" s="3" t="s">
        <v>29</v>
      </c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  <c r="AC14045" s="5"/>
    </row>
    <row r="14046" spans="1:29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 t="str">
        <f>IF(AND(D14046="East",Table_1[[#This Row],[category]]="Clothing"),"✅","❌")</f>
        <v>❌</v>
      </c>
      <c r="H14046" s="3">
        <f t="shared" si="439"/>
        <v>216.714</v>
      </c>
      <c r="I14046" s="3">
        <v>8</v>
      </c>
      <c r="J14046" s="4">
        <v>45379</v>
      </c>
      <c r="K14046" s="3" t="s">
        <v>16</v>
      </c>
      <c r="L14046" s="3" t="s">
        <v>28</v>
      </c>
      <c r="M14046" s="3">
        <v>154.91999999999999</v>
      </c>
      <c r="N14046" s="3" t="s">
        <v>18</v>
      </c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  <c r="AC14046" s="5"/>
    </row>
    <row r="14047" spans="1:29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 t="str">
        <f>IF(AND(D14047="East",Table_1[[#This Row],[category]]="Clothing"),"✅","❌")</f>
        <v>❌</v>
      </c>
      <c r="H14047" s="3">
        <f t="shared" si="439"/>
        <v>328.56799999999998</v>
      </c>
      <c r="I14047" s="3">
        <v>9</v>
      </c>
      <c r="J14047" s="4">
        <v>45396</v>
      </c>
      <c r="K14047" s="3" t="s">
        <v>16</v>
      </c>
      <c r="L14047" s="3" t="s">
        <v>28</v>
      </c>
      <c r="M14047" s="3">
        <v>491.44</v>
      </c>
      <c r="N14047" s="3" t="s">
        <v>40</v>
      </c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  <c r="AC14047" s="5"/>
    </row>
    <row r="14048" spans="1:29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 t="str">
        <f>IF(AND(D14048="East",Table_1[[#This Row],[category]]="Clothing"),"✅","❌")</f>
        <v>❌</v>
      </c>
      <c r="H14048" s="3">
        <f t="shared" si="439"/>
        <v>377.57300000000004</v>
      </c>
      <c r="I14048" s="3">
        <v>7</v>
      </c>
      <c r="J14048" s="4">
        <v>44983</v>
      </c>
      <c r="K14048" s="3" t="s">
        <v>16</v>
      </c>
      <c r="L14048" s="3" t="s">
        <v>28</v>
      </c>
      <c r="M14048" s="3">
        <v>238.78</v>
      </c>
      <c r="N14048" s="3" t="s">
        <v>49</v>
      </c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  <c r="AC14048" s="5"/>
    </row>
    <row r="14049" spans="1:29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 t="str">
        <f>IF(AND(D14049="East",Table_1[[#This Row],[category]]="Clothing"),"✅","❌")</f>
        <v>❌</v>
      </c>
      <c r="H14049" s="3">
        <f t="shared" si="439"/>
        <v>469.291</v>
      </c>
      <c r="I14049" s="3">
        <v>9</v>
      </c>
      <c r="J14049" s="4">
        <v>45451</v>
      </c>
      <c r="K14049" s="3" t="s">
        <v>22</v>
      </c>
      <c r="L14049" s="3" t="s">
        <v>17</v>
      </c>
      <c r="M14049" s="3">
        <v>242.63</v>
      </c>
      <c r="N14049" s="3" t="s">
        <v>18</v>
      </c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  <c r="AC14049" s="5"/>
    </row>
    <row r="14050" spans="1:29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 t="str">
        <f>IF(AND(D14050="East",Table_1[[#This Row],[category]]="Clothing"),"✅","❌")</f>
        <v>❌</v>
      </c>
      <c r="H14050" s="3">
        <f t="shared" si="439"/>
        <v>355.08800000000002</v>
      </c>
      <c r="I14050" s="3">
        <v>7</v>
      </c>
      <c r="J14050" s="4">
        <v>44938</v>
      </c>
      <c r="K14050" s="3" t="s">
        <v>22</v>
      </c>
      <c r="L14050" s="3" t="s">
        <v>28</v>
      </c>
      <c r="M14050" s="3">
        <v>1005.18</v>
      </c>
      <c r="N14050" s="3" t="s">
        <v>29</v>
      </c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  <c r="AC14050" s="5"/>
    </row>
    <row r="14051" spans="1:29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 t="str">
        <f>IF(AND(D14051="East",Table_1[[#This Row],[category]]="Clothing"),"✅","❌")</f>
        <v>❌</v>
      </c>
      <c r="H14051" s="3">
        <f t="shared" si="439"/>
        <v>276.49700000000001</v>
      </c>
      <c r="I14051" s="3">
        <v>3</v>
      </c>
      <c r="J14051" s="4">
        <v>45221</v>
      </c>
      <c r="K14051" s="3" t="s">
        <v>22</v>
      </c>
      <c r="L14051" s="3" t="s">
        <v>23</v>
      </c>
      <c r="M14051" s="3">
        <v>690.26</v>
      </c>
      <c r="N14051" s="3" t="s">
        <v>29</v>
      </c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  <c r="AC14051" s="5"/>
    </row>
    <row r="14052" spans="1:29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 t="str">
        <f>IF(AND(D14052="East",Table_1[[#This Row],[category]]="Clothing"),"✅","❌")</f>
        <v>❌</v>
      </c>
      <c r="H14052" s="3">
        <f t="shared" si="439"/>
        <v>192.76</v>
      </c>
      <c r="I14052" s="3">
        <v>1</v>
      </c>
      <c r="J14052" s="4">
        <v>45577</v>
      </c>
      <c r="K14052" s="3" t="s">
        <v>22</v>
      </c>
      <c r="L14052" s="3" t="s">
        <v>28</v>
      </c>
      <c r="M14052" s="3">
        <v>198.93</v>
      </c>
      <c r="N14052" s="3" t="s">
        <v>29</v>
      </c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  <c r="AC14052" s="5"/>
    </row>
    <row r="14053" spans="1:29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 t="str">
        <f>IF(AND(D14053="East",Table_1[[#This Row],[category]]="Clothing"),"✅","❌")</f>
        <v>❌</v>
      </c>
      <c r="H14053" s="3">
        <f t="shared" si="439"/>
        <v>446.82700000000006</v>
      </c>
      <c r="I14053" s="3">
        <v>1</v>
      </c>
      <c r="J14053" s="4">
        <v>45458</v>
      </c>
      <c r="K14053" s="3" t="s">
        <v>32</v>
      </c>
      <c r="L14053" s="3" t="s">
        <v>17</v>
      </c>
      <c r="M14053" s="3">
        <v>540.54</v>
      </c>
      <c r="N14053" s="3" t="s">
        <v>35</v>
      </c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  <c r="AC14053" s="5"/>
    </row>
    <row r="14054" spans="1:29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 t="str">
        <f>IF(AND(D14054="East",Table_1[[#This Row],[category]]="Clothing"),"✅","❌")</f>
        <v>❌</v>
      </c>
      <c r="H14054" s="3">
        <f t="shared" si="439"/>
        <v>398.33500000000004</v>
      </c>
      <c r="I14054" s="3">
        <v>5</v>
      </c>
      <c r="J14054" s="4">
        <v>45267</v>
      </c>
      <c r="K14054" s="3" t="s">
        <v>32</v>
      </c>
      <c r="L14054" s="3" t="s">
        <v>28</v>
      </c>
      <c r="M14054" s="3">
        <v>326.93</v>
      </c>
      <c r="N14054" s="3" t="s">
        <v>49</v>
      </c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  <c r="AC14054" s="5"/>
    </row>
    <row r="14055" spans="1:29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 t="str">
        <f>IF(AND(D14055="East",Table_1[[#This Row],[category]]="Clothing"),"✅","❌")</f>
        <v>❌</v>
      </c>
      <c r="H14055" s="3">
        <f t="shared" si="439"/>
        <v>47.819000000000003</v>
      </c>
      <c r="I14055" s="3">
        <v>9</v>
      </c>
      <c r="J14055" s="4">
        <v>45312</v>
      </c>
      <c r="K14055" s="3" t="s">
        <v>32</v>
      </c>
      <c r="L14055" s="3" t="s">
        <v>28</v>
      </c>
      <c r="M14055" s="3">
        <v>41.92</v>
      </c>
      <c r="N14055" s="3" t="s">
        <v>18</v>
      </c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  <c r="AC14055" s="5"/>
    </row>
    <row r="14056" spans="1:29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 t="str">
        <f>IF(AND(D14056="East",Table_1[[#This Row],[category]]="Clothing"),"✅","❌")</f>
        <v>❌</v>
      </c>
      <c r="H14056" s="3">
        <f t="shared" si="439"/>
        <v>352.77500000000003</v>
      </c>
      <c r="I14056" s="3">
        <v>6</v>
      </c>
      <c r="J14056" s="4">
        <v>45317</v>
      </c>
      <c r="K14056" s="3" t="s">
        <v>22</v>
      </c>
      <c r="L14056" s="3" t="s">
        <v>23</v>
      </c>
      <c r="M14056" s="3">
        <v>689.89</v>
      </c>
      <c r="N14056" s="3" t="s">
        <v>35</v>
      </c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  <c r="AC14056" s="5"/>
    </row>
    <row r="14057" spans="1:29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 t="str">
        <f>IF(AND(D14057="East",Table_1[[#This Row],[category]]="Clothing"),"✅","❌")</f>
        <v>❌</v>
      </c>
      <c r="H14057" s="3">
        <f t="shared" si="439"/>
        <v>273.98700000000002</v>
      </c>
      <c r="I14057" s="3">
        <v>2</v>
      </c>
      <c r="J14057" s="4">
        <v>45352</v>
      </c>
      <c r="K14057" s="3" t="s">
        <v>16</v>
      </c>
      <c r="L14057" s="3" t="s">
        <v>28</v>
      </c>
      <c r="M14057" s="3">
        <v>531.75</v>
      </c>
      <c r="N14057" s="3" t="s">
        <v>24</v>
      </c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  <c r="AC14057" s="5"/>
    </row>
    <row r="14058" spans="1:29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 t="str">
        <f>IF(AND(D14058="East",Table_1[[#This Row],[category]]="Clothing"),"✅","❌")</f>
        <v>❌</v>
      </c>
      <c r="H14058" s="3">
        <f t="shared" si="439"/>
        <v>60.786000000000001</v>
      </c>
      <c r="I14058" s="3">
        <v>6</v>
      </c>
      <c r="J14058" s="4">
        <v>45646</v>
      </c>
      <c r="K14058" s="3" t="s">
        <v>16</v>
      </c>
      <c r="L14058" s="3" t="s">
        <v>23</v>
      </c>
      <c r="M14058" s="3">
        <v>116.06</v>
      </c>
      <c r="N14058" s="3" t="s">
        <v>24</v>
      </c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  <c r="AC14058" s="5"/>
    </row>
    <row r="14059" spans="1:29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 t="str">
        <f>IF(AND(D14059="East",Table_1[[#This Row],[category]]="Clothing"),"✅","❌")</f>
        <v>❌</v>
      </c>
      <c r="H14059" s="3">
        <f t="shared" si="439"/>
        <v>286.83100000000002</v>
      </c>
      <c r="I14059" s="3">
        <v>4</v>
      </c>
      <c r="J14059" s="4">
        <v>45551</v>
      </c>
      <c r="K14059" s="3" t="s">
        <v>32</v>
      </c>
      <c r="L14059" s="3" t="s">
        <v>17</v>
      </c>
      <c r="M14059" s="3">
        <v>169.87</v>
      </c>
      <c r="N14059" s="3" t="s">
        <v>24</v>
      </c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  <c r="AC14059" s="5"/>
    </row>
    <row r="14060" spans="1:29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 t="str">
        <f>IF(AND(D14060="East",Table_1[[#This Row],[category]]="Clothing"),"✅","❌")</f>
        <v>❌</v>
      </c>
      <c r="H14060" s="3">
        <f t="shared" si="439"/>
        <v>104.328</v>
      </c>
      <c r="I14060" s="3">
        <v>9</v>
      </c>
      <c r="J14060" s="4">
        <v>45281</v>
      </c>
      <c r="K14060" s="3" t="s">
        <v>32</v>
      </c>
      <c r="L14060" s="3" t="s">
        <v>28</v>
      </c>
      <c r="M14060" s="3">
        <v>230.98</v>
      </c>
      <c r="N14060" s="3" t="s">
        <v>40</v>
      </c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  <c r="AC14060" s="5"/>
    </row>
    <row r="14061" spans="1:29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 t="str">
        <f>IF(AND(D14061="East",Table_1[[#This Row],[category]]="Clothing"),"✅","❌")</f>
        <v>❌</v>
      </c>
      <c r="H14061" s="3">
        <f t="shared" si="439"/>
        <v>356.99099999999999</v>
      </c>
      <c r="I14061" s="3">
        <v>3</v>
      </c>
      <c r="J14061" s="4">
        <v>45539</v>
      </c>
      <c r="K14061" s="3" t="s">
        <v>22</v>
      </c>
      <c r="L14061" s="3" t="s">
        <v>17</v>
      </c>
      <c r="M14061" s="3">
        <v>201.45</v>
      </c>
      <c r="N14061" s="3" t="s">
        <v>24</v>
      </c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  <c r="AC14061" s="5"/>
    </row>
    <row r="14062" spans="1:29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 t="str">
        <f>IF(AND(D14062="East",Table_1[[#This Row],[category]]="Clothing"),"✅","❌")</f>
        <v>❌</v>
      </c>
      <c r="H14062" s="3">
        <f t="shared" si="439"/>
        <v>146.446</v>
      </c>
      <c r="I14062" s="3">
        <v>7</v>
      </c>
      <c r="J14062" s="4">
        <v>45154</v>
      </c>
      <c r="K14062" s="3" t="s">
        <v>22</v>
      </c>
      <c r="L14062" s="3" t="s">
        <v>17</v>
      </c>
      <c r="M14062" s="3">
        <v>435.87</v>
      </c>
      <c r="N14062" s="3" t="s">
        <v>24</v>
      </c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  <c r="AC14062" s="5"/>
    </row>
    <row r="14063" spans="1:29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 t="str">
        <f>IF(AND(D14063="East",Table_1[[#This Row],[category]]="Clothing"),"✅","❌")</f>
        <v>❌</v>
      </c>
      <c r="H14063" s="3">
        <f t="shared" si="439"/>
        <v>83.669000000000011</v>
      </c>
      <c r="I14063" s="3">
        <v>8</v>
      </c>
      <c r="J14063" s="4">
        <v>45382</v>
      </c>
      <c r="K14063" s="3" t="s">
        <v>32</v>
      </c>
      <c r="L14063" s="3" t="s">
        <v>17</v>
      </c>
      <c r="M14063" s="3">
        <v>215.61</v>
      </c>
      <c r="N14063" s="3" t="s">
        <v>40</v>
      </c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  <c r="AC14063" s="5"/>
    </row>
    <row r="14064" spans="1:29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 t="str">
        <f>IF(AND(D14064="East",Table_1[[#This Row],[category]]="Clothing"),"✅","❌")</f>
        <v>❌</v>
      </c>
      <c r="H14064" s="3">
        <f t="shared" si="439"/>
        <v>50.167000000000002</v>
      </c>
      <c r="I14064" s="3">
        <v>2</v>
      </c>
      <c r="J14064" s="4">
        <v>45249</v>
      </c>
      <c r="K14064" s="3" t="s">
        <v>22</v>
      </c>
      <c r="L14064" s="3" t="s">
        <v>23</v>
      </c>
      <c r="M14064" s="3">
        <v>141.04</v>
      </c>
      <c r="N14064" s="3" t="s">
        <v>29</v>
      </c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  <c r="AC14064" s="5"/>
    </row>
    <row r="14065" spans="1:29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 t="str">
        <f>IF(AND(D14065="East",Table_1[[#This Row],[category]]="Clothing"),"✅","❌")</f>
        <v>❌</v>
      </c>
      <c r="H14065" s="3">
        <f t="shared" si="439"/>
        <v>250.49200000000002</v>
      </c>
      <c r="I14065" s="3">
        <v>7</v>
      </c>
      <c r="J14065" s="4">
        <v>45241</v>
      </c>
      <c r="K14065" s="3" t="s">
        <v>32</v>
      </c>
      <c r="L14065" s="3" t="s">
        <v>28</v>
      </c>
      <c r="M14065" s="3">
        <v>623.71</v>
      </c>
      <c r="N14065" s="3" t="s">
        <v>35</v>
      </c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  <c r="AC14065" s="5"/>
    </row>
    <row r="14066" spans="1:29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 t="str">
        <f>IF(AND(D14066="East",Table_1[[#This Row],[category]]="Clothing"),"✅","❌")</f>
        <v>❌</v>
      </c>
      <c r="H14066" s="3">
        <f t="shared" si="439"/>
        <v>107.82100000000001</v>
      </c>
      <c r="I14066" s="3">
        <v>5</v>
      </c>
      <c r="J14066" s="4">
        <v>45282</v>
      </c>
      <c r="K14066" s="3" t="s">
        <v>32</v>
      </c>
      <c r="L14066" s="3" t="s">
        <v>17</v>
      </c>
      <c r="M14066" s="3">
        <v>139.72</v>
      </c>
      <c r="N14066" s="3" t="s">
        <v>35</v>
      </c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  <c r="AC14066" s="5"/>
    </row>
    <row r="14067" spans="1:29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 t="str">
        <f>IF(AND(D14067="East",Table_1[[#This Row],[category]]="Clothing"),"✅","❌")</f>
        <v>❌</v>
      </c>
      <c r="H14067" s="3">
        <f t="shared" si="439"/>
        <v>429.01300000000003</v>
      </c>
      <c r="I14067" s="3">
        <v>1</v>
      </c>
      <c r="J14067" s="4">
        <v>45540</v>
      </c>
      <c r="K14067" s="3" t="s">
        <v>22</v>
      </c>
      <c r="L14067" s="3" t="s">
        <v>17</v>
      </c>
      <c r="M14067" s="3">
        <v>424.58</v>
      </c>
      <c r="N14067" s="3" t="s">
        <v>40</v>
      </c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  <c r="AC14067" s="5"/>
    </row>
    <row r="14068" spans="1:29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 t="str">
        <f>IF(AND(D14068="East",Table_1[[#This Row],[category]]="Clothing"),"✅","❌")</f>
        <v>❌</v>
      </c>
      <c r="H14068" s="3">
        <f t="shared" si="439"/>
        <v>11.471</v>
      </c>
      <c r="I14068" s="3">
        <v>7</v>
      </c>
      <c r="J14068" s="4">
        <v>45651</v>
      </c>
      <c r="K14068" s="3" t="s">
        <v>22</v>
      </c>
      <c r="L14068" s="3" t="s">
        <v>28</v>
      </c>
      <c r="M14068" s="3">
        <v>19.84</v>
      </c>
      <c r="N14068" s="3" t="s">
        <v>29</v>
      </c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  <c r="AC14068" s="5"/>
    </row>
    <row r="14069" spans="1:29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 t="str">
        <f>IF(AND(D14069="East",Table_1[[#This Row],[category]]="Clothing"),"✅","❌")</f>
        <v>❌</v>
      </c>
      <c r="H14069" s="3">
        <f t="shared" si="439"/>
        <v>423.38300000000004</v>
      </c>
      <c r="I14069" s="3">
        <v>8</v>
      </c>
      <c r="J14069" s="4">
        <v>45266</v>
      </c>
      <c r="K14069" s="3" t="s">
        <v>32</v>
      </c>
      <c r="L14069" s="3" t="s">
        <v>17</v>
      </c>
      <c r="M14069" s="3">
        <v>1053.67</v>
      </c>
      <c r="N14069" s="3" t="s">
        <v>24</v>
      </c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  <c r="AC14069" s="5"/>
    </row>
    <row r="14070" spans="1:29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 t="str">
        <f>IF(AND(D14070="East",Table_1[[#This Row],[category]]="Clothing"),"✅","❌")</f>
        <v>❌</v>
      </c>
      <c r="H14070" s="3">
        <f t="shared" si="439"/>
        <v>265.33499999999998</v>
      </c>
      <c r="I14070" s="3">
        <v>1</v>
      </c>
      <c r="J14070" s="4">
        <v>45284</v>
      </c>
      <c r="K14070" s="3" t="s">
        <v>32</v>
      </c>
      <c r="L14070" s="3" t="s">
        <v>23</v>
      </c>
      <c r="M14070" s="3">
        <v>481.51</v>
      </c>
      <c r="N14070" s="3" t="s">
        <v>29</v>
      </c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  <c r="AC14070" s="5"/>
    </row>
    <row r="14071" spans="1:29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 t="str">
        <f>IF(AND(D14071="East",Table_1[[#This Row],[category]]="Clothing"),"✅","❌")</f>
        <v>✅</v>
      </c>
      <c r="H14071" s="3">
        <f t="shared" si="439"/>
        <v>461.85100000000006</v>
      </c>
      <c r="I14071" s="3">
        <v>4</v>
      </c>
      <c r="J14071" s="4">
        <v>45594</v>
      </c>
      <c r="K14071" s="3" t="s">
        <v>16</v>
      </c>
      <c r="L14071" s="3" t="s">
        <v>17</v>
      </c>
      <c r="M14071" s="3">
        <v>577.54999999999995</v>
      </c>
      <c r="N14071" s="3" t="s">
        <v>18</v>
      </c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  <c r="AC14071" s="5"/>
    </row>
    <row r="14072" spans="1:29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 t="str">
        <f>IF(AND(D14072="East",Table_1[[#This Row],[category]]="Clothing"),"✅","❌")</f>
        <v>❌</v>
      </c>
      <c r="H14072" s="3">
        <f t="shared" si="439"/>
        <v>110.25999999999999</v>
      </c>
      <c r="I14072" s="3">
        <v>4</v>
      </c>
      <c r="J14072" s="4">
        <v>45604</v>
      </c>
      <c r="K14072" s="3" t="s">
        <v>32</v>
      </c>
      <c r="L14072" s="3" t="s">
        <v>28</v>
      </c>
      <c r="M14072" s="3">
        <v>127.15</v>
      </c>
      <c r="N14072" s="3" t="s">
        <v>49</v>
      </c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  <c r="AC14072" s="5"/>
    </row>
    <row r="14073" spans="1:29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 t="str">
        <f>IF(AND(D14073="East",Table_1[[#This Row],[category]]="Clothing"),"✅","❌")</f>
        <v>❌</v>
      </c>
      <c r="H14073" s="3">
        <f t="shared" si="439"/>
        <v>60.114000000000004</v>
      </c>
      <c r="I14073" s="3">
        <v>5</v>
      </c>
      <c r="J14073" s="4">
        <v>45199</v>
      </c>
      <c r="K14073" s="3" t="s">
        <v>22</v>
      </c>
      <c r="L14073" s="3" t="s">
        <v>28</v>
      </c>
      <c r="M14073" s="3">
        <v>102.93</v>
      </c>
      <c r="N14073" s="3" t="s">
        <v>49</v>
      </c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  <c r="AC14073" s="5"/>
    </row>
    <row r="14074" spans="1:29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 t="str">
        <f>IF(AND(D14074="East",Table_1[[#This Row],[category]]="Clothing"),"✅","❌")</f>
        <v>❌</v>
      </c>
      <c r="H14074" s="3">
        <f t="shared" si="439"/>
        <v>316.23</v>
      </c>
      <c r="I14074" s="3">
        <v>5</v>
      </c>
      <c r="J14074" s="4">
        <v>45509</v>
      </c>
      <c r="K14074" s="3" t="s">
        <v>22</v>
      </c>
      <c r="L14074" s="3" t="s">
        <v>28</v>
      </c>
      <c r="M14074" s="3">
        <v>473.5</v>
      </c>
      <c r="N14074" s="3" t="s">
        <v>18</v>
      </c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  <c r="AC14074" s="5"/>
    </row>
    <row r="14075" spans="1:29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 t="str">
        <f>IF(AND(D14075="East",Table_1[[#This Row],[category]]="Clothing"),"✅","❌")</f>
        <v>❌</v>
      </c>
      <c r="H14075" s="3">
        <f t="shared" si="439"/>
        <v>356.29600000000005</v>
      </c>
      <c r="I14075" s="3">
        <v>4</v>
      </c>
      <c r="J14075" s="4">
        <v>45298</v>
      </c>
      <c r="K14075" s="3" t="s">
        <v>22</v>
      </c>
      <c r="L14075" s="3" t="s">
        <v>17</v>
      </c>
      <c r="M14075" s="3">
        <v>735.62</v>
      </c>
      <c r="N14075" s="3" t="s">
        <v>40</v>
      </c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  <c r="AC14075" s="5"/>
    </row>
    <row r="14076" spans="1:29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 t="str">
        <f>IF(AND(D14076="East",Table_1[[#This Row],[category]]="Clothing"),"✅","❌")</f>
        <v>❌</v>
      </c>
      <c r="H14076" s="3">
        <f t="shared" si="439"/>
        <v>192.56700000000001</v>
      </c>
      <c r="I14076" s="3">
        <v>1</v>
      </c>
      <c r="J14076" s="4">
        <v>44976</v>
      </c>
      <c r="K14076" s="3" t="s">
        <v>16</v>
      </c>
      <c r="L14076" s="3" t="s">
        <v>28</v>
      </c>
      <c r="M14076" s="3">
        <v>102.42</v>
      </c>
      <c r="N14076" s="3" t="s">
        <v>24</v>
      </c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  <c r="AC14076" s="5"/>
    </row>
    <row r="14077" spans="1:29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 t="str">
        <f>IF(AND(D14077="East",Table_1[[#This Row],[category]]="Clothing"),"✅","❌")</f>
        <v>❌</v>
      </c>
      <c r="H14077" s="3">
        <f t="shared" si="439"/>
        <v>16.702999999999999</v>
      </c>
      <c r="I14077" s="3">
        <v>9</v>
      </c>
      <c r="J14077" s="4">
        <v>45603</v>
      </c>
      <c r="K14077" s="3" t="s">
        <v>16</v>
      </c>
      <c r="L14077" s="3" t="s">
        <v>17</v>
      </c>
      <c r="M14077" s="3">
        <v>34.76</v>
      </c>
      <c r="N14077" s="3" t="s">
        <v>29</v>
      </c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  <c r="AC14077" s="5"/>
    </row>
    <row r="14078" spans="1:29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 t="str">
        <f>IF(AND(D14078="East",Table_1[[#This Row],[category]]="Clothing"),"✅","❌")</f>
        <v>❌</v>
      </c>
      <c r="H14078" s="3">
        <f t="shared" si="439"/>
        <v>209.41200000000001</v>
      </c>
      <c r="I14078" s="3">
        <v>5</v>
      </c>
      <c r="J14078" s="4">
        <v>45568</v>
      </c>
      <c r="K14078" s="3" t="s">
        <v>22</v>
      </c>
      <c r="L14078" s="3" t="s">
        <v>23</v>
      </c>
      <c r="M14078" s="3">
        <v>353.45</v>
      </c>
      <c r="N14078" s="3" t="s">
        <v>40</v>
      </c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  <c r="AC14078" s="5"/>
    </row>
    <row r="14079" spans="1:29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 t="str">
        <f>IF(AND(D14079="East",Table_1[[#This Row],[category]]="Clothing"),"✅","❌")</f>
        <v>❌</v>
      </c>
      <c r="H14079" s="3">
        <f t="shared" si="439"/>
        <v>124.556</v>
      </c>
      <c r="I14079" s="3">
        <v>1</v>
      </c>
      <c r="J14079" s="4">
        <v>45463</v>
      </c>
      <c r="K14079" s="3" t="s">
        <v>32</v>
      </c>
      <c r="L14079" s="3" t="s">
        <v>17</v>
      </c>
      <c r="M14079" s="3">
        <v>311.5</v>
      </c>
      <c r="N14079" s="3" t="s">
        <v>40</v>
      </c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  <c r="AC14079" s="5"/>
    </row>
    <row r="14080" spans="1:29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 t="str">
        <f>IF(AND(D14080="East",Table_1[[#This Row],[category]]="Clothing"),"✅","❌")</f>
        <v>❌</v>
      </c>
      <c r="H14080" s="3">
        <f t="shared" si="439"/>
        <v>180.26</v>
      </c>
      <c r="I14080" s="3">
        <v>3</v>
      </c>
      <c r="J14080" s="4">
        <v>44936</v>
      </c>
      <c r="K14080" s="3" t="s">
        <v>32</v>
      </c>
      <c r="L14080" s="3" t="s">
        <v>23</v>
      </c>
      <c r="M14080" s="3">
        <v>219.5</v>
      </c>
      <c r="N14080" s="3" t="s">
        <v>24</v>
      </c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  <c r="AC14080" s="5"/>
    </row>
    <row r="14081" spans="1:29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 t="str">
        <f>IF(AND(D14081="East",Table_1[[#This Row],[category]]="Clothing"),"✅","❌")</f>
        <v>❌</v>
      </c>
      <c r="H14081" s="3">
        <f t="shared" si="439"/>
        <v>258.31</v>
      </c>
      <c r="I14081" s="3">
        <v>1</v>
      </c>
      <c r="J14081" s="4">
        <v>45327</v>
      </c>
      <c r="K14081" s="3" t="s">
        <v>32</v>
      </c>
      <c r="L14081" s="3" t="s">
        <v>28</v>
      </c>
      <c r="M14081" s="3">
        <v>635.9</v>
      </c>
      <c r="N14081" s="3" t="s">
        <v>35</v>
      </c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  <c r="AC14081" s="5"/>
    </row>
    <row r="14082" spans="1:29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 t="str">
        <f>IF(AND(D14082="East",Table_1[[#This Row],[category]]="Clothing"),"✅","❌")</f>
        <v>❌</v>
      </c>
      <c r="H14082" s="3">
        <f t="shared" ref="H14082:H14145" si="441">E14082*10%</f>
        <v>354.14699999999999</v>
      </c>
      <c r="I14082" s="3">
        <v>7</v>
      </c>
      <c r="J14082" s="4">
        <v>45353</v>
      </c>
      <c r="K14082" s="3" t="s">
        <v>32</v>
      </c>
      <c r="L14082" s="3" t="s">
        <v>23</v>
      </c>
      <c r="M14082" s="3">
        <v>1023.72</v>
      </c>
      <c r="N14082" s="3" t="s">
        <v>29</v>
      </c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  <c r="AC14082" s="5"/>
    </row>
    <row r="14083" spans="1:29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 t="str">
        <f>IF(AND(D14083="East",Table_1[[#This Row],[category]]="Clothing"),"✅","❌")</f>
        <v>❌</v>
      </c>
      <c r="H14083" s="3">
        <f t="shared" si="441"/>
        <v>481.98</v>
      </c>
      <c r="I14083" s="3">
        <v>7</v>
      </c>
      <c r="J14083" s="4">
        <v>45269</v>
      </c>
      <c r="K14083" s="3" t="s">
        <v>22</v>
      </c>
      <c r="L14083" s="3" t="s">
        <v>17</v>
      </c>
      <c r="M14083" s="3">
        <v>787.81</v>
      </c>
      <c r="N14083" s="3" t="s">
        <v>29</v>
      </c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  <c r="AC14083" s="5"/>
    </row>
    <row r="14084" spans="1:29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 t="str">
        <f>IF(AND(D14084="East",Table_1[[#This Row],[category]]="Clothing"),"✅","❌")</f>
        <v>❌</v>
      </c>
      <c r="H14084" s="3">
        <f t="shared" si="441"/>
        <v>80.56</v>
      </c>
      <c r="I14084" s="3">
        <v>6</v>
      </c>
      <c r="J14084" s="4">
        <v>45636</v>
      </c>
      <c r="K14084" s="3" t="s">
        <v>16</v>
      </c>
      <c r="L14084" s="3" t="s">
        <v>23</v>
      </c>
      <c r="M14084" s="3">
        <v>113.85</v>
      </c>
      <c r="N14084" s="3" t="s">
        <v>24</v>
      </c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  <c r="AC14084" s="5"/>
    </row>
    <row r="14085" spans="1:29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 t="str">
        <f>IF(AND(D14085="East",Table_1[[#This Row],[category]]="Clothing"),"✅","❌")</f>
        <v>❌</v>
      </c>
      <c r="H14085" s="3">
        <f t="shared" si="441"/>
        <v>343.15100000000007</v>
      </c>
      <c r="I14085" s="3">
        <v>9</v>
      </c>
      <c r="J14085" s="4">
        <v>45373</v>
      </c>
      <c r="K14085" s="3" t="s">
        <v>32</v>
      </c>
      <c r="L14085" s="3" t="s">
        <v>23</v>
      </c>
      <c r="M14085" s="3">
        <v>905.56</v>
      </c>
      <c r="N14085" s="3" t="s">
        <v>29</v>
      </c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  <c r="AC14085" s="5"/>
    </row>
    <row r="14086" spans="1:29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 t="str">
        <f>IF(AND(D14086="East",Table_1[[#This Row],[category]]="Clothing"),"✅","❌")</f>
        <v>❌</v>
      </c>
      <c r="H14086" s="3">
        <f t="shared" si="441"/>
        <v>124.274</v>
      </c>
      <c r="I14086" s="3">
        <v>7</v>
      </c>
      <c r="J14086" s="4">
        <v>45247</v>
      </c>
      <c r="K14086" s="3" t="s">
        <v>22</v>
      </c>
      <c r="L14086" s="3" t="s">
        <v>28</v>
      </c>
      <c r="M14086" s="3">
        <v>135.33000000000001</v>
      </c>
      <c r="N14086" s="3" t="s">
        <v>35</v>
      </c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  <c r="AC14086" s="5"/>
    </row>
    <row r="14087" spans="1:29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 t="str">
        <f>IF(AND(D14087="East",Table_1[[#This Row],[category]]="Clothing"),"✅","❌")</f>
        <v>❌</v>
      </c>
      <c r="H14087" s="3">
        <f t="shared" si="441"/>
        <v>118.14500000000001</v>
      </c>
      <c r="I14087" s="3">
        <v>5</v>
      </c>
      <c r="J14087" s="4">
        <v>44971</v>
      </c>
      <c r="K14087" s="3" t="s">
        <v>22</v>
      </c>
      <c r="L14087" s="3" t="s">
        <v>23</v>
      </c>
      <c r="M14087" s="3">
        <v>275.5</v>
      </c>
      <c r="N14087" s="3" t="s">
        <v>40</v>
      </c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  <c r="AC14087" s="5"/>
    </row>
    <row r="14088" spans="1:29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 t="str">
        <f>IF(AND(D14088="East",Table_1[[#This Row],[category]]="Clothing"),"✅","❌")</f>
        <v>❌</v>
      </c>
      <c r="H14088" s="3">
        <f t="shared" si="441"/>
        <v>320.44100000000003</v>
      </c>
      <c r="I14088" s="3">
        <v>7</v>
      </c>
      <c r="J14088" s="4">
        <v>45143</v>
      </c>
      <c r="K14088" s="3" t="s">
        <v>32</v>
      </c>
      <c r="L14088" s="3" t="s">
        <v>17</v>
      </c>
      <c r="M14088" s="3">
        <v>618.99</v>
      </c>
      <c r="N14088" s="3" t="s">
        <v>18</v>
      </c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  <c r="AC14088" s="5"/>
    </row>
    <row r="14089" spans="1:29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 t="str">
        <f>IF(AND(D14089="East",Table_1[[#This Row],[category]]="Clothing"),"✅","❌")</f>
        <v>❌</v>
      </c>
      <c r="H14089" s="3">
        <f t="shared" si="441"/>
        <v>390.24</v>
      </c>
      <c r="I14089" s="3">
        <v>4</v>
      </c>
      <c r="J14089" s="4">
        <v>45175</v>
      </c>
      <c r="K14089" s="3" t="s">
        <v>32</v>
      </c>
      <c r="L14089" s="3" t="s">
        <v>23</v>
      </c>
      <c r="M14089" s="3">
        <v>615.95000000000005</v>
      </c>
      <c r="N14089" s="3" t="s">
        <v>35</v>
      </c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  <c r="AC14089" s="5"/>
    </row>
    <row r="14090" spans="1:29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 t="str">
        <f>IF(AND(D14090="East",Table_1[[#This Row],[category]]="Clothing"),"✅","❌")</f>
        <v>❌</v>
      </c>
      <c r="H14090" s="3">
        <f t="shared" si="441"/>
        <v>489.11599999999999</v>
      </c>
      <c r="I14090" s="3">
        <v>9</v>
      </c>
      <c r="J14090" s="4">
        <v>45033</v>
      </c>
      <c r="K14090" s="3" t="s">
        <v>32</v>
      </c>
      <c r="L14090" s="3" t="s">
        <v>17</v>
      </c>
      <c r="M14090" s="3">
        <v>479.51</v>
      </c>
      <c r="N14090" s="3" t="s">
        <v>40</v>
      </c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  <c r="AC14090" s="5"/>
    </row>
    <row r="14091" spans="1:29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 t="str">
        <f>IF(AND(D14091="East",Table_1[[#This Row],[category]]="Clothing"),"✅","❌")</f>
        <v>❌</v>
      </c>
      <c r="H14091" s="3">
        <f t="shared" si="441"/>
        <v>386.72700000000003</v>
      </c>
      <c r="I14091" s="3">
        <v>6</v>
      </c>
      <c r="J14091" s="4">
        <v>45405</v>
      </c>
      <c r="K14091" s="3" t="s">
        <v>16</v>
      </c>
      <c r="L14091" s="3" t="s">
        <v>17</v>
      </c>
      <c r="M14091" s="3">
        <v>206.25</v>
      </c>
      <c r="N14091" s="3" t="s">
        <v>49</v>
      </c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  <c r="AC14091" s="5"/>
    </row>
    <row r="14092" spans="1:29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 t="str">
        <f>IF(AND(D14092="East",Table_1[[#This Row],[category]]="Clothing"),"✅","❌")</f>
        <v>❌</v>
      </c>
      <c r="H14092" s="3">
        <f t="shared" si="441"/>
        <v>87.084000000000003</v>
      </c>
      <c r="I14092" s="3">
        <v>4</v>
      </c>
      <c r="J14092" s="4">
        <v>45112</v>
      </c>
      <c r="K14092" s="3" t="s">
        <v>32</v>
      </c>
      <c r="L14092" s="3" t="s">
        <v>23</v>
      </c>
      <c r="M14092" s="3">
        <v>160.75</v>
      </c>
      <c r="N14092" s="3" t="s">
        <v>24</v>
      </c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  <c r="AC14092" s="5"/>
    </row>
    <row r="14093" spans="1:29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 t="str">
        <f>IF(AND(D14093="East",Table_1[[#This Row],[category]]="Clothing"),"✅","❌")</f>
        <v>❌</v>
      </c>
      <c r="H14093" s="3">
        <f t="shared" si="441"/>
        <v>120.447</v>
      </c>
      <c r="I14093" s="3">
        <v>5</v>
      </c>
      <c r="J14093" s="4">
        <v>45107</v>
      </c>
      <c r="K14093" s="3" t="s">
        <v>32</v>
      </c>
      <c r="L14093" s="3" t="s">
        <v>17</v>
      </c>
      <c r="M14093" s="3">
        <v>77.66</v>
      </c>
      <c r="N14093" s="3" t="s">
        <v>35</v>
      </c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  <c r="AC14093" s="5"/>
    </row>
    <row r="14094" spans="1:29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 t="str">
        <f>IF(AND(D14094="East",Table_1[[#This Row],[category]]="Clothing"),"✅","❌")</f>
        <v>❌</v>
      </c>
      <c r="H14094" s="3">
        <f t="shared" si="441"/>
        <v>383.08100000000002</v>
      </c>
      <c r="I14094" s="3">
        <v>8</v>
      </c>
      <c r="J14094" s="4">
        <v>45248</v>
      </c>
      <c r="K14094" s="3" t="s">
        <v>22</v>
      </c>
      <c r="L14094" s="3" t="s">
        <v>17</v>
      </c>
      <c r="M14094" s="3">
        <v>293.56</v>
      </c>
      <c r="N14094" s="3" t="s">
        <v>18</v>
      </c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  <c r="AC14094" s="5"/>
    </row>
    <row r="14095" spans="1:29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 t="str">
        <f>IF(AND(D14095="East",Table_1[[#This Row],[category]]="Clothing"),"✅","❌")</f>
        <v>❌</v>
      </c>
      <c r="H14095" s="3">
        <f t="shared" si="441"/>
        <v>268.22399999999999</v>
      </c>
      <c r="I14095" s="3">
        <v>7</v>
      </c>
      <c r="J14095" s="4">
        <v>45630</v>
      </c>
      <c r="K14095" s="3" t="s">
        <v>16</v>
      </c>
      <c r="L14095" s="3" t="s">
        <v>23</v>
      </c>
      <c r="M14095" s="3">
        <v>539.41</v>
      </c>
      <c r="N14095" s="3" t="s">
        <v>49</v>
      </c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  <c r="AC14095" s="5"/>
    </row>
    <row r="14096" spans="1:29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 t="str">
        <f>IF(AND(D14096="East",Table_1[[#This Row],[category]]="Clothing"),"✅","❌")</f>
        <v>❌</v>
      </c>
      <c r="H14096" s="3">
        <f t="shared" si="441"/>
        <v>154.75</v>
      </c>
      <c r="I14096" s="3">
        <v>6</v>
      </c>
      <c r="J14096" s="4">
        <v>44999</v>
      </c>
      <c r="K14096" s="3" t="s">
        <v>22</v>
      </c>
      <c r="L14096" s="3" t="s">
        <v>28</v>
      </c>
      <c r="M14096" s="3">
        <v>170.49</v>
      </c>
      <c r="N14096" s="3" t="s">
        <v>35</v>
      </c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  <c r="AC14096" s="5"/>
    </row>
    <row r="14097" spans="1:29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 t="str">
        <f>IF(AND(D14097="East",Table_1[[#This Row],[category]]="Clothing"),"✅","❌")</f>
        <v>❌</v>
      </c>
      <c r="H14097" s="3">
        <f t="shared" si="441"/>
        <v>241.17399999999998</v>
      </c>
      <c r="I14097" s="3">
        <v>2</v>
      </c>
      <c r="J14097" s="4">
        <v>45479</v>
      </c>
      <c r="K14097" s="3" t="s">
        <v>22</v>
      </c>
      <c r="L14097" s="3" t="s">
        <v>17</v>
      </c>
      <c r="M14097" s="3">
        <v>536.14</v>
      </c>
      <c r="N14097" s="3" t="s">
        <v>49</v>
      </c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  <c r="AC14097" s="5"/>
    </row>
    <row r="14098" spans="1:29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 t="str">
        <f>IF(AND(D14098="East",Table_1[[#This Row],[category]]="Clothing"),"✅","❌")</f>
        <v>❌</v>
      </c>
      <c r="H14098" s="3">
        <f t="shared" si="441"/>
        <v>458.29500000000002</v>
      </c>
      <c r="I14098" s="3">
        <v>3</v>
      </c>
      <c r="J14098" s="4">
        <v>44936</v>
      </c>
      <c r="K14098" s="3" t="s">
        <v>22</v>
      </c>
      <c r="L14098" s="3" t="s">
        <v>28</v>
      </c>
      <c r="M14098" s="3">
        <v>398.79</v>
      </c>
      <c r="N14098" s="3" t="s">
        <v>40</v>
      </c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  <c r="AC14098" s="5"/>
    </row>
    <row r="14099" spans="1:29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 t="str">
        <f>IF(AND(D14099="East",Table_1[[#This Row],[category]]="Clothing"),"✅","❌")</f>
        <v>❌</v>
      </c>
      <c r="H14099" s="3">
        <f t="shared" si="441"/>
        <v>380.24400000000003</v>
      </c>
      <c r="I14099" s="3">
        <v>1</v>
      </c>
      <c r="J14099" s="4">
        <v>45558</v>
      </c>
      <c r="K14099" s="3" t="s">
        <v>32</v>
      </c>
      <c r="L14099" s="3" t="s">
        <v>23</v>
      </c>
      <c r="M14099" s="3">
        <v>257.08</v>
      </c>
      <c r="N14099" s="3" t="s">
        <v>24</v>
      </c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  <c r="AC14099" s="5"/>
    </row>
    <row r="14100" spans="1:29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 t="str">
        <f>IF(AND(D14100="East",Table_1[[#This Row],[category]]="Clothing"),"✅","❌")</f>
        <v>❌</v>
      </c>
      <c r="H14100" s="3">
        <f t="shared" si="441"/>
        <v>230.84200000000001</v>
      </c>
      <c r="I14100" s="3">
        <v>3</v>
      </c>
      <c r="J14100" s="4">
        <v>45382</v>
      </c>
      <c r="K14100" s="3" t="s">
        <v>32</v>
      </c>
      <c r="L14100" s="3" t="s">
        <v>28</v>
      </c>
      <c r="M14100" s="3">
        <v>417.81</v>
      </c>
      <c r="N14100" s="3" t="s">
        <v>40</v>
      </c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  <c r="AC14100" s="5"/>
    </row>
    <row r="14101" spans="1:29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 t="str">
        <f>IF(AND(D14101="East",Table_1[[#This Row],[category]]="Clothing"),"✅","❌")</f>
        <v>❌</v>
      </c>
      <c r="H14101" s="3">
        <f t="shared" si="441"/>
        <v>490.471</v>
      </c>
      <c r="I14101" s="3">
        <v>2</v>
      </c>
      <c r="J14101" s="4">
        <v>45077</v>
      </c>
      <c r="K14101" s="3" t="s">
        <v>32</v>
      </c>
      <c r="L14101" s="3" t="s">
        <v>28</v>
      </c>
      <c r="M14101" s="3">
        <v>537.71</v>
      </c>
      <c r="N14101" s="3" t="s">
        <v>40</v>
      </c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  <c r="AC14101" s="5"/>
    </row>
    <row r="14102" spans="1:29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 t="str">
        <f>IF(AND(D14102="East",Table_1[[#This Row],[category]]="Clothing"),"✅","❌")</f>
        <v>❌</v>
      </c>
      <c r="H14102" s="3">
        <f t="shared" si="441"/>
        <v>399.48900000000003</v>
      </c>
      <c r="I14102" s="3">
        <v>6</v>
      </c>
      <c r="J14102" s="4">
        <v>45591</v>
      </c>
      <c r="K14102" s="3" t="s">
        <v>32</v>
      </c>
      <c r="L14102" s="3" t="s">
        <v>28</v>
      </c>
      <c r="M14102" s="3">
        <v>626.27</v>
      </c>
      <c r="N14102" s="3" t="s">
        <v>40</v>
      </c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  <c r="AC14102" s="5"/>
    </row>
    <row r="14103" spans="1:29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 t="str">
        <f>IF(AND(D14103="East",Table_1[[#This Row],[category]]="Clothing"),"✅","❌")</f>
        <v>❌</v>
      </c>
      <c r="H14103" s="3">
        <f t="shared" si="441"/>
        <v>12.877000000000002</v>
      </c>
      <c r="I14103" s="3">
        <v>4</v>
      </c>
      <c r="J14103" s="4">
        <v>45010</v>
      </c>
      <c r="K14103" s="3" t="s">
        <v>32</v>
      </c>
      <c r="L14103" s="3" t="s">
        <v>17</v>
      </c>
      <c r="M14103" s="3">
        <v>9.9499999999999993</v>
      </c>
      <c r="N14103" s="3" t="s">
        <v>40</v>
      </c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  <c r="AC14103" s="5"/>
    </row>
    <row r="14104" spans="1:29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 t="str">
        <f>IF(AND(D14104="East",Table_1[[#This Row],[category]]="Clothing"),"✅","❌")</f>
        <v>❌</v>
      </c>
      <c r="H14104" s="3">
        <f t="shared" si="441"/>
        <v>65.06</v>
      </c>
      <c r="I14104" s="3">
        <v>3</v>
      </c>
      <c r="J14104" s="4">
        <v>45490</v>
      </c>
      <c r="K14104" s="3" t="s">
        <v>22</v>
      </c>
      <c r="L14104" s="3" t="s">
        <v>28</v>
      </c>
      <c r="M14104" s="3">
        <v>80.14</v>
      </c>
      <c r="N14104" s="3" t="s">
        <v>18</v>
      </c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  <c r="AC14104" s="5"/>
    </row>
    <row r="14105" spans="1:29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 t="str">
        <f>IF(AND(D14105="East",Table_1[[#This Row],[category]]="Clothing"),"✅","❌")</f>
        <v>❌</v>
      </c>
      <c r="H14105" s="3">
        <f t="shared" si="441"/>
        <v>281.44499999999999</v>
      </c>
      <c r="I14105" s="3">
        <v>8</v>
      </c>
      <c r="J14105" s="4">
        <v>45526</v>
      </c>
      <c r="K14105" s="3" t="s">
        <v>16</v>
      </c>
      <c r="L14105" s="3" t="s">
        <v>17</v>
      </c>
      <c r="M14105" s="3">
        <v>182.4</v>
      </c>
      <c r="N14105" s="3" t="s">
        <v>18</v>
      </c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  <c r="AC14105" s="5"/>
    </row>
    <row r="14106" spans="1:29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 t="str">
        <f>IF(AND(D14106="East",Table_1[[#This Row],[category]]="Clothing"),"✅","❌")</f>
        <v>✅</v>
      </c>
      <c r="H14106" s="3">
        <f t="shared" si="441"/>
        <v>181.47800000000001</v>
      </c>
      <c r="I14106" s="3">
        <v>5</v>
      </c>
      <c r="J14106" s="4">
        <v>45583</v>
      </c>
      <c r="K14106" s="3" t="s">
        <v>16</v>
      </c>
      <c r="L14106" s="3" t="s">
        <v>17</v>
      </c>
      <c r="M14106" s="3">
        <v>458.57</v>
      </c>
      <c r="N14106" s="3" t="s">
        <v>29</v>
      </c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  <c r="AC14106" s="5"/>
    </row>
    <row r="14107" spans="1:29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 t="str">
        <f>IF(AND(D14107="East",Table_1[[#This Row],[category]]="Clothing"),"✅","❌")</f>
        <v>✅</v>
      </c>
      <c r="H14107" s="3">
        <f t="shared" si="441"/>
        <v>408.154</v>
      </c>
      <c r="I14107" s="3">
        <v>4</v>
      </c>
      <c r="J14107" s="4">
        <v>45104</v>
      </c>
      <c r="K14107" s="3" t="s">
        <v>16</v>
      </c>
      <c r="L14107" s="3" t="s">
        <v>17</v>
      </c>
      <c r="M14107" s="3">
        <v>208.51</v>
      </c>
      <c r="N14107" s="3" t="s">
        <v>35</v>
      </c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  <c r="AC14107" s="5"/>
    </row>
    <row r="14108" spans="1:29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 t="str">
        <f>IF(AND(D14108="East",Table_1[[#This Row],[category]]="Clothing"),"✅","❌")</f>
        <v>❌</v>
      </c>
      <c r="H14108" s="3">
        <f t="shared" si="441"/>
        <v>448.887</v>
      </c>
      <c r="I14108" s="3">
        <v>6</v>
      </c>
      <c r="J14108" s="4">
        <v>45117</v>
      </c>
      <c r="K14108" s="3" t="s">
        <v>32</v>
      </c>
      <c r="L14108" s="3" t="s">
        <v>17</v>
      </c>
      <c r="M14108" s="3">
        <v>1301.3</v>
      </c>
      <c r="N14108" s="3" t="s">
        <v>18</v>
      </c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  <c r="AC14108" s="5"/>
    </row>
    <row r="14109" spans="1:29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 t="str">
        <f>IF(AND(D14109="East",Table_1[[#This Row],[category]]="Clothing"),"✅","❌")</f>
        <v>❌</v>
      </c>
      <c r="H14109" s="3">
        <f t="shared" si="441"/>
        <v>127.91900000000001</v>
      </c>
      <c r="I14109" s="3">
        <v>4</v>
      </c>
      <c r="J14109" s="4">
        <v>45129</v>
      </c>
      <c r="K14109" s="3" t="s">
        <v>22</v>
      </c>
      <c r="L14109" s="3" t="s">
        <v>23</v>
      </c>
      <c r="M14109" s="3">
        <v>151.03</v>
      </c>
      <c r="N14109" s="3" t="s">
        <v>49</v>
      </c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  <c r="AC14109" s="5"/>
    </row>
    <row r="14110" spans="1:29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 t="str">
        <f>IF(AND(D14110="East",Table_1[[#This Row],[category]]="Clothing"),"✅","❌")</f>
        <v>❌</v>
      </c>
      <c r="H14110" s="3">
        <f t="shared" si="441"/>
        <v>384.01</v>
      </c>
      <c r="I14110" s="3">
        <v>5</v>
      </c>
      <c r="J14110" s="4">
        <v>44934</v>
      </c>
      <c r="K14110" s="3" t="s">
        <v>16</v>
      </c>
      <c r="L14110" s="3" t="s">
        <v>28</v>
      </c>
      <c r="M14110" s="3">
        <v>266.83</v>
      </c>
      <c r="N14110" s="3" t="s">
        <v>18</v>
      </c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  <c r="AC14110" s="5"/>
    </row>
    <row r="14111" spans="1:29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 t="str">
        <f>IF(AND(D14111="East",Table_1[[#This Row],[category]]="Clothing"),"✅","❌")</f>
        <v>❌</v>
      </c>
      <c r="H14111" s="3">
        <f t="shared" si="441"/>
        <v>272.34499999999997</v>
      </c>
      <c r="I14111" s="3">
        <v>4</v>
      </c>
      <c r="J14111" s="4">
        <v>45541</v>
      </c>
      <c r="K14111" s="3" t="s">
        <v>16</v>
      </c>
      <c r="L14111" s="3" t="s">
        <v>17</v>
      </c>
      <c r="M14111" s="3">
        <v>718.44</v>
      </c>
      <c r="N14111" s="3" t="s">
        <v>49</v>
      </c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  <c r="AC14111" s="5"/>
    </row>
    <row r="14112" spans="1:29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 t="str">
        <f>IF(AND(D14112="East",Table_1[[#This Row],[category]]="Clothing"),"✅","❌")</f>
        <v>❌</v>
      </c>
      <c r="H14112" s="3">
        <f t="shared" si="441"/>
        <v>202.06400000000002</v>
      </c>
      <c r="I14112" s="3">
        <v>9</v>
      </c>
      <c r="J14112" s="4">
        <v>45396</v>
      </c>
      <c r="K14112" s="3" t="s">
        <v>16</v>
      </c>
      <c r="L14112" s="3" t="s">
        <v>17</v>
      </c>
      <c r="M14112" s="3">
        <v>438.68</v>
      </c>
      <c r="N14112" s="3" t="s">
        <v>40</v>
      </c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  <c r="AC14112" s="5"/>
    </row>
    <row r="14113" spans="1:29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 t="str">
        <f>IF(AND(D14113="East",Table_1[[#This Row],[category]]="Clothing"),"✅","❌")</f>
        <v>❌</v>
      </c>
      <c r="H14113" s="3">
        <f t="shared" si="441"/>
        <v>395.52199999999999</v>
      </c>
      <c r="I14113" s="3">
        <v>2</v>
      </c>
      <c r="J14113" s="4">
        <v>45135</v>
      </c>
      <c r="K14113" s="3" t="s">
        <v>32</v>
      </c>
      <c r="L14113" s="3" t="s">
        <v>17</v>
      </c>
      <c r="M14113" s="3">
        <v>1041.01</v>
      </c>
      <c r="N14113" s="3" t="s">
        <v>35</v>
      </c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  <c r="AC14113" s="5"/>
    </row>
    <row r="14114" spans="1:29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 t="str">
        <f>IF(AND(D14114="East",Table_1[[#This Row],[category]]="Clothing"),"✅","❌")</f>
        <v>❌</v>
      </c>
      <c r="H14114" s="3">
        <f t="shared" si="441"/>
        <v>286.81300000000005</v>
      </c>
      <c r="I14114" s="3">
        <v>1</v>
      </c>
      <c r="J14114" s="4">
        <v>45090</v>
      </c>
      <c r="K14114" s="3" t="s">
        <v>32</v>
      </c>
      <c r="L14114" s="3" t="s">
        <v>28</v>
      </c>
      <c r="M14114" s="3">
        <v>535.04999999999995</v>
      </c>
      <c r="N14114" s="3" t="s">
        <v>35</v>
      </c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  <c r="AC14114" s="5"/>
    </row>
    <row r="14115" spans="1:29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 t="str">
        <f>IF(AND(D14115="East",Table_1[[#This Row],[category]]="Clothing"),"✅","❌")</f>
        <v>❌</v>
      </c>
      <c r="H14115" s="3">
        <f t="shared" si="441"/>
        <v>321.28899999999999</v>
      </c>
      <c r="I14115" s="3">
        <v>7</v>
      </c>
      <c r="J14115" s="4">
        <v>44975</v>
      </c>
      <c r="K14115" s="3" t="s">
        <v>16</v>
      </c>
      <c r="L14115" s="3" t="s">
        <v>23</v>
      </c>
      <c r="M14115" s="3">
        <v>367.64</v>
      </c>
      <c r="N14115" s="3" t="s">
        <v>40</v>
      </c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  <c r="AC14115" s="5"/>
    </row>
    <row r="14116" spans="1:29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 t="str">
        <f>IF(AND(D14116="East",Table_1[[#This Row],[category]]="Clothing"),"✅","❌")</f>
        <v>❌</v>
      </c>
      <c r="H14116" s="3">
        <f t="shared" si="441"/>
        <v>40.504000000000005</v>
      </c>
      <c r="I14116" s="3">
        <v>9</v>
      </c>
      <c r="J14116" s="4">
        <v>45528</v>
      </c>
      <c r="K14116" s="3" t="s">
        <v>32</v>
      </c>
      <c r="L14116" s="3" t="s">
        <v>28</v>
      </c>
      <c r="M14116" s="3">
        <v>30.23</v>
      </c>
      <c r="N14116" s="3" t="s">
        <v>29</v>
      </c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  <c r="AC14116" s="5"/>
    </row>
    <row r="14117" spans="1:29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 t="str">
        <f>IF(AND(D14117="East",Table_1[[#This Row],[category]]="Clothing"),"✅","❌")</f>
        <v>❌</v>
      </c>
      <c r="H14117" s="3">
        <f t="shared" si="441"/>
        <v>297.08100000000002</v>
      </c>
      <c r="I14117" s="3">
        <v>9</v>
      </c>
      <c r="J14117" s="4">
        <v>45049</v>
      </c>
      <c r="K14117" s="3" t="s">
        <v>32</v>
      </c>
      <c r="L14117" s="3" t="s">
        <v>17</v>
      </c>
      <c r="M14117" s="3">
        <v>554.85</v>
      </c>
      <c r="N14117" s="3" t="s">
        <v>29</v>
      </c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  <c r="AC14117" s="5"/>
    </row>
    <row r="14118" spans="1:29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 t="str">
        <f>IF(AND(D14118="East",Table_1[[#This Row],[category]]="Clothing"),"✅","❌")</f>
        <v>❌</v>
      </c>
      <c r="H14118" s="3">
        <f t="shared" si="441"/>
        <v>157.34900000000002</v>
      </c>
      <c r="I14118" s="3">
        <v>4</v>
      </c>
      <c r="J14118" s="4">
        <v>45203</v>
      </c>
      <c r="K14118" s="3" t="s">
        <v>16</v>
      </c>
      <c r="L14118" s="3" t="s">
        <v>28</v>
      </c>
      <c r="M14118" s="3">
        <v>333.33</v>
      </c>
      <c r="N14118" s="3" t="s">
        <v>49</v>
      </c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  <c r="AC14118" s="5"/>
    </row>
    <row r="14119" spans="1:29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 t="str">
        <f>IF(AND(D14119="East",Table_1[[#This Row],[category]]="Clothing"),"✅","❌")</f>
        <v>❌</v>
      </c>
      <c r="H14119" s="3">
        <f t="shared" si="441"/>
        <v>251.714</v>
      </c>
      <c r="I14119" s="3">
        <v>4</v>
      </c>
      <c r="J14119" s="4">
        <v>45215</v>
      </c>
      <c r="K14119" s="3" t="s">
        <v>32</v>
      </c>
      <c r="L14119" s="3" t="s">
        <v>28</v>
      </c>
      <c r="M14119" s="3">
        <v>407.04</v>
      </c>
      <c r="N14119" s="3" t="s">
        <v>35</v>
      </c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  <c r="AC14119" s="5"/>
    </row>
    <row r="14120" spans="1:29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 t="str">
        <f>IF(AND(D14120="East",Table_1[[#This Row],[category]]="Clothing"),"✅","❌")</f>
        <v>❌</v>
      </c>
      <c r="H14120" s="3">
        <f t="shared" si="441"/>
        <v>118.785</v>
      </c>
      <c r="I14120" s="3">
        <v>1</v>
      </c>
      <c r="J14120" s="4">
        <v>45069</v>
      </c>
      <c r="K14120" s="3" t="s">
        <v>22</v>
      </c>
      <c r="L14120" s="3" t="s">
        <v>28</v>
      </c>
      <c r="M14120" s="3">
        <v>158.1</v>
      </c>
      <c r="N14120" s="3" t="s">
        <v>18</v>
      </c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  <c r="AC14120" s="5"/>
    </row>
    <row r="14121" spans="1:29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 t="str">
        <f>IF(AND(D14121="East",Table_1[[#This Row],[category]]="Clothing"),"✅","❌")</f>
        <v>❌</v>
      </c>
      <c r="H14121" s="3">
        <f t="shared" si="441"/>
        <v>311.09300000000002</v>
      </c>
      <c r="I14121" s="3">
        <v>1</v>
      </c>
      <c r="J14121" s="4">
        <v>45259</v>
      </c>
      <c r="K14121" s="3" t="s">
        <v>22</v>
      </c>
      <c r="L14121" s="3" t="s">
        <v>23</v>
      </c>
      <c r="M14121" s="3">
        <v>815.65</v>
      </c>
      <c r="N14121" s="3" t="s">
        <v>29</v>
      </c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  <c r="AC14121" s="5"/>
    </row>
    <row r="14122" spans="1:29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 t="str">
        <f>IF(AND(D14122="East",Table_1[[#This Row],[category]]="Clothing"),"✅","❌")</f>
        <v>❌</v>
      </c>
      <c r="H14122" s="3">
        <f t="shared" si="441"/>
        <v>82.26</v>
      </c>
      <c r="I14122" s="3">
        <v>1</v>
      </c>
      <c r="J14122" s="4">
        <v>45118</v>
      </c>
      <c r="K14122" s="3" t="s">
        <v>16</v>
      </c>
      <c r="L14122" s="3" t="s">
        <v>17</v>
      </c>
      <c r="M14122" s="3">
        <v>172.75</v>
      </c>
      <c r="N14122" s="3" t="s">
        <v>18</v>
      </c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  <c r="AC14122" s="5"/>
    </row>
    <row r="14123" spans="1:29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 t="str">
        <f>IF(AND(D14123="East",Table_1[[#This Row],[category]]="Clothing"),"✅","❌")</f>
        <v>❌</v>
      </c>
      <c r="H14123" s="3">
        <f t="shared" si="441"/>
        <v>70.222999999999999</v>
      </c>
      <c r="I14123" s="3">
        <v>6</v>
      </c>
      <c r="J14123" s="4">
        <v>45483</v>
      </c>
      <c r="K14123" s="3" t="s">
        <v>32</v>
      </c>
      <c r="L14123" s="3" t="s">
        <v>23</v>
      </c>
      <c r="M14123" s="3">
        <v>61.71</v>
      </c>
      <c r="N14123" s="3" t="s">
        <v>29</v>
      </c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  <c r="AC14123" s="5"/>
    </row>
    <row r="14124" spans="1:29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 t="str">
        <f>IF(AND(D14124="East",Table_1[[#This Row],[category]]="Clothing"),"✅","❌")</f>
        <v>❌</v>
      </c>
      <c r="H14124" s="3">
        <f t="shared" si="441"/>
        <v>102.322</v>
      </c>
      <c r="I14124" s="3">
        <v>6</v>
      </c>
      <c r="J14124" s="4">
        <v>45612</v>
      </c>
      <c r="K14124" s="3" t="s">
        <v>16</v>
      </c>
      <c r="L14124" s="3" t="s">
        <v>23</v>
      </c>
      <c r="M14124" s="3">
        <v>285.88</v>
      </c>
      <c r="N14124" s="3" t="s">
        <v>49</v>
      </c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  <c r="AC14124" s="5"/>
    </row>
    <row r="14125" spans="1:29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 t="str">
        <f>IF(AND(D14125="East",Table_1[[#This Row],[category]]="Clothing"),"✅","❌")</f>
        <v>❌</v>
      </c>
      <c r="H14125" s="3">
        <f t="shared" si="441"/>
        <v>410.55799999999999</v>
      </c>
      <c r="I14125" s="3">
        <v>5</v>
      </c>
      <c r="J14125" s="4">
        <v>44956</v>
      </c>
      <c r="K14125" s="3" t="s">
        <v>32</v>
      </c>
      <c r="L14125" s="3" t="s">
        <v>28</v>
      </c>
      <c r="M14125" s="3">
        <v>380.67</v>
      </c>
      <c r="N14125" s="3" t="s">
        <v>35</v>
      </c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  <c r="AC14125" s="5"/>
    </row>
    <row r="14126" spans="1:29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 t="str">
        <f>IF(AND(D14126="East",Table_1[[#This Row],[category]]="Clothing"),"✅","❌")</f>
        <v>❌</v>
      </c>
      <c r="H14126" s="3">
        <f t="shared" si="441"/>
        <v>26.432000000000002</v>
      </c>
      <c r="I14126" s="3">
        <v>2</v>
      </c>
      <c r="J14126" s="4">
        <v>45508</v>
      </c>
      <c r="K14126" s="3" t="s">
        <v>22</v>
      </c>
      <c r="L14126" s="3" t="s">
        <v>17</v>
      </c>
      <c r="M14126" s="3">
        <v>72.17</v>
      </c>
      <c r="N14126" s="3" t="s">
        <v>24</v>
      </c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  <c r="AC14126" s="5"/>
    </row>
    <row r="14127" spans="1:29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 t="str">
        <f>IF(AND(D14127="East",Table_1[[#This Row],[category]]="Clothing"),"✅","❌")</f>
        <v>❌</v>
      </c>
      <c r="H14127" s="3">
        <f t="shared" si="441"/>
        <v>367.49299999999999</v>
      </c>
      <c r="I14127" s="3">
        <v>6</v>
      </c>
      <c r="J14127" s="4">
        <v>45422</v>
      </c>
      <c r="K14127" s="3" t="s">
        <v>32</v>
      </c>
      <c r="L14127" s="3" t="s">
        <v>17</v>
      </c>
      <c r="M14127" s="3">
        <v>222.26</v>
      </c>
      <c r="N14127" s="3" t="s">
        <v>24</v>
      </c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  <c r="AC14127" s="5"/>
    </row>
    <row r="14128" spans="1:29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 t="str">
        <f>IF(AND(D14128="East",Table_1[[#This Row],[category]]="Clothing"),"✅","❌")</f>
        <v>❌</v>
      </c>
      <c r="H14128" s="3">
        <f t="shared" si="441"/>
        <v>37.689</v>
      </c>
      <c r="I14128" s="3">
        <v>1</v>
      </c>
      <c r="J14128" s="4">
        <v>45358</v>
      </c>
      <c r="K14128" s="3" t="s">
        <v>22</v>
      </c>
      <c r="L14128" s="3" t="s">
        <v>17</v>
      </c>
      <c r="M14128" s="3">
        <v>110.32</v>
      </c>
      <c r="N14128" s="3" t="s">
        <v>18</v>
      </c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  <c r="AC14128" s="5"/>
    </row>
    <row r="14129" spans="1:29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 t="str">
        <f>IF(AND(D14129="East",Table_1[[#This Row],[category]]="Clothing"),"✅","❌")</f>
        <v>❌</v>
      </c>
      <c r="H14129" s="3">
        <f t="shared" si="441"/>
        <v>300.01</v>
      </c>
      <c r="I14129" s="3">
        <v>3</v>
      </c>
      <c r="J14129" s="4">
        <v>45207</v>
      </c>
      <c r="K14129" s="3" t="s">
        <v>32</v>
      </c>
      <c r="L14129" s="3" t="s">
        <v>17</v>
      </c>
      <c r="M14129" s="3">
        <v>525.62</v>
      </c>
      <c r="N14129" s="3" t="s">
        <v>49</v>
      </c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  <c r="AC14129" s="5"/>
    </row>
    <row r="14130" spans="1:29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 t="str">
        <f>IF(AND(D14130="East",Table_1[[#This Row],[category]]="Clothing"),"✅","❌")</f>
        <v>❌</v>
      </c>
      <c r="H14130" s="3">
        <f t="shared" si="441"/>
        <v>389.04400000000004</v>
      </c>
      <c r="I14130" s="3">
        <v>5</v>
      </c>
      <c r="J14130" s="4">
        <v>45287</v>
      </c>
      <c r="K14130" s="3" t="s">
        <v>22</v>
      </c>
      <c r="L14130" s="3" t="s">
        <v>23</v>
      </c>
      <c r="M14130" s="3">
        <v>314.27</v>
      </c>
      <c r="N14130" s="3" t="s">
        <v>18</v>
      </c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  <c r="AC14130" s="5"/>
    </row>
    <row r="14131" spans="1:29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 t="str">
        <f>IF(AND(D14131="East",Table_1[[#This Row],[category]]="Clothing"),"✅","❌")</f>
        <v>❌</v>
      </c>
      <c r="H14131" s="3">
        <f t="shared" si="441"/>
        <v>123.226</v>
      </c>
      <c r="I14131" s="3">
        <v>5</v>
      </c>
      <c r="J14131" s="4">
        <v>45649</v>
      </c>
      <c r="K14131" s="3" t="s">
        <v>16</v>
      </c>
      <c r="L14131" s="3" t="s">
        <v>17</v>
      </c>
      <c r="M14131" s="3">
        <v>94.95</v>
      </c>
      <c r="N14131" s="3" t="s">
        <v>35</v>
      </c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  <c r="AC14131" s="5"/>
    </row>
    <row r="14132" spans="1:29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 t="str">
        <f>IF(AND(D14132="East",Table_1[[#This Row],[category]]="Clothing"),"✅","❌")</f>
        <v>❌</v>
      </c>
      <c r="H14132" s="3">
        <f t="shared" si="441"/>
        <v>106.01400000000001</v>
      </c>
      <c r="I14132" s="3">
        <v>7</v>
      </c>
      <c r="J14132" s="4">
        <v>45377</v>
      </c>
      <c r="K14132" s="3" t="s">
        <v>32</v>
      </c>
      <c r="L14132" s="3" t="s">
        <v>17</v>
      </c>
      <c r="M14132" s="3">
        <v>163.77000000000001</v>
      </c>
      <c r="N14132" s="3" t="s">
        <v>24</v>
      </c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  <c r="AC14132" s="5"/>
    </row>
    <row r="14133" spans="1:29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 t="str">
        <f>IF(AND(D14133="East",Table_1[[#This Row],[category]]="Clothing"),"✅","❌")</f>
        <v>✅</v>
      </c>
      <c r="H14133" s="3">
        <f t="shared" si="441"/>
        <v>151.697</v>
      </c>
      <c r="I14133" s="3">
        <v>5</v>
      </c>
      <c r="J14133" s="4">
        <v>45264</v>
      </c>
      <c r="K14133" s="3" t="s">
        <v>16</v>
      </c>
      <c r="L14133" s="3" t="s">
        <v>23</v>
      </c>
      <c r="M14133" s="3">
        <v>236.45</v>
      </c>
      <c r="N14133" s="3" t="s">
        <v>49</v>
      </c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  <c r="AC14133" s="5"/>
    </row>
    <row r="14134" spans="1:29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 t="str">
        <f>IF(AND(D14134="East",Table_1[[#This Row],[category]]="Clothing"),"✅","❌")</f>
        <v>❌</v>
      </c>
      <c r="H14134" s="3">
        <f t="shared" si="441"/>
        <v>352.81100000000004</v>
      </c>
      <c r="I14134" s="3">
        <v>6</v>
      </c>
      <c r="J14134" s="4">
        <v>45385</v>
      </c>
      <c r="K14134" s="3" t="s">
        <v>32</v>
      </c>
      <c r="L14134" s="3" t="s">
        <v>17</v>
      </c>
      <c r="M14134" s="3">
        <v>688.82</v>
      </c>
      <c r="N14134" s="3" t="s">
        <v>35</v>
      </c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  <c r="AC14134" s="5"/>
    </row>
    <row r="14135" spans="1:29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 t="str">
        <f>IF(AND(D14135="East",Table_1[[#This Row],[category]]="Clothing"),"✅","❌")</f>
        <v>❌</v>
      </c>
      <c r="H14135" s="3">
        <f t="shared" si="441"/>
        <v>134.86500000000001</v>
      </c>
      <c r="I14135" s="3">
        <v>7</v>
      </c>
      <c r="J14135" s="4">
        <v>45226</v>
      </c>
      <c r="K14135" s="3" t="s">
        <v>16</v>
      </c>
      <c r="L14135" s="3" t="s">
        <v>17</v>
      </c>
      <c r="M14135" s="3">
        <v>187.88</v>
      </c>
      <c r="N14135" s="3" t="s">
        <v>35</v>
      </c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  <c r="AC14135" s="5"/>
    </row>
    <row r="14136" spans="1:29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 t="str">
        <f>IF(AND(D14136="East",Table_1[[#This Row],[category]]="Clothing"),"✅","❌")</f>
        <v>❌</v>
      </c>
      <c r="H14136" s="3">
        <f t="shared" si="441"/>
        <v>255.86700000000002</v>
      </c>
      <c r="I14136" s="3">
        <v>2</v>
      </c>
      <c r="J14136" s="4">
        <v>45050</v>
      </c>
      <c r="K14136" s="3" t="s">
        <v>22</v>
      </c>
      <c r="L14136" s="3" t="s">
        <v>28</v>
      </c>
      <c r="M14136" s="3">
        <v>453.66</v>
      </c>
      <c r="N14136" s="3" t="s">
        <v>40</v>
      </c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  <c r="AC14136" s="5"/>
    </row>
    <row r="14137" spans="1:29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 t="str">
        <f>IF(AND(D14137="East",Table_1[[#This Row],[category]]="Clothing"),"✅","❌")</f>
        <v>❌</v>
      </c>
      <c r="H14137" s="3">
        <f t="shared" si="441"/>
        <v>75.888000000000005</v>
      </c>
      <c r="I14137" s="3">
        <v>3</v>
      </c>
      <c r="J14137" s="4">
        <v>45485</v>
      </c>
      <c r="K14137" s="3" t="s">
        <v>16</v>
      </c>
      <c r="L14137" s="3" t="s">
        <v>17</v>
      </c>
      <c r="M14137" s="3">
        <v>152.57</v>
      </c>
      <c r="N14137" s="3" t="s">
        <v>35</v>
      </c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  <c r="AC14137" s="5"/>
    </row>
    <row r="14138" spans="1:29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 t="str">
        <f>IF(AND(D14138="East",Table_1[[#This Row],[category]]="Clothing"),"✅","❌")</f>
        <v>❌</v>
      </c>
      <c r="H14138" s="3">
        <f t="shared" si="441"/>
        <v>235.98600000000002</v>
      </c>
      <c r="I14138" s="3">
        <v>3</v>
      </c>
      <c r="J14138" s="4">
        <v>45393</v>
      </c>
      <c r="K14138" s="3" t="s">
        <v>22</v>
      </c>
      <c r="L14138" s="3" t="s">
        <v>28</v>
      </c>
      <c r="M14138" s="3">
        <v>626.55999999999995</v>
      </c>
      <c r="N14138" s="3" t="s">
        <v>29</v>
      </c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  <c r="AC14138" s="5"/>
    </row>
    <row r="14139" spans="1:29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 t="str">
        <f>IF(AND(D14139="East",Table_1[[#This Row],[category]]="Clothing"),"✅","❌")</f>
        <v>❌</v>
      </c>
      <c r="H14139" s="3">
        <f t="shared" si="441"/>
        <v>316.11700000000002</v>
      </c>
      <c r="I14139" s="3">
        <v>1</v>
      </c>
      <c r="J14139" s="4">
        <v>45101</v>
      </c>
      <c r="K14139" s="3" t="s">
        <v>16</v>
      </c>
      <c r="L14139" s="3" t="s">
        <v>23</v>
      </c>
      <c r="M14139" s="3">
        <v>915.85</v>
      </c>
      <c r="N14139" s="3" t="s">
        <v>29</v>
      </c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  <c r="AC14139" s="5"/>
    </row>
    <row r="14140" spans="1:29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 t="str">
        <f>IF(AND(D14140="East",Table_1[[#This Row],[category]]="Clothing"),"✅","❌")</f>
        <v>❌</v>
      </c>
      <c r="H14140" s="3">
        <f t="shared" si="441"/>
        <v>45.191000000000003</v>
      </c>
      <c r="I14140" s="3">
        <v>9</v>
      </c>
      <c r="J14140" s="4">
        <v>45433</v>
      </c>
      <c r="K14140" s="3" t="s">
        <v>16</v>
      </c>
      <c r="L14140" s="3" t="s">
        <v>28</v>
      </c>
      <c r="M14140" s="3">
        <v>122.37</v>
      </c>
      <c r="N14140" s="3" t="s">
        <v>18</v>
      </c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  <c r="AC14140" s="5"/>
    </row>
    <row r="14141" spans="1:29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 t="str">
        <f>IF(AND(D14141="East",Table_1[[#This Row],[category]]="Clothing"),"✅","❌")</f>
        <v>✅</v>
      </c>
      <c r="H14141" s="3">
        <f t="shared" si="441"/>
        <v>409.55700000000002</v>
      </c>
      <c r="I14141" s="3">
        <v>9</v>
      </c>
      <c r="J14141" s="4">
        <v>45640</v>
      </c>
      <c r="K14141" s="3" t="s">
        <v>22</v>
      </c>
      <c r="L14141" s="3" t="s">
        <v>23</v>
      </c>
      <c r="M14141" s="3">
        <v>288.52999999999997</v>
      </c>
      <c r="N14141" s="3" t="s">
        <v>35</v>
      </c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  <c r="AC14141" s="5"/>
    </row>
    <row r="14142" spans="1:29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 t="str">
        <f>IF(AND(D14142="East",Table_1[[#This Row],[category]]="Clothing"),"✅","❌")</f>
        <v>❌</v>
      </c>
      <c r="H14142" s="3">
        <f t="shared" si="441"/>
        <v>469.34399999999999</v>
      </c>
      <c r="I14142" s="3">
        <v>9</v>
      </c>
      <c r="J14142" s="4">
        <v>45353</v>
      </c>
      <c r="K14142" s="3" t="s">
        <v>22</v>
      </c>
      <c r="L14142" s="3" t="s">
        <v>17</v>
      </c>
      <c r="M14142" s="3">
        <v>588.29999999999995</v>
      </c>
      <c r="N14142" s="3" t="s">
        <v>49</v>
      </c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  <c r="AC14142" s="5"/>
    </row>
    <row r="14143" spans="1:29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 t="str">
        <f>IF(AND(D14143="East",Table_1[[#This Row],[category]]="Clothing"),"✅","❌")</f>
        <v>❌</v>
      </c>
      <c r="H14143" s="3">
        <f t="shared" si="441"/>
        <v>104.83800000000002</v>
      </c>
      <c r="I14143" s="3">
        <v>9</v>
      </c>
      <c r="J14143" s="4">
        <v>45491</v>
      </c>
      <c r="K14143" s="3" t="s">
        <v>32</v>
      </c>
      <c r="L14143" s="3" t="s">
        <v>28</v>
      </c>
      <c r="M14143" s="3">
        <v>86.43</v>
      </c>
      <c r="N14143" s="3" t="s">
        <v>24</v>
      </c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  <c r="AC14143" s="5"/>
    </row>
    <row r="14144" spans="1:29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 t="str">
        <f>IF(AND(D14144="East",Table_1[[#This Row],[category]]="Clothing"),"✅","❌")</f>
        <v>❌</v>
      </c>
      <c r="H14144" s="3">
        <f t="shared" si="441"/>
        <v>382.12200000000001</v>
      </c>
      <c r="I14144" s="3">
        <v>8</v>
      </c>
      <c r="J14144" s="4">
        <v>45053</v>
      </c>
      <c r="K14144" s="3" t="s">
        <v>32</v>
      </c>
      <c r="L14144" s="3" t="s">
        <v>28</v>
      </c>
      <c r="M14144" s="3">
        <v>754.79</v>
      </c>
      <c r="N14144" s="3" t="s">
        <v>18</v>
      </c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  <c r="AC14144" s="5"/>
    </row>
    <row r="14145" spans="1:29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 t="str">
        <f>IF(AND(D14145="East",Table_1[[#This Row],[category]]="Clothing"),"✅","❌")</f>
        <v>❌</v>
      </c>
      <c r="H14145" s="3">
        <f t="shared" si="441"/>
        <v>163.59900000000002</v>
      </c>
      <c r="I14145" s="3">
        <v>5</v>
      </c>
      <c r="J14145" s="4">
        <v>45592</v>
      </c>
      <c r="K14145" s="3" t="s">
        <v>32</v>
      </c>
      <c r="L14145" s="3" t="s">
        <v>28</v>
      </c>
      <c r="M14145" s="3">
        <v>374.88</v>
      </c>
      <c r="N14145" s="3" t="s">
        <v>40</v>
      </c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  <c r="AC14145" s="5"/>
    </row>
    <row r="14146" spans="1:29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 t="str">
        <f>IF(AND(D14146="East",Table_1[[#This Row],[category]]="Clothing"),"✅","❌")</f>
        <v>❌</v>
      </c>
      <c r="H14146" s="3">
        <f t="shared" ref="H14146:H14209" si="443">E14146*10%</f>
        <v>341.59500000000003</v>
      </c>
      <c r="I14146" s="3">
        <v>9</v>
      </c>
      <c r="J14146" s="4">
        <v>45221</v>
      </c>
      <c r="K14146" s="3" t="s">
        <v>16</v>
      </c>
      <c r="L14146" s="3" t="s">
        <v>23</v>
      </c>
      <c r="M14146" s="3">
        <v>777.78</v>
      </c>
      <c r="N14146" s="3" t="s">
        <v>35</v>
      </c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  <c r="AC14146" s="5"/>
    </row>
    <row r="14147" spans="1:29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 t="str">
        <f>IF(AND(D14147="East",Table_1[[#This Row],[category]]="Clothing"),"✅","❌")</f>
        <v>❌</v>
      </c>
      <c r="H14147" s="3">
        <f t="shared" si="443"/>
        <v>160.27200000000002</v>
      </c>
      <c r="I14147" s="3">
        <v>7</v>
      </c>
      <c r="J14147" s="4">
        <v>45004</v>
      </c>
      <c r="K14147" s="3" t="s">
        <v>32</v>
      </c>
      <c r="L14147" s="3" t="s">
        <v>28</v>
      </c>
      <c r="M14147" s="3">
        <v>262.54000000000002</v>
      </c>
      <c r="N14147" s="3" t="s">
        <v>18</v>
      </c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  <c r="AC14147" s="5"/>
    </row>
    <row r="14148" spans="1:29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 t="str">
        <f>IF(AND(D14148="East",Table_1[[#This Row],[category]]="Clothing"),"✅","❌")</f>
        <v>❌</v>
      </c>
      <c r="H14148" s="3">
        <f t="shared" si="443"/>
        <v>432.548</v>
      </c>
      <c r="I14148" s="3">
        <v>2</v>
      </c>
      <c r="J14148" s="4">
        <v>45305</v>
      </c>
      <c r="K14148" s="3" t="s">
        <v>22</v>
      </c>
      <c r="L14148" s="3" t="s">
        <v>17</v>
      </c>
      <c r="M14148" s="3">
        <v>873.49</v>
      </c>
      <c r="N14148" s="3" t="s">
        <v>24</v>
      </c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  <c r="AC14148" s="5"/>
    </row>
    <row r="14149" spans="1:29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 t="str">
        <f>IF(AND(D14149="East",Table_1[[#This Row],[category]]="Clothing"),"✅","❌")</f>
        <v>❌</v>
      </c>
      <c r="H14149" s="3">
        <f t="shared" si="443"/>
        <v>180.083</v>
      </c>
      <c r="I14149" s="3">
        <v>7</v>
      </c>
      <c r="J14149" s="4">
        <v>45285</v>
      </c>
      <c r="K14149" s="3" t="s">
        <v>32</v>
      </c>
      <c r="L14149" s="3" t="s">
        <v>17</v>
      </c>
      <c r="M14149" s="3">
        <v>216.14</v>
      </c>
      <c r="N14149" s="3" t="s">
        <v>18</v>
      </c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  <c r="AC14149" s="5"/>
    </row>
    <row r="14150" spans="1:29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 t="str">
        <f>IF(AND(D14150="East",Table_1[[#This Row],[category]]="Clothing"),"✅","❌")</f>
        <v>❌</v>
      </c>
      <c r="H14150" s="3">
        <f t="shared" si="443"/>
        <v>425.92700000000008</v>
      </c>
      <c r="I14150" s="3">
        <v>4</v>
      </c>
      <c r="J14150" s="4">
        <v>45628</v>
      </c>
      <c r="K14150" s="3" t="s">
        <v>32</v>
      </c>
      <c r="L14150" s="3" t="s">
        <v>28</v>
      </c>
      <c r="M14150" s="3">
        <v>930.2</v>
      </c>
      <c r="N14150" s="3" t="s">
        <v>35</v>
      </c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  <c r="AC14150" s="5"/>
    </row>
    <row r="14151" spans="1:29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 t="str">
        <f>IF(AND(D14151="East",Table_1[[#This Row],[category]]="Clothing"),"✅","❌")</f>
        <v>❌</v>
      </c>
      <c r="H14151" s="3">
        <f t="shared" si="443"/>
        <v>385.41</v>
      </c>
      <c r="I14151" s="3">
        <v>7</v>
      </c>
      <c r="J14151" s="4">
        <v>45611</v>
      </c>
      <c r="K14151" s="3" t="s">
        <v>22</v>
      </c>
      <c r="L14151" s="3" t="s">
        <v>17</v>
      </c>
      <c r="M14151" s="3">
        <v>341.97</v>
      </c>
      <c r="N14151" s="3" t="s">
        <v>35</v>
      </c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  <c r="AC14151" s="5"/>
    </row>
    <row r="14152" spans="1:29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 t="str">
        <f>IF(AND(D14152="East",Table_1[[#This Row],[category]]="Clothing"),"✅","❌")</f>
        <v>❌</v>
      </c>
      <c r="H14152" s="3">
        <f t="shared" si="443"/>
        <v>106.19900000000001</v>
      </c>
      <c r="I14152" s="3">
        <v>7</v>
      </c>
      <c r="J14152" s="4">
        <v>45006</v>
      </c>
      <c r="K14152" s="3" t="s">
        <v>22</v>
      </c>
      <c r="L14152" s="3" t="s">
        <v>23</v>
      </c>
      <c r="M14152" s="3">
        <v>80.16</v>
      </c>
      <c r="N14152" s="3" t="s">
        <v>49</v>
      </c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  <c r="AC14152" s="5"/>
    </row>
    <row r="14153" spans="1:29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 t="str">
        <f>IF(AND(D14153="East",Table_1[[#This Row],[category]]="Clothing"),"✅","❌")</f>
        <v>❌</v>
      </c>
      <c r="H14153" s="3">
        <f t="shared" si="443"/>
        <v>86.907000000000011</v>
      </c>
      <c r="I14153" s="3">
        <v>3</v>
      </c>
      <c r="J14153" s="4">
        <v>45458</v>
      </c>
      <c r="K14153" s="3" t="s">
        <v>32</v>
      </c>
      <c r="L14153" s="3" t="s">
        <v>28</v>
      </c>
      <c r="M14153" s="3">
        <v>124.6</v>
      </c>
      <c r="N14153" s="3" t="s">
        <v>29</v>
      </c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  <c r="AC14153" s="5"/>
    </row>
    <row r="14154" spans="1:29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 t="str">
        <f>IF(AND(D14154="East",Table_1[[#This Row],[category]]="Clothing"),"✅","❌")</f>
        <v>❌</v>
      </c>
      <c r="H14154" s="3">
        <f t="shared" si="443"/>
        <v>392.03100000000001</v>
      </c>
      <c r="I14154" s="3">
        <v>3</v>
      </c>
      <c r="J14154" s="4">
        <v>45220</v>
      </c>
      <c r="K14154" s="3" t="s">
        <v>22</v>
      </c>
      <c r="L14154" s="3" t="s">
        <v>28</v>
      </c>
      <c r="M14154" s="3">
        <v>963.85</v>
      </c>
      <c r="N14154" s="3" t="s">
        <v>40</v>
      </c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  <c r="AC14154" s="5"/>
    </row>
    <row r="14155" spans="1:29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 t="str">
        <f>IF(AND(D14155="East",Table_1[[#This Row],[category]]="Clothing"),"✅","❌")</f>
        <v>❌</v>
      </c>
      <c r="H14155" s="3">
        <f t="shared" si="443"/>
        <v>201.24900000000002</v>
      </c>
      <c r="I14155" s="3">
        <v>6</v>
      </c>
      <c r="J14155" s="4">
        <v>45060</v>
      </c>
      <c r="K14155" s="3" t="s">
        <v>22</v>
      </c>
      <c r="L14155" s="3" t="s">
        <v>17</v>
      </c>
      <c r="M14155" s="3">
        <v>232.9</v>
      </c>
      <c r="N14155" s="3" t="s">
        <v>35</v>
      </c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  <c r="AC14155" s="5"/>
    </row>
    <row r="14156" spans="1:29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 t="str">
        <f>IF(AND(D14156="East",Table_1[[#This Row],[category]]="Clothing"),"✅","❌")</f>
        <v>❌</v>
      </c>
      <c r="H14156" s="3">
        <f t="shared" si="443"/>
        <v>475.20299999999997</v>
      </c>
      <c r="I14156" s="3">
        <v>2</v>
      </c>
      <c r="J14156" s="4">
        <v>44991</v>
      </c>
      <c r="K14156" s="3" t="s">
        <v>32</v>
      </c>
      <c r="L14156" s="3" t="s">
        <v>23</v>
      </c>
      <c r="M14156" s="3">
        <v>473.67</v>
      </c>
      <c r="N14156" s="3" t="s">
        <v>35</v>
      </c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  <c r="AC14156" s="5"/>
    </row>
    <row r="14157" spans="1:29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 t="str">
        <f>IF(AND(D14157="East",Table_1[[#This Row],[category]]="Clothing"),"✅","❌")</f>
        <v>❌</v>
      </c>
      <c r="H14157" s="3">
        <f t="shared" si="443"/>
        <v>472.04500000000002</v>
      </c>
      <c r="I14157" s="3">
        <v>8</v>
      </c>
      <c r="J14157" s="4">
        <v>45353</v>
      </c>
      <c r="K14157" s="3" t="s">
        <v>32</v>
      </c>
      <c r="L14157" s="3" t="s">
        <v>28</v>
      </c>
      <c r="M14157" s="3">
        <v>1304.83</v>
      </c>
      <c r="N14157" s="3" t="s">
        <v>29</v>
      </c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  <c r="AC14157" s="5"/>
    </row>
    <row r="14158" spans="1:29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 t="str">
        <f>IF(AND(D14158="East",Table_1[[#This Row],[category]]="Clothing"),"✅","❌")</f>
        <v>❌</v>
      </c>
      <c r="H14158" s="3">
        <f t="shared" si="443"/>
        <v>349.80600000000004</v>
      </c>
      <c r="I14158" s="3">
        <v>8</v>
      </c>
      <c r="J14158" s="4">
        <v>45541</v>
      </c>
      <c r="K14158" s="3" t="s">
        <v>16</v>
      </c>
      <c r="L14158" s="3" t="s">
        <v>28</v>
      </c>
      <c r="M14158" s="3">
        <v>672.65</v>
      </c>
      <c r="N14158" s="3" t="s">
        <v>35</v>
      </c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  <c r="AC14158" s="5"/>
    </row>
    <row r="14159" spans="1:29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 t="str">
        <f>IF(AND(D14159="East",Table_1[[#This Row],[category]]="Clothing"),"✅","❌")</f>
        <v>❌</v>
      </c>
      <c r="H14159" s="3">
        <f t="shared" si="443"/>
        <v>255.28400000000002</v>
      </c>
      <c r="I14159" s="3">
        <v>4</v>
      </c>
      <c r="J14159" s="4">
        <v>45409</v>
      </c>
      <c r="K14159" s="3" t="s">
        <v>16</v>
      </c>
      <c r="L14159" s="3" t="s">
        <v>17</v>
      </c>
      <c r="M14159" s="3">
        <v>252.38</v>
      </c>
      <c r="N14159" s="3" t="s">
        <v>29</v>
      </c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  <c r="AC14159" s="5"/>
    </row>
    <row r="14160" spans="1:29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 t="str">
        <f>IF(AND(D14160="East",Table_1[[#This Row],[category]]="Clothing"),"✅","❌")</f>
        <v>❌</v>
      </c>
      <c r="H14160" s="3">
        <f t="shared" si="443"/>
        <v>105.53399999999999</v>
      </c>
      <c r="I14160" s="3">
        <v>2</v>
      </c>
      <c r="J14160" s="4">
        <v>45528</v>
      </c>
      <c r="K14160" s="3" t="s">
        <v>22</v>
      </c>
      <c r="L14160" s="3" t="s">
        <v>23</v>
      </c>
      <c r="M14160" s="3">
        <v>102.09</v>
      </c>
      <c r="N14160" s="3" t="s">
        <v>29</v>
      </c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  <c r="AC14160" s="5"/>
    </row>
    <row r="14161" spans="1:29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 t="str">
        <f>IF(AND(D14161="East",Table_1[[#This Row],[category]]="Clothing"),"✅","❌")</f>
        <v>❌</v>
      </c>
      <c r="H14161" s="3">
        <f t="shared" si="443"/>
        <v>442.37200000000007</v>
      </c>
      <c r="I14161" s="3">
        <v>9</v>
      </c>
      <c r="J14161" s="4">
        <v>45447</v>
      </c>
      <c r="K14161" s="3" t="s">
        <v>16</v>
      </c>
      <c r="L14161" s="3" t="s">
        <v>23</v>
      </c>
      <c r="M14161" s="3">
        <v>351.52</v>
      </c>
      <c r="N14161" s="3" t="s">
        <v>29</v>
      </c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  <c r="AC14161" s="5"/>
    </row>
    <row r="14162" spans="1:29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 t="str">
        <f>IF(AND(D14162="East",Table_1[[#This Row],[category]]="Clothing"),"✅","❌")</f>
        <v>❌</v>
      </c>
      <c r="H14162" s="3">
        <f t="shared" si="443"/>
        <v>50.179000000000002</v>
      </c>
      <c r="I14162" s="3">
        <v>9</v>
      </c>
      <c r="J14162" s="4">
        <v>45554</v>
      </c>
      <c r="K14162" s="3" t="s">
        <v>22</v>
      </c>
      <c r="L14162" s="3" t="s">
        <v>17</v>
      </c>
      <c r="M14162" s="3">
        <v>40.630000000000003</v>
      </c>
      <c r="N14162" s="3" t="s">
        <v>35</v>
      </c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  <c r="AC14162" s="5"/>
    </row>
    <row r="14163" spans="1:29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 t="str">
        <f>IF(AND(D14163="East",Table_1[[#This Row],[category]]="Clothing"),"✅","❌")</f>
        <v>❌</v>
      </c>
      <c r="H14163" s="3">
        <f t="shared" si="443"/>
        <v>191.47200000000001</v>
      </c>
      <c r="I14163" s="3">
        <v>2</v>
      </c>
      <c r="J14163" s="4">
        <v>45404</v>
      </c>
      <c r="K14163" s="3" t="s">
        <v>22</v>
      </c>
      <c r="L14163" s="3" t="s">
        <v>17</v>
      </c>
      <c r="M14163" s="3">
        <v>480.02</v>
      </c>
      <c r="N14163" s="3" t="s">
        <v>49</v>
      </c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  <c r="AC14163" s="5"/>
    </row>
    <row r="14164" spans="1:29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 t="str">
        <f>IF(AND(D14164="East",Table_1[[#This Row],[category]]="Clothing"),"✅","❌")</f>
        <v>❌</v>
      </c>
      <c r="H14164" s="3">
        <f t="shared" si="443"/>
        <v>166.41800000000001</v>
      </c>
      <c r="I14164" s="3">
        <v>4</v>
      </c>
      <c r="J14164" s="4">
        <v>44944</v>
      </c>
      <c r="K14164" s="3" t="s">
        <v>32</v>
      </c>
      <c r="L14164" s="3" t="s">
        <v>23</v>
      </c>
      <c r="M14164" s="3">
        <v>417.32</v>
      </c>
      <c r="N14164" s="3" t="s">
        <v>24</v>
      </c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  <c r="AC14164" s="5"/>
    </row>
    <row r="14165" spans="1:29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 t="str">
        <f>IF(AND(D14165="East",Table_1[[#This Row],[category]]="Clothing"),"✅","❌")</f>
        <v>❌</v>
      </c>
      <c r="H14165" s="3">
        <f t="shared" si="443"/>
        <v>479.63000000000005</v>
      </c>
      <c r="I14165" s="3">
        <v>1</v>
      </c>
      <c r="J14165" s="4">
        <v>45589</v>
      </c>
      <c r="K14165" s="3" t="s">
        <v>16</v>
      </c>
      <c r="L14165" s="3" t="s">
        <v>23</v>
      </c>
      <c r="M14165" s="3">
        <v>1383.28</v>
      </c>
      <c r="N14165" s="3" t="s">
        <v>24</v>
      </c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  <c r="AC14165" s="5"/>
    </row>
    <row r="14166" spans="1:29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 t="str">
        <f>IF(AND(D14166="East",Table_1[[#This Row],[category]]="Clothing"),"✅","❌")</f>
        <v>✅</v>
      </c>
      <c r="H14166" s="3">
        <f t="shared" si="443"/>
        <v>67.876999999999995</v>
      </c>
      <c r="I14166" s="3">
        <v>6</v>
      </c>
      <c r="J14166" s="4">
        <v>45073</v>
      </c>
      <c r="K14166" s="3" t="s">
        <v>22</v>
      </c>
      <c r="L14166" s="3" t="s">
        <v>23</v>
      </c>
      <c r="M14166" s="3">
        <v>84.41</v>
      </c>
      <c r="N14166" s="3" t="s">
        <v>24</v>
      </c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  <c r="AC14166" s="5"/>
    </row>
    <row r="14167" spans="1:29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 t="str">
        <f>IF(AND(D14167="East",Table_1[[#This Row],[category]]="Clothing"),"✅","❌")</f>
        <v>❌</v>
      </c>
      <c r="H14167" s="3">
        <f t="shared" si="443"/>
        <v>446.173</v>
      </c>
      <c r="I14167" s="3">
        <v>1</v>
      </c>
      <c r="J14167" s="4">
        <v>45419</v>
      </c>
      <c r="K14167" s="3" t="s">
        <v>16</v>
      </c>
      <c r="L14167" s="3" t="s">
        <v>28</v>
      </c>
      <c r="M14167" s="3">
        <v>862.53</v>
      </c>
      <c r="N14167" s="3" t="s">
        <v>49</v>
      </c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  <c r="AC14167" s="5"/>
    </row>
    <row r="14168" spans="1:29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 t="str">
        <f>IF(AND(D14168="East",Table_1[[#This Row],[category]]="Clothing"),"✅","❌")</f>
        <v>❌</v>
      </c>
      <c r="H14168" s="3">
        <f t="shared" si="443"/>
        <v>233.65300000000002</v>
      </c>
      <c r="I14168" s="3">
        <v>7</v>
      </c>
      <c r="J14168" s="4">
        <v>44969</v>
      </c>
      <c r="K14168" s="3" t="s">
        <v>16</v>
      </c>
      <c r="L14168" s="3" t="s">
        <v>17</v>
      </c>
      <c r="M14168" s="3">
        <v>430.59</v>
      </c>
      <c r="N14168" s="3" t="s">
        <v>35</v>
      </c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  <c r="AC14168" s="5"/>
    </row>
    <row r="14169" spans="1:29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 t="str">
        <f>IF(AND(D14169="East",Table_1[[#This Row],[category]]="Clothing"),"✅","❌")</f>
        <v>❌</v>
      </c>
      <c r="H14169" s="3">
        <f t="shared" si="443"/>
        <v>33.274000000000001</v>
      </c>
      <c r="I14169" s="3">
        <v>9</v>
      </c>
      <c r="J14169" s="4">
        <v>45210</v>
      </c>
      <c r="K14169" s="3" t="s">
        <v>22</v>
      </c>
      <c r="L14169" s="3" t="s">
        <v>23</v>
      </c>
      <c r="M14169" s="3">
        <v>25.13</v>
      </c>
      <c r="N14169" s="3" t="s">
        <v>29</v>
      </c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  <c r="AC14169" s="5"/>
    </row>
    <row r="14170" spans="1:29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 t="str">
        <f>IF(AND(D14170="East",Table_1[[#This Row],[category]]="Clothing"),"✅","❌")</f>
        <v>❌</v>
      </c>
      <c r="H14170" s="3">
        <f t="shared" si="443"/>
        <v>367.14499999999998</v>
      </c>
      <c r="I14170" s="3">
        <v>9</v>
      </c>
      <c r="J14170" s="4">
        <v>45268</v>
      </c>
      <c r="K14170" s="3" t="s">
        <v>16</v>
      </c>
      <c r="L14170" s="3" t="s">
        <v>23</v>
      </c>
      <c r="M14170" s="3">
        <v>664.85</v>
      </c>
      <c r="N14170" s="3" t="s">
        <v>29</v>
      </c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  <c r="AC14170" s="5"/>
    </row>
    <row r="14171" spans="1:29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 t="str">
        <f>IF(AND(D14171="East",Table_1[[#This Row],[category]]="Clothing"),"✅","❌")</f>
        <v>❌</v>
      </c>
      <c r="H14171" s="3">
        <f t="shared" si="443"/>
        <v>59.430999999999997</v>
      </c>
      <c r="I14171" s="3">
        <v>2</v>
      </c>
      <c r="J14171" s="4">
        <v>44969</v>
      </c>
      <c r="K14171" s="3" t="s">
        <v>32</v>
      </c>
      <c r="L14171" s="3" t="s">
        <v>23</v>
      </c>
      <c r="M14171" s="3">
        <v>61.21</v>
      </c>
      <c r="N14171" s="3" t="s">
        <v>24</v>
      </c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  <c r="AC14171" s="5"/>
    </row>
    <row r="14172" spans="1:29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 t="str">
        <f>IF(AND(D14172="East",Table_1[[#This Row],[category]]="Clothing"),"✅","❌")</f>
        <v>❌</v>
      </c>
      <c r="H14172" s="3">
        <f t="shared" si="443"/>
        <v>126.13200000000001</v>
      </c>
      <c r="I14172" s="3">
        <v>8</v>
      </c>
      <c r="J14172" s="4">
        <v>44963</v>
      </c>
      <c r="K14172" s="3" t="s">
        <v>16</v>
      </c>
      <c r="L14172" s="3" t="s">
        <v>17</v>
      </c>
      <c r="M14172" s="3">
        <v>139.84</v>
      </c>
      <c r="N14172" s="3" t="s">
        <v>49</v>
      </c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  <c r="AC14172" s="5"/>
    </row>
    <row r="14173" spans="1:29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 t="str">
        <f>IF(AND(D14173="East",Table_1[[#This Row],[category]]="Clothing"),"✅","❌")</f>
        <v>❌</v>
      </c>
      <c r="H14173" s="3">
        <f t="shared" si="443"/>
        <v>401.86700000000002</v>
      </c>
      <c r="I14173" s="3">
        <v>3</v>
      </c>
      <c r="J14173" s="4">
        <v>45401</v>
      </c>
      <c r="K14173" s="3" t="s">
        <v>32</v>
      </c>
      <c r="L14173" s="3" t="s">
        <v>28</v>
      </c>
      <c r="M14173" s="3">
        <v>1025.8599999999999</v>
      </c>
      <c r="N14173" s="3" t="s">
        <v>18</v>
      </c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  <c r="AC14173" s="5"/>
    </row>
    <row r="14174" spans="1:29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 t="str">
        <f>IF(AND(D14174="East",Table_1[[#This Row],[category]]="Clothing"),"✅","❌")</f>
        <v>❌</v>
      </c>
      <c r="H14174" s="3">
        <f t="shared" si="443"/>
        <v>85.819000000000017</v>
      </c>
      <c r="I14174" s="3">
        <v>5</v>
      </c>
      <c r="J14174" s="4">
        <v>45023</v>
      </c>
      <c r="K14174" s="3" t="s">
        <v>22</v>
      </c>
      <c r="L14174" s="3" t="s">
        <v>28</v>
      </c>
      <c r="M14174" s="3">
        <v>106.93</v>
      </c>
      <c r="N14174" s="3" t="s">
        <v>24</v>
      </c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  <c r="AC14174" s="5"/>
    </row>
    <row r="14175" spans="1:29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 t="str">
        <f>IF(AND(D14175="East",Table_1[[#This Row],[category]]="Clothing"),"✅","❌")</f>
        <v>❌</v>
      </c>
      <c r="H14175" s="3">
        <f t="shared" si="443"/>
        <v>169.48000000000002</v>
      </c>
      <c r="I14175" s="3">
        <v>4</v>
      </c>
      <c r="J14175" s="4">
        <v>45629</v>
      </c>
      <c r="K14175" s="3" t="s">
        <v>16</v>
      </c>
      <c r="L14175" s="3" t="s">
        <v>17</v>
      </c>
      <c r="M14175" s="3">
        <v>414.98</v>
      </c>
      <c r="N14175" s="3" t="s">
        <v>40</v>
      </c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  <c r="AC14175" s="5"/>
    </row>
    <row r="14176" spans="1:29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 t="str">
        <f>IF(AND(D14176="East",Table_1[[#This Row],[category]]="Clothing"),"✅","❌")</f>
        <v>❌</v>
      </c>
      <c r="H14176" s="3">
        <f t="shared" si="443"/>
        <v>186.88900000000001</v>
      </c>
      <c r="I14176" s="3">
        <v>6</v>
      </c>
      <c r="J14176" s="4">
        <v>45618</v>
      </c>
      <c r="K14176" s="3" t="s">
        <v>22</v>
      </c>
      <c r="L14176" s="3" t="s">
        <v>28</v>
      </c>
      <c r="M14176" s="3">
        <v>122.98</v>
      </c>
      <c r="N14176" s="3" t="s">
        <v>29</v>
      </c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  <c r="AC14176" s="5"/>
    </row>
    <row r="14177" spans="1:29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 t="str">
        <f>IF(AND(D14177="East",Table_1[[#This Row],[category]]="Clothing"),"✅","❌")</f>
        <v>❌</v>
      </c>
      <c r="H14177" s="3">
        <f t="shared" si="443"/>
        <v>298.51300000000003</v>
      </c>
      <c r="I14177" s="3">
        <v>7</v>
      </c>
      <c r="J14177" s="4">
        <v>45635</v>
      </c>
      <c r="K14177" s="3" t="s">
        <v>22</v>
      </c>
      <c r="L14177" s="3" t="s">
        <v>23</v>
      </c>
      <c r="M14177" s="3">
        <v>553.32000000000005</v>
      </c>
      <c r="N14177" s="3" t="s">
        <v>35</v>
      </c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  <c r="AC14177" s="5"/>
    </row>
    <row r="14178" spans="1:29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 t="str">
        <f>IF(AND(D14178="East",Table_1[[#This Row],[category]]="Clothing"),"✅","❌")</f>
        <v>❌</v>
      </c>
      <c r="H14178" s="3">
        <f t="shared" si="443"/>
        <v>397.06700000000001</v>
      </c>
      <c r="I14178" s="3">
        <v>9</v>
      </c>
      <c r="J14178" s="4">
        <v>44943</v>
      </c>
      <c r="K14178" s="3" t="s">
        <v>22</v>
      </c>
      <c r="L14178" s="3" t="s">
        <v>23</v>
      </c>
      <c r="M14178" s="3">
        <v>840.15</v>
      </c>
      <c r="N14178" s="3" t="s">
        <v>49</v>
      </c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  <c r="AC14178" s="5"/>
    </row>
    <row r="14179" spans="1:29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 t="str">
        <f>IF(AND(D14179="East",Table_1[[#This Row],[category]]="Clothing"),"✅","❌")</f>
        <v>❌</v>
      </c>
      <c r="H14179" s="3">
        <f t="shared" si="443"/>
        <v>123.09800000000001</v>
      </c>
      <c r="I14179" s="3">
        <v>5</v>
      </c>
      <c r="J14179" s="4">
        <v>45183</v>
      </c>
      <c r="K14179" s="3" t="s">
        <v>22</v>
      </c>
      <c r="L14179" s="3" t="s">
        <v>23</v>
      </c>
      <c r="M14179" s="3">
        <v>303.95999999999998</v>
      </c>
      <c r="N14179" s="3" t="s">
        <v>18</v>
      </c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  <c r="AC14179" s="5"/>
    </row>
    <row r="14180" spans="1:29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 t="str">
        <f>IF(AND(D14180="East",Table_1[[#This Row],[category]]="Clothing"),"✅","❌")</f>
        <v>❌</v>
      </c>
      <c r="H14180" s="3">
        <f t="shared" si="443"/>
        <v>110.834</v>
      </c>
      <c r="I14180" s="3">
        <v>2</v>
      </c>
      <c r="J14180" s="4">
        <v>45520</v>
      </c>
      <c r="K14180" s="3" t="s">
        <v>32</v>
      </c>
      <c r="L14180" s="3" t="s">
        <v>28</v>
      </c>
      <c r="M14180" s="3">
        <v>267.25</v>
      </c>
      <c r="N14180" s="3" t="s">
        <v>40</v>
      </c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  <c r="AC14180" s="5"/>
    </row>
    <row r="14181" spans="1:29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 t="str">
        <f>IF(AND(D14181="East",Table_1[[#This Row],[category]]="Clothing"),"✅","❌")</f>
        <v>❌</v>
      </c>
      <c r="H14181" s="3">
        <f t="shared" si="443"/>
        <v>118.732</v>
      </c>
      <c r="I14181" s="3">
        <v>4</v>
      </c>
      <c r="J14181" s="4">
        <v>45323</v>
      </c>
      <c r="K14181" s="3" t="s">
        <v>16</v>
      </c>
      <c r="L14181" s="3" t="s">
        <v>28</v>
      </c>
      <c r="M14181" s="3">
        <v>136.53</v>
      </c>
      <c r="N14181" s="3" t="s">
        <v>35</v>
      </c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  <c r="AC14181" s="5"/>
    </row>
    <row r="14182" spans="1:29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 t="str">
        <f>IF(AND(D14182="East",Table_1[[#This Row],[category]]="Clothing"),"✅","❌")</f>
        <v>❌</v>
      </c>
      <c r="H14182" s="3">
        <f t="shared" si="443"/>
        <v>196.99</v>
      </c>
      <c r="I14182" s="3">
        <v>2</v>
      </c>
      <c r="J14182" s="4">
        <v>45311</v>
      </c>
      <c r="K14182" s="3" t="s">
        <v>22</v>
      </c>
      <c r="L14182" s="3" t="s">
        <v>17</v>
      </c>
      <c r="M14182" s="3">
        <v>416.39</v>
      </c>
      <c r="N14182" s="3" t="s">
        <v>18</v>
      </c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  <c r="AC14182" s="5"/>
    </row>
    <row r="14183" spans="1:29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 t="str">
        <f>IF(AND(D14183="East",Table_1[[#This Row],[category]]="Clothing"),"✅","❌")</f>
        <v>❌</v>
      </c>
      <c r="H14183" s="3">
        <f t="shared" si="443"/>
        <v>272.20100000000002</v>
      </c>
      <c r="I14183" s="3">
        <v>1</v>
      </c>
      <c r="J14183" s="4">
        <v>45605</v>
      </c>
      <c r="K14183" s="3" t="s">
        <v>32</v>
      </c>
      <c r="L14183" s="3" t="s">
        <v>17</v>
      </c>
      <c r="M14183" s="3">
        <v>258.95999999999998</v>
      </c>
      <c r="N14183" s="3" t="s">
        <v>29</v>
      </c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  <c r="AC14183" s="5"/>
    </row>
    <row r="14184" spans="1:29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 t="str">
        <f>IF(AND(D14184="East",Table_1[[#This Row],[category]]="Clothing"),"✅","❌")</f>
        <v>❌</v>
      </c>
      <c r="H14184" s="3">
        <f t="shared" si="443"/>
        <v>16.588000000000001</v>
      </c>
      <c r="I14184" s="3">
        <v>2</v>
      </c>
      <c r="J14184" s="4">
        <v>44951</v>
      </c>
      <c r="K14184" s="3" t="s">
        <v>16</v>
      </c>
      <c r="L14184" s="3" t="s">
        <v>23</v>
      </c>
      <c r="M14184" s="3">
        <v>14.91</v>
      </c>
      <c r="N14184" s="3" t="s">
        <v>24</v>
      </c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  <c r="AC14184" s="5"/>
    </row>
    <row r="14185" spans="1:29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 t="str">
        <f>IF(AND(D14185="East",Table_1[[#This Row],[category]]="Clothing"),"✅","❌")</f>
        <v>❌</v>
      </c>
      <c r="H14185" s="3">
        <f t="shared" si="443"/>
        <v>392.346</v>
      </c>
      <c r="I14185" s="3">
        <v>7</v>
      </c>
      <c r="J14185" s="4">
        <v>45177</v>
      </c>
      <c r="K14185" s="3" t="s">
        <v>16</v>
      </c>
      <c r="L14185" s="3" t="s">
        <v>17</v>
      </c>
      <c r="M14185" s="3">
        <v>387.16</v>
      </c>
      <c r="N14185" s="3" t="s">
        <v>35</v>
      </c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  <c r="AC14185" s="5"/>
    </row>
    <row r="14186" spans="1:29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 t="str">
        <f>IF(AND(D14186="East",Table_1[[#This Row],[category]]="Clothing"),"✅","❌")</f>
        <v>❌</v>
      </c>
      <c r="H14186" s="3">
        <f t="shared" si="443"/>
        <v>464.09100000000001</v>
      </c>
      <c r="I14186" s="3">
        <v>2</v>
      </c>
      <c r="J14186" s="4">
        <v>45344</v>
      </c>
      <c r="K14186" s="3" t="s">
        <v>22</v>
      </c>
      <c r="L14186" s="3" t="s">
        <v>17</v>
      </c>
      <c r="M14186" s="3">
        <v>472.63</v>
      </c>
      <c r="N14186" s="3" t="s">
        <v>49</v>
      </c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  <c r="AC14186" s="5"/>
    </row>
    <row r="14187" spans="1:29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 t="str">
        <f>IF(AND(D14187="East",Table_1[[#This Row],[category]]="Clothing"),"✅","❌")</f>
        <v>❌</v>
      </c>
      <c r="H14187" s="3">
        <f t="shared" si="443"/>
        <v>423.32500000000005</v>
      </c>
      <c r="I14187" s="3">
        <v>4</v>
      </c>
      <c r="J14187" s="4">
        <v>45411</v>
      </c>
      <c r="K14187" s="3" t="s">
        <v>16</v>
      </c>
      <c r="L14187" s="3" t="s">
        <v>28</v>
      </c>
      <c r="M14187" s="3">
        <v>374.1</v>
      </c>
      <c r="N14187" s="3" t="s">
        <v>35</v>
      </c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  <c r="AC14187" s="5"/>
    </row>
    <row r="14188" spans="1:29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 t="str">
        <f>IF(AND(D14188="East",Table_1[[#This Row],[category]]="Clothing"),"✅","❌")</f>
        <v>❌</v>
      </c>
      <c r="H14188" s="3">
        <f t="shared" si="443"/>
        <v>28.22</v>
      </c>
      <c r="I14188" s="3">
        <v>5</v>
      </c>
      <c r="J14188" s="4">
        <v>45557</v>
      </c>
      <c r="K14188" s="3" t="s">
        <v>22</v>
      </c>
      <c r="L14188" s="3" t="s">
        <v>23</v>
      </c>
      <c r="M14188" s="3">
        <v>37.5</v>
      </c>
      <c r="N14188" s="3" t="s">
        <v>35</v>
      </c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  <c r="AC14188" s="5"/>
    </row>
    <row r="14189" spans="1:29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 t="str">
        <f>IF(AND(D14189="East",Table_1[[#This Row],[category]]="Clothing"),"✅","❌")</f>
        <v>❌</v>
      </c>
      <c r="H14189" s="3">
        <f t="shared" si="443"/>
        <v>267.00700000000001</v>
      </c>
      <c r="I14189" s="3">
        <v>3</v>
      </c>
      <c r="J14189" s="4">
        <v>45391</v>
      </c>
      <c r="K14189" s="3" t="s">
        <v>32</v>
      </c>
      <c r="L14189" s="3" t="s">
        <v>17</v>
      </c>
      <c r="M14189" s="3">
        <v>609.05999999999995</v>
      </c>
      <c r="N14189" s="3" t="s">
        <v>18</v>
      </c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  <c r="AC14189" s="5"/>
    </row>
    <row r="14190" spans="1:29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 t="str">
        <f>IF(AND(D14190="East",Table_1[[#This Row],[category]]="Clothing"),"✅","❌")</f>
        <v>❌</v>
      </c>
      <c r="H14190" s="3">
        <f t="shared" si="443"/>
        <v>408.87300000000005</v>
      </c>
      <c r="I14190" s="3">
        <v>4</v>
      </c>
      <c r="J14190" s="4">
        <v>45183</v>
      </c>
      <c r="K14190" s="3" t="s">
        <v>16</v>
      </c>
      <c r="L14190" s="3" t="s">
        <v>17</v>
      </c>
      <c r="M14190" s="3">
        <v>1007.04</v>
      </c>
      <c r="N14190" s="3" t="s">
        <v>24</v>
      </c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  <c r="AC14190" s="5"/>
    </row>
    <row r="14191" spans="1:29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 t="str">
        <f>IF(AND(D14191="East",Table_1[[#This Row],[category]]="Clothing"),"✅","❌")</f>
        <v>❌</v>
      </c>
      <c r="H14191" s="3">
        <f t="shared" si="443"/>
        <v>178.61600000000001</v>
      </c>
      <c r="I14191" s="3">
        <v>3</v>
      </c>
      <c r="J14191" s="4">
        <v>45262</v>
      </c>
      <c r="K14191" s="3" t="s">
        <v>22</v>
      </c>
      <c r="L14191" s="3" t="s">
        <v>28</v>
      </c>
      <c r="M14191" s="3">
        <v>243.92</v>
      </c>
      <c r="N14191" s="3" t="s">
        <v>18</v>
      </c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  <c r="AC14191" s="5"/>
    </row>
    <row r="14192" spans="1:29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 t="str">
        <f>IF(AND(D14192="East",Table_1[[#This Row],[category]]="Clothing"),"✅","❌")</f>
        <v>❌</v>
      </c>
      <c r="H14192" s="3">
        <f t="shared" si="443"/>
        <v>449.548</v>
      </c>
      <c r="I14192" s="3">
        <v>8</v>
      </c>
      <c r="J14192" s="4">
        <v>45296</v>
      </c>
      <c r="K14192" s="3" t="s">
        <v>32</v>
      </c>
      <c r="L14192" s="3" t="s">
        <v>23</v>
      </c>
      <c r="M14192" s="3">
        <v>1042.0899999999999</v>
      </c>
      <c r="N14192" s="3" t="s">
        <v>29</v>
      </c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  <c r="AC14192" s="5"/>
    </row>
    <row r="14193" spans="1:29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 t="str">
        <f>IF(AND(D14193="East",Table_1[[#This Row],[category]]="Clothing"),"✅","❌")</f>
        <v>❌</v>
      </c>
      <c r="H14193" s="3">
        <f t="shared" si="443"/>
        <v>444.57100000000003</v>
      </c>
      <c r="I14193" s="3">
        <v>8</v>
      </c>
      <c r="J14193" s="4">
        <v>45625</v>
      </c>
      <c r="K14193" s="3" t="s">
        <v>22</v>
      </c>
      <c r="L14193" s="3" t="s">
        <v>28</v>
      </c>
      <c r="M14193" s="3">
        <v>1079.01</v>
      </c>
      <c r="N14193" s="3" t="s">
        <v>24</v>
      </c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  <c r="AC14193" s="5"/>
    </row>
    <row r="14194" spans="1:29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 t="str">
        <f>IF(AND(D14194="East",Table_1[[#This Row],[category]]="Clothing"),"✅","❌")</f>
        <v>❌</v>
      </c>
      <c r="H14194" s="3">
        <f t="shared" si="443"/>
        <v>79.435000000000002</v>
      </c>
      <c r="I14194" s="3">
        <v>3</v>
      </c>
      <c r="J14194" s="4">
        <v>45492</v>
      </c>
      <c r="K14194" s="3" t="s">
        <v>16</v>
      </c>
      <c r="L14194" s="3" t="s">
        <v>28</v>
      </c>
      <c r="M14194" s="3">
        <v>116.59</v>
      </c>
      <c r="N14194" s="3" t="s">
        <v>49</v>
      </c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  <c r="AC14194" s="5"/>
    </row>
    <row r="14195" spans="1:29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 t="str">
        <f>IF(AND(D14195="East",Table_1[[#This Row],[category]]="Clothing"),"✅","❌")</f>
        <v>❌</v>
      </c>
      <c r="H14195" s="3">
        <f t="shared" si="443"/>
        <v>251.87900000000002</v>
      </c>
      <c r="I14195" s="3">
        <v>9</v>
      </c>
      <c r="J14195" s="4">
        <v>45397</v>
      </c>
      <c r="K14195" s="3" t="s">
        <v>32</v>
      </c>
      <c r="L14195" s="3" t="s">
        <v>23</v>
      </c>
      <c r="M14195" s="3">
        <v>752.38</v>
      </c>
      <c r="N14195" s="3" t="s">
        <v>49</v>
      </c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  <c r="AC14195" s="5"/>
    </row>
    <row r="14196" spans="1:29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 t="str">
        <f>IF(AND(D14196="East",Table_1[[#This Row],[category]]="Clothing"),"✅","❌")</f>
        <v>❌</v>
      </c>
      <c r="H14196" s="3">
        <f t="shared" si="443"/>
        <v>22.577000000000002</v>
      </c>
      <c r="I14196" s="3">
        <v>9</v>
      </c>
      <c r="J14196" s="4">
        <v>45390</v>
      </c>
      <c r="K14196" s="3" t="s">
        <v>22</v>
      </c>
      <c r="L14196" s="3" t="s">
        <v>17</v>
      </c>
      <c r="M14196" s="3">
        <v>42.48</v>
      </c>
      <c r="N14196" s="3" t="s">
        <v>49</v>
      </c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  <c r="AC14196" s="5"/>
    </row>
    <row r="14197" spans="1:29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 t="str">
        <f>IF(AND(D14197="East",Table_1[[#This Row],[category]]="Clothing"),"✅","❌")</f>
        <v>❌</v>
      </c>
      <c r="H14197" s="3">
        <f t="shared" si="443"/>
        <v>148.11099999999999</v>
      </c>
      <c r="I14197" s="3">
        <v>7</v>
      </c>
      <c r="J14197" s="4">
        <v>44985</v>
      </c>
      <c r="K14197" s="3" t="s">
        <v>32</v>
      </c>
      <c r="L14197" s="3" t="s">
        <v>28</v>
      </c>
      <c r="M14197" s="3">
        <v>333.65</v>
      </c>
      <c r="N14197" s="3" t="s">
        <v>40</v>
      </c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  <c r="AC14197" s="5"/>
    </row>
    <row r="14198" spans="1:29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 t="str">
        <f>IF(AND(D14198="East",Table_1[[#This Row],[category]]="Clothing"),"✅","❌")</f>
        <v>❌</v>
      </c>
      <c r="H14198" s="3">
        <f t="shared" si="443"/>
        <v>407.81799999999998</v>
      </c>
      <c r="I14198" s="3">
        <v>1</v>
      </c>
      <c r="J14198" s="4">
        <v>45064</v>
      </c>
      <c r="K14198" s="3" t="s">
        <v>32</v>
      </c>
      <c r="L14198" s="3" t="s">
        <v>23</v>
      </c>
      <c r="M14198" s="3">
        <v>306.44</v>
      </c>
      <c r="N14198" s="3" t="s">
        <v>24</v>
      </c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  <c r="AC14198" s="5"/>
    </row>
    <row r="14199" spans="1:29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 t="str">
        <f>IF(AND(D14199="East",Table_1[[#This Row],[category]]="Clothing"),"✅","❌")</f>
        <v>❌</v>
      </c>
      <c r="H14199" s="3">
        <f t="shared" si="443"/>
        <v>487.81899999999996</v>
      </c>
      <c r="I14199" s="3">
        <v>3</v>
      </c>
      <c r="J14199" s="4">
        <v>45244</v>
      </c>
      <c r="K14199" s="3" t="s">
        <v>32</v>
      </c>
      <c r="L14199" s="3" t="s">
        <v>28</v>
      </c>
      <c r="M14199" s="3">
        <v>932.1</v>
      </c>
      <c r="N14199" s="3" t="s">
        <v>49</v>
      </c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  <c r="AC14199" s="5"/>
    </row>
    <row r="14200" spans="1:29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 t="str">
        <f>IF(AND(D14200="East",Table_1[[#This Row],[category]]="Clothing"),"✅","❌")</f>
        <v>❌</v>
      </c>
      <c r="H14200" s="3">
        <f t="shared" si="443"/>
        <v>457.52800000000002</v>
      </c>
      <c r="I14200" s="3">
        <v>8</v>
      </c>
      <c r="J14200" s="4">
        <v>45231</v>
      </c>
      <c r="K14200" s="3" t="s">
        <v>16</v>
      </c>
      <c r="L14200" s="3" t="s">
        <v>17</v>
      </c>
      <c r="M14200" s="3">
        <v>1066.95</v>
      </c>
      <c r="N14200" s="3" t="s">
        <v>35</v>
      </c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  <c r="AC14200" s="5"/>
    </row>
    <row r="14201" spans="1:29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 t="str">
        <f>IF(AND(D14201="East",Table_1[[#This Row],[category]]="Clothing"),"✅","❌")</f>
        <v>❌</v>
      </c>
      <c r="H14201" s="3">
        <f t="shared" si="443"/>
        <v>30.864000000000001</v>
      </c>
      <c r="I14201" s="3">
        <v>6</v>
      </c>
      <c r="J14201" s="4">
        <v>45084</v>
      </c>
      <c r="K14201" s="3" t="s">
        <v>16</v>
      </c>
      <c r="L14201" s="3" t="s">
        <v>17</v>
      </c>
      <c r="M14201" s="3">
        <v>56.46</v>
      </c>
      <c r="N14201" s="3" t="s">
        <v>35</v>
      </c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  <c r="AC14201" s="5"/>
    </row>
    <row r="14202" spans="1:29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 t="str">
        <f>IF(AND(D14202="East",Table_1[[#This Row],[category]]="Clothing"),"✅","❌")</f>
        <v>❌</v>
      </c>
      <c r="H14202" s="3">
        <f t="shared" si="443"/>
        <v>464.09799999999996</v>
      </c>
      <c r="I14202" s="3">
        <v>9</v>
      </c>
      <c r="J14202" s="4">
        <v>45085</v>
      </c>
      <c r="K14202" s="3" t="s">
        <v>16</v>
      </c>
      <c r="L14202" s="3" t="s">
        <v>28</v>
      </c>
      <c r="M14202" s="3">
        <v>1216.43</v>
      </c>
      <c r="N14202" s="3" t="s">
        <v>35</v>
      </c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  <c r="AC14202" s="5"/>
    </row>
    <row r="14203" spans="1:29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 t="str">
        <f>IF(AND(D14203="East",Table_1[[#This Row],[category]]="Clothing"),"✅","❌")</f>
        <v>❌</v>
      </c>
      <c r="H14203" s="3">
        <f t="shared" si="443"/>
        <v>413.09799999999996</v>
      </c>
      <c r="I14203" s="3">
        <v>9</v>
      </c>
      <c r="J14203" s="4">
        <v>45101</v>
      </c>
      <c r="K14203" s="3" t="s">
        <v>16</v>
      </c>
      <c r="L14203" s="3" t="s">
        <v>17</v>
      </c>
      <c r="M14203" s="3">
        <v>282.86</v>
      </c>
      <c r="N14203" s="3" t="s">
        <v>40</v>
      </c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  <c r="AC14203" s="5"/>
    </row>
    <row r="14204" spans="1:29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 t="str">
        <f>IF(AND(D14204="East",Table_1[[#This Row],[category]]="Clothing"),"✅","❌")</f>
        <v>❌</v>
      </c>
      <c r="H14204" s="3">
        <f t="shared" si="443"/>
        <v>435.17399999999998</v>
      </c>
      <c r="I14204" s="3">
        <v>1</v>
      </c>
      <c r="J14204" s="4">
        <v>45212</v>
      </c>
      <c r="K14204" s="3" t="s">
        <v>16</v>
      </c>
      <c r="L14204" s="3" t="s">
        <v>28</v>
      </c>
      <c r="M14204" s="3">
        <v>1182.8699999999999</v>
      </c>
      <c r="N14204" s="3" t="s">
        <v>24</v>
      </c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  <c r="AC14204" s="5"/>
    </row>
    <row r="14205" spans="1:29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 t="str">
        <f>IF(AND(D14205="East",Table_1[[#This Row],[category]]="Clothing"),"✅","❌")</f>
        <v>❌</v>
      </c>
      <c r="H14205" s="3">
        <f t="shared" si="443"/>
        <v>458.26499999999999</v>
      </c>
      <c r="I14205" s="3">
        <v>6</v>
      </c>
      <c r="J14205" s="4">
        <v>45249</v>
      </c>
      <c r="K14205" s="3" t="s">
        <v>32</v>
      </c>
      <c r="L14205" s="3" t="s">
        <v>28</v>
      </c>
      <c r="M14205" s="3">
        <v>1111.98</v>
      </c>
      <c r="N14205" s="3" t="s">
        <v>35</v>
      </c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  <c r="AC14205" s="5"/>
    </row>
    <row r="14206" spans="1:29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 t="str">
        <f>IF(AND(D14206="East",Table_1[[#This Row],[category]]="Clothing"),"✅","❌")</f>
        <v>❌</v>
      </c>
      <c r="H14206" s="3">
        <f t="shared" si="443"/>
        <v>249.208</v>
      </c>
      <c r="I14206" s="3">
        <v>3</v>
      </c>
      <c r="J14206" s="4">
        <v>45123</v>
      </c>
      <c r="K14206" s="3" t="s">
        <v>32</v>
      </c>
      <c r="L14206" s="3" t="s">
        <v>23</v>
      </c>
      <c r="M14206" s="3">
        <v>126.82</v>
      </c>
      <c r="N14206" s="3" t="s">
        <v>18</v>
      </c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  <c r="AC14206" s="5"/>
    </row>
    <row r="14207" spans="1:29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 t="str">
        <f>IF(AND(D14207="East",Table_1[[#This Row],[category]]="Clothing"),"✅","❌")</f>
        <v>✅</v>
      </c>
      <c r="H14207" s="3">
        <f t="shared" si="443"/>
        <v>113.49700000000001</v>
      </c>
      <c r="I14207" s="3">
        <v>5</v>
      </c>
      <c r="J14207" s="4">
        <v>45128</v>
      </c>
      <c r="K14207" s="3" t="s">
        <v>16</v>
      </c>
      <c r="L14207" s="3" t="s">
        <v>23</v>
      </c>
      <c r="M14207" s="3">
        <v>80</v>
      </c>
      <c r="N14207" s="3" t="s">
        <v>40</v>
      </c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  <c r="AC14207" s="5"/>
    </row>
    <row r="14208" spans="1:29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 t="str">
        <f>IF(AND(D14208="East",Table_1[[#This Row],[category]]="Clothing"),"✅","❌")</f>
        <v>❌</v>
      </c>
      <c r="H14208" s="3">
        <f t="shared" si="443"/>
        <v>20.302000000000003</v>
      </c>
      <c r="I14208" s="3">
        <v>1</v>
      </c>
      <c r="J14208" s="4">
        <v>45345</v>
      </c>
      <c r="K14208" s="3" t="s">
        <v>22</v>
      </c>
      <c r="L14208" s="3" t="s">
        <v>28</v>
      </c>
      <c r="M14208" s="3">
        <v>15.51</v>
      </c>
      <c r="N14208" s="3" t="s">
        <v>18</v>
      </c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  <c r="AC14208" s="5"/>
    </row>
    <row r="14209" spans="1:29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 t="str">
        <f>IF(AND(D14209="East",Table_1[[#This Row],[category]]="Clothing"),"✅","❌")</f>
        <v>❌</v>
      </c>
      <c r="H14209" s="3">
        <f t="shared" si="443"/>
        <v>21.539000000000001</v>
      </c>
      <c r="I14209" s="3">
        <v>7</v>
      </c>
      <c r="J14209" s="4">
        <v>45488</v>
      </c>
      <c r="K14209" s="3" t="s">
        <v>22</v>
      </c>
      <c r="L14209" s="3" t="s">
        <v>28</v>
      </c>
      <c r="M14209" s="3">
        <v>32.840000000000003</v>
      </c>
      <c r="N14209" s="3" t="s">
        <v>40</v>
      </c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  <c r="AC14209" s="5"/>
    </row>
    <row r="14210" spans="1:29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 t="str">
        <f>IF(AND(D14210="East",Table_1[[#This Row],[category]]="Clothing"),"✅","❌")</f>
        <v>❌</v>
      </c>
      <c r="H14210" s="3">
        <f t="shared" ref="H14210:H14273" si="445">E14210*10%</f>
        <v>324.83100000000002</v>
      </c>
      <c r="I14210" s="3">
        <v>6</v>
      </c>
      <c r="J14210" s="4">
        <v>45265</v>
      </c>
      <c r="K14210" s="3" t="s">
        <v>16</v>
      </c>
      <c r="L14210" s="3" t="s">
        <v>28</v>
      </c>
      <c r="M14210" s="3">
        <v>273.61</v>
      </c>
      <c r="N14210" s="3" t="s">
        <v>35</v>
      </c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  <c r="AC14210" s="5"/>
    </row>
    <row r="14211" spans="1:29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 t="str">
        <f>IF(AND(D14211="East",Table_1[[#This Row],[category]]="Clothing"),"✅","❌")</f>
        <v>✅</v>
      </c>
      <c r="H14211" s="3">
        <f t="shared" si="445"/>
        <v>175.26700000000002</v>
      </c>
      <c r="I14211" s="3">
        <v>5</v>
      </c>
      <c r="J14211" s="4">
        <v>45659</v>
      </c>
      <c r="K14211" s="3" t="s">
        <v>16</v>
      </c>
      <c r="L14211" s="3" t="s">
        <v>28</v>
      </c>
      <c r="M14211" s="3">
        <v>105.49</v>
      </c>
      <c r="N14211" s="3" t="s">
        <v>29</v>
      </c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  <c r="AC14211" s="5"/>
    </row>
    <row r="14212" spans="1:29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 t="str">
        <f>IF(AND(D14212="East",Table_1[[#This Row],[category]]="Clothing"),"✅","❌")</f>
        <v>❌</v>
      </c>
      <c r="H14212" s="3">
        <f t="shared" si="445"/>
        <v>252.989</v>
      </c>
      <c r="I14212" s="3">
        <v>2</v>
      </c>
      <c r="J14212" s="4">
        <v>45208</v>
      </c>
      <c r="K14212" s="3" t="s">
        <v>32</v>
      </c>
      <c r="L14212" s="3" t="s">
        <v>28</v>
      </c>
      <c r="M14212" s="3">
        <v>647.57000000000005</v>
      </c>
      <c r="N14212" s="3" t="s">
        <v>49</v>
      </c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  <c r="AC14212" s="5"/>
    </row>
    <row r="14213" spans="1:29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 t="str">
        <f>IF(AND(D14213="East",Table_1[[#This Row],[category]]="Clothing"),"✅","❌")</f>
        <v>❌</v>
      </c>
      <c r="H14213" s="3">
        <f t="shared" si="445"/>
        <v>74.353999999999999</v>
      </c>
      <c r="I14213" s="3">
        <v>8</v>
      </c>
      <c r="J14213" s="4">
        <v>45335</v>
      </c>
      <c r="K14213" s="3" t="s">
        <v>32</v>
      </c>
      <c r="L14213" s="3" t="s">
        <v>23</v>
      </c>
      <c r="M14213" s="3">
        <v>77.12</v>
      </c>
      <c r="N14213" s="3" t="s">
        <v>49</v>
      </c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  <c r="AC14213" s="5"/>
    </row>
    <row r="14214" spans="1:29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 t="str">
        <f>IF(AND(D14214="East",Table_1[[#This Row],[category]]="Clothing"),"✅","❌")</f>
        <v>❌</v>
      </c>
      <c r="H14214" s="3">
        <f t="shared" si="445"/>
        <v>488.00200000000007</v>
      </c>
      <c r="I14214" s="3">
        <v>5</v>
      </c>
      <c r="J14214" s="4">
        <v>44969</v>
      </c>
      <c r="K14214" s="3" t="s">
        <v>16</v>
      </c>
      <c r="L14214" s="3" t="s">
        <v>28</v>
      </c>
      <c r="M14214" s="3">
        <v>980.43</v>
      </c>
      <c r="N14214" s="3" t="s">
        <v>24</v>
      </c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  <c r="AC14214" s="5"/>
    </row>
    <row r="14215" spans="1:29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 t="str">
        <f>IF(AND(D14215="East",Table_1[[#This Row],[category]]="Clothing"),"✅","❌")</f>
        <v>❌</v>
      </c>
      <c r="H14215" s="3">
        <f t="shared" si="445"/>
        <v>73.672000000000011</v>
      </c>
      <c r="I14215" s="3">
        <v>2</v>
      </c>
      <c r="J14215" s="4">
        <v>45515</v>
      </c>
      <c r="K14215" s="3" t="s">
        <v>16</v>
      </c>
      <c r="L14215" s="3" t="s">
        <v>23</v>
      </c>
      <c r="M14215" s="3">
        <v>145.32</v>
      </c>
      <c r="N14215" s="3" t="s">
        <v>49</v>
      </c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  <c r="AC14215" s="5"/>
    </row>
    <row r="14216" spans="1:29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 t="str">
        <f>IF(AND(D14216="East",Table_1[[#This Row],[category]]="Clothing"),"✅","❌")</f>
        <v>❌</v>
      </c>
      <c r="H14216" s="3">
        <f t="shared" si="445"/>
        <v>227.95500000000004</v>
      </c>
      <c r="I14216" s="3">
        <v>4</v>
      </c>
      <c r="J14216" s="4">
        <v>45398</v>
      </c>
      <c r="K14216" s="3" t="s">
        <v>22</v>
      </c>
      <c r="L14216" s="3" t="s">
        <v>17</v>
      </c>
      <c r="M14216" s="3">
        <v>571.74</v>
      </c>
      <c r="N14216" s="3" t="s">
        <v>24</v>
      </c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  <c r="AC14216" s="5"/>
    </row>
    <row r="14217" spans="1:29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 t="str">
        <f>IF(AND(D14217="East",Table_1[[#This Row],[category]]="Clothing"),"✅","❌")</f>
        <v>❌</v>
      </c>
      <c r="H14217" s="3">
        <f t="shared" si="445"/>
        <v>227.24299999999999</v>
      </c>
      <c r="I14217" s="3">
        <v>8</v>
      </c>
      <c r="J14217" s="4">
        <v>45620</v>
      </c>
      <c r="K14217" s="3" t="s">
        <v>22</v>
      </c>
      <c r="L14217" s="3" t="s">
        <v>28</v>
      </c>
      <c r="M14217" s="3">
        <v>421.04</v>
      </c>
      <c r="N14217" s="3" t="s">
        <v>49</v>
      </c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  <c r="AC14217" s="5"/>
    </row>
    <row r="14218" spans="1:29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 t="str">
        <f>IF(AND(D14218="East",Table_1[[#This Row],[category]]="Clothing"),"✅","❌")</f>
        <v>❌</v>
      </c>
      <c r="H14218" s="3">
        <f t="shared" si="445"/>
        <v>14.233000000000002</v>
      </c>
      <c r="I14218" s="3">
        <v>8</v>
      </c>
      <c r="J14218" s="4">
        <v>45078</v>
      </c>
      <c r="K14218" s="3" t="s">
        <v>32</v>
      </c>
      <c r="L14218" s="3" t="s">
        <v>23</v>
      </c>
      <c r="M14218" s="3">
        <v>41.71</v>
      </c>
      <c r="N14218" s="3" t="s">
        <v>18</v>
      </c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  <c r="AC14218" s="5"/>
    </row>
    <row r="14219" spans="1:29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 t="str">
        <f>IF(AND(D14219="East",Table_1[[#This Row],[category]]="Clothing"),"✅","❌")</f>
        <v>❌</v>
      </c>
      <c r="H14219" s="3">
        <f t="shared" si="445"/>
        <v>337.221</v>
      </c>
      <c r="I14219" s="3">
        <v>3</v>
      </c>
      <c r="J14219" s="4">
        <v>45407</v>
      </c>
      <c r="K14219" s="3" t="s">
        <v>22</v>
      </c>
      <c r="L14219" s="3" t="s">
        <v>23</v>
      </c>
      <c r="M14219" s="3">
        <v>615.97</v>
      </c>
      <c r="N14219" s="3" t="s">
        <v>49</v>
      </c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  <c r="AC14219" s="5"/>
    </row>
    <row r="14220" spans="1:29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 t="str">
        <f>IF(AND(D14220="East",Table_1[[#This Row],[category]]="Clothing"),"✅","❌")</f>
        <v>✅</v>
      </c>
      <c r="H14220" s="3">
        <f t="shared" si="445"/>
        <v>273.72300000000001</v>
      </c>
      <c r="I14220" s="3">
        <v>8</v>
      </c>
      <c r="J14220" s="4">
        <v>45151</v>
      </c>
      <c r="K14220" s="3" t="s">
        <v>32</v>
      </c>
      <c r="L14220" s="3" t="s">
        <v>17</v>
      </c>
      <c r="M14220" s="3">
        <v>597.82000000000005</v>
      </c>
      <c r="N14220" s="3" t="s">
        <v>49</v>
      </c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  <c r="AC14220" s="5"/>
    </row>
    <row r="14221" spans="1:29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 t="str">
        <f>IF(AND(D14221="East",Table_1[[#This Row],[category]]="Clothing"),"✅","❌")</f>
        <v>❌</v>
      </c>
      <c r="H14221" s="3">
        <f t="shared" si="445"/>
        <v>253.77300000000002</v>
      </c>
      <c r="I14221" s="3">
        <v>9</v>
      </c>
      <c r="J14221" s="4">
        <v>45400</v>
      </c>
      <c r="K14221" s="3" t="s">
        <v>22</v>
      </c>
      <c r="L14221" s="3" t="s">
        <v>17</v>
      </c>
      <c r="M14221" s="3">
        <v>701.9</v>
      </c>
      <c r="N14221" s="3" t="s">
        <v>29</v>
      </c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  <c r="AC14221" s="5"/>
    </row>
    <row r="14222" spans="1:29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 t="str">
        <f>IF(AND(D14222="East",Table_1[[#This Row],[category]]="Clothing"),"✅","❌")</f>
        <v>❌</v>
      </c>
      <c r="H14222" s="3">
        <f t="shared" si="445"/>
        <v>410.86200000000002</v>
      </c>
      <c r="I14222" s="3">
        <v>2</v>
      </c>
      <c r="J14222" s="4">
        <v>45559</v>
      </c>
      <c r="K14222" s="3" t="s">
        <v>16</v>
      </c>
      <c r="L14222" s="3" t="s">
        <v>17</v>
      </c>
      <c r="M14222" s="3">
        <v>945.14</v>
      </c>
      <c r="N14222" s="3" t="s">
        <v>18</v>
      </c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  <c r="AC14222" s="5"/>
    </row>
    <row r="14223" spans="1:29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 t="str">
        <f>IF(AND(D14223="East",Table_1[[#This Row],[category]]="Clothing"),"✅","❌")</f>
        <v>❌</v>
      </c>
      <c r="H14223" s="3">
        <f t="shared" si="445"/>
        <v>128.15700000000001</v>
      </c>
      <c r="I14223" s="3">
        <v>6</v>
      </c>
      <c r="J14223" s="4">
        <v>45059</v>
      </c>
      <c r="K14223" s="3" t="s">
        <v>22</v>
      </c>
      <c r="L14223" s="3" t="s">
        <v>28</v>
      </c>
      <c r="M14223" s="3">
        <v>297.76</v>
      </c>
      <c r="N14223" s="3" t="s">
        <v>49</v>
      </c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  <c r="AC14223" s="5"/>
    </row>
    <row r="14224" spans="1:29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 t="str">
        <f>IF(AND(D14224="East",Table_1[[#This Row],[category]]="Clothing"),"✅","❌")</f>
        <v>❌</v>
      </c>
      <c r="H14224" s="3">
        <f t="shared" si="445"/>
        <v>431.93700000000001</v>
      </c>
      <c r="I14224" s="3">
        <v>3</v>
      </c>
      <c r="J14224" s="4">
        <v>45536</v>
      </c>
      <c r="K14224" s="3" t="s">
        <v>32</v>
      </c>
      <c r="L14224" s="3" t="s">
        <v>28</v>
      </c>
      <c r="M14224" s="3">
        <v>278.58</v>
      </c>
      <c r="N14224" s="3" t="s">
        <v>40</v>
      </c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  <c r="AC14224" s="5"/>
    </row>
    <row r="14225" spans="1:29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 t="str">
        <f>IF(AND(D14225="East",Table_1[[#This Row],[category]]="Clothing"),"✅","❌")</f>
        <v>❌</v>
      </c>
      <c r="H14225" s="3">
        <f t="shared" si="445"/>
        <v>433.74200000000002</v>
      </c>
      <c r="I14225" s="3">
        <v>5</v>
      </c>
      <c r="J14225" s="4">
        <v>45191</v>
      </c>
      <c r="K14225" s="3" t="s">
        <v>22</v>
      </c>
      <c r="L14225" s="3" t="s">
        <v>28</v>
      </c>
      <c r="M14225" s="3">
        <v>308.32</v>
      </c>
      <c r="N14225" s="3" t="s">
        <v>24</v>
      </c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  <c r="AC14225" s="5"/>
    </row>
    <row r="14226" spans="1:29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 t="str">
        <f>IF(AND(D14226="East",Table_1[[#This Row],[category]]="Clothing"),"✅","❌")</f>
        <v>❌</v>
      </c>
      <c r="H14226" s="3">
        <f t="shared" si="445"/>
        <v>415.16300000000001</v>
      </c>
      <c r="I14226" s="3">
        <v>4</v>
      </c>
      <c r="J14226" s="4">
        <v>45653</v>
      </c>
      <c r="K14226" s="3" t="s">
        <v>32</v>
      </c>
      <c r="L14226" s="3" t="s">
        <v>17</v>
      </c>
      <c r="M14226" s="3">
        <v>492.63</v>
      </c>
      <c r="N14226" s="3" t="s">
        <v>18</v>
      </c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  <c r="AC14226" s="5"/>
    </row>
    <row r="14227" spans="1:29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 t="str">
        <f>IF(AND(D14227="East",Table_1[[#This Row],[category]]="Clothing"),"✅","❌")</f>
        <v>❌</v>
      </c>
      <c r="H14227" s="3">
        <f t="shared" si="445"/>
        <v>177.285</v>
      </c>
      <c r="I14227" s="3">
        <v>8</v>
      </c>
      <c r="J14227" s="4">
        <v>45450</v>
      </c>
      <c r="K14227" s="3" t="s">
        <v>32</v>
      </c>
      <c r="L14227" s="3" t="s">
        <v>23</v>
      </c>
      <c r="M14227" s="3">
        <v>338.08</v>
      </c>
      <c r="N14227" s="3" t="s">
        <v>24</v>
      </c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  <c r="AC14227" s="5"/>
    </row>
    <row r="14228" spans="1:29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 t="str">
        <f>IF(AND(D14228="East",Table_1[[#This Row],[category]]="Clothing"),"✅","❌")</f>
        <v>❌</v>
      </c>
      <c r="H14228" s="3">
        <f t="shared" si="445"/>
        <v>89.653000000000006</v>
      </c>
      <c r="I14228" s="3">
        <v>7</v>
      </c>
      <c r="J14228" s="4">
        <v>45184</v>
      </c>
      <c r="K14228" s="3" t="s">
        <v>32</v>
      </c>
      <c r="L14228" s="3" t="s">
        <v>23</v>
      </c>
      <c r="M14228" s="3">
        <v>243.06</v>
      </c>
      <c r="N14228" s="3" t="s">
        <v>40</v>
      </c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  <c r="AC14228" s="5"/>
    </row>
    <row r="14229" spans="1:29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 t="str">
        <f>IF(AND(D14229="East",Table_1[[#This Row],[category]]="Clothing"),"✅","❌")</f>
        <v>❌</v>
      </c>
      <c r="H14229" s="3">
        <f t="shared" si="445"/>
        <v>242.83699999999999</v>
      </c>
      <c r="I14229" s="3">
        <v>7</v>
      </c>
      <c r="J14229" s="4">
        <v>45334</v>
      </c>
      <c r="K14229" s="3" t="s">
        <v>32</v>
      </c>
      <c r="L14229" s="3" t="s">
        <v>17</v>
      </c>
      <c r="M14229" s="3">
        <v>174.6</v>
      </c>
      <c r="N14229" s="3" t="s">
        <v>18</v>
      </c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  <c r="AC14229" s="5"/>
    </row>
    <row r="14230" spans="1:29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 t="str">
        <f>IF(AND(D14230="East",Table_1[[#This Row],[category]]="Clothing"),"✅","❌")</f>
        <v>❌</v>
      </c>
      <c r="H14230" s="3">
        <f t="shared" si="445"/>
        <v>137.322</v>
      </c>
      <c r="I14230" s="3">
        <v>1</v>
      </c>
      <c r="J14230" s="4">
        <v>45563</v>
      </c>
      <c r="K14230" s="3" t="s">
        <v>16</v>
      </c>
      <c r="L14230" s="3" t="s">
        <v>28</v>
      </c>
      <c r="M14230" s="3">
        <v>117.43</v>
      </c>
      <c r="N14230" s="3" t="s">
        <v>49</v>
      </c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  <c r="AC14230" s="5"/>
    </row>
    <row r="14231" spans="1:29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 t="str">
        <f>IF(AND(D14231="East",Table_1[[#This Row],[category]]="Clothing"),"✅","❌")</f>
        <v>❌</v>
      </c>
      <c r="H14231" s="3">
        <f t="shared" si="445"/>
        <v>35.569000000000003</v>
      </c>
      <c r="I14231" s="3">
        <v>6</v>
      </c>
      <c r="J14231" s="4">
        <v>45441</v>
      </c>
      <c r="K14231" s="3" t="s">
        <v>22</v>
      </c>
      <c r="L14231" s="3" t="s">
        <v>23</v>
      </c>
      <c r="M14231" s="3">
        <v>64.81</v>
      </c>
      <c r="N14231" s="3" t="s">
        <v>24</v>
      </c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  <c r="AC14231" s="5"/>
    </row>
    <row r="14232" spans="1:29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 t="str">
        <f>IF(AND(D14232="East",Table_1[[#This Row],[category]]="Clothing"),"✅","❌")</f>
        <v>❌</v>
      </c>
      <c r="H14232" s="3">
        <f t="shared" si="445"/>
        <v>146.94000000000003</v>
      </c>
      <c r="I14232" s="3">
        <v>2</v>
      </c>
      <c r="J14232" s="4">
        <v>44930</v>
      </c>
      <c r="K14232" s="3" t="s">
        <v>22</v>
      </c>
      <c r="L14232" s="3" t="s">
        <v>23</v>
      </c>
      <c r="M14232" s="3">
        <v>124.19</v>
      </c>
      <c r="N14232" s="3" t="s">
        <v>35</v>
      </c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  <c r="AC14232" s="5"/>
    </row>
    <row r="14233" spans="1:29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 t="str">
        <f>IF(AND(D14233="East",Table_1[[#This Row],[category]]="Clothing"),"✅","❌")</f>
        <v>❌</v>
      </c>
      <c r="H14233" s="3">
        <f t="shared" si="445"/>
        <v>239.87300000000002</v>
      </c>
      <c r="I14233" s="3">
        <v>8</v>
      </c>
      <c r="J14233" s="4">
        <v>45519</v>
      </c>
      <c r="K14233" s="3" t="s">
        <v>22</v>
      </c>
      <c r="L14233" s="3" t="s">
        <v>23</v>
      </c>
      <c r="M14233" s="3">
        <v>401.06</v>
      </c>
      <c r="N14233" s="3" t="s">
        <v>18</v>
      </c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  <c r="AC14233" s="5"/>
    </row>
    <row r="14234" spans="1:29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 t="str">
        <f>IF(AND(D14234="East",Table_1[[#This Row],[category]]="Clothing"),"✅","❌")</f>
        <v>❌</v>
      </c>
      <c r="H14234" s="3">
        <f t="shared" si="445"/>
        <v>65.239999999999995</v>
      </c>
      <c r="I14234" s="3">
        <v>6</v>
      </c>
      <c r="J14234" s="4">
        <v>45223</v>
      </c>
      <c r="K14234" s="3" t="s">
        <v>16</v>
      </c>
      <c r="L14234" s="3" t="s">
        <v>23</v>
      </c>
      <c r="M14234" s="3">
        <v>179.96</v>
      </c>
      <c r="N14234" s="3" t="s">
        <v>24</v>
      </c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  <c r="AC14234" s="5"/>
    </row>
    <row r="14235" spans="1:29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 t="str">
        <f>IF(AND(D14235="East",Table_1[[#This Row],[category]]="Clothing"),"✅","❌")</f>
        <v>❌</v>
      </c>
      <c r="H14235" s="3">
        <f t="shared" si="445"/>
        <v>472.72399999999999</v>
      </c>
      <c r="I14235" s="3">
        <v>9</v>
      </c>
      <c r="J14235" s="4">
        <v>45023</v>
      </c>
      <c r="K14235" s="3" t="s">
        <v>22</v>
      </c>
      <c r="L14235" s="3" t="s">
        <v>28</v>
      </c>
      <c r="M14235" s="3">
        <v>1118.97</v>
      </c>
      <c r="N14235" s="3" t="s">
        <v>24</v>
      </c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  <c r="AC14235" s="5"/>
    </row>
    <row r="14236" spans="1:29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 t="str">
        <f>IF(AND(D14236="East",Table_1[[#This Row],[category]]="Clothing"),"✅","❌")</f>
        <v>❌</v>
      </c>
      <c r="H14236" s="3">
        <f t="shared" si="445"/>
        <v>331.49</v>
      </c>
      <c r="I14236" s="3">
        <v>1</v>
      </c>
      <c r="J14236" s="4">
        <v>44980</v>
      </c>
      <c r="K14236" s="3" t="s">
        <v>16</v>
      </c>
      <c r="L14236" s="3" t="s">
        <v>28</v>
      </c>
      <c r="M14236" s="3">
        <v>784.49</v>
      </c>
      <c r="N14236" s="3" t="s">
        <v>49</v>
      </c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  <c r="AC14236" s="5"/>
    </row>
    <row r="14237" spans="1:29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 t="str">
        <f>IF(AND(D14237="East",Table_1[[#This Row],[category]]="Clothing"),"✅","❌")</f>
        <v>❌</v>
      </c>
      <c r="H14237" s="3">
        <f t="shared" si="445"/>
        <v>76.807000000000016</v>
      </c>
      <c r="I14237" s="3">
        <v>8</v>
      </c>
      <c r="J14237" s="4">
        <v>45102</v>
      </c>
      <c r="K14237" s="3" t="s">
        <v>32</v>
      </c>
      <c r="L14237" s="3" t="s">
        <v>28</v>
      </c>
      <c r="M14237" s="3">
        <v>118.5</v>
      </c>
      <c r="N14237" s="3" t="s">
        <v>18</v>
      </c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  <c r="AC14237" s="5"/>
    </row>
    <row r="14238" spans="1:29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 t="str">
        <f>IF(AND(D14238="East",Table_1[[#This Row],[category]]="Clothing"),"✅","❌")</f>
        <v>❌</v>
      </c>
      <c r="H14238" s="3">
        <f t="shared" si="445"/>
        <v>407.91100000000006</v>
      </c>
      <c r="I14238" s="3">
        <v>2</v>
      </c>
      <c r="J14238" s="4">
        <v>45081</v>
      </c>
      <c r="K14238" s="3" t="s">
        <v>32</v>
      </c>
      <c r="L14238" s="3" t="s">
        <v>23</v>
      </c>
      <c r="M14238" s="3">
        <v>892.05</v>
      </c>
      <c r="N14238" s="3" t="s">
        <v>18</v>
      </c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  <c r="AC14238" s="5"/>
    </row>
    <row r="14239" spans="1:29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 t="str">
        <f>IF(AND(D14239="East",Table_1[[#This Row],[category]]="Clothing"),"✅","❌")</f>
        <v>❌</v>
      </c>
      <c r="H14239" s="3">
        <f t="shared" si="445"/>
        <v>464.76300000000003</v>
      </c>
      <c r="I14239" s="3">
        <v>7</v>
      </c>
      <c r="J14239" s="4">
        <v>45092</v>
      </c>
      <c r="K14239" s="3" t="s">
        <v>16</v>
      </c>
      <c r="L14239" s="3" t="s">
        <v>28</v>
      </c>
      <c r="M14239" s="3">
        <v>1088.54</v>
      </c>
      <c r="N14239" s="3" t="s">
        <v>40</v>
      </c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  <c r="AC14239" s="5"/>
    </row>
    <row r="14240" spans="1:29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 t="str">
        <f>IF(AND(D14240="East",Table_1[[#This Row],[category]]="Clothing"),"✅","❌")</f>
        <v>❌</v>
      </c>
      <c r="H14240" s="3">
        <f t="shared" si="445"/>
        <v>138.76400000000001</v>
      </c>
      <c r="I14240" s="3">
        <v>3</v>
      </c>
      <c r="J14240" s="4">
        <v>45117</v>
      </c>
      <c r="K14240" s="3" t="s">
        <v>16</v>
      </c>
      <c r="L14240" s="3" t="s">
        <v>23</v>
      </c>
      <c r="M14240" s="3">
        <v>76.39</v>
      </c>
      <c r="N14240" s="3" t="s">
        <v>40</v>
      </c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  <c r="AC14240" s="5"/>
    </row>
    <row r="14241" spans="1:29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 t="str">
        <f>IF(AND(D14241="East",Table_1[[#This Row],[category]]="Clothing"),"✅","❌")</f>
        <v>✅</v>
      </c>
      <c r="H14241" s="3">
        <f t="shared" si="445"/>
        <v>80.194000000000017</v>
      </c>
      <c r="I14241" s="3">
        <v>7</v>
      </c>
      <c r="J14241" s="4">
        <v>45121</v>
      </c>
      <c r="K14241" s="3" t="s">
        <v>16</v>
      </c>
      <c r="L14241" s="3" t="s">
        <v>28</v>
      </c>
      <c r="M14241" s="3">
        <v>203.36</v>
      </c>
      <c r="N14241" s="3" t="s">
        <v>24</v>
      </c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  <c r="AC14241" s="5"/>
    </row>
    <row r="14242" spans="1:29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 t="str">
        <f>IF(AND(D14242="East",Table_1[[#This Row],[category]]="Clothing"),"✅","❌")</f>
        <v>❌</v>
      </c>
      <c r="H14242" s="3">
        <f t="shared" si="445"/>
        <v>168.01300000000003</v>
      </c>
      <c r="I14242" s="3">
        <v>1</v>
      </c>
      <c r="J14242" s="4">
        <v>45090</v>
      </c>
      <c r="K14242" s="3" t="s">
        <v>16</v>
      </c>
      <c r="L14242" s="3" t="s">
        <v>23</v>
      </c>
      <c r="M14242" s="3">
        <v>458.67</v>
      </c>
      <c r="N14242" s="3" t="s">
        <v>24</v>
      </c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  <c r="AC14242" s="5"/>
    </row>
    <row r="14243" spans="1:29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 t="str">
        <f>IF(AND(D14243="East",Table_1[[#This Row],[category]]="Clothing"),"✅","❌")</f>
        <v>❌</v>
      </c>
      <c r="H14243" s="3">
        <f t="shared" si="445"/>
        <v>417.80200000000008</v>
      </c>
      <c r="I14243" s="3">
        <v>9</v>
      </c>
      <c r="J14243" s="4">
        <v>45095</v>
      </c>
      <c r="K14243" s="3" t="s">
        <v>22</v>
      </c>
      <c r="L14243" s="3" t="s">
        <v>17</v>
      </c>
      <c r="M14243" s="3">
        <v>335.55</v>
      </c>
      <c r="N14243" s="3" t="s">
        <v>29</v>
      </c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  <c r="AC14243" s="5"/>
    </row>
    <row r="14244" spans="1:29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 t="str">
        <f>IF(AND(D14244="East",Table_1[[#This Row],[category]]="Clothing"),"✅","❌")</f>
        <v>❌</v>
      </c>
      <c r="H14244" s="3">
        <f t="shared" si="445"/>
        <v>95.796000000000006</v>
      </c>
      <c r="I14244" s="3">
        <v>6</v>
      </c>
      <c r="J14244" s="4">
        <v>45050</v>
      </c>
      <c r="K14244" s="3" t="s">
        <v>22</v>
      </c>
      <c r="L14244" s="3" t="s">
        <v>28</v>
      </c>
      <c r="M14244" s="3">
        <v>249.29</v>
      </c>
      <c r="N14244" s="3" t="s">
        <v>40</v>
      </c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  <c r="AC14244" s="5"/>
    </row>
    <row r="14245" spans="1:29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 t="str">
        <f>IF(AND(D14245="East",Table_1[[#This Row],[category]]="Clothing"),"✅","❌")</f>
        <v>❌</v>
      </c>
      <c r="H14245" s="3">
        <f t="shared" si="445"/>
        <v>391.88000000000005</v>
      </c>
      <c r="I14245" s="3">
        <v>7</v>
      </c>
      <c r="J14245" s="4">
        <v>45570</v>
      </c>
      <c r="K14245" s="3" t="s">
        <v>32</v>
      </c>
      <c r="L14245" s="3" t="s">
        <v>17</v>
      </c>
      <c r="M14245" s="3">
        <v>546.91</v>
      </c>
      <c r="N14245" s="3" t="s">
        <v>24</v>
      </c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  <c r="AC14245" s="5"/>
    </row>
    <row r="14246" spans="1:29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 t="str">
        <f>IF(AND(D14246="East",Table_1[[#This Row],[category]]="Clothing"),"✅","❌")</f>
        <v>❌</v>
      </c>
      <c r="H14246" s="3">
        <f t="shared" si="445"/>
        <v>360.96900000000005</v>
      </c>
      <c r="I14246" s="3">
        <v>9</v>
      </c>
      <c r="J14246" s="4">
        <v>45623</v>
      </c>
      <c r="K14246" s="3" t="s">
        <v>32</v>
      </c>
      <c r="L14246" s="3" t="s">
        <v>28</v>
      </c>
      <c r="M14246" s="3">
        <v>467.49</v>
      </c>
      <c r="N14246" s="3" t="s">
        <v>18</v>
      </c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  <c r="AC14246" s="5"/>
    </row>
    <row r="14247" spans="1:29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 t="str">
        <f>IF(AND(D14247="East",Table_1[[#This Row],[category]]="Clothing"),"✅","❌")</f>
        <v>❌</v>
      </c>
      <c r="H14247" s="3">
        <f t="shared" si="445"/>
        <v>329.17</v>
      </c>
      <c r="I14247" s="3">
        <v>1</v>
      </c>
      <c r="J14247" s="4">
        <v>45342</v>
      </c>
      <c r="K14247" s="3" t="s">
        <v>16</v>
      </c>
      <c r="L14247" s="3" t="s">
        <v>17</v>
      </c>
      <c r="M14247" s="3">
        <v>662.46</v>
      </c>
      <c r="N14247" s="3" t="s">
        <v>35</v>
      </c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  <c r="AC14247" s="5"/>
    </row>
    <row r="14248" spans="1:29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 t="str">
        <f>IF(AND(D14248="East",Table_1[[#This Row],[category]]="Clothing"),"✅","❌")</f>
        <v>❌</v>
      </c>
      <c r="H14248" s="3">
        <f t="shared" si="445"/>
        <v>222.32600000000002</v>
      </c>
      <c r="I14248" s="3">
        <v>8</v>
      </c>
      <c r="J14248" s="4">
        <v>44977</v>
      </c>
      <c r="K14248" s="3" t="s">
        <v>22</v>
      </c>
      <c r="L14248" s="3" t="s">
        <v>17</v>
      </c>
      <c r="M14248" s="3">
        <v>562.59</v>
      </c>
      <c r="N14248" s="3" t="s">
        <v>40</v>
      </c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  <c r="AC14248" s="5"/>
    </row>
    <row r="14249" spans="1:29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 t="str">
        <f>IF(AND(D14249="East",Table_1[[#This Row],[category]]="Clothing"),"✅","❌")</f>
        <v>❌</v>
      </c>
      <c r="H14249" s="3">
        <f t="shared" si="445"/>
        <v>189.71700000000001</v>
      </c>
      <c r="I14249" s="3">
        <v>7</v>
      </c>
      <c r="J14249" s="4">
        <v>45122</v>
      </c>
      <c r="K14249" s="3" t="s">
        <v>16</v>
      </c>
      <c r="L14249" s="3" t="s">
        <v>17</v>
      </c>
      <c r="M14249" s="3">
        <v>283.06</v>
      </c>
      <c r="N14249" s="3" t="s">
        <v>40</v>
      </c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  <c r="AC14249" s="5"/>
    </row>
    <row r="14250" spans="1:29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 t="str">
        <f>IF(AND(D14250="East",Table_1[[#This Row],[category]]="Clothing"),"✅","❌")</f>
        <v>❌</v>
      </c>
      <c r="H14250" s="3">
        <f t="shared" si="445"/>
        <v>51.776000000000003</v>
      </c>
      <c r="I14250" s="3">
        <v>2</v>
      </c>
      <c r="J14250" s="4">
        <v>45067</v>
      </c>
      <c r="K14250" s="3" t="s">
        <v>16</v>
      </c>
      <c r="L14250" s="3" t="s">
        <v>28</v>
      </c>
      <c r="M14250" s="3">
        <v>107.82</v>
      </c>
      <c r="N14250" s="3" t="s">
        <v>35</v>
      </c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  <c r="AC14250" s="5"/>
    </row>
    <row r="14251" spans="1:29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 t="str">
        <f>IF(AND(D14251="East",Table_1[[#This Row],[category]]="Clothing"),"✅","❌")</f>
        <v>❌</v>
      </c>
      <c r="H14251" s="3">
        <f t="shared" si="445"/>
        <v>185.10400000000001</v>
      </c>
      <c r="I14251" s="3">
        <v>1</v>
      </c>
      <c r="J14251" s="4">
        <v>45082</v>
      </c>
      <c r="K14251" s="3" t="s">
        <v>32</v>
      </c>
      <c r="L14251" s="3" t="s">
        <v>23</v>
      </c>
      <c r="M14251" s="3">
        <v>476.03</v>
      </c>
      <c r="N14251" s="3" t="s">
        <v>29</v>
      </c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  <c r="AC14251" s="5"/>
    </row>
    <row r="14252" spans="1:29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 t="str">
        <f>IF(AND(D14252="East",Table_1[[#This Row],[category]]="Clothing"),"✅","❌")</f>
        <v>❌</v>
      </c>
      <c r="H14252" s="3">
        <f t="shared" si="445"/>
        <v>304.90199999999999</v>
      </c>
      <c r="I14252" s="3">
        <v>1</v>
      </c>
      <c r="J14252" s="4">
        <v>45162</v>
      </c>
      <c r="K14252" s="3" t="s">
        <v>22</v>
      </c>
      <c r="L14252" s="3" t="s">
        <v>23</v>
      </c>
      <c r="M14252" s="3">
        <v>750.06</v>
      </c>
      <c r="N14252" s="3" t="s">
        <v>29</v>
      </c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  <c r="AC14252" s="5"/>
    </row>
    <row r="14253" spans="1:29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 t="str">
        <f>IF(AND(D14253="East",Table_1[[#This Row],[category]]="Clothing"),"✅","❌")</f>
        <v>❌</v>
      </c>
      <c r="H14253" s="3">
        <f t="shared" si="445"/>
        <v>450.12299999999999</v>
      </c>
      <c r="I14253" s="3">
        <v>4</v>
      </c>
      <c r="J14253" s="4">
        <v>44954</v>
      </c>
      <c r="K14253" s="3" t="s">
        <v>32</v>
      </c>
      <c r="L14253" s="3" t="s">
        <v>23</v>
      </c>
      <c r="M14253" s="3">
        <v>535.91999999999996</v>
      </c>
      <c r="N14253" s="3" t="s">
        <v>24</v>
      </c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  <c r="AC14253" s="5"/>
    </row>
    <row r="14254" spans="1:29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 t="str">
        <f>IF(AND(D14254="East",Table_1[[#This Row],[category]]="Clothing"),"✅","❌")</f>
        <v>❌</v>
      </c>
      <c r="H14254" s="3">
        <f t="shared" si="445"/>
        <v>418.23100000000005</v>
      </c>
      <c r="I14254" s="3">
        <v>5</v>
      </c>
      <c r="J14254" s="4">
        <v>45087</v>
      </c>
      <c r="K14254" s="3" t="s">
        <v>16</v>
      </c>
      <c r="L14254" s="3" t="s">
        <v>28</v>
      </c>
      <c r="M14254" s="3">
        <v>947.31</v>
      </c>
      <c r="N14254" s="3" t="s">
        <v>24</v>
      </c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  <c r="AC14254" s="5"/>
    </row>
    <row r="14255" spans="1:29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 t="str">
        <f>IF(AND(D14255="East",Table_1[[#This Row],[category]]="Clothing"),"✅","❌")</f>
        <v>❌</v>
      </c>
      <c r="H14255" s="3">
        <f t="shared" si="445"/>
        <v>25.786000000000001</v>
      </c>
      <c r="I14255" s="3">
        <v>7</v>
      </c>
      <c r="J14255" s="4">
        <v>45444</v>
      </c>
      <c r="K14255" s="3" t="s">
        <v>32</v>
      </c>
      <c r="L14255" s="3" t="s">
        <v>23</v>
      </c>
      <c r="M14255" s="3">
        <v>53.99</v>
      </c>
      <c r="N14255" s="3" t="s">
        <v>49</v>
      </c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  <c r="AC14255" s="5"/>
    </row>
    <row r="14256" spans="1:29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 t="str">
        <f>IF(AND(D14256="East",Table_1[[#This Row],[category]]="Clothing"),"✅","❌")</f>
        <v>❌</v>
      </c>
      <c r="H14256" s="3">
        <f t="shared" si="445"/>
        <v>78.043000000000006</v>
      </c>
      <c r="I14256" s="3">
        <v>8</v>
      </c>
      <c r="J14256" s="4">
        <v>45135</v>
      </c>
      <c r="K14256" s="3" t="s">
        <v>32</v>
      </c>
      <c r="L14256" s="3" t="s">
        <v>28</v>
      </c>
      <c r="M14256" s="3">
        <v>173.81</v>
      </c>
      <c r="N14256" s="3" t="s">
        <v>40</v>
      </c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  <c r="AC14256" s="5"/>
    </row>
    <row r="14257" spans="1:29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 t="str">
        <f>IF(AND(D14257="East",Table_1[[#This Row],[category]]="Clothing"),"✅","❌")</f>
        <v>❌</v>
      </c>
      <c r="H14257" s="3">
        <f t="shared" si="445"/>
        <v>425.75900000000001</v>
      </c>
      <c r="I14257" s="3">
        <v>2</v>
      </c>
      <c r="J14257" s="4">
        <v>45606</v>
      </c>
      <c r="K14257" s="3" t="s">
        <v>32</v>
      </c>
      <c r="L14257" s="3" t="s">
        <v>23</v>
      </c>
      <c r="M14257" s="3">
        <v>664.6</v>
      </c>
      <c r="N14257" s="3" t="s">
        <v>29</v>
      </c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  <c r="AC14257" s="5"/>
    </row>
    <row r="14258" spans="1:29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 t="str">
        <f>IF(AND(D14258="East",Table_1[[#This Row],[category]]="Clothing"),"✅","❌")</f>
        <v>❌</v>
      </c>
      <c r="H14258" s="3">
        <f t="shared" si="445"/>
        <v>470.26600000000002</v>
      </c>
      <c r="I14258" s="3">
        <v>9</v>
      </c>
      <c r="J14258" s="4">
        <v>45122</v>
      </c>
      <c r="K14258" s="3" t="s">
        <v>22</v>
      </c>
      <c r="L14258" s="3" t="s">
        <v>17</v>
      </c>
      <c r="M14258" s="3">
        <v>259.06</v>
      </c>
      <c r="N14258" s="3" t="s">
        <v>49</v>
      </c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  <c r="AC14258" s="5"/>
    </row>
    <row r="14259" spans="1:29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 t="str">
        <f>IF(AND(D14259="East",Table_1[[#This Row],[category]]="Clothing"),"✅","❌")</f>
        <v>❌</v>
      </c>
      <c r="H14259" s="3">
        <f t="shared" si="445"/>
        <v>37.345999999999997</v>
      </c>
      <c r="I14259" s="3">
        <v>7</v>
      </c>
      <c r="J14259" s="4">
        <v>45042</v>
      </c>
      <c r="K14259" s="3" t="s">
        <v>32</v>
      </c>
      <c r="L14259" s="3" t="s">
        <v>17</v>
      </c>
      <c r="M14259" s="3">
        <v>50.5</v>
      </c>
      <c r="N14259" s="3" t="s">
        <v>29</v>
      </c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  <c r="AC14259" s="5"/>
    </row>
    <row r="14260" spans="1:29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 t="str">
        <f>IF(AND(D14260="East",Table_1[[#This Row],[category]]="Clothing"),"✅","❌")</f>
        <v>❌</v>
      </c>
      <c r="H14260" s="3">
        <f t="shared" si="445"/>
        <v>353.61400000000003</v>
      </c>
      <c r="I14260" s="3">
        <v>6</v>
      </c>
      <c r="J14260" s="4">
        <v>45310</v>
      </c>
      <c r="K14260" s="3" t="s">
        <v>16</v>
      </c>
      <c r="L14260" s="3" t="s">
        <v>17</v>
      </c>
      <c r="M14260" s="3">
        <v>828.97</v>
      </c>
      <c r="N14260" s="3" t="s">
        <v>35</v>
      </c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  <c r="AC14260" s="5"/>
    </row>
    <row r="14261" spans="1:29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 t="str">
        <f>IF(AND(D14261="East",Table_1[[#This Row],[category]]="Clothing"),"✅","❌")</f>
        <v>❌</v>
      </c>
      <c r="H14261" s="3">
        <f t="shared" si="445"/>
        <v>189.209</v>
      </c>
      <c r="I14261" s="3">
        <v>8</v>
      </c>
      <c r="J14261" s="4">
        <v>45198</v>
      </c>
      <c r="K14261" s="3" t="s">
        <v>22</v>
      </c>
      <c r="L14261" s="3" t="s">
        <v>28</v>
      </c>
      <c r="M14261" s="3">
        <v>461.02</v>
      </c>
      <c r="N14261" s="3" t="s">
        <v>18</v>
      </c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  <c r="AC14261" s="5"/>
    </row>
    <row r="14262" spans="1:29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 t="str">
        <f>IF(AND(D14262="East",Table_1[[#This Row],[category]]="Clothing"),"✅","❌")</f>
        <v>❌</v>
      </c>
      <c r="H14262" s="3">
        <f t="shared" si="445"/>
        <v>188.50200000000001</v>
      </c>
      <c r="I14262" s="3">
        <v>2</v>
      </c>
      <c r="J14262" s="4">
        <v>45400</v>
      </c>
      <c r="K14262" s="3" t="s">
        <v>16</v>
      </c>
      <c r="L14262" s="3" t="s">
        <v>17</v>
      </c>
      <c r="M14262" s="3">
        <v>504.24</v>
      </c>
      <c r="N14262" s="3" t="s">
        <v>35</v>
      </c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  <c r="AC14262" s="5"/>
    </row>
    <row r="14263" spans="1:29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 t="str">
        <f>IF(AND(D14263="East",Table_1[[#This Row],[category]]="Clothing"),"✅","❌")</f>
        <v>❌</v>
      </c>
      <c r="H14263" s="3">
        <f t="shared" si="445"/>
        <v>324.90800000000002</v>
      </c>
      <c r="I14263" s="3">
        <v>1</v>
      </c>
      <c r="J14263" s="4">
        <v>45573</v>
      </c>
      <c r="K14263" s="3" t="s">
        <v>22</v>
      </c>
      <c r="L14263" s="3" t="s">
        <v>17</v>
      </c>
      <c r="M14263" s="3">
        <v>349.97</v>
      </c>
      <c r="N14263" s="3" t="s">
        <v>35</v>
      </c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  <c r="AC14263" s="5"/>
    </row>
    <row r="14264" spans="1:29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 t="str">
        <f>IF(AND(D14264="East",Table_1[[#This Row],[category]]="Clothing"),"✅","❌")</f>
        <v>❌</v>
      </c>
      <c r="H14264" s="3">
        <f t="shared" si="445"/>
        <v>407.00600000000003</v>
      </c>
      <c r="I14264" s="3">
        <v>5</v>
      </c>
      <c r="J14264" s="4">
        <v>45011</v>
      </c>
      <c r="K14264" s="3" t="s">
        <v>22</v>
      </c>
      <c r="L14264" s="3" t="s">
        <v>23</v>
      </c>
      <c r="M14264" s="3">
        <v>866.29</v>
      </c>
      <c r="N14264" s="3" t="s">
        <v>35</v>
      </c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  <c r="AC14264" s="5"/>
    </row>
    <row r="14265" spans="1:29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 t="str">
        <f>IF(AND(D14265="East",Table_1[[#This Row],[category]]="Clothing"),"✅","❌")</f>
        <v>❌</v>
      </c>
      <c r="H14265" s="3">
        <f t="shared" si="445"/>
        <v>144.67000000000002</v>
      </c>
      <c r="I14265" s="3">
        <v>9</v>
      </c>
      <c r="J14265" s="4">
        <v>45089</v>
      </c>
      <c r="K14265" s="3" t="s">
        <v>22</v>
      </c>
      <c r="L14265" s="3" t="s">
        <v>28</v>
      </c>
      <c r="M14265" s="3">
        <v>145.11000000000001</v>
      </c>
      <c r="N14265" s="3" t="s">
        <v>35</v>
      </c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  <c r="AC14265" s="5"/>
    </row>
    <row r="14266" spans="1:29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 t="str">
        <f>IF(AND(D14266="East",Table_1[[#This Row],[category]]="Clothing"),"✅","❌")</f>
        <v>❌</v>
      </c>
      <c r="H14266" s="3">
        <f t="shared" si="445"/>
        <v>355.62400000000002</v>
      </c>
      <c r="I14266" s="3">
        <v>7</v>
      </c>
      <c r="J14266" s="4">
        <v>45137</v>
      </c>
      <c r="K14266" s="3" t="s">
        <v>32</v>
      </c>
      <c r="L14266" s="3" t="s">
        <v>23</v>
      </c>
      <c r="M14266" s="3">
        <v>329.41</v>
      </c>
      <c r="N14266" s="3" t="s">
        <v>18</v>
      </c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  <c r="AC14266" s="5"/>
    </row>
    <row r="14267" spans="1:29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 t="str">
        <f>IF(AND(D14267="East",Table_1[[#This Row],[category]]="Clothing"),"✅","❌")</f>
        <v>❌</v>
      </c>
      <c r="H14267" s="3">
        <f t="shared" si="445"/>
        <v>321.57900000000001</v>
      </c>
      <c r="I14267" s="3">
        <v>7</v>
      </c>
      <c r="J14267" s="4">
        <v>45166</v>
      </c>
      <c r="K14267" s="3" t="s">
        <v>22</v>
      </c>
      <c r="L14267" s="3" t="s">
        <v>17</v>
      </c>
      <c r="M14267" s="3">
        <v>724.01</v>
      </c>
      <c r="N14267" s="3" t="s">
        <v>18</v>
      </c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  <c r="AC14267" s="5"/>
    </row>
    <row r="14268" spans="1:29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 t="str">
        <f>IF(AND(D14268="East",Table_1[[#This Row],[category]]="Clothing"),"✅","❌")</f>
        <v>❌</v>
      </c>
      <c r="H14268" s="3">
        <f t="shared" si="445"/>
        <v>263.48700000000002</v>
      </c>
      <c r="I14268" s="3">
        <v>9</v>
      </c>
      <c r="J14268" s="4">
        <v>45244</v>
      </c>
      <c r="K14268" s="3" t="s">
        <v>32</v>
      </c>
      <c r="L14268" s="3" t="s">
        <v>17</v>
      </c>
      <c r="M14268" s="3">
        <v>246.24</v>
      </c>
      <c r="N14268" s="3" t="s">
        <v>24</v>
      </c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  <c r="AC14268" s="5"/>
    </row>
    <row r="14269" spans="1:29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 t="str">
        <f>IF(AND(D14269="East",Table_1[[#This Row],[category]]="Clothing"),"✅","❌")</f>
        <v>✅</v>
      </c>
      <c r="H14269" s="3">
        <f t="shared" si="445"/>
        <v>305.18900000000002</v>
      </c>
      <c r="I14269" s="3">
        <v>5</v>
      </c>
      <c r="J14269" s="4">
        <v>44944</v>
      </c>
      <c r="K14269" s="3" t="s">
        <v>16</v>
      </c>
      <c r="L14269" s="3" t="s">
        <v>23</v>
      </c>
      <c r="M14269" s="3">
        <v>177.22</v>
      </c>
      <c r="N14269" s="3" t="s">
        <v>49</v>
      </c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  <c r="AC14269" s="5"/>
    </row>
    <row r="14270" spans="1:29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 t="str">
        <f>IF(AND(D14270="East",Table_1[[#This Row],[category]]="Clothing"),"✅","❌")</f>
        <v>❌</v>
      </c>
      <c r="H14270" s="3">
        <f t="shared" si="445"/>
        <v>18.846</v>
      </c>
      <c r="I14270" s="3">
        <v>5</v>
      </c>
      <c r="J14270" s="4">
        <v>45116</v>
      </c>
      <c r="K14270" s="3" t="s">
        <v>22</v>
      </c>
      <c r="L14270" s="3" t="s">
        <v>28</v>
      </c>
      <c r="M14270" s="3">
        <v>37.99</v>
      </c>
      <c r="N14270" s="3" t="s">
        <v>24</v>
      </c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  <c r="AC14270" s="5"/>
    </row>
    <row r="14271" spans="1:29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 t="str">
        <f>IF(AND(D14271="East",Table_1[[#This Row],[category]]="Clothing"),"✅","❌")</f>
        <v>❌</v>
      </c>
      <c r="H14271" s="3">
        <f t="shared" si="445"/>
        <v>11.992000000000001</v>
      </c>
      <c r="I14271" s="3">
        <v>7</v>
      </c>
      <c r="J14271" s="4">
        <v>45423</v>
      </c>
      <c r="K14271" s="3" t="s">
        <v>22</v>
      </c>
      <c r="L14271" s="3" t="s">
        <v>28</v>
      </c>
      <c r="M14271" s="3">
        <v>7.02</v>
      </c>
      <c r="N14271" s="3" t="s">
        <v>24</v>
      </c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  <c r="AC14271" s="5"/>
    </row>
    <row r="14272" spans="1:29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 t="str">
        <f>IF(AND(D14272="East",Table_1[[#This Row],[category]]="Clothing"),"✅","❌")</f>
        <v>❌</v>
      </c>
      <c r="H14272" s="3">
        <f t="shared" si="445"/>
        <v>279.71500000000003</v>
      </c>
      <c r="I14272" s="3">
        <v>6</v>
      </c>
      <c r="J14272" s="4">
        <v>45525</v>
      </c>
      <c r="K14272" s="3" t="s">
        <v>22</v>
      </c>
      <c r="L14272" s="3" t="s">
        <v>23</v>
      </c>
      <c r="M14272" s="3">
        <v>515.16999999999996</v>
      </c>
      <c r="N14272" s="3" t="s">
        <v>29</v>
      </c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  <c r="AC14272" s="5"/>
    </row>
    <row r="14273" spans="1:29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 t="str">
        <f>IF(AND(D14273="East",Table_1[[#This Row],[category]]="Clothing"),"✅","❌")</f>
        <v>✅</v>
      </c>
      <c r="H14273" s="3">
        <f t="shared" si="445"/>
        <v>266.81300000000005</v>
      </c>
      <c r="I14273" s="3">
        <v>6</v>
      </c>
      <c r="J14273" s="4">
        <v>45401</v>
      </c>
      <c r="K14273" s="3" t="s">
        <v>22</v>
      </c>
      <c r="L14273" s="3" t="s">
        <v>23</v>
      </c>
      <c r="M14273" s="3">
        <v>670.28</v>
      </c>
      <c r="N14273" s="3" t="s">
        <v>40</v>
      </c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  <c r="AC14273" s="5"/>
    </row>
    <row r="14274" spans="1:29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 t="str">
        <f>IF(AND(D14274="East",Table_1[[#This Row],[category]]="Clothing"),"✅","❌")</f>
        <v>❌</v>
      </c>
      <c r="H14274" s="3">
        <f t="shared" ref="H14274:H14337" si="447">E14274*10%</f>
        <v>44.954000000000008</v>
      </c>
      <c r="I14274" s="3">
        <v>8</v>
      </c>
      <c r="J14274" s="4">
        <v>45083</v>
      </c>
      <c r="K14274" s="3" t="s">
        <v>16</v>
      </c>
      <c r="L14274" s="3" t="s">
        <v>28</v>
      </c>
      <c r="M14274" s="3">
        <v>27.44</v>
      </c>
      <c r="N14274" s="3" t="s">
        <v>18</v>
      </c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  <c r="AC14274" s="5"/>
    </row>
    <row r="14275" spans="1:29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 t="str">
        <f>IF(AND(D14275="East",Table_1[[#This Row],[category]]="Clothing"),"✅","❌")</f>
        <v>❌</v>
      </c>
      <c r="H14275" s="3">
        <f t="shared" si="447"/>
        <v>251.09299999999999</v>
      </c>
      <c r="I14275" s="3">
        <v>4</v>
      </c>
      <c r="J14275" s="4">
        <v>45203</v>
      </c>
      <c r="K14275" s="3" t="s">
        <v>32</v>
      </c>
      <c r="L14275" s="3" t="s">
        <v>17</v>
      </c>
      <c r="M14275" s="3">
        <v>546.14</v>
      </c>
      <c r="N14275" s="3" t="s">
        <v>29</v>
      </c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  <c r="AC14275" s="5"/>
    </row>
    <row r="14276" spans="1:29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 t="str">
        <f>IF(AND(D14276="East",Table_1[[#This Row],[category]]="Clothing"),"✅","❌")</f>
        <v>❌</v>
      </c>
      <c r="H14276" s="3">
        <f t="shared" si="447"/>
        <v>381.18900000000002</v>
      </c>
      <c r="I14276" s="3">
        <v>2</v>
      </c>
      <c r="J14276" s="4">
        <v>45545</v>
      </c>
      <c r="K14276" s="3" t="s">
        <v>16</v>
      </c>
      <c r="L14276" s="3" t="s">
        <v>17</v>
      </c>
      <c r="M14276" s="3">
        <v>259.98</v>
      </c>
      <c r="N14276" s="3" t="s">
        <v>49</v>
      </c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  <c r="AC14276" s="5"/>
    </row>
    <row r="14277" spans="1:29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 t="str">
        <f>IF(AND(D14277="East",Table_1[[#This Row],[category]]="Clothing"),"✅","❌")</f>
        <v>✅</v>
      </c>
      <c r="H14277" s="3">
        <f t="shared" si="447"/>
        <v>275.18900000000002</v>
      </c>
      <c r="I14277" s="3">
        <v>3</v>
      </c>
      <c r="J14277" s="4">
        <v>45006</v>
      </c>
      <c r="K14277" s="3" t="s">
        <v>32</v>
      </c>
      <c r="L14277" s="3" t="s">
        <v>28</v>
      </c>
      <c r="M14277" s="3">
        <v>566.01</v>
      </c>
      <c r="N14277" s="3" t="s">
        <v>24</v>
      </c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  <c r="AC14277" s="5"/>
    </row>
    <row r="14278" spans="1:29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 t="str">
        <f>IF(AND(D14278="East",Table_1[[#This Row],[category]]="Clothing"),"✅","❌")</f>
        <v>❌</v>
      </c>
      <c r="H14278" s="3">
        <f t="shared" si="447"/>
        <v>263.63100000000003</v>
      </c>
      <c r="I14278" s="3">
        <v>4</v>
      </c>
      <c r="J14278" s="4">
        <v>45368</v>
      </c>
      <c r="K14278" s="3" t="s">
        <v>32</v>
      </c>
      <c r="L14278" s="3" t="s">
        <v>23</v>
      </c>
      <c r="M14278" s="3">
        <v>705.88</v>
      </c>
      <c r="N14278" s="3" t="s">
        <v>29</v>
      </c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  <c r="AC14278" s="5"/>
    </row>
    <row r="14279" spans="1:29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 t="str">
        <f>IF(AND(D14279="East",Table_1[[#This Row],[category]]="Clothing"),"✅","❌")</f>
        <v>❌</v>
      </c>
      <c r="H14279" s="3">
        <f t="shared" si="447"/>
        <v>361.77500000000003</v>
      </c>
      <c r="I14279" s="3">
        <v>5</v>
      </c>
      <c r="J14279" s="4">
        <v>45111</v>
      </c>
      <c r="K14279" s="3" t="s">
        <v>22</v>
      </c>
      <c r="L14279" s="3" t="s">
        <v>17</v>
      </c>
      <c r="M14279" s="3">
        <v>569.32000000000005</v>
      </c>
      <c r="N14279" s="3" t="s">
        <v>40</v>
      </c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  <c r="AC14279" s="5"/>
    </row>
    <row r="14280" spans="1:29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 t="str">
        <f>IF(AND(D14280="East",Table_1[[#This Row],[category]]="Clothing"),"✅","❌")</f>
        <v>❌</v>
      </c>
      <c r="H14280" s="3">
        <f t="shared" si="447"/>
        <v>94.204000000000008</v>
      </c>
      <c r="I14280" s="3">
        <v>2</v>
      </c>
      <c r="J14280" s="4">
        <v>45521</v>
      </c>
      <c r="K14280" s="3" t="s">
        <v>16</v>
      </c>
      <c r="L14280" s="3" t="s">
        <v>28</v>
      </c>
      <c r="M14280" s="3">
        <v>136.11000000000001</v>
      </c>
      <c r="N14280" s="3" t="s">
        <v>35</v>
      </c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  <c r="AC14280" s="5"/>
    </row>
    <row r="14281" spans="1:29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 t="str">
        <f>IF(AND(D14281="East",Table_1[[#This Row],[category]]="Clothing"),"✅","❌")</f>
        <v>❌</v>
      </c>
      <c r="H14281" s="3">
        <f t="shared" si="447"/>
        <v>234.16500000000002</v>
      </c>
      <c r="I14281" s="3">
        <v>8</v>
      </c>
      <c r="J14281" s="4">
        <v>45480</v>
      </c>
      <c r="K14281" s="3" t="s">
        <v>32</v>
      </c>
      <c r="L14281" s="3" t="s">
        <v>17</v>
      </c>
      <c r="M14281" s="3">
        <v>598.59</v>
      </c>
      <c r="N14281" s="3" t="s">
        <v>40</v>
      </c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  <c r="AC14281" s="5"/>
    </row>
    <row r="14282" spans="1:29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 t="str">
        <f>IF(AND(D14282="East",Table_1[[#This Row],[category]]="Clothing"),"✅","❌")</f>
        <v>❌</v>
      </c>
      <c r="H14282" s="3">
        <f t="shared" si="447"/>
        <v>82.543000000000006</v>
      </c>
      <c r="I14282" s="3">
        <v>5</v>
      </c>
      <c r="J14282" s="4">
        <v>45573</v>
      </c>
      <c r="K14282" s="3" t="s">
        <v>32</v>
      </c>
      <c r="L14282" s="3" t="s">
        <v>23</v>
      </c>
      <c r="M14282" s="3">
        <v>170.77</v>
      </c>
      <c r="N14282" s="3" t="s">
        <v>40</v>
      </c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  <c r="AC14282" s="5"/>
    </row>
    <row r="14283" spans="1:29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 t="str">
        <f>IF(AND(D14283="East",Table_1[[#This Row],[category]]="Clothing"),"✅","❌")</f>
        <v>❌</v>
      </c>
      <c r="H14283" s="3">
        <f t="shared" si="447"/>
        <v>266.68200000000002</v>
      </c>
      <c r="I14283" s="3">
        <v>7</v>
      </c>
      <c r="J14283" s="4">
        <v>44998</v>
      </c>
      <c r="K14283" s="3" t="s">
        <v>22</v>
      </c>
      <c r="L14283" s="3" t="s">
        <v>17</v>
      </c>
      <c r="M14283" s="3">
        <v>433.39</v>
      </c>
      <c r="N14283" s="3" t="s">
        <v>18</v>
      </c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  <c r="AC14283" s="5"/>
    </row>
    <row r="14284" spans="1:29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 t="str">
        <f>IF(AND(D14284="East",Table_1[[#This Row],[category]]="Clothing"),"✅","❌")</f>
        <v>❌</v>
      </c>
      <c r="H14284" s="3">
        <f t="shared" si="447"/>
        <v>300.05100000000004</v>
      </c>
      <c r="I14284" s="3">
        <v>9</v>
      </c>
      <c r="J14284" s="4">
        <v>45217</v>
      </c>
      <c r="K14284" s="3" t="s">
        <v>16</v>
      </c>
      <c r="L14284" s="3" t="s">
        <v>28</v>
      </c>
      <c r="M14284" s="3">
        <v>621.87</v>
      </c>
      <c r="N14284" s="3" t="s">
        <v>18</v>
      </c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  <c r="AC14284" s="5"/>
    </row>
    <row r="14285" spans="1:29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 t="str">
        <f>IF(AND(D14285="East",Table_1[[#This Row],[category]]="Clothing"),"✅","❌")</f>
        <v>❌</v>
      </c>
      <c r="H14285" s="3">
        <f t="shared" si="447"/>
        <v>69.62</v>
      </c>
      <c r="I14285" s="3">
        <v>7</v>
      </c>
      <c r="J14285" s="4">
        <v>45059</v>
      </c>
      <c r="K14285" s="3" t="s">
        <v>22</v>
      </c>
      <c r="L14285" s="3" t="s">
        <v>23</v>
      </c>
      <c r="M14285" s="3">
        <v>87.24</v>
      </c>
      <c r="N14285" s="3" t="s">
        <v>40</v>
      </c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  <c r="AC14285" s="5"/>
    </row>
    <row r="14286" spans="1:29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 t="str">
        <f>IF(AND(D14286="East",Table_1[[#This Row],[category]]="Clothing"),"✅","❌")</f>
        <v>❌</v>
      </c>
      <c r="H14286" s="3">
        <f t="shared" si="447"/>
        <v>47.002000000000002</v>
      </c>
      <c r="I14286" s="3">
        <v>4</v>
      </c>
      <c r="J14286" s="4">
        <v>45234</v>
      </c>
      <c r="K14286" s="3" t="s">
        <v>32</v>
      </c>
      <c r="L14286" s="3" t="s">
        <v>28</v>
      </c>
      <c r="M14286" s="3">
        <v>130.66999999999999</v>
      </c>
      <c r="N14286" s="3" t="s">
        <v>35</v>
      </c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  <c r="AC14286" s="5"/>
    </row>
    <row r="14287" spans="1:29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 t="str">
        <f>IF(AND(D14287="East",Table_1[[#This Row],[category]]="Clothing"),"✅","❌")</f>
        <v>❌</v>
      </c>
      <c r="H14287" s="3">
        <f t="shared" si="447"/>
        <v>91.699000000000012</v>
      </c>
      <c r="I14287" s="3">
        <v>3</v>
      </c>
      <c r="J14287" s="4">
        <v>45627</v>
      </c>
      <c r="K14287" s="3" t="s">
        <v>22</v>
      </c>
      <c r="L14287" s="3" t="s">
        <v>28</v>
      </c>
      <c r="M14287" s="3">
        <v>47.32</v>
      </c>
      <c r="N14287" s="3" t="s">
        <v>35</v>
      </c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  <c r="AC14287" s="5"/>
    </row>
    <row r="14288" spans="1:29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 t="str">
        <f>IF(AND(D14288="East",Table_1[[#This Row],[category]]="Clothing"),"✅","❌")</f>
        <v>❌</v>
      </c>
      <c r="H14288" s="3">
        <f t="shared" si="447"/>
        <v>297.30500000000001</v>
      </c>
      <c r="I14288" s="3">
        <v>8</v>
      </c>
      <c r="J14288" s="4">
        <v>45080</v>
      </c>
      <c r="K14288" s="3" t="s">
        <v>16</v>
      </c>
      <c r="L14288" s="3" t="s">
        <v>17</v>
      </c>
      <c r="M14288" s="3">
        <v>348.17</v>
      </c>
      <c r="N14288" s="3" t="s">
        <v>18</v>
      </c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  <c r="AC14288" s="5"/>
    </row>
    <row r="14289" spans="1:29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 t="str">
        <f>IF(AND(D14289="East",Table_1[[#This Row],[category]]="Clothing"),"✅","❌")</f>
        <v>❌</v>
      </c>
      <c r="H14289" s="3">
        <f t="shared" si="447"/>
        <v>102.91300000000001</v>
      </c>
      <c r="I14289" s="3">
        <v>9</v>
      </c>
      <c r="J14289" s="4">
        <v>45038</v>
      </c>
      <c r="K14289" s="3" t="s">
        <v>22</v>
      </c>
      <c r="L14289" s="3" t="s">
        <v>28</v>
      </c>
      <c r="M14289" s="3">
        <v>267.14</v>
      </c>
      <c r="N14289" s="3" t="s">
        <v>24</v>
      </c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  <c r="AC14289" s="5"/>
    </row>
    <row r="14290" spans="1:29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 t="str">
        <f>IF(AND(D14290="East",Table_1[[#This Row],[category]]="Clothing"),"✅","❌")</f>
        <v>❌</v>
      </c>
      <c r="H14290" s="3">
        <f t="shared" si="447"/>
        <v>144.869</v>
      </c>
      <c r="I14290" s="3">
        <v>5</v>
      </c>
      <c r="J14290" s="4">
        <v>45036</v>
      </c>
      <c r="K14290" s="3" t="s">
        <v>16</v>
      </c>
      <c r="L14290" s="3" t="s">
        <v>28</v>
      </c>
      <c r="M14290" s="3">
        <v>144.47999999999999</v>
      </c>
      <c r="N14290" s="3" t="s">
        <v>35</v>
      </c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  <c r="AC14290" s="5"/>
    </row>
    <row r="14291" spans="1:29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 t="str">
        <f>IF(AND(D14291="East",Table_1[[#This Row],[category]]="Clothing"),"✅","❌")</f>
        <v>❌</v>
      </c>
      <c r="H14291" s="3">
        <f t="shared" si="447"/>
        <v>354.24800000000005</v>
      </c>
      <c r="I14291" s="3">
        <v>6</v>
      </c>
      <c r="J14291" s="4">
        <v>44954</v>
      </c>
      <c r="K14291" s="3" t="s">
        <v>32</v>
      </c>
      <c r="L14291" s="3" t="s">
        <v>17</v>
      </c>
      <c r="M14291" s="3">
        <v>385.09</v>
      </c>
      <c r="N14291" s="3" t="s">
        <v>40</v>
      </c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  <c r="AC14291" s="5"/>
    </row>
    <row r="14292" spans="1:29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 t="str">
        <f>IF(AND(D14292="East",Table_1[[#This Row],[category]]="Clothing"),"✅","❌")</f>
        <v>✅</v>
      </c>
      <c r="H14292" s="3">
        <f t="shared" si="447"/>
        <v>131.68900000000002</v>
      </c>
      <c r="I14292" s="3">
        <v>6</v>
      </c>
      <c r="J14292" s="4">
        <v>45315</v>
      </c>
      <c r="K14292" s="3" t="s">
        <v>32</v>
      </c>
      <c r="L14292" s="3" t="s">
        <v>17</v>
      </c>
      <c r="M14292" s="3">
        <v>250.77</v>
      </c>
      <c r="N14292" s="3" t="s">
        <v>40</v>
      </c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  <c r="AC14292" s="5"/>
    </row>
    <row r="14293" spans="1:29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 t="str">
        <f>IF(AND(D14293="East",Table_1[[#This Row],[category]]="Clothing"),"✅","❌")</f>
        <v>❌</v>
      </c>
      <c r="H14293" s="3">
        <f t="shared" si="447"/>
        <v>204.78800000000001</v>
      </c>
      <c r="I14293" s="3">
        <v>3</v>
      </c>
      <c r="J14293" s="4">
        <v>45043</v>
      </c>
      <c r="K14293" s="3" t="s">
        <v>16</v>
      </c>
      <c r="L14293" s="3" t="s">
        <v>17</v>
      </c>
      <c r="M14293" s="3">
        <v>448.53</v>
      </c>
      <c r="N14293" s="3" t="s">
        <v>49</v>
      </c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  <c r="AC14293" s="5"/>
    </row>
    <row r="14294" spans="1:29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 t="str">
        <f>IF(AND(D14294="East",Table_1[[#This Row],[category]]="Clothing"),"✅","❌")</f>
        <v>❌</v>
      </c>
      <c r="H14294" s="3">
        <f t="shared" si="447"/>
        <v>465.13400000000001</v>
      </c>
      <c r="I14294" s="3">
        <v>4</v>
      </c>
      <c r="J14294" s="4">
        <v>45157</v>
      </c>
      <c r="K14294" s="3" t="s">
        <v>22</v>
      </c>
      <c r="L14294" s="3" t="s">
        <v>23</v>
      </c>
      <c r="M14294" s="3">
        <v>281.20999999999998</v>
      </c>
      <c r="N14294" s="3" t="s">
        <v>49</v>
      </c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  <c r="AC14294" s="5"/>
    </row>
    <row r="14295" spans="1:29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 t="str">
        <f>IF(AND(D14295="East",Table_1[[#This Row],[category]]="Clothing"),"✅","❌")</f>
        <v>❌</v>
      </c>
      <c r="H14295" s="3">
        <f t="shared" si="447"/>
        <v>414.24799999999999</v>
      </c>
      <c r="I14295" s="3">
        <v>9</v>
      </c>
      <c r="J14295" s="4">
        <v>45057</v>
      </c>
      <c r="K14295" s="3" t="s">
        <v>16</v>
      </c>
      <c r="L14295" s="3" t="s">
        <v>17</v>
      </c>
      <c r="M14295" s="3">
        <v>1064.9100000000001</v>
      </c>
      <c r="N14295" s="3" t="s">
        <v>40</v>
      </c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  <c r="AC14295" s="5"/>
    </row>
    <row r="14296" spans="1:29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 t="str">
        <f>IF(AND(D14296="East",Table_1[[#This Row],[category]]="Clothing"),"✅","❌")</f>
        <v>❌</v>
      </c>
      <c r="H14296" s="3">
        <f t="shared" si="447"/>
        <v>135.18100000000001</v>
      </c>
      <c r="I14296" s="3">
        <v>6</v>
      </c>
      <c r="J14296" s="4">
        <v>45369</v>
      </c>
      <c r="K14296" s="3" t="s">
        <v>16</v>
      </c>
      <c r="L14296" s="3" t="s">
        <v>17</v>
      </c>
      <c r="M14296" s="3">
        <v>259.66000000000003</v>
      </c>
      <c r="N14296" s="3" t="s">
        <v>40</v>
      </c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  <c r="AC14296" s="5"/>
    </row>
    <row r="14297" spans="1:29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 t="str">
        <f>IF(AND(D14297="East",Table_1[[#This Row],[category]]="Clothing"),"✅","❌")</f>
        <v>❌</v>
      </c>
      <c r="H14297" s="3">
        <f t="shared" si="447"/>
        <v>302.81200000000001</v>
      </c>
      <c r="I14297" s="3">
        <v>5</v>
      </c>
      <c r="J14297" s="4">
        <v>45463</v>
      </c>
      <c r="K14297" s="3" t="s">
        <v>32</v>
      </c>
      <c r="L14297" s="3" t="s">
        <v>23</v>
      </c>
      <c r="M14297" s="3">
        <v>187.52</v>
      </c>
      <c r="N14297" s="3" t="s">
        <v>18</v>
      </c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  <c r="AC14297" s="5"/>
    </row>
    <row r="14298" spans="1:29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 t="str">
        <f>IF(AND(D14298="East",Table_1[[#This Row],[category]]="Clothing"),"✅","❌")</f>
        <v>❌</v>
      </c>
      <c r="H14298" s="3">
        <f t="shared" si="447"/>
        <v>336.24400000000003</v>
      </c>
      <c r="I14298" s="3">
        <v>9</v>
      </c>
      <c r="J14298" s="4">
        <v>45042</v>
      </c>
      <c r="K14298" s="3" t="s">
        <v>22</v>
      </c>
      <c r="L14298" s="3" t="s">
        <v>23</v>
      </c>
      <c r="M14298" s="3">
        <v>621.21</v>
      </c>
      <c r="N14298" s="3" t="s">
        <v>29</v>
      </c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  <c r="AC14298" s="5"/>
    </row>
    <row r="14299" spans="1:29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 t="str">
        <f>IF(AND(D14299="East",Table_1[[#This Row],[category]]="Clothing"),"✅","❌")</f>
        <v>❌</v>
      </c>
      <c r="H14299" s="3">
        <f t="shared" si="447"/>
        <v>451.11800000000005</v>
      </c>
      <c r="I14299" s="3">
        <v>8</v>
      </c>
      <c r="J14299" s="4">
        <v>45598</v>
      </c>
      <c r="K14299" s="3" t="s">
        <v>16</v>
      </c>
      <c r="L14299" s="3" t="s">
        <v>17</v>
      </c>
      <c r="M14299" s="3">
        <v>410.31</v>
      </c>
      <c r="N14299" s="3" t="s">
        <v>49</v>
      </c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  <c r="AC14299" s="5"/>
    </row>
    <row r="14300" spans="1:29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 t="str">
        <f>IF(AND(D14300="East",Table_1[[#This Row],[category]]="Clothing"),"✅","❌")</f>
        <v>❌</v>
      </c>
      <c r="H14300" s="3">
        <f t="shared" si="447"/>
        <v>278.25900000000001</v>
      </c>
      <c r="I14300" s="3">
        <v>9</v>
      </c>
      <c r="J14300" s="4">
        <v>45461</v>
      </c>
      <c r="K14300" s="3" t="s">
        <v>16</v>
      </c>
      <c r="L14300" s="3" t="s">
        <v>17</v>
      </c>
      <c r="M14300" s="3">
        <v>237.21</v>
      </c>
      <c r="N14300" s="3" t="s">
        <v>35</v>
      </c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  <c r="AC14300" s="5"/>
    </row>
    <row r="14301" spans="1:29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 t="str">
        <f>IF(AND(D14301="East",Table_1[[#This Row],[category]]="Clothing"),"✅","❌")</f>
        <v>❌</v>
      </c>
      <c r="H14301" s="3">
        <f t="shared" si="447"/>
        <v>285.03100000000001</v>
      </c>
      <c r="I14301" s="3">
        <v>9</v>
      </c>
      <c r="J14301" s="4">
        <v>45082</v>
      </c>
      <c r="K14301" s="3" t="s">
        <v>22</v>
      </c>
      <c r="L14301" s="3" t="s">
        <v>17</v>
      </c>
      <c r="M14301" s="3">
        <v>542.37</v>
      </c>
      <c r="N14301" s="3" t="s">
        <v>24</v>
      </c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  <c r="AC14301" s="5"/>
    </row>
    <row r="14302" spans="1:29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 t="str">
        <f>IF(AND(D14302="East",Table_1[[#This Row],[category]]="Clothing"),"✅","❌")</f>
        <v>❌</v>
      </c>
      <c r="H14302" s="3">
        <f t="shared" si="447"/>
        <v>445.33900000000006</v>
      </c>
      <c r="I14302" s="3">
        <v>4</v>
      </c>
      <c r="J14302" s="4">
        <v>45140</v>
      </c>
      <c r="K14302" s="3" t="s">
        <v>32</v>
      </c>
      <c r="L14302" s="3" t="s">
        <v>28</v>
      </c>
      <c r="M14302" s="3">
        <v>1009.1</v>
      </c>
      <c r="N14302" s="3" t="s">
        <v>40</v>
      </c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  <c r="AC14302" s="5"/>
    </row>
    <row r="14303" spans="1:29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 t="str">
        <f>IF(AND(D14303="East",Table_1[[#This Row],[category]]="Clothing"),"✅","❌")</f>
        <v>✅</v>
      </c>
      <c r="H14303" s="3">
        <f t="shared" si="447"/>
        <v>36.647000000000006</v>
      </c>
      <c r="I14303" s="3">
        <v>8</v>
      </c>
      <c r="J14303" s="4">
        <v>45447</v>
      </c>
      <c r="K14303" s="3" t="s">
        <v>32</v>
      </c>
      <c r="L14303" s="3" t="s">
        <v>17</v>
      </c>
      <c r="M14303" s="3">
        <v>44.53</v>
      </c>
      <c r="N14303" s="3" t="s">
        <v>29</v>
      </c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  <c r="AC14303" s="5"/>
    </row>
    <row r="14304" spans="1:29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 t="str">
        <f>IF(AND(D14304="East",Table_1[[#This Row],[category]]="Clothing"),"✅","❌")</f>
        <v>❌</v>
      </c>
      <c r="H14304" s="3">
        <f t="shared" si="447"/>
        <v>317.78899999999999</v>
      </c>
      <c r="I14304" s="3">
        <v>9</v>
      </c>
      <c r="J14304" s="4">
        <v>45011</v>
      </c>
      <c r="K14304" s="3" t="s">
        <v>22</v>
      </c>
      <c r="L14304" s="3" t="s">
        <v>17</v>
      </c>
      <c r="M14304" s="3">
        <v>881.07</v>
      </c>
      <c r="N14304" s="3" t="s">
        <v>29</v>
      </c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  <c r="AC14304" s="5"/>
    </row>
    <row r="14305" spans="1:29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 t="str">
        <f>IF(AND(D14305="East",Table_1[[#This Row],[category]]="Clothing"),"✅","❌")</f>
        <v>❌</v>
      </c>
      <c r="H14305" s="3">
        <f t="shared" si="447"/>
        <v>214.15800000000002</v>
      </c>
      <c r="I14305" s="3">
        <v>5</v>
      </c>
      <c r="J14305" s="4">
        <v>45416</v>
      </c>
      <c r="K14305" s="3" t="s">
        <v>32</v>
      </c>
      <c r="L14305" s="3" t="s">
        <v>17</v>
      </c>
      <c r="M14305" s="3">
        <v>332.56</v>
      </c>
      <c r="N14305" s="3" t="s">
        <v>49</v>
      </c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  <c r="AC14305" s="5"/>
    </row>
    <row r="14306" spans="1:29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 t="str">
        <f>IF(AND(D14306="East",Table_1[[#This Row],[category]]="Clothing"),"✅","❌")</f>
        <v>❌</v>
      </c>
      <c r="H14306" s="3">
        <f t="shared" si="447"/>
        <v>455.78400000000005</v>
      </c>
      <c r="I14306" s="3">
        <v>4</v>
      </c>
      <c r="J14306" s="4">
        <v>45015</v>
      </c>
      <c r="K14306" s="3" t="s">
        <v>32</v>
      </c>
      <c r="L14306" s="3" t="s">
        <v>23</v>
      </c>
      <c r="M14306" s="3">
        <v>644.65</v>
      </c>
      <c r="N14306" s="3" t="s">
        <v>18</v>
      </c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  <c r="AC14306" s="5"/>
    </row>
    <row r="14307" spans="1:29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 t="str">
        <f>IF(AND(D14307="East",Table_1[[#This Row],[category]]="Clothing"),"✅","❌")</f>
        <v>❌</v>
      </c>
      <c r="H14307" s="3">
        <f t="shared" si="447"/>
        <v>480.66499999999996</v>
      </c>
      <c r="I14307" s="3">
        <v>1</v>
      </c>
      <c r="J14307" s="4">
        <v>45503</v>
      </c>
      <c r="K14307" s="3" t="s">
        <v>22</v>
      </c>
      <c r="L14307" s="3" t="s">
        <v>28</v>
      </c>
      <c r="M14307" s="3">
        <v>932.7</v>
      </c>
      <c r="N14307" s="3" t="s">
        <v>40</v>
      </c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  <c r="AC14307" s="5"/>
    </row>
    <row r="14308" spans="1:29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 t="str">
        <f>IF(AND(D14308="East",Table_1[[#This Row],[category]]="Clothing"),"✅","❌")</f>
        <v>❌</v>
      </c>
      <c r="H14308" s="3">
        <f t="shared" si="447"/>
        <v>93.421000000000006</v>
      </c>
      <c r="I14308" s="3">
        <v>3</v>
      </c>
      <c r="J14308" s="4">
        <v>45018</v>
      </c>
      <c r="K14308" s="3" t="s">
        <v>22</v>
      </c>
      <c r="L14308" s="3" t="s">
        <v>17</v>
      </c>
      <c r="M14308" s="3">
        <v>229.92</v>
      </c>
      <c r="N14308" s="3" t="s">
        <v>40</v>
      </c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  <c r="AC14308" s="5"/>
    </row>
    <row r="14309" spans="1:29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 t="str">
        <f>IF(AND(D14309="East",Table_1[[#This Row],[category]]="Clothing"),"✅","❌")</f>
        <v>❌</v>
      </c>
      <c r="H14309" s="3">
        <f t="shared" si="447"/>
        <v>147.92000000000002</v>
      </c>
      <c r="I14309" s="3">
        <v>2</v>
      </c>
      <c r="J14309" s="4">
        <v>45214</v>
      </c>
      <c r="K14309" s="3" t="s">
        <v>32</v>
      </c>
      <c r="L14309" s="3" t="s">
        <v>17</v>
      </c>
      <c r="M14309" s="3">
        <v>103.5</v>
      </c>
      <c r="N14309" s="3" t="s">
        <v>29</v>
      </c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  <c r="AC14309" s="5"/>
    </row>
    <row r="14310" spans="1:29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 t="str">
        <f>IF(AND(D14310="East",Table_1[[#This Row],[category]]="Clothing"),"✅","❌")</f>
        <v>❌</v>
      </c>
      <c r="H14310" s="3">
        <f t="shared" si="447"/>
        <v>143.994</v>
      </c>
      <c r="I14310" s="3">
        <v>7</v>
      </c>
      <c r="J14310" s="4">
        <v>45436</v>
      </c>
      <c r="K14310" s="3" t="s">
        <v>32</v>
      </c>
      <c r="L14310" s="3" t="s">
        <v>17</v>
      </c>
      <c r="M14310" s="3">
        <v>377.34</v>
      </c>
      <c r="N14310" s="3" t="s">
        <v>18</v>
      </c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  <c r="AC14310" s="5"/>
    </row>
    <row r="14311" spans="1:29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 t="str">
        <f>IF(AND(D14311="East",Table_1[[#This Row],[category]]="Clothing"),"✅","❌")</f>
        <v>❌</v>
      </c>
      <c r="H14311" s="3">
        <f t="shared" si="447"/>
        <v>59.308000000000007</v>
      </c>
      <c r="I14311" s="3">
        <v>4</v>
      </c>
      <c r="J14311" s="4">
        <v>45035</v>
      </c>
      <c r="K14311" s="3" t="s">
        <v>16</v>
      </c>
      <c r="L14311" s="3" t="s">
        <v>23</v>
      </c>
      <c r="M14311" s="3">
        <v>103.71</v>
      </c>
      <c r="N14311" s="3" t="s">
        <v>29</v>
      </c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  <c r="AC14311" s="5"/>
    </row>
    <row r="14312" spans="1:29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 t="str">
        <f>IF(AND(D14312="East",Table_1[[#This Row],[category]]="Clothing"),"✅","❌")</f>
        <v>❌</v>
      </c>
      <c r="H14312" s="3">
        <f t="shared" si="447"/>
        <v>246.643</v>
      </c>
      <c r="I14312" s="3">
        <v>9</v>
      </c>
      <c r="J14312" s="4">
        <v>45618</v>
      </c>
      <c r="K14312" s="3" t="s">
        <v>32</v>
      </c>
      <c r="L14312" s="3" t="s">
        <v>17</v>
      </c>
      <c r="M14312" s="3">
        <v>444.78</v>
      </c>
      <c r="N14312" s="3" t="s">
        <v>24</v>
      </c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  <c r="AC14312" s="5"/>
    </row>
    <row r="14313" spans="1:29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 t="str">
        <f>IF(AND(D14313="East",Table_1[[#This Row],[category]]="Clothing"),"✅","❌")</f>
        <v>❌</v>
      </c>
      <c r="H14313" s="3">
        <f t="shared" si="447"/>
        <v>261.41000000000003</v>
      </c>
      <c r="I14313" s="3">
        <v>9</v>
      </c>
      <c r="J14313" s="4">
        <v>45150</v>
      </c>
      <c r="K14313" s="3" t="s">
        <v>16</v>
      </c>
      <c r="L14313" s="3" t="s">
        <v>17</v>
      </c>
      <c r="M14313" s="3">
        <v>673.98</v>
      </c>
      <c r="N14313" s="3" t="s">
        <v>35</v>
      </c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  <c r="AC14313" s="5"/>
    </row>
    <row r="14314" spans="1:29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 t="str">
        <f>IF(AND(D14314="East",Table_1[[#This Row],[category]]="Clothing"),"✅","❌")</f>
        <v>❌</v>
      </c>
      <c r="H14314" s="3">
        <f t="shared" si="447"/>
        <v>290.75900000000001</v>
      </c>
      <c r="I14314" s="3">
        <v>2</v>
      </c>
      <c r="J14314" s="4">
        <v>45187</v>
      </c>
      <c r="K14314" s="3" t="s">
        <v>22</v>
      </c>
      <c r="L14314" s="3" t="s">
        <v>23</v>
      </c>
      <c r="M14314" s="3">
        <v>551.01</v>
      </c>
      <c r="N14314" s="3" t="s">
        <v>35</v>
      </c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  <c r="AC14314" s="5"/>
    </row>
    <row r="14315" spans="1:29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 t="str">
        <f>IF(AND(D14315="East",Table_1[[#This Row],[category]]="Clothing"),"✅","❌")</f>
        <v>❌</v>
      </c>
      <c r="H14315" s="3">
        <f t="shared" si="447"/>
        <v>334.85</v>
      </c>
      <c r="I14315" s="3">
        <v>3</v>
      </c>
      <c r="J14315" s="4">
        <v>45593</v>
      </c>
      <c r="K14315" s="3" t="s">
        <v>16</v>
      </c>
      <c r="L14315" s="3" t="s">
        <v>23</v>
      </c>
      <c r="M14315" s="3">
        <v>541.24</v>
      </c>
      <c r="N14315" s="3" t="s">
        <v>40</v>
      </c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  <c r="AC14315" s="5"/>
    </row>
    <row r="14316" spans="1:29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 t="str">
        <f>IF(AND(D14316="East",Table_1[[#This Row],[category]]="Clothing"),"✅","❌")</f>
        <v>✅</v>
      </c>
      <c r="H14316" s="3">
        <f t="shared" si="447"/>
        <v>40.830000000000005</v>
      </c>
      <c r="I14316" s="3">
        <v>8</v>
      </c>
      <c r="J14316" s="4">
        <v>45089</v>
      </c>
      <c r="K14316" s="3" t="s">
        <v>32</v>
      </c>
      <c r="L14316" s="3" t="s">
        <v>23</v>
      </c>
      <c r="M14316" s="3">
        <v>104.91</v>
      </c>
      <c r="N14316" s="3" t="s">
        <v>49</v>
      </c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  <c r="AC14316" s="5"/>
    </row>
    <row r="14317" spans="1:29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 t="str">
        <f>IF(AND(D14317="East",Table_1[[#This Row],[category]]="Clothing"),"✅","❌")</f>
        <v>❌</v>
      </c>
      <c r="H14317" s="3">
        <f t="shared" si="447"/>
        <v>315.01700000000005</v>
      </c>
      <c r="I14317" s="3">
        <v>3</v>
      </c>
      <c r="J14317" s="4">
        <v>45127</v>
      </c>
      <c r="K14317" s="3" t="s">
        <v>16</v>
      </c>
      <c r="L14317" s="3" t="s">
        <v>23</v>
      </c>
      <c r="M14317" s="3">
        <v>917.46</v>
      </c>
      <c r="N14317" s="3" t="s">
        <v>29</v>
      </c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  <c r="AC14317" s="5"/>
    </row>
    <row r="14318" spans="1:29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 t="str">
        <f>IF(AND(D14318="East",Table_1[[#This Row],[category]]="Clothing"),"✅","❌")</f>
        <v>❌</v>
      </c>
      <c r="H14318" s="3">
        <f t="shared" si="447"/>
        <v>457.76700000000005</v>
      </c>
      <c r="I14318" s="3">
        <v>4</v>
      </c>
      <c r="J14318" s="4">
        <v>45310</v>
      </c>
      <c r="K14318" s="3" t="s">
        <v>32</v>
      </c>
      <c r="L14318" s="3" t="s">
        <v>23</v>
      </c>
      <c r="M14318" s="3">
        <v>1087.6600000000001</v>
      </c>
      <c r="N14318" s="3" t="s">
        <v>40</v>
      </c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  <c r="AC14318" s="5"/>
    </row>
    <row r="14319" spans="1:29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 t="str">
        <f>IF(AND(D14319="East",Table_1[[#This Row],[category]]="Clothing"),"✅","❌")</f>
        <v>❌</v>
      </c>
      <c r="H14319" s="3">
        <f t="shared" si="447"/>
        <v>232.94600000000003</v>
      </c>
      <c r="I14319" s="3">
        <v>3</v>
      </c>
      <c r="J14319" s="4">
        <v>45166</v>
      </c>
      <c r="K14319" s="3" t="s">
        <v>32</v>
      </c>
      <c r="L14319" s="3" t="s">
        <v>23</v>
      </c>
      <c r="M14319" s="3">
        <v>649.32000000000005</v>
      </c>
      <c r="N14319" s="3" t="s">
        <v>35</v>
      </c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  <c r="AC14319" s="5"/>
    </row>
    <row r="14320" spans="1:29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 t="str">
        <f>IF(AND(D14320="East",Table_1[[#This Row],[category]]="Clothing"),"✅","❌")</f>
        <v>❌</v>
      </c>
      <c r="H14320" s="3">
        <f t="shared" si="447"/>
        <v>62.289000000000001</v>
      </c>
      <c r="I14320" s="3">
        <v>2</v>
      </c>
      <c r="J14320" s="4">
        <v>44986</v>
      </c>
      <c r="K14320" s="3" t="s">
        <v>32</v>
      </c>
      <c r="L14320" s="3" t="s">
        <v>23</v>
      </c>
      <c r="M14320" s="3">
        <v>152.21</v>
      </c>
      <c r="N14320" s="3" t="s">
        <v>29</v>
      </c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  <c r="AC14320" s="5"/>
    </row>
    <row r="14321" spans="1:29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 t="str">
        <f>IF(AND(D14321="East",Table_1[[#This Row],[category]]="Clothing"),"✅","❌")</f>
        <v>❌</v>
      </c>
      <c r="H14321" s="3">
        <f t="shared" si="447"/>
        <v>52.113</v>
      </c>
      <c r="I14321" s="3">
        <v>1</v>
      </c>
      <c r="J14321" s="4">
        <v>45642</v>
      </c>
      <c r="K14321" s="3" t="s">
        <v>22</v>
      </c>
      <c r="L14321" s="3" t="s">
        <v>23</v>
      </c>
      <c r="M14321" s="3">
        <v>129</v>
      </c>
      <c r="N14321" s="3" t="s">
        <v>40</v>
      </c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  <c r="AC14321" s="5"/>
    </row>
    <row r="14322" spans="1:29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 t="str">
        <f>IF(AND(D14322="East",Table_1[[#This Row],[category]]="Clothing"),"✅","❌")</f>
        <v>❌</v>
      </c>
      <c r="H14322" s="3">
        <f t="shared" si="447"/>
        <v>148.059</v>
      </c>
      <c r="I14322" s="3">
        <v>3</v>
      </c>
      <c r="J14322" s="4">
        <v>45607</v>
      </c>
      <c r="K14322" s="3" t="s">
        <v>16</v>
      </c>
      <c r="L14322" s="3" t="s">
        <v>23</v>
      </c>
      <c r="M14322" s="3">
        <v>155.97</v>
      </c>
      <c r="N14322" s="3" t="s">
        <v>49</v>
      </c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  <c r="AC14322" s="5"/>
    </row>
    <row r="14323" spans="1:29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 t="str">
        <f>IF(AND(D14323="East",Table_1[[#This Row],[category]]="Clothing"),"✅","❌")</f>
        <v>❌</v>
      </c>
      <c r="H14323" s="3">
        <f t="shared" si="447"/>
        <v>378.73700000000002</v>
      </c>
      <c r="I14323" s="3">
        <v>9</v>
      </c>
      <c r="J14323" s="4">
        <v>45547</v>
      </c>
      <c r="K14323" s="3" t="s">
        <v>16</v>
      </c>
      <c r="L14323" s="3" t="s">
        <v>17</v>
      </c>
      <c r="M14323" s="3">
        <v>1068.1400000000001</v>
      </c>
      <c r="N14323" s="3" t="s">
        <v>40</v>
      </c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  <c r="AC14323" s="5"/>
    </row>
    <row r="14324" spans="1:29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 t="str">
        <f>IF(AND(D14324="East",Table_1[[#This Row],[category]]="Clothing"),"✅","❌")</f>
        <v>❌</v>
      </c>
      <c r="H14324" s="3">
        <f t="shared" si="447"/>
        <v>137.89000000000001</v>
      </c>
      <c r="I14324" s="3">
        <v>8</v>
      </c>
      <c r="J14324" s="4">
        <v>45585</v>
      </c>
      <c r="K14324" s="3" t="s">
        <v>16</v>
      </c>
      <c r="L14324" s="3" t="s">
        <v>28</v>
      </c>
      <c r="M14324" s="3">
        <v>108.3</v>
      </c>
      <c r="N14324" s="3" t="s">
        <v>35</v>
      </c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  <c r="AC14324" s="5"/>
    </row>
    <row r="14325" spans="1:29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 t="str">
        <f>IF(AND(D14325="East",Table_1[[#This Row],[category]]="Clothing"),"✅","❌")</f>
        <v>❌</v>
      </c>
      <c r="H14325" s="3">
        <f t="shared" si="447"/>
        <v>409.02199999999999</v>
      </c>
      <c r="I14325" s="3">
        <v>9</v>
      </c>
      <c r="J14325" s="4">
        <v>45568</v>
      </c>
      <c r="K14325" s="3" t="s">
        <v>16</v>
      </c>
      <c r="L14325" s="3" t="s">
        <v>17</v>
      </c>
      <c r="M14325" s="3">
        <v>747.88</v>
      </c>
      <c r="N14325" s="3" t="s">
        <v>18</v>
      </c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  <c r="AC14325" s="5"/>
    </row>
    <row r="14326" spans="1:29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 t="str">
        <f>IF(AND(D14326="East",Table_1[[#This Row],[category]]="Clothing"),"✅","❌")</f>
        <v>❌</v>
      </c>
      <c r="H14326" s="3">
        <f t="shared" si="447"/>
        <v>411.63300000000004</v>
      </c>
      <c r="I14326" s="3">
        <v>5</v>
      </c>
      <c r="J14326" s="4">
        <v>45415</v>
      </c>
      <c r="K14326" s="3" t="s">
        <v>32</v>
      </c>
      <c r="L14326" s="3" t="s">
        <v>23</v>
      </c>
      <c r="M14326" s="3">
        <v>219.05</v>
      </c>
      <c r="N14326" s="3" t="s">
        <v>24</v>
      </c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  <c r="AC14326" s="5"/>
    </row>
    <row r="14327" spans="1:29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 t="str">
        <f>IF(AND(D14327="East",Table_1[[#This Row],[category]]="Clothing"),"✅","❌")</f>
        <v>❌</v>
      </c>
      <c r="H14327" s="3">
        <f t="shared" si="447"/>
        <v>233.98500000000001</v>
      </c>
      <c r="I14327" s="3">
        <v>5</v>
      </c>
      <c r="J14327" s="4">
        <v>45105</v>
      </c>
      <c r="K14327" s="3" t="s">
        <v>16</v>
      </c>
      <c r="L14327" s="3" t="s">
        <v>17</v>
      </c>
      <c r="M14327" s="3">
        <v>330.38</v>
      </c>
      <c r="N14327" s="3" t="s">
        <v>24</v>
      </c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  <c r="AC14327" s="5"/>
    </row>
    <row r="14328" spans="1:29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 t="str">
        <f>IF(AND(D14328="East",Table_1[[#This Row],[category]]="Clothing"),"✅","❌")</f>
        <v>✅</v>
      </c>
      <c r="H14328" s="3">
        <f t="shared" si="447"/>
        <v>157.387</v>
      </c>
      <c r="I14328" s="3">
        <v>8</v>
      </c>
      <c r="J14328" s="4">
        <v>44988</v>
      </c>
      <c r="K14328" s="3" t="s">
        <v>16</v>
      </c>
      <c r="L14328" s="3" t="s">
        <v>23</v>
      </c>
      <c r="M14328" s="3">
        <v>348.75</v>
      </c>
      <c r="N14328" s="3" t="s">
        <v>40</v>
      </c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  <c r="AC14328" s="5"/>
    </row>
    <row r="14329" spans="1:29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 t="str">
        <f>IF(AND(D14329="East",Table_1[[#This Row],[category]]="Clothing"),"✅","❌")</f>
        <v>❌</v>
      </c>
      <c r="H14329" s="3">
        <f t="shared" si="447"/>
        <v>302.85700000000003</v>
      </c>
      <c r="I14329" s="3">
        <v>5</v>
      </c>
      <c r="J14329" s="4">
        <v>45356</v>
      </c>
      <c r="K14329" s="3" t="s">
        <v>22</v>
      </c>
      <c r="L14329" s="3" t="s">
        <v>28</v>
      </c>
      <c r="M14329" s="3">
        <v>178.05</v>
      </c>
      <c r="N14329" s="3" t="s">
        <v>18</v>
      </c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  <c r="AC14329" s="5"/>
    </row>
    <row r="14330" spans="1:29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 t="str">
        <f>IF(AND(D14330="East",Table_1[[#This Row],[category]]="Clothing"),"✅","❌")</f>
        <v>❌</v>
      </c>
      <c r="H14330" s="3">
        <f t="shared" si="447"/>
        <v>407.16</v>
      </c>
      <c r="I14330" s="3">
        <v>4</v>
      </c>
      <c r="J14330" s="4">
        <v>45107</v>
      </c>
      <c r="K14330" s="3" t="s">
        <v>22</v>
      </c>
      <c r="L14330" s="3" t="s">
        <v>28</v>
      </c>
      <c r="M14330" s="3">
        <v>276.85000000000002</v>
      </c>
      <c r="N14330" s="3" t="s">
        <v>24</v>
      </c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  <c r="AC14330" s="5"/>
    </row>
    <row r="14331" spans="1:29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 t="str">
        <f>IF(AND(D14331="East",Table_1[[#This Row],[category]]="Clothing"),"✅","❌")</f>
        <v>❌</v>
      </c>
      <c r="H14331" s="3">
        <f t="shared" si="447"/>
        <v>41.64</v>
      </c>
      <c r="I14331" s="3">
        <v>9</v>
      </c>
      <c r="J14331" s="4">
        <v>45221</v>
      </c>
      <c r="K14331" s="3" t="s">
        <v>16</v>
      </c>
      <c r="L14331" s="3" t="s">
        <v>23</v>
      </c>
      <c r="M14331" s="3">
        <v>76.38</v>
      </c>
      <c r="N14331" s="3" t="s">
        <v>18</v>
      </c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  <c r="AC14331" s="5"/>
    </row>
    <row r="14332" spans="1:29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 t="str">
        <f>IF(AND(D14332="East",Table_1[[#This Row],[category]]="Clothing"),"✅","❌")</f>
        <v>❌</v>
      </c>
      <c r="H14332" s="3">
        <f t="shared" si="447"/>
        <v>477.178</v>
      </c>
      <c r="I14332" s="3">
        <v>1</v>
      </c>
      <c r="J14332" s="4">
        <v>45522</v>
      </c>
      <c r="K14332" s="3" t="s">
        <v>22</v>
      </c>
      <c r="L14332" s="3" t="s">
        <v>23</v>
      </c>
      <c r="M14332" s="3">
        <v>308.77999999999997</v>
      </c>
      <c r="N14332" s="3" t="s">
        <v>24</v>
      </c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  <c r="AC14332" s="5"/>
    </row>
    <row r="14333" spans="1:29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 t="str">
        <f>IF(AND(D14333="East",Table_1[[#This Row],[category]]="Clothing"),"✅","❌")</f>
        <v>❌</v>
      </c>
      <c r="H14333" s="3">
        <f t="shared" si="447"/>
        <v>326.49099999999999</v>
      </c>
      <c r="I14333" s="3">
        <v>6</v>
      </c>
      <c r="J14333" s="4">
        <v>45306</v>
      </c>
      <c r="K14333" s="3" t="s">
        <v>22</v>
      </c>
      <c r="L14333" s="3" t="s">
        <v>17</v>
      </c>
      <c r="M14333" s="3">
        <v>412.95</v>
      </c>
      <c r="N14333" s="3" t="s">
        <v>24</v>
      </c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  <c r="AC14333" s="5"/>
    </row>
    <row r="14334" spans="1:29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 t="str">
        <f>IF(AND(D14334="East",Table_1[[#This Row],[category]]="Clothing"),"✅","❌")</f>
        <v>❌</v>
      </c>
      <c r="H14334" s="3">
        <f t="shared" si="447"/>
        <v>205.09200000000001</v>
      </c>
      <c r="I14334" s="3">
        <v>7</v>
      </c>
      <c r="J14334" s="4">
        <v>45356</v>
      </c>
      <c r="K14334" s="3" t="s">
        <v>22</v>
      </c>
      <c r="L14334" s="3" t="s">
        <v>17</v>
      </c>
      <c r="M14334" s="3">
        <v>492.82</v>
      </c>
      <c r="N14334" s="3" t="s">
        <v>40</v>
      </c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  <c r="AC14334" s="5"/>
    </row>
    <row r="14335" spans="1:29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 t="str">
        <f>IF(AND(D14335="East",Table_1[[#This Row],[category]]="Clothing"),"✅","❌")</f>
        <v>❌</v>
      </c>
      <c r="H14335" s="3">
        <f t="shared" si="447"/>
        <v>257.94900000000001</v>
      </c>
      <c r="I14335" s="3">
        <v>6</v>
      </c>
      <c r="J14335" s="4">
        <v>45143</v>
      </c>
      <c r="K14335" s="3" t="s">
        <v>32</v>
      </c>
      <c r="L14335" s="3" t="s">
        <v>23</v>
      </c>
      <c r="M14335" s="3">
        <v>335.15</v>
      </c>
      <c r="N14335" s="3" t="s">
        <v>35</v>
      </c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  <c r="AC14335" s="5"/>
    </row>
    <row r="14336" spans="1:29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 t="str">
        <f>IF(AND(D14336="East",Table_1[[#This Row],[category]]="Clothing"),"✅","❌")</f>
        <v>❌</v>
      </c>
      <c r="H14336" s="3">
        <f t="shared" si="447"/>
        <v>198.94000000000003</v>
      </c>
      <c r="I14336" s="3">
        <v>8</v>
      </c>
      <c r="J14336" s="4">
        <v>45393</v>
      </c>
      <c r="K14336" s="3" t="s">
        <v>22</v>
      </c>
      <c r="L14336" s="3" t="s">
        <v>28</v>
      </c>
      <c r="M14336" s="3">
        <v>296.43</v>
      </c>
      <c r="N14336" s="3" t="s">
        <v>18</v>
      </c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  <c r="AC14336" s="5"/>
    </row>
    <row r="14337" spans="1:29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 t="str">
        <f>IF(AND(D14337="East",Table_1[[#This Row],[category]]="Clothing"),"✅","❌")</f>
        <v>❌</v>
      </c>
      <c r="H14337" s="3">
        <f t="shared" si="447"/>
        <v>212.179</v>
      </c>
      <c r="I14337" s="3">
        <v>8</v>
      </c>
      <c r="J14337" s="4">
        <v>45260</v>
      </c>
      <c r="K14337" s="3" t="s">
        <v>22</v>
      </c>
      <c r="L14337" s="3" t="s">
        <v>17</v>
      </c>
      <c r="M14337" s="3">
        <v>514.20000000000005</v>
      </c>
      <c r="N14337" s="3" t="s">
        <v>18</v>
      </c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  <c r="AC14337" s="5"/>
    </row>
    <row r="14338" spans="1:29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 t="str">
        <f>IF(AND(D14338="East",Table_1[[#This Row],[category]]="Clothing"),"✅","❌")</f>
        <v>❌</v>
      </c>
      <c r="H14338" s="3">
        <f t="shared" ref="H14338:H14401" si="449">E14338*10%</f>
        <v>301.85200000000003</v>
      </c>
      <c r="I14338" s="3">
        <v>5</v>
      </c>
      <c r="J14338" s="4">
        <v>45316</v>
      </c>
      <c r="K14338" s="3" t="s">
        <v>16</v>
      </c>
      <c r="L14338" s="3" t="s">
        <v>17</v>
      </c>
      <c r="M14338" s="3">
        <v>262.98</v>
      </c>
      <c r="N14338" s="3" t="s">
        <v>40</v>
      </c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  <c r="AC14338" s="5"/>
    </row>
    <row r="14339" spans="1:29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 t="str">
        <f>IF(AND(D14339="East",Table_1[[#This Row],[category]]="Clothing"),"✅","❌")</f>
        <v>❌</v>
      </c>
      <c r="H14339" s="3">
        <f t="shared" si="449"/>
        <v>39.518000000000001</v>
      </c>
      <c r="I14339" s="3">
        <v>4</v>
      </c>
      <c r="J14339" s="4">
        <v>45099</v>
      </c>
      <c r="K14339" s="3" t="s">
        <v>16</v>
      </c>
      <c r="L14339" s="3" t="s">
        <v>28</v>
      </c>
      <c r="M14339" s="3">
        <v>102.43</v>
      </c>
      <c r="N14339" s="3" t="s">
        <v>35</v>
      </c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  <c r="AC14339" s="5"/>
    </row>
    <row r="14340" spans="1:29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 t="str">
        <f>IF(AND(D14340="East",Table_1[[#This Row],[category]]="Clothing"),"✅","❌")</f>
        <v>❌</v>
      </c>
      <c r="H14340" s="3">
        <f t="shared" si="449"/>
        <v>95.935000000000002</v>
      </c>
      <c r="I14340" s="3">
        <v>7</v>
      </c>
      <c r="J14340" s="4">
        <v>45099</v>
      </c>
      <c r="K14340" s="3" t="s">
        <v>32</v>
      </c>
      <c r="L14340" s="3" t="s">
        <v>28</v>
      </c>
      <c r="M14340" s="3">
        <v>50.34</v>
      </c>
      <c r="N14340" s="3" t="s">
        <v>24</v>
      </c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  <c r="AC14340" s="5"/>
    </row>
    <row r="14341" spans="1:29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 t="str">
        <f>IF(AND(D14341="East",Table_1[[#This Row],[category]]="Clothing"),"✅","❌")</f>
        <v>❌</v>
      </c>
      <c r="H14341" s="3">
        <f t="shared" si="449"/>
        <v>121.24900000000001</v>
      </c>
      <c r="I14341" s="3">
        <v>9</v>
      </c>
      <c r="J14341" s="4">
        <v>45541</v>
      </c>
      <c r="K14341" s="3" t="s">
        <v>22</v>
      </c>
      <c r="L14341" s="3" t="s">
        <v>17</v>
      </c>
      <c r="M14341" s="3">
        <v>132.4</v>
      </c>
      <c r="N14341" s="3" t="s">
        <v>29</v>
      </c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  <c r="AC14341" s="5"/>
    </row>
    <row r="14342" spans="1:29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 t="str">
        <f>IF(AND(D14342="East",Table_1[[#This Row],[category]]="Clothing"),"✅","❌")</f>
        <v>❌</v>
      </c>
      <c r="H14342" s="3">
        <f t="shared" si="449"/>
        <v>209.68200000000002</v>
      </c>
      <c r="I14342" s="3">
        <v>2</v>
      </c>
      <c r="J14342" s="4">
        <v>45270</v>
      </c>
      <c r="K14342" s="3" t="s">
        <v>16</v>
      </c>
      <c r="L14342" s="3" t="s">
        <v>23</v>
      </c>
      <c r="M14342" s="3">
        <v>317.41000000000003</v>
      </c>
      <c r="N14342" s="3" t="s">
        <v>24</v>
      </c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  <c r="AC14342" s="5"/>
    </row>
    <row r="14343" spans="1:29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 t="str">
        <f>IF(AND(D14343="East",Table_1[[#This Row],[category]]="Clothing"),"✅","❌")</f>
        <v>❌</v>
      </c>
      <c r="H14343" s="3">
        <f t="shared" si="449"/>
        <v>191.81800000000001</v>
      </c>
      <c r="I14343" s="3">
        <v>7</v>
      </c>
      <c r="J14343" s="4">
        <v>45124</v>
      </c>
      <c r="K14343" s="3" t="s">
        <v>32</v>
      </c>
      <c r="L14343" s="3" t="s">
        <v>28</v>
      </c>
      <c r="M14343" s="3">
        <v>198.82</v>
      </c>
      <c r="N14343" s="3" t="s">
        <v>29</v>
      </c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  <c r="AC14343" s="5"/>
    </row>
    <row r="14344" spans="1:29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 t="str">
        <f>IF(AND(D14344="East",Table_1[[#This Row],[category]]="Clothing"),"✅","❌")</f>
        <v>❌</v>
      </c>
      <c r="H14344" s="3">
        <f t="shared" si="449"/>
        <v>363.88000000000005</v>
      </c>
      <c r="I14344" s="3">
        <v>6</v>
      </c>
      <c r="J14344" s="4">
        <v>45079</v>
      </c>
      <c r="K14344" s="3" t="s">
        <v>16</v>
      </c>
      <c r="L14344" s="3" t="s">
        <v>17</v>
      </c>
      <c r="M14344" s="3">
        <v>940.14</v>
      </c>
      <c r="N14344" s="3" t="s">
        <v>49</v>
      </c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  <c r="AC14344" s="5"/>
    </row>
    <row r="14345" spans="1:29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 t="str">
        <f>IF(AND(D14345="East",Table_1[[#This Row],[category]]="Clothing"),"✅","❌")</f>
        <v>❌</v>
      </c>
      <c r="H14345" s="3">
        <f t="shared" si="449"/>
        <v>136.99800000000002</v>
      </c>
      <c r="I14345" s="3">
        <v>3</v>
      </c>
      <c r="J14345" s="4">
        <v>45328</v>
      </c>
      <c r="K14345" s="3" t="s">
        <v>16</v>
      </c>
      <c r="L14345" s="3" t="s">
        <v>23</v>
      </c>
      <c r="M14345" s="3">
        <v>386.62</v>
      </c>
      <c r="N14345" s="3" t="s">
        <v>40</v>
      </c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  <c r="AC14345" s="5"/>
    </row>
    <row r="14346" spans="1:29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 t="str">
        <f>IF(AND(D14346="East",Table_1[[#This Row],[category]]="Clothing"),"✅","❌")</f>
        <v>❌</v>
      </c>
      <c r="H14346" s="3">
        <f t="shared" si="449"/>
        <v>37.964999999999996</v>
      </c>
      <c r="I14346" s="3">
        <v>2</v>
      </c>
      <c r="J14346" s="4">
        <v>45172</v>
      </c>
      <c r="K14346" s="3" t="s">
        <v>22</v>
      </c>
      <c r="L14346" s="3" t="s">
        <v>23</v>
      </c>
      <c r="M14346" s="3">
        <v>46.54</v>
      </c>
      <c r="N14346" s="3" t="s">
        <v>18</v>
      </c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  <c r="AC14346" s="5"/>
    </row>
    <row r="14347" spans="1:29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 t="str">
        <f>IF(AND(D14347="East",Table_1[[#This Row],[category]]="Clothing"),"✅","❌")</f>
        <v>❌</v>
      </c>
      <c r="H14347" s="3">
        <f t="shared" si="449"/>
        <v>37.167000000000002</v>
      </c>
      <c r="I14347" s="3">
        <v>1</v>
      </c>
      <c r="J14347" s="4">
        <v>45528</v>
      </c>
      <c r="K14347" s="3" t="s">
        <v>16</v>
      </c>
      <c r="L14347" s="3" t="s">
        <v>23</v>
      </c>
      <c r="M14347" s="3">
        <v>30.41</v>
      </c>
      <c r="N14347" s="3" t="s">
        <v>35</v>
      </c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  <c r="AC14347" s="5"/>
    </row>
    <row r="14348" spans="1:29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 t="str">
        <f>IF(AND(D14348="East",Table_1[[#This Row],[category]]="Clothing"),"✅","❌")</f>
        <v>❌</v>
      </c>
      <c r="H14348" s="3">
        <f t="shared" si="449"/>
        <v>15.543000000000001</v>
      </c>
      <c r="I14348" s="3">
        <v>2</v>
      </c>
      <c r="J14348" s="4">
        <v>45621</v>
      </c>
      <c r="K14348" s="3" t="s">
        <v>22</v>
      </c>
      <c r="L14348" s="3" t="s">
        <v>17</v>
      </c>
      <c r="M14348" s="3">
        <v>39.22</v>
      </c>
      <c r="N14348" s="3" t="s">
        <v>18</v>
      </c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  <c r="AC14348" s="5"/>
    </row>
    <row r="14349" spans="1:29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 t="str">
        <f>IF(AND(D14349="East",Table_1[[#This Row],[category]]="Clothing"),"✅","❌")</f>
        <v>❌</v>
      </c>
      <c r="H14349" s="3">
        <f t="shared" si="449"/>
        <v>28.632999999999999</v>
      </c>
      <c r="I14349" s="3">
        <v>5</v>
      </c>
      <c r="J14349" s="4">
        <v>45656</v>
      </c>
      <c r="K14349" s="3" t="s">
        <v>22</v>
      </c>
      <c r="L14349" s="3" t="s">
        <v>17</v>
      </c>
      <c r="M14349" s="3">
        <v>85.49</v>
      </c>
      <c r="N14349" s="3" t="s">
        <v>29</v>
      </c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  <c r="AC14349" s="5"/>
    </row>
    <row r="14350" spans="1:29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 t="str">
        <f>IF(AND(D14350="East",Table_1[[#This Row],[category]]="Clothing"),"✅","❌")</f>
        <v>❌</v>
      </c>
      <c r="H14350" s="3">
        <f t="shared" si="449"/>
        <v>430.74399999999997</v>
      </c>
      <c r="I14350" s="3">
        <v>1</v>
      </c>
      <c r="J14350" s="4">
        <v>45087</v>
      </c>
      <c r="K14350" s="3" t="s">
        <v>16</v>
      </c>
      <c r="L14350" s="3" t="s">
        <v>28</v>
      </c>
      <c r="M14350" s="3">
        <v>863.63</v>
      </c>
      <c r="N14350" s="3" t="s">
        <v>35</v>
      </c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  <c r="AC14350" s="5"/>
    </row>
    <row r="14351" spans="1:29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 t="str">
        <f>IF(AND(D14351="East",Table_1[[#This Row],[category]]="Clothing"),"✅","❌")</f>
        <v>❌</v>
      </c>
      <c r="H14351" s="3">
        <f t="shared" si="449"/>
        <v>351.649</v>
      </c>
      <c r="I14351" s="3">
        <v>8</v>
      </c>
      <c r="J14351" s="4">
        <v>44981</v>
      </c>
      <c r="K14351" s="3" t="s">
        <v>32</v>
      </c>
      <c r="L14351" s="3" t="s">
        <v>28</v>
      </c>
      <c r="M14351" s="3">
        <v>1042.06</v>
      </c>
      <c r="N14351" s="3" t="s">
        <v>35</v>
      </c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  <c r="AC14351" s="5"/>
    </row>
    <row r="14352" spans="1:29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 t="str">
        <f>IF(AND(D14352="East",Table_1[[#This Row],[category]]="Clothing"),"✅","❌")</f>
        <v>❌</v>
      </c>
      <c r="H14352" s="3">
        <f t="shared" si="449"/>
        <v>498.00600000000009</v>
      </c>
      <c r="I14352" s="3">
        <v>4</v>
      </c>
      <c r="J14352" s="4">
        <v>44952</v>
      </c>
      <c r="K14352" s="3" t="s">
        <v>16</v>
      </c>
      <c r="L14352" s="3" t="s">
        <v>23</v>
      </c>
      <c r="M14352" s="3">
        <v>277.10000000000002</v>
      </c>
      <c r="N14352" s="3" t="s">
        <v>24</v>
      </c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  <c r="AC14352" s="5"/>
    </row>
    <row r="14353" spans="1:29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 t="str">
        <f>IF(AND(D14353="East",Table_1[[#This Row],[category]]="Clothing"),"✅","❌")</f>
        <v>❌</v>
      </c>
      <c r="H14353" s="3">
        <f t="shared" si="449"/>
        <v>19.953000000000003</v>
      </c>
      <c r="I14353" s="3">
        <v>3</v>
      </c>
      <c r="J14353" s="4">
        <v>45108</v>
      </c>
      <c r="K14353" s="3" t="s">
        <v>32</v>
      </c>
      <c r="L14353" s="3" t="s">
        <v>23</v>
      </c>
      <c r="M14353" s="3">
        <v>48.59</v>
      </c>
      <c r="N14353" s="3" t="s">
        <v>40</v>
      </c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  <c r="AC14353" s="5"/>
    </row>
    <row r="14354" spans="1:29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 t="str">
        <f>IF(AND(D14354="East",Table_1[[#This Row],[category]]="Clothing"),"✅","❌")</f>
        <v>❌</v>
      </c>
      <c r="H14354" s="3">
        <f t="shared" si="449"/>
        <v>426.01099999999997</v>
      </c>
      <c r="I14354" s="3">
        <v>2</v>
      </c>
      <c r="J14354" s="4">
        <v>45002</v>
      </c>
      <c r="K14354" s="3" t="s">
        <v>16</v>
      </c>
      <c r="L14354" s="3" t="s">
        <v>17</v>
      </c>
      <c r="M14354" s="3">
        <v>749.05</v>
      </c>
      <c r="N14354" s="3" t="s">
        <v>40</v>
      </c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  <c r="AC14354" s="5"/>
    </row>
    <row r="14355" spans="1:29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 t="str">
        <f>IF(AND(D14355="East",Table_1[[#This Row],[category]]="Clothing"),"✅","❌")</f>
        <v>❌</v>
      </c>
      <c r="H14355" s="3">
        <f t="shared" si="449"/>
        <v>351.06799999999998</v>
      </c>
      <c r="I14355" s="3">
        <v>1</v>
      </c>
      <c r="J14355" s="4">
        <v>45257</v>
      </c>
      <c r="K14355" s="3" t="s">
        <v>22</v>
      </c>
      <c r="L14355" s="3" t="s">
        <v>17</v>
      </c>
      <c r="M14355" s="3">
        <v>523.23</v>
      </c>
      <c r="N14355" s="3" t="s">
        <v>49</v>
      </c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  <c r="AC14355" s="5"/>
    </row>
    <row r="14356" spans="1:29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 t="str">
        <f>IF(AND(D14356="East",Table_1[[#This Row],[category]]="Clothing"),"✅","❌")</f>
        <v>❌</v>
      </c>
      <c r="H14356" s="3">
        <f t="shared" si="449"/>
        <v>323.76800000000003</v>
      </c>
      <c r="I14356" s="3">
        <v>8</v>
      </c>
      <c r="J14356" s="4">
        <v>45564</v>
      </c>
      <c r="K14356" s="3" t="s">
        <v>32</v>
      </c>
      <c r="L14356" s="3" t="s">
        <v>28</v>
      </c>
      <c r="M14356" s="3">
        <v>634.28</v>
      </c>
      <c r="N14356" s="3" t="s">
        <v>24</v>
      </c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  <c r="AC14356" s="5"/>
    </row>
    <row r="14357" spans="1:29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 t="str">
        <f>IF(AND(D14357="East",Table_1[[#This Row],[category]]="Clothing"),"✅","❌")</f>
        <v>❌</v>
      </c>
      <c r="H14357" s="3">
        <f t="shared" si="449"/>
        <v>184.70100000000002</v>
      </c>
      <c r="I14357" s="3">
        <v>9</v>
      </c>
      <c r="J14357" s="4">
        <v>45584</v>
      </c>
      <c r="K14357" s="3" t="s">
        <v>16</v>
      </c>
      <c r="L14357" s="3" t="s">
        <v>28</v>
      </c>
      <c r="M14357" s="3">
        <v>203.5</v>
      </c>
      <c r="N14357" s="3" t="s">
        <v>40</v>
      </c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  <c r="AC14357" s="5"/>
    </row>
    <row r="14358" spans="1:29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 t="str">
        <f>IF(AND(D14358="East",Table_1[[#This Row],[category]]="Clothing"),"✅","❌")</f>
        <v>❌</v>
      </c>
      <c r="H14358" s="3">
        <f t="shared" si="449"/>
        <v>194.596</v>
      </c>
      <c r="I14358" s="3">
        <v>3</v>
      </c>
      <c r="J14358" s="4">
        <v>44995</v>
      </c>
      <c r="K14358" s="3" t="s">
        <v>16</v>
      </c>
      <c r="L14358" s="3" t="s">
        <v>17</v>
      </c>
      <c r="M14358" s="3">
        <v>328.07</v>
      </c>
      <c r="N14358" s="3" t="s">
        <v>18</v>
      </c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  <c r="AC14358" s="5"/>
    </row>
    <row r="14359" spans="1:29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 t="str">
        <f>IF(AND(D14359="East",Table_1[[#This Row],[category]]="Clothing"),"✅","❌")</f>
        <v>❌</v>
      </c>
      <c r="H14359" s="3">
        <f t="shared" si="449"/>
        <v>424.32500000000005</v>
      </c>
      <c r="I14359" s="3">
        <v>3</v>
      </c>
      <c r="J14359" s="4">
        <v>45110</v>
      </c>
      <c r="K14359" s="3" t="s">
        <v>22</v>
      </c>
      <c r="L14359" s="3" t="s">
        <v>23</v>
      </c>
      <c r="M14359" s="3">
        <v>746.83</v>
      </c>
      <c r="N14359" s="3" t="s">
        <v>24</v>
      </c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  <c r="AC14359" s="5"/>
    </row>
    <row r="14360" spans="1:29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 t="str">
        <f>IF(AND(D14360="East",Table_1[[#This Row],[category]]="Clothing"),"✅","❌")</f>
        <v>❌</v>
      </c>
      <c r="H14360" s="3">
        <f t="shared" si="449"/>
        <v>359.60700000000003</v>
      </c>
      <c r="I14360" s="3">
        <v>9</v>
      </c>
      <c r="J14360" s="4">
        <v>45646</v>
      </c>
      <c r="K14360" s="3" t="s">
        <v>16</v>
      </c>
      <c r="L14360" s="3" t="s">
        <v>23</v>
      </c>
      <c r="M14360" s="3">
        <v>863.86</v>
      </c>
      <c r="N14360" s="3" t="s">
        <v>35</v>
      </c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  <c r="AC14360" s="5"/>
    </row>
    <row r="14361" spans="1:29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 t="str">
        <f>IF(AND(D14361="East",Table_1[[#This Row],[category]]="Clothing"),"✅","❌")</f>
        <v>❌</v>
      </c>
      <c r="H14361" s="3">
        <f t="shared" si="449"/>
        <v>338.45500000000004</v>
      </c>
      <c r="I14361" s="3">
        <v>7</v>
      </c>
      <c r="J14361" s="4">
        <v>45057</v>
      </c>
      <c r="K14361" s="3" t="s">
        <v>22</v>
      </c>
      <c r="L14361" s="3" t="s">
        <v>28</v>
      </c>
      <c r="M14361" s="3">
        <v>643.71</v>
      </c>
      <c r="N14361" s="3" t="s">
        <v>18</v>
      </c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  <c r="AC14361" s="5"/>
    </row>
    <row r="14362" spans="1:29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 t="str">
        <f>IF(AND(D14362="East",Table_1[[#This Row],[category]]="Clothing"),"✅","❌")</f>
        <v>❌</v>
      </c>
      <c r="H14362" s="3">
        <f t="shared" si="449"/>
        <v>25.018000000000001</v>
      </c>
      <c r="I14362" s="3">
        <v>9</v>
      </c>
      <c r="J14362" s="4">
        <v>45642</v>
      </c>
      <c r="K14362" s="3" t="s">
        <v>32</v>
      </c>
      <c r="L14362" s="3" t="s">
        <v>28</v>
      </c>
      <c r="M14362" s="3">
        <v>47.23</v>
      </c>
      <c r="N14362" s="3" t="s">
        <v>49</v>
      </c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  <c r="AC14362" s="5"/>
    </row>
    <row r="14363" spans="1:29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 t="str">
        <f>IF(AND(D14363="East",Table_1[[#This Row],[category]]="Clothing"),"✅","❌")</f>
        <v>❌</v>
      </c>
      <c r="H14363" s="3">
        <f t="shared" si="449"/>
        <v>100.31700000000001</v>
      </c>
      <c r="I14363" s="3">
        <v>2</v>
      </c>
      <c r="J14363" s="4">
        <v>45030</v>
      </c>
      <c r="K14363" s="3" t="s">
        <v>16</v>
      </c>
      <c r="L14363" s="3" t="s">
        <v>23</v>
      </c>
      <c r="M14363" s="3">
        <v>58.98</v>
      </c>
      <c r="N14363" s="3" t="s">
        <v>35</v>
      </c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  <c r="AC14363" s="5"/>
    </row>
    <row r="14364" spans="1:29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 t="str">
        <f>IF(AND(D14364="East",Table_1[[#This Row],[category]]="Clothing"),"✅","❌")</f>
        <v>❌</v>
      </c>
      <c r="H14364" s="3">
        <f t="shared" si="449"/>
        <v>481.68599999999998</v>
      </c>
      <c r="I14364" s="3">
        <v>7</v>
      </c>
      <c r="J14364" s="4">
        <v>45058</v>
      </c>
      <c r="K14364" s="3" t="s">
        <v>16</v>
      </c>
      <c r="L14364" s="3" t="s">
        <v>17</v>
      </c>
      <c r="M14364" s="3">
        <v>1256.5</v>
      </c>
      <c r="N14364" s="3" t="s">
        <v>49</v>
      </c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  <c r="AC14364" s="5"/>
    </row>
    <row r="14365" spans="1:29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 t="str">
        <f>IF(AND(D14365="East",Table_1[[#This Row],[category]]="Clothing"),"✅","❌")</f>
        <v>❌</v>
      </c>
      <c r="H14365" s="3">
        <f t="shared" si="449"/>
        <v>232.64200000000002</v>
      </c>
      <c r="I14365" s="3">
        <v>8</v>
      </c>
      <c r="J14365" s="4">
        <v>45524</v>
      </c>
      <c r="K14365" s="3" t="s">
        <v>22</v>
      </c>
      <c r="L14365" s="3" t="s">
        <v>23</v>
      </c>
      <c r="M14365" s="3">
        <v>373.79</v>
      </c>
      <c r="N14365" s="3" t="s">
        <v>35</v>
      </c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  <c r="AC14365" s="5"/>
    </row>
    <row r="14366" spans="1:29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 t="str">
        <f>IF(AND(D14366="East",Table_1[[#This Row],[category]]="Clothing"),"✅","❌")</f>
        <v>❌</v>
      </c>
      <c r="H14366" s="3">
        <f t="shared" si="449"/>
        <v>392.88300000000004</v>
      </c>
      <c r="I14366" s="3">
        <v>4</v>
      </c>
      <c r="J14366" s="4">
        <v>45336</v>
      </c>
      <c r="K14366" s="3" t="s">
        <v>22</v>
      </c>
      <c r="L14366" s="3" t="s">
        <v>23</v>
      </c>
      <c r="M14366" s="3">
        <v>1057.94</v>
      </c>
      <c r="N14366" s="3" t="s">
        <v>40</v>
      </c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  <c r="AC14366" s="5"/>
    </row>
    <row r="14367" spans="1:29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 t="str">
        <f>IF(AND(D14367="East",Table_1[[#This Row],[category]]="Clothing"),"✅","❌")</f>
        <v>❌</v>
      </c>
      <c r="H14367" s="3">
        <f t="shared" si="449"/>
        <v>200.76900000000001</v>
      </c>
      <c r="I14367" s="3">
        <v>4</v>
      </c>
      <c r="J14367" s="4">
        <v>45440</v>
      </c>
      <c r="K14367" s="3" t="s">
        <v>16</v>
      </c>
      <c r="L14367" s="3" t="s">
        <v>23</v>
      </c>
      <c r="M14367" s="3">
        <v>526.04999999999995</v>
      </c>
      <c r="N14367" s="3" t="s">
        <v>40</v>
      </c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  <c r="AC14367" s="5"/>
    </row>
    <row r="14368" spans="1:29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 t="str">
        <f>IF(AND(D14368="East",Table_1[[#This Row],[category]]="Clothing"),"✅","❌")</f>
        <v>❌</v>
      </c>
      <c r="H14368" s="3">
        <f t="shared" si="449"/>
        <v>384.51800000000003</v>
      </c>
      <c r="I14368" s="3">
        <v>2</v>
      </c>
      <c r="J14368" s="4">
        <v>45075</v>
      </c>
      <c r="K14368" s="3" t="s">
        <v>32</v>
      </c>
      <c r="L14368" s="3" t="s">
        <v>28</v>
      </c>
      <c r="M14368" s="3">
        <v>761.41</v>
      </c>
      <c r="N14368" s="3" t="s">
        <v>24</v>
      </c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  <c r="AC14368" s="5"/>
    </row>
    <row r="14369" spans="1:29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 t="str">
        <f>IF(AND(D14369="East",Table_1[[#This Row],[category]]="Clothing"),"✅","❌")</f>
        <v>❌</v>
      </c>
      <c r="H14369" s="3">
        <f t="shared" si="449"/>
        <v>68.414000000000001</v>
      </c>
      <c r="I14369" s="3">
        <v>2</v>
      </c>
      <c r="J14369" s="4">
        <v>45475</v>
      </c>
      <c r="K14369" s="3" t="s">
        <v>22</v>
      </c>
      <c r="L14369" s="3" t="s">
        <v>23</v>
      </c>
      <c r="M14369" s="3">
        <v>36.29</v>
      </c>
      <c r="N14369" s="3" t="s">
        <v>29</v>
      </c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  <c r="AC14369" s="5"/>
    </row>
    <row r="14370" spans="1:29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 t="str">
        <f>IF(AND(D14370="East",Table_1[[#This Row],[category]]="Clothing"),"✅","❌")</f>
        <v>❌</v>
      </c>
      <c r="H14370" s="3">
        <f t="shared" si="449"/>
        <v>30.643000000000001</v>
      </c>
      <c r="I14370" s="3">
        <v>4</v>
      </c>
      <c r="J14370" s="4">
        <v>44942</v>
      </c>
      <c r="K14370" s="3" t="s">
        <v>32</v>
      </c>
      <c r="L14370" s="3" t="s">
        <v>23</v>
      </c>
      <c r="M14370" s="3">
        <v>48.3</v>
      </c>
      <c r="N14370" s="3" t="s">
        <v>24</v>
      </c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  <c r="AC14370" s="5"/>
    </row>
    <row r="14371" spans="1:29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 t="str">
        <f>IF(AND(D14371="East",Table_1[[#This Row],[category]]="Clothing"),"✅","❌")</f>
        <v>❌</v>
      </c>
      <c r="H14371" s="3">
        <f t="shared" si="449"/>
        <v>238.42700000000002</v>
      </c>
      <c r="I14371" s="3">
        <v>4</v>
      </c>
      <c r="J14371" s="4">
        <v>45245</v>
      </c>
      <c r="K14371" s="3" t="s">
        <v>32</v>
      </c>
      <c r="L14371" s="3" t="s">
        <v>23</v>
      </c>
      <c r="M14371" s="3">
        <v>276.02</v>
      </c>
      <c r="N14371" s="3" t="s">
        <v>29</v>
      </c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  <c r="AC14371" s="5"/>
    </row>
    <row r="14372" spans="1:29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 t="str">
        <f>IF(AND(D14372="East",Table_1[[#This Row],[category]]="Clothing"),"✅","❌")</f>
        <v>❌</v>
      </c>
      <c r="H14372" s="3">
        <f t="shared" si="449"/>
        <v>299.90700000000004</v>
      </c>
      <c r="I14372" s="3">
        <v>5</v>
      </c>
      <c r="J14372" s="4">
        <v>45170</v>
      </c>
      <c r="K14372" s="3" t="s">
        <v>32</v>
      </c>
      <c r="L14372" s="3" t="s">
        <v>23</v>
      </c>
      <c r="M14372" s="3">
        <v>277.97000000000003</v>
      </c>
      <c r="N14372" s="3" t="s">
        <v>29</v>
      </c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  <c r="AC14372" s="5"/>
    </row>
    <row r="14373" spans="1:29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 t="str">
        <f>IF(AND(D14373="East",Table_1[[#This Row],[category]]="Clothing"),"✅","❌")</f>
        <v>✅</v>
      </c>
      <c r="H14373" s="3">
        <f t="shared" si="449"/>
        <v>168.61400000000003</v>
      </c>
      <c r="I14373" s="3">
        <v>9</v>
      </c>
      <c r="J14373" s="4">
        <v>45265</v>
      </c>
      <c r="K14373" s="3" t="s">
        <v>22</v>
      </c>
      <c r="L14373" s="3" t="s">
        <v>17</v>
      </c>
      <c r="M14373" s="3">
        <v>309.69</v>
      </c>
      <c r="N14373" s="3" t="s">
        <v>29</v>
      </c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  <c r="AC14373" s="5"/>
    </row>
    <row r="14374" spans="1:29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 t="str">
        <f>IF(AND(D14374="East",Table_1[[#This Row],[category]]="Clothing"),"✅","❌")</f>
        <v>❌</v>
      </c>
      <c r="H14374" s="3">
        <f t="shared" si="449"/>
        <v>360.84200000000004</v>
      </c>
      <c r="I14374" s="3">
        <v>9</v>
      </c>
      <c r="J14374" s="4">
        <v>45078</v>
      </c>
      <c r="K14374" s="3" t="s">
        <v>22</v>
      </c>
      <c r="L14374" s="3" t="s">
        <v>17</v>
      </c>
      <c r="M14374" s="3">
        <v>512.13</v>
      </c>
      <c r="N14374" s="3" t="s">
        <v>40</v>
      </c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  <c r="AC14374" s="5"/>
    </row>
    <row r="14375" spans="1:29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 t="str">
        <f>IF(AND(D14375="East",Table_1[[#This Row],[category]]="Clothing"),"✅","❌")</f>
        <v>❌</v>
      </c>
      <c r="H14375" s="3">
        <f t="shared" si="449"/>
        <v>252.952</v>
      </c>
      <c r="I14375" s="3">
        <v>7</v>
      </c>
      <c r="J14375" s="4">
        <v>45525</v>
      </c>
      <c r="K14375" s="3" t="s">
        <v>32</v>
      </c>
      <c r="L14375" s="3" t="s">
        <v>28</v>
      </c>
      <c r="M14375" s="3">
        <v>594.52</v>
      </c>
      <c r="N14375" s="3" t="s">
        <v>49</v>
      </c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  <c r="AC14375" s="5"/>
    </row>
    <row r="14376" spans="1:29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 t="str">
        <f>IF(AND(D14376="East",Table_1[[#This Row],[category]]="Clothing"),"✅","❌")</f>
        <v>❌</v>
      </c>
      <c r="H14376" s="3">
        <f t="shared" si="449"/>
        <v>464.875</v>
      </c>
      <c r="I14376" s="3">
        <v>6</v>
      </c>
      <c r="J14376" s="4">
        <v>45445</v>
      </c>
      <c r="K14376" s="3" t="s">
        <v>22</v>
      </c>
      <c r="L14376" s="3" t="s">
        <v>23</v>
      </c>
      <c r="M14376" s="3">
        <v>518.66</v>
      </c>
      <c r="N14376" s="3" t="s">
        <v>18</v>
      </c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  <c r="AC14376" s="5"/>
    </row>
    <row r="14377" spans="1:29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 t="str">
        <f>IF(AND(D14377="East",Table_1[[#This Row],[category]]="Clothing"),"✅","❌")</f>
        <v>❌</v>
      </c>
      <c r="H14377" s="3">
        <f t="shared" si="449"/>
        <v>51.64500000000001</v>
      </c>
      <c r="I14377" s="3">
        <v>5</v>
      </c>
      <c r="J14377" s="4">
        <v>45526</v>
      </c>
      <c r="K14377" s="3" t="s">
        <v>16</v>
      </c>
      <c r="L14377" s="3" t="s">
        <v>17</v>
      </c>
      <c r="M14377" s="3">
        <v>97.57</v>
      </c>
      <c r="N14377" s="3" t="s">
        <v>29</v>
      </c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  <c r="AC14377" s="5"/>
    </row>
    <row r="14378" spans="1:29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 t="str">
        <f>IF(AND(D14378="East",Table_1[[#This Row],[category]]="Clothing"),"✅","❌")</f>
        <v>❌</v>
      </c>
      <c r="H14378" s="3">
        <f t="shared" si="449"/>
        <v>42.618000000000002</v>
      </c>
      <c r="I14378" s="3">
        <v>4</v>
      </c>
      <c r="J14378" s="4">
        <v>45452</v>
      </c>
      <c r="K14378" s="3" t="s">
        <v>32</v>
      </c>
      <c r="L14378" s="3" t="s">
        <v>28</v>
      </c>
      <c r="M14378" s="3">
        <v>75.099999999999994</v>
      </c>
      <c r="N14378" s="3" t="s">
        <v>49</v>
      </c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  <c r="AC14378" s="5"/>
    </row>
    <row r="14379" spans="1:29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 t="str">
        <f>IF(AND(D14379="East",Table_1[[#This Row],[category]]="Clothing"),"✅","❌")</f>
        <v>❌</v>
      </c>
      <c r="H14379" s="3">
        <f t="shared" si="449"/>
        <v>453.51000000000005</v>
      </c>
      <c r="I14379" s="3">
        <v>2</v>
      </c>
      <c r="J14379" s="4">
        <v>45558</v>
      </c>
      <c r="K14379" s="3" t="s">
        <v>16</v>
      </c>
      <c r="L14379" s="3" t="s">
        <v>23</v>
      </c>
      <c r="M14379" s="3">
        <v>689.65</v>
      </c>
      <c r="N14379" s="3" t="s">
        <v>29</v>
      </c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  <c r="AC14379" s="5"/>
    </row>
    <row r="14380" spans="1:29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 t="str">
        <f>IF(AND(D14380="East",Table_1[[#This Row],[category]]="Clothing"),"✅","❌")</f>
        <v>❌</v>
      </c>
      <c r="H14380" s="3">
        <f t="shared" si="449"/>
        <v>337.86200000000002</v>
      </c>
      <c r="I14380" s="3">
        <v>4</v>
      </c>
      <c r="J14380" s="4">
        <v>45230</v>
      </c>
      <c r="K14380" s="3" t="s">
        <v>22</v>
      </c>
      <c r="L14380" s="3" t="s">
        <v>23</v>
      </c>
      <c r="M14380" s="3">
        <v>896.78</v>
      </c>
      <c r="N14380" s="3" t="s">
        <v>29</v>
      </c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  <c r="AC14380" s="5"/>
    </row>
    <row r="14381" spans="1:29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 t="str">
        <f>IF(AND(D14381="East",Table_1[[#This Row],[category]]="Clothing"),"✅","❌")</f>
        <v>❌</v>
      </c>
      <c r="H14381" s="3">
        <f t="shared" si="449"/>
        <v>338.84800000000001</v>
      </c>
      <c r="I14381" s="3">
        <v>7</v>
      </c>
      <c r="J14381" s="4">
        <v>45406</v>
      </c>
      <c r="K14381" s="3" t="s">
        <v>16</v>
      </c>
      <c r="L14381" s="3" t="s">
        <v>23</v>
      </c>
      <c r="M14381" s="3">
        <v>682.05</v>
      </c>
      <c r="N14381" s="3" t="s">
        <v>40</v>
      </c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  <c r="AC14381" s="5"/>
    </row>
    <row r="14382" spans="1:29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 t="str">
        <f>IF(AND(D14382="East",Table_1[[#This Row],[category]]="Clothing"),"✅","❌")</f>
        <v>❌</v>
      </c>
      <c r="H14382" s="3">
        <f t="shared" si="449"/>
        <v>23.502000000000002</v>
      </c>
      <c r="I14382" s="3">
        <v>1</v>
      </c>
      <c r="J14382" s="4">
        <v>45192</v>
      </c>
      <c r="K14382" s="3" t="s">
        <v>32</v>
      </c>
      <c r="L14382" s="3" t="s">
        <v>23</v>
      </c>
      <c r="M14382" s="3">
        <v>57.08</v>
      </c>
      <c r="N14382" s="3" t="s">
        <v>24</v>
      </c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  <c r="AC14382" s="5"/>
    </row>
    <row r="14383" spans="1:29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 t="str">
        <f>IF(AND(D14383="East",Table_1[[#This Row],[category]]="Clothing"),"✅","❌")</f>
        <v>❌</v>
      </c>
      <c r="H14383" s="3">
        <f t="shared" si="449"/>
        <v>469.46100000000001</v>
      </c>
      <c r="I14383" s="3">
        <v>3</v>
      </c>
      <c r="J14383" s="4">
        <v>45337</v>
      </c>
      <c r="K14383" s="3" t="s">
        <v>16</v>
      </c>
      <c r="L14383" s="3" t="s">
        <v>17</v>
      </c>
      <c r="M14383" s="3">
        <v>1185.18</v>
      </c>
      <c r="N14383" s="3" t="s">
        <v>49</v>
      </c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  <c r="AC14383" s="5"/>
    </row>
    <row r="14384" spans="1:29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 t="str">
        <f>IF(AND(D14384="East",Table_1[[#This Row],[category]]="Clothing"),"✅","❌")</f>
        <v>❌</v>
      </c>
      <c r="H14384" s="3">
        <f t="shared" si="449"/>
        <v>388.19400000000002</v>
      </c>
      <c r="I14384" s="3">
        <v>4</v>
      </c>
      <c r="J14384" s="4">
        <v>45056</v>
      </c>
      <c r="K14384" s="3" t="s">
        <v>22</v>
      </c>
      <c r="L14384" s="3" t="s">
        <v>17</v>
      </c>
      <c r="M14384" s="3">
        <v>337.9</v>
      </c>
      <c r="N14384" s="3" t="s">
        <v>29</v>
      </c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  <c r="AC14384" s="5"/>
    </row>
    <row r="14385" spans="1:29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 t="str">
        <f>IF(AND(D14385="East",Table_1[[#This Row],[category]]="Clothing"),"✅","❌")</f>
        <v>❌</v>
      </c>
      <c r="H14385" s="3">
        <f t="shared" si="449"/>
        <v>384.51400000000001</v>
      </c>
      <c r="I14385" s="3">
        <v>7</v>
      </c>
      <c r="J14385" s="4">
        <v>45140</v>
      </c>
      <c r="K14385" s="3" t="s">
        <v>16</v>
      </c>
      <c r="L14385" s="3" t="s">
        <v>23</v>
      </c>
      <c r="M14385" s="3">
        <v>262.98</v>
      </c>
      <c r="N14385" s="3" t="s">
        <v>40</v>
      </c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  <c r="AC14385" s="5"/>
    </row>
    <row r="14386" spans="1:29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 t="str">
        <f>IF(AND(D14386="East",Table_1[[#This Row],[category]]="Clothing"),"✅","❌")</f>
        <v>❌</v>
      </c>
      <c r="H14386" s="3">
        <f t="shared" si="449"/>
        <v>456.846</v>
      </c>
      <c r="I14386" s="3">
        <v>3</v>
      </c>
      <c r="J14386" s="4">
        <v>45126</v>
      </c>
      <c r="K14386" s="3" t="s">
        <v>32</v>
      </c>
      <c r="L14386" s="3" t="s">
        <v>23</v>
      </c>
      <c r="M14386" s="3">
        <v>325.55</v>
      </c>
      <c r="N14386" s="3" t="s">
        <v>35</v>
      </c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  <c r="AC14386" s="5"/>
    </row>
    <row r="14387" spans="1:29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 t="str">
        <f>IF(AND(D14387="East",Table_1[[#This Row],[category]]="Clothing"),"✅","❌")</f>
        <v>❌</v>
      </c>
      <c r="H14387" s="3">
        <f t="shared" si="449"/>
        <v>293.29500000000002</v>
      </c>
      <c r="I14387" s="3">
        <v>4</v>
      </c>
      <c r="J14387" s="4">
        <v>45245</v>
      </c>
      <c r="K14387" s="3" t="s">
        <v>16</v>
      </c>
      <c r="L14387" s="3" t="s">
        <v>28</v>
      </c>
      <c r="M14387" s="3">
        <v>480.15</v>
      </c>
      <c r="N14387" s="3" t="s">
        <v>29</v>
      </c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  <c r="AC14387" s="5"/>
    </row>
    <row r="14388" spans="1:29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 t="str">
        <f>IF(AND(D14388="East",Table_1[[#This Row],[category]]="Clothing"),"✅","❌")</f>
        <v>❌</v>
      </c>
      <c r="H14388" s="3">
        <f t="shared" si="449"/>
        <v>203.387</v>
      </c>
      <c r="I14388" s="3">
        <v>1</v>
      </c>
      <c r="J14388" s="4">
        <v>45486</v>
      </c>
      <c r="K14388" s="3" t="s">
        <v>22</v>
      </c>
      <c r="L14388" s="3" t="s">
        <v>17</v>
      </c>
      <c r="M14388" s="3">
        <v>298.02999999999997</v>
      </c>
      <c r="N14388" s="3" t="s">
        <v>35</v>
      </c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  <c r="AC14388" s="5"/>
    </row>
    <row r="14389" spans="1:29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 t="str">
        <f>IF(AND(D14389="East",Table_1[[#This Row],[category]]="Clothing"),"✅","❌")</f>
        <v>❌</v>
      </c>
      <c r="H14389" s="3">
        <f t="shared" si="449"/>
        <v>245.53300000000002</v>
      </c>
      <c r="I14389" s="3">
        <v>1</v>
      </c>
      <c r="J14389" s="4">
        <v>45413</v>
      </c>
      <c r="K14389" s="3" t="s">
        <v>22</v>
      </c>
      <c r="L14389" s="3" t="s">
        <v>23</v>
      </c>
      <c r="M14389" s="3">
        <v>705.78</v>
      </c>
      <c r="N14389" s="3" t="s">
        <v>18</v>
      </c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  <c r="AC14389" s="5"/>
    </row>
    <row r="14390" spans="1:29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 t="str">
        <f>IF(AND(D14390="East",Table_1[[#This Row],[category]]="Clothing"),"✅","❌")</f>
        <v>❌</v>
      </c>
      <c r="H14390" s="3">
        <f t="shared" si="449"/>
        <v>390.84800000000001</v>
      </c>
      <c r="I14390" s="3">
        <v>3</v>
      </c>
      <c r="J14390" s="4">
        <v>45109</v>
      </c>
      <c r="K14390" s="3" t="s">
        <v>16</v>
      </c>
      <c r="L14390" s="3" t="s">
        <v>28</v>
      </c>
      <c r="M14390" s="3">
        <v>613.71</v>
      </c>
      <c r="N14390" s="3" t="s">
        <v>40</v>
      </c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  <c r="AC14390" s="5"/>
    </row>
    <row r="14391" spans="1:29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 t="str">
        <f>IF(AND(D14391="East",Table_1[[#This Row],[category]]="Clothing"),"✅","❌")</f>
        <v>❌</v>
      </c>
      <c r="H14391" s="3">
        <f t="shared" si="449"/>
        <v>386.67800000000005</v>
      </c>
      <c r="I14391" s="3">
        <v>7</v>
      </c>
      <c r="J14391" s="4">
        <v>45372</v>
      </c>
      <c r="K14391" s="3" t="s">
        <v>32</v>
      </c>
      <c r="L14391" s="3" t="s">
        <v>28</v>
      </c>
      <c r="M14391" s="3">
        <v>334.95</v>
      </c>
      <c r="N14391" s="3" t="s">
        <v>35</v>
      </c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  <c r="AC14391" s="5"/>
    </row>
    <row r="14392" spans="1:29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 t="str">
        <f>IF(AND(D14392="East",Table_1[[#This Row],[category]]="Clothing"),"✅","❌")</f>
        <v>❌</v>
      </c>
      <c r="H14392" s="3">
        <f t="shared" si="449"/>
        <v>308.697</v>
      </c>
      <c r="I14392" s="3">
        <v>6</v>
      </c>
      <c r="J14392" s="4">
        <v>45391</v>
      </c>
      <c r="K14392" s="3" t="s">
        <v>16</v>
      </c>
      <c r="L14392" s="3" t="s">
        <v>23</v>
      </c>
      <c r="M14392" s="3">
        <v>281.27999999999997</v>
      </c>
      <c r="N14392" s="3" t="s">
        <v>49</v>
      </c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  <c r="AC14392" s="5"/>
    </row>
    <row r="14393" spans="1:29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 t="str">
        <f>IF(AND(D14393="East",Table_1[[#This Row],[category]]="Clothing"),"✅","❌")</f>
        <v>❌</v>
      </c>
      <c r="H14393" s="3">
        <f t="shared" si="449"/>
        <v>116.85899999999999</v>
      </c>
      <c r="I14393" s="3">
        <v>5</v>
      </c>
      <c r="J14393" s="4">
        <v>45049</v>
      </c>
      <c r="K14393" s="3" t="s">
        <v>32</v>
      </c>
      <c r="L14393" s="3" t="s">
        <v>17</v>
      </c>
      <c r="M14393" s="3">
        <v>157.4</v>
      </c>
      <c r="N14393" s="3" t="s">
        <v>49</v>
      </c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  <c r="AC14393" s="5"/>
    </row>
    <row r="14394" spans="1:29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 t="str">
        <f>IF(AND(D14394="East",Table_1[[#This Row],[category]]="Clothing"),"✅","❌")</f>
        <v>❌</v>
      </c>
      <c r="H14394" s="3">
        <f t="shared" si="449"/>
        <v>411.25299999999999</v>
      </c>
      <c r="I14394" s="3">
        <v>8</v>
      </c>
      <c r="J14394" s="4">
        <v>45343</v>
      </c>
      <c r="K14394" s="3" t="s">
        <v>16</v>
      </c>
      <c r="L14394" s="3" t="s">
        <v>28</v>
      </c>
      <c r="M14394" s="3">
        <v>1079.6300000000001</v>
      </c>
      <c r="N14394" s="3" t="s">
        <v>24</v>
      </c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  <c r="AC14394" s="5"/>
    </row>
    <row r="14395" spans="1:29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 t="str">
        <f>IF(AND(D14395="East",Table_1[[#This Row],[category]]="Clothing"),"✅","❌")</f>
        <v>❌</v>
      </c>
      <c r="H14395" s="3">
        <f t="shared" si="449"/>
        <v>327.14800000000002</v>
      </c>
      <c r="I14395" s="3">
        <v>8</v>
      </c>
      <c r="J14395" s="4">
        <v>45425</v>
      </c>
      <c r="K14395" s="3" t="s">
        <v>22</v>
      </c>
      <c r="L14395" s="3" t="s">
        <v>28</v>
      </c>
      <c r="M14395" s="3">
        <v>727.95</v>
      </c>
      <c r="N14395" s="3" t="s">
        <v>40</v>
      </c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  <c r="AC14395" s="5"/>
    </row>
    <row r="14396" spans="1:29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 t="str">
        <f>IF(AND(D14396="East",Table_1[[#This Row],[category]]="Clothing"),"✅","❌")</f>
        <v>❌</v>
      </c>
      <c r="H14396" s="3">
        <f t="shared" si="449"/>
        <v>118.41800000000001</v>
      </c>
      <c r="I14396" s="3">
        <v>4</v>
      </c>
      <c r="J14396" s="4">
        <v>45273</v>
      </c>
      <c r="K14396" s="3" t="s">
        <v>32</v>
      </c>
      <c r="L14396" s="3" t="s">
        <v>28</v>
      </c>
      <c r="M14396" s="3">
        <v>287.08</v>
      </c>
      <c r="N14396" s="3" t="s">
        <v>18</v>
      </c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  <c r="AC14396" s="5"/>
    </row>
    <row r="14397" spans="1:29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 t="str">
        <f>IF(AND(D14397="East",Table_1[[#This Row],[category]]="Clothing"),"✅","❌")</f>
        <v>❌</v>
      </c>
      <c r="H14397" s="3">
        <f t="shared" si="449"/>
        <v>245.51599999999999</v>
      </c>
      <c r="I14397" s="3">
        <v>6</v>
      </c>
      <c r="J14397" s="4">
        <v>45543</v>
      </c>
      <c r="K14397" s="3" t="s">
        <v>32</v>
      </c>
      <c r="L14397" s="3" t="s">
        <v>28</v>
      </c>
      <c r="M14397" s="3">
        <v>315.82</v>
      </c>
      <c r="N14397" s="3" t="s">
        <v>29</v>
      </c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  <c r="AC14397" s="5"/>
    </row>
    <row r="14398" spans="1:29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 t="str">
        <f>IF(AND(D14398="East",Table_1[[#This Row],[category]]="Clothing"),"✅","❌")</f>
        <v>❌</v>
      </c>
      <c r="H14398" s="3">
        <f t="shared" si="449"/>
        <v>498.63100000000009</v>
      </c>
      <c r="I14398" s="3">
        <v>1</v>
      </c>
      <c r="J14398" s="4">
        <v>45449</v>
      </c>
      <c r="K14398" s="3" t="s">
        <v>32</v>
      </c>
      <c r="L14398" s="3" t="s">
        <v>28</v>
      </c>
      <c r="M14398" s="3">
        <v>875.75</v>
      </c>
      <c r="N14398" s="3" t="s">
        <v>35</v>
      </c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  <c r="AC14398" s="5"/>
    </row>
    <row r="14399" spans="1:29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 t="str">
        <f>IF(AND(D14399="East",Table_1[[#This Row],[category]]="Clothing"),"✅","❌")</f>
        <v>❌</v>
      </c>
      <c r="H14399" s="3">
        <f t="shared" si="449"/>
        <v>170.90600000000001</v>
      </c>
      <c r="I14399" s="3">
        <v>9</v>
      </c>
      <c r="J14399" s="4">
        <v>45333</v>
      </c>
      <c r="K14399" s="3" t="s">
        <v>22</v>
      </c>
      <c r="L14399" s="3" t="s">
        <v>23</v>
      </c>
      <c r="M14399" s="3">
        <v>469.32</v>
      </c>
      <c r="N14399" s="3" t="s">
        <v>49</v>
      </c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  <c r="AC14399" s="5"/>
    </row>
    <row r="14400" spans="1:29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 t="str">
        <f>IF(AND(D14400="East",Table_1[[#This Row],[category]]="Clothing"),"✅","❌")</f>
        <v>❌</v>
      </c>
      <c r="H14400" s="3">
        <f t="shared" si="449"/>
        <v>67.114999999999995</v>
      </c>
      <c r="I14400" s="3">
        <v>5</v>
      </c>
      <c r="J14400" s="4">
        <v>45307</v>
      </c>
      <c r="K14400" s="3" t="s">
        <v>22</v>
      </c>
      <c r="L14400" s="3" t="s">
        <v>28</v>
      </c>
      <c r="M14400" s="3">
        <v>146.96</v>
      </c>
      <c r="N14400" s="3" t="s">
        <v>35</v>
      </c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  <c r="AC14400" s="5"/>
    </row>
    <row r="14401" spans="1:29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 t="str">
        <f>IF(AND(D14401="East",Table_1[[#This Row],[category]]="Clothing"),"✅","❌")</f>
        <v>❌</v>
      </c>
      <c r="H14401" s="3">
        <f t="shared" si="449"/>
        <v>20.617000000000001</v>
      </c>
      <c r="I14401" s="3">
        <v>8</v>
      </c>
      <c r="J14401" s="4">
        <v>45211</v>
      </c>
      <c r="K14401" s="3" t="s">
        <v>22</v>
      </c>
      <c r="L14401" s="3" t="s">
        <v>17</v>
      </c>
      <c r="M14401" s="3">
        <v>46.52</v>
      </c>
      <c r="N14401" s="3" t="s">
        <v>49</v>
      </c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  <c r="AC14401" s="5"/>
    </row>
    <row r="14402" spans="1:29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 t="str">
        <f>IF(AND(D14402="East",Table_1[[#This Row],[category]]="Clothing"),"✅","❌")</f>
        <v>❌</v>
      </c>
      <c r="H14402" s="3">
        <f t="shared" ref="H14402:H14465" si="451">E14402*10%</f>
        <v>100.47000000000001</v>
      </c>
      <c r="I14402" s="3">
        <v>1</v>
      </c>
      <c r="J14402" s="4">
        <v>45408</v>
      </c>
      <c r="K14402" s="3" t="s">
        <v>16</v>
      </c>
      <c r="L14402" s="3" t="s">
        <v>17</v>
      </c>
      <c r="M14402" s="3">
        <v>86.42</v>
      </c>
      <c r="N14402" s="3" t="s">
        <v>49</v>
      </c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  <c r="AC14402" s="5"/>
    </row>
    <row r="14403" spans="1:29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 t="str">
        <f>IF(AND(D14403="East",Table_1[[#This Row],[category]]="Clothing"),"✅","❌")</f>
        <v>❌</v>
      </c>
      <c r="H14403" s="3">
        <f t="shared" si="451"/>
        <v>101.613</v>
      </c>
      <c r="I14403" s="3">
        <v>4</v>
      </c>
      <c r="J14403" s="4">
        <v>45544</v>
      </c>
      <c r="K14403" s="3" t="s">
        <v>16</v>
      </c>
      <c r="L14403" s="3" t="s">
        <v>28</v>
      </c>
      <c r="M14403" s="3">
        <v>213.9</v>
      </c>
      <c r="N14403" s="3" t="s">
        <v>35</v>
      </c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  <c r="AC14403" s="5"/>
    </row>
    <row r="14404" spans="1:29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 t="str">
        <f>IF(AND(D14404="East",Table_1[[#This Row],[category]]="Clothing"),"✅","❌")</f>
        <v>❌</v>
      </c>
      <c r="H14404" s="3">
        <f t="shared" si="451"/>
        <v>430.45400000000001</v>
      </c>
      <c r="I14404" s="3">
        <v>2</v>
      </c>
      <c r="J14404" s="4">
        <v>45091</v>
      </c>
      <c r="K14404" s="3" t="s">
        <v>16</v>
      </c>
      <c r="L14404" s="3" t="s">
        <v>28</v>
      </c>
      <c r="M14404" s="3">
        <v>895.23</v>
      </c>
      <c r="N14404" s="3" t="s">
        <v>24</v>
      </c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  <c r="AC14404" s="5"/>
    </row>
    <row r="14405" spans="1:29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 t="str">
        <f>IF(AND(D14405="East",Table_1[[#This Row],[category]]="Clothing"),"✅","❌")</f>
        <v>❌</v>
      </c>
      <c r="H14405" s="3">
        <f t="shared" si="451"/>
        <v>86.516000000000005</v>
      </c>
      <c r="I14405" s="3">
        <v>2</v>
      </c>
      <c r="J14405" s="4">
        <v>44976</v>
      </c>
      <c r="K14405" s="3" t="s">
        <v>32</v>
      </c>
      <c r="L14405" s="3" t="s">
        <v>28</v>
      </c>
      <c r="M14405" s="3">
        <v>208.93</v>
      </c>
      <c r="N14405" s="3" t="s">
        <v>40</v>
      </c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  <c r="AC14405" s="5"/>
    </row>
    <row r="14406" spans="1:29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 t="str">
        <f>IF(AND(D14406="East",Table_1[[#This Row],[category]]="Clothing"),"✅","❌")</f>
        <v>❌</v>
      </c>
      <c r="H14406" s="3">
        <f t="shared" si="451"/>
        <v>432.69900000000001</v>
      </c>
      <c r="I14406" s="3">
        <v>2</v>
      </c>
      <c r="J14406" s="4">
        <v>45175</v>
      </c>
      <c r="K14406" s="3" t="s">
        <v>32</v>
      </c>
      <c r="L14406" s="3" t="s">
        <v>23</v>
      </c>
      <c r="M14406" s="3">
        <v>938.09</v>
      </c>
      <c r="N14406" s="3" t="s">
        <v>40</v>
      </c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  <c r="AC14406" s="5"/>
    </row>
    <row r="14407" spans="1:29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 t="str">
        <f>IF(AND(D14407="East",Table_1[[#This Row],[category]]="Clothing"),"✅","❌")</f>
        <v>❌</v>
      </c>
      <c r="H14407" s="3">
        <f t="shared" si="451"/>
        <v>52.491</v>
      </c>
      <c r="I14407" s="3">
        <v>2</v>
      </c>
      <c r="J14407" s="4">
        <v>45411</v>
      </c>
      <c r="K14407" s="3" t="s">
        <v>32</v>
      </c>
      <c r="L14407" s="3" t="s">
        <v>28</v>
      </c>
      <c r="M14407" s="3">
        <v>118.78</v>
      </c>
      <c r="N14407" s="3" t="s">
        <v>35</v>
      </c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  <c r="AC14407" s="5"/>
    </row>
    <row r="14408" spans="1:29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 t="str">
        <f>IF(AND(D14408="East",Table_1[[#This Row],[category]]="Clothing"),"✅","❌")</f>
        <v>❌</v>
      </c>
      <c r="H14408" s="3">
        <f t="shared" si="451"/>
        <v>454.25600000000009</v>
      </c>
      <c r="I14408" s="3">
        <v>8</v>
      </c>
      <c r="J14408" s="4">
        <v>45404</v>
      </c>
      <c r="K14408" s="3" t="s">
        <v>32</v>
      </c>
      <c r="L14408" s="3" t="s">
        <v>23</v>
      </c>
      <c r="M14408" s="3">
        <v>1142.98</v>
      </c>
      <c r="N14408" s="3" t="s">
        <v>29</v>
      </c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  <c r="AC14408" s="5"/>
    </row>
    <row r="14409" spans="1:29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 t="str">
        <f>IF(AND(D14409="East",Table_1[[#This Row],[category]]="Clothing"),"✅","❌")</f>
        <v>❌</v>
      </c>
      <c r="H14409" s="3">
        <f t="shared" si="451"/>
        <v>135.61300000000003</v>
      </c>
      <c r="I14409" s="3">
        <v>6</v>
      </c>
      <c r="J14409" s="4">
        <v>45530</v>
      </c>
      <c r="K14409" s="3" t="s">
        <v>22</v>
      </c>
      <c r="L14409" s="3" t="s">
        <v>28</v>
      </c>
      <c r="M14409" s="3">
        <v>323.88</v>
      </c>
      <c r="N14409" s="3" t="s">
        <v>18</v>
      </c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  <c r="AC14409" s="5"/>
    </row>
    <row r="14410" spans="1:29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 t="str">
        <f>IF(AND(D14410="East",Table_1[[#This Row],[category]]="Clothing"),"✅","❌")</f>
        <v>❌</v>
      </c>
      <c r="H14410" s="3">
        <f t="shared" si="451"/>
        <v>309.63400000000001</v>
      </c>
      <c r="I14410" s="3">
        <v>9</v>
      </c>
      <c r="J14410" s="4">
        <v>45129</v>
      </c>
      <c r="K14410" s="3" t="s">
        <v>32</v>
      </c>
      <c r="L14410" s="3" t="s">
        <v>23</v>
      </c>
      <c r="M14410" s="3">
        <v>685.1</v>
      </c>
      <c r="N14410" s="3" t="s">
        <v>24</v>
      </c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  <c r="AC14410" s="5"/>
    </row>
    <row r="14411" spans="1:29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 t="str">
        <f>IF(AND(D14411="East",Table_1[[#This Row],[category]]="Clothing"),"✅","❌")</f>
        <v>✅</v>
      </c>
      <c r="H14411" s="3">
        <f t="shared" si="451"/>
        <v>88.266000000000005</v>
      </c>
      <c r="I14411" s="3">
        <v>2</v>
      </c>
      <c r="J14411" s="4">
        <v>45099</v>
      </c>
      <c r="K14411" s="3" t="s">
        <v>16</v>
      </c>
      <c r="L14411" s="3" t="s">
        <v>23</v>
      </c>
      <c r="M14411" s="3">
        <v>136.34</v>
      </c>
      <c r="N14411" s="3" t="s">
        <v>40</v>
      </c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  <c r="AC14411" s="5"/>
    </row>
    <row r="14412" spans="1:29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 t="str">
        <f>IF(AND(D14412="East",Table_1[[#This Row],[category]]="Clothing"),"✅","❌")</f>
        <v>❌</v>
      </c>
      <c r="H14412" s="3">
        <f t="shared" si="451"/>
        <v>201.12700000000001</v>
      </c>
      <c r="I14412" s="3">
        <v>1</v>
      </c>
      <c r="J14412" s="4">
        <v>45256</v>
      </c>
      <c r="K14412" s="3" t="s">
        <v>16</v>
      </c>
      <c r="L14412" s="3" t="s">
        <v>28</v>
      </c>
      <c r="M14412" s="3">
        <v>162.36000000000001</v>
      </c>
      <c r="N14412" s="3" t="s">
        <v>49</v>
      </c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  <c r="AC14412" s="5"/>
    </row>
    <row r="14413" spans="1:29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 t="str">
        <f>IF(AND(D14413="East",Table_1[[#This Row],[category]]="Clothing"),"✅","❌")</f>
        <v>❌</v>
      </c>
      <c r="H14413" s="3">
        <f t="shared" si="451"/>
        <v>52.026000000000003</v>
      </c>
      <c r="I14413" s="3">
        <v>8</v>
      </c>
      <c r="J14413" s="4">
        <v>45041</v>
      </c>
      <c r="K14413" s="3" t="s">
        <v>22</v>
      </c>
      <c r="L14413" s="3" t="s">
        <v>28</v>
      </c>
      <c r="M14413" s="3">
        <v>67.38</v>
      </c>
      <c r="N14413" s="3" t="s">
        <v>49</v>
      </c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  <c r="AC14413" s="5"/>
    </row>
    <row r="14414" spans="1:29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 t="str">
        <f>IF(AND(D14414="East",Table_1[[#This Row],[category]]="Clothing"),"✅","❌")</f>
        <v>❌</v>
      </c>
      <c r="H14414" s="3">
        <f t="shared" si="451"/>
        <v>293.96899999999999</v>
      </c>
      <c r="I14414" s="3">
        <v>3</v>
      </c>
      <c r="J14414" s="4">
        <v>45429</v>
      </c>
      <c r="K14414" s="3" t="s">
        <v>32</v>
      </c>
      <c r="L14414" s="3" t="s">
        <v>28</v>
      </c>
      <c r="M14414" s="3">
        <v>661.36</v>
      </c>
      <c r="N14414" s="3" t="s">
        <v>29</v>
      </c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  <c r="AC14414" s="5"/>
    </row>
    <row r="14415" spans="1:29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 t="str">
        <f>IF(AND(D14415="East",Table_1[[#This Row],[category]]="Clothing"),"✅","❌")</f>
        <v>❌</v>
      </c>
      <c r="H14415" s="3">
        <f t="shared" si="451"/>
        <v>179.48000000000002</v>
      </c>
      <c r="I14415" s="3">
        <v>3</v>
      </c>
      <c r="J14415" s="4">
        <v>45083</v>
      </c>
      <c r="K14415" s="3" t="s">
        <v>22</v>
      </c>
      <c r="L14415" s="3" t="s">
        <v>28</v>
      </c>
      <c r="M14415" s="3">
        <v>531.66</v>
      </c>
      <c r="N14415" s="3" t="s">
        <v>35</v>
      </c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  <c r="AC14415" s="5"/>
    </row>
    <row r="14416" spans="1:29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 t="str">
        <f>IF(AND(D14416="East",Table_1[[#This Row],[category]]="Clothing"),"✅","❌")</f>
        <v>❌</v>
      </c>
      <c r="H14416" s="3">
        <f t="shared" si="451"/>
        <v>427.55400000000003</v>
      </c>
      <c r="I14416" s="3">
        <v>8</v>
      </c>
      <c r="J14416" s="4">
        <v>45096</v>
      </c>
      <c r="K14416" s="3" t="s">
        <v>22</v>
      </c>
      <c r="L14416" s="3" t="s">
        <v>23</v>
      </c>
      <c r="M14416" s="3">
        <v>434.07</v>
      </c>
      <c r="N14416" s="3" t="s">
        <v>29</v>
      </c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  <c r="AC14416" s="5"/>
    </row>
    <row r="14417" spans="1:29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 t="str">
        <f>IF(AND(D14417="East",Table_1[[#This Row],[category]]="Clothing"),"✅","❌")</f>
        <v>❌</v>
      </c>
      <c r="H14417" s="3">
        <f t="shared" si="451"/>
        <v>99.09</v>
      </c>
      <c r="I14417" s="3">
        <v>5</v>
      </c>
      <c r="J14417" s="4">
        <v>45400</v>
      </c>
      <c r="K14417" s="3" t="s">
        <v>16</v>
      </c>
      <c r="L14417" s="3" t="s">
        <v>28</v>
      </c>
      <c r="M14417" s="3">
        <v>87.33</v>
      </c>
      <c r="N14417" s="3" t="s">
        <v>35</v>
      </c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  <c r="AC14417" s="5"/>
    </row>
    <row r="14418" spans="1:29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 t="str">
        <f>IF(AND(D14418="East",Table_1[[#This Row],[category]]="Clothing"),"✅","❌")</f>
        <v>✅</v>
      </c>
      <c r="H14418" s="3">
        <f t="shared" si="451"/>
        <v>147.19400000000002</v>
      </c>
      <c r="I14418" s="3">
        <v>8</v>
      </c>
      <c r="J14418" s="4">
        <v>45145</v>
      </c>
      <c r="K14418" s="3" t="s">
        <v>22</v>
      </c>
      <c r="L14418" s="3" t="s">
        <v>17</v>
      </c>
      <c r="M14418" s="3">
        <v>252.73</v>
      </c>
      <c r="N14418" s="3" t="s">
        <v>49</v>
      </c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  <c r="AC14418" s="5"/>
    </row>
    <row r="14419" spans="1:29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 t="str">
        <f>IF(AND(D14419="East",Table_1[[#This Row],[category]]="Clothing"),"✅","❌")</f>
        <v>❌</v>
      </c>
      <c r="H14419" s="3">
        <f t="shared" si="451"/>
        <v>96.855000000000004</v>
      </c>
      <c r="I14419" s="3">
        <v>2</v>
      </c>
      <c r="J14419" s="4">
        <v>45550</v>
      </c>
      <c r="K14419" s="3" t="s">
        <v>22</v>
      </c>
      <c r="L14419" s="3" t="s">
        <v>17</v>
      </c>
      <c r="M14419" s="3">
        <v>242.99</v>
      </c>
      <c r="N14419" s="3" t="s">
        <v>24</v>
      </c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  <c r="AC14419" s="5"/>
    </row>
    <row r="14420" spans="1:29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 t="str">
        <f>IF(AND(D14420="East",Table_1[[#This Row],[category]]="Clothing"),"✅","❌")</f>
        <v>❌</v>
      </c>
      <c r="H14420" s="3">
        <f t="shared" si="451"/>
        <v>286.27300000000002</v>
      </c>
      <c r="I14420" s="3">
        <v>9</v>
      </c>
      <c r="J14420" s="4">
        <v>44999</v>
      </c>
      <c r="K14420" s="3" t="s">
        <v>16</v>
      </c>
      <c r="L14420" s="3" t="s">
        <v>28</v>
      </c>
      <c r="M14420" s="3">
        <v>188.25</v>
      </c>
      <c r="N14420" s="3" t="s">
        <v>29</v>
      </c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  <c r="AC14420" s="5"/>
    </row>
    <row r="14421" spans="1:29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 t="str">
        <f>IF(AND(D14421="East",Table_1[[#This Row],[category]]="Clothing"),"✅","❌")</f>
        <v>❌</v>
      </c>
      <c r="H14421" s="3">
        <f t="shared" si="451"/>
        <v>64.756</v>
      </c>
      <c r="I14421" s="3">
        <v>2</v>
      </c>
      <c r="J14421" s="4">
        <v>45033</v>
      </c>
      <c r="K14421" s="3" t="s">
        <v>16</v>
      </c>
      <c r="L14421" s="3" t="s">
        <v>23</v>
      </c>
      <c r="M14421" s="3">
        <v>171.28</v>
      </c>
      <c r="N14421" s="3" t="s">
        <v>24</v>
      </c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  <c r="AC14421" s="5"/>
    </row>
    <row r="14422" spans="1:29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 t="str">
        <f>IF(AND(D14422="East",Table_1[[#This Row],[category]]="Clothing"),"✅","❌")</f>
        <v>❌</v>
      </c>
      <c r="H14422" s="3">
        <f t="shared" si="451"/>
        <v>102.785</v>
      </c>
      <c r="I14422" s="3">
        <v>9</v>
      </c>
      <c r="J14422" s="4">
        <v>45251</v>
      </c>
      <c r="K14422" s="3" t="s">
        <v>32</v>
      </c>
      <c r="L14422" s="3" t="s">
        <v>17</v>
      </c>
      <c r="M14422" s="3">
        <v>96.8</v>
      </c>
      <c r="N14422" s="3" t="s">
        <v>40</v>
      </c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  <c r="AC14422" s="5"/>
    </row>
    <row r="14423" spans="1:29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 t="str">
        <f>IF(AND(D14423="East",Table_1[[#This Row],[category]]="Clothing"),"✅","❌")</f>
        <v>❌</v>
      </c>
      <c r="H14423" s="3">
        <f t="shared" si="451"/>
        <v>342.46000000000004</v>
      </c>
      <c r="I14423" s="3">
        <v>6</v>
      </c>
      <c r="J14423" s="4">
        <v>45530</v>
      </c>
      <c r="K14423" s="3" t="s">
        <v>16</v>
      </c>
      <c r="L14423" s="3" t="s">
        <v>23</v>
      </c>
      <c r="M14423" s="3">
        <v>637.36</v>
      </c>
      <c r="N14423" s="3" t="s">
        <v>35</v>
      </c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  <c r="AC14423" s="5"/>
    </row>
    <row r="14424" spans="1:29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 t="str">
        <f>IF(AND(D14424="East",Table_1[[#This Row],[category]]="Clothing"),"✅","❌")</f>
        <v>❌</v>
      </c>
      <c r="H14424" s="3">
        <f t="shared" si="451"/>
        <v>46.463000000000001</v>
      </c>
      <c r="I14424" s="3">
        <v>5</v>
      </c>
      <c r="J14424" s="4">
        <v>45226</v>
      </c>
      <c r="K14424" s="3" t="s">
        <v>22</v>
      </c>
      <c r="L14424" s="3" t="s">
        <v>28</v>
      </c>
      <c r="M14424" s="3">
        <v>91.82</v>
      </c>
      <c r="N14424" s="3" t="s">
        <v>35</v>
      </c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  <c r="AC14424" s="5"/>
    </row>
    <row r="14425" spans="1:29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 t="str">
        <f>IF(AND(D14425="East",Table_1[[#This Row],[category]]="Clothing"),"✅","❌")</f>
        <v>❌</v>
      </c>
      <c r="H14425" s="3">
        <f t="shared" si="451"/>
        <v>374.15000000000003</v>
      </c>
      <c r="I14425" s="3">
        <v>7</v>
      </c>
      <c r="J14425" s="4">
        <v>45004</v>
      </c>
      <c r="K14425" s="3" t="s">
        <v>16</v>
      </c>
      <c r="L14425" s="3" t="s">
        <v>28</v>
      </c>
      <c r="M14425" s="3">
        <v>506.18</v>
      </c>
      <c r="N14425" s="3" t="s">
        <v>40</v>
      </c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  <c r="AC14425" s="5"/>
    </row>
    <row r="14426" spans="1:29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 t="str">
        <f>IF(AND(D14426="East",Table_1[[#This Row],[category]]="Clothing"),"✅","❌")</f>
        <v>❌</v>
      </c>
      <c r="H14426" s="3">
        <f t="shared" si="451"/>
        <v>61.123000000000005</v>
      </c>
      <c r="I14426" s="3">
        <v>7</v>
      </c>
      <c r="J14426" s="4">
        <v>45379</v>
      </c>
      <c r="K14426" s="3" t="s">
        <v>22</v>
      </c>
      <c r="L14426" s="3" t="s">
        <v>28</v>
      </c>
      <c r="M14426" s="3">
        <v>110.18</v>
      </c>
      <c r="N14426" s="3" t="s">
        <v>49</v>
      </c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  <c r="AC14426" s="5"/>
    </row>
    <row r="14427" spans="1:29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 t="str">
        <f>IF(AND(D14427="East",Table_1[[#This Row],[category]]="Clothing"),"✅","❌")</f>
        <v>❌</v>
      </c>
      <c r="H14427" s="3">
        <f t="shared" si="451"/>
        <v>296.88900000000001</v>
      </c>
      <c r="I14427" s="3">
        <v>4</v>
      </c>
      <c r="J14427" s="4">
        <v>45210</v>
      </c>
      <c r="K14427" s="3" t="s">
        <v>16</v>
      </c>
      <c r="L14427" s="3" t="s">
        <v>17</v>
      </c>
      <c r="M14427" s="3">
        <v>439.87</v>
      </c>
      <c r="N14427" s="3" t="s">
        <v>18</v>
      </c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  <c r="AC14427" s="5"/>
    </row>
    <row r="14428" spans="1:29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 t="str">
        <f>IF(AND(D14428="East",Table_1[[#This Row],[category]]="Clothing"),"✅","❌")</f>
        <v>❌</v>
      </c>
      <c r="H14428" s="3">
        <f t="shared" si="451"/>
        <v>498.92700000000008</v>
      </c>
      <c r="I14428" s="3">
        <v>7</v>
      </c>
      <c r="J14428" s="4">
        <v>45374</v>
      </c>
      <c r="K14428" s="3" t="s">
        <v>32</v>
      </c>
      <c r="L14428" s="3" t="s">
        <v>28</v>
      </c>
      <c r="M14428" s="3">
        <v>1399.92</v>
      </c>
      <c r="N14428" s="3" t="s">
        <v>49</v>
      </c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  <c r="AC14428" s="5"/>
    </row>
    <row r="14429" spans="1:29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 t="str">
        <f>IF(AND(D14429="East",Table_1[[#This Row],[category]]="Clothing"),"✅","❌")</f>
        <v>❌</v>
      </c>
      <c r="H14429" s="3">
        <f t="shared" si="451"/>
        <v>95.208000000000013</v>
      </c>
      <c r="I14429" s="3">
        <v>3</v>
      </c>
      <c r="J14429" s="4">
        <v>45073</v>
      </c>
      <c r="K14429" s="3" t="s">
        <v>32</v>
      </c>
      <c r="L14429" s="3" t="s">
        <v>23</v>
      </c>
      <c r="M14429" s="3">
        <v>53.32</v>
      </c>
      <c r="N14429" s="3" t="s">
        <v>40</v>
      </c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  <c r="AC14429" s="5"/>
    </row>
    <row r="14430" spans="1:29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 t="str">
        <f>IF(AND(D14430="East",Table_1[[#This Row],[category]]="Clothing"),"✅","❌")</f>
        <v>❌</v>
      </c>
      <c r="H14430" s="3">
        <f t="shared" si="451"/>
        <v>137.93199999999999</v>
      </c>
      <c r="I14430" s="3">
        <v>3</v>
      </c>
      <c r="J14430" s="4">
        <v>45039</v>
      </c>
      <c r="K14430" s="3" t="s">
        <v>22</v>
      </c>
      <c r="L14430" s="3" t="s">
        <v>23</v>
      </c>
      <c r="M14430" s="3">
        <v>368.37</v>
      </c>
      <c r="N14430" s="3" t="s">
        <v>40</v>
      </c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  <c r="AC14430" s="5"/>
    </row>
    <row r="14431" spans="1:29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 t="str">
        <f>IF(AND(D14431="East",Table_1[[#This Row],[category]]="Clothing"),"✅","❌")</f>
        <v>❌</v>
      </c>
      <c r="H14431" s="3">
        <f t="shared" si="451"/>
        <v>450.22900000000004</v>
      </c>
      <c r="I14431" s="3">
        <v>7</v>
      </c>
      <c r="J14431" s="4">
        <v>45435</v>
      </c>
      <c r="K14431" s="3" t="s">
        <v>32</v>
      </c>
      <c r="L14431" s="3" t="s">
        <v>23</v>
      </c>
      <c r="M14431" s="3">
        <v>311.83999999999997</v>
      </c>
      <c r="N14431" s="3" t="s">
        <v>35</v>
      </c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  <c r="AC14431" s="5"/>
    </row>
    <row r="14432" spans="1:29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 t="str">
        <f>IF(AND(D14432="East",Table_1[[#This Row],[category]]="Clothing"),"✅","❌")</f>
        <v>❌</v>
      </c>
      <c r="H14432" s="3">
        <f t="shared" si="451"/>
        <v>316.88000000000005</v>
      </c>
      <c r="I14432" s="3">
        <v>1</v>
      </c>
      <c r="J14432" s="4">
        <v>44959</v>
      </c>
      <c r="K14432" s="3" t="s">
        <v>22</v>
      </c>
      <c r="L14432" s="3" t="s">
        <v>28</v>
      </c>
      <c r="M14432" s="3">
        <v>589.53</v>
      </c>
      <c r="N14432" s="3" t="s">
        <v>29</v>
      </c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  <c r="AC14432" s="5"/>
    </row>
    <row r="14433" spans="1:29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 t="str">
        <f>IF(AND(D14433="East",Table_1[[#This Row],[category]]="Clothing"),"✅","❌")</f>
        <v>❌</v>
      </c>
      <c r="H14433" s="3">
        <f t="shared" si="451"/>
        <v>251.34000000000003</v>
      </c>
      <c r="I14433" s="3">
        <v>8</v>
      </c>
      <c r="J14433" s="4">
        <v>45090</v>
      </c>
      <c r="K14433" s="3" t="s">
        <v>16</v>
      </c>
      <c r="L14433" s="3" t="s">
        <v>23</v>
      </c>
      <c r="M14433" s="3">
        <v>752.84</v>
      </c>
      <c r="N14433" s="3" t="s">
        <v>49</v>
      </c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  <c r="AC14433" s="5"/>
    </row>
    <row r="14434" spans="1:29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 t="str">
        <f>IF(AND(D14434="East",Table_1[[#This Row],[category]]="Clothing"),"✅","❌")</f>
        <v>❌</v>
      </c>
      <c r="H14434" s="3">
        <f t="shared" si="451"/>
        <v>285.72500000000002</v>
      </c>
      <c r="I14434" s="3">
        <v>2</v>
      </c>
      <c r="J14434" s="4">
        <v>45011</v>
      </c>
      <c r="K14434" s="3" t="s">
        <v>32</v>
      </c>
      <c r="L14434" s="3" t="s">
        <v>17</v>
      </c>
      <c r="M14434" s="3">
        <v>290.92</v>
      </c>
      <c r="N14434" s="3" t="s">
        <v>35</v>
      </c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  <c r="AC14434" s="5"/>
    </row>
    <row r="14435" spans="1:29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 t="str">
        <f>IF(AND(D14435="East",Table_1[[#This Row],[category]]="Clothing"),"✅","❌")</f>
        <v>❌</v>
      </c>
      <c r="H14435" s="3">
        <f t="shared" si="451"/>
        <v>154.79300000000001</v>
      </c>
      <c r="I14435" s="3">
        <v>1</v>
      </c>
      <c r="J14435" s="4">
        <v>45036</v>
      </c>
      <c r="K14435" s="3" t="s">
        <v>16</v>
      </c>
      <c r="L14435" s="3" t="s">
        <v>17</v>
      </c>
      <c r="M14435" s="3">
        <v>242.54</v>
      </c>
      <c r="N14435" s="3" t="s">
        <v>18</v>
      </c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  <c r="AC14435" s="5"/>
    </row>
    <row r="14436" spans="1:29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 t="str">
        <f>IF(AND(D14436="East",Table_1[[#This Row],[category]]="Clothing"),"✅","❌")</f>
        <v>❌</v>
      </c>
      <c r="H14436" s="3">
        <f t="shared" si="451"/>
        <v>429.108</v>
      </c>
      <c r="I14436" s="3">
        <v>6</v>
      </c>
      <c r="J14436" s="4">
        <v>45574</v>
      </c>
      <c r="K14436" s="3" t="s">
        <v>16</v>
      </c>
      <c r="L14436" s="3" t="s">
        <v>23</v>
      </c>
      <c r="M14436" s="3">
        <v>697.79</v>
      </c>
      <c r="N14436" s="3" t="s">
        <v>40</v>
      </c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  <c r="AC14436" s="5"/>
    </row>
    <row r="14437" spans="1:29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 t="str">
        <f>IF(AND(D14437="East",Table_1[[#This Row],[category]]="Clothing"),"✅","❌")</f>
        <v>❌</v>
      </c>
      <c r="H14437" s="3">
        <f t="shared" si="451"/>
        <v>375.18200000000002</v>
      </c>
      <c r="I14437" s="3">
        <v>4</v>
      </c>
      <c r="J14437" s="4">
        <v>45141</v>
      </c>
      <c r="K14437" s="3" t="s">
        <v>22</v>
      </c>
      <c r="L14437" s="3" t="s">
        <v>17</v>
      </c>
      <c r="M14437" s="3">
        <v>819.4</v>
      </c>
      <c r="N14437" s="3" t="s">
        <v>35</v>
      </c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  <c r="AC14437" s="5"/>
    </row>
    <row r="14438" spans="1:29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 t="str">
        <f>IF(AND(D14438="East",Table_1[[#This Row],[category]]="Clothing"),"✅","❌")</f>
        <v>❌</v>
      </c>
      <c r="H14438" s="3">
        <f t="shared" si="451"/>
        <v>324.80900000000003</v>
      </c>
      <c r="I14438" s="3">
        <v>7</v>
      </c>
      <c r="J14438" s="4">
        <v>44949</v>
      </c>
      <c r="K14438" s="3" t="s">
        <v>22</v>
      </c>
      <c r="L14438" s="3" t="s">
        <v>23</v>
      </c>
      <c r="M14438" s="3">
        <v>416.26</v>
      </c>
      <c r="N14438" s="3" t="s">
        <v>24</v>
      </c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  <c r="AC14438" s="5"/>
    </row>
    <row r="14439" spans="1:29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 t="str">
        <f>IF(AND(D14439="East",Table_1[[#This Row],[category]]="Clothing"),"✅","❌")</f>
        <v>❌</v>
      </c>
      <c r="H14439" s="3">
        <f t="shared" si="451"/>
        <v>466.55400000000003</v>
      </c>
      <c r="I14439" s="3">
        <v>3</v>
      </c>
      <c r="J14439" s="4">
        <v>45279</v>
      </c>
      <c r="K14439" s="3" t="s">
        <v>32</v>
      </c>
      <c r="L14439" s="3" t="s">
        <v>17</v>
      </c>
      <c r="M14439" s="3">
        <v>1195.2</v>
      </c>
      <c r="N14439" s="3" t="s">
        <v>24</v>
      </c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  <c r="AC14439" s="5"/>
    </row>
    <row r="14440" spans="1:29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 t="str">
        <f>IF(AND(D14440="East",Table_1[[#This Row],[category]]="Clothing"),"✅","❌")</f>
        <v>❌</v>
      </c>
      <c r="H14440" s="3">
        <f t="shared" si="451"/>
        <v>293.274</v>
      </c>
      <c r="I14440" s="3">
        <v>2</v>
      </c>
      <c r="J14440" s="4">
        <v>45106</v>
      </c>
      <c r="K14440" s="3" t="s">
        <v>16</v>
      </c>
      <c r="L14440" s="3" t="s">
        <v>17</v>
      </c>
      <c r="M14440" s="3">
        <v>300.98</v>
      </c>
      <c r="N14440" s="3" t="s">
        <v>49</v>
      </c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  <c r="AC14440" s="5"/>
    </row>
    <row r="14441" spans="1:29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 t="str">
        <f>IF(AND(D14441="East",Table_1[[#This Row],[category]]="Clothing"),"✅","❌")</f>
        <v>❌</v>
      </c>
      <c r="H14441" s="3">
        <f t="shared" si="451"/>
        <v>260.82</v>
      </c>
      <c r="I14441" s="3">
        <v>4</v>
      </c>
      <c r="J14441" s="4">
        <v>45144</v>
      </c>
      <c r="K14441" s="3" t="s">
        <v>16</v>
      </c>
      <c r="L14441" s="3" t="s">
        <v>28</v>
      </c>
      <c r="M14441" s="3">
        <v>779.73</v>
      </c>
      <c r="N14441" s="3" t="s">
        <v>29</v>
      </c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  <c r="AC14441" s="5"/>
    </row>
    <row r="14442" spans="1:29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 t="str">
        <f>IF(AND(D14442="East",Table_1[[#This Row],[category]]="Clothing"),"✅","❌")</f>
        <v>❌</v>
      </c>
      <c r="H14442" s="3">
        <f t="shared" si="451"/>
        <v>488.09</v>
      </c>
      <c r="I14442" s="3">
        <v>4</v>
      </c>
      <c r="J14442" s="4">
        <v>45467</v>
      </c>
      <c r="K14442" s="3" t="s">
        <v>16</v>
      </c>
      <c r="L14442" s="3" t="s">
        <v>23</v>
      </c>
      <c r="M14442" s="3">
        <v>1270.04</v>
      </c>
      <c r="N14442" s="3" t="s">
        <v>40</v>
      </c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  <c r="AC14442" s="5"/>
    </row>
    <row r="14443" spans="1:29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 t="str">
        <f>IF(AND(D14443="East",Table_1[[#This Row],[category]]="Clothing"),"✅","❌")</f>
        <v>❌</v>
      </c>
      <c r="H14443" s="3">
        <f t="shared" si="451"/>
        <v>110.947</v>
      </c>
      <c r="I14443" s="3">
        <v>4</v>
      </c>
      <c r="J14443" s="4">
        <v>45421</v>
      </c>
      <c r="K14443" s="3" t="s">
        <v>32</v>
      </c>
      <c r="L14443" s="3" t="s">
        <v>23</v>
      </c>
      <c r="M14443" s="3">
        <v>64.86</v>
      </c>
      <c r="N14443" s="3" t="s">
        <v>29</v>
      </c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  <c r="AC14443" s="5"/>
    </row>
    <row r="14444" spans="1:29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 t="str">
        <f>IF(AND(D14444="East",Table_1[[#This Row],[category]]="Clothing"),"✅","❌")</f>
        <v>❌</v>
      </c>
      <c r="H14444" s="3">
        <f t="shared" si="451"/>
        <v>79.564000000000007</v>
      </c>
      <c r="I14444" s="3">
        <v>3</v>
      </c>
      <c r="J14444" s="4">
        <v>45245</v>
      </c>
      <c r="K14444" s="3" t="s">
        <v>16</v>
      </c>
      <c r="L14444" s="3" t="s">
        <v>17</v>
      </c>
      <c r="M14444" s="3">
        <v>179.13</v>
      </c>
      <c r="N14444" s="3" t="s">
        <v>24</v>
      </c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  <c r="AC14444" s="5"/>
    </row>
    <row r="14445" spans="1:29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 t="str">
        <f>IF(AND(D14445="East",Table_1[[#This Row],[category]]="Clothing"),"✅","❌")</f>
        <v>❌</v>
      </c>
      <c r="H14445" s="3">
        <f t="shared" si="451"/>
        <v>89.519000000000005</v>
      </c>
      <c r="I14445" s="3">
        <v>7</v>
      </c>
      <c r="J14445" s="4">
        <v>45589</v>
      </c>
      <c r="K14445" s="3" t="s">
        <v>16</v>
      </c>
      <c r="L14445" s="3" t="s">
        <v>17</v>
      </c>
      <c r="M14445" s="3">
        <v>78.53</v>
      </c>
      <c r="N14445" s="3" t="s">
        <v>49</v>
      </c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  <c r="AC14445" s="5"/>
    </row>
    <row r="14446" spans="1:29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 t="str">
        <f>IF(AND(D14446="East",Table_1[[#This Row],[category]]="Clothing"),"✅","❌")</f>
        <v>❌</v>
      </c>
      <c r="H14446" s="3">
        <f t="shared" si="451"/>
        <v>494.82700000000006</v>
      </c>
      <c r="I14446" s="3">
        <v>5</v>
      </c>
      <c r="J14446" s="4">
        <v>45616</v>
      </c>
      <c r="K14446" s="3" t="s">
        <v>16</v>
      </c>
      <c r="L14446" s="3" t="s">
        <v>28</v>
      </c>
      <c r="M14446" s="3">
        <v>1253.6199999999999</v>
      </c>
      <c r="N14446" s="3" t="s">
        <v>24</v>
      </c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  <c r="AC14446" s="5"/>
    </row>
    <row r="14447" spans="1:29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 t="str">
        <f>IF(AND(D14447="East",Table_1[[#This Row],[category]]="Clothing"),"✅","❌")</f>
        <v>❌</v>
      </c>
      <c r="H14447" s="3">
        <f t="shared" si="451"/>
        <v>329.60300000000007</v>
      </c>
      <c r="I14447" s="3">
        <v>4</v>
      </c>
      <c r="J14447" s="4">
        <v>45093</v>
      </c>
      <c r="K14447" s="3" t="s">
        <v>16</v>
      </c>
      <c r="L14447" s="3" t="s">
        <v>23</v>
      </c>
      <c r="M14447" s="3">
        <v>476.79</v>
      </c>
      <c r="N14447" s="3" t="s">
        <v>40</v>
      </c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  <c r="AC14447" s="5"/>
    </row>
    <row r="14448" spans="1:29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 t="str">
        <f>IF(AND(D14448="East",Table_1[[#This Row],[category]]="Clothing"),"✅","❌")</f>
        <v>❌</v>
      </c>
      <c r="H14448" s="3">
        <f t="shared" si="451"/>
        <v>159.90200000000002</v>
      </c>
      <c r="I14448" s="3">
        <v>5</v>
      </c>
      <c r="J14448" s="4">
        <v>45323</v>
      </c>
      <c r="K14448" s="3" t="s">
        <v>32</v>
      </c>
      <c r="L14448" s="3" t="s">
        <v>28</v>
      </c>
      <c r="M14448" s="3">
        <v>182.06</v>
      </c>
      <c r="N14448" s="3" t="s">
        <v>29</v>
      </c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  <c r="AC14448" s="5"/>
    </row>
    <row r="14449" spans="1:29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 t="str">
        <f>IF(AND(D14449="East",Table_1[[#This Row],[category]]="Clothing"),"✅","❌")</f>
        <v>❌</v>
      </c>
      <c r="H14449" s="3">
        <f t="shared" si="451"/>
        <v>131.999</v>
      </c>
      <c r="I14449" s="3">
        <v>7</v>
      </c>
      <c r="J14449" s="4">
        <v>45218</v>
      </c>
      <c r="K14449" s="3" t="s">
        <v>32</v>
      </c>
      <c r="L14449" s="3" t="s">
        <v>17</v>
      </c>
      <c r="M14449" s="3">
        <v>96.82</v>
      </c>
      <c r="N14449" s="3" t="s">
        <v>24</v>
      </c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  <c r="AC14449" s="5"/>
    </row>
    <row r="14450" spans="1:29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 t="str">
        <f>IF(AND(D14450="East",Table_1[[#This Row],[category]]="Clothing"),"✅","❌")</f>
        <v>❌</v>
      </c>
      <c r="H14450" s="3">
        <f t="shared" si="451"/>
        <v>37.753</v>
      </c>
      <c r="I14450" s="3">
        <v>4</v>
      </c>
      <c r="J14450" s="4">
        <v>45560</v>
      </c>
      <c r="K14450" s="3" t="s">
        <v>16</v>
      </c>
      <c r="L14450" s="3" t="s">
        <v>17</v>
      </c>
      <c r="M14450" s="3">
        <v>44.54</v>
      </c>
      <c r="N14450" s="3" t="s">
        <v>24</v>
      </c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  <c r="AC14450" s="5"/>
    </row>
    <row r="14451" spans="1:29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 t="str">
        <f>IF(AND(D14451="East",Table_1[[#This Row],[category]]="Clothing"),"✅","❌")</f>
        <v>❌</v>
      </c>
      <c r="H14451" s="3">
        <f t="shared" si="451"/>
        <v>74.653999999999996</v>
      </c>
      <c r="I14451" s="3">
        <v>5</v>
      </c>
      <c r="J14451" s="4">
        <v>45125</v>
      </c>
      <c r="K14451" s="3" t="s">
        <v>16</v>
      </c>
      <c r="L14451" s="3" t="s">
        <v>28</v>
      </c>
      <c r="M14451" s="3">
        <v>48.01</v>
      </c>
      <c r="N14451" s="3" t="s">
        <v>40</v>
      </c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  <c r="AC14451" s="5"/>
    </row>
    <row r="14452" spans="1:29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 t="str">
        <f>IF(AND(D14452="East",Table_1[[#This Row],[category]]="Clothing"),"✅","❌")</f>
        <v>❌</v>
      </c>
      <c r="H14452" s="3">
        <f t="shared" si="451"/>
        <v>455.00500000000005</v>
      </c>
      <c r="I14452" s="3">
        <v>6</v>
      </c>
      <c r="J14452" s="4">
        <v>44980</v>
      </c>
      <c r="K14452" s="3" t="s">
        <v>32</v>
      </c>
      <c r="L14452" s="3" t="s">
        <v>17</v>
      </c>
      <c r="M14452" s="3">
        <v>1353.74</v>
      </c>
      <c r="N14452" s="3" t="s">
        <v>24</v>
      </c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  <c r="AC14452" s="5"/>
    </row>
    <row r="14453" spans="1:29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 t="str">
        <f>IF(AND(D14453="East",Table_1[[#This Row],[category]]="Clothing"),"✅","❌")</f>
        <v>❌</v>
      </c>
      <c r="H14453" s="3">
        <f t="shared" si="451"/>
        <v>376.197</v>
      </c>
      <c r="I14453" s="3">
        <v>6</v>
      </c>
      <c r="J14453" s="4">
        <v>45619</v>
      </c>
      <c r="K14453" s="3" t="s">
        <v>32</v>
      </c>
      <c r="L14453" s="3" t="s">
        <v>17</v>
      </c>
      <c r="M14453" s="3">
        <v>435.69</v>
      </c>
      <c r="N14453" s="3" t="s">
        <v>18</v>
      </c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  <c r="AC14453" s="5"/>
    </row>
    <row r="14454" spans="1:29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 t="str">
        <f>IF(AND(D14454="East",Table_1[[#This Row],[category]]="Clothing"),"✅","❌")</f>
        <v>❌</v>
      </c>
      <c r="H14454" s="3">
        <f t="shared" si="451"/>
        <v>471.36400000000003</v>
      </c>
      <c r="I14454" s="3">
        <v>7</v>
      </c>
      <c r="J14454" s="4">
        <v>44963</v>
      </c>
      <c r="K14454" s="3" t="s">
        <v>32</v>
      </c>
      <c r="L14454" s="3" t="s">
        <v>23</v>
      </c>
      <c r="M14454" s="3">
        <v>590.63</v>
      </c>
      <c r="N14454" s="3" t="s">
        <v>40</v>
      </c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  <c r="AC14454" s="5"/>
    </row>
    <row r="14455" spans="1:29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 t="str">
        <f>IF(AND(D14455="East",Table_1[[#This Row],[category]]="Clothing"),"✅","❌")</f>
        <v>❌</v>
      </c>
      <c r="H14455" s="3">
        <f t="shared" si="451"/>
        <v>217.62800000000004</v>
      </c>
      <c r="I14455" s="3">
        <v>3</v>
      </c>
      <c r="J14455" s="4">
        <v>45418</v>
      </c>
      <c r="K14455" s="3" t="s">
        <v>22</v>
      </c>
      <c r="L14455" s="3" t="s">
        <v>17</v>
      </c>
      <c r="M14455" s="3">
        <v>301.02</v>
      </c>
      <c r="N14455" s="3" t="s">
        <v>24</v>
      </c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  <c r="AC14455" s="5"/>
    </row>
    <row r="14456" spans="1:29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 t="str">
        <f>IF(AND(D14456="East",Table_1[[#This Row],[category]]="Clothing"),"✅","❌")</f>
        <v>❌</v>
      </c>
      <c r="H14456" s="3">
        <f t="shared" si="451"/>
        <v>304.60599999999999</v>
      </c>
      <c r="I14456" s="3">
        <v>8</v>
      </c>
      <c r="J14456" s="4">
        <v>45140</v>
      </c>
      <c r="K14456" s="3" t="s">
        <v>32</v>
      </c>
      <c r="L14456" s="3" t="s">
        <v>23</v>
      </c>
      <c r="M14456" s="3">
        <v>475.69</v>
      </c>
      <c r="N14456" s="3" t="s">
        <v>24</v>
      </c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  <c r="AC14456" s="5"/>
    </row>
    <row r="14457" spans="1:29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 t="str">
        <f>IF(AND(D14457="East",Table_1[[#This Row],[category]]="Clothing"),"✅","❌")</f>
        <v>❌</v>
      </c>
      <c r="H14457" s="3">
        <f t="shared" si="451"/>
        <v>246.999</v>
      </c>
      <c r="I14457" s="3">
        <v>5</v>
      </c>
      <c r="J14457" s="4">
        <v>45402</v>
      </c>
      <c r="K14457" s="3" t="s">
        <v>32</v>
      </c>
      <c r="L14457" s="3" t="s">
        <v>17</v>
      </c>
      <c r="M14457" s="3">
        <v>328.99</v>
      </c>
      <c r="N14457" s="3" t="s">
        <v>40</v>
      </c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  <c r="AC14457" s="5"/>
    </row>
    <row r="14458" spans="1:29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 t="str">
        <f>IF(AND(D14458="East",Table_1[[#This Row],[category]]="Clothing"),"✅","❌")</f>
        <v>❌</v>
      </c>
      <c r="H14458" s="3">
        <f t="shared" si="451"/>
        <v>441.87900000000002</v>
      </c>
      <c r="I14458" s="3">
        <v>1</v>
      </c>
      <c r="J14458" s="4">
        <v>45245</v>
      </c>
      <c r="K14458" s="3" t="s">
        <v>32</v>
      </c>
      <c r="L14458" s="3" t="s">
        <v>23</v>
      </c>
      <c r="M14458" s="3">
        <v>864.91</v>
      </c>
      <c r="N14458" s="3" t="s">
        <v>40</v>
      </c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  <c r="AC14458" s="5"/>
    </row>
    <row r="14459" spans="1:29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 t="str">
        <f>IF(AND(D14459="East",Table_1[[#This Row],[category]]="Clothing"),"✅","❌")</f>
        <v>❌</v>
      </c>
      <c r="H14459" s="3">
        <f t="shared" si="451"/>
        <v>495.77700000000004</v>
      </c>
      <c r="I14459" s="3">
        <v>4</v>
      </c>
      <c r="J14459" s="4">
        <v>45424</v>
      </c>
      <c r="K14459" s="3" t="s">
        <v>16</v>
      </c>
      <c r="L14459" s="3" t="s">
        <v>17</v>
      </c>
      <c r="M14459" s="3">
        <v>1004.1</v>
      </c>
      <c r="N14459" s="3" t="s">
        <v>40</v>
      </c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  <c r="AC14459" s="5"/>
    </row>
    <row r="14460" spans="1:29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 t="str">
        <f>IF(AND(D14460="East",Table_1[[#This Row],[category]]="Clothing"),"✅","❌")</f>
        <v>❌</v>
      </c>
      <c r="H14460" s="3">
        <f t="shared" si="451"/>
        <v>467.06000000000006</v>
      </c>
      <c r="I14460" s="3">
        <v>4</v>
      </c>
      <c r="J14460" s="4">
        <v>45219</v>
      </c>
      <c r="K14460" s="3" t="s">
        <v>32</v>
      </c>
      <c r="L14460" s="3" t="s">
        <v>23</v>
      </c>
      <c r="M14460" s="3">
        <v>286.49</v>
      </c>
      <c r="N14460" s="3" t="s">
        <v>24</v>
      </c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  <c r="AC14460" s="5"/>
    </row>
    <row r="14461" spans="1:29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 t="str">
        <f>IF(AND(D14461="East",Table_1[[#This Row],[category]]="Clothing"),"✅","❌")</f>
        <v>❌</v>
      </c>
      <c r="H14461" s="3">
        <f t="shared" si="451"/>
        <v>303.04699999999997</v>
      </c>
      <c r="I14461" s="3">
        <v>8</v>
      </c>
      <c r="J14461" s="4">
        <v>45208</v>
      </c>
      <c r="K14461" s="3" t="s">
        <v>16</v>
      </c>
      <c r="L14461" s="3" t="s">
        <v>23</v>
      </c>
      <c r="M14461" s="3">
        <v>577.84</v>
      </c>
      <c r="N14461" s="3" t="s">
        <v>18</v>
      </c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  <c r="AC14461" s="5"/>
    </row>
    <row r="14462" spans="1:29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 t="str">
        <f>IF(AND(D14462="East",Table_1[[#This Row],[category]]="Clothing"),"✅","❌")</f>
        <v>❌</v>
      </c>
      <c r="H14462" s="3">
        <f t="shared" si="451"/>
        <v>40.283000000000001</v>
      </c>
      <c r="I14462" s="3">
        <v>9</v>
      </c>
      <c r="J14462" s="4">
        <v>45203</v>
      </c>
      <c r="K14462" s="3" t="s">
        <v>16</v>
      </c>
      <c r="L14462" s="3" t="s">
        <v>23</v>
      </c>
      <c r="M14462" s="3">
        <v>107.92</v>
      </c>
      <c r="N14462" s="3" t="s">
        <v>18</v>
      </c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  <c r="AC14462" s="5"/>
    </row>
    <row r="14463" spans="1:29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 t="str">
        <f>IF(AND(D14463="East",Table_1[[#This Row],[category]]="Clothing"),"✅","❌")</f>
        <v>❌</v>
      </c>
      <c r="H14463" s="3">
        <f t="shared" si="451"/>
        <v>312.58800000000002</v>
      </c>
      <c r="I14463" s="3">
        <v>3</v>
      </c>
      <c r="J14463" s="4">
        <v>45367</v>
      </c>
      <c r="K14463" s="3" t="s">
        <v>16</v>
      </c>
      <c r="L14463" s="3" t="s">
        <v>23</v>
      </c>
      <c r="M14463" s="3">
        <v>278.70999999999998</v>
      </c>
      <c r="N14463" s="3" t="s">
        <v>40</v>
      </c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  <c r="AC14463" s="5"/>
    </row>
    <row r="14464" spans="1:29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 t="str">
        <f>IF(AND(D14464="East",Table_1[[#This Row],[category]]="Clothing"),"✅","❌")</f>
        <v>❌</v>
      </c>
      <c r="H14464" s="3">
        <f t="shared" si="451"/>
        <v>57.552999999999997</v>
      </c>
      <c r="I14464" s="3">
        <v>1</v>
      </c>
      <c r="J14464" s="4">
        <v>45341</v>
      </c>
      <c r="K14464" s="3" t="s">
        <v>16</v>
      </c>
      <c r="L14464" s="3" t="s">
        <v>28</v>
      </c>
      <c r="M14464" s="3">
        <v>76.31</v>
      </c>
      <c r="N14464" s="3" t="s">
        <v>40</v>
      </c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  <c r="AC14464" s="5"/>
    </row>
    <row r="14465" spans="1:29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 t="str">
        <f>IF(AND(D14465="East",Table_1[[#This Row],[category]]="Clothing"),"✅","❌")</f>
        <v>❌</v>
      </c>
      <c r="H14465" s="3">
        <f t="shared" si="451"/>
        <v>78.02300000000001</v>
      </c>
      <c r="I14465" s="3">
        <v>8</v>
      </c>
      <c r="J14465" s="4">
        <v>45156</v>
      </c>
      <c r="K14465" s="3" t="s">
        <v>32</v>
      </c>
      <c r="L14465" s="3" t="s">
        <v>23</v>
      </c>
      <c r="M14465" s="3">
        <v>157.44</v>
      </c>
      <c r="N14465" s="3" t="s">
        <v>49</v>
      </c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  <c r="AC14465" s="5"/>
    </row>
    <row r="14466" spans="1:29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 t="str">
        <f>IF(AND(D14466="East",Table_1[[#This Row],[category]]="Clothing"),"✅","❌")</f>
        <v>❌</v>
      </c>
      <c r="H14466" s="3">
        <f t="shared" ref="H14466:H14529" si="453">E14466*10%</f>
        <v>103.759</v>
      </c>
      <c r="I14466" s="3">
        <v>9</v>
      </c>
      <c r="J14466" s="4">
        <v>45166</v>
      </c>
      <c r="K14466" s="3" t="s">
        <v>22</v>
      </c>
      <c r="L14466" s="3" t="s">
        <v>17</v>
      </c>
      <c r="M14466" s="3">
        <v>213.98</v>
      </c>
      <c r="N14466" s="3" t="s">
        <v>49</v>
      </c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  <c r="AC14466" s="5"/>
    </row>
    <row r="14467" spans="1:29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 t="str">
        <f>IF(AND(D14467="East",Table_1[[#This Row],[category]]="Clothing"),"✅","❌")</f>
        <v>❌</v>
      </c>
      <c r="H14467" s="3">
        <f t="shared" si="453"/>
        <v>188.11199999999999</v>
      </c>
      <c r="I14467" s="3">
        <v>4</v>
      </c>
      <c r="J14467" s="4">
        <v>45540</v>
      </c>
      <c r="K14467" s="3" t="s">
        <v>16</v>
      </c>
      <c r="L14467" s="3" t="s">
        <v>28</v>
      </c>
      <c r="M14467" s="3">
        <v>128.85</v>
      </c>
      <c r="N14467" s="3" t="s">
        <v>49</v>
      </c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  <c r="AC14467" s="5"/>
    </row>
    <row r="14468" spans="1:29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 t="str">
        <f>IF(AND(D14468="East",Table_1[[#This Row],[category]]="Clothing"),"✅","❌")</f>
        <v>❌</v>
      </c>
      <c r="H14468" s="3">
        <f t="shared" si="453"/>
        <v>299.97500000000002</v>
      </c>
      <c r="I14468" s="3">
        <v>5</v>
      </c>
      <c r="J14468" s="4">
        <v>45619</v>
      </c>
      <c r="K14468" s="3" t="s">
        <v>32</v>
      </c>
      <c r="L14468" s="3" t="s">
        <v>17</v>
      </c>
      <c r="M14468" s="3">
        <v>469.59</v>
      </c>
      <c r="N14468" s="3" t="s">
        <v>40</v>
      </c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  <c r="AC14468" s="5"/>
    </row>
    <row r="14469" spans="1:29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 t="str">
        <f>IF(AND(D14469="East",Table_1[[#This Row],[category]]="Clothing"),"✅","❌")</f>
        <v>❌</v>
      </c>
      <c r="H14469" s="3">
        <f t="shared" si="453"/>
        <v>173.44100000000003</v>
      </c>
      <c r="I14469" s="3">
        <v>4</v>
      </c>
      <c r="J14469" s="4">
        <v>45204</v>
      </c>
      <c r="K14469" s="3" t="s">
        <v>32</v>
      </c>
      <c r="L14469" s="3" t="s">
        <v>17</v>
      </c>
      <c r="M14469" s="3">
        <v>103.1</v>
      </c>
      <c r="N14469" s="3" t="s">
        <v>49</v>
      </c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  <c r="AC14469" s="5"/>
    </row>
    <row r="14470" spans="1:29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 t="str">
        <f>IF(AND(D14470="East",Table_1[[#This Row],[category]]="Clothing"),"✅","❌")</f>
        <v>❌</v>
      </c>
      <c r="H14470" s="3">
        <f t="shared" si="453"/>
        <v>231.61100000000002</v>
      </c>
      <c r="I14470" s="3">
        <v>4</v>
      </c>
      <c r="J14470" s="4">
        <v>44981</v>
      </c>
      <c r="K14470" s="3" t="s">
        <v>22</v>
      </c>
      <c r="L14470" s="3" t="s">
        <v>28</v>
      </c>
      <c r="M14470" s="3">
        <v>653.33000000000004</v>
      </c>
      <c r="N14470" s="3" t="s">
        <v>35</v>
      </c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  <c r="AC14470" s="5"/>
    </row>
    <row r="14471" spans="1:29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 t="str">
        <f>IF(AND(D14471="East",Table_1[[#This Row],[category]]="Clothing"),"✅","❌")</f>
        <v>❌</v>
      </c>
      <c r="H14471" s="3">
        <f t="shared" si="453"/>
        <v>33.172000000000004</v>
      </c>
      <c r="I14471" s="3">
        <v>3</v>
      </c>
      <c r="J14471" s="4">
        <v>45355</v>
      </c>
      <c r="K14471" s="3" t="s">
        <v>22</v>
      </c>
      <c r="L14471" s="3" t="s">
        <v>23</v>
      </c>
      <c r="M14471" s="3">
        <v>72.73</v>
      </c>
      <c r="N14471" s="3" t="s">
        <v>24</v>
      </c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  <c r="AC14471" s="5"/>
    </row>
    <row r="14472" spans="1:29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 t="str">
        <f>IF(AND(D14472="East",Table_1[[#This Row],[category]]="Clothing"),"✅","❌")</f>
        <v>❌</v>
      </c>
      <c r="H14472" s="3">
        <f t="shared" si="453"/>
        <v>313.68100000000004</v>
      </c>
      <c r="I14472" s="3">
        <v>4</v>
      </c>
      <c r="J14472" s="4">
        <v>45327</v>
      </c>
      <c r="K14472" s="3" t="s">
        <v>16</v>
      </c>
      <c r="L14472" s="3" t="s">
        <v>28</v>
      </c>
      <c r="M14472" s="3">
        <v>235.12</v>
      </c>
      <c r="N14472" s="3" t="s">
        <v>18</v>
      </c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  <c r="AC14472" s="5"/>
    </row>
    <row r="14473" spans="1:29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 t="str">
        <f>IF(AND(D14473="East",Table_1[[#This Row],[category]]="Clothing"),"✅","❌")</f>
        <v>❌</v>
      </c>
      <c r="H14473" s="3">
        <f t="shared" si="453"/>
        <v>331.94600000000003</v>
      </c>
      <c r="I14473" s="3">
        <v>9</v>
      </c>
      <c r="J14473" s="4">
        <v>45611</v>
      </c>
      <c r="K14473" s="3" t="s">
        <v>22</v>
      </c>
      <c r="L14473" s="3" t="s">
        <v>17</v>
      </c>
      <c r="M14473" s="3">
        <v>707.7</v>
      </c>
      <c r="N14473" s="3" t="s">
        <v>29</v>
      </c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  <c r="AC14473" s="5"/>
    </row>
    <row r="14474" spans="1:29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 t="str">
        <f>IF(AND(D14474="East",Table_1[[#This Row],[category]]="Clothing"),"✅","❌")</f>
        <v>❌</v>
      </c>
      <c r="H14474" s="3">
        <f t="shared" si="453"/>
        <v>58.701000000000001</v>
      </c>
      <c r="I14474" s="3">
        <v>7</v>
      </c>
      <c r="J14474" s="4">
        <v>45505</v>
      </c>
      <c r="K14474" s="3" t="s">
        <v>22</v>
      </c>
      <c r="L14474" s="3" t="s">
        <v>28</v>
      </c>
      <c r="M14474" s="3">
        <v>43.84</v>
      </c>
      <c r="N14474" s="3" t="s">
        <v>40</v>
      </c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  <c r="AC14474" s="5"/>
    </row>
    <row r="14475" spans="1:29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 t="str">
        <f>IF(AND(D14475="East",Table_1[[#This Row],[category]]="Clothing"),"✅","❌")</f>
        <v>❌</v>
      </c>
      <c r="H14475" s="3">
        <f t="shared" si="453"/>
        <v>394.70700000000005</v>
      </c>
      <c r="I14475" s="3">
        <v>6</v>
      </c>
      <c r="J14475" s="4">
        <v>45218</v>
      </c>
      <c r="K14475" s="3" t="s">
        <v>16</v>
      </c>
      <c r="L14475" s="3" t="s">
        <v>23</v>
      </c>
      <c r="M14475" s="3">
        <v>252.91</v>
      </c>
      <c r="N14475" s="3" t="s">
        <v>18</v>
      </c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  <c r="AC14475" s="5"/>
    </row>
    <row r="14476" spans="1:29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 t="str">
        <f>IF(AND(D14476="East",Table_1[[#This Row],[category]]="Clothing"),"✅","❌")</f>
        <v>❌</v>
      </c>
      <c r="H14476" s="3">
        <f t="shared" si="453"/>
        <v>327.25500000000005</v>
      </c>
      <c r="I14476" s="3">
        <v>9</v>
      </c>
      <c r="J14476" s="4">
        <v>45376</v>
      </c>
      <c r="K14476" s="3" t="s">
        <v>32</v>
      </c>
      <c r="L14476" s="3" t="s">
        <v>23</v>
      </c>
      <c r="M14476" s="3">
        <v>339.75</v>
      </c>
      <c r="N14476" s="3" t="s">
        <v>18</v>
      </c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  <c r="AC14476" s="5"/>
    </row>
    <row r="14477" spans="1:29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 t="str">
        <f>IF(AND(D14477="East",Table_1[[#This Row],[category]]="Clothing"),"✅","❌")</f>
        <v>❌</v>
      </c>
      <c r="H14477" s="3">
        <f t="shared" si="453"/>
        <v>249.96700000000001</v>
      </c>
      <c r="I14477" s="3">
        <v>2</v>
      </c>
      <c r="J14477" s="4">
        <v>45163</v>
      </c>
      <c r="K14477" s="3" t="s">
        <v>22</v>
      </c>
      <c r="L14477" s="3" t="s">
        <v>28</v>
      </c>
      <c r="M14477" s="3">
        <v>732.97</v>
      </c>
      <c r="N14477" s="3" t="s">
        <v>29</v>
      </c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  <c r="AC14477" s="5"/>
    </row>
    <row r="14478" spans="1:29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 t="str">
        <f>IF(AND(D14478="East",Table_1[[#This Row],[category]]="Clothing"),"✅","❌")</f>
        <v>❌</v>
      </c>
      <c r="H14478" s="3">
        <f t="shared" si="453"/>
        <v>280.90100000000001</v>
      </c>
      <c r="I14478" s="3">
        <v>4</v>
      </c>
      <c r="J14478" s="4">
        <v>45016</v>
      </c>
      <c r="K14478" s="3" t="s">
        <v>22</v>
      </c>
      <c r="L14478" s="3" t="s">
        <v>17</v>
      </c>
      <c r="M14478" s="3">
        <v>547.15</v>
      </c>
      <c r="N14478" s="3" t="s">
        <v>29</v>
      </c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  <c r="AC14478" s="5"/>
    </row>
    <row r="14479" spans="1:29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 t="str">
        <f>IF(AND(D14479="East",Table_1[[#This Row],[category]]="Clothing"),"✅","❌")</f>
        <v>❌</v>
      </c>
      <c r="H14479" s="3">
        <f t="shared" si="453"/>
        <v>256.49200000000002</v>
      </c>
      <c r="I14479" s="3">
        <v>9</v>
      </c>
      <c r="J14479" s="4">
        <v>45434</v>
      </c>
      <c r="K14479" s="3" t="s">
        <v>32</v>
      </c>
      <c r="L14479" s="3" t="s">
        <v>23</v>
      </c>
      <c r="M14479" s="3">
        <v>336.92</v>
      </c>
      <c r="N14479" s="3" t="s">
        <v>24</v>
      </c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  <c r="AC14479" s="5"/>
    </row>
    <row r="14480" spans="1:29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 t="str">
        <f>IF(AND(D14480="East",Table_1[[#This Row],[category]]="Clothing"),"✅","❌")</f>
        <v>❌</v>
      </c>
      <c r="H14480" s="3">
        <f t="shared" si="453"/>
        <v>36.359000000000002</v>
      </c>
      <c r="I14480" s="3">
        <v>8</v>
      </c>
      <c r="J14480" s="4">
        <v>45169</v>
      </c>
      <c r="K14480" s="3" t="s">
        <v>22</v>
      </c>
      <c r="L14480" s="3" t="s">
        <v>23</v>
      </c>
      <c r="M14480" s="3">
        <v>24.15</v>
      </c>
      <c r="N14480" s="3" t="s">
        <v>35</v>
      </c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  <c r="AC14480" s="5"/>
    </row>
    <row r="14481" spans="1:29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 t="str">
        <f>IF(AND(D14481="East",Table_1[[#This Row],[category]]="Clothing"),"✅","❌")</f>
        <v>❌</v>
      </c>
      <c r="H14481" s="3">
        <f t="shared" si="453"/>
        <v>370.22300000000001</v>
      </c>
      <c r="I14481" s="3">
        <v>1</v>
      </c>
      <c r="J14481" s="4">
        <v>45549</v>
      </c>
      <c r="K14481" s="3" t="s">
        <v>16</v>
      </c>
      <c r="L14481" s="3" t="s">
        <v>17</v>
      </c>
      <c r="M14481" s="3">
        <v>199.55</v>
      </c>
      <c r="N14481" s="3" t="s">
        <v>35</v>
      </c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  <c r="AC14481" s="5"/>
    </row>
    <row r="14482" spans="1:29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 t="str">
        <f>IF(AND(D14482="East",Table_1[[#This Row],[category]]="Clothing"),"✅","❌")</f>
        <v>❌</v>
      </c>
      <c r="H14482" s="3">
        <f t="shared" si="453"/>
        <v>260.78699999999998</v>
      </c>
      <c r="I14482" s="3">
        <v>9</v>
      </c>
      <c r="J14482" s="4">
        <v>45157</v>
      </c>
      <c r="K14482" s="3" t="s">
        <v>32</v>
      </c>
      <c r="L14482" s="3" t="s">
        <v>28</v>
      </c>
      <c r="M14482" s="3">
        <v>713.38</v>
      </c>
      <c r="N14482" s="3" t="s">
        <v>35</v>
      </c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  <c r="AC14482" s="5"/>
    </row>
    <row r="14483" spans="1:29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 t="str">
        <f>IF(AND(D14483="East",Table_1[[#This Row],[category]]="Clothing"),"✅","❌")</f>
        <v>❌</v>
      </c>
      <c r="H14483" s="3">
        <f t="shared" si="453"/>
        <v>94.684000000000012</v>
      </c>
      <c r="I14483" s="3">
        <v>2</v>
      </c>
      <c r="J14483" s="4">
        <v>45175</v>
      </c>
      <c r="K14483" s="3" t="s">
        <v>22</v>
      </c>
      <c r="L14483" s="3" t="s">
        <v>23</v>
      </c>
      <c r="M14483" s="3">
        <v>161.06</v>
      </c>
      <c r="N14483" s="3" t="s">
        <v>24</v>
      </c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  <c r="AC14483" s="5"/>
    </row>
    <row r="14484" spans="1:29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 t="str">
        <f>IF(AND(D14484="East",Table_1[[#This Row],[category]]="Clothing"),"✅","❌")</f>
        <v>❌</v>
      </c>
      <c r="H14484" s="3">
        <f t="shared" si="453"/>
        <v>343.55799999999999</v>
      </c>
      <c r="I14484" s="3">
        <v>1</v>
      </c>
      <c r="J14484" s="4">
        <v>45028</v>
      </c>
      <c r="K14484" s="3" t="s">
        <v>22</v>
      </c>
      <c r="L14484" s="3" t="s">
        <v>17</v>
      </c>
      <c r="M14484" s="3">
        <v>250.13</v>
      </c>
      <c r="N14484" s="3" t="s">
        <v>29</v>
      </c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  <c r="AC14484" s="5"/>
    </row>
    <row r="14485" spans="1:29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 t="str">
        <f>IF(AND(D14485="East",Table_1[[#This Row],[category]]="Clothing"),"✅","❌")</f>
        <v>❌</v>
      </c>
      <c r="H14485" s="3">
        <f t="shared" si="453"/>
        <v>350.58200000000005</v>
      </c>
      <c r="I14485" s="3">
        <v>2</v>
      </c>
      <c r="J14485" s="4">
        <v>45549</v>
      </c>
      <c r="K14485" s="3" t="s">
        <v>16</v>
      </c>
      <c r="L14485" s="3" t="s">
        <v>28</v>
      </c>
      <c r="M14485" s="3">
        <v>653.13</v>
      </c>
      <c r="N14485" s="3" t="s">
        <v>49</v>
      </c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  <c r="AC14485" s="5"/>
    </row>
    <row r="14486" spans="1:29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 t="str">
        <f>IF(AND(D14486="East",Table_1[[#This Row],[category]]="Clothing"),"✅","❌")</f>
        <v>❌</v>
      </c>
      <c r="H14486" s="3">
        <f t="shared" si="453"/>
        <v>114.61300000000001</v>
      </c>
      <c r="I14486" s="3">
        <v>6</v>
      </c>
      <c r="J14486" s="4">
        <v>45599</v>
      </c>
      <c r="K14486" s="3" t="s">
        <v>16</v>
      </c>
      <c r="L14486" s="3" t="s">
        <v>17</v>
      </c>
      <c r="M14486" s="3">
        <v>76</v>
      </c>
      <c r="N14486" s="3" t="s">
        <v>24</v>
      </c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  <c r="AC14486" s="5"/>
    </row>
    <row r="14487" spans="1:29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 t="str">
        <f>IF(AND(D14487="East",Table_1[[#This Row],[category]]="Clothing"),"✅","❌")</f>
        <v>❌</v>
      </c>
      <c r="H14487" s="3">
        <f t="shared" si="453"/>
        <v>400.28300000000002</v>
      </c>
      <c r="I14487" s="3">
        <v>2</v>
      </c>
      <c r="J14487" s="4">
        <v>44976</v>
      </c>
      <c r="K14487" s="3" t="s">
        <v>32</v>
      </c>
      <c r="L14487" s="3" t="s">
        <v>17</v>
      </c>
      <c r="M14487" s="3">
        <v>605.73</v>
      </c>
      <c r="N14487" s="3" t="s">
        <v>40</v>
      </c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  <c r="AC14487" s="5"/>
    </row>
    <row r="14488" spans="1:29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 t="str">
        <f>IF(AND(D14488="East",Table_1[[#This Row],[category]]="Clothing"),"✅","❌")</f>
        <v>❌</v>
      </c>
      <c r="H14488" s="3">
        <f t="shared" si="453"/>
        <v>233.68700000000001</v>
      </c>
      <c r="I14488" s="3">
        <v>1</v>
      </c>
      <c r="J14488" s="4">
        <v>45003</v>
      </c>
      <c r="K14488" s="3" t="s">
        <v>16</v>
      </c>
      <c r="L14488" s="3" t="s">
        <v>17</v>
      </c>
      <c r="M14488" s="3">
        <v>648.94000000000005</v>
      </c>
      <c r="N14488" s="3" t="s">
        <v>18</v>
      </c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  <c r="AC14488" s="5"/>
    </row>
    <row r="14489" spans="1:29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 t="str">
        <f>IF(AND(D14489="East",Table_1[[#This Row],[category]]="Clothing"),"✅","❌")</f>
        <v>❌</v>
      </c>
      <c r="H14489" s="3">
        <f t="shared" si="453"/>
        <v>98.499000000000009</v>
      </c>
      <c r="I14489" s="3">
        <v>5</v>
      </c>
      <c r="J14489" s="4">
        <v>45188</v>
      </c>
      <c r="K14489" s="3" t="s">
        <v>22</v>
      </c>
      <c r="L14489" s="3" t="s">
        <v>28</v>
      </c>
      <c r="M14489" s="3">
        <v>277.33</v>
      </c>
      <c r="N14489" s="3" t="s">
        <v>35</v>
      </c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  <c r="AC14489" s="5"/>
    </row>
    <row r="14490" spans="1:29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 t="str">
        <f>IF(AND(D14490="East",Table_1[[#This Row],[category]]="Clothing"),"✅","❌")</f>
        <v>❌</v>
      </c>
      <c r="H14490" s="3">
        <f t="shared" si="453"/>
        <v>332.23400000000004</v>
      </c>
      <c r="I14490" s="3">
        <v>2</v>
      </c>
      <c r="J14490" s="4">
        <v>45031</v>
      </c>
      <c r="K14490" s="3" t="s">
        <v>16</v>
      </c>
      <c r="L14490" s="3" t="s">
        <v>28</v>
      </c>
      <c r="M14490" s="3">
        <v>957.18</v>
      </c>
      <c r="N14490" s="3" t="s">
        <v>49</v>
      </c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  <c r="AC14490" s="5"/>
    </row>
    <row r="14491" spans="1:29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 t="str">
        <f>IF(AND(D14491="East",Table_1[[#This Row],[category]]="Clothing"),"✅","❌")</f>
        <v>❌</v>
      </c>
      <c r="H14491" s="3">
        <f t="shared" si="453"/>
        <v>302.39600000000002</v>
      </c>
      <c r="I14491" s="3">
        <v>4</v>
      </c>
      <c r="J14491" s="4">
        <v>45025</v>
      </c>
      <c r="K14491" s="3" t="s">
        <v>22</v>
      </c>
      <c r="L14491" s="3" t="s">
        <v>17</v>
      </c>
      <c r="M14491" s="3">
        <v>259.10000000000002</v>
      </c>
      <c r="N14491" s="3" t="s">
        <v>49</v>
      </c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  <c r="AC14491" s="5"/>
    </row>
    <row r="14492" spans="1:29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 t="str">
        <f>IF(AND(D14492="East",Table_1[[#This Row],[category]]="Clothing"),"✅","❌")</f>
        <v>❌</v>
      </c>
      <c r="H14492" s="3">
        <f t="shared" si="453"/>
        <v>93.499000000000009</v>
      </c>
      <c r="I14492" s="3">
        <v>8</v>
      </c>
      <c r="J14492" s="4">
        <v>45166</v>
      </c>
      <c r="K14492" s="3" t="s">
        <v>32</v>
      </c>
      <c r="L14492" s="3" t="s">
        <v>28</v>
      </c>
      <c r="M14492" s="3">
        <v>89.61</v>
      </c>
      <c r="N14492" s="3" t="s">
        <v>24</v>
      </c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  <c r="AC14492" s="5"/>
    </row>
    <row r="14493" spans="1:29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 t="str">
        <f>IF(AND(D14493="East",Table_1[[#This Row],[category]]="Clothing"),"✅","❌")</f>
        <v>❌</v>
      </c>
      <c r="H14493" s="3">
        <f t="shared" si="453"/>
        <v>437.45100000000002</v>
      </c>
      <c r="I14493" s="3">
        <v>6</v>
      </c>
      <c r="J14493" s="4">
        <v>45651</v>
      </c>
      <c r="K14493" s="3" t="s">
        <v>16</v>
      </c>
      <c r="L14493" s="3" t="s">
        <v>17</v>
      </c>
      <c r="M14493" s="3">
        <v>1149.3699999999999</v>
      </c>
      <c r="N14493" s="3" t="s">
        <v>29</v>
      </c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  <c r="AC14493" s="5"/>
    </row>
    <row r="14494" spans="1:29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 t="str">
        <f>IF(AND(D14494="East",Table_1[[#This Row],[category]]="Clothing"),"✅","❌")</f>
        <v>❌</v>
      </c>
      <c r="H14494" s="3">
        <f t="shared" si="453"/>
        <v>428.72200000000004</v>
      </c>
      <c r="I14494" s="3">
        <v>8</v>
      </c>
      <c r="J14494" s="4">
        <v>45533</v>
      </c>
      <c r="K14494" s="3" t="s">
        <v>16</v>
      </c>
      <c r="L14494" s="3" t="s">
        <v>28</v>
      </c>
      <c r="M14494" s="3">
        <v>324.24</v>
      </c>
      <c r="N14494" s="3" t="s">
        <v>24</v>
      </c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  <c r="AC14494" s="5"/>
    </row>
    <row r="14495" spans="1:29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 t="str">
        <f>IF(AND(D14495="East",Table_1[[#This Row],[category]]="Clothing"),"✅","❌")</f>
        <v>❌</v>
      </c>
      <c r="H14495" s="3">
        <f t="shared" si="453"/>
        <v>419.76000000000005</v>
      </c>
      <c r="I14495" s="3">
        <v>5</v>
      </c>
      <c r="J14495" s="4">
        <v>45017</v>
      </c>
      <c r="K14495" s="3" t="s">
        <v>22</v>
      </c>
      <c r="L14495" s="3" t="s">
        <v>17</v>
      </c>
      <c r="M14495" s="3">
        <v>222.88</v>
      </c>
      <c r="N14495" s="3" t="s">
        <v>18</v>
      </c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  <c r="AC14495" s="5"/>
    </row>
    <row r="14496" spans="1:29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 t="str">
        <f>IF(AND(D14496="East",Table_1[[#This Row],[category]]="Clothing"),"✅","❌")</f>
        <v>✅</v>
      </c>
      <c r="H14496" s="3">
        <f t="shared" si="453"/>
        <v>205.62199999999999</v>
      </c>
      <c r="I14496" s="3">
        <v>2</v>
      </c>
      <c r="J14496" s="4">
        <v>45463</v>
      </c>
      <c r="K14496" s="3" t="s">
        <v>22</v>
      </c>
      <c r="L14496" s="3" t="s">
        <v>23</v>
      </c>
      <c r="M14496" s="3">
        <v>462.17</v>
      </c>
      <c r="N14496" s="3" t="s">
        <v>49</v>
      </c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  <c r="AC14496" s="5"/>
    </row>
    <row r="14497" spans="1:29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 t="str">
        <f>IF(AND(D14497="East",Table_1[[#This Row],[category]]="Clothing"),"✅","❌")</f>
        <v>❌</v>
      </c>
      <c r="H14497" s="3">
        <f t="shared" si="453"/>
        <v>414.065</v>
      </c>
      <c r="I14497" s="3">
        <v>1</v>
      </c>
      <c r="J14497" s="4">
        <v>44954</v>
      </c>
      <c r="K14497" s="3" t="s">
        <v>32</v>
      </c>
      <c r="L14497" s="3" t="s">
        <v>17</v>
      </c>
      <c r="M14497" s="3">
        <v>666.23</v>
      </c>
      <c r="N14497" s="3" t="s">
        <v>40</v>
      </c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  <c r="AC14497" s="5"/>
    </row>
    <row r="14498" spans="1:29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 t="str">
        <f>IF(AND(D14498="East",Table_1[[#This Row],[category]]="Clothing"),"✅","❌")</f>
        <v>❌</v>
      </c>
      <c r="H14498" s="3">
        <f t="shared" si="453"/>
        <v>423.95000000000005</v>
      </c>
      <c r="I14498" s="3">
        <v>8</v>
      </c>
      <c r="J14498" s="4">
        <v>45538</v>
      </c>
      <c r="K14498" s="3" t="s">
        <v>22</v>
      </c>
      <c r="L14498" s="3" t="s">
        <v>28</v>
      </c>
      <c r="M14498" s="3">
        <v>1063.6600000000001</v>
      </c>
      <c r="N14498" s="3" t="s">
        <v>24</v>
      </c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  <c r="AC14498" s="5"/>
    </row>
    <row r="14499" spans="1:29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 t="str">
        <f>IF(AND(D14499="East",Table_1[[#This Row],[category]]="Clothing"),"✅","❌")</f>
        <v>❌</v>
      </c>
      <c r="H14499" s="3">
        <f t="shared" si="453"/>
        <v>498.30500000000006</v>
      </c>
      <c r="I14499" s="3">
        <v>1</v>
      </c>
      <c r="J14499" s="4">
        <v>45090</v>
      </c>
      <c r="K14499" s="3" t="s">
        <v>32</v>
      </c>
      <c r="L14499" s="3" t="s">
        <v>23</v>
      </c>
      <c r="M14499" s="3">
        <v>442.34</v>
      </c>
      <c r="N14499" s="3" t="s">
        <v>35</v>
      </c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  <c r="AC14499" s="5"/>
    </row>
    <row r="14500" spans="1:29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 t="str">
        <f>IF(AND(D14500="East",Table_1[[#This Row],[category]]="Clothing"),"✅","❌")</f>
        <v>❌</v>
      </c>
      <c r="H14500" s="3">
        <f t="shared" si="453"/>
        <v>479.22600000000006</v>
      </c>
      <c r="I14500" s="3">
        <v>9</v>
      </c>
      <c r="J14500" s="4">
        <v>44938</v>
      </c>
      <c r="K14500" s="3" t="s">
        <v>32</v>
      </c>
      <c r="L14500" s="3" t="s">
        <v>23</v>
      </c>
      <c r="M14500" s="3">
        <v>763.14</v>
      </c>
      <c r="N14500" s="3" t="s">
        <v>35</v>
      </c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  <c r="AC14500" s="5"/>
    </row>
    <row r="14501" spans="1:29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 t="str">
        <f>IF(AND(D14501="East",Table_1[[#This Row],[category]]="Clothing"),"✅","❌")</f>
        <v>❌</v>
      </c>
      <c r="H14501" s="3">
        <f t="shared" si="453"/>
        <v>197.59500000000003</v>
      </c>
      <c r="I14501" s="3">
        <v>4</v>
      </c>
      <c r="J14501" s="4">
        <v>45252</v>
      </c>
      <c r="K14501" s="3" t="s">
        <v>32</v>
      </c>
      <c r="L14501" s="3" t="s">
        <v>17</v>
      </c>
      <c r="M14501" s="3">
        <v>502.28</v>
      </c>
      <c r="N14501" s="3" t="s">
        <v>29</v>
      </c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  <c r="AC14501" s="5"/>
    </row>
    <row r="14502" spans="1:29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 t="str">
        <f>IF(AND(D14502="East",Table_1[[#This Row],[category]]="Clothing"),"✅","❌")</f>
        <v>❌</v>
      </c>
      <c r="H14502" s="3">
        <f t="shared" si="453"/>
        <v>107.12</v>
      </c>
      <c r="I14502" s="3">
        <v>6</v>
      </c>
      <c r="J14502" s="4">
        <v>45566</v>
      </c>
      <c r="K14502" s="3" t="s">
        <v>22</v>
      </c>
      <c r="L14502" s="3" t="s">
        <v>23</v>
      </c>
      <c r="M14502" s="3">
        <v>122.83</v>
      </c>
      <c r="N14502" s="3" t="s">
        <v>24</v>
      </c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  <c r="AC14502" s="5"/>
    </row>
    <row r="14503" spans="1:29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 t="str">
        <f>IF(AND(D14503="East",Table_1[[#This Row],[category]]="Clothing"),"✅","❌")</f>
        <v>❌</v>
      </c>
      <c r="H14503" s="3">
        <f t="shared" si="453"/>
        <v>153.30699999999999</v>
      </c>
      <c r="I14503" s="3">
        <v>6</v>
      </c>
      <c r="J14503" s="4">
        <v>45060</v>
      </c>
      <c r="K14503" s="3" t="s">
        <v>22</v>
      </c>
      <c r="L14503" s="3" t="s">
        <v>23</v>
      </c>
      <c r="M14503" s="3">
        <v>257.24</v>
      </c>
      <c r="N14503" s="3" t="s">
        <v>49</v>
      </c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  <c r="AC14503" s="5"/>
    </row>
    <row r="14504" spans="1:29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 t="str">
        <f>IF(AND(D14504="East",Table_1[[#This Row],[category]]="Clothing"),"✅","❌")</f>
        <v>❌</v>
      </c>
      <c r="H14504" s="3">
        <f t="shared" si="453"/>
        <v>252.44299999999998</v>
      </c>
      <c r="I14504" s="3">
        <v>3</v>
      </c>
      <c r="J14504" s="4">
        <v>45478</v>
      </c>
      <c r="K14504" s="3" t="s">
        <v>22</v>
      </c>
      <c r="L14504" s="3" t="s">
        <v>17</v>
      </c>
      <c r="M14504" s="3">
        <v>518.9</v>
      </c>
      <c r="N14504" s="3" t="s">
        <v>40</v>
      </c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  <c r="AC14504" s="5"/>
    </row>
    <row r="14505" spans="1:29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 t="str">
        <f>IF(AND(D14505="East",Table_1[[#This Row],[category]]="Clothing"),"✅","❌")</f>
        <v>❌</v>
      </c>
      <c r="H14505" s="3">
        <f t="shared" si="453"/>
        <v>404.67399999999998</v>
      </c>
      <c r="I14505" s="3">
        <v>1</v>
      </c>
      <c r="J14505" s="4">
        <v>45025</v>
      </c>
      <c r="K14505" s="3" t="s">
        <v>16</v>
      </c>
      <c r="L14505" s="3" t="s">
        <v>23</v>
      </c>
      <c r="M14505" s="3">
        <v>930.79</v>
      </c>
      <c r="N14505" s="3" t="s">
        <v>49</v>
      </c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  <c r="AC14505" s="5"/>
    </row>
    <row r="14506" spans="1:29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 t="str">
        <f>IF(AND(D14506="East",Table_1[[#This Row],[category]]="Clothing"),"✅","❌")</f>
        <v>❌</v>
      </c>
      <c r="H14506" s="3">
        <f t="shared" si="453"/>
        <v>364.262</v>
      </c>
      <c r="I14506" s="3">
        <v>6</v>
      </c>
      <c r="J14506" s="4">
        <v>45240</v>
      </c>
      <c r="K14506" s="3" t="s">
        <v>16</v>
      </c>
      <c r="L14506" s="3" t="s">
        <v>17</v>
      </c>
      <c r="M14506" s="3">
        <v>657.83</v>
      </c>
      <c r="N14506" s="3" t="s">
        <v>29</v>
      </c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  <c r="AC14506" s="5"/>
    </row>
    <row r="14507" spans="1:29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 t="str">
        <f>IF(AND(D14507="East",Table_1[[#This Row],[category]]="Clothing"),"✅","❌")</f>
        <v>❌</v>
      </c>
      <c r="H14507" s="3">
        <f t="shared" si="453"/>
        <v>395.97900000000004</v>
      </c>
      <c r="I14507" s="3">
        <v>5</v>
      </c>
      <c r="J14507" s="4">
        <v>45583</v>
      </c>
      <c r="K14507" s="3" t="s">
        <v>16</v>
      </c>
      <c r="L14507" s="3" t="s">
        <v>23</v>
      </c>
      <c r="M14507" s="3">
        <v>913.63</v>
      </c>
      <c r="N14507" s="3" t="s">
        <v>29</v>
      </c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  <c r="AC14507" s="5"/>
    </row>
    <row r="14508" spans="1:29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 t="str">
        <f>IF(AND(D14508="East",Table_1[[#This Row],[category]]="Clothing"),"✅","❌")</f>
        <v>❌</v>
      </c>
      <c r="H14508" s="3">
        <f t="shared" si="453"/>
        <v>196.16400000000002</v>
      </c>
      <c r="I14508" s="3">
        <v>4</v>
      </c>
      <c r="J14508" s="4">
        <v>45225</v>
      </c>
      <c r="K14508" s="3" t="s">
        <v>32</v>
      </c>
      <c r="L14508" s="3" t="s">
        <v>28</v>
      </c>
      <c r="M14508" s="3">
        <v>467.33</v>
      </c>
      <c r="N14508" s="3" t="s">
        <v>35</v>
      </c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  <c r="AC14508" s="5"/>
    </row>
    <row r="14509" spans="1:29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 t="str">
        <f>IF(AND(D14509="East",Table_1[[#This Row],[category]]="Clothing"),"✅","❌")</f>
        <v>❌</v>
      </c>
      <c r="H14509" s="3">
        <f t="shared" si="453"/>
        <v>130.983</v>
      </c>
      <c r="I14509" s="3">
        <v>9</v>
      </c>
      <c r="J14509" s="4">
        <v>45360</v>
      </c>
      <c r="K14509" s="3" t="s">
        <v>16</v>
      </c>
      <c r="L14509" s="3" t="s">
        <v>17</v>
      </c>
      <c r="M14509" s="3">
        <v>338.38</v>
      </c>
      <c r="N14509" s="3" t="s">
        <v>29</v>
      </c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  <c r="AC14509" s="5"/>
    </row>
    <row r="14510" spans="1:29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 t="str">
        <f>IF(AND(D14510="East",Table_1[[#This Row],[category]]="Clothing"),"✅","❌")</f>
        <v>❌</v>
      </c>
      <c r="H14510" s="3">
        <f t="shared" si="453"/>
        <v>21.824000000000002</v>
      </c>
      <c r="I14510" s="3">
        <v>4</v>
      </c>
      <c r="J14510" s="4">
        <v>45528</v>
      </c>
      <c r="K14510" s="3" t="s">
        <v>16</v>
      </c>
      <c r="L14510" s="3" t="s">
        <v>28</v>
      </c>
      <c r="M14510" s="3">
        <v>60.46</v>
      </c>
      <c r="N14510" s="3" t="s">
        <v>35</v>
      </c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  <c r="AC14510" s="5"/>
    </row>
    <row r="14511" spans="1:29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 t="str">
        <f>IF(AND(D14511="East",Table_1[[#This Row],[category]]="Clothing"),"✅","❌")</f>
        <v>❌</v>
      </c>
      <c r="H14511" s="3">
        <f t="shared" si="453"/>
        <v>316.83000000000004</v>
      </c>
      <c r="I14511" s="3">
        <v>1</v>
      </c>
      <c r="J14511" s="4">
        <v>45370</v>
      </c>
      <c r="K14511" s="3" t="s">
        <v>16</v>
      </c>
      <c r="L14511" s="3" t="s">
        <v>28</v>
      </c>
      <c r="M14511" s="3">
        <v>715.17</v>
      </c>
      <c r="N14511" s="3" t="s">
        <v>18</v>
      </c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  <c r="AC14511" s="5"/>
    </row>
    <row r="14512" spans="1:29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 t="str">
        <f>IF(AND(D14512="East",Table_1[[#This Row],[category]]="Clothing"),"✅","❌")</f>
        <v>❌</v>
      </c>
      <c r="H14512" s="3">
        <f t="shared" si="453"/>
        <v>399.56799999999998</v>
      </c>
      <c r="I14512" s="3">
        <v>6</v>
      </c>
      <c r="J14512" s="4">
        <v>45558</v>
      </c>
      <c r="K14512" s="3" t="s">
        <v>16</v>
      </c>
      <c r="L14512" s="3" t="s">
        <v>17</v>
      </c>
      <c r="M14512" s="3">
        <v>1096.01</v>
      </c>
      <c r="N14512" s="3" t="s">
        <v>35</v>
      </c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  <c r="AC14512" s="5"/>
    </row>
    <row r="14513" spans="1:29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 t="str">
        <f>IF(AND(D14513="East",Table_1[[#This Row],[category]]="Clothing"),"✅","❌")</f>
        <v>❌</v>
      </c>
      <c r="H14513" s="3">
        <f t="shared" si="453"/>
        <v>445.67900000000003</v>
      </c>
      <c r="I14513" s="3">
        <v>7</v>
      </c>
      <c r="J14513" s="4">
        <v>45606</v>
      </c>
      <c r="K14513" s="3" t="s">
        <v>32</v>
      </c>
      <c r="L14513" s="3" t="s">
        <v>23</v>
      </c>
      <c r="M14513" s="3">
        <v>290.39</v>
      </c>
      <c r="N14513" s="3" t="s">
        <v>29</v>
      </c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  <c r="AC14513" s="5"/>
    </row>
    <row r="14514" spans="1:29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 t="str">
        <f>IF(AND(D14514="East",Table_1[[#This Row],[category]]="Clothing"),"✅","❌")</f>
        <v>❌</v>
      </c>
      <c r="H14514" s="3">
        <f t="shared" si="453"/>
        <v>243.35700000000003</v>
      </c>
      <c r="I14514" s="3">
        <v>1</v>
      </c>
      <c r="J14514" s="4">
        <v>45553</v>
      </c>
      <c r="K14514" s="3" t="s">
        <v>32</v>
      </c>
      <c r="L14514" s="3" t="s">
        <v>17</v>
      </c>
      <c r="M14514" s="3">
        <v>200.77</v>
      </c>
      <c r="N14514" s="3" t="s">
        <v>24</v>
      </c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  <c r="AC14514" s="5"/>
    </row>
    <row r="14515" spans="1:29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 t="str">
        <f>IF(AND(D14515="East",Table_1[[#This Row],[category]]="Clothing"),"✅","❌")</f>
        <v>❌</v>
      </c>
      <c r="H14515" s="3">
        <f t="shared" si="453"/>
        <v>464.54600000000005</v>
      </c>
      <c r="I14515" s="3">
        <v>9</v>
      </c>
      <c r="J14515" s="4">
        <v>45020</v>
      </c>
      <c r="K14515" s="3" t="s">
        <v>22</v>
      </c>
      <c r="L14515" s="3" t="s">
        <v>23</v>
      </c>
      <c r="M14515" s="3">
        <v>701.86</v>
      </c>
      <c r="N14515" s="3" t="s">
        <v>29</v>
      </c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  <c r="AC14515" s="5"/>
    </row>
    <row r="14516" spans="1:29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 t="str">
        <f>IF(AND(D14516="East",Table_1[[#This Row],[category]]="Clothing"),"✅","❌")</f>
        <v>✅</v>
      </c>
      <c r="H14516" s="3">
        <f t="shared" si="453"/>
        <v>109.182</v>
      </c>
      <c r="I14516" s="3">
        <v>2</v>
      </c>
      <c r="J14516" s="4">
        <v>45304</v>
      </c>
      <c r="K14516" s="3" t="s">
        <v>22</v>
      </c>
      <c r="L14516" s="3" t="s">
        <v>17</v>
      </c>
      <c r="M14516" s="3">
        <v>100.02</v>
      </c>
      <c r="N14516" s="3" t="s">
        <v>29</v>
      </c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  <c r="AC14516" s="5"/>
    </row>
    <row r="14517" spans="1:29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 t="str">
        <f>IF(AND(D14517="East",Table_1[[#This Row],[category]]="Clothing"),"✅","❌")</f>
        <v>❌</v>
      </c>
      <c r="H14517" s="3">
        <f t="shared" si="453"/>
        <v>262.04500000000002</v>
      </c>
      <c r="I14517" s="3">
        <v>7</v>
      </c>
      <c r="J14517" s="4">
        <v>45645</v>
      </c>
      <c r="K14517" s="3" t="s">
        <v>32</v>
      </c>
      <c r="L14517" s="3" t="s">
        <v>17</v>
      </c>
      <c r="M14517" s="3">
        <v>352.04</v>
      </c>
      <c r="N14517" s="3" t="s">
        <v>49</v>
      </c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  <c r="AC14517" s="5"/>
    </row>
    <row r="14518" spans="1:29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 t="str">
        <f>IF(AND(D14518="East",Table_1[[#This Row],[category]]="Clothing"),"✅","❌")</f>
        <v>❌</v>
      </c>
      <c r="H14518" s="3">
        <f t="shared" si="453"/>
        <v>114.74600000000001</v>
      </c>
      <c r="I14518" s="3">
        <v>8</v>
      </c>
      <c r="J14518" s="4">
        <v>45592</v>
      </c>
      <c r="K14518" s="3" t="s">
        <v>32</v>
      </c>
      <c r="L14518" s="3" t="s">
        <v>28</v>
      </c>
      <c r="M14518" s="3">
        <v>310.83999999999997</v>
      </c>
      <c r="N14518" s="3" t="s">
        <v>24</v>
      </c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  <c r="AC14518" s="5"/>
    </row>
    <row r="14519" spans="1:29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 t="str">
        <f>IF(AND(D14519="East",Table_1[[#This Row],[category]]="Clothing"),"✅","❌")</f>
        <v>❌</v>
      </c>
      <c r="H14519" s="3">
        <f t="shared" si="453"/>
        <v>102.15700000000001</v>
      </c>
      <c r="I14519" s="3">
        <v>8</v>
      </c>
      <c r="J14519" s="4">
        <v>45513</v>
      </c>
      <c r="K14519" s="3" t="s">
        <v>32</v>
      </c>
      <c r="L14519" s="3" t="s">
        <v>17</v>
      </c>
      <c r="M14519" s="3">
        <v>82.41</v>
      </c>
      <c r="N14519" s="3" t="s">
        <v>35</v>
      </c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  <c r="AC14519" s="5"/>
    </row>
    <row r="14520" spans="1:29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 t="str">
        <f>IF(AND(D14520="East",Table_1[[#This Row],[category]]="Clothing"),"✅","❌")</f>
        <v>❌</v>
      </c>
      <c r="H14520" s="3">
        <f t="shared" si="453"/>
        <v>477.16000000000008</v>
      </c>
      <c r="I14520" s="3">
        <v>1</v>
      </c>
      <c r="J14520" s="4">
        <v>45391</v>
      </c>
      <c r="K14520" s="3" t="s">
        <v>22</v>
      </c>
      <c r="L14520" s="3" t="s">
        <v>28</v>
      </c>
      <c r="M14520" s="3">
        <v>996.83</v>
      </c>
      <c r="N14520" s="3" t="s">
        <v>40</v>
      </c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  <c r="AC14520" s="5"/>
    </row>
    <row r="14521" spans="1:29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 t="str">
        <f>IF(AND(D14521="East",Table_1[[#This Row],[category]]="Clothing"),"✅","❌")</f>
        <v>❌</v>
      </c>
      <c r="H14521" s="3">
        <f t="shared" si="453"/>
        <v>410.69300000000004</v>
      </c>
      <c r="I14521" s="3">
        <v>1</v>
      </c>
      <c r="J14521" s="4">
        <v>45248</v>
      </c>
      <c r="K14521" s="3" t="s">
        <v>16</v>
      </c>
      <c r="L14521" s="3" t="s">
        <v>28</v>
      </c>
      <c r="M14521" s="3">
        <v>440.37</v>
      </c>
      <c r="N14521" s="3" t="s">
        <v>18</v>
      </c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  <c r="AC14521" s="5"/>
    </row>
    <row r="14522" spans="1:29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 t="str">
        <f>IF(AND(D14522="East",Table_1[[#This Row],[category]]="Clothing"),"✅","❌")</f>
        <v>✅</v>
      </c>
      <c r="H14522" s="3">
        <f t="shared" si="453"/>
        <v>15.782</v>
      </c>
      <c r="I14522" s="3">
        <v>4</v>
      </c>
      <c r="J14522" s="4">
        <v>45553</v>
      </c>
      <c r="K14522" s="3" t="s">
        <v>16</v>
      </c>
      <c r="L14522" s="3" t="s">
        <v>28</v>
      </c>
      <c r="M14522" s="3">
        <v>27.3</v>
      </c>
      <c r="N14522" s="3" t="s">
        <v>40</v>
      </c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  <c r="AC14522" s="5"/>
    </row>
    <row r="14523" spans="1:29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 t="str">
        <f>IF(AND(D14523="East",Table_1[[#This Row],[category]]="Clothing"),"✅","❌")</f>
        <v>❌</v>
      </c>
      <c r="H14523" s="3">
        <f t="shared" si="453"/>
        <v>141.571</v>
      </c>
      <c r="I14523" s="3">
        <v>2</v>
      </c>
      <c r="J14523" s="4">
        <v>45415</v>
      </c>
      <c r="K14523" s="3" t="s">
        <v>32</v>
      </c>
      <c r="L14523" s="3" t="s">
        <v>28</v>
      </c>
      <c r="M14523" s="3">
        <v>210.93</v>
      </c>
      <c r="N14523" s="3" t="s">
        <v>40</v>
      </c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  <c r="AC14523" s="5"/>
    </row>
    <row r="14524" spans="1:29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 t="str">
        <f>IF(AND(D14524="East",Table_1[[#This Row],[category]]="Clothing"),"✅","❌")</f>
        <v>❌</v>
      </c>
      <c r="H14524" s="3">
        <f t="shared" si="453"/>
        <v>110.51600000000002</v>
      </c>
      <c r="I14524" s="3">
        <v>4</v>
      </c>
      <c r="J14524" s="4">
        <v>45157</v>
      </c>
      <c r="K14524" s="3" t="s">
        <v>22</v>
      </c>
      <c r="L14524" s="3" t="s">
        <v>17</v>
      </c>
      <c r="M14524" s="3">
        <v>294.10000000000002</v>
      </c>
      <c r="N14524" s="3" t="s">
        <v>49</v>
      </c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  <c r="AC14524" s="5"/>
    </row>
    <row r="14525" spans="1:29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 t="str">
        <f>IF(AND(D14525="East",Table_1[[#This Row],[category]]="Clothing"),"✅","❌")</f>
        <v>❌</v>
      </c>
      <c r="H14525" s="3">
        <f t="shared" si="453"/>
        <v>82.096000000000004</v>
      </c>
      <c r="I14525" s="3">
        <v>6</v>
      </c>
      <c r="J14525" s="4">
        <v>45324</v>
      </c>
      <c r="K14525" s="3" t="s">
        <v>32</v>
      </c>
      <c r="L14525" s="3" t="s">
        <v>28</v>
      </c>
      <c r="M14525" s="3">
        <v>151.66</v>
      </c>
      <c r="N14525" s="3" t="s">
        <v>40</v>
      </c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  <c r="AC14525" s="5"/>
    </row>
    <row r="14526" spans="1:29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 t="str">
        <f>IF(AND(D14526="East",Table_1[[#This Row],[category]]="Clothing"),"✅","❌")</f>
        <v>❌</v>
      </c>
      <c r="H14526" s="3">
        <f t="shared" si="453"/>
        <v>351.73200000000003</v>
      </c>
      <c r="I14526" s="3">
        <v>3</v>
      </c>
      <c r="J14526" s="4">
        <v>44935</v>
      </c>
      <c r="K14526" s="3" t="s">
        <v>22</v>
      </c>
      <c r="L14526" s="3" t="s">
        <v>23</v>
      </c>
      <c r="M14526" s="3">
        <v>898.27</v>
      </c>
      <c r="N14526" s="3" t="s">
        <v>18</v>
      </c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  <c r="AC14526" s="5"/>
    </row>
    <row r="14527" spans="1:29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 t="str">
        <f>IF(AND(D14527="East",Table_1[[#This Row],[category]]="Clothing"),"✅","❌")</f>
        <v>❌</v>
      </c>
      <c r="H14527" s="3">
        <f t="shared" si="453"/>
        <v>287.75100000000003</v>
      </c>
      <c r="I14527" s="3">
        <v>3</v>
      </c>
      <c r="J14527" s="4">
        <v>45555</v>
      </c>
      <c r="K14527" s="3" t="s">
        <v>16</v>
      </c>
      <c r="L14527" s="3" t="s">
        <v>23</v>
      </c>
      <c r="M14527" s="3">
        <v>441.73</v>
      </c>
      <c r="N14527" s="3" t="s">
        <v>18</v>
      </c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  <c r="AC14527" s="5"/>
    </row>
    <row r="14528" spans="1:29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 t="str">
        <f>IF(AND(D14528="East",Table_1[[#This Row],[category]]="Clothing"),"✅","❌")</f>
        <v>❌</v>
      </c>
      <c r="H14528" s="3">
        <f t="shared" si="453"/>
        <v>232.42800000000003</v>
      </c>
      <c r="I14528" s="3">
        <v>1</v>
      </c>
      <c r="J14528" s="4">
        <v>45341</v>
      </c>
      <c r="K14528" s="3" t="s">
        <v>16</v>
      </c>
      <c r="L14528" s="3" t="s">
        <v>28</v>
      </c>
      <c r="M14528" s="3">
        <v>500.71</v>
      </c>
      <c r="N14528" s="3" t="s">
        <v>49</v>
      </c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  <c r="AC14528" s="5"/>
    </row>
    <row r="14529" spans="1:29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 t="str">
        <f>IF(AND(D14529="East",Table_1[[#This Row],[category]]="Clothing"),"✅","❌")</f>
        <v>❌</v>
      </c>
      <c r="H14529" s="3">
        <f t="shared" si="453"/>
        <v>102.854</v>
      </c>
      <c r="I14529" s="3">
        <v>5</v>
      </c>
      <c r="J14529" s="4">
        <v>45036</v>
      </c>
      <c r="K14529" s="3" t="s">
        <v>32</v>
      </c>
      <c r="L14529" s="3" t="s">
        <v>23</v>
      </c>
      <c r="M14529" s="3">
        <v>285.2</v>
      </c>
      <c r="N14529" s="3" t="s">
        <v>40</v>
      </c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  <c r="AC14529" s="5"/>
    </row>
    <row r="14530" spans="1:29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 t="str">
        <f>IF(AND(D14530="East",Table_1[[#This Row],[category]]="Clothing"),"✅","❌")</f>
        <v>❌</v>
      </c>
      <c r="H14530" s="3">
        <f t="shared" ref="H14530:H14593" si="455">E14530*10%</f>
        <v>146.03299999999999</v>
      </c>
      <c r="I14530" s="3">
        <v>7</v>
      </c>
      <c r="J14530" s="4">
        <v>45149</v>
      </c>
      <c r="K14530" s="3" t="s">
        <v>16</v>
      </c>
      <c r="L14530" s="3" t="s">
        <v>23</v>
      </c>
      <c r="M14530" s="3">
        <v>127.29</v>
      </c>
      <c r="N14530" s="3" t="s">
        <v>35</v>
      </c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  <c r="AC14530" s="5"/>
    </row>
    <row r="14531" spans="1:29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 t="str">
        <f>IF(AND(D14531="East",Table_1[[#This Row],[category]]="Clothing"),"✅","❌")</f>
        <v>❌</v>
      </c>
      <c r="H14531" s="3">
        <f t="shared" si="455"/>
        <v>184.49</v>
      </c>
      <c r="I14531" s="3">
        <v>6</v>
      </c>
      <c r="J14531" s="4">
        <v>45206</v>
      </c>
      <c r="K14531" s="3" t="s">
        <v>32</v>
      </c>
      <c r="L14531" s="3" t="s">
        <v>23</v>
      </c>
      <c r="M14531" s="3">
        <v>350.64</v>
      </c>
      <c r="N14531" s="3" t="s">
        <v>35</v>
      </c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  <c r="AC14531" s="5"/>
    </row>
    <row r="14532" spans="1:29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 t="str">
        <f>IF(AND(D14532="East",Table_1[[#This Row],[category]]="Clothing"),"✅","❌")</f>
        <v>❌</v>
      </c>
      <c r="H14532" s="3">
        <f t="shared" si="455"/>
        <v>394.887</v>
      </c>
      <c r="I14532" s="3">
        <v>4</v>
      </c>
      <c r="J14532" s="4">
        <v>44954</v>
      </c>
      <c r="K14532" s="3" t="s">
        <v>22</v>
      </c>
      <c r="L14532" s="3" t="s">
        <v>28</v>
      </c>
      <c r="M14532" s="3">
        <v>821.41</v>
      </c>
      <c r="N14532" s="3" t="s">
        <v>29</v>
      </c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  <c r="AC14532" s="5"/>
    </row>
    <row r="14533" spans="1:29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 t="str">
        <f>IF(AND(D14533="East",Table_1[[#This Row],[category]]="Clothing"),"✅","❌")</f>
        <v>❌</v>
      </c>
      <c r="H14533" s="3">
        <f t="shared" si="455"/>
        <v>494.70299999999997</v>
      </c>
      <c r="I14533" s="3">
        <v>6</v>
      </c>
      <c r="J14533" s="4">
        <v>45241</v>
      </c>
      <c r="K14533" s="3" t="s">
        <v>32</v>
      </c>
      <c r="L14533" s="3" t="s">
        <v>23</v>
      </c>
      <c r="M14533" s="3">
        <v>1010.69</v>
      </c>
      <c r="N14533" s="3" t="s">
        <v>29</v>
      </c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  <c r="AC14533" s="5"/>
    </row>
    <row r="14534" spans="1:29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 t="str">
        <f>IF(AND(D14534="East",Table_1[[#This Row],[category]]="Clothing"),"✅","❌")</f>
        <v>❌</v>
      </c>
      <c r="H14534" s="3">
        <f t="shared" si="455"/>
        <v>100.149</v>
      </c>
      <c r="I14534" s="3">
        <v>3</v>
      </c>
      <c r="J14534" s="4">
        <v>45337</v>
      </c>
      <c r="K14534" s="3" t="s">
        <v>22</v>
      </c>
      <c r="L14534" s="3" t="s">
        <v>17</v>
      </c>
      <c r="M14534" s="3">
        <v>188.13</v>
      </c>
      <c r="N14534" s="3" t="s">
        <v>24</v>
      </c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  <c r="AC14534" s="5"/>
    </row>
    <row r="14535" spans="1:29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 t="str">
        <f>IF(AND(D14535="East",Table_1[[#This Row],[category]]="Clothing"),"✅","❌")</f>
        <v>❌</v>
      </c>
      <c r="H14535" s="3">
        <f t="shared" si="455"/>
        <v>177.346</v>
      </c>
      <c r="I14535" s="3">
        <v>3</v>
      </c>
      <c r="J14535" s="4">
        <v>45387</v>
      </c>
      <c r="K14535" s="3" t="s">
        <v>32</v>
      </c>
      <c r="L14535" s="3" t="s">
        <v>17</v>
      </c>
      <c r="M14535" s="3">
        <v>440.97</v>
      </c>
      <c r="N14535" s="3" t="s">
        <v>40</v>
      </c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  <c r="AC14535" s="5"/>
    </row>
    <row r="14536" spans="1:29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 t="str">
        <f>IF(AND(D14536="East",Table_1[[#This Row],[category]]="Clothing"),"✅","❌")</f>
        <v>❌</v>
      </c>
      <c r="H14536" s="3">
        <f t="shared" si="455"/>
        <v>147.29900000000001</v>
      </c>
      <c r="I14536" s="3">
        <v>7</v>
      </c>
      <c r="J14536" s="4">
        <v>45227</v>
      </c>
      <c r="K14536" s="3" t="s">
        <v>32</v>
      </c>
      <c r="L14536" s="3" t="s">
        <v>23</v>
      </c>
      <c r="M14536" s="3">
        <v>95.27</v>
      </c>
      <c r="N14536" s="3" t="s">
        <v>18</v>
      </c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  <c r="AC14536" s="5"/>
    </row>
    <row r="14537" spans="1:29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 t="str">
        <f>IF(AND(D14537="East",Table_1[[#This Row],[category]]="Clothing"),"✅","❌")</f>
        <v>❌</v>
      </c>
      <c r="H14537" s="3">
        <f t="shared" si="455"/>
        <v>31.593000000000004</v>
      </c>
      <c r="I14537" s="3">
        <v>9</v>
      </c>
      <c r="J14537" s="4">
        <v>44957</v>
      </c>
      <c r="K14537" s="3" t="s">
        <v>22</v>
      </c>
      <c r="L14537" s="3" t="s">
        <v>17</v>
      </c>
      <c r="M14537" s="3">
        <v>68.16</v>
      </c>
      <c r="N14537" s="3" t="s">
        <v>29</v>
      </c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  <c r="AC14537" s="5"/>
    </row>
    <row r="14538" spans="1:29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 t="str">
        <f>IF(AND(D14538="East",Table_1[[#This Row],[category]]="Clothing"),"✅","❌")</f>
        <v>❌</v>
      </c>
      <c r="H14538" s="3">
        <f t="shared" si="455"/>
        <v>117.41700000000002</v>
      </c>
      <c r="I14538" s="3">
        <v>1</v>
      </c>
      <c r="J14538" s="4">
        <v>45577</v>
      </c>
      <c r="K14538" s="3" t="s">
        <v>16</v>
      </c>
      <c r="L14538" s="3" t="s">
        <v>17</v>
      </c>
      <c r="M14538" s="3">
        <v>318.86</v>
      </c>
      <c r="N14538" s="3" t="s">
        <v>29</v>
      </c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  <c r="AC14538" s="5"/>
    </row>
    <row r="14539" spans="1:29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 t="str">
        <f>IF(AND(D14539="East",Table_1[[#This Row],[category]]="Clothing"),"✅","❌")</f>
        <v>❌</v>
      </c>
      <c r="H14539" s="3">
        <f t="shared" si="455"/>
        <v>451.791</v>
      </c>
      <c r="I14539" s="3">
        <v>4</v>
      </c>
      <c r="J14539" s="4">
        <v>45318</v>
      </c>
      <c r="K14539" s="3" t="s">
        <v>22</v>
      </c>
      <c r="L14539" s="3" t="s">
        <v>17</v>
      </c>
      <c r="M14539" s="3">
        <v>1259.25</v>
      </c>
      <c r="N14539" s="3" t="s">
        <v>24</v>
      </c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  <c r="AC14539" s="5"/>
    </row>
    <row r="14540" spans="1:29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 t="str">
        <f>IF(AND(D14540="East",Table_1[[#This Row],[category]]="Clothing"),"✅","❌")</f>
        <v>❌</v>
      </c>
      <c r="H14540" s="3">
        <f t="shared" si="455"/>
        <v>423.00100000000003</v>
      </c>
      <c r="I14540" s="3">
        <v>5</v>
      </c>
      <c r="J14540" s="4">
        <v>45569</v>
      </c>
      <c r="K14540" s="3" t="s">
        <v>32</v>
      </c>
      <c r="L14540" s="3" t="s">
        <v>28</v>
      </c>
      <c r="M14540" s="3">
        <v>399.28</v>
      </c>
      <c r="N14540" s="3" t="s">
        <v>35</v>
      </c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  <c r="AC14540" s="5"/>
    </row>
    <row r="14541" spans="1:29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 t="str">
        <f>IF(AND(D14541="East",Table_1[[#This Row],[category]]="Clothing"),"✅","❌")</f>
        <v>❌</v>
      </c>
      <c r="H14541" s="3">
        <f t="shared" si="455"/>
        <v>92.123000000000005</v>
      </c>
      <c r="I14541" s="3">
        <v>2</v>
      </c>
      <c r="J14541" s="4">
        <v>45003</v>
      </c>
      <c r="K14541" s="3" t="s">
        <v>16</v>
      </c>
      <c r="L14541" s="3" t="s">
        <v>28</v>
      </c>
      <c r="M14541" s="3">
        <v>184.65</v>
      </c>
      <c r="N14541" s="3" t="s">
        <v>29</v>
      </c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  <c r="AC14541" s="5"/>
    </row>
    <row r="14542" spans="1:29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 t="str">
        <f>IF(AND(D14542="East",Table_1[[#This Row],[category]]="Clothing"),"✅","❌")</f>
        <v>❌</v>
      </c>
      <c r="H14542" s="3">
        <f t="shared" si="455"/>
        <v>189.42000000000002</v>
      </c>
      <c r="I14542" s="3">
        <v>3</v>
      </c>
      <c r="J14542" s="4">
        <v>44964</v>
      </c>
      <c r="K14542" s="3" t="s">
        <v>22</v>
      </c>
      <c r="L14542" s="3" t="s">
        <v>23</v>
      </c>
      <c r="M14542" s="3">
        <v>227.45</v>
      </c>
      <c r="N14542" s="3" t="s">
        <v>35</v>
      </c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  <c r="AC14542" s="5"/>
    </row>
    <row r="14543" spans="1:29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 t="str">
        <f>IF(AND(D14543="East",Table_1[[#This Row],[category]]="Clothing"),"✅","❌")</f>
        <v>❌</v>
      </c>
      <c r="H14543" s="3">
        <f t="shared" si="455"/>
        <v>162.29300000000001</v>
      </c>
      <c r="I14543" s="3">
        <v>5</v>
      </c>
      <c r="J14543" s="4">
        <v>45323</v>
      </c>
      <c r="K14543" s="3" t="s">
        <v>22</v>
      </c>
      <c r="L14543" s="3" t="s">
        <v>17</v>
      </c>
      <c r="M14543" s="3">
        <v>374.45</v>
      </c>
      <c r="N14543" s="3" t="s">
        <v>35</v>
      </c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  <c r="AC14543" s="5"/>
    </row>
    <row r="14544" spans="1:29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 t="str">
        <f>IF(AND(D14544="East",Table_1[[#This Row],[category]]="Clothing"),"✅","❌")</f>
        <v>❌</v>
      </c>
      <c r="H14544" s="3">
        <f t="shared" si="455"/>
        <v>82.393000000000001</v>
      </c>
      <c r="I14544" s="3">
        <v>8</v>
      </c>
      <c r="J14544" s="4">
        <v>44937</v>
      </c>
      <c r="K14544" s="3" t="s">
        <v>16</v>
      </c>
      <c r="L14544" s="3" t="s">
        <v>17</v>
      </c>
      <c r="M14544" s="3">
        <v>57.57</v>
      </c>
      <c r="N14544" s="3" t="s">
        <v>35</v>
      </c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  <c r="AC14544" s="5"/>
    </row>
    <row r="14545" spans="1:29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 t="str">
        <f>IF(AND(D14545="East",Table_1[[#This Row],[category]]="Clothing"),"✅","❌")</f>
        <v>❌</v>
      </c>
      <c r="H14545" s="3">
        <f t="shared" si="455"/>
        <v>314.88200000000006</v>
      </c>
      <c r="I14545" s="3">
        <v>3</v>
      </c>
      <c r="J14545" s="4">
        <v>45130</v>
      </c>
      <c r="K14545" s="3" t="s">
        <v>16</v>
      </c>
      <c r="L14545" s="3" t="s">
        <v>28</v>
      </c>
      <c r="M14545" s="3">
        <v>254.99</v>
      </c>
      <c r="N14545" s="3" t="s">
        <v>40</v>
      </c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  <c r="AC14545" s="5"/>
    </row>
    <row r="14546" spans="1:29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 t="str">
        <f>IF(AND(D14546="East",Table_1[[#This Row],[category]]="Clothing"),"✅","❌")</f>
        <v>❌</v>
      </c>
      <c r="H14546" s="3">
        <f t="shared" si="455"/>
        <v>283.07600000000002</v>
      </c>
      <c r="I14546" s="3">
        <v>3</v>
      </c>
      <c r="J14546" s="4">
        <v>45406</v>
      </c>
      <c r="K14546" s="3" t="s">
        <v>22</v>
      </c>
      <c r="L14546" s="3" t="s">
        <v>28</v>
      </c>
      <c r="M14546" s="3">
        <v>617.48</v>
      </c>
      <c r="N14546" s="3" t="s">
        <v>24</v>
      </c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  <c r="AC14546" s="5"/>
    </row>
    <row r="14547" spans="1:29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 t="str">
        <f>IF(AND(D14547="East",Table_1[[#This Row],[category]]="Clothing"),"✅","❌")</f>
        <v>❌</v>
      </c>
      <c r="H14547" s="3">
        <f t="shared" si="455"/>
        <v>219.22600000000003</v>
      </c>
      <c r="I14547" s="3">
        <v>6</v>
      </c>
      <c r="J14547" s="4">
        <v>45312</v>
      </c>
      <c r="K14547" s="3" t="s">
        <v>22</v>
      </c>
      <c r="L14547" s="3" t="s">
        <v>23</v>
      </c>
      <c r="M14547" s="3">
        <v>409.97</v>
      </c>
      <c r="N14547" s="3" t="s">
        <v>35</v>
      </c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  <c r="AC14547" s="5"/>
    </row>
    <row r="14548" spans="1:29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 t="str">
        <f>IF(AND(D14548="East",Table_1[[#This Row],[category]]="Clothing"),"✅","❌")</f>
        <v>❌</v>
      </c>
      <c r="H14548" s="3">
        <f t="shared" si="455"/>
        <v>429.19399999999996</v>
      </c>
      <c r="I14548" s="3">
        <v>8</v>
      </c>
      <c r="J14548" s="4">
        <v>45411</v>
      </c>
      <c r="K14548" s="3" t="s">
        <v>32</v>
      </c>
      <c r="L14548" s="3" t="s">
        <v>23</v>
      </c>
      <c r="M14548" s="3">
        <v>1175.97</v>
      </c>
      <c r="N14548" s="3" t="s">
        <v>24</v>
      </c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  <c r="AC14548" s="5"/>
    </row>
    <row r="14549" spans="1:29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 t="str">
        <f>IF(AND(D14549="East",Table_1[[#This Row],[category]]="Clothing"),"✅","❌")</f>
        <v>❌</v>
      </c>
      <c r="H14549" s="3">
        <f t="shared" si="455"/>
        <v>313.65900000000005</v>
      </c>
      <c r="I14549" s="3">
        <v>1</v>
      </c>
      <c r="J14549" s="4">
        <v>45368</v>
      </c>
      <c r="K14549" s="3" t="s">
        <v>22</v>
      </c>
      <c r="L14549" s="3" t="s">
        <v>23</v>
      </c>
      <c r="M14549" s="3">
        <v>178.98</v>
      </c>
      <c r="N14549" s="3" t="s">
        <v>35</v>
      </c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  <c r="AC14549" s="5"/>
    </row>
    <row r="14550" spans="1:29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 t="str">
        <f>IF(AND(D14550="East",Table_1[[#This Row],[category]]="Clothing"),"✅","❌")</f>
        <v>❌</v>
      </c>
      <c r="H14550" s="3">
        <f t="shared" si="455"/>
        <v>137.04400000000001</v>
      </c>
      <c r="I14550" s="3">
        <v>7</v>
      </c>
      <c r="J14550" s="4">
        <v>45071</v>
      </c>
      <c r="K14550" s="3" t="s">
        <v>16</v>
      </c>
      <c r="L14550" s="3" t="s">
        <v>23</v>
      </c>
      <c r="M14550" s="3">
        <v>308.88</v>
      </c>
      <c r="N14550" s="3" t="s">
        <v>40</v>
      </c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  <c r="AC14550" s="5"/>
    </row>
    <row r="14551" spans="1:29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 t="str">
        <f>IF(AND(D14551="East",Table_1[[#This Row],[category]]="Clothing"),"✅","❌")</f>
        <v>❌</v>
      </c>
      <c r="H14551" s="3">
        <f t="shared" si="455"/>
        <v>193.11500000000001</v>
      </c>
      <c r="I14551" s="3">
        <v>7</v>
      </c>
      <c r="J14551" s="4">
        <v>45645</v>
      </c>
      <c r="K14551" s="3" t="s">
        <v>22</v>
      </c>
      <c r="L14551" s="3" t="s">
        <v>28</v>
      </c>
      <c r="M14551" s="3">
        <v>441.36</v>
      </c>
      <c r="N14551" s="3" t="s">
        <v>29</v>
      </c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  <c r="AC14551" s="5"/>
    </row>
    <row r="14552" spans="1:29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 t="str">
        <f>IF(AND(D14552="East",Table_1[[#This Row],[category]]="Clothing"),"✅","❌")</f>
        <v>❌</v>
      </c>
      <c r="H14552" s="3">
        <f t="shared" si="455"/>
        <v>83.576999999999998</v>
      </c>
      <c r="I14552" s="3">
        <v>3</v>
      </c>
      <c r="J14552" s="4">
        <v>45335</v>
      </c>
      <c r="K14552" s="3" t="s">
        <v>16</v>
      </c>
      <c r="L14552" s="3" t="s">
        <v>28</v>
      </c>
      <c r="M14552" s="3">
        <v>215.05</v>
      </c>
      <c r="N14552" s="3" t="s">
        <v>35</v>
      </c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  <c r="AC14552" s="5"/>
    </row>
    <row r="14553" spans="1:29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 t="str">
        <f>IF(AND(D14553="East",Table_1[[#This Row],[category]]="Clothing"),"✅","❌")</f>
        <v>❌</v>
      </c>
      <c r="H14553" s="3">
        <f t="shared" si="455"/>
        <v>299.77300000000002</v>
      </c>
      <c r="I14553" s="3">
        <v>3</v>
      </c>
      <c r="J14553" s="4">
        <v>45258</v>
      </c>
      <c r="K14553" s="3" t="s">
        <v>32</v>
      </c>
      <c r="L14553" s="3" t="s">
        <v>17</v>
      </c>
      <c r="M14553" s="3">
        <v>727.37</v>
      </c>
      <c r="N14553" s="3" t="s">
        <v>24</v>
      </c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  <c r="AC14553" s="5"/>
    </row>
    <row r="14554" spans="1:29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 t="str">
        <f>IF(AND(D14554="East",Table_1[[#This Row],[category]]="Clothing"),"✅","❌")</f>
        <v>❌</v>
      </c>
      <c r="H14554" s="3">
        <f t="shared" si="455"/>
        <v>297.44800000000004</v>
      </c>
      <c r="I14554" s="3">
        <v>9</v>
      </c>
      <c r="J14554" s="4">
        <v>45102</v>
      </c>
      <c r="K14554" s="3" t="s">
        <v>16</v>
      </c>
      <c r="L14554" s="3" t="s">
        <v>28</v>
      </c>
      <c r="M14554" s="3">
        <v>534.63</v>
      </c>
      <c r="N14554" s="3" t="s">
        <v>35</v>
      </c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  <c r="AC14554" s="5"/>
    </row>
    <row r="14555" spans="1:29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 t="str">
        <f>IF(AND(D14555="East",Table_1[[#This Row],[category]]="Clothing"),"✅","❌")</f>
        <v>❌</v>
      </c>
      <c r="H14555" s="3">
        <f t="shared" si="455"/>
        <v>436.39</v>
      </c>
      <c r="I14555" s="3">
        <v>1</v>
      </c>
      <c r="J14555" s="4">
        <v>45659</v>
      </c>
      <c r="K14555" s="3" t="s">
        <v>16</v>
      </c>
      <c r="L14555" s="3" t="s">
        <v>28</v>
      </c>
      <c r="M14555" s="3">
        <v>531.25</v>
      </c>
      <c r="N14555" s="3" t="s">
        <v>24</v>
      </c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  <c r="AC14555" s="5"/>
    </row>
    <row r="14556" spans="1:29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 t="str">
        <f>IF(AND(D14556="East",Table_1[[#This Row],[category]]="Clothing"),"✅","❌")</f>
        <v>❌</v>
      </c>
      <c r="H14556" s="3">
        <f t="shared" si="455"/>
        <v>429.35</v>
      </c>
      <c r="I14556" s="3">
        <v>1</v>
      </c>
      <c r="J14556" s="4">
        <v>45160</v>
      </c>
      <c r="K14556" s="3" t="s">
        <v>16</v>
      </c>
      <c r="L14556" s="3" t="s">
        <v>17</v>
      </c>
      <c r="M14556" s="3">
        <v>637.74</v>
      </c>
      <c r="N14556" s="3" t="s">
        <v>35</v>
      </c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  <c r="AC14556" s="5"/>
    </row>
    <row r="14557" spans="1:29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 t="str">
        <f>IF(AND(D14557="East",Table_1[[#This Row],[category]]="Clothing"),"✅","❌")</f>
        <v>❌</v>
      </c>
      <c r="H14557" s="3">
        <f t="shared" si="455"/>
        <v>420.10200000000009</v>
      </c>
      <c r="I14557" s="3">
        <v>2</v>
      </c>
      <c r="J14557" s="4">
        <v>45362</v>
      </c>
      <c r="K14557" s="3" t="s">
        <v>22</v>
      </c>
      <c r="L14557" s="3" t="s">
        <v>17</v>
      </c>
      <c r="M14557" s="3">
        <v>758.87</v>
      </c>
      <c r="N14557" s="3" t="s">
        <v>40</v>
      </c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  <c r="AC14557" s="5"/>
    </row>
    <row r="14558" spans="1:29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 t="str">
        <f>IF(AND(D14558="East",Table_1[[#This Row],[category]]="Clothing"),"✅","❌")</f>
        <v>❌</v>
      </c>
      <c r="H14558" s="3">
        <f t="shared" si="455"/>
        <v>278.98700000000002</v>
      </c>
      <c r="I14558" s="3">
        <v>6</v>
      </c>
      <c r="J14558" s="4">
        <v>45654</v>
      </c>
      <c r="K14558" s="3" t="s">
        <v>22</v>
      </c>
      <c r="L14558" s="3" t="s">
        <v>17</v>
      </c>
      <c r="M14558" s="3">
        <v>142.63</v>
      </c>
      <c r="N14558" s="3" t="s">
        <v>24</v>
      </c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  <c r="AC14558" s="5"/>
    </row>
    <row r="14559" spans="1:29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 t="str">
        <f>IF(AND(D14559="East",Table_1[[#This Row],[category]]="Clothing"),"✅","❌")</f>
        <v>❌</v>
      </c>
      <c r="H14559" s="3">
        <f t="shared" si="455"/>
        <v>329.49</v>
      </c>
      <c r="I14559" s="3">
        <v>8</v>
      </c>
      <c r="J14559" s="4">
        <v>45434</v>
      </c>
      <c r="K14559" s="3" t="s">
        <v>22</v>
      </c>
      <c r="L14559" s="3" t="s">
        <v>17</v>
      </c>
      <c r="M14559" s="3">
        <v>239.27</v>
      </c>
      <c r="N14559" s="3" t="s">
        <v>35</v>
      </c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  <c r="AC14559" s="5"/>
    </row>
    <row r="14560" spans="1:29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 t="str">
        <f>IF(AND(D14560="East",Table_1[[#This Row],[category]]="Clothing"),"✅","❌")</f>
        <v>✅</v>
      </c>
      <c r="H14560" s="3">
        <f t="shared" si="455"/>
        <v>390.01600000000002</v>
      </c>
      <c r="I14560" s="3">
        <v>1</v>
      </c>
      <c r="J14560" s="4">
        <v>45599</v>
      </c>
      <c r="K14560" s="3" t="s">
        <v>16</v>
      </c>
      <c r="L14560" s="3" t="s">
        <v>28</v>
      </c>
      <c r="M14560" s="3">
        <v>723.75</v>
      </c>
      <c r="N14560" s="3" t="s">
        <v>49</v>
      </c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  <c r="AC14560" s="5"/>
    </row>
    <row r="14561" spans="1:29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 t="str">
        <f>IF(AND(D14561="East",Table_1[[#This Row],[category]]="Clothing"),"✅","❌")</f>
        <v>❌</v>
      </c>
      <c r="H14561" s="3">
        <f t="shared" si="455"/>
        <v>54.926000000000002</v>
      </c>
      <c r="I14561" s="3">
        <v>1</v>
      </c>
      <c r="J14561" s="4">
        <v>45469</v>
      </c>
      <c r="K14561" s="3" t="s">
        <v>22</v>
      </c>
      <c r="L14561" s="3" t="s">
        <v>17</v>
      </c>
      <c r="M14561" s="3">
        <v>164.21</v>
      </c>
      <c r="N14561" s="3" t="s">
        <v>35</v>
      </c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  <c r="AC14561" s="5"/>
    </row>
    <row r="14562" spans="1:29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 t="str">
        <f>IF(AND(D14562="East",Table_1[[#This Row],[category]]="Clothing"),"✅","❌")</f>
        <v>❌</v>
      </c>
      <c r="H14562" s="3">
        <f t="shared" si="455"/>
        <v>157.29300000000001</v>
      </c>
      <c r="I14562" s="3">
        <v>2</v>
      </c>
      <c r="J14562" s="4">
        <v>45219</v>
      </c>
      <c r="K14562" s="3" t="s">
        <v>22</v>
      </c>
      <c r="L14562" s="3" t="s">
        <v>17</v>
      </c>
      <c r="M14562" s="3">
        <v>226.7</v>
      </c>
      <c r="N14562" s="3" t="s">
        <v>35</v>
      </c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  <c r="AC14562" s="5"/>
    </row>
    <row r="14563" spans="1:29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 t="str">
        <f>IF(AND(D14563="East",Table_1[[#This Row],[category]]="Clothing"),"✅","❌")</f>
        <v>❌</v>
      </c>
      <c r="H14563" s="3">
        <f t="shared" si="455"/>
        <v>92.853999999999999</v>
      </c>
      <c r="I14563" s="3">
        <v>7</v>
      </c>
      <c r="J14563" s="4">
        <v>45203</v>
      </c>
      <c r="K14563" s="3" t="s">
        <v>16</v>
      </c>
      <c r="L14563" s="3" t="s">
        <v>17</v>
      </c>
      <c r="M14563" s="3">
        <v>231.85</v>
      </c>
      <c r="N14563" s="3" t="s">
        <v>29</v>
      </c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  <c r="AC14563" s="5"/>
    </row>
    <row r="14564" spans="1:29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 t="str">
        <f>IF(AND(D14564="East",Table_1[[#This Row],[category]]="Clothing"),"✅","❌")</f>
        <v>❌</v>
      </c>
      <c r="H14564" s="3">
        <f t="shared" si="455"/>
        <v>260.61900000000003</v>
      </c>
      <c r="I14564" s="3">
        <v>4</v>
      </c>
      <c r="J14564" s="4">
        <v>45342</v>
      </c>
      <c r="K14564" s="3" t="s">
        <v>16</v>
      </c>
      <c r="L14564" s="3" t="s">
        <v>28</v>
      </c>
      <c r="M14564" s="3">
        <v>379.24</v>
      </c>
      <c r="N14564" s="3" t="s">
        <v>29</v>
      </c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  <c r="AC14564" s="5"/>
    </row>
    <row r="14565" spans="1:29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 t="str">
        <f>IF(AND(D14565="East",Table_1[[#This Row],[category]]="Clothing"),"✅","❌")</f>
        <v>❌</v>
      </c>
      <c r="H14565" s="3">
        <f t="shared" si="455"/>
        <v>420.45699999999999</v>
      </c>
      <c r="I14565" s="3">
        <v>1</v>
      </c>
      <c r="J14565" s="4">
        <v>44936</v>
      </c>
      <c r="K14565" s="3" t="s">
        <v>22</v>
      </c>
      <c r="L14565" s="3" t="s">
        <v>17</v>
      </c>
      <c r="M14565" s="3">
        <v>341.04</v>
      </c>
      <c r="N14565" s="3" t="s">
        <v>29</v>
      </c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  <c r="AC14565" s="5"/>
    </row>
    <row r="14566" spans="1:29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 t="str">
        <f>IF(AND(D14566="East",Table_1[[#This Row],[category]]="Clothing"),"✅","❌")</f>
        <v>❌</v>
      </c>
      <c r="H14566" s="3">
        <f t="shared" si="455"/>
        <v>123.04900000000001</v>
      </c>
      <c r="I14566" s="3">
        <v>8</v>
      </c>
      <c r="J14566" s="4">
        <v>45077</v>
      </c>
      <c r="K14566" s="3" t="s">
        <v>22</v>
      </c>
      <c r="L14566" s="3" t="s">
        <v>23</v>
      </c>
      <c r="M14566" s="3">
        <v>320.56</v>
      </c>
      <c r="N14566" s="3" t="s">
        <v>18</v>
      </c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  <c r="AC14566" s="5"/>
    </row>
    <row r="14567" spans="1:29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 t="str">
        <f>IF(AND(D14567="East",Table_1[[#This Row],[category]]="Clothing"),"✅","❌")</f>
        <v>❌</v>
      </c>
      <c r="H14567" s="3">
        <f t="shared" si="455"/>
        <v>368.14300000000003</v>
      </c>
      <c r="I14567" s="3">
        <v>4</v>
      </c>
      <c r="J14567" s="4">
        <v>45029</v>
      </c>
      <c r="K14567" s="3" t="s">
        <v>22</v>
      </c>
      <c r="L14567" s="3" t="s">
        <v>17</v>
      </c>
      <c r="M14567" s="3">
        <v>789.24</v>
      </c>
      <c r="N14567" s="3" t="s">
        <v>24</v>
      </c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  <c r="AC14567" s="5"/>
    </row>
    <row r="14568" spans="1:29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 t="str">
        <f>IF(AND(D14568="East",Table_1[[#This Row],[category]]="Clothing"),"✅","❌")</f>
        <v>❌</v>
      </c>
      <c r="H14568" s="3">
        <f t="shared" si="455"/>
        <v>208.85400000000001</v>
      </c>
      <c r="I14568" s="3">
        <v>7</v>
      </c>
      <c r="J14568" s="4">
        <v>45530</v>
      </c>
      <c r="K14568" s="3" t="s">
        <v>32</v>
      </c>
      <c r="L14568" s="3" t="s">
        <v>28</v>
      </c>
      <c r="M14568" s="3">
        <v>173.73</v>
      </c>
      <c r="N14568" s="3" t="s">
        <v>29</v>
      </c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  <c r="AC14568" s="5"/>
    </row>
    <row r="14569" spans="1:29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 t="str">
        <f>IF(AND(D14569="East",Table_1[[#This Row],[category]]="Clothing"),"✅","❌")</f>
        <v>❌</v>
      </c>
      <c r="H14569" s="3">
        <f t="shared" si="455"/>
        <v>452.50700000000001</v>
      </c>
      <c r="I14569" s="3">
        <v>8</v>
      </c>
      <c r="J14569" s="4">
        <v>45094</v>
      </c>
      <c r="K14569" s="3" t="s">
        <v>22</v>
      </c>
      <c r="L14569" s="3" t="s">
        <v>17</v>
      </c>
      <c r="M14569" s="3">
        <v>719.54</v>
      </c>
      <c r="N14569" s="3" t="s">
        <v>29</v>
      </c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  <c r="AC14569" s="5"/>
    </row>
    <row r="14570" spans="1:29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 t="str">
        <f>IF(AND(D14570="East",Table_1[[#This Row],[category]]="Clothing"),"✅","❌")</f>
        <v>❌</v>
      </c>
      <c r="H14570" s="3">
        <f t="shared" si="455"/>
        <v>317.12700000000001</v>
      </c>
      <c r="I14570" s="3">
        <v>1</v>
      </c>
      <c r="J14570" s="4">
        <v>45441</v>
      </c>
      <c r="K14570" s="3" t="s">
        <v>16</v>
      </c>
      <c r="L14570" s="3" t="s">
        <v>17</v>
      </c>
      <c r="M14570" s="3">
        <v>337.28</v>
      </c>
      <c r="N14570" s="3" t="s">
        <v>29</v>
      </c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  <c r="AC14570" s="5"/>
    </row>
    <row r="14571" spans="1:29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 t="str">
        <f>IF(AND(D14571="East",Table_1[[#This Row],[category]]="Clothing"),"✅","❌")</f>
        <v>❌</v>
      </c>
      <c r="H14571" s="3">
        <f t="shared" si="455"/>
        <v>488.51099999999997</v>
      </c>
      <c r="I14571" s="3">
        <v>2</v>
      </c>
      <c r="J14571" s="4">
        <v>45075</v>
      </c>
      <c r="K14571" s="3" t="s">
        <v>22</v>
      </c>
      <c r="L14571" s="3" t="s">
        <v>17</v>
      </c>
      <c r="M14571" s="3">
        <v>1058.53</v>
      </c>
      <c r="N14571" s="3" t="s">
        <v>29</v>
      </c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  <c r="AC14571" s="5"/>
    </row>
    <row r="14572" spans="1:29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 t="str">
        <f>IF(AND(D14572="East",Table_1[[#This Row],[category]]="Clothing"),"✅","❌")</f>
        <v>❌</v>
      </c>
      <c r="H14572" s="3">
        <f t="shared" si="455"/>
        <v>130.37800000000001</v>
      </c>
      <c r="I14572" s="3">
        <v>2</v>
      </c>
      <c r="J14572" s="4">
        <v>45379</v>
      </c>
      <c r="K14572" s="3" t="s">
        <v>32</v>
      </c>
      <c r="L14572" s="3" t="s">
        <v>17</v>
      </c>
      <c r="M14572" s="3">
        <v>216.6</v>
      </c>
      <c r="N14572" s="3" t="s">
        <v>29</v>
      </c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  <c r="AC14572" s="5"/>
    </row>
    <row r="14573" spans="1:29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 t="str">
        <f>IF(AND(D14573="East",Table_1[[#This Row],[category]]="Clothing"),"✅","❌")</f>
        <v>❌</v>
      </c>
      <c r="H14573" s="3">
        <f t="shared" si="455"/>
        <v>462.74</v>
      </c>
      <c r="I14573" s="3">
        <v>5</v>
      </c>
      <c r="J14573" s="4">
        <v>44975</v>
      </c>
      <c r="K14573" s="3" t="s">
        <v>32</v>
      </c>
      <c r="L14573" s="3" t="s">
        <v>28</v>
      </c>
      <c r="M14573" s="3">
        <v>576.63</v>
      </c>
      <c r="N14573" s="3" t="s">
        <v>29</v>
      </c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  <c r="AC14573" s="5"/>
    </row>
    <row r="14574" spans="1:29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 t="str">
        <f>IF(AND(D14574="East",Table_1[[#This Row],[category]]="Clothing"),"✅","❌")</f>
        <v>❌</v>
      </c>
      <c r="H14574" s="3">
        <f t="shared" si="455"/>
        <v>184.95699999999999</v>
      </c>
      <c r="I14574" s="3">
        <v>5</v>
      </c>
      <c r="J14574" s="4">
        <v>44954</v>
      </c>
      <c r="K14574" s="3" t="s">
        <v>32</v>
      </c>
      <c r="L14574" s="3" t="s">
        <v>28</v>
      </c>
      <c r="M14574" s="3">
        <v>349.81</v>
      </c>
      <c r="N14574" s="3" t="s">
        <v>18</v>
      </c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  <c r="AC14574" s="5"/>
    </row>
    <row r="14575" spans="1:29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 t="str">
        <f>IF(AND(D14575="East",Table_1[[#This Row],[category]]="Clothing"),"✅","❌")</f>
        <v>❌</v>
      </c>
      <c r="H14575" s="3">
        <f t="shared" si="455"/>
        <v>314.76400000000001</v>
      </c>
      <c r="I14575" s="3">
        <v>6</v>
      </c>
      <c r="J14575" s="4">
        <v>45128</v>
      </c>
      <c r="K14575" s="3" t="s">
        <v>22</v>
      </c>
      <c r="L14575" s="3" t="s">
        <v>17</v>
      </c>
      <c r="M14575" s="3">
        <v>869.78</v>
      </c>
      <c r="N14575" s="3" t="s">
        <v>35</v>
      </c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  <c r="AC14575" s="5"/>
    </row>
    <row r="14576" spans="1:29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 t="str">
        <f>IF(AND(D14576="East",Table_1[[#This Row],[category]]="Clothing"),"✅","❌")</f>
        <v>❌</v>
      </c>
      <c r="H14576" s="3">
        <f t="shared" si="455"/>
        <v>95.509000000000015</v>
      </c>
      <c r="I14576" s="3">
        <v>2</v>
      </c>
      <c r="J14576" s="4">
        <v>45375</v>
      </c>
      <c r="K14576" s="3" t="s">
        <v>16</v>
      </c>
      <c r="L14576" s="3" t="s">
        <v>17</v>
      </c>
      <c r="M14576" s="3">
        <v>146.88999999999999</v>
      </c>
      <c r="N14576" s="3" t="s">
        <v>18</v>
      </c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  <c r="AC14576" s="5"/>
    </row>
    <row r="14577" spans="1:29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 t="str">
        <f>IF(AND(D14577="East",Table_1[[#This Row],[category]]="Clothing"),"✅","❌")</f>
        <v>❌</v>
      </c>
      <c r="H14577" s="3">
        <f t="shared" si="455"/>
        <v>382.29500000000002</v>
      </c>
      <c r="I14577" s="3">
        <v>8</v>
      </c>
      <c r="J14577" s="4">
        <v>45018</v>
      </c>
      <c r="K14577" s="3" t="s">
        <v>16</v>
      </c>
      <c r="L14577" s="3" t="s">
        <v>28</v>
      </c>
      <c r="M14577" s="3">
        <v>1114.3699999999999</v>
      </c>
      <c r="N14577" s="3" t="s">
        <v>18</v>
      </c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  <c r="AC14577" s="5"/>
    </row>
    <row r="14578" spans="1:29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 t="str">
        <f>IF(AND(D14578="East",Table_1[[#This Row],[category]]="Clothing"),"✅","❌")</f>
        <v>✅</v>
      </c>
      <c r="H14578" s="3">
        <f t="shared" si="455"/>
        <v>489.34300000000007</v>
      </c>
      <c r="I14578" s="3">
        <v>1</v>
      </c>
      <c r="J14578" s="4">
        <v>45274</v>
      </c>
      <c r="K14578" s="3" t="s">
        <v>22</v>
      </c>
      <c r="L14578" s="3" t="s">
        <v>23</v>
      </c>
      <c r="M14578" s="3">
        <v>1115.3399999999999</v>
      </c>
      <c r="N14578" s="3" t="s">
        <v>24</v>
      </c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  <c r="AC14578" s="5"/>
    </row>
    <row r="14579" spans="1:29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 t="str">
        <f>IF(AND(D14579="East",Table_1[[#This Row],[category]]="Clothing"),"✅","❌")</f>
        <v>❌</v>
      </c>
      <c r="H14579" s="3">
        <f t="shared" si="455"/>
        <v>395.839</v>
      </c>
      <c r="I14579" s="3">
        <v>9</v>
      </c>
      <c r="J14579" s="4">
        <v>45507</v>
      </c>
      <c r="K14579" s="3" t="s">
        <v>22</v>
      </c>
      <c r="L14579" s="3" t="s">
        <v>17</v>
      </c>
      <c r="M14579" s="3">
        <v>794.26</v>
      </c>
      <c r="N14579" s="3" t="s">
        <v>49</v>
      </c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  <c r="AC14579" s="5"/>
    </row>
    <row r="14580" spans="1:29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 t="str">
        <f>IF(AND(D14580="East",Table_1[[#This Row],[category]]="Clothing"),"✅","❌")</f>
        <v>❌</v>
      </c>
      <c r="H14580" s="3">
        <f t="shared" si="455"/>
        <v>311.74</v>
      </c>
      <c r="I14580" s="3">
        <v>5</v>
      </c>
      <c r="J14580" s="4">
        <v>45400</v>
      </c>
      <c r="K14580" s="3" t="s">
        <v>22</v>
      </c>
      <c r="L14580" s="3" t="s">
        <v>17</v>
      </c>
      <c r="M14580" s="3">
        <v>202.43</v>
      </c>
      <c r="N14580" s="3" t="s">
        <v>49</v>
      </c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  <c r="AC14580" s="5"/>
    </row>
    <row r="14581" spans="1:29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 t="str">
        <f>IF(AND(D14581="East",Table_1[[#This Row],[category]]="Clothing"),"✅","❌")</f>
        <v>❌</v>
      </c>
      <c r="H14581" s="3">
        <f t="shared" si="455"/>
        <v>229.625</v>
      </c>
      <c r="I14581" s="3">
        <v>8</v>
      </c>
      <c r="J14581" s="4">
        <v>45231</v>
      </c>
      <c r="K14581" s="3" t="s">
        <v>22</v>
      </c>
      <c r="L14581" s="3" t="s">
        <v>28</v>
      </c>
      <c r="M14581" s="3">
        <v>579.86</v>
      </c>
      <c r="N14581" s="3" t="s">
        <v>40</v>
      </c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  <c r="AC14581" s="5"/>
    </row>
    <row r="14582" spans="1:29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 t="str">
        <f>IF(AND(D14582="East",Table_1[[#This Row],[category]]="Clothing"),"✅","❌")</f>
        <v>❌</v>
      </c>
      <c r="H14582" s="3">
        <f t="shared" si="455"/>
        <v>179.16600000000003</v>
      </c>
      <c r="I14582" s="3">
        <v>8</v>
      </c>
      <c r="J14582" s="4">
        <v>45298</v>
      </c>
      <c r="K14582" s="3" t="s">
        <v>16</v>
      </c>
      <c r="L14582" s="3" t="s">
        <v>17</v>
      </c>
      <c r="M14582" s="3">
        <v>390.83</v>
      </c>
      <c r="N14582" s="3" t="s">
        <v>35</v>
      </c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  <c r="AC14582" s="5"/>
    </row>
    <row r="14583" spans="1:29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 t="str">
        <f>IF(AND(D14583="East",Table_1[[#This Row],[category]]="Clothing"),"✅","❌")</f>
        <v>❌</v>
      </c>
      <c r="H14583" s="3">
        <f t="shared" si="455"/>
        <v>215.316</v>
      </c>
      <c r="I14583" s="3">
        <v>2</v>
      </c>
      <c r="J14583" s="4">
        <v>45541</v>
      </c>
      <c r="K14583" s="3" t="s">
        <v>32</v>
      </c>
      <c r="L14583" s="3" t="s">
        <v>23</v>
      </c>
      <c r="M14583" s="3">
        <v>175.98</v>
      </c>
      <c r="N14583" s="3" t="s">
        <v>29</v>
      </c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  <c r="AC14583" s="5"/>
    </row>
    <row r="14584" spans="1:29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 t="str">
        <f>IF(AND(D14584="East",Table_1[[#This Row],[category]]="Clothing"),"✅","❌")</f>
        <v>❌</v>
      </c>
      <c r="H14584" s="3">
        <f t="shared" si="455"/>
        <v>170.86099999999999</v>
      </c>
      <c r="I14584" s="3">
        <v>9</v>
      </c>
      <c r="J14584" s="4">
        <v>45100</v>
      </c>
      <c r="K14584" s="3" t="s">
        <v>32</v>
      </c>
      <c r="L14584" s="3" t="s">
        <v>23</v>
      </c>
      <c r="M14584" s="3">
        <v>89.96</v>
      </c>
      <c r="N14584" s="3" t="s">
        <v>24</v>
      </c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  <c r="AC14584" s="5"/>
    </row>
    <row r="14585" spans="1:29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 t="str">
        <f>IF(AND(D14585="East",Table_1[[#This Row],[category]]="Clothing"),"✅","❌")</f>
        <v>❌</v>
      </c>
      <c r="H14585" s="3">
        <f t="shared" si="455"/>
        <v>418.02800000000002</v>
      </c>
      <c r="I14585" s="3">
        <v>6</v>
      </c>
      <c r="J14585" s="4">
        <v>45160</v>
      </c>
      <c r="K14585" s="3" t="s">
        <v>16</v>
      </c>
      <c r="L14585" s="3" t="s">
        <v>28</v>
      </c>
      <c r="M14585" s="3">
        <v>1186.8900000000001</v>
      </c>
      <c r="N14585" s="3" t="s">
        <v>29</v>
      </c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  <c r="AC14585" s="5"/>
    </row>
    <row r="14586" spans="1:29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 t="str">
        <f>IF(AND(D14586="East",Table_1[[#This Row],[category]]="Clothing"),"✅","❌")</f>
        <v>❌</v>
      </c>
      <c r="H14586" s="3">
        <f t="shared" si="455"/>
        <v>447.62400000000002</v>
      </c>
      <c r="I14586" s="3">
        <v>3</v>
      </c>
      <c r="J14586" s="4">
        <v>45417</v>
      </c>
      <c r="K14586" s="3" t="s">
        <v>22</v>
      </c>
      <c r="L14586" s="3" t="s">
        <v>23</v>
      </c>
      <c r="M14586" s="3">
        <v>445.89</v>
      </c>
      <c r="N14586" s="3" t="s">
        <v>40</v>
      </c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  <c r="AC14586" s="5"/>
    </row>
    <row r="14587" spans="1:29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 t="str">
        <f>IF(AND(D14587="East",Table_1[[#This Row],[category]]="Clothing"),"✅","❌")</f>
        <v>❌</v>
      </c>
      <c r="H14587" s="3">
        <f t="shared" si="455"/>
        <v>475.33199999999999</v>
      </c>
      <c r="I14587" s="3">
        <v>1</v>
      </c>
      <c r="J14587" s="4">
        <v>45470</v>
      </c>
      <c r="K14587" s="3" t="s">
        <v>22</v>
      </c>
      <c r="L14587" s="3" t="s">
        <v>23</v>
      </c>
      <c r="M14587" s="3">
        <v>739.1</v>
      </c>
      <c r="N14587" s="3" t="s">
        <v>29</v>
      </c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  <c r="AC14587" s="5"/>
    </row>
    <row r="14588" spans="1:29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 t="str">
        <f>IF(AND(D14588="East",Table_1[[#This Row],[category]]="Clothing"),"✅","❌")</f>
        <v>❌</v>
      </c>
      <c r="H14588" s="3">
        <f t="shared" si="455"/>
        <v>214.99800000000002</v>
      </c>
      <c r="I14588" s="3">
        <v>9</v>
      </c>
      <c r="J14588" s="4">
        <v>45635</v>
      </c>
      <c r="K14588" s="3" t="s">
        <v>16</v>
      </c>
      <c r="L14588" s="3" t="s">
        <v>28</v>
      </c>
      <c r="M14588" s="3">
        <v>332.62</v>
      </c>
      <c r="N14588" s="3" t="s">
        <v>40</v>
      </c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  <c r="AC14588" s="5"/>
    </row>
    <row r="14589" spans="1:29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 t="str">
        <f>IF(AND(D14589="East",Table_1[[#This Row],[category]]="Clothing"),"✅","❌")</f>
        <v>❌</v>
      </c>
      <c r="H14589" s="3">
        <f t="shared" si="455"/>
        <v>277.64699999999999</v>
      </c>
      <c r="I14589" s="3">
        <v>3</v>
      </c>
      <c r="J14589" s="4">
        <v>45087</v>
      </c>
      <c r="K14589" s="3" t="s">
        <v>16</v>
      </c>
      <c r="L14589" s="3" t="s">
        <v>17</v>
      </c>
      <c r="M14589" s="3">
        <v>198.49</v>
      </c>
      <c r="N14589" s="3" t="s">
        <v>35</v>
      </c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  <c r="AC14589" s="5"/>
    </row>
    <row r="14590" spans="1:29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 t="str">
        <f>IF(AND(D14590="East",Table_1[[#This Row],[category]]="Clothing"),"✅","❌")</f>
        <v>❌</v>
      </c>
      <c r="H14590" s="3">
        <f t="shared" si="455"/>
        <v>292.67900000000003</v>
      </c>
      <c r="I14590" s="3">
        <v>1</v>
      </c>
      <c r="J14590" s="4">
        <v>44973</v>
      </c>
      <c r="K14590" s="3" t="s">
        <v>32</v>
      </c>
      <c r="L14590" s="3" t="s">
        <v>28</v>
      </c>
      <c r="M14590" s="3">
        <v>734.74</v>
      </c>
      <c r="N14590" s="3" t="s">
        <v>29</v>
      </c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  <c r="AC14590" s="5"/>
    </row>
    <row r="14591" spans="1:29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 t="str">
        <f>IF(AND(D14591="East",Table_1[[#This Row],[category]]="Clothing"),"✅","❌")</f>
        <v>❌</v>
      </c>
      <c r="H14591" s="3">
        <f t="shared" si="455"/>
        <v>329.03300000000002</v>
      </c>
      <c r="I14591" s="3">
        <v>5</v>
      </c>
      <c r="J14591" s="4">
        <v>45045</v>
      </c>
      <c r="K14591" s="3" t="s">
        <v>16</v>
      </c>
      <c r="L14591" s="3" t="s">
        <v>17</v>
      </c>
      <c r="M14591" s="3">
        <v>661.08</v>
      </c>
      <c r="N14591" s="3" t="s">
        <v>18</v>
      </c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  <c r="AC14591" s="5"/>
    </row>
    <row r="14592" spans="1:29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 t="str">
        <f>IF(AND(D14592="East",Table_1[[#This Row],[category]]="Clothing"),"✅","❌")</f>
        <v>❌</v>
      </c>
      <c r="H14592" s="3">
        <f t="shared" si="455"/>
        <v>11.204000000000001</v>
      </c>
      <c r="I14592" s="3">
        <v>8</v>
      </c>
      <c r="J14592" s="4">
        <v>45385</v>
      </c>
      <c r="K14592" s="3" t="s">
        <v>22</v>
      </c>
      <c r="L14592" s="3" t="s">
        <v>28</v>
      </c>
      <c r="M14592" s="3">
        <v>20.59</v>
      </c>
      <c r="N14592" s="3" t="s">
        <v>40</v>
      </c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  <c r="AC14592" s="5"/>
    </row>
    <row r="14593" spans="1:29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 t="str">
        <f>IF(AND(D14593="East",Table_1[[#This Row],[category]]="Clothing"),"✅","❌")</f>
        <v>❌</v>
      </c>
      <c r="H14593" s="3">
        <f t="shared" si="455"/>
        <v>422.91800000000006</v>
      </c>
      <c r="I14593" s="3">
        <v>7</v>
      </c>
      <c r="J14593" s="4">
        <v>45385</v>
      </c>
      <c r="K14593" s="3" t="s">
        <v>16</v>
      </c>
      <c r="L14593" s="3" t="s">
        <v>28</v>
      </c>
      <c r="M14593" s="3">
        <v>1123.83</v>
      </c>
      <c r="N14593" s="3" t="s">
        <v>29</v>
      </c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  <c r="AC14593" s="5"/>
    </row>
    <row r="14594" spans="1:29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 t="str">
        <f>IF(AND(D14594="East",Table_1[[#This Row],[category]]="Clothing"),"✅","❌")</f>
        <v>❌</v>
      </c>
      <c r="H14594" s="3">
        <f t="shared" ref="H14594:H14657" si="457">E14594*10%</f>
        <v>141.38900000000001</v>
      </c>
      <c r="I14594" s="3">
        <v>5</v>
      </c>
      <c r="J14594" s="4">
        <v>45171</v>
      </c>
      <c r="K14594" s="3" t="s">
        <v>16</v>
      </c>
      <c r="L14594" s="3" t="s">
        <v>28</v>
      </c>
      <c r="M14594" s="3">
        <v>392.46</v>
      </c>
      <c r="N14594" s="3" t="s">
        <v>35</v>
      </c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  <c r="AC14594" s="5"/>
    </row>
    <row r="14595" spans="1:29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 t="str">
        <f>IF(AND(D14595="East",Table_1[[#This Row],[category]]="Clothing"),"✅","❌")</f>
        <v>❌</v>
      </c>
      <c r="H14595" s="3">
        <f t="shared" si="457"/>
        <v>241.36</v>
      </c>
      <c r="I14595" s="3">
        <v>2</v>
      </c>
      <c r="J14595" s="4">
        <v>45327</v>
      </c>
      <c r="K14595" s="3" t="s">
        <v>16</v>
      </c>
      <c r="L14595" s="3" t="s">
        <v>17</v>
      </c>
      <c r="M14595" s="3">
        <v>198.32</v>
      </c>
      <c r="N14595" s="3" t="s">
        <v>18</v>
      </c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  <c r="AC14595" s="5"/>
    </row>
    <row r="14596" spans="1:29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 t="str">
        <f>IF(AND(D14596="East",Table_1[[#This Row],[category]]="Clothing"),"✅","❌")</f>
        <v>❌</v>
      </c>
      <c r="H14596" s="3">
        <f t="shared" si="457"/>
        <v>422.36800000000005</v>
      </c>
      <c r="I14596" s="3">
        <v>2</v>
      </c>
      <c r="J14596" s="4">
        <v>45046</v>
      </c>
      <c r="K14596" s="3" t="s">
        <v>22</v>
      </c>
      <c r="L14596" s="3" t="s">
        <v>17</v>
      </c>
      <c r="M14596" s="3">
        <v>937.23</v>
      </c>
      <c r="N14596" s="3" t="s">
        <v>40</v>
      </c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  <c r="AC14596" s="5"/>
    </row>
    <row r="14597" spans="1:29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 t="str">
        <f>IF(AND(D14597="East",Table_1[[#This Row],[category]]="Clothing"),"✅","❌")</f>
        <v>❌</v>
      </c>
      <c r="H14597" s="3">
        <f t="shared" si="457"/>
        <v>498.46000000000004</v>
      </c>
      <c r="I14597" s="3">
        <v>3</v>
      </c>
      <c r="J14597" s="4">
        <v>45393</v>
      </c>
      <c r="K14597" s="3" t="s">
        <v>22</v>
      </c>
      <c r="L14597" s="3" t="s">
        <v>28</v>
      </c>
      <c r="M14597" s="3">
        <v>583.55999999999995</v>
      </c>
      <c r="N14597" s="3" t="s">
        <v>49</v>
      </c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  <c r="AC14597" s="5"/>
    </row>
    <row r="14598" spans="1:29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 t="str">
        <f>IF(AND(D14598="East",Table_1[[#This Row],[category]]="Clothing"),"✅","❌")</f>
        <v>❌</v>
      </c>
      <c r="H14598" s="3">
        <f t="shared" si="457"/>
        <v>399.49299999999999</v>
      </c>
      <c r="I14598" s="3">
        <v>6</v>
      </c>
      <c r="J14598" s="4">
        <v>45410</v>
      </c>
      <c r="K14598" s="3" t="s">
        <v>32</v>
      </c>
      <c r="L14598" s="3" t="s">
        <v>23</v>
      </c>
      <c r="M14598" s="3">
        <v>979.18</v>
      </c>
      <c r="N14598" s="3" t="s">
        <v>49</v>
      </c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  <c r="AC14598" s="5"/>
    </row>
    <row r="14599" spans="1:29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 t="str">
        <f>IF(AND(D14599="East",Table_1[[#This Row],[category]]="Clothing"),"✅","❌")</f>
        <v>❌</v>
      </c>
      <c r="H14599" s="3">
        <f t="shared" si="457"/>
        <v>22.168000000000003</v>
      </c>
      <c r="I14599" s="3">
        <v>4</v>
      </c>
      <c r="J14599" s="4">
        <v>45066</v>
      </c>
      <c r="K14599" s="3" t="s">
        <v>16</v>
      </c>
      <c r="L14599" s="3" t="s">
        <v>17</v>
      </c>
      <c r="M14599" s="3">
        <v>17.559999999999999</v>
      </c>
      <c r="N14599" s="3" t="s">
        <v>49</v>
      </c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  <c r="AC14599" s="5"/>
    </row>
    <row r="14600" spans="1:29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 t="str">
        <f>IF(AND(D14600="East",Table_1[[#This Row],[category]]="Clothing"),"✅","❌")</f>
        <v>❌</v>
      </c>
      <c r="H14600" s="3">
        <f t="shared" si="457"/>
        <v>190.69000000000003</v>
      </c>
      <c r="I14600" s="3">
        <v>9</v>
      </c>
      <c r="J14600" s="4">
        <v>45487</v>
      </c>
      <c r="K14600" s="3" t="s">
        <v>22</v>
      </c>
      <c r="L14600" s="3" t="s">
        <v>28</v>
      </c>
      <c r="M14600" s="3">
        <v>184.97</v>
      </c>
      <c r="N14600" s="3" t="s">
        <v>18</v>
      </c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  <c r="AC14600" s="5"/>
    </row>
    <row r="14601" spans="1:29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 t="str">
        <f>IF(AND(D14601="East",Table_1[[#This Row],[category]]="Clothing"),"✅","❌")</f>
        <v>❌</v>
      </c>
      <c r="H14601" s="3">
        <f t="shared" si="457"/>
        <v>131.13300000000001</v>
      </c>
      <c r="I14601" s="3">
        <v>3</v>
      </c>
      <c r="J14601" s="4">
        <v>45171</v>
      </c>
      <c r="K14601" s="3" t="s">
        <v>32</v>
      </c>
      <c r="L14601" s="3" t="s">
        <v>17</v>
      </c>
      <c r="M14601" s="3">
        <v>135.38999999999999</v>
      </c>
      <c r="N14601" s="3" t="s">
        <v>24</v>
      </c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  <c r="AC14601" s="5"/>
    </row>
    <row r="14602" spans="1:29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 t="str">
        <f>IF(AND(D14602="East",Table_1[[#This Row],[category]]="Clothing"),"✅","❌")</f>
        <v>❌</v>
      </c>
      <c r="H14602" s="3">
        <f t="shared" si="457"/>
        <v>482.42500000000001</v>
      </c>
      <c r="I14602" s="3">
        <v>6</v>
      </c>
      <c r="J14602" s="4">
        <v>45497</v>
      </c>
      <c r="K14602" s="3" t="s">
        <v>22</v>
      </c>
      <c r="L14602" s="3" t="s">
        <v>23</v>
      </c>
      <c r="M14602" s="3">
        <v>992.61</v>
      </c>
      <c r="N14602" s="3" t="s">
        <v>29</v>
      </c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  <c r="AC14602" s="5"/>
    </row>
    <row r="14603" spans="1:29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 t="str">
        <f>IF(AND(D14603="East",Table_1[[#This Row],[category]]="Clothing"),"✅","❌")</f>
        <v>❌</v>
      </c>
      <c r="H14603" s="3">
        <f t="shared" si="457"/>
        <v>139.47200000000001</v>
      </c>
      <c r="I14603" s="3">
        <v>4</v>
      </c>
      <c r="J14603" s="4">
        <v>45057</v>
      </c>
      <c r="K14603" s="3" t="s">
        <v>32</v>
      </c>
      <c r="L14603" s="3" t="s">
        <v>17</v>
      </c>
      <c r="M14603" s="3">
        <v>302.64</v>
      </c>
      <c r="N14603" s="3" t="s">
        <v>29</v>
      </c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  <c r="AC14603" s="5"/>
    </row>
    <row r="14604" spans="1:29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 t="str">
        <f>IF(AND(D14604="East",Table_1[[#This Row],[category]]="Clothing"),"✅","❌")</f>
        <v>❌</v>
      </c>
      <c r="H14604" s="3">
        <f t="shared" si="457"/>
        <v>472.24200000000002</v>
      </c>
      <c r="I14604" s="3">
        <v>1</v>
      </c>
      <c r="J14604" s="4">
        <v>45564</v>
      </c>
      <c r="K14604" s="3" t="s">
        <v>16</v>
      </c>
      <c r="L14604" s="3" t="s">
        <v>28</v>
      </c>
      <c r="M14604" s="3">
        <v>1320.6</v>
      </c>
      <c r="N14604" s="3" t="s">
        <v>29</v>
      </c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  <c r="AC14604" s="5"/>
    </row>
    <row r="14605" spans="1:29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 t="str">
        <f>IF(AND(D14605="East",Table_1[[#This Row],[category]]="Clothing"),"✅","❌")</f>
        <v>❌</v>
      </c>
      <c r="H14605" s="3">
        <f t="shared" si="457"/>
        <v>469.38400000000001</v>
      </c>
      <c r="I14605" s="3">
        <v>1</v>
      </c>
      <c r="J14605" s="4">
        <v>45416</v>
      </c>
      <c r="K14605" s="3" t="s">
        <v>32</v>
      </c>
      <c r="L14605" s="3" t="s">
        <v>23</v>
      </c>
      <c r="M14605" s="3">
        <v>321.68</v>
      </c>
      <c r="N14605" s="3" t="s">
        <v>35</v>
      </c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  <c r="AC14605" s="5"/>
    </row>
    <row r="14606" spans="1:29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 t="str">
        <f>IF(AND(D14606="East",Table_1[[#This Row],[category]]="Clothing"),"✅","❌")</f>
        <v>❌</v>
      </c>
      <c r="H14606" s="3">
        <f t="shared" si="457"/>
        <v>421.31099999999998</v>
      </c>
      <c r="I14606" s="3">
        <v>8</v>
      </c>
      <c r="J14606" s="4">
        <v>45284</v>
      </c>
      <c r="K14606" s="3" t="s">
        <v>16</v>
      </c>
      <c r="L14606" s="3" t="s">
        <v>23</v>
      </c>
      <c r="M14606" s="3">
        <v>931.34</v>
      </c>
      <c r="N14606" s="3" t="s">
        <v>40</v>
      </c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  <c r="AC14606" s="5"/>
    </row>
    <row r="14607" spans="1:29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 t="str">
        <f>IF(AND(D14607="East",Table_1[[#This Row],[category]]="Clothing"),"✅","❌")</f>
        <v>❌</v>
      </c>
      <c r="H14607" s="3">
        <f t="shared" si="457"/>
        <v>58.055</v>
      </c>
      <c r="I14607" s="3">
        <v>3</v>
      </c>
      <c r="J14607" s="4">
        <v>45162</v>
      </c>
      <c r="K14607" s="3" t="s">
        <v>16</v>
      </c>
      <c r="L14607" s="3" t="s">
        <v>17</v>
      </c>
      <c r="M14607" s="3">
        <v>30.84</v>
      </c>
      <c r="N14607" s="3" t="s">
        <v>35</v>
      </c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  <c r="AC14607" s="5"/>
    </row>
    <row r="14608" spans="1:29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 t="str">
        <f>IF(AND(D14608="East",Table_1[[#This Row],[category]]="Clothing"),"✅","❌")</f>
        <v>❌</v>
      </c>
      <c r="H14608" s="3">
        <f t="shared" si="457"/>
        <v>10.978000000000002</v>
      </c>
      <c r="I14608" s="3">
        <v>2</v>
      </c>
      <c r="J14608" s="4">
        <v>45497</v>
      </c>
      <c r="K14608" s="3" t="s">
        <v>16</v>
      </c>
      <c r="L14608" s="3" t="s">
        <v>28</v>
      </c>
      <c r="M14608" s="3">
        <v>19.47</v>
      </c>
      <c r="N14608" s="3" t="s">
        <v>18</v>
      </c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  <c r="AC14608" s="5"/>
    </row>
    <row r="14609" spans="1:29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 t="str">
        <f>IF(AND(D14609="East",Table_1[[#This Row],[category]]="Clothing"),"✅","❌")</f>
        <v>❌</v>
      </c>
      <c r="H14609" s="3">
        <f t="shared" si="457"/>
        <v>399.00300000000004</v>
      </c>
      <c r="I14609" s="3">
        <v>1</v>
      </c>
      <c r="J14609" s="4">
        <v>45267</v>
      </c>
      <c r="K14609" s="3" t="s">
        <v>16</v>
      </c>
      <c r="L14609" s="3" t="s">
        <v>23</v>
      </c>
      <c r="M14609" s="3">
        <v>658.84</v>
      </c>
      <c r="N14609" s="3" t="s">
        <v>35</v>
      </c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  <c r="AC14609" s="5"/>
    </row>
    <row r="14610" spans="1:29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 t="str">
        <f>IF(AND(D14610="East",Table_1[[#This Row],[category]]="Clothing"),"✅","❌")</f>
        <v>❌</v>
      </c>
      <c r="H14610" s="3">
        <f t="shared" si="457"/>
        <v>423.21700000000004</v>
      </c>
      <c r="I14610" s="3">
        <v>8</v>
      </c>
      <c r="J14610" s="4">
        <v>45526</v>
      </c>
      <c r="K14610" s="3" t="s">
        <v>32</v>
      </c>
      <c r="L14610" s="3" t="s">
        <v>23</v>
      </c>
      <c r="M14610" s="3">
        <v>259.26</v>
      </c>
      <c r="N14610" s="3" t="s">
        <v>40</v>
      </c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  <c r="AC14610" s="5"/>
    </row>
    <row r="14611" spans="1:29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 t="str">
        <f>IF(AND(D14611="East",Table_1[[#This Row],[category]]="Clothing"),"✅","❌")</f>
        <v>❌</v>
      </c>
      <c r="H14611" s="3">
        <f t="shared" si="457"/>
        <v>481.46899999999999</v>
      </c>
      <c r="I14611" s="3">
        <v>9</v>
      </c>
      <c r="J14611" s="4">
        <v>45347</v>
      </c>
      <c r="K14611" s="3" t="s">
        <v>32</v>
      </c>
      <c r="L14611" s="3" t="s">
        <v>28</v>
      </c>
      <c r="M14611" s="3">
        <v>465.59</v>
      </c>
      <c r="N14611" s="3" t="s">
        <v>29</v>
      </c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  <c r="AC14611" s="5"/>
    </row>
    <row r="14612" spans="1:29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 t="str">
        <f>IF(AND(D14612="East",Table_1[[#This Row],[category]]="Clothing"),"✅","❌")</f>
        <v>❌</v>
      </c>
      <c r="H14612" s="3">
        <f t="shared" si="457"/>
        <v>117.00700000000001</v>
      </c>
      <c r="I14612" s="3">
        <v>1</v>
      </c>
      <c r="J14612" s="4">
        <v>45063</v>
      </c>
      <c r="K14612" s="3" t="s">
        <v>22</v>
      </c>
      <c r="L14612" s="3" t="s">
        <v>28</v>
      </c>
      <c r="M14612" s="3">
        <v>293.04000000000002</v>
      </c>
      <c r="N14612" s="3" t="s">
        <v>18</v>
      </c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  <c r="AC14612" s="5"/>
    </row>
    <row r="14613" spans="1:29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 t="str">
        <f>IF(AND(D14613="East",Table_1[[#This Row],[category]]="Clothing"),"✅","❌")</f>
        <v>❌</v>
      </c>
      <c r="H14613" s="3">
        <f t="shared" si="457"/>
        <v>369.24200000000002</v>
      </c>
      <c r="I14613" s="3">
        <v>8</v>
      </c>
      <c r="J14613" s="4">
        <v>44994</v>
      </c>
      <c r="K14613" s="3" t="s">
        <v>32</v>
      </c>
      <c r="L14613" s="3" t="s">
        <v>23</v>
      </c>
      <c r="M14613" s="3">
        <v>465.32</v>
      </c>
      <c r="N14613" s="3" t="s">
        <v>18</v>
      </c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  <c r="AC14613" s="5"/>
    </row>
    <row r="14614" spans="1:29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 t="str">
        <f>IF(AND(D14614="East",Table_1[[#This Row],[category]]="Clothing"),"✅","❌")</f>
        <v>❌</v>
      </c>
      <c r="H14614" s="3">
        <f t="shared" si="457"/>
        <v>264.34200000000004</v>
      </c>
      <c r="I14614" s="3">
        <v>1</v>
      </c>
      <c r="J14614" s="4">
        <v>45423</v>
      </c>
      <c r="K14614" s="3" t="s">
        <v>16</v>
      </c>
      <c r="L14614" s="3" t="s">
        <v>28</v>
      </c>
      <c r="M14614" s="3">
        <v>450.76</v>
      </c>
      <c r="N14614" s="3" t="s">
        <v>49</v>
      </c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  <c r="AC14614" s="5"/>
    </row>
    <row r="14615" spans="1:29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 t="str">
        <f>IF(AND(D14615="East",Table_1[[#This Row],[category]]="Clothing"),"✅","❌")</f>
        <v>❌</v>
      </c>
      <c r="H14615" s="3">
        <f t="shared" si="457"/>
        <v>170.95600000000002</v>
      </c>
      <c r="I14615" s="3">
        <v>2</v>
      </c>
      <c r="J14615" s="4">
        <v>45187</v>
      </c>
      <c r="K14615" s="3" t="s">
        <v>22</v>
      </c>
      <c r="L14615" s="3" t="s">
        <v>23</v>
      </c>
      <c r="M14615" s="3">
        <v>253.98</v>
      </c>
      <c r="N14615" s="3" t="s">
        <v>18</v>
      </c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  <c r="AC14615" s="5"/>
    </row>
    <row r="14616" spans="1:29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 t="str">
        <f>IF(AND(D14616="East",Table_1[[#This Row],[category]]="Clothing"),"✅","❌")</f>
        <v>❌</v>
      </c>
      <c r="H14616" s="3">
        <f t="shared" si="457"/>
        <v>307.08300000000003</v>
      </c>
      <c r="I14616" s="3">
        <v>1</v>
      </c>
      <c r="J14616" s="4">
        <v>45327</v>
      </c>
      <c r="K14616" s="3" t="s">
        <v>32</v>
      </c>
      <c r="L14616" s="3" t="s">
        <v>28</v>
      </c>
      <c r="M14616" s="3">
        <v>296.04000000000002</v>
      </c>
      <c r="N14616" s="3" t="s">
        <v>35</v>
      </c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  <c r="AC14616" s="5"/>
    </row>
    <row r="14617" spans="1:29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 t="str">
        <f>IF(AND(D14617="East",Table_1[[#This Row],[category]]="Clothing"),"✅","❌")</f>
        <v>❌</v>
      </c>
      <c r="H14617" s="3">
        <f t="shared" si="457"/>
        <v>278.61799999999999</v>
      </c>
      <c r="I14617" s="3">
        <v>2</v>
      </c>
      <c r="J14617" s="4">
        <v>45599</v>
      </c>
      <c r="K14617" s="3" t="s">
        <v>16</v>
      </c>
      <c r="L14617" s="3" t="s">
        <v>28</v>
      </c>
      <c r="M14617" s="3">
        <v>794.74</v>
      </c>
      <c r="N14617" s="3" t="s">
        <v>18</v>
      </c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  <c r="AC14617" s="5"/>
    </row>
    <row r="14618" spans="1:29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 t="str">
        <f>IF(AND(D14618="East",Table_1[[#This Row],[category]]="Clothing"),"✅","❌")</f>
        <v>❌</v>
      </c>
      <c r="H14618" s="3">
        <f t="shared" si="457"/>
        <v>153.22400000000002</v>
      </c>
      <c r="I14618" s="3">
        <v>2</v>
      </c>
      <c r="J14618" s="4">
        <v>45214</v>
      </c>
      <c r="K14618" s="3" t="s">
        <v>22</v>
      </c>
      <c r="L14618" s="3" t="s">
        <v>23</v>
      </c>
      <c r="M14618" s="3">
        <v>96.9</v>
      </c>
      <c r="N14618" s="3" t="s">
        <v>18</v>
      </c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  <c r="AC14618" s="5"/>
    </row>
    <row r="14619" spans="1:29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 t="str">
        <f>IF(AND(D14619="East",Table_1[[#This Row],[category]]="Clothing"),"✅","❌")</f>
        <v>❌</v>
      </c>
      <c r="H14619" s="3">
        <f t="shared" si="457"/>
        <v>141.547</v>
      </c>
      <c r="I14619" s="3">
        <v>5</v>
      </c>
      <c r="J14619" s="4">
        <v>45126</v>
      </c>
      <c r="K14619" s="3" t="s">
        <v>32</v>
      </c>
      <c r="L14619" s="3" t="s">
        <v>23</v>
      </c>
      <c r="M14619" s="3">
        <v>234.34</v>
      </c>
      <c r="N14619" s="3" t="s">
        <v>40</v>
      </c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  <c r="AC14619" s="5"/>
    </row>
    <row r="14620" spans="1:29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 t="str">
        <f>IF(AND(D14620="East",Table_1[[#This Row],[category]]="Clothing"),"✅","❌")</f>
        <v>❌</v>
      </c>
      <c r="H14620" s="3">
        <f t="shared" si="457"/>
        <v>248.42399999999998</v>
      </c>
      <c r="I14620" s="3">
        <v>3</v>
      </c>
      <c r="J14620" s="4">
        <v>45257</v>
      </c>
      <c r="K14620" s="3" t="s">
        <v>22</v>
      </c>
      <c r="L14620" s="3" t="s">
        <v>23</v>
      </c>
      <c r="M14620" s="3">
        <v>333.11</v>
      </c>
      <c r="N14620" s="3" t="s">
        <v>29</v>
      </c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  <c r="AC14620" s="5"/>
    </row>
    <row r="14621" spans="1:29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 t="str">
        <f>IF(AND(D14621="East",Table_1[[#This Row],[category]]="Clothing"),"✅","❌")</f>
        <v>❌</v>
      </c>
      <c r="H14621" s="3">
        <f t="shared" si="457"/>
        <v>242.27800000000002</v>
      </c>
      <c r="I14621" s="3">
        <v>1</v>
      </c>
      <c r="J14621" s="4">
        <v>45500</v>
      </c>
      <c r="K14621" s="3" t="s">
        <v>32</v>
      </c>
      <c r="L14621" s="3" t="s">
        <v>28</v>
      </c>
      <c r="M14621" s="3">
        <v>524.98</v>
      </c>
      <c r="N14621" s="3" t="s">
        <v>18</v>
      </c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  <c r="AC14621" s="5"/>
    </row>
    <row r="14622" spans="1:29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 t="str">
        <f>IF(AND(D14622="East",Table_1[[#This Row],[category]]="Clothing"),"✅","❌")</f>
        <v>❌</v>
      </c>
      <c r="H14622" s="3">
        <f t="shared" si="457"/>
        <v>158.006</v>
      </c>
      <c r="I14622" s="3">
        <v>2</v>
      </c>
      <c r="J14622" s="4">
        <v>45022</v>
      </c>
      <c r="K14622" s="3" t="s">
        <v>32</v>
      </c>
      <c r="L14622" s="3" t="s">
        <v>17</v>
      </c>
      <c r="M14622" s="3">
        <v>334.57</v>
      </c>
      <c r="N14622" s="3" t="s">
        <v>18</v>
      </c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  <c r="AC14622" s="5"/>
    </row>
    <row r="14623" spans="1:29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 t="str">
        <f>IF(AND(D14623="East",Table_1[[#This Row],[category]]="Clothing"),"✅","❌")</f>
        <v>❌</v>
      </c>
      <c r="H14623" s="3">
        <f t="shared" si="457"/>
        <v>139.22800000000001</v>
      </c>
      <c r="I14623" s="3">
        <v>4</v>
      </c>
      <c r="J14623" s="4">
        <v>45159</v>
      </c>
      <c r="K14623" s="3" t="s">
        <v>22</v>
      </c>
      <c r="L14623" s="3" t="s">
        <v>28</v>
      </c>
      <c r="M14623" s="3">
        <v>312.11</v>
      </c>
      <c r="N14623" s="3" t="s">
        <v>35</v>
      </c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  <c r="AC14623" s="5"/>
    </row>
    <row r="14624" spans="1:29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 t="str">
        <f>IF(AND(D14624="East",Table_1[[#This Row],[category]]="Clothing"),"✅","❌")</f>
        <v>❌</v>
      </c>
      <c r="H14624" s="3">
        <f t="shared" si="457"/>
        <v>477.61099999999999</v>
      </c>
      <c r="I14624" s="3">
        <v>7</v>
      </c>
      <c r="J14624" s="4">
        <v>45039</v>
      </c>
      <c r="K14624" s="3" t="s">
        <v>22</v>
      </c>
      <c r="L14624" s="3" t="s">
        <v>23</v>
      </c>
      <c r="M14624" s="3">
        <v>834.84</v>
      </c>
      <c r="N14624" s="3" t="s">
        <v>35</v>
      </c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  <c r="AC14624" s="5"/>
    </row>
    <row r="14625" spans="1:29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 t="str">
        <f>IF(AND(D14625="East",Table_1[[#This Row],[category]]="Clothing"),"✅","❌")</f>
        <v>❌</v>
      </c>
      <c r="H14625" s="3">
        <f t="shared" si="457"/>
        <v>432.56200000000001</v>
      </c>
      <c r="I14625" s="3">
        <v>1</v>
      </c>
      <c r="J14625" s="4">
        <v>45212</v>
      </c>
      <c r="K14625" s="3" t="s">
        <v>22</v>
      </c>
      <c r="L14625" s="3" t="s">
        <v>23</v>
      </c>
      <c r="M14625" s="3">
        <v>335.96</v>
      </c>
      <c r="N14625" s="3" t="s">
        <v>24</v>
      </c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  <c r="AC14625" s="5"/>
    </row>
    <row r="14626" spans="1:29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 t="str">
        <f>IF(AND(D14626="East",Table_1[[#This Row],[category]]="Clothing"),"✅","❌")</f>
        <v>❌</v>
      </c>
      <c r="H14626" s="3">
        <f t="shared" si="457"/>
        <v>410.22200000000004</v>
      </c>
      <c r="I14626" s="3">
        <v>5</v>
      </c>
      <c r="J14626" s="4">
        <v>45492</v>
      </c>
      <c r="K14626" s="3" t="s">
        <v>16</v>
      </c>
      <c r="L14626" s="3" t="s">
        <v>23</v>
      </c>
      <c r="M14626" s="3">
        <v>721.23</v>
      </c>
      <c r="N14626" s="3" t="s">
        <v>49</v>
      </c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  <c r="AC14626" s="5"/>
    </row>
    <row r="14627" spans="1:29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 t="str">
        <f>IF(AND(D14627="East",Table_1[[#This Row],[category]]="Clothing"),"✅","❌")</f>
        <v>❌</v>
      </c>
      <c r="H14627" s="3">
        <f t="shared" si="457"/>
        <v>114.99900000000001</v>
      </c>
      <c r="I14627" s="3">
        <v>2</v>
      </c>
      <c r="J14627" s="4">
        <v>45480</v>
      </c>
      <c r="K14627" s="3" t="s">
        <v>16</v>
      </c>
      <c r="L14627" s="3" t="s">
        <v>17</v>
      </c>
      <c r="M14627" s="3">
        <v>310.27999999999997</v>
      </c>
      <c r="N14627" s="3" t="s">
        <v>35</v>
      </c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  <c r="AC14627" s="5"/>
    </row>
    <row r="14628" spans="1:29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 t="str">
        <f>IF(AND(D14628="East",Table_1[[#This Row],[category]]="Clothing"),"✅","❌")</f>
        <v>✅</v>
      </c>
      <c r="H14628" s="3">
        <f t="shared" si="457"/>
        <v>102.753</v>
      </c>
      <c r="I14628" s="3">
        <v>8</v>
      </c>
      <c r="J14628" s="4">
        <v>45015</v>
      </c>
      <c r="K14628" s="3" t="s">
        <v>22</v>
      </c>
      <c r="L14628" s="3" t="s">
        <v>17</v>
      </c>
      <c r="M14628" s="3">
        <v>135.83000000000001</v>
      </c>
      <c r="N14628" s="3" t="s">
        <v>18</v>
      </c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  <c r="AC14628" s="5"/>
    </row>
    <row r="14629" spans="1:29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 t="str">
        <f>IF(AND(D14629="East",Table_1[[#This Row],[category]]="Clothing"),"✅","❌")</f>
        <v>❌</v>
      </c>
      <c r="H14629" s="3">
        <f t="shared" si="457"/>
        <v>406.57100000000003</v>
      </c>
      <c r="I14629" s="3">
        <v>2</v>
      </c>
      <c r="J14629" s="4">
        <v>45625</v>
      </c>
      <c r="K14629" s="3" t="s">
        <v>32</v>
      </c>
      <c r="L14629" s="3" t="s">
        <v>17</v>
      </c>
      <c r="M14629" s="3">
        <v>1104</v>
      </c>
      <c r="N14629" s="3" t="s">
        <v>35</v>
      </c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  <c r="AC14629" s="5"/>
    </row>
    <row r="14630" spans="1:29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 t="str">
        <f>IF(AND(D14630="East",Table_1[[#This Row],[category]]="Clothing"),"✅","❌")</f>
        <v>❌</v>
      </c>
      <c r="H14630" s="3">
        <f t="shared" si="457"/>
        <v>100.49000000000001</v>
      </c>
      <c r="I14630" s="3">
        <v>4</v>
      </c>
      <c r="J14630" s="4">
        <v>45271</v>
      </c>
      <c r="K14630" s="3" t="s">
        <v>22</v>
      </c>
      <c r="L14630" s="3" t="s">
        <v>17</v>
      </c>
      <c r="M14630" s="3">
        <v>226.82</v>
      </c>
      <c r="N14630" s="3" t="s">
        <v>24</v>
      </c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  <c r="AC14630" s="5"/>
    </row>
    <row r="14631" spans="1:29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 t="str">
        <f>IF(AND(D14631="East",Table_1[[#This Row],[category]]="Clothing"),"✅","❌")</f>
        <v>❌</v>
      </c>
      <c r="H14631" s="3">
        <f t="shared" si="457"/>
        <v>256.733</v>
      </c>
      <c r="I14631" s="3">
        <v>6</v>
      </c>
      <c r="J14631" s="4">
        <v>45127</v>
      </c>
      <c r="K14631" s="3" t="s">
        <v>16</v>
      </c>
      <c r="L14631" s="3" t="s">
        <v>28</v>
      </c>
      <c r="M14631" s="3">
        <v>737.15</v>
      </c>
      <c r="N14631" s="3" t="s">
        <v>24</v>
      </c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  <c r="AC14631" s="5"/>
    </row>
    <row r="14632" spans="1:29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 t="str">
        <f>IF(AND(D14632="East",Table_1[[#This Row],[category]]="Clothing"),"✅","❌")</f>
        <v>❌</v>
      </c>
      <c r="H14632" s="3">
        <f t="shared" si="457"/>
        <v>118.49700000000001</v>
      </c>
      <c r="I14632" s="3">
        <v>9</v>
      </c>
      <c r="J14632" s="4">
        <v>45006</v>
      </c>
      <c r="K14632" s="3" t="s">
        <v>22</v>
      </c>
      <c r="L14632" s="3" t="s">
        <v>23</v>
      </c>
      <c r="M14632" s="3">
        <v>203.85</v>
      </c>
      <c r="N14632" s="3" t="s">
        <v>29</v>
      </c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  <c r="AC14632" s="5"/>
    </row>
    <row r="14633" spans="1:29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 t="str">
        <f>IF(AND(D14633="East",Table_1[[#This Row],[category]]="Clothing"),"✅","❌")</f>
        <v>❌</v>
      </c>
      <c r="H14633" s="3">
        <f t="shared" si="457"/>
        <v>195.25400000000002</v>
      </c>
      <c r="I14633" s="3">
        <v>4</v>
      </c>
      <c r="J14633" s="4">
        <v>45101</v>
      </c>
      <c r="K14633" s="3" t="s">
        <v>22</v>
      </c>
      <c r="L14633" s="3" t="s">
        <v>28</v>
      </c>
      <c r="M14633" s="3">
        <v>233.75</v>
      </c>
      <c r="N14633" s="3" t="s">
        <v>40</v>
      </c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  <c r="AC14633" s="5"/>
    </row>
    <row r="14634" spans="1:29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 t="str">
        <f>IF(AND(D14634="East",Table_1[[#This Row],[category]]="Clothing"),"✅","❌")</f>
        <v>❌</v>
      </c>
      <c r="H14634" s="3">
        <f t="shared" si="457"/>
        <v>428.19300000000004</v>
      </c>
      <c r="I14634" s="3">
        <v>4</v>
      </c>
      <c r="J14634" s="4">
        <v>45154</v>
      </c>
      <c r="K14634" s="3" t="s">
        <v>16</v>
      </c>
      <c r="L14634" s="3" t="s">
        <v>28</v>
      </c>
      <c r="M14634" s="3">
        <v>292.49</v>
      </c>
      <c r="N14634" s="3" t="s">
        <v>40</v>
      </c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  <c r="AC14634" s="5"/>
    </row>
    <row r="14635" spans="1:29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 t="str">
        <f>IF(AND(D14635="East",Table_1[[#This Row],[category]]="Clothing"),"✅","❌")</f>
        <v>❌</v>
      </c>
      <c r="H14635" s="3">
        <f t="shared" si="457"/>
        <v>446.79500000000002</v>
      </c>
      <c r="I14635" s="3">
        <v>7</v>
      </c>
      <c r="J14635" s="4">
        <v>45540</v>
      </c>
      <c r="K14635" s="3" t="s">
        <v>32</v>
      </c>
      <c r="L14635" s="3" t="s">
        <v>17</v>
      </c>
      <c r="M14635" s="3">
        <v>232.54</v>
      </c>
      <c r="N14635" s="3" t="s">
        <v>49</v>
      </c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  <c r="AC14635" s="5"/>
    </row>
    <row r="14636" spans="1:29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 t="str">
        <f>IF(AND(D14636="East",Table_1[[#This Row],[category]]="Clothing"),"✅","❌")</f>
        <v>❌</v>
      </c>
      <c r="H14636" s="3">
        <f t="shared" si="457"/>
        <v>498.37299999999999</v>
      </c>
      <c r="I14636" s="3">
        <v>1</v>
      </c>
      <c r="J14636" s="4">
        <v>45552</v>
      </c>
      <c r="K14636" s="3" t="s">
        <v>32</v>
      </c>
      <c r="L14636" s="3" t="s">
        <v>28</v>
      </c>
      <c r="M14636" s="3">
        <v>1375.74</v>
      </c>
      <c r="N14636" s="3" t="s">
        <v>49</v>
      </c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  <c r="AC14636" s="5"/>
    </row>
    <row r="14637" spans="1:29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 t="str">
        <f>IF(AND(D14637="East",Table_1[[#This Row],[category]]="Clothing"),"✅","❌")</f>
        <v>❌</v>
      </c>
      <c r="H14637" s="3">
        <f t="shared" si="457"/>
        <v>472.51300000000003</v>
      </c>
      <c r="I14637" s="3">
        <v>5</v>
      </c>
      <c r="J14637" s="4">
        <v>44948</v>
      </c>
      <c r="K14637" s="3" t="s">
        <v>16</v>
      </c>
      <c r="L14637" s="3" t="s">
        <v>28</v>
      </c>
      <c r="M14637" s="3">
        <v>902.99</v>
      </c>
      <c r="N14637" s="3" t="s">
        <v>49</v>
      </c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  <c r="AC14637" s="5"/>
    </row>
    <row r="14638" spans="1:29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 t="str">
        <f>IF(AND(D14638="East",Table_1[[#This Row],[category]]="Clothing"),"✅","❌")</f>
        <v>❌</v>
      </c>
      <c r="H14638" s="3">
        <f t="shared" si="457"/>
        <v>338.91300000000001</v>
      </c>
      <c r="I14638" s="3">
        <v>5</v>
      </c>
      <c r="J14638" s="4">
        <v>45573</v>
      </c>
      <c r="K14638" s="3" t="s">
        <v>16</v>
      </c>
      <c r="L14638" s="3" t="s">
        <v>28</v>
      </c>
      <c r="M14638" s="3">
        <v>260.44</v>
      </c>
      <c r="N14638" s="3" t="s">
        <v>40</v>
      </c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  <c r="AC14638" s="5"/>
    </row>
    <row r="14639" spans="1:29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 t="str">
        <f>IF(AND(D14639="East",Table_1[[#This Row],[category]]="Clothing"),"✅","❌")</f>
        <v>❌</v>
      </c>
      <c r="H14639" s="3">
        <f t="shared" si="457"/>
        <v>221.54600000000002</v>
      </c>
      <c r="I14639" s="3">
        <v>1</v>
      </c>
      <c r="J14639" s="4">
        <v>45164</v>
      </c>
      <c r="K14639" s="3" t="s">
        <v>22</v>
      </c>
      <c r="L14639" s="3" t="s">
        <v>17</v>
      </c>
      <c r="M14639" s="3">
        <v>305.25</v>
      </c>
      <c r="N14639" s="3" t="s">
        <v>29</v>
      </c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  <c r="AC14639" s="5"/>
    </row>
    <row r="14640" spans="1:29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 t="str">
        <f>IF(AND(D14640="East",Table_1[[#This Row],[category]]="Clothing"),"✅","❌")</f>
        <v>❌</v>
      </c>
      <c r="H14640" s="3">
        <f t="shared" si="457"/>
        <v>38.268999999999998</v>
      </c>
      <c r="I14640" s="3">
        <v>6</v>
      </c>
      <c r="J14640" s="4">
        <v>45359</v>
      </c>
      <c r="K14640" s="3" t="s">
        <v>32</v>
      </c>
      <c r="L14640" s="3" t="s">
        <v>28</v>
      </c>
      <c r="M14640" s="3">
        <v>75.13</v>
      </c>
      <c r="N14640" s="3" t="s">
        <v>18</v>
      </c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  <c r="AC14640" s="5"/>
    </row>
    <row r="14641" spans="1:29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 t="str">
        <f>IF(AND(D14641="East",Table_1[[#This Row],[category]]="Clothing"),"✅","❌")</f>
        <v>❌</v>
      </c>
      <c r="H14641" s="3">
        <f t="shared" si="457"/>
        <v>308.00100000000003</v>
      </c>
      <c r="I14641" s="3">
        <v>9</v>
      </c>
      <c r="J14641" s="4">
        <v>45565</v>
      </c>
      <c r="K14641" s="3" t="s">
        <v>32</v>
      </c>
      <c r="L14641" s="3" t="s">
        <v>23</v>
      </c>
      <c r="M14641" s="3">
        <v>863.98</v>
      </c>
      <c r="N14641" s="3" t="s">
        <v>29</v>
      </c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  <c r="AC14641" s="5"/>
    </row>
    <row r="14642" spans="1:29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 t="str">
        <f>IF(AND(D14642="East",Table_1[[#This Row],[category]]="Clothing"),"✅","❌")</f>
        <v>❌</v>
      </c>
      <c r="H14642" s="3">
        <f t="shared" si="457"/>
        <v>113.23399999999999</v>
      </c>
      <c r="I14642" s="3">
        <v>7</v>
      </c>
      <c r="J14642" s="4">
        <v>45023</v>
      </c>
      <c r="K14642" s="3" t="s">
        <v>16</v>
      </c>
      <c r="L14642" s="3" t="s">
        <v>28</v>
      </c>
      <c r="M14642" s="3">
        <v>266.45</v>
      </c>
      <c r="N14642" s="3" t="s">
        <v>18</v>
      </c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  <c r="AC14642" s="5"/>
    </row>
    <row r="14643" spans="1:29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 t="str">
        <f>IF(AND(D14643="East",Table_1[[#This Row],[category]]="Clothing"),"✅","❌")</f>
        <v>❌</v>
      </c>
      <c r="H14643" s="3">
        <f t="shared" si="457"/>
        <v>426.56700000000001</v>
      </c>
      <c r="I14643" s="3">
        <v>2</v>
      </c>
      <c r="J14643" s="4">
        <v>45469</v>
      </c>
      <c r="K14643" s="3" t="s">
        <v>32</v>
      </c>
      <c r="L14643" s="3" t="s">
        <v>28</v>
      </c>
      <c r="M14643" s="3">
        <v>659.89</v>
      </c>
      <c r="N14643" s="3" t="s">
        <v>35</v>
      </c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  <c r="AC14643" s="5"/>
    </row>
    <row r="14644" spans="1:29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 t="str">
        <f>IF(AND(D14644="East",Table_1[[#This Row],[category]]="Clothing"),"✅","❌")</f>
        <v>❌</v>
      </c>
      <c r="H14644" s="3">
        <f t="shared" si="457"/>
        <v>278.95999999999998</v>
      </c>
      <c r="I14644" s="3">
        <v>4</v>
      </c>
      <c r="J14644" s="4">
        <v>45518</v>
      </c>
      <c r="K14644" s="3" t="s">
        <v>16</v>
      </c>
      <c r="L14644" s="3" t="s">
        <v>28</v>
      </c>
      <c r="M14644" s="3">
        <v>167.24</v>
      </c>
      <c r="N14644" s="3" t="s">
        <v>40</v>
      </c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  <c r="AC14644" s="5"/>
    </row>
    <row r="14645" spans="1:29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 t="str">
        <f>IF(AND(D14645="East",Table_1[[#This Row],[category]]="Clothing"),"✅","❌")</f>
        <v>❌</v>
      </c>
      <c r="H14645" s="3">
        <f t="shared" si="457"/>
        <v>369.416</v>
      </c>
      <c r="I14645" s="3">
        <v>8</v>
      </c>
      <c r="J14645" s="4">
        <v>45072</v>
      </c>
      <c r="K14645" s="3" t="s">
        <v>32</v>
      </c>
      <c r="L14645" s="3" t="s">
        <v>23</v>
      </c>
      <c r="M14645" s="3">
        <v>777.13</v>
      </c>
      <c r="N14645" s="3" t="s">
        <v>24</v>
      </c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  <c r="AC14645" s="5"/>
    </row>
    <row r="14646" spans="1:29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 t="str">
        <f>IF(AND(D14646="East",Table_1[[#This Row],[category]]="Clothing"),"✅","❌")</f>
        <v>❌</v>
      </c>
      <c r="H14646" s="3">
        <f t="shared" si="457"/>
        <v>340.01300000000003</v>
      </c>
      <c r="I14646" s="3">
        <v>1</v>
      </c>
      <c r="J14646" s="4">
        <v>45270</v>
      </c>
      <c r="K14646" s="3" t="s">
        <v>32</v>
      </c>
      <c r="L14646" s="3" t="s">
        <v>17</v>
      </c>
      <c r="M14646" s="3">
        <v>479.79</v>
      </c>
      <c r="N14646" s="3" t="s">
        <v>40</v>
      </c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  <c r="AC14646" s="5"/>
    </row>
    <row r="14647" spans="1:29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 t="str">
        <f>IF(AND(D14647="East",Table_1[[#This Row],[category]]="Clothing"),"✅","❌")</f>
        <v>❌</v>
      </c>
      <c r="H14647" s="3">
        <f t="shared" si="457"/>
        <v>180.19200000000001</v>
      </c>
      <c r="I14647" s="3">
        <v>6</v>
      </c>
      <c r="J14647" s="4">
        <v>45212</v>
      </c>
      <c r="K14647" s="3" t="s">
        <v>16</v>
      </c>
      <c r="L14647" s="3" t="s">
        <v>23</v>
      </c>
      <c r="M14647" s="3">
        <v>121.63</v>
      </c>
      <c r="N14647" s="3" t="s">
        <v>49</v>
      </c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  <c r="AC14647" s="5"/>
    </row>
    <row r="14648" spans="1:29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 t="str">
        <f>IF(AND(D14648="East",Table_1[[#This Row],[category]]="Clothing"),"✅","❌")</f>
        <v>❌</v>
      </c>
      <c r="H14648" s="3">
        <f t="shared" si="457"/>
        <v>381.952</v>
      </c>
      <c r="I14648" s="3">
        <v>3</v>
      </c>
      <c r="J14648" s="4">
        <v>45660</v>
      </c>
      <c r="K14648" s="3" t="s">
        <v>22</v>
      </c>
      <c r="L14648" s="3" t="s">
        <v>23</v>
      </c>
      <c r="M14648" s="3">
        <v>983.88</v>
      </c>
      <c r="N14648" s="3" t="s">
        <v>40</v>
      </c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  <c r="AC14648" s="5"/>
    </row>
    <row r="14649" spans="1:29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 t="str">
        <f>IF(AND(D14649="East",Table_1[[#This Row],[category]]="Clothing"),"✅","❌")</f>
        <v>❌</v>
      </c>
      <c r="H14649" s="3">
        <f t="shared" si="457"/>
        <v>423.25400000000002</v>
      </c>
      <c r="I14649" s="3">
        <v>3</v>
      </c>
      <c r="J14649" s="4">
        <v>45415</v>
      </c>
      <c r="K14649" s="3" t="s">
        <v>22</v>
      </c>
      <c r="L14649" s="3" t="s">
        <v>23</v>
      </c>
      <c r="M14649" s="3">
        <v>1202.58</v>
      </c>
      <c r="N14649" s="3" t="s">
        <v>35</v>
      </c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  <c r="AC14649" s="5"/>
    </row>
    <row r="14650" spans="1:29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 t="str">
        <f>IF(AND(D14650="East",Table_1[[#This Row],[category]]="Clothing"),"✅","❌")</f>
        <v>❌</v>
      </c>
      <c r="H14650" s="3">
        <f t="shared" si="457"/>
        <v>374.62400000000002</v>
      </c>
      <c r="I14650" s="3">
        <v>1</v>
      </c>
      <c r="J14650" s="4">
        <v>45515</v>
      </c>
      <c r="K14650" s="3" t="s">
        <v>32</v>
      </c>
      <c r="L14650" s="3" t="s">
        <v>28</v>
      </c>
      <c r="M14650" s="3">
        <v>679.98</v>
      </c>
      <c r="N14650" s="3" t="s">
        <v>29</v>
      </c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  <c r="AC14650" s="5"/>
    </row>
    <row r="14651" spans="1:29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 t="str">
        <f>IF(AND(D14651="East",Table_1[[#This Row],[category]]="Clothing"),"✅","❌")</f>
        <v>❌</v>
      </c>
      <c r="H14651" s="3">
        <f t="shared" si="457"/>
        <v>390.63499999999999</v>
      </c>
      <c r="I14651" s="3">
        <v>8</v>
      </c>
      <c r="J14651" s="4">
        <v>45551</v>
      </c>
      <c r="K14651" s="3" t="s">
        <v>22</v>
      </c>
      <c r="L14651" s="3" t="s">
        <v>23</v>
      </c>
      <c r="M14651" s="3">
        <v>308.56</v>
      </c>
      <c r="N14651" s="3" t="s">
        <v>35</v>
      </c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  <c r="AC14651" s="5"/>
    </row>
    <row r="14652" spans="1:29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 t="str">
        <f>IF(AND(D14652="East",Table_1[[#This Row],[category]]="Clothing"),"✅","❌")</f>
        <v>❌</v>
      </c>
      <c r="H14652" s="3">
        <f t="shared" si="457"/>
        <v>186.40800000000002</v>
      </c>
      <c r="I14652" s="3">
        <v>5</v>
      </c>
      <c r="J14652" s="4">
        <v>45166</v>
      </c>
      <c r="K14652" s="3" t="s">
        <v>32</v>
      </c>
      <c r="L14652" s="3" t="s">
        <v>17</v>
      </c>
      <c r="M14652" s="3">
        <v>280.74</v>
      </c>
      <c r="N14652" s="3" t="s">
        <v>29</v>
      </c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  <c r="AC14652" s="5"/>
    </row>
    <row r="14653" spans="1:29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 t="str">
        <f>IF(AND(D14653="East",Table_1[[#This Row],[category]]="Clothing"),"✅","❌")</f>
        <v>❌</v>
      </c>
      <c r="H14653" s="3">
        <f t="shared" si="457"/>
        <v>472.40699999999998</v>
      </c>
      <c r="I14653" s="3">
        <v>1</v>
      </c>
      <c r="J14653" s="4">
        <v>45166</v>
      </c>
      <c r="K14653" s="3" t="s">
        <v>22</v>
      </c>
      <c r="L14653" s="3" t="s">
        <v>28</v>
      </c>
      <c r="M14653" s="3">
        <v>327.42</v>
      </c>
      <c r="N14653" s="3" t="s">
        <v>49</v>
      </c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  <c r="AC14653" s="5"/>
    </row>
    <row r="14654" spans="1:29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 t="str">
        <f>IF(AND(D14654="East",Table_1[[#This Row],[category]]="Clothing"),"✅","❌")</f>
        <v>❌</v>
      </c>
      <c r="H14654" s="3">
        <f t="shared" si="457"/>
        <v>218.04000000000002</v>
      </c>
      <c r="I14654" s="3">
        <v>5</v>
      </c>
      <c r="J14654" s="4">
        <v>44972</v>
      </c>
      <c r="K14654" s="3" t="s">
        <v>22</v>
      </c>
      <c r="L14654" s="3" t="s">
        <v>28</v>
      </c>
      <c r="M14654" s="3">
        <v>546.11</v>
      </c>
      <c r="N14654" s="3" t="s">
        <v>29</v>
      </c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  <c r="AC14654" s="5"/>
    </row>
    <row r="14655" spans="1:29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 t="str">
        <f>IF(AND(D14655="East",Table_1[[#This Row],[category]]="Clothing"),"✅","❌")</f>
        <v>❌</v>
      </c>
      <c r="H14655" s="3">
        <f t="shared" si="457"/>
        <v>449.55500000000006</v>
      </c>
      <c r="I14655" s="3">
        <v>5</v>
      </c>
      <c r="J14655" s="4">
        <v>44990</v>
      </c>
      <c r="K14655" s="3" t="s">
        <v>32</v>
      </c>
      <c r="L14655" s="3" t="s">
        <v>28</v>
      </c>
      <c r="M14655" s="3">
        <v>832.93</v>
      </c>
      <c r="N14655" s="3" t="s">
        <v>29</v>
      </c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  <c r="AC14655" s="5"/>
    </row>
    <row r="14656" spans="1:29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 t="str">
        <f>IF(AND(D14656="East",Table_1[[#This Row],[category]]="Clothing"),"✅","❌")</f>
        <v>❌</v>
      </c>
      <c r="H14656" s="3">
        <f t="shared" si="457"/>
        <v>430.32700000000006</v>
      </c>
      <c r="I14656" s="3">
        <v>9</v>
      </c>
      <c r="J14656" s="4">
        <v>45539</v>
      </c>
      <c r="K14656" s="3" t="s">
        <v>22</v>
      </c>
      <c r="L14656" s="3" t="s">
        <v>23</v>
      </c>
      <c r="M14656" s="3">
        <v>638.36</v>
      </c>
      <c r="N14656" s="3" t="s">
        <v>29</v>
      </c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  <c r="AC14656" s="5"/>
    </row>
    <row r="14657" spans="1:29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 t="str">
        <f>IF(AND(D14657="East",Table_1[[#This Row],[category]]="Clothing"),"✅","❌")</f>
        <v>❌</v>
      </c>
      <c r="H14657" s="3">
        <f t="shared" si="457"/>
        <v>70.922000000000011</v>
      </c>
      <c r="I14657" s="3">
        <v>3</v>
      </c>
      <c r="J14657" s="4">
        <v>45159</v>
      </c>
      <c r="K14657" s="3" t="s">
        <v>16</v>
      </c>
      <c r="L14657" s="3" t="s">
        <v>17</v>
      </c>
      <c r="M14657" s="3">
        <v>164.87</v>
      </c>
      <c r="N14657" s="3" t="s">
        <v>49</v>
      </c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  <c r="AC14657" s="5"/>
    </row>
    <row r="14658" spans="1:29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 t="str">
        <f>IF(AND(D14658="East",Table_1[[#This Row],[category]]="Clothing"),"✅","❌")</f>
        <v>❌</v>
      </c>
      <c r="H14658" s="3">
        <f t="shared" ref="H14658:H14721" si="459">E14658*10%</f>
        <v>483.47299999999996</v>
      </c>
      <c r="I14658" s="3">
        <v>9</v>
      </c>
      <c r="J14658" s="4">
        <v>45541</v>
      </c>
      <c r="K14658" s="3" t="s">
        <v>22</v>
      </c>
      <c r="L14658" s="3" t="s">
        <v>28</v>
      </c>
      <c r="M14658" s="3">
        <v>1253.32</v>
      </c>
      <c r="N14658" s="3" t="s">
        <v>24</v>
      </c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  <c r="AC14658" s="5"/>
    </row>
    <row r="14659" spans="1:29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 t="str">
        <f>IF(AND(D14659="East",Table_1[[#This Row],[category]]="Clothing"),"✅","❌")</f>
        <v>❌</v>
      </c>
      <c r="H14659" s="3">
        <f t="shared" si="459"/>
        <v>498.20699999999999</v>
      </c>
      <c r="I14659" s="3">
        <v>8</v>
      </c>
      <c r="J14659" s="4">
        <v>45408</v>
      </c>
      <c r="K14659" s="3" t="s">
        <v>32</v>
      </c>
      <c r="L14659" s="3" t="s">
        <v>28</v>
      </c>
      <c r="M14659" s="3">
        <v>1224.24</v>
      </c>
      <c r="N14659" s="3" t="s">
        <v>40</v>
      </c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  <c r="AC14659" s="5"/>
    </row>
    <row r="14660" spans="1:29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 t="str">
        <f>IF(AND(D14660="East",Table_1[[#This Row],[category]]="Clothing"),"✅","❌")</f>
        <v>❌</v>
      </c>
      <c r="H14660" s="3">
        <f t="shared" si="459"/>
        <v>307.012</v>
      </c>
      <c r="I14660" s="3">
        <v>2</v>
      </c>
      <c r="J14660" s="4">
        <v>45336</v>
      </c>
      <c r="K14660" s="3" t="s">
        <v>22</v>
      </c>
      <c r="L14660" s="3" t="s">
        <v>17</v>
      </c>
      <c r="M14660" s="3">
        <v>783.74</v>
      </c>
      <c r="N14660" s="3" t="s">
        <v>40</v>
      </c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  <c r="AC14660" s="5"/>
    </row>
    <row r="14661" spans="1:29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 t="str">
        <f>IF(AND(D14661="East",Table_1[[#This Row],[category]]="Clothing"),"✅","❌")</f>
        <v>✅</v>
      </c>
      <c r="H14661" s="3">
        <f t="shared" si="459"/>
        <v>393.72399999999999</v>
      </c>
      <c r="I14661" s="3">
        <v>9</v>
      </c>
      <c r="J14661" s="4">
        <v>45301</v>
      </c>
      <c r="K14661" s="3" t="s">
        <v>16</v>
      </c>
      <c r="L14661" s="3" t="s">
        <v>17</v>
      </c>
      <c r="M14661" s="3">
        <v>1051.17</v>
      </c>
      <c r="N14661" s="3" t="s">
        <v>24</v>
      </c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  <c r="AC14661" s="5"/>
    </row>
    <row r="14662" spans="1:29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 t="str">
        <f>IF(AND(D14662="East",Table_1[[#This Row],[category]]="Clothing"),"✅","❌")</f>
        <v>❌</v>
      </c>
      <c r="H14662" s="3">
        <f t="shared" si="459"/>
        <v>467.50700000000001</v>
      </c>
      <c r="I14662" s="3">
        <v>5</v>
      </c>
      <c r="J14662" s="4">
        <v>45274</v>
      </c>
      <c r="K14662" s="3" t="s">
        <v>16</v>
      </c>
      <c r="L14662" s="3" t="s">
        <v>23</v>
      </c>
      <c r="M14662" s="3">
        <v>781.11</v>
      </c>
      <c r="N14662" s="3" t="s">
        <v>40</v>
      </c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  <c r="AC14662" s="5"/>
    </row>
    <row r="14663" spans="1:29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 t="str">
        <f>IF(AND(D14663="East",Table_1[[#This Row],[category]]="Clothing"),"✅","❌")</f>
        <v>❌</v>
      </c>
      <c r="H14663" s="3">
        <f t="shared" si="459"/>
        <v>19.812000000000001</v>
      </c>
      <c r="I14663" s="3">
        <v>8</v>
      </c>
      <c r="J14663" s="4">
        <v>45650</v>
      </c>
      <c r="K14663" s="3" t="s">
        <v>22</v>
      </c>
      <c r="L14663" s="3" t="s">
        <v>17</v>
      </c>
      <c r="M14663" s="3">
        <v>42.56</v>
      </c>
      <c r="N14663" s="3" t="s">
        <v>24</v>
      </c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  <c r="AC14663" s="5"/>
    </row>
    <row r="14664" spans="1:29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 t="str">
        <f>IF(AND(D14664="East",Table_1[[#This Row],[category]]="Clothing"),"✅","❌")</f>
        <v>❌</v>
      </c>
      <c r="H14664" s="3">
        <f t="shared" si="459"/>
        <v>465.69499999999999</v>
      </c>
      <c r="I14664" s="3">
        <v>8</v>
      </c>
      <c r="J14664" s="4">
        <v>45338</v>
      </c>
      <c r="K14664" s="3" t="s">
        <v>32</v>
      </c>
      <c r="L14664" s="3" t="s">
        <v>28</v>
      </c>
      <c r="M14664" s="3">
        <v>920.26</v>
      </c>
      <c r="N14664" s="3" t="s">
        <v>18</v>
      </c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  <c r="AC14664" s="5"/>
    </row>
    <row r="14665" spans="1:29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 t="str">
        <f>IF(AND(D14665="East",Table_1[[#This Row],[category]]="Clothing"),"✅","❌")</f>
        <v>❌</v>
      </c>
      <c r="H14665" s="3">
        <f t="shared" si="459"/>
        <v>317.40900000000005</v>
      </c>
      <c r="I14665" s="3">
        <v>4</v>
      </c>
      <c r="J14665" s="4">
        <v>45204</v>
      </c>
      <c r="K14665" s="3" t="s">
        <v>16</v>
      </c>
      <c r="L14665" s="3" t="s">
        <v>23</v>
      </c>
      <c r="M14665" s="3">
        <v>260.16000000000003</v>
      </c>
      <c r="N14665" s="3" t="s">
        <v>18</v>
      </c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  <c r="AC14665" s="5"/>
    </row>
    <row r="14666" spans="1:29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 t="str">
        <f>IF(AND(D14666="East",Table_1[[#This Row],[category]]="Clothing"),"✅","❌")</f>
        <v>❌</v>
      </c>
      <c r="H14666" s="3">
        <f t="shared" si="459"/>
        <v>415.94399999999996</v>
      </c>
      <c r="I14666" s="3">
        <v>1</v>
      </c>
      <c r="J14666" s="4">
        <v>44951</v>
      </c>
      <c r="K14666" s="3" t="s">
        <v>16</v>
      </c>
      <c r="L14666" s="3" t="s">
        <v>17</v>
      </c>
      <c r="M14666" s="3">
        <v>456.49</v>
      </c>
      <c r="N14666" s="3" t="s">
        <v>18</v>
      </c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  <c r="AC14666" s="5"/>
    </row>
    <row r="14667" spans="1:29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 t="str">
        <f>IF(AND(D14667="East",Table_1[[#This Row],[category]]="Clothing"),"✅","❌")</f>
        <v>❌</v>
      </c>
      <c r="H14667" s="3">
        <f t="shared" si="459"/>
        <v>274.95400000000001</v>
      </c>
      <c r="I14667" s="3">
        <v>9</v>
      </c>
      <c r="J14667" s="4">
        <v>45570</v>
      </c>
      <c r="K14667" s="3" t="s">
        <v>32</v>
      </c>
      <c r="L14667" s="3" t="s">
        <v>23</v>
      </c>
      <c r="M14667" s="3">
        <v>255.56</v>
      </c>
      <c r="N14667" s="3" t="s">
        <v>35</v>
      </c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  <c r="AC14667" s="5"/>
    </row>
    <row r="14668" spans="1:29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 t="str">
        <f>IF(AND(D14668="East",Table_1[[#This Row],[category]]="Clothing"),"✅","❌")</f>
        <v>❌</v>
      </c>
      <c r="H14668" s="3">
        <f t="shared" si="459"/>
        <v>269.96800000000002</v>
      </c>
      <c r="I14668" s="3">
        <v>6</v>
      </c>
      <c r="J14668" s="4">
        <v>45316</v>
      </c>
      <c r="K14668" s="3" t="s">
        <v>16</v>
      </c>
      <c r="L14668" s="3" t="s">
        <v>23</v>
      </c>
      <c r="M14668" s="3">
        <v>573.11</v>
      </c>
      <c r="N14668" s="3" t="s">
        <v>40</v>
      </c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  <c r="AC14668" s="5"/>
    </row>
    <row r="14669" spans="1:29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 t="str">
        <f>IF(AND(D14669="East",Table_1[[#This Row],[category]]="Clothing"),"✅","❌")</f>
        <v>❌</v>
      </c>
      <c r="H14669" s="3">
        <f t="shared" si="459"/>
        <v>449.78400000000005</v>
      </c>
      <c r="I14669" s="3">
        <v>2</v>
      </c>
      <c r="J14669" s="4">
        <v>45602</v>
      </c>
      <c r="K14669" s="3" t="s">
        <v>16</v>
      </c>
      <c r="L14669" s="3" t="s">
        <v>17</v>
      </c>
      <c r="M14669" s="3">
        <v>1195.56</v>
      </c>
      <c r="N14669" s="3" t="s">
        <v>29</v>
      </c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  <c r="AC14669" s="5"/>
    </row>
    <row r="14670" spans="1:29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 t="str">
        <f>IF(AND(D14670="East",Table_1[[#This Row],[category]]="Clothing"),"✅","❌")</f>
        <v>❌</v>
      </c>
      <c r="H14670" s="3">
        <f t="shared" si="459"/>
        <v>258.661</v>
      </c>
      <c r="I14670" s="3">
        <v>4</v>
      </c>
      <c r="J14670" s="4">
        <v>44954</v>
      </c>
      <c r="K14670" s="3" t="s">
        <v>16</v>
      </c>
      <c r="L14670" s="3" t="s">
        <v>28</v>
      </c>
      <c r="M14670" s="3">
        <v>619.72</v>
      </c>
      <c r="N14670" s="3" t="s">
        <v>49</v>
      </c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  <c r="AC14670" s="5"/>
    </row>
    <row r="14671" spans="1:29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 t="str">
        <f>IF(AND(D14671="East",Table_1[[#This Row],[category]]="Clothing"),"✅","❌")</f>
        <v>❌</v>
      </c>
      <c r="H14671" s="3">
        <f t="shared" si="459"/>
        <v>241.17700000000002</v>
      </c>
      <c r="I14671" s="3">
        <v>5</v>
      </c>
      <c r="J14671" s="4">
        <v>45446</v>
      </c>
      <c r="K14671" s="3" t="s">
        <v>32</v>
      </c>
      <c r="L14671" s="3" t="s">
        <v>17</v>
      </c>
      <c r="M14671" s="3">
        <v>348.03</v>
      </c>
      <c r="N14671" s="3" t="s">
        <v>49</v>
      </c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  <c r="AC14671" s="5"/>
    </row>
    <row r="14672" spans="1:29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 t="str">
        <f>IF(AND(D14672="East",Table_1[[#This Row],[category]]="Clothing"),"✅","❌")</f>
        <v>❌</v>
      </c>
      <c r="H14672" s="3">
        <f t="shared" si="459"/>
        <v>308.01300000000003</v>
      </c>
      <c r="I14672" s="3">
        <v>6</v>
      </c>
      <c r="J14672" s="4">
        <v>45616</v>
      </c>
      <c r="K14672" s="3" t="s">
        <v>16</v>
      </c>
      <c r="L14672" s="3" t="s">
        <v>23</v>
      </c>
      <c r="M14672" s="3">
        <v>660.78</v>
      </c>
      <c r="N14672" s="3" t="s">
        <v>18</v>
      </c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  <c r="AC14672" s="5"/>
    </row>
    <row r="14673" spans="1:29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 t="str">
        <f>IF(AND(D14673="East",Table_1[[#This Row],[category]]="Clothing"),"✅","❌")</f>
        <v>❌</v>
      </c>
      <c r="H14673" s="3">
        <f t="shared" si="459"/>
        <v>264.09899999999999</v>
      </c>
      <c r="I14673" s="3">
        <v>5</v>
      </c>
      <c r="J14673" s="4">
        <v>45489</v>
      </c>
      <c r="K14673" s="3" t="s">
        <v>32</v>
      </c>
      <c r="L14673" s="3" t="s">
        <v>28</v>
      </c>
      <c r="M14673" s="3">
        <v>402.72</v>
      </c>
      <c r="N14673" s="3" t="s">
        <v>35</v>
      </c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  <c r="AC14673" s="5"/>
    </row>
    <row r="14674" spans="1:29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 t="str">
        <f>IF(AND(D14674="East",Table_1[[#This Row],[category]]="Clothing"),"✅","❌")</f>
        <v>✅</v>
      </c>
      <c r="H14674" s="3">
        <f t="shared" si="459"/>
        <v>228.68100000000001</v>
      </c>
      <c r="I14674" s="3">
        <v>9</v>
      </c>
      <c r="J14674" s="4">
        <v>45195</v>
      </c>
      <c r="K14674" s="3" t="s">
        <v>16</v>
      </c>
      <c r="L14674" s="3" t="s">
        <v>28</v>
      </c>
      <c r="M14674" s="3">
        <v>271.27</v>
      </c>
      <c r="N14674" s="3" t="s">
        <v>18</v>
      </c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  <c r="AC14674" s="5"/>
    </row>
    <row r="14675" spans="1:29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 t="str">
        <f>IF(AND(D14675="East",Table_1[[#This Row],[category]]="Clothing"),"✅","❌")</f>
        <v>❌</v>
      </c>
      <c r="H14675" s="3">
        <f t="shared" si="459"/>
        <v>98.457000000000008</v>
      </c>
      <c r="I14675" s="3">
        <v>2</v>
      </c>
      <c r="J14675" s="4">
        <v>45019</v>
      </c>
      <c r="K14675" s="3" t="s">
        <v>16</v>
      </c>
      <c r="L14675" s="3" t="s">
        <v>17</v>
      </c>
      <c r="M14675" s="3">
        <v>269.17</v>
      </c>
      <c r="N14675" s="3" t="s">
        <v>18</v>
      </c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  <c r="AC14675" s="5"/>
    </row>
    <row r="14676" spans="1:29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 t="str">
        <f>IF(AND(D14676="East",Table_1[[#This Row],[category]]="Clothing"),"✅","❌")</f>
        <v>❌</v>
      </c>
      <c r="H14676" s="3">
        <f t="shared" si="459"/>
        <v>204.726</v>
      </c>
      <c r="I14676" s="3">
        <v>3</v>
      </c>
      <c r="J14676" s="4">
        <v>45225</v>
      </c>
      <c r="K14676" s="3" t="s">
        <v>16</v>
      </c>
      <c r="L14676" s="3" t="s">
        <v>23</v>
      </c>
      <c r="M14676" s="3">
        <v>207.14</v>
      </c>
      <c r="N14676" s="3" t="s">
        <v>29</v>
      </c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  <c r="AC14676" s="5"/>
    </row>
    <row r="14677" spans="1:29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 t="str">
        <f>IF(AND(D14677="East",Table_1[[#This Row],[category]]="Clothing"),"✅","❌")</f>
        <v>❌</v>
      </c>
      <c r="H14677" s="3">
        <f t="shared" si="459"/>
        <v>148.202</v>
      </c>
      <c r="I14677" s="3">
        <v>3</v>
      </c>
      <c r="J14677" s="4">
        <v>45315</v>
      </c>
      <c r="K14677" s="3" t="s">
        <v>32</v>
      </c>
      <c r="L14677" s="3" t="s">
        <v>28</v>
      </c>
      <c r="M14677" s="3">
        <v>309.16000000000003</v>
      </c>
      <c r="N14677" s="3" t="s">
        <v>24</v>
      </c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  <c r="AC14677" s="5"/>
    </row>
    <row r="14678" spans="1:29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 t="str">
        <f>IF(AND(D14678="East",Table_1[[#This Row],[category]]="Clothing"),"✅","❌")</f>
        <v>❌</v>
      </c>
      <c r="H14678" s="3">
        <f t="shared" si="459"/>
        <v>206.22800000000004</v>
      </c>
      <c r="I14678" s="3">
        <v>3</v>
      </c>
      <c r="J14678" s="4">
        <v>45600</v>
      </c>
      <c r="K14678" s="3" t="s">
        <v>16</v>
      </c>
      <c r="L14678" s="3" t="s">
        <v>23</v>
      </c>
      <c r="M14678" s="3">
        <v>490.12</v>
      </c>
      <c r="N14678" s="3" t="s">
        <v>24</v>
      </c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  <c r="AC14678" s="5"/>
    </row>
    <row r="14679" spans="1:29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 t="str">
        <f>IF(AND(D14679="East",Table_1[[#This Row],[category]]="Clothing"),"✅","❌")</f>
        <v>❌</v>
      </c>
      <c r="H14679" s="3">
        <f t="shared" si="459"/>
        <v>300.64800000000002</v>
      </c>
      <c r="I14679" s="3">
        <v>6</v>
      </c>
      <c r="J14679" s="4">
        <v>45061</v>
      </c>
      <c r="K14679" s="3" t="s">
        <v>22</v>
      </c>
      <c r="L14679" s="3" t="s">
        <v>23</v>
      </c>
      <c r="M14679" s="3">
        <v>615.24</v>
      </c>
      <c r="N14679" s="3" t="s">
        <v>40</v>
      </c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  <c r="AC14679" s="5"/>
    </row>
    <row r="14680" spans="1:29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 t="str">
        <f>IF(AND(D14680="East",Table_1[[#This Row],[category]]="Clothing"),"✅","❌")</f>
        <v>❌</v>
      </c>
      <c r="H14680" s="3">
        <f t="shared" si="459"/>
        <v>308.33699999999999</v>
      </c>
      <c r="I14680" s="3">
        <v>8</v>
      </c>
      <c r="J14680" s="4">
        <v>45416</v>
      </c>
      <c r="K14680" s="3" t="s">
        <v>32</v>
      </c>
      <c r="L14680" s="3" t="s">
        <v>28</v>
      </c>
      <c r="M14680" s="3">
        <v>246.75</v>
      </c>
      <c r="N14680" s="3" t="s">
        <v>18</v>
      </c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  <c r="AC14680" s="5"/>
    </row>
    <row r="14681" spans="1:29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 t="str">
        <f>IF(AND(D14681="East",Table_1[[#This Row],[category]]="Clothing"),"✅","❌")</f>
        <v>❌</v>
      </c>
      <c r="H14681" s="3">
        <f t="shared" si="459"/>
        <v>126.94400000000002</v>
      </c>
      <c r="I14681" s="3">
        <v>5</v>
      </c>
      <c r="J14681" s="4">
        <v>45038</v>
      </c>
      <c r="K14681" s="3" t="s">
        <v>32</v>
      </c>
      <c r="L14681" s="3" t="s">
        <v>17</v>
      </c>
      <c r="M14681" s="3">
        <v>149.03</v>
      </c>
      <c r="N14681" s="3" t="s">
        <v>24</v>
      </c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  <c r="AC14681" s="5"/>
    </row>
    <row r="14682" spans="1:29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 t="str">
        <f>IF(AND(D14682="East",Table_1[[#This Row],[category]]="Clothing"),"✅","❌")</f>
        <v>❌</v>
      </c>
      <c r="H14682" s="3">
        <f t="shared" si="459"/>
        <v>51.39500000000001</v>
      </c>
      <c r="I14682" s="3">
        <v>6</v>
      </c>
      <c r="J14682" s="4">
        <v>45361</v>
      </c>
      <c r="K14682" s="3" t="s">
        <v>22</v>
      </c>
      <c r="L14682" s="3" t="s">
        <v>28</v>
      </c>
      <c r="M14682" s="3">
        <v>27.57</v>
      </c>
      <c r="N14682" s="3" t="s">
        <v>49</v>
      </c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  <c r="AC14682" s="5"/>
    </row>
    <row r="14683" spans="1:29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 t="str">
        <f>IF(AND(D14683="East",Table_1[[#This Row],[category]]="Clothing"),"✅","❌")</f>
        <v>❌</v>
      </c>
      <c r="H14683" s="3">
        <f t="shared" si="459"/>
        <v>374.774</v>
      </c>
      <c r="I14683" s="3">
        <v>1</v>
      </c>
      <c r="J14683" s="4">
        <v>45165</v>
      </c>
      <c r="K14683" s="3" t="s">
        <v>22</v>
      </c>
      <c r="L14683" s="3" t="s">
        <v>28</v>
      </c>
      <c r="M14683" s="3">
        <v>898.22</v>
      </c>
      <c r="N14683" s="3" t="s">
        <v>40</v>
      </c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  <c r="AC14683" s="5"/>
    </row>
    <row r="14684" spans="1:29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 t="str">
        <f>IF(AND(D14684="East",Table_1[[#This Row],[category]]="Clothing"),"✅","❌")</f>
        <v>❌</v>
      </c>
      <c r="H14684" s="3">
        <f t="shared" si="459"/>
        <v>269</v>
      </c>
      <c r="I14684" s="3">
        <v>3</v>
      </c>
      <c r="J14684" s="4">
        <v>45642</v>
      </c>
      <c r="K14684" s="3" t="s">
        <v>16</v>
      </c>
      <c r="L14684" s="3" t="s">
        <v>17</v>
      </c>
      <c r="M14684" s="3">
        <v>258.95999999999998</v>
      </c>
      <c r="N14684" s="3" t="s">
        <v>35</v>
      </c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  <c r="AC14684" s="5"/>
    </row>
    <row r="14685" spans="1:29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 t="str">
        <f>IF(AND(D14685="East",Table_1[[#This Row],[category]]="Clothing"),"✅","❌")</f>
        <v>❌</v>
      </c>
      <c r="H14685" s="3">
        <f t="shared" si="459"/>
        <v>226.63000000000002</v>
      </c>
      <c r="I14685" s="3">
        <v>4</v>
      </c>
      <c r="J14685" s="4">
        <v>44968</v>
      </c>
      <c r="K14685" s="3" t="s">
        <v>32</v>
      </c>
      <c r="L14685" s="3" t="s">
        <v>17</v>
      </c>
      <c r="M14685" s="3">
        <v>598.41999999999996</v>
      </c>
      <c r="N14685" s="3" t="s">
        <v>40</v>
      </c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  <c r="AC14685" s="5"/>
    </row>
    <row r="14686" spans="1:29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 t="str">
        <f>IF(AND(D14686="East",Table_1[[#This Row],[category]]="Clothing"),"✅","❌")</f>
        <v>❌</v>
      </c>
      <c r="H14686" s="3">
        <f t="shared" si="459"/>
        <v>73.501999999999995</v>
      </c>
      <c r="I14686" s="3">
        <v>7</v>
      </c>
      <c r="J14686" s="4">
        <v>45493</v>
      </c>
      <c r="K14686" s="3" t="s">
        <v>32</v>
      </c>
      <c r="L14686" s="3" t="s">
        <v>23</v>
      </c>
      <c r="M14686" s="3">
        <v>67.16</v>
      </c>
      <c r="N14686" s="3" t="s">
        <v>35</v>
      </c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  <c r="AC14686" s="5"/>
    </row>
    <row r="14687" spans="1:29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 t="str">
        <f>IF(AND(D14687="East",Table_1[[#This Row],[category]]="Clothing"),"✅","❌")</f>
        <v>✅</v>
      </c>
      <c r="H14687" s="3">
        <f t="shared" si="459"/>
        <v>213.185</v>
      </c>
      <c r="I14687" s="3">
        <v>5</v>
      </c>
      <c r="J14687" s="4">
        <v>45035</v>
      </c>
      <c r="K14687" s="3" t="s">
        <v>22</v>
      </c>
      <c r="L14687" s="3" t="s">
        <v>23</v>
      </c>
      <c r="M14687" s="3">
        <v>304.75</v>
      </c>
      <c r="N14687" s="3" t="s">
        <v>18</v>
      </c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  <c r="AC14687" s="5"/>
    </row>
    <row r="14688" spans="1:29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 t="str">
        <f>IF(AND(D14688="East",Table_1[[#This Row],[category]]="Clothing"),"✅","❌")</f>
        <v>❌</v>
      </c>
      <c r="H14688" s="3">
        <f t="shared" si="459"/>
        <v>410.90600000000006</v>
      </c>
      <c r="I14688" s="3">
        <v>1</v>
      </c>
      <c r="J14688" s="4">
        <v>45272</v>
      </c>
      <c r="K14688" s="3" t="s">
        <v>22</v>
      </c>
      <c r="L14688" s="3" t="s">
        <v>23</v>
      </c>
      <c r="M14688" s="3">
        <v>351.5</v>
      </c>
      <c r="N14688" s="3" t="s">
        <v>24</v>
      </c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  <c r="AC14688" s="5"/>
    </row>
    <row r="14689" spans="1:29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 t="str">
        <f>IF(AND(D14689="East",Table_1[[#This Row],[category]]="Clothing"),"✅","❌")</f>
        <v>❌</v>
      </c>
      <c r="H14689" s="3">
        <f t="shared" si="459"/>
        <v>294.90300000000002</v>
      </c>
      <c r="I14689" s="3">
        <v>3</v>
      </c>
      <c r="J14689" s="4">
        <v>45118</v>
      </c>
      <c r="K14689" s="3" t="s">
        <v>22</v>
      </c>
      <c r="L14689" s="3" t="s">
        <v>23</v>
      </c>
      <c r="M14689" s="3">
        <v>540.22</v>
      </c>
      <c r="N14689" s="3" t="s">
        <v>18</v>
      </c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  <c r="AC14689" s="5"/>
    </row>
    <row r="14690" spans="1:29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 t="str">
        <f>IF(AND(D14690="East",Table_1[[#This Row],[category]]="Clothing"),"✅","❌")</f>
        <v>❌</v>
      </c>
      <c r="H14690" s="3">
        <f t="shared" si="459"/>
        <v>54.578000000000003</v>
      </c>
      <c r="I14690" s="3">
        <v>2</v>
      </c>
      <c r="J14690" s="4">
        <v>45593</v>
      </c>
      <c r="K14690" s="3" t="s">
        <v>22</v>
      </c>
      <c r="L14690" s="3" t="s">
        <v>23</v>
      </c>
      <c r="M14690" s="3">
        <v>108.31</v>
      </c>
      <c r="N14690" s="3" t="s">
        <v>40</v>
      </c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  <c r="AC14690" s="5"/>
    </row>
    <row r="14691" spans="1:29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 t="str">
        <f>IF(AND(D14691="East",Table_1[[#This Row],[category]]="Clothing"),"✅","❌")</f>
        <v>❌</v>
      </c>
      <c r="H14691" s="3">
        <f t="shared" si="459"/>
        <v>172.81500000000003</v>
      </c>
      <c r="I14691" s="3">
        <v>6</v>
      </c>
      <c r="J14691" s="4">
        <v>45622</v>
      </c>
      <c r="K14691" s="3" t="s">
        <v>16</v>
      </c>
      <c r="L14691" s="3" t="s">
        <v>23</v>
      </c>
      <c r="M14691" s="3">
        <v>185.13</v>
      </c>
      <c r="N14691" s="3" t="s">
        <v>35</v>
      </c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  <c r="AC14691" s="5"/>
    </row>
    <row r="14692" spans="1:29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 t="str">
        <f>IF(AND(D14692="East",Table_1[[#This Row],[category]]="Clothing"),"✅","❌")</f>
        <v>❌</v>
      </c>
      <c r="H14692" s="3">
        <f t="shared" si="459"/>
        <v>490.10300000000001</v>
      </c>
      <c r="I14692" s="3">
        <v>5</v>
      </c>
      <c r="J14692" s="4">
        <v>45120</v>
      </c>
      <c r="K14692" s="3" t="s">
        <v>22</v>
      </c>
      <c r="L14692" s="3" t="s">
        <v>17</v>
      </c>
      <c r="M14692" s="3">
        <v>744.06</v>
      </c>
      <c r="N14692" s="3" t="s">
        <v>24</v>
      </c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  <c r="AC14692" s="5"/>
    </row>
    <row r="14693" spans="1:29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 t="str">
        <f>IF(AND(D14693="East",Table_1[[#This Row],[category]]="Clothing"),"✅","❌")</f>
        <v>❌</v>
      </c>
      <c r="H14693" s="3">
        <f t="shared" si="459"/>
        <v>276.80900000000003</v>
      </c>
      <c r="I14693" s="3">
        <v>3</v>
      </c>
      <c r="J14693" s="4">
        <v>44989</v>
      </c>
      <c r="K14693" s="3" t="s">
        <v>32</v>
      </c>
      <c r="L14693" s="3" t="s">
        <v>28</v>
      </c>
      <c r="M14693" s="3">
        <v>219.45</v>
      </c>
      <c r="N14693" s="3" t="s">
        <v>18</v>
      </c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  <c r="AC14693" s="5"/>
    </row>
    <row r="14694" spans="1:29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 t="str">
        <f>IF(AND(D14694="East",Table_1[[#This Row],[category]]="Clothing"),"✅","❌")</f>
        <v>❌</v>
      </c>
      <c r="H14694" s="3">
        <f t="shared" si="459"/>
        <v>150.334</v>
      </c>
      <c r="I14694" s="3">
        <v>2</v>
      </c>
      <c r="J14694" s="4">
        <v>45043</v>
      </c>
      <c r="K14694" s="3" t="s">
        <v>22</v>
      </c>
      <c r="L14694" s="3" t="s">
        <v>23</v>
      </c>
      <c r="M14694" s="3">
        <v>371.26</v>
      </c>
      <c r="N14694" s="3" t="s">
        <v>40</v>
      </c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  <c r="AC14694" s="5"/>
    </row>
    <row r="14695" spans="1:29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 t="str">
        <f>IF(AND(D14695="East",Table_1[[#This Row],[category]]="Clothing"),"✅","❌")</f>
        <v>❌</v>
      </c>
      <c r="H14695" s="3">
        <f t="shared" si="459"/>
        <v>457.58800000000002</v>
      </c>
      <c r="I14695" s="3">
        <v>1</v>
      </c>
      <c r="J14695" s="4">
        <v>44956</v>
      </c>
      <c r="K14695" s="3" t="s">
        <v>16</v>
      </c>
      <c r="L14695" s="3" t="s">
        <v>17</v>
      </c>
      <c r="M14695" s="3">
        <v>1128.5999999999999</v>
      </c>
      <c r="N14695" s="3" t="s">
        <v>35</v>
      </c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  <c r="AC14695" s="5"/>
    </row>
    <row r="14696" spans="1:29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 t="str">
        <f>IF(AND(D14696="East",Table_1[[#This Row],[category]]="Clothing"),"✅","❌")</f>
        <v>❌</v>
      </c>
      <c r="H14696" s="3">
        <f t="shared" si="459"/>
        <v>174.64000000000001</v>
      </c>
      <c r="I14696" s="3">
        <v>2</v>
      </c>
      <c r="J14696" s="4">
        <v>45041</v>
      </c>
      <c r="K14696" s="3" t="s">
        <v>32</v>
      </c>
      <c r="L14696" s="3" t="s">
        <v>28</v>
      </c>
      <c r="M14696" s="3">
        <v>200.17</v>
      </c>
      <c r="N14696" s="3" t="s">
        <v>29</v>
      </c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  <c r="AC14696" s="5"/>
    </row>
    <row r="14697" spans="1:29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 t="str">
        <f>IF(AND(D14697="East",Table_1[[#This Row],[category]]="Clothing"),"✅","❌")</f>
        <v>❌</v>
      </c>
      <c r="H14697" s="3">
        <f t="shared" si="459"/>
        <v>367.65500000000003</v>
      </c>
      <c r="I14697" s="3">
        <v>5</v>
      </c>
      <c r="J14697" s="4">
        <v>45384</v>
      </c>
      <c r="K14697" s="3" t="s">
        <v>22</v>
      </c>
      <c r="L14697" s="3" t="s">
        <v>23</v>
      </c>
      <c r="M14697" s="3">
        <v>426.69</v>
      </c>
      <c r="N14697" s="3" t="s">
        <v>24</v>
      </c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  <c r="AC14697" s="5"/>
    </row>
    <row r="14698" spans="1:29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 t="str">
        <f>IF(AND(D14698="East",Table_1[[#This Row],[category]]="Clothing"),"✅","❌")</f>
        <v>❌</v>
      </c>
      <c r="H14698" s="3">
        <f t="shared" si="459"/>
        <v>82.138000000000005</v>
      </c>
      <c r="I14698" s="3">
        <v>5</v>
      </c>
      <c r="J14698" s="4">
        <v>45080</v>
      </c>
      <c r="K14698" s="3" t="s">
        <v>16</v>
      </c>
      <c r="L14698" s="3" t="s">
        <v>17</v>
      </c>
      <c r="M14698" s="3">
        <v>166.26</v>
      </c>
      <c r="N14698" s="3" t="s">
        <v>24</v>
      </c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  <c r="AC14698" s="5"/>
    </row>
    <row r="14699" spans="1:29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 t="str">
        <f>IF(AND(D14699="East",Table_1[[#This Row],[category]]="Clothing"),"✅","❌")</f>
        <v>❌</v>
      </c>
      <c r="H14699" s="3">
        <f t="shared" si="459"/>
        <v>86.682000000000016</v>
      </c>
      <c r="I14699" s="3">
        <v>9</v>
      </c>
      <c r="J14699" s="4">
        <v>45607</v>
      </c>
      <c r="K14699" s="3" t="s">
        <v>32</v>
      </c>
      <c r="L14699" s="3" t="s">
        <v>17</v>
      </c>
      <c r="M14699" s="3">
        <v>175.31</v>
      </c>
      <c r="N14699" s="3" t="s">
        <v>18</v>
      </c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  <c r="AC14699" s="5"/>
    </row>
    <row r="14700" spans="1:29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 t="str">
        <f>IF(AND(D14700="East",Table_1[[#This Row],[category]]="Clothing"),"✅","❌")</f>
        <v>❌</v>
      </c>
      <c r="H14700" s="3">
        <f t="shared" si="459"/>
        <v>285.04400000000004</v>
      </c>
      <c r="I14700" s="3">
        <v>6</v>
      </c>
      <c r="J14700" s="4">
        <v>45430</v>
      </c>
      <c r="K14700" s="3" t="s">
        <v>16</v>
      </c>
      <c r="L14700" s="3" t="s">
        <v>28</v>
      </c>
      <c r="M14700" s="3">
        <v>665.1</v>
      </c>
      <c r="N14700" s="3" t="s">
        <v>49</v>
      </c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  <c r="AC14700" s="5"/>
    </row>
    <row r="14701" spans="1:29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 t="str">
        <f>IF(AND(D14701="East",Table_1[[#This Row],[category]]="Clothing"),"✅","❌")</f>
        <v>✅</v>
      </c>
      <c r="H14701" s="3">
        <f t="shared" si="459"/>
        <v>127.51300000000002</v>
      </c>
      <c r="I14701" s="3">
        <v>3</v>
      </c>
      <c r="J14701" s="4">
        <v>45543</v>
      </c>
      <c r="K14701" s="3" t="s">
        <v>22</v>
      </c>
      <c r="L14701" s="3" t="s">
        <v>28</v>
      </c>
      <c r="M14701" s="3">
        <v>94.53</v>
      </c>
      <c r="N14701" s="3" t="s">
        <v>49</v>
      </c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  <c r="AC14701" s="5"/>
    </row>
    <row r="14702" spans="1:29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 t="str">
        <f>IF(AND(D14702="East",Table_1[[#This Row],[category]]="Clothing"),"✅","❌")</f>
        <v>❌</v>
      </c>
      <c r="H14702" s="3">
        <f t="shared" si="459"/>
        <v>34.173000000000002</v>
      </c>
      <c r="I14702" s="3">
        <v>3</v>
      </c>
      <c r="J14702" s="4">
        <v>45402</v>
      </c>
      <c r="K14702" s="3" t="s">
        <v>32</v>
      </c>
      <c r="L14702" s="3" t="s">
        <v>17</v>
      </c>
      <c r="M14702" s="3">
        <v>74.5</v>
      </c>
      <c r="N14702" s="3" t="s">
        <v>18</v>
      </c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  <c r="AC14702" s="5"/>
    </row>
    <row r="14703" spans="1:29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 t="str">
        <f>IF(AND(D14703="East",Table_1[[#This Row],[category]]="Clothing"),"✅","❌")</f>
        <v>❌</v>
      </c>
      <c r="H14703" s="3">
        <f t="shared" si="459"/>
        <v>463.96800000000007</v>
      </c>
      <c r="I14703" s="3">
        <v>3</v>
      </c>
      <c r="J14703" s="4">
        <v>45293</v>
      </c>
      <c r="K14703" s="3" t="s">
        <v>32</v>
      </c>
      <c r="L14703" s="3" t="s">
        <v>23</v>
      </c>
      <c r="M14703" s="3">
        <v>1085.1199999999999</v>
      </c>
      <c r="N14703" s="3" t="s">
        <v>40</v>
      </c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  <c r="AC14703" s="5"/>
    </row>
    <row r="14704" spans="1:29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 t="str">
        <f>IF(AND(D14704="East",Table_1[[#This Row],[category]]="Clothing"),"✅","❌")</f>
        <v>❌</v>
      </c>
      <c r="H14704" s="3">
        <f t="shared" si="459"/>
        <v>37.435000000000002</v>
      </c>
      <c r="I14704" s="3">
        <v>8</v>
      </c>
      <c r="J14704" s="4">
        <v>45467</v>
      </c>
      <c r="K14704" s="3" t="s">
        <v>32</v>
      </c>
      <c r="L14704" s="3" t="s">
        <v>23</v>
      </c>
      <c r="M14704" s="3">
        <v>44.82</v>
      </c>
      <c r="N14704" s="3" t="s">
        <v>40</v>
      </c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  <c r="AC14704" s="5"/>
    </row>
    <row r="14705" spans="1:29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 t="str">
        <f>IF(AND(D14705="East",Table_1[[#This Row],[category]]="Clothing"),"✅","❌")</f>
        <v>❌</v>
      </c>
      <c r="H14705" s="3">
        <f t="shared" si="459"/>
        <v>361.54500000000002</v>
      </c>
      <c r="I14705" s="3">
        <v>9</v>
      </c>
      <c r="J14705" s="4">
        <v>45122</v>
      </c>
      <c r="K14705" s="3" t="s">
        <v>16</v>
      </c>
      <c r="L14705" s="3" t="s">
        <v>17</v>
      </c>
      <c r="M14705" s="3">
        <v>414.13</v>
      </c>
      <c r="N14705" s="3" t="s">
        <v>24</v>
      </c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  <c r="AC14705" s="5"/>
    </row>
    <row r="14706" spans="1:29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 t="str">
        <f>IF(AND(D14706="East",Table_1[[#This Row],[category]]="Clothing"),"✅","❌")</f>
        <v>❌</v>
      </c>
      <c r="H14706" s="3">
        <f t="shared" si="459"/>
        <v>173.16300000000001</v>
      </c>
      <c r="I14706" s="3">
        <v>3</v>
      </c>
      <c r="J14706" s="4">
        <v>45298</v>
      </c>
      <c r="K14706" s="3" t="s">
        <v>32</v>
      </c>
      <c r="L14706" s="3" t="s">
        <v>28</v>
      </c>
      <c r="M14706" s="3">
        <v>374.3</v>
      </c>
      <c r="N14706" s="3" t="s">
        <v>29</v>
      </c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  <c r="AC14706" s="5"/>
    </row>
    <row r="14707" spans="1:29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 t="str">
        <f>IF(AND(D14707="East",Table_1[[#This Row],[category]]="Clothing"),"✅","❌")</f>
        <v>❌</v>
      </c>
      <c r="H14707" s="3">
        <f t="shared" si="459"/>
        <v>467.41700000000003</v>
      </c>
      <c r="I14707" s="3">
        <v>1</v>
      </c>
      <c r="J14707" s="4">
        <v>45095</v>
      </c>
      <c r="K14707" s="3" t="s">
        <v>22</v>
      </c>
      <c r="L14707" s="3" t="s">
        <v>17</v>
      </c>
      <c r="M14707" s="3">
        <v>369.94</v>
      </c>
      <c r="N14707" s="3" t="s">
        <v>29</v>
      </c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  <c r="AC14707" s="5"/>
    </row>
    <row r="14708" spans="1:29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 t="str">
        <f>IF(AND(D14708="East",Table_1[[#This Row],[category]]="Clothing"),"✅","❌")</f>
        <v>❌</v>
      </c>
      <c r="H14708" s="3">
        <f t="shared" si="459"/>
        <v>493.166</v>
      </c>
      <c r="I14708" s="3">
        <v>8</v>
      </c>
      <c r="J14708" s="4">
        <v>45200</v>
      </c>
      <c r="K14708" s="3" t="s">
        <v>22</v>
      </c>
      <c r="L14708" s="3" t="s">
        <v>23</v>
      </c>
      <c r="M14708" s="3">
        <v>914.3</v>
      </c>
      <c r="N14708" s="3" t="s">
        <v>49</v>
      </c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  <c r="AC14708" s="5"/>
    </row>
    <row r="14709" spans="1:29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 t="str">
        <f>IF(AND(D14709="East",Table_1[[#This Row],[category]]="Clothing"),"✅","❌")</f>
        <v>❌</v>
      </c>
      <c r="H14709" s="3">
        <f t="shared" si="459"/>
        <v>174.36099999999999</v>
      </c>
      <c r="I14709" s="3">
        <v>2</v>
      </c>
      <c r="J14709" s="4">
        <v>45472</v>
      </c>
      <c r="K14709" s="3" t="s">
        <v>16</v>
      </c>
      <c r="L14709" s="3" t="s">
        <v>17</v>
      </c>
      <c r="M14709" s="3">
        <v>305.95</v>
      </c>
      <c r="N14709" s="3" t="s">
        <v>40</v>
      </c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  <c r="AC14709" s="5"/>
    </row>
    <row r="14710" spans="1:29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 t="str">
        <f>IF(AND(D14710="East",Table_1[[#This Row],[category]]="Clothing"),"✅","❌")</f>
        <v>❌</v>
      </c>
      <c r="H14710" s="3">
        <f t="shared" si="459"/>
        <v>299.642</v>
      </c>
      <c r="I14710" s="3">
        <v>7</v>
      </c>
      <c r="J14710" s="4">
        <v>45167</v>
      </c>
      <c r="K14710" s="3" t="s">
        <v>16</v>
      </c>
      <c r="L14710" s="3" t="s">
        <v>17</v>
      </c>
      <c r="M14710" s="3">
        <v>653.63</v>
      </c>
      <c r="N14710" s="3" t="s">
        <v>49</v>
      </c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  <c r="AC14710" s="5"/>
    </row>
    <row r="14711" spans="1:29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 t="str">
        <f>IF(AND(D14711="East",Table_1[[#This Row],[category]]="Clothing"),"✅","❌")</f>
        <v>❌</v>
      </c>
      <c r="H14711" s="3">
        <f t="shared" si="459"/>
        <v>388.76300000000003</v>
      </c>
      <c r="I14711" s="3">
        <v>7</v>
      </c>
      <c r="J14711" s="4">
        <v>45321</v>
      </c>
      <c r="K14711" s="3" t="s">
        <v>32</v>
      </c>
      <c r="L14711" s="3" t="s">
        <v>23</v>
      </c>
      <c r="M14711" s="3">
        <v>783.52</v>
      </c>
      <c r="N14711" s="3" t="s">
        <v>24</v>
      </c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  <c r="AC14711" s="5"/>
    </row>
    <row r="14712" spans="1:29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 t="str">
        <f>IF(AND(D14712="East",Table_1[[#This Row],[category]]="Clothing"),"✅","❌")</f>
        <v>❌</v>
      </c>
      <c r="H14712" s="3">
        <f t="shared" si="459"/>
        <v>70.471000000000004</v>
      </c>
      <c r="I14712" s="3">
        <v>9</v>
      </c>
      <c r="J14712" s="4">
        <v>44938</v>
      </c>
      <c r="K14712" s="3" t="s">
        <v>22</v>
      </c>
      <c r="L14712" s="3" t="s">
        <v>17</v>
      </c>
      <c r="M14712" s="3">
        <v>178.71</v>
      </c>
      <c r="N14712" s="3" t="s">
        <v>24</v>
      </c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  <c r="AC14712" s="5"/>
    </row>
    <row r="14713" spans="1:29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 t="str">
        <f>IF(AND(D14713="East",Table_1[[#This Row],[category]]="Clothing"),"✅","❌")</f>
        <v>❌</v>
      </c>
      <c r="H14713" s="3">
        <f t="shared" si="459"/>
        <v>357.637</v>
      </c>
      <c r="I14713" s="3">
        <v>8</v>
      </c>
      <c r="J14713" s="4">
        <v>45257</v>
      </c>
      <c r="K14713" s="3" t="s">
        <v>32</v>
      </c>
      <c r="L14713" s="3" t="s">
        <v>28</v>
      </c>
      <c r="M14713" s="3">
        <v>233.24</v>
      </c>
      <c r="N14713" s="3" t="s">
        <v>49</v>
      </c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  <c r="AC14713" s="5"/>
    </row>
    <row r="14714" spans="1:29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 t="str">
        <f>IF(AND(D14714="East",Table_1[[#This Row],[category]]="Clothing"),"✅","❌")</f>
        <v>❌</v>
      </c>
      <c r="H14714" s="3">
        <f t="shared" si="459"/>
        <v>454.03700000000003</v>
      </c>
      <c r="I14714" s="3">
        <v>9</v>
      </c>
      <c r="J14714" s="4">
        <v>45520</v>
      </c>
      <c r="K14714" s="3" t="s">
        <v>16</v>
      </c>
      <c r="L14714" s="3" t="s">
        <v>23</v>
      </c>
      <c r="M14714" s="3">
        <v>961.04</v>
      </c>
      <c r="N14714" s="3" t="s">
        <v>40</v>
      </c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  <c r="AC14714" s="5"/>
    </row>
    <row r="14715" spans="1:29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 t="str">
        <f>IF(AND(D14715="East",Table_1[[#This Row],[category]]="Clothing"),"✅","❌")</f>
        <v>❌</v>
      </c>
      <c r="H14715" s="3">
        <f t="shared" si="459"/>
        <v>97.466000000000008</v>
      </c>
      <c r="I14715" s="3">
        <v>1</v>
      </c>
      <c r="J14715" s="4">
        <v>45273</v>
      </c>
      <c r="K14715" s="3" t="s">
        <v>22</v>
      </c>
      <c r="L14715" s="3" t="s">
        <v>23</v>
      </c>
      <c r="M14715" s="3">
        <v>223.59</v>
      </c>
      <c r="N14715" s="3" t="s">
        <v>49</v>
      </c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  <c r="AC14715" s="5"/>
    </row>
    <row r="14716" spans="1:29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 t="str">
        <f>IF(AND(D14716="East",Table_1[[#This Row],[category]]="Clothing"),"✅","❌")</f>
        <v>❌</v>
      </c>
      <c r="H14716" s="3">
        <f t="shared" si="459"/>
        <v>420.96800000000007</v>
      </c>
      <c r="I14716" s="3">
        <v>3</v>
      </c>
      <c r="J14716" s="4">
        <v>45324</v>
      </c>
      <c r="K14716" s="3" t="s">
        <v>32</v>
      </c>
      <c r="L14716" s="3" t="s">
        <v>23</v>
      </c>
      <c r="M14716" s="3">
        <v>1044.49</v>
      </c>
      <c r="N14716" s="3" t="s">
        <v>40</v>
      </c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  <c r="AC14716" s="5"/>
    </row>
    <row r="14717" spans="1:29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 t="str">
        <f>IF(AND(D14717="East",Table_1[[#This Row],[category]]="Clothing"),"✅","❌")</f>
        <v>❌</v>
      </c>
      <c r="H14717" s="3">
        <f t="shared" si="459"/>
        <v>66.646000000000001</v>
      </c>
      <c r="I14717" s="3">
        <v>4</v>
      </c>
      <c r="J14717" s="4">
        <v>45021</v>
      </c>
      <c r="K14717" s="3" t="s">
        <v>22</v>
      </c>
      <c r="L14717" s="3" t="s">
        <v>17</v>
      </c>
      <c r="M14717" s="3">
        <v>95</v>
      </c>
      <c r="N14717" s="3" t="s">
        <v>24</v>
      </c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  <c r="AC14717" s="5"/>
    </row>
    <row r="14718" spans="1:29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 t="str">
        <f>IF(AND(D14718="East",Table_1[[#This Row],[category]]="Clothing"),"✅","❌")</f>
        <v>❌</v>
      </c>
      <c r="H14718" s="3">
        <f t="shared" si="459"/>
        <v>288.46800000000002</v>
      </c>
      <c r="I14718" s="3">
        <v>3</v>
      </c>
      <c r="J14718" s="4">
        <v>45383</v>
      </c>
      <c r="K14718" s="3" t="s">
        <v>22</v>
      </c>
      <c r="L14718" s="3" t="s">
        <v>23</v>
      </c>
      <c r="M14718" s="3">
        <v>355.14</v>
      </c>
      <c r="N14718" s="3" t="s">
        <v>18</v>
      </c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  <c r="AC14718" s="5"/>
    </row>
    <row r="14719" spans="1:29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 t="str">
        <f>IF(AND(D14719="East",Table_1[[#This Row],[category]]="Clothing"),"✅","❌")</f>
        <v>❌</v>
      </c>
      <c r="H14719" s="3">
        <f t="shared" si="459"/>
        <v>176.28800000000001</v>
      </c>
      <c r="I14719" s="3">
        <v>8</v>
      </c>
      <c r="J14719" s="4">
        <v>45379</v>
      </c>
      <c r="K14719" s="3" t="s">
        <v>16</v>
      </c>
      <c r="L14719" s="3" t="s">
        <v>28</v>
      </c>
      <c r="M14719" s="3">
        <v>381.05</v>
      </c>
      <c r="N14719" s="3" t="s">
        <v>35</v>
      </c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  <c r="AC14719" s="5"/>
    </row>
    <row r="14720" spans="1:29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 t="str">
        <f>IF(AND(D14720="East",Table_1[[#This Row],[category]]="Clothing"),"✅","❌")</f>
        <v>❌</v>
      </c>
      <c r="H14720" s="3">
        <f t="shared" si="459"/>
        <v>241.14099999999999</v>
      </c>
      <c r="I14720" s="3">
        <v>7</v>
      </c>
      <c r="J14720" s="4">
        <v>45341</v>
      </c>
      <c r="K14720" s="3" t="s">
        <v>32</v>
      </c>
      <c r="L14720" s="3" t="s">
        <v>17</v>
      </c>
      <c r="M14720" s="3">
        <v>431.06</v>
      </c>
      <c r="N14720" s="3" t="s">
        <v>24</v>
      </c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  <c r="AC14720" s="5"/>
    </row>
    <row r="14721" spans="1:29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 t="str">
        <f>IF(AND(D14721="East",Table_1[[#This Row],[category]]="Clothing"),"✅","❌")</f>
        <v>❌</v>
      </c>
      <c r="H14721" s="3">
        <f t="shared" si="459"/>
        <v>157.31</v>
      </c>
      <c r="I14721" s="3">
        <v>5</v>
      </c>
      <c r="J14721" s="4">
        <v>45371</v>
      </c>
      <c r="K14721" s="3" t="s">
        <v>16</v>
      </c>
      <c r="L14721" s="3" t="s">
        <v>17</v>
      </c>
      <c r="M14721" s="3">
        <v>226.66</v>
      </c>
      <c r="N14721" s="3" t="s">
        <v>40</v>
      </c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  <c r="AC14721" s="5"/>
    </row>
    <row r="14722" spans="1:29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 t="str">
        <f>IF(AND(D14722="East",Table_1[[#This Row],[category]]="Clothing"),"✅","❌")</f>
        <v>❌</v>
      </c>
      <c r="H14722" s="3">
        <f t="shared" ref="H14722:H14785" si="461">E14722*10%</f>
        <v>137.66400000000002</v>
      </c>
      <c r="I14722" s="3">
        <v>5</v>
      </c>
      <c r="J14722" s="4">
        <v>45506</v>
      </c>
      <c r="K14722" s="3" t="s">
        <v>22</v>
      </c>
      <c r="L14722" s="3" t="s">
        <v>28</v>
      </c>
      <c r="M14722" s="3">
        <v>325.26</v>
      </c>
      <c r="N14722" s="3" t="s">
        <v>18</v>
      </c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  <c r="AC14722" s="5"/>
    </row>
    <row r="14723" spans="1:29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 t="str">
        <f>IF(AND(D14723="East",Table_1[[#This Row],[category]]="Clothing"),"✅","❌")</f>
        <v>❌</v>
      </c>
      <c r="H14723" s="3">
        <f t="shared" si="461"/>
        <v>374.13800000000003</v>
      </c>
      <c r="I14723" s="3">
        <v>4</v>
      </c>
      <c r="J14723" s="4">
        <v>45332</v>
      </c>
      <c r="K14723" s="3" t="s">
        <v>16</v>
      </c>
      <c r="L14723" s="3" t="s">
        <v>28</v>
      </c>
      <c r="M14723" s="3">
        <v>637.04999999999995</v>
      </c>
      <c r="N14723" s="3" t="s">
        <v>24</v>
      </c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  <c r="AC14723" s="5"/>
    </row>
    <row r="14724" spans="1:29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 t="str">
        <f>IF(AND(D14724="East",Table_1[[#This Row],[category]]="Clothing"),"✅","❌")</f>
        <v>❌</v>
      </c>
      <c r="H14724" s="3">
        <f t="shared" si="461"/>
        <v>119.325</v>
      </c>
      <c r="I14724" s="3">
        <v>5</v>
      </c>
      <c r="J14724" s="4">
        <v>44936</v>
      </c>
      <c r="K14724" s="3" t="s">
        <v>16</v>
      </c>
      <c r="L14724" s="3" t="s">
        <v>23</v>
      </c>
      <c r="M14724" s="3">
        <v>196.28</v>
      </c>
      <c r="N14724" s="3" t="s">
        <v>18</v>
      </c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  <c r="AC14724" s="5"/>
    </row>
    <row r="14725" spans="1:29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 t="str">
        <f>IF(AND(D14725="East",Table_1[[#This Row],[category]]="Clothing"),"✅","❌")</f>
        <v>❌</v>
      </c>
      <c r="H14725" s="3">
        <f t="shared" si="461"/>
        <v>210.12199999999999</v>
      </c>
      <c r="I14725" s="3">
        <v>5</v>
      </c>
      <c r="J14725" s="4">
        <v>45605</v>
      </c>
      <c r="K14725" s="3" t="s">
        <v>32</v>
      </c>
      <c r="L14725" s="3" t="s">
        <v>17</v>
      </c>
      <c r="M14725" s="3">
        <v>293.39999999999998</v>
      </c>
      <c r="N14725" s="3" t="s">
        <v>24</v>
      </c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  <c r="AC14725" s="5"/>
    </row>
    <row r="14726" spans="1:29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 t="str">
        <f>IF(AND(D14726="East",Table_1[[#This Row],[category]]="Clothing"),"✅","❌")</f>
        <v>❌</v>
      </c>
      <c r="H14726" s="3">
        <f t="shared" si="461"/>
        <v>144.53299999999999</v>
      </c>
      <c r="I14726" s="3">
        <v>4</v>
      </c>
      <c r="J14726" s="4">
        <v>45027</v>
      </c>
      <c r="K14726" s="3" t="s">
        <v>32</v>
      </c>
      <c r="L14726" s="3" t="s">
        <v>23</v>
      </c>
      <c r="M14726" s="3">
        <v>90</v>
      </c>
      <c r="N14726" s="3" t="s">
        <v>18</v>
      </c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  <c r="AC14726" s="5"/>
    </row>
    <row r="14727" spans="1:29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 t="str">
        <f>IF(AND(D14727="East",Table_1[[#This Row],[category]]="Clothing"),"✅","❌")</f>
        <v>✅</v>
      </c>
      <c r="H14727" s="3">
        <f t="shared" si="461"/>
        <v>126.931</v>
      </c>
      <c r="I14727" s="3">
        <v>5</v>
      </c>
      <c r="J14727" s="4">
        <v>45453</v>
      </c>
      <c r="K14727" s="3" t="s">
        <v>32</v>
      </c>
      <c r="L14727" s="3" t="s">
        <v>17</v>
      </c>
      <c r="M14727" s="3">
        <v>327.98</v>
      </c>
      <c r="N14727" s="3" t="s">
        <v>24</v>
      </c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  <c r="AC14727" s="5"/>
    </row>
    <row r="14728" spans="1:29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 t="str">
        <f>IF(AND(D14728="East",Table_1[[#This Row],[category]]="Clothing"),"✅","❌")</f>
        <v>❌</v>
      </c>
      <c r="H14728" s="3">
        <f t="shared" si="461"/>
        <v>317.27700000000004</v>
      </c>
      <c r="I14728" s="3">
        <v>7</v>
      </c>
      <c r="J14728" s="4">
        <v>45272</v>
      </c>
      <c r="K14728" s="3" t="s">
        <v>22</v>
      </c>
      <c r="L14728" s="3" t="s">
        <v>17</v>
      </c>
      <c r="M14728" s="3">
        <v>430.5</v>
      </c>
      <c r="N14728" s="3" t="s">
        <v>24</v>
      </c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  <c r="AC14728" s="5"/>
    </row>
    <row r="14729" spans="1:29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 t="str">
        <f>IF(AND(D14729="East",Table_1[[#This Row],[category]]="Clothing"),"✅","❌")</f>
        <v>❌</v>
      </c>
      <c r="H14729" s="3">
        <f t="shared" si="461"/>
        <v>32.260000000000005</v>
      </c>
      <c r="I14729" s="3">
        <v>9</v>
      </c>
      <c r="J14729" s="4">
        <v>45553</v>
      </c>
      <c r="K14729" s="3" t="s">
        <v>22</v>
      </c>
      <c r="L14729" s="3" t="s">
        <v>28</v>
      </c>
      <c r="M14729" s="3">
        <v>51.34</v>
      </c>
      <c r="N14729" s="3" t="s">
        <v>29</v>
      </c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  <c r="AC14729" s="5"/>
    </row>
    <row r="14730" spans="1:29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 t="str">
        <f>IF(AND(D14730="East",Table_1[[#This Row],[category]]="Clothing"),"✅","❌")</f>
        <v>❌</v>
      </c>
      <c r="H14730" s="3">
        <f t="shared" si="461"/>
        <v>396.56</v>
      </c>
      <c r="I14730" s="3">
        <v>7</v>
      </c>
      <c r="J14730" s="4">
        <v>45420</v>
      </c>
      <c r="K14730" s="3" t="s">
        <v>32</v>
      </c>
      <c r="L14730" s="3" t="s">
        <v>23</v>
      </c>
      <c r="M14730" s="3">
        <v>315.35000000000002</v>
      </c>
      <c r="N14730" s="3" t="s">
        <v>49</v>
      </c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  <c r="AC14730" s="5"/>
    </row>
    <row r="14731" spans="1:29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 t="str">
        <f>IF(AND(D14731="East",Table_1[[#This Row],[category]]="Clothing"),"✅","❌")</f>
        <v>❌</v>
      </c>
      <c r="H14731" s="3">
        <f t="shared" si="461"/>
        <v>277.65500000000003</v>
      </c>
      <c r="I14731" s="3">
        <v>1</v>
      </c>
      <c r="J14731" s="4">
        <v>45139</v>
      </c>
      <c r="K14731" s="3" t="s">
        <v>22</v>
      </c>
      <c r="L14731" s="3" t="s">
        <v>17</v>
      </c>
      <c r="M14731" s="3">
        <v>564.84</v>
      </c>
      <c r="N14731" s="3" t="s">
        <v>24</v>
      </c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  <c r="AC14731" s="5"/>
    </row>
    <row r="14732" spans="1:29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 t="str">
        <f>IF(AND(D14732="East",Table_1[[#This Row],[category]]="Clothing"),"✅","❌")</f>
        <v>❌</v>
      </c>
      <c r="H14732" s="3">
        <f t="shared" si="461"/>
        <v>415.93400000000003</v>
      </c>
      <c r="I14732" s="3">
        <v>9</v>
      </c>
      <c r="J14732" s="4">
        <v>45459</v>
      </c>
      <c r="K14732" s="3" t="s">
        <v>22</v>
      </c>
      <c r="L14732" s="3" t="s">
        <v>23</v>
      </c>
      <c r="M14732" s="3">
        <v>826.19</v>
      </c>
      <c r="N14732" s="3" t="s">
        <v>18</v>
      </c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  <c r="AC14732" s="5"/>
    </row>
    <row r="14733" spans="1:29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 t="str">
        <f>IF(AND(D14733="East",Table_1[[#This Row],[category]]="Clothing"),"✅","❌")</f>
        <v>❌</v>
      </c>
      <c r="H14733" s="3">
        <f t="shared" si="461"/>
        <v>114.378</v>
      </c>
      <c r="I14733" s="3">
        <v>3</v>
      </c>
      <c r="J14733" s="4">
        <v>45236</v>
      </c>
      <c r="K14733" s="3" t="s">
        <v>32</v>
      </c>
      <c r="L14733" s="3" t="s">
        <v>17</v>
      </c>
      <c r="M14733" s="3">
        <v>144.19999999999999</v>
      </c>
      <c r="N14733" s="3" t="s">
        <v>24</v>
      </c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  <c r="AC14733" s="5"/>
    </row>
    <row r="14734" spans="1:29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 t="str">
        <f>IF(AND(D14734="East",Table_1[[#This Row],[category]]="Clothing"),"✅","❌")</f>
        <v>❌</v>
      </c>
      <c r="H14734" s="3">
        <f t="shared" si="461"/>
        <v>357.60900000000004</v>
      </c>
      <c r="I14734" s="3">
        <v>2</v>
      </c>
      <c r="J14734" s="4">
        <v>45654</v>
      </c>
      <c r="K14734" s="3" t="s">
        <v>22</v>
      </c>
      <c r="L14734" s="3" t="s">
        <v>23</v>
      </c>
      <c r="M14734" s="3">
        <v>499.01</v>
      </c>
      <c r="N14734" s="3" t="s">
        <v>24</v>
      </c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  <c r="AC14734" s="5"/>
    </row>
    <row r="14735" spans="1:29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 t="str">
        <f>IF(AND(D14735="East",Table_1[[#This Row],[category]]="Clothing"),"✅","❌")</f>
        <v>❌</v>
      </c>
      <c r="H14735" s="3">
        <f t="shared" si="461"/>
        <v>216.08600000000001</v>
      </c>
      <c r="I14735" s="3">
        <v>9</v>
      </c>
      <c r="J14735" s="4">
        <v>45474</v>
      </c>
      <c r="K14735" s="3" t="s">
        <v>16</v>
      </c>
      <c r="L14735" s="3" t="s">
        <v>17</v>
      </c>
      <c r="M14735" s="3">
        <v>512.75</v>
      </c>
      <c r="N14735" s="3" t="s">
        <v>29</v>
      </c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  <c r="AC14735" s="5"/>
    </row>
    <row r="14736" spans="1:29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 t="str">
        <f>IF(AND(D14736="East",Table_1[[#This Row],[category]]="Clothing"),"✅","❌")</f>
        <v>❌</v>
      </c>
      <c r="H14736" s="3">
        <f t="shared" si="461"/>
        <v>47.634</v>
      </c>
      <c r="I14736" s="3">
        <v>2</v>
      </c>
      <c r="J14736" s="4">
        <v>45560</v>
      </c>
      <c r="K14736" s="3" t="s">
        <v>32</v>
      </c>
      <c r="L14736" s="3" t="s">
        <v>23</v>
      </c>
      <c r="M14736" s="3">
        <v>87.45</v>
      </c>
      <c r="N14736" s="3" t="s">
        <v>29</v>
      </c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  <c r="AC14736" s="5"/>
    </row>
    <row r="14737" spans="1:29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 t="str">
        <f>IF(AND(D14737="East",Table_1[[#This Row],[category]]="Clothing"),"✅","❌")</f>
        <v>✅</v>
      </c>
      <c r="H14737" s="3">
        <f t="shared" si="461"/>
        <v>378.71300000000002</v>
      </c>
      <c r="I14737" s="3">
        <v>9</v>
      </c>
      <c r="J14737" s="4">
        <v>45570</v>
      </c>
      <c r="K14737" s="3" t="s">
        <v>16</v>
      </c>
      <c r="L14737" s="3" t="s">
        <v>23</v>
      </c>
      <c r="M14737" s="3">
        <v>426.15</v>
      </c>
      <c r="N14737" s="3" t="s">
        <v>24</v>
      </c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  <c r="AC14737" s="5"/>
    </row>
    <row r="14738" spans="1:29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 t="str">
        <f>IF(AND(D14738="East",Table_1[[#This Row],[category]]="Clothing"),"✅","❌")</f>
        <v>❌</v>
      </c>
      <c r="H14738" s="3">
        <f t="shared" si="461"/>
        <v>383.47199999999998</v>
      </c>
      <c r="I14738" s="3">
        <v>5</v>
      </c>
      <c r="J14738" s="4">
        <v>45160</v>
      </c>
      <c r="K14738" s="3" t="s">
        <v>16</v>
      </c>
      <c r="L14738" s="3" t="s">
        <v>28</v>
      </c>
      <c r="M14738" s="3">
        <v>732.17</v>
      </c>
      <c r="N14738" s="3" t="s">
        <v>49</v>
      </c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  <c r="AC14738" s="5"/>
    </row>
    <row r="14739" spans="1:29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 t="str">
        <f>IF(AND(D14739="East",Table_1[[#This Row],[category]]="Clothing"),"✅","❌")</f>
        <v>❌</v>
      </c>
      <c r="H14739" s="3">
        <f t="shared" si="461"/>
        <v>142.749</v>
      </c>
      <c r="I14739" s="3">
        <v>6</v>
      </c>
      <c r="J14739" s="4">
        <v>45157</v>
      </c>
      <c r="K14739" s="3" t="s">
        <v>16</v>
      </c>
      <c r="L14739" s="3" t="s">
        <v>23</v>
      </c>
      <c r="M14739" s="3">
        <v>383.62</v>
      </c>
      <c r="N14739" s="3" t="s">
        <v>18</v>
      </c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  <c r="AC14739" s="5"/>
    </row>
    <row r="14740" spans="1:29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 t="str">
        <f>IF(AND(D14740="East",Table_1[[#This Row],[category]]="Clothing"),"✅","❌")</f>
        <v>❌</v>
      </c>
      <c r="H14740" s="3">
        <f t="shared" si="461"/>
        <v>458.86300000000006</v>
      </c>
      <c r="I14740" s="3">
        <v>7</v>
      </c>
      <c r="J14740" s="4">
        <v>45316</v>
      </c>
      <c r="K14740" s="3" t="s">
        <v>16</v>
      </c>
      <c r="L14740" s="3" t="s">
        <v>28</v>
      </c>
      <c r="M14740" s="3">
        <v>1372.75</v>
      </c>
      <c r="N14740" s="3" t="s">
        <v>35</v>
      </c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  <c r="AC14740" s="5"/>
    </row>
    <row r="14741" spans="1:29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 t="str">
        <f>IF(AND(D14741="East",Table_1[[#This Row],[category]]="Clothing"),"✅","❌")</f>
        <v>❌</v>
      </c>
      <c r="H14741" s="3">
        <f t="shared" si="461"/>
        <v>384.34500000000003</v>
      </c>
      <c r="I14741" s="3">
        <v>7</v>
      </c>
      <c r="J14741" s="4">
        <v>45300</v>
      </c>
      <c r="K14741" s="3" t="s">
        <v>16</v>
      </c>
      <c r="L14741" s="3" t="s">
        <v>28</v>
      </c>
      <c r="M14741" s="3">
        <v>279.20999999999998</v>
      </c>
      <c r="N14741" s="3" t="s">
        <v>24</v>
      </c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  <c r="AC14741" s="5"/>
    </row>
    <row r="14742" spans="1:29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 t="str">
        <f>IF(AND(D14742="East",Table_1[[#This Row],[category]]="Clothing"),"✅","❌")</f>
        <v>❌</v>
      </c>
      <c r="H14742" s="3">
        <f t="shared" si="461"/>
        <v>160.31100000000001</v>
      </c>
      <c r="I14742" s="3">
        <v>4</v>
      </c>
      <c r="J14742" s="4">
        <v>45280</v>
      </c>
      <c r="K14742" s="3" t="s">
        <v>32</v>
      </c>
      <c r="L14742" s="3" t="s">
        <v>23</v>
      </c>
      <c r="M14742" s="3">
        <v>259.60000000000002</v>
      </c>
      <c r="N14742" s="3" t="s">
        <v>40</v>
      </c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  <c r="AC14742" s="5"/>
    </row>
    <row r="14743" spans="1:29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 t="str">
        <f>IF(AND(D14743="East",Table_1[[#This Row],[category]]="Clothing"),"✅","❌")</f>
        <v>❌</v>
      </c>
      <c r="H14743" s="3">
        <f t="shared" si="461"/>
        <v>127.16300000000001</v>
      </c>
      <c r="I14743" s="3">
        <v>4</v>
      </c>
      <c r="J14743" s="4">
        <v>45486</v>
      </c>
      <c r="K14743" s="3" t="s">
        <v>22</v>
      </c>
      <c r="L14743" s="3" t="s">
        <v>17</v>
      </c>
      <c r="M14743" s="3">
        <v>205.66</v>
      </c>
      <c r="N14743" s="3" t="s">
        <v>35</v>
      </c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  <c r="AC14743" s="5"/>
    </row>
    <row r="14744" spans="1:29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 t="str">
        <f>IF(AND(D14744="East",Table_1[[#This Row],[category]]="Clothing"),"✅","❌")</f>
        <v>❌</v>
      </c>
      <c r="H14744" s="3">
        <f t="shared" si="461"/>
        <v>225.64400000000001</v>
      </c>
      <c r="I14744" s="3">
        <v>5</v>
      </c>
      <c r="J14744" s="4">
        <v>44957</v>
      </c>
      <c r="K14744" s="3" t="s">
        <v>22</v>
      </c>
      <c r="L14744" s="3" t="s">
        <v>28</v>
      </c>
      <c r="M14744" s="3">
        <v>645.24</v>
      </c>
      <c r="N14744" s="3" t="s">
        <v>18</v>
      </c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  <c r="AC14744" s="5"/>
    </row>
    <row r="14745" spans="1:29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 t="str">
        <f>IF(AND(D14745="East",Table_1[[#This Row],[category]]="Clothing"),"✅","❌")</f>
        <v>❌</v>
      </c>
      <c r="H14745" s="3">
        <f t="shared" si="461"/>
        <v>153.46700000000001</v>
      </c>
      <c r="I14745" s="3">
        <v>9</v>
      </c>
      <c r="J14745" s="4">
        <v>44944</v>
      </c>
      <c r="K14745" s="3" t="s">
        <v>32</v>
      </c>
      <c r="L14745" s="3" t="s">
        <v>23</v>
      </c>
      <c r="M14745" s="3">
        <v>429.82</v>
      </c>
      <c r="N14745" s="3" t="s">
        <v>24</v>
      </c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  <c r="AC14745" s="5"/>
    </row>
    <row r="14746" spans="1:29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 t="str">
        <f>IF(AND(D14746="East",Table_1[[#This Row],[category]]="Clothing"),"✅","❌")</f>
        <v>❌</v>
      </c>
      <c r="H14746" s="3">
        <f t="shared" si="461"/>
        <v>116.34100000000001</v>
      </c>
      <c r="I14746" s="3">
        <v>1</v>
      </c>
      <c r="J14746" s="4">
        <v>45446</v>
      </c>
      <c r="K14746" s="3" t="s">
        <v>22</v>
      </c>
      <c r="L14746" s="3" t="s">
        <v>23</v>
      </c>
      <c r="M14746" s="3">
        <v>188.84</v>
      </c>
      <c r="N14746" s="3" t="s">
        <v>40</v>
      </c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  <c r="AC14746" s="5"/>
    </row>
    <row r="14747" spans="1:29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 t="str">
        <f>IF(AND(D14747="East",Table_1[[#This Row],[category]]="Clothing"),"✅","❌")</f>
        <v>❌</v>
      </c>
      <c r="H14747" s="3">
        <f t="shared" si="461"/>
        <v>205.55900000000003</v>
      </c>
      <c r="I14747" s="3">
        <v>8</v>
      </c>
      <c r="J14747" s="4">
        <v>45523</v>
      </c>
      <c r="K14747" s="3" t="s">
        <v>22</v>
      </c>
      <c r="L14747" s="3" t="s">
        <v>23</v>
      </c>
      <c r="M14747" s="3">
        <v>240.62</v>
      </c>
      <c r="N14747" s="3" t="s">
        <v>40</v>
      </c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  <c r="AC14747" s="5"/>
    </row>
    <row r="14748" spans="1:29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 t="str">
        <f>IF(AND(D14748="East",Table_1[[#This Row],[category]]="Clothing"),"✅","❌")</f>
        <v>❌</v>
      </c>
      <c r="H14748" s="3">
        <f t="shared" si="461"/>
        <v>22.594999999999999</v>
      </c>
      <c r="I14748" s="3">
        <v>8</v>
      </c>
      <c r="J14748" s="4">
        <v>45107</v>
      </c>
      <c r="K14748" s="3" t="s">
        <v>22</v>
      </c>
      <c r="L14748" s="3" t="s">
        <v>17</v>
      </c>
      <c r="M14748" s="3">
        <v>47.72</v>
      </c>
      <c r="N14748" s="3" t="s">
        <v>24</v>
      </c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  <c r="AC14748" s="5"/>
    </row>
    <row r="14749" spans="1:29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 t="str">
        <f>IF(AND(D14749="East",Table_1[[#This Row],[category]]="Clothing"),"✅","❌")</f>
        <v>❌</v>
      </c>
      <c r="H14749" s="3">
        <f t="shared" si="461"/>
        <v>206.691</v>
      </c>
      <c r="I14749" s="3">
        <v>7</v>
      </c>
      <c r="J14749" s="4">
        <v>45387</v>
      </c>
      <c r="K14749" s="3" t="s">
        <v>22</v>
      </c>
      <c r="L14749" s="3" t="s">
        <v>28</v>
      </c>
      <c r="M14749" s="3">
        <v>165.63</v>
      </c>
      <c r="N14749" s="3" t="s">
        <v>40</v>
      </c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  <c r="AC14749" s="5"/>
    </row>
    <row r="14750" spans="1:29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 t="str">
        <f>IF(AND(D14750="East",Table_1[[#This Row],[category]]="Clothing"),"✅","❌")</f>
        <v>❌</v>
      </c>
      <c r="H14750" s="3">
        <f t="shared" si="461"/>
        <v>118.61500000000001</v>
      </c>
      <c r="I14750" s="3">
        <v>6</v>
      </c>
      <c r="J14750" s="4">
        <v>45303</v>
      </c>
      <c r="K14750" s="3" t="s">
        <v>16</v>
      </c>
      <c r="L14750" s="3" t="s">
        <v>28</v>
      </c>
      <c r="M14750" s="3">
        <v>119.64</v>
      </c>
      <c r="N14750" s="3" t="s">
        <v>29</v>
      </c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  <c r="AC14750" s="5"/>
    </row>
    <row r="14751" spans="1:29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 t="str">
        <f>IF(AND(D14751="East",Table_1[[#This Row],[category]]="Clothing"),"✅","❌")</f>
        <v>❌</v>
      </c>
      <c r="H14751" s="3">
        <f t="shared" si="461"/>
        <v>139.524</v>
      </c>
      <c r="I14751" s="3">
        <v>3</v>
      </c>
      <c r="J14751" s="4">
        <v>45621</v>
      </c>
      <c r="K14751" s="3" t="s">
        <v>22</v>
      </c>
      <c r="L14751" s="3" t="s">
        <v>17</v>
      </c>
      <c r="M14751" s="3">
        <v>356.49</v>
      </c>
      <c r="N14751" s="3" t="s">
        <v>29</v>
      </c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  <c r="AC14751" s="5"/>
    </row>
    <row r="14752" spans="1:29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 t="str">
        <f>IF(AND(D14752="East",Table_1[[#This Row],[category]]="Clothing"),"✅","❌")</f>
        <v>✅</v>
      </c>
      <c r="H14752" s="3">
        <f t="shared" si="461"/>
        <v>50.451000000000001</v>
      </c>
      <c r="I14752" s="3">
        <v>8</v>
      </c>
      <c r="J14752" s="4">
        <v>45333</v>
      </c>
      <c r="K14752" s="3" t="s">
        <v>22</v>
      </c>
      <c r="L14752" s="3" t="s">
        <v>28</v>
      </c>
      <c r="M14752" s="3">
        <v>130.87</v>
      </c>
      <c r="N14752" s="3" t="s">
        <v>24</v>
      </c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  <c r="AC14752" s="5"/>
    </row>
    <row r="14753" spans="1:29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 t="str">
        <f>IF(AND(D14753="East",Table_1[[#This Row],[category]]="Clothing"),"✅","❌")</f>
        <v>❌</v>
      </c>
      <c r="H14753" s="3">
        <f t="shared" si="461"/>
        <v>298.577</v>
      </c>
      <c r="I14753" s="3">
        <v>7</v>
      </c>
      <c r="J14753" s="4">
        <v>45217</v>
      </c>
      <c r="K14753" s="3" t="s">
        <v>22</v>
      </c>
      <c r="L14753" s="3" t="s">
        <v>17</v>
      </c>
      <c r="M14753" s="3">
        <v>824.61</v>
      </c>
      <c r="N14753" s="3" t="s">
        <v>35</v>
      </c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  <c r="AC14753" s="5"/>
    </row>
    <row r="14754" spans="1:29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 t="str">
        <f>IF(AND(D14754="East",Table_1[[#This Row],[category]]="Clothing"),"✅","❌")</f>
        <v>✅</v>
      </c>
      <c r="H14754" s="3">
        <f t="shared" si="461"/>
        <v>241.285</v>
      </c>
      <c r="I14754" s="3">
        <v>8</v>
      </c>
      <c r="J14754" s="4">
        <v>45118</v>
      </c>
      <c r="K14754" s="3" t="s">
        <v>16</v>
      </c>
      <c r="L14754" s="3" t="s">
        <v>23</v>
      </c>
      <c r="M14754" s="3">
        <v>570.39</v>
      </c>
      <c r="N14754" s="3" t="s">
        <v>49</v>
      </c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  <c r="AC14754" s="5"/>
    </row>
    <row r="14755" spans="1:29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 t="str">
        <f>IF(AND(D14755="East",Table_1[[#This Row],[category]]="Clothing"),"✅","❌")</f>
        <v>❌</v>
      </c>
      <c r="H14755" s="3">
        <f t="shared" si="461"/>
        <v>377.80700000000002</v>
      </c>
      <c r="I14755" s="3">
        <v>2</v>
      </c>
      <c r="J14755" s="4">
        <v>45431</v>
      </c>
      <c r="K14755" s="3" t="s">
        <v>22</v>
      </c>
      <c r="L14755" s="3" t="s">
        <v>28</v>
      </c>
      <c r="M14755" s="3">
        <v>346.52</v>
      </c>
      <c r="N14755" s="3" t="s">
        <v>49</v>
      </c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  <c r="AC14755" s="5"/>
    </row>
    <row r="14756" spans="1:29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 t="str">
        <f>IF(AND(D14756="East",Table_1[[#This Row],[category]]="Clothing"),"✅","❌")</f>
        <v>❌</v>
      </c>
      <c r="H14756" s="3">
        <f t="shared" si="461"/>
        <v>493.678</v>
      </c>
      <c r="I14756" s="3">
        <v>8</v>
      </c>
      <c r="J14756" s="4">
        <v>45094</v>
      </c>
      <c r="K14756" s="3" t="s">
        <v>32</v>
      </c>
      <c r="L14756" s="3" t="s">
        <v>17</v>
      </c>
      <c r="M14756" s="3">
        <v>606.72</v>
      </c>
      <c r="N14756" s="3" t="s">
        <v>29</v>
      </c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  <c r="AC14756" s="5"/>
    </row>
    <row r="14757" spans="1:29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 t="str">
        <f>IF(AND(D14757="East",Table_1[[#This Row],[category]]="Clothing"),"✅","❌")</f>
        <v>❌</v>
      </c>
      <c r="H14757" s="3">
        <f t="shared" si="461"/>
        <v>68.572000000000003</v>
      </c>
      <c r="I14757" s="3">
        <v>7</v>
      </c>
      <c r="J14757" s="4">
        <v>45391</v>
      </c>
      <c r="K14757" s="3" t="s">
        <v>22</v>
      </c>
      <c r="L14757" s="3" t="s">
        <v>28</v>
      </c>
      <c r="M14757" s="3">
        <v>113.64</v>
      </c>
      <c r="N14757" s="3" t="s">
        <v>35</v>
      </c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  <c r="AC14757" s="5"/>
    </row>
    <row r="14758" spans="1:29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 t="str">
        <f>IF(AND(D14758="East",Table_1[[#This Row],[category]]="Clothing"),"✅","❌")</f>
        <v>❌</v>
      </c>
      <c r="H14758" s="3">
        <f t="shared" si="461"/>
        <v>143.48800000000003</v>
      </c>
      <c r="I14758" s="3">
        <v>6</v>
      </c>
      <c r="J14758" s="4">
        <v>44963</v>
      </c>
      <c r="K14758" s="3" t="s">
        <v>32</v>
      </c>
      <c r="L14758" s="3" t="s">
        <v>17</v>
      </c>
      <c r="M14758" s="3">
        <v>186.44</v>
      </c>
      <c r="N14758" s="3" t="s">
        <v>40</v>
      </c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  <c r="AC14758" s="5"/>
    </row>
    <row r="14759" spans="1:29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 t="str">
        <f>IF(AND(D14759="East",Table_1[[#This Row],[category]]="Clothing"),"✅","❌")</f>
        <v>❌</v>
      </c>
      <c r="H14759" s="3">
        <f t="shared" si="461"/>
        <v>344.40300000000002</v>
      </c>
      <c r="I14759" s="3">
        <v>9</v>
      </c>
      <c r="J14759" s="4">
        <v>45008</v>
      </c>
      <c r="K14759" s="3" t="s">
        <v>16</v>
      </c>
      <c r="L14759" s="3" t="s">
        <v>28</v>
      </c>
      <c r="M14759" s="3">
        <v>632.08000000000004</v>
      </c>
      <c r="N14759" s="3" t="s">
        <v>18</v>
      </c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  <c r="AC14759" s="5"/>
    </row>
    <row r="14760" spans="1:29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 t="str">
        <f>IF(AND(D14760="East",Table_1[[#This Row],[category]]="Clothing"),"✅","❌")</f>
        <v>❌</v>
      </c>
      <c r="H14760" s="3">
        <f t="shared" si="461"/>
        <v>126.283</v>
      </c>
      <c r="I14760" s="3">
        <v>8</v>
      </c>
      <c r="J14760" s="4">
        <v>45212</v>
      </c>
      <c r="K14760" s="3" t="s">
        <v>16</v>
      </c>
      <c r="L14760" s="3" t="s">
        <v>23</v>
      </c>
      <c r="M14760" s="3">
        <v>93.08</v>
      </c>
      <c r="N14760" s="3" t="s">
        <v>18</v>
      </c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  <c r="AC14760" s="5"/>
    </row>
    <row r="14761" spans="1:29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 t="str">
        <f>IF(AND(D14761="East",Table_1[[#This Row],[category]]="Clothing"),"✅","❌")</f>
        <v>❌</v>
      </c>
      <c r="H14761" s="3">
        <f t="shared" si="461"/>
        <v>24.772000000000002</v>
      </c>
      <c r="I14761" s="3">
        <v>5</v>
      </c>
      <c r="J14761" s="4">
        <v>45119</v>
      </c>
      <c r="K14761" s="3" t="s">
        <v>22</v>
      </c>
      <c r="L14761" s="3" t="s">
        <v>28</v>
      </c>
      <c r="M14761" s="3">
        <v>71.349999999999994</v>
      </c>
      <c r="N14761" s="3" t="s">
        <v>49</v>
      </c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  <c r="AC14761" s="5"/>
    </row>
    <row r="14762" spans="1:29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 t="str">
        <f>IF(AND(D14762="East",Table_1[[#This Row],[category]]="Clothing"),"✅","❌")</f>
        <v>❌</v>
      </c>
      <c r="H14762" s="3">
        <f t="shared" si="461"/>
        <v>63.805</v>
      </c>
      <c r="I14762" s="3">
        <v>5</v>
      </c>
      <c r="J14762" s="4">
        <v>45470</v>
      </c>
      <c r="K14762" s="3" t="s">
        <v>22</v>
      </c>
      <c r="L14762" s="3" t="s">
        <v>28</v>
      </c>
      <c r="M14762" s="3">
        <v>188.14</v>
      </c>
      <c r="N14762" s="3" t="s">
        <v>24</v>
      </c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  <c r="AC14762" s="5"/>
    </row>
    <row r="14763" spans="1:29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 t="str">
        <f>IF(AND(D14763="East",Table_1[[#This Row],[category]]="Clothing"),"✅","❌")</f>
        <v>❌</v>
      </c>
      <c r="H14763" s="3">
        <f t="shared" si="461"/>
        <v>222.477</v>
      </c>
      <c r="I14763" s="3">
        <v>9</v>
      </c>
      <c r="J14763" s="4">
        <v>45308</v>
      </c>
      <c r="K14763" s="3" t="s">
        <v>22</v>
      </c>
      <c r="L14763" s="3" t="s">
        <v>17</v>
      </c>
      <c r="M14763" s="3">
        <v>152.02000000000001</v>
      </c>
      <c r="N14763" s="3" t="s">
        <v>24</v>
      </c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  <c r="AC14763" s="5"/>
    </row>
    <row r="14764" spans="1:29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 t="str">
        <f>IF(AND(D14764="East",Table_1[[#This Row],[category]]="Clothing"),"✅","❌")</f>
        <v>❌</v>
      </c>
      <c r="H14764" s="3">
        <f t="shared" si="461"/>
        <v>221.08400000000003</v>
      </c>
      <c r="I14764" s="3">
        <v>8</v>
      </c>
      <c r="J14764" s="4">
        <v>45316</v>
      </c>
      <c r="K14764" s="3" t="s">
        <v>22</v>
      </c>
      <c r="L14764" s="3" t="s">
        <v>28</v>
      </c>
      <c r="M14764" s="3">
        <v>132.86000000000001</v>
      </c>
      <c r="N14764" s="3" t="s">
        <v>40</v>
      </c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  <c r="AC14764" s="5"/>
    </row>
    <row r="14765" spans="1:29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 t="str">
        <f>IF(AND(D14765="East",Table_1[[#This Row],[category]]="Clothing"),"✅","❌")</f>
        <v>❌</v>
      </c>
      <c r="H14765" s="3">
        <f t="shared" si="461"/>
        <v>486.42900000000003</v>
      </c>
      <c r="I14765" s="3">
        <v>4</v>
      </c>
      <c r="J14765" s="4">
        <v>45004</v>
      </c>
      <c r="K14765" s="3" t="s">
        <v>16</v>
      </c>
      <c r="L14765" s="3" t="s">
        <v>28</v>
      </c>
      <c r="M14765" s="3">
        <v>835.67</v>
      </c>
      <c r="N14765" s="3" t="s">
        <v>24</v>
      </c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  <c r="AC14765" s="5"/>
    </row>
    <row r="14766" spans="1:29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 t="str">
        <f>IF(AND(D14766="East",Table_1[[#This Row],[category]]="Clothing"),"✅","❌")</f>
        <v>❌</v>
      </c>
      <c r="H14766" s="3">
        <f t="shared" si="461"/>
        <v>238.316</v>
      </c>
      <c r="I14766" s="3">
        <v>9</v>
      </c>
      <c r="J14766" s="4">
        <v>45640</v>
      </c>
      <c r="K14766" s="3" t="s">
        <v>22</v>
      </c>
      <c r="L14766" s="3" t="s">
        <v>17</v>
      </c>
      <c r="M14766" s="3">
        <v>204.62</v>
      </c>
      <c r="N14766" s="3" t="s">
        <v>49</v>
      </c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  <c r="AC14766" s="5"/>
    </row>
    <row r="14767" spans="1:29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 t="str">
        <f>IF(AND(D14767="East",Table_1[[#This Row],[category]]="Clothing"),"✅","❌")</f>
        <v>❌</v>
      </c>
      <c r="H14767" s="3">
        <f t="shared" si="461"/>
        <v>342.25300000000004</v>
      </c>
      <c r="I14767" s="3">
        <v>6</v>
      </c>
      <c r="J14767" s="4">
        <v>45338</v>
      </c>
      <c r="K14767" s="3" t="s">
        <v>22</v>
      </c>
      <c r="L14767" s="3" t="s">
        <v>17</v>
      </c>
      <c r="M14767" s="3">
        <v>289.79000000000002</v>
      </c>
      <c r="N14767" s="3" t="s">
        <v>35</v>
      </c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  <c r="AC14767" s="5"/>
    </row>
    <row r="14768" spans="1:29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 t="str">
        <f>IF(AND(D14768="East",Table_1[[#This Row],[category]]="Clothing"),"✅","❌")</f>
        <v>❌</v>
      </c>
      <c r="H14768" s="3">
        <f t="shared" si="461"/>
        <v>251.17800000000003</v>
      </c>
      <c r="I14768" s="3">
        <v>5</v>
      </c>
      <c r="J14768" s="4">
        <v>45532</v>
      </c>
      <c r="K14768" s="3" t="s">
        <v>22</v>
      </c>
      <c r="L14768" s="3" t="s">
        <v>28</v>
      </c>
      <c r="M14768" s="3">
        <v>356.44</v>
      </c>
      <c r="N14768" s="3" t="s">
        <v>49</v>
      </c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  <c r="AC14768" s="5"/>
    </row>
    <row r="14769" spans="1:29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 t="str">
        <f>IF(AND(D14769="East",Table_1[[#This Row],[category]]="Clothing"),"✅","❌")</f>
        <v>❌</v>
      </c>
      <c r="H14769" s="3">
        <f t="shared" si="461"/>
        <v>142.26</v>
      </c>
      <c r="I14769" s="3">
        <v>7</v>
      </c>
      <c r="J14769" s="4">
        <v>45052</v>
      </c>
      <c r="K14769" s="3" t="s">
        <v>22</v>
      </c>
      <c r="L14769" s="3" t="s">
        <v>17</v>
      </c>
      <c r="M14769" s="3">
        <v>411.96</v>
      </c>
      <c r="N14769" s="3" t="s">
        <v>18</v>
      </c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  <c r="AC14769" s="5"/>
    </row>
    <row r="14770" spans="1:29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 t="str">
        <f>IF(AND(D14770="East",Table_1[[#This Row],[category]]="Clothing"),"✅","❌")</f>
        <v>❌</v>
      </c>
      <c r="H14770" s="3">
        <f t="shared" si="461"/>
        <v>61.671000000000006</v>
      </c>
      <c r="I14770" s="3">
        <v>9</v>
      </c>
      <c r="J14770" s="4">
        <v>45398</v>
      </c>
      <c r="K14770" s="3" t="s">
        <v>22</v>
      </c>
      <c r="L14770" s="3" t="s">
        <v>17</v>
      </c>
      <c r="M14770" s="3">
        <v>175.27</v>
      </c>
      <c r="N14770" s="3" t="s">
        <v>35</v>
      </c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  <c r="AC14770" s="5"/>
    </row>
    <row r="14771" spans="1:29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 t="str">
        <f>IF(AND(D14771="East",Table_1[[#This Row],[category]]="Clothing"),"✅","❌")</f>
        <v>❌</v>
      </c>
      <c r="H14771" s="3">
        <f t="shared" si="461"/>
        <v>430.94600000000003</v>
      </c>
      <c r="I14771" s="3">
        <v>1</v>
      </c>
      <c r="J14771" s="4">
        <v>45120</v>
      </c>
      <c r="K14771" s="3" t="s">
        <v>16</v>
      </c>
      <c r="L14771" s="3" t="s">
        <v>17</v>
      </c>
      <c r="M14771" s="3">
        <v>1215.1400000000001</v>
      </c>
      <c r="N14771" s="3" t="s">
        <v>35</v>
      </c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  <c r="AC14771" s="5"/>
    </row>
    <row r="14772" spans="1:29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 t="str">
        <f>IF(AND(D14772="East",Table_1[[#This Row],[category]]="Clothing"),"✅","❌")</f>
        <v>✅</v>
      </c>
      <c r="H14772" s="3">
        <f t="shared" si="461"/>
        <v>84.805000000000007</v>
      </c>
      <c r="I14772" s="3">
        <v>9</v>
      </c>
      <c r="J14772" s="4">
        <v>45188</v>
      </c>
      <c r="K14772" s="3" t="s">
        <v>16</v>
      </c>
      <c r="L14772" s="3" t="s">
        <v>23</v>
      </c>
      <c r="M14772" s="3">
        <v>78.08</v>
      </c>
      <c r="N14772" s="3" t="s">
        <v>18</v>
      </c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  <c r="AC14772" s="5"/>
    </row>
    <row r="14773" spans="1:29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 t="str">
        <f>IF(AND(D14773="East",Table_1[[#This Row],[category]]="Clothing"),"✅","❌")</f>
        <v>❌</v>
      </c>
      <c r="H14773" s="3">
        <f t="shared" si="461"/>
        <v>57.478000000000002</v>
      </c>
      <c r="I14773" s="3">
        <v>5</v>
      </c>
      <c r="J14773" s="4">
        <v>45140</v>
      </c>
      <c r="K14773" s="3" t="s">
        <v>22</v>
      </c>
      <c r="L14773" s="3" t="s">
        <v>17</v>
      </c>
      <c r="M14773" s="3">
        <v>40.96</v>
      </c>
      <c r="N14773" s="3" t="s">
        <v>24</v>
      </c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  <c r="AC14773" s="5"/>
    </row>
    <row r="14774" spans="1:29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 t="str">
        <f>IF(AND(D14774="East",Table_1[[#This Row],[category]]="Clothing"),"✅","❌")</f>
        <v>❌</v>
      </c>
      <c r="H14774" s="3">
        <f t="shared" si="461"/>
        <v>114.77600000000001</v>
      </c>
      <c r="I14774" s="3">
        <v>9</v>
      </c>
      <c r="J14774" s="4">
        <v>45217</v>
      </c>
      <c r="K14774" s="3" t="s">
        <v>22</v>
      </c>
      <c r="L14774" s="3" t="s">
        <v>17</v>
      </c>
      <c r="M14774" s="3">
        <v>89</v>
      </c>
      <c r="N14774" s="3" t="s">
        <v>49</v>
      </c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  <c r="AC14774" s="5"/>
    </row>
    <row r="14775" spans="1:29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 t="str">
        <f>IF(AND(D14775="East",Table_1[[#This Row],[category]]="Clothing"),"✅","❌")</f>
        <v>❌</v>
      </c>
      <c r="H14775" s="3">
        <f t="shared" si="461"/>
        <v>11.219000000000001</v>
      </c>
      <c r="I14775" s="3">
        <v>5</v>
      </c>
      <c r="J14775" s="4">
        <v>45212</v>
      </c>
      <c r="K14775" s="3" t="s">
        <v>32</v>
      </c>
      <c r="L14775" s="3" t="s">
        <v>28</v>
      </c>
      <c r="M14775" s="3">
        <v>22.16</v>
      </c>
      <c r="N14775" s="3" t="s">
        <v>35</v>
      </c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  <c r="AC14775" s="5"/>
    </row>
    <row r="14776" spans="1:29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 t="str">
        <f>IF(AND(D14776="East",Table_1[[#This Row],[category]]="Clothing"),"✅","❌")</f>
        <v>❌</v>
      </c>
      <c r="H14776" s="3">
        <f t="shared" si="461"/>
        <v>45.263000000000005</v>
      </c>
      <c r="I14776" s="3">
        <v>7</v>
      </c>
      <c r="J14776" s="4">
        <v>45207</v>
      </c>
      <c r="K14776" s="3" t="s">
        <v>32</v>
      </c>
      <c r="L14776" s="3" t="s">
        <v>17</v>
      </c>
      <c r="M14776" s="3">
        <v>61.01</v>
      </c>
      <c r="N14776" s="3" t="s">
        <v>24</v>
      </c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  <c r="AC14776" s="5"/>
    </row>
    <row r="14777" spans="1:29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 t="str">
        <f>IF(AND(D14777="East",Table_1[[#This Row],[category]]="Clothing"),"✅","❌")</f>
        <v>❌</v>
      </c>
      <c r="H14777" s="3">
        <f t="shared" si="461"/>
        <v>321.24600000000004</v>
      </c>
      <c r="I14777" s="3">
        <v>7</v>
      </c>
      <c r="J14777" s="4">
        <v>45402</v>
      </c>
      <c r="K14777" s="3" t="s">
        <v>22</v>
      </c>
      <c r="L14777" s="3" t="s">
        <v>17</v>
      </c>
      <c r="M14777" s="3">
        <v>863.58</v>
      </c>
      <c r="N14777" s="3" t="s">
        <v>49</v>
      </c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  <c r="AC14777" s="5"/>
    </row>
    <row r="14778" spans="1:29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 t="str">
        <f>IF(AND(D14778="East",Table_1[[#This Row],[category]]="Clothing"),"✅","❌")</f>
        <v>❌</v>
      </c>
      <c r="H14778" s="3">
        <f t="shared" si="461"/>
        <v>129.33800000000002</v>
      </c>
      <c r="I14778" s="3">
        <v>9</v>
      </c>
      <c r="J14778" s="4">
        <v>45101</v>
      </c>
      <c r="K14778" s="3" t="s">
        <v>22</v>
      </c>
      <c r="L14778" s="3" t="s">
        <v>17</v>
      </c>
      <c r="M14778" s="3">
        <v>277.70999999999998</v>
      </c>
      <c r="N14778" s="3" t="s">
        <v>40</v>
      </c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  <c r="AC14778" s="5"/>
    </row>
    <row r="14779" spans="1:29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 t="str">
        <f>IF(AND(D14779="East",Table_1[[#This Row],[category]]="Clothing"),"✅","❌")</f>
        <v>❌</v>
      </c>
      <c r="H14779" s="3">
        <f t="shared" si="461"/>
        <v>175.87100000000001</v>
      </c>
      <c r="I14779" s="3">
        <v>5</v>
      </c>
      <c r="J14779" s="4">
        <v>45130</v>
      </c>
      <c r="K14779" s="3" t="s">
        <v>32</v>
      </c>
      <c r="L14779" s="3" t="s">
        <v>17</v>
      </c>
      <c r="M14779" s="3">
        <v>526.79</v>
      </c>
      <c r="N14779" s="3" t="s">
        <v>35</v>
      </c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  <c r="AC14779" s="5"/>
    </row>
    <row r="14780" spans="1:29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 t="str">
        <f>IF(AND(D14780="East",Table_1[[#This Row],[category]]="Clothing"),"✅","❌")</f>
        <v>❌</v>
      </c>
      <c r="H14780" s="3">
        <f t="shared" si="461"/>
        <v>419.29700000000003</v>
      </c>
      <c r="I14780" s="3">
        <v>7</v>
      </c>
      <c r="J14780" s="4">
        <v>45026</v>
      </c>
      <c r="K14780" s="3" t="s">
        <v>32</v>
      </c>
      <c r="L14780" s="3" t="s">
        <v>23</v>
      </c>
      <c r="M14780" s="3">
        <v>1161.83</v>
      </c>
      <c r="N14780" s="3" t="s">
        <v>18</v>
      </c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  <c r="AC14780" s="5"/>
    </row>
    <row r="14781" spans="1:29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 t="str">
        <f>IF(AND(D14781="East",Table_1[[#This Row],[category]]="Clothing"),"✅","❌")</f>
        <v>❌</v>
      </c>
      <c r="H14781" s="3">
        <f t="shared" si="461"/>
        <v>388.721</v>
      </c>
      <c r="I14781" s="3">
        <v>5</v>
      </c>
      <c r="J14781" s="4">
        <v>45661</v>
      </c>
      <c r="K14781" s="3" t="s">
        <v>22</v>
      </c>
      <c r="L14781" s="3" t="s">
        <v>17</v>
      </c>
      <c r="M14781" s="3">
        <v>748.93</v>
      </c>
      <c r="N14781" s="3" t="s">
        <v>18</v>
      </c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  <c r="AC14781" s="5"/>
    </row>
    <row r="14782" spans="1:29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 t="str">
        <f>IF(AND(D14782="East",Table_1[[#This Row],[category]]="Clothing"),"✅","❌")</f>
        <v>❌</v>
      </c>
      <c r="H14782" s="3">
        <f t="shared" si="461"/>
        <v>251.202</v>
      </c>
      <c r="I14782" s="3">
        <v>4</v>
      </c>
      <c r="J14782" s="4">
        <v>45546</v>
      </c>
      <c r="K14782" s="3" t="s">
        <v>16</v>
      </c>
      <c r="L14782" s="3" t="s">
        <v>28</v>
      </c>
      <c r="M14782" s="3">
        <v>647.70000000000005</v>
      </c>
      <c r="N14782" s="3" t="s">
        <v>49</v>
      </c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  <c r="AC14782" s="5"/>
    </row>
    <row r="14783" spans="1:29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 t="str">
        <f>IF(AND(D14783="East",Table_1[[#This Row],[category]]="Clothing"),"✅","❌")</f>
        <v>❌</v>
      </c>
      <c r="H14783" s="3">
        <f t="shared" si="461"/>
        <v>310.35900000000004</v>
      </c>
      <c r="I14783" s="3">
        <v>1</v>
      </c>
      <c r="J14783" s="4">
        <v>45590</v>
      </c>
      <c r="K14783" s="3" t="s">
        <v>16</v>
      </c>
      <c r="L14783" s="3" t="s">
        <v>23</v>
      </c>
      <c r="M14783" s="3">
        <v>279.56</v>
      </c>
      <c r="N14783" s="3" t="s">
        <v>29</v>
      </c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  <c r="AC14783" s="5"/>
    </row>
    <row r="14784" spans="1:29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 t="str">
        <f>IF(AND(D14784="East",Table_1[[#This Row],[category]]="Clothing"),"✅","❌")</f>
        <v>❌</v>
      </c>
      <c r="H14784" s="3">
        <f t="shared" si="461"/>
        <v>52.048000000000002</v>
      </c>
      <c r="I14784" s="3">
        <v>5</v>
      </c>
      <c r="J14784" s="4">
        <v>45315</v>
      </c>
      <c r="K14784" s="3" t="s">
        <v>16</v>
      </c>
      <c r="L14784" s="3" t="s">
        <v>23</v>
      </c>
      <c r="M14784" s="3">
        <v>137.94999999999999</v>
      </c>
      <c r="N14784" s="3" t="s">
        <v>40</v>
      </c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  <c r="AC14784" s="5"/>
    </row>
    <row r="14785" spans="1:29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 t="str">
        <f>IF(AND(D14785="East",Table_1[[#This Row],[category]]="Clothing"),"✅","❌")</f>
        <v>❌</v>
      </c>
      <c r="H14785" s="3">
        <f t="shared" si="461"/>
        <v>383.18100000000004</v>
      </c>
      <c r="I14785" s="3">
        <v>4</v>
      </c>
      <c r="J14785" s="4">
        <v>45607</v>
      </c>
      <c r="K14785" s="3" t="s">
        <v>32</v>
      </c>
      <c r="L14785" s="3" t="s">
        <v>17</v>
      </c>
      <c r="M14785" s="3">
        <v>877.36</v>
      </c>
      <c r="N14785" s="3" t="s">
        <v>29</v>
      </c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  <c r="AC14785" s="5"/>
    </row>
    <row r="14786" spans="1:29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 t="str">
        <f>IF(AND(D14786="East",Table_1[[#This Row],[category]]="Clothing"),"✅","❌")</f>
        <v>❌</v>
      </c>
      <c r="H14786" s="3">
        <f t="shared" ref="H14786:H14849" si="463">E14786*10%</f>
        <v>262.93400000000003</v>
      </c>
      <c r="I14786" s="3">
        <v>1</v>
      </c>
      <c r="J14786" s="4">
        <v>45042</v>
      </c>
      <c r="K14786" s="3" t="s">
        <v>32</v>
      </c>
      <c r="L14786" s="3" t="s">
        <v>28</v>
      </c>
      <c r="M14786" s="3">
        <v>386.03</v>
      </c>
      <c r="N14786" s="3" t="s">
        <v>49</v>
      </c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  <c r="AC14786" s="5"/>
    </row>
    <row r="14787" spans="1:29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 t="str">
        <f>IF(AND(D14787="East",Table_1[[#This Row],[category]]="Clothing"),"✅","❌")</f>
        <v>❌</v>
      </c>
      <c r="H14787" s="3">
        <f t="shared" si="463"/>
        <v>289.76500000000004</v>
      </c>
      <c r="I14787" s="3">
        <v>1</v>
      </c>
      <c r="J14787" s="4">
        <v>45269</v>
      </c>
      <c r="K14787" s="3" t="s">
        <v>22</v>
      </c>
      <c r="L14787" s="3" t="s">
        <v>23</v>
      </c>
      <c r="M14787" s="3">
        <v>729.51</v>
      </c>
      <c r="N14787" s="3" t="s">
        <v>29</v>
      </c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  <c r="AC14787" s="5"/>
    </row>
    <row r="14788" spans="1:29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 t="str">
        <f>IF(AND(D14788="East",Table_1[[#This Row],[category]]="Clothing"),"✅","❌")</f>
        <v>❌</v>
      </c>
      <c r="H14788" s="3">
        <f t="shared" si="463"/>
        <v>336.108</v>
      </c>
      <c r="I14788" s="3">
        <v>5</v>
      </c>
      <c r="J14788" s="4">
        <v>44987</v>
      </c>
      <c r="K14788" s="3" t="s">
        <v>22</v>
      </c>
      <c r="L14788" s="3" t="s">
        <v>17</v>
      </c>
      <c r="M14788" s="3">
        <v>720.24</v>
      </c>
      <c r="N14788" s="3" t="s">
        <v>49</v>
      </c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  <c r="AC14788" s="5"/>
    </row>
    <row r="14789" spans="1:29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 t="str">
        <f>IF(AND(D14789="East",Table_1[[#This Row],[category]]="Clothing"),"✅","❌")</f>
        <v>❌</v>
      </c>
      <c r="H14789" s="3">
        <f t="shared" si="463"/>
        <v>255.08600000000001</v>
      </c>
      <c r="I14789" s="3">
        <v>9</v>
      </c>
      <c r="J14789" s="4">
        <v>45126</v>
      </c>
      <c r="K14789" s="3" t="s">
        <v>22</v>
      </c>
      <c r="L14789" s="3" t="s">
        <v>17</v>
      </c>
      <c r="M14789" s="3">
        <v>182.97</v>
      </c>
      <c r="N14789" s="3" t="s">
        <v>24</v>
      </c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  <c r="AC14789" s="5"/>
    </row>
    <row r="14790" spans="1:29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 t="str">
        <f>IF(AND(D14790="East",Table_1[[#This Row],[category]]="Clothing"),"✅","❌")</f>
        <v>❌</v>
      </c>
      <c r="H14790" s="3">
        <f t="shared" si="463"/>
        <v>265.62900000000002</v>
      </c>
      <c r="I14790" s="3">
        <v>1</v>
      </c>
      <c r="J14790" s="4">
        <v>45618</v>
      </c>
      <c r="K14790" s="3" t="s">
        <v>22</v>
      </c>
      <c r="L14790" s="3" t="s">
        <v>17</v>
      </c>
      <c r="M14790" s="3">
        <v>782.89</v>
      </c>
      <c r="N14790" s="3" t="s">
        <v>40</v>
      </c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  <c r="AC14790" s="5"/>
    </row>
    <row r="14791" spans="1:29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 t="str">
        <f>IF(AND(D14791="East",Table_1[[#This Row],[category]]="Clothing"),"✅","❌")</f>
        <v>❌</v>
      </c>
      <c r="H14791" s="3">
        <f t="shared" si="463"/>
        <v>254.82100000000003</v>
      </c>
      <c r="I14791" s="3">
        <v>8</v>
      </c>
      <c r="J14791" s="4">
        <v>45572</v>
      </c>
      <c r="K14791" s="3" t="s">
        <v>16</v>
      </c>
      <c r="L14791" s="3" t="s">
        <v>28</v>
      </c>
      <c r="M14791" s="3">
        <v>300.16000000000003</v>
      </c>
      <c r="N14791" s="3" t="s">
        <v>49</v>
      </c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  <c r="AC14791" s="5"/>
    </row>
    <row r="14792" spans="1:29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 t="str">
        <f>IF(AND(D14792="East",Table_1[[#This Row],[category]]="Clothing"),"✅","❌")</f>
        <v>❌</v>
      </c>
      <c r="H14792" s="3">
        <f t="shared" si="463"/>
        <v>253.441</v>
      </c>
      <c r="I14792" s="3">
        <v>9</v>
      </c>
      <c r="J14792" s="4">
        <v>45265</v>
      </c>
      <c r="K14792" s="3" t="s">
        <v>32</v>
      </c>
      <c r="L14792" s="3" t="s">
        <v>23</v>
      </c>
      <c r="M14792" s="3">
        <v>473.47</v>
      </c>
      <c r="N14792" s="3" t="s">
        <v>49</v>
      </c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  <c r="AC14792" s="5"/>
    </row>
    <row r="14793" spans="1:29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 t="str">
        <f>IF(AND(D14793="East",Table_1[[#This Row],[category]]="Clothing"),"✅","❌")</f>
        <v>❌</v>
      </c>
      <c r="H14793" s="3">
        <f t="shared" si="463"/>
        <v>377.60100000000006</v>
      </c>
      <c r="I14793" s="3">
        <v>4</v>
      </c>
      <c r="J14793" s="4">
        <v>45425</v>
      </c>
      <c r="K14793" s="3" t="s">
        <v>32</v>
      </c>
      <c r="L14793" s="3" t="s">
        <v>23</v>
      </c>
      <c r="M14793" s="3">
        <v>1009.37</v>
      </c>
      <c r="N14793" s="3" t="s">
        <v>49</v>
      </c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  <c r="AC14793" s="5"/>
    </row>
    <row r="14794" spans="1:29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 t="str">
        <f>IF(AND(D14794="East",Table_1[[#This Row],[category]]="Clothing"),"✅","❌")</f>
        <v>❌</v>
      </c>
      <c r="H14794" s="3">
        <f t="shared" si="463"/>
        <v>219.33200000000002</v>
      </c>
      <c r="I14794" s="3">
        <v>8</v>
      </c>
      <c r="J14794" s="4">
        <v>45245</v>
      </c>
      <c r="K14794" s="3" t="s">
        <v>32</v>
      </c>
      <c r="L14794" s="3" t="s">
        <v>17</v>
      </c>
      <c r="M14794" s="3">
        <v>267.97000000000003</v>
      </c>
      <c r="N14794" s="3" t="s">
        <v>40</v>
      </c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  <c r="AC14794" s="5"/>
    </row>
    <row r="14795" spans="1:29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 t="str">
        <f>IF(AND(D14795="East",Table_1[[#This Row],[category]]="Clothing"),"✅","❌")</f>
        <v>❌</v>
      </c>
      <c r="H14795" s="3">
        <f t="shared" si="463"/>
        <v>11.418000000000001</v>
      </c>
      <c r="I14795" s="3">
        <v>1</v>
      </c>
      <c r="J14795" s="4">
        <v>45095</v>
      </c>
      <c r="K14795" s="3" t="s">
        <v>32</v>
      </c>
      <c r="L14795" s="3" t="s">
        <v>17</v>
      </c>
      <c r="M14795" s="3">
        <v>12.3</v>
      </c>
      <c r="N14795" s="3" t="s">
        <v>29</v>
      </c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  <c r="AC14795" s="5"/>
    </row>
    <row r="14796" spans="1:29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 t="str">
        <f>IF(AND(D14796="East",Table_1[[#This Row],[category]]="Clothing"),"✅","❌")</f>
        <v>✅</v>
      </c>
      <c r="H14796" s="3">
        <f t="shared" si="463"/>
        <v>309.91100000000006</v>
      </c>
      <c r="I14796" s="3">
        <v>4</v>
      </c>
      <c r="J14796" s="4">
        <v>45505</v>
      </c>
      <c r="K14796" s="3" t="s">
        <v>16</v>
      </c>
      <c r="L14796" s="3" t="s">
        <v>23</v>
      </c>
      <c r="M14796" s="3">
        <v>585.22</v>
      </c>
      <c r="N14796" s="3" t="s">
        <v>49</v>
      </c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  <c r="AC14796" s="5"/>
    </row>
    <row r="14797" spans="1:29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 t="str">
        <f>IF(AND(D14797="East",Table_1[[#This Row],[category]]="Clothing"),"✅","❌")</f>
        <v>❌</v>
      </c>
      <c r="H14797" s="3">
        <f t="shared" si="463"/>
        <v>476.80500000000006</v>
      </c>
      <c r="I14797" s="3">
        <v>2</v>
      </c>
      <c r="J14797" s="4">
        <v>45551</v>
      </c>
      <c r="K14797" s="3" t="s">
        <v>22</v>
      </c>
      <c r="L14797" s="3" t="s">
        <v>17</v>
      </c>
      <c r="M14797" s="3">
        <v>657.8</v>
      </c>
      <c r="N14797" s="3" t="s">
        <v>29</v>
      </c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  <c r="AC14797" s="5"/>
    </row>
    <row r="14798" spans="1:29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 t="str">
        <f>IF(AND(D14798="East",Table_1[[#This Row],[category]]="Clothing"),"✅","❌")</f>
        <v>❌</v>
      </c>
      <c r="H14798" s="3">
        <f t="shared" si="463"/>
        <v>135.91</v>
      </c>
      <c r="I14798" s="3">
        <v>4</v>
      </c>
      <c r="J14798" s="4">
        <v>45313</v>
      </c>
      <c r="K14798" s="3" t="s">
        <v>32</v>
      </c>
      <c r="L14798" s="3" t="s">
        <v>17</v>
      </c>
      <c r="M14798" s="3">
        <v>303.04000000000002</v>
      </c>
      <c r="N14798" s="3" t="s">
        <v>18</v>
      </c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  <c r="AC14798" s="5"/>
    </row>
    <row r="14799" spans="1:29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 t="str">
        <f>IF(AND(D14799="East",Table_1[[#This Row],[category]]="Clothing"),"✅","❌")</f>
        <v>❌</v>
      </c>
      <c r="H14799" s="3">
        <f t="shared" si="463"/>
        <v>409.93500000000006</v>
      </c>
      <c r="I14799" s="3">
        <v>2</v>
      </c>
      <c r="J14799" s="4">
        <v>45555</v>
      </c>
      <c r="K14799" s="3" t="s">
        <v>32</v>
      </c>
      <c r="L14799" s="3" t="s">
        <v>28</v>
      </c>
      <c r="M14799" s="3">
        <v>534.76</v>
      </c>
      <c r="N14799" s="3" t="s">
        <v>24</v>
      </c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  <c r="AC14799" s="5"/>
    </row>
    <row r="14800" spans="1:29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 t="str">
        <f>IF(AND(D14800="East",Table_1[[#This Row],[category]]="Clothing"),"✅","❌")</f>
        <v>❌</v>
      </c>
      <c r="H14800" s="3">
        <f t="shared" si="463"/>
        <v>233.19000000000003</v>
      </c>
      <c r="I14800" s="3">
        <v>3</v>
      </c>
      <c r="J14800" s="4">
        <v>45275</v>
      </c>
      <c r="K14800" s="3" t="s">
        <v>32</v>
      </c>
      <c r="L14800" s="3" t="s">
        <v>23</v>
      </c>
      <c r="M14800" s="3">
        <v>693.31</v>
      </c>
      <c r="N14800" s="3" t="s">
        <v>18</v>
      </c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  <c r="AC14800" s="5"/>
    </row>
    <row r="14801" spans="1:29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 t="str">
        <f>IF(AND(D14801="East",Table_1[[#This Row],[category]]="Clothing"),"✅","❌")</f>
        <v>❌</v>
      </c>
      <c r="H14801" s="3">
        <f t="shared" si="463"/>
        <v>325.06100000000004</v>
      </c>
      <c r="I14801" s="3">
        <v>1</v>
      </c>
      <c r="J14801" s="4">
        <v>45638</v>
      </c>
      <c r="K14801" s="3" t="s">
        <v>22</v>
      </c>
      <c r="L14801" s="3" t="s">
        <v>28</v>
      </c>
      <c r="M14801" s="3">
        <v>392.35</v>
      </c>
      <c r="N14801" s="3" t="s">
        <v>18</v>
      </c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  <c r="AC14801" s="5"/>
    </row>
    <row r="14802" spans="1:29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 t="str">
        <f>IF(AND(D14802="East",Table_1[[#This Row],[category]]="Clothing"),"✅","❌")</f>
        <v>❌</v>
      </c>
      <c r="H14802" s="3">
        <f t="shared" si="463"/>
        <v>446.52800000000002</v>
      </c>
      <c r="I14802" s="3">
        <v>3</v>
      </c>
      <c r="J14802" s="4">
        <v>45645</v>
      </c>
      <c r="K14802" s="3" t="s">
        <v>32</v>
      </c>
      <c r="L14802" s="3" t="s">
        <v>17</v>
      </c>
      <c r="M14802" s="3">
        <v>934.81</v>
      </c>
      <c r="N14802" s="3" t="s">
        <v>40</v>
      </c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  <c r="AC14802" s="5"/>
    </row>
    <row r="14803" spans="1:29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 t="str">
        <f>IF(AND(D14803="East",Table_1[[#This Row],[category]]="Clothing"),"✅","❌")</f>
        <v>❌</v>
      </c>
      <c r="H14803" s="3">
        <f t="shared" si="463"/>
        <v>387.79700000000003</v>
      </c>
      <c r="I14803" s="3">
        <v>7</v>
      </c>
      <c r="J14803" s="4">
        <v>45518</v>
      </c>
      <c r="K14803" s="3" t="s">
        <v>22</v>
      </c>
      <c r="L14803" s="3" t="s">
        <v>17</v>
      </c>
      <c r="M14803" s="3">
        <v>457.08</v>
      </c>
      <c r="N14803" s="3" t="s">
        <v>24</v>
      </c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  <c r="AC14803" s="5"/>
    </row>
    <row r="14804" spans="1:29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 t="str">
        <f>IF(AND(D14804="East",Table_1[[#This Row],[category]]="Clothing"),"✅","❌")</f>
        <v>✅</v>
      </c>
      <c r="H14804" s="3">
        <f t="shared" si="463"/>
        <v>443.44100000000003</v>
      </c>
      <c r="I14804" s="3">
        <v>8</v>
      </c>
      <c r="J14804" s="4">
        <v>45334</v>
      </c>
      <c r="K14804" s="3" t="s">
        <v>16</v>
      </c>
      <c r="L14804" s="3" t="s">
        <v>23</v>
      </c>
      <c r="M14804" s="3">
        <v>733.27</v>
      </c>
      <c r="N14804" s="3" t="s">
        <v>49</v>
      </c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  <c r="AC14804" s="5"/>
    </row>
    <row r="14805" spans="1:29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 t="str">
        <f>IF(AND(D14805="East",Table_1[[#This Row],[category]]="Clothing"),"✅","❌")</f>
        <v>❌</v>
      </c>
      <c r="H14805" s="3">
        <f t="shared" si="463"/>
        <v>14.665000000000001</v>
      </c>
      <c r="I14805" s="3">
        <v>6</v>
      </c>
      <c r="J14805" s="4">
        <v>45468</v>
      </c>
      <c r="K14805" s="3" t="s">
        <v>32</v>
      </c>
      <c r="L14805" s="3" t="s">
        <v>28</v>
      </c>
      <c r="M14805" s="3">
        <v>18.010000000000002</v>
      </c>
      <c r="N14805" s="3" t="s">
        <v>49</v>
      </c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  <c r="AC14805" s="5"/>
    </row>
    <row r="14806" spans="1:29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 t="str">
        <f>IF(AND(D14806="East",Table_1[[#This Row],[category]]="Clothing"),"✅","❌")</f>
        <v>✅</v>
      </c>
      <c r="H14806" s="3">
        <f t="shared" si="463"/>
        <v>101.78400000000001</v>
      </c>
      <c r="I14806" s="3">
        <v>1</v>
      </c>
      <c r="J14806" s="4">
        <v>45163</v>
      </c>
      <c r="K14806" s="3" t="s">
        <v>22</v>
      </c>
      <c r="L14806" s="3" t="s">
        <v>17</v>
      </c>
      <c r="M14806" s="3">
        <v>156.72</v>
      </c>
      <c r="N14806" s="3" t="s">
        <v>49</v>
      </c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  <c r="AC14806" s="5"/>
    </row>
    <row r="14807" spans="1:29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 t="str">
        <f>IF(AND(D14807="East",Table_1[[#This Row],[category]]="Clothing"),"✅","❌")</f>
        <v>❌</v>
      </c>
      <c r="H14807" s="3">
        <f t="shared" si="463"/>
        <v>217.512</v>
      </c>
      <c r="I14807" s="3">
        <v>7</v>
      </c>
      <c r="J14807" s="4">
        <v>45437</v>
      </c>
      <c r="K14807" s="3" t="s">
        <v>22</v>
      </c>
      <c r="L14807" s="3" t="s">
        <v>23</v>
      </c>
      <c r="M14807" s="3">
        <v>452.39</v>
      </c>
      <c r="N14807" s="3" t="s">
        <v>35</v>
      </c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  <c r="AC14807" s="5"/>
    </row>
    <row r="14808" spans="1:29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 t="str">
        <f>IF(AND(D14808="East",Table_1[[#This Row],[category]]="Clothing"),"✅","❌")</f>
        <v>❌</v>
      </c>
      <c r="H14808" s="3">
        <f t="shared" si="463"/>
        <v>425.44200000000001</v>
      </c>
      <c r="I14808" s="3">
        <v>3</v>
      </c>
      <c r="J14808" s="4">
        <v>45128</v>
      </c>
      <c r="K14808" s="3" t="s">
        <v>32</v>
      </c>
      <c r="L14808" s="3" t="s">
        <v>17</v>
      </c>
      <c r="M14808" s="3">
        <v>963.4</v>
      </c>
      <c r="N14808" s="3" t="s">
        <v>18</v>
      </c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  <c r="AC14808" s="5"/>
    </row>
    <row r="14809" spans="1:29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 t="str">
        <f>IF(AND(D14809="East",Table_1[[#This Row],[category]]="Clothing"),"✅","❌")</f>
        <v>❌</v>
      </c>
      <c r="H14809" s="3">
        <f t="shared" si="463"/>
        <v>420.81200000000001</v>
      </c>
      <c r="I14809" s="3">
        <v>9</v>
      </c>
      <c r="J14809" s="4">
        <v>44953</v>
      </c>
      <c r="K14809" s="3" t="s">
        <v>32</v>
      </c>
      <c r="L14809" s="3" t="s">
        <v>28</v>
      </c>
      <c r="M14809" s="3">
        <v>458.35</v>
      </c>
      <c r="N14809" s="3" t="s">
        <v>40</v>
      </c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  <c r="AC14809" s="5"/>
    </row>
    <row r="14810" spans="1:29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 t="str">
        <f>IF(AND(D14810="East",Table_1[[#This Row],[category]]="Clothing"),"✅","❌")</f>
        <v>❌</v>
      </c>
      <c r="H14810" s="3">
        <f t="shared" si="463"/>
        <v>100.71900000000001</v>
      </c>
      <c r="I14810" s="3">
        <v>2</v>
      </c>
      <c r="J14810" s="4">
        <v>45035</v>
      </c>
      <c r="K14810" s="3" t="s">
        <v>22</v>
      </c>
      <c r="L14810" s="3" t="s">
        <v>28</v>
      </c>
      <c r="M14810" s="3">
        <v>276.76</v>
      </c>
      <c r="N14810" s="3" t="s">
        <v>29</v>
      </c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  <c r="AC14810" s="5"/>
    </row>
    <row r="14811" spans="1:29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 t="str">
        <f>IF(AND(D14811="East",Table_1[[#This Row],[category]]="Clothing"),"✅","❌")</f>
        <v>✅</v>
      </c>
      <c r="H14811" s="3">
        <f t="shared" si="463"/>
        <v>79.699000000000012</v>
      </c>
      <c r="I14811" s="3">
        <v>9</v>
      </c>
      <c r="J14811" s="4">
        <v>45401</v>
      </c>
      <c r="K14811" s="3" t="s">
        <v>32</v>
      </c>
      <c r="L14811" s="3" t="s">
        <v>23</v>
      </c>
      <c r="M14811" s="3">
        <v>104.05</v>
      </c>
      <c r="N14811" s="3" t="s">
        <v>24</v>
      </c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  <c r="AC14811" s="5"/>
    </row>
    <row r="14812" spans="1:29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 t="str">
        <f>IF(AND(D14812="East",Table_1[[#This Row],[category]]="Clothing"),"✅","❌")</f>
        <v>❌</v>
      </c>
      <c r="H14812" s="3">
        <f t="shared" si="463"/>
        <v>419.00400000000002</v>
      </c>
      <c r="I14812" s="3">
        <v>2</v>
      </c>
      <c r="J14812" s="4">
        <v>44955</v>
      </c>
      <c r="K14812" s="3" t="s">
        <v>16</v>
      </c>
      <c r="L14812" s="3" t="s">
        <v>23</v>
      </c>
      <c r="M14812" s="3">
        <v>274.29000000000002</v>
      </c>
      <c r="N14812" s="3" t="s">
        <v>24</v>
      </c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  <c r="AC14812" s="5"/>
    </row>
    <row r="14813" spans="1:29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 t="str">
        <f>IF(AND(D14813="East",Table_1[[#This Row],[category]]="Clothing"),"✅","❌")</f>
        <v>✅</v>
      </c>
      <c r="H14813" s="3">
        <f t="shared" si="463"/>
        <v>275.30300000000005</v>
      </c>
      <c r="I14813" s="3">
        <v>2</v>
      </c>
      <c r="J14813" s="4">
        <v>45135</v>
      </c>
      <c r="K14813" s="3" t="s">
        <v>22</v>
      </c>
      <c r="L14813" s="3" t="s">
        <v>17</v>
      </c>
      <c r="M14813" s="3">
        <v>789.35</v>
      </c>
      <c r="N14813" s="3" t="s">
        <v>49</v>
      </c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  <c r="AC14813" s="5"/>
    </row>
    <row r="14814" spans="1:29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 t="str">
        <f>IF(AND(D14814="East",Table_1[[#This Row],[category]]="Clothing"),"✅","❌")</f>
        <v>❌</v>
      </c>
      <c r="H14814" s="3">
        <f t="shared" si="463"/>
        <v>317.11700000000002</v>
      </c>
      <c r="I14814" s="3">
        <v>4</v>
      </c>
      <c r="J14814" s="4">
        <v>44976</v>
      </c>
      <c r="K14814" s="3" t="s">
        <v>22</v>
      </c>
      <c r="L14814" s="3" t="s">
        <v>28</v>
      </c>
      <c r="M14814" s="3">
        <v>374.46</v>
      </c>
      <c r="N14814" s="3" t="s">
        <v>29</v>
      </c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  <c r="AC14814" s="5"/>
    </row>
    <row r="14815" spans="1:29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 t="str">
        <f>IF(AND(D14815="East",Table_1[[#This Row],[category]]="Clothing"),"✅","❌")</f>
        <v>❌</v>
      </c>
      <c r="H14815" s="3">
        <f t="shared" si="463"/>
        <v>406.51100000000002</v>
      </c>
      <c r="I14815" s="3">
        <v>2</v>
      </c>
      <c r="J14815" s="4">
        <v>44954</v>
      </c>
      <c r="K14815" s="3" t="s">
        <v>32</v>
      </c>
      <c r="L14815" s="3" t="s">
        <v>17</v>
      </c>
      <c r="M14815" s="3">
        <v>1216.24</v>
      </c>
      <c r="N14815" s="3" t="s">
        <v>49</v>
      </c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  <c r="AC14815" s="5"/>
    </row>
    <row r="14816" spans="1:29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 t="str">
        <f>IF(AND(D14816="East",Table_1[[#This Row],[category]]="Clothing"),"✅","❌")</f>
        <v>❌</v>
      </c>
      <c r="H14816" s="3">
        <f t="shared" si="463"/>
        <v>113.756</v>
      </c>
      <c r="I14816" s="3">
        <v>7</v>
      </c>
      <c r="J14816" s="4">
        <v>45079</v>
      </c>
      <c r="K14816" s="3" t="s">
        <v>22</v>
      </c>
      <c r="L14816" s="3" t="s">
        <v>28</v>
      </c>
      <c r="M14816" s="3">
        <v>212.51</v>
      </c>
      <c r="N14816" s="3" t="s">
        <v>18</v>
      </c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  <c r="AC14816" s="5"/>
    </row>
    <row r="14817" spans="1:29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 t="str">
        <f>IF(AND(D14817="East",Table_1[[#This Row],[category]]="Clothing"),"✅","❌")</f>
        <v>❌</v>
      </c>
      <c r="H14817" s="3">
        <f t="shared" si="463"/>
        <v>76.878</v>
      </c>
      <c r="I14817" s="3">
        <v>3</v>
      </c>
      <c r="J14817" s="4">
        <v>45545</v>
      </c>
      <c r="K14817" s="3" t="s">
        <v>32</v>
      </c>
      <c r="L14817" s="3" t="s">
        <v>28</v>
      </c>
      <c r="M14817" s="3">
        <v>201.57</v>
      </c>
      <c r="N14817" s="3" t="s">
        <v>18</v>
      </c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  <c r="AC14817" s="5"/>
    </row>
    <row r="14818" spans="1:29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 t="str">
        <f>IF(AND(D14818="East",Table_1[[#This Row],[category]]="Clothing"),"✅","❌")</f>
        <v>❌</v>
      </c>
      <c r="H14818" s="3">
        <f t="shared" si="463"/>
        <v>430.93200000000002</v>
      </c>
      <c r="I14818" s="3">
        <v>4</v>
      </c>
      <c r="J14818" s="4">
        <v>45247</v>
      </c>
      <c r="K14818" s="3" t="s">
        <v>32</v>
      </c>
      <c r="L14818" s="3" t="s">
        <v>17</v>
      </c>
      <c r="M14818" s="3">
        <v>332.22</v>
      </c>
      <c r="N14818" s="3" t="s">
        <v>35</v>
      </c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  <c r="AC14818" s="5"/>
    </row>
    <row r="14819" spans="1:29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 t="str">
        <f>IF(AND(D14819="East",Table_1[[#This Row],[category]]="Clothing"),"✅","❌")</f>
        <v>❌</v>
      </c>
      <c r="H14819" s="3">
        <f t="shared" si="463"/>
        <v>64.769000000000005</v>
      </c>
      <c r="I14819" s="3">
        <v>1</v>
      </c>
      <c r="J14819" s="4">
        <v>45620</v>
      </c>
      <c r="K14819" s="3" t="s">
        <v>32</v>
      </c>
      <c r="L14819" s="3" t="s">
        <v>17</v>
      </c>
      <c r="M14819" s="3">
        <v>121.7</v>
      </c>
      <c r="N14819" s="3" t="s">
        <v>35</v>
      </c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  <c r="AC14819" s="5"/>
    </row>
    <row r="14820" spans="1:29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 t="str">
        <f>IF(AND(D14820="East",Table_1[[#This Row],[category]]="Clothing"),"✅","❌")</f>
        <v>❌</v>
      </c>
      <c r="H14820" s="3">
        <f t="shared" si="463"/>
        <v>53.209000000000003</v>
      </c>
      <c r="I14820" s="3">
        <v>4</v>
      </c>
      <c r="J14820" s="4">
        <v>45049</v>
      </c>
      <c r="K14820" s="3" t="s">
        <v>22</v>
      </c>
      <c r="L14820" s="3" t="s">
        <v>17</v>
      </c>
      <c r="M14820" s="3">
        <v>29.1</v>
      </c>
      <c r="N14820" s="3" t="s">
        <v>49</v>
      </c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  <c r="AC14820" s="5"/>
    </row>
    <row r="14821" spans="1:29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 t="str">
        <f>IF(AND(D14821="East",Table_1[[#This Row],[category]]="Clothing"),"✅","❌")</f>
        <v>❌</v>
      </c>
      <c r="H14821" s="3">
        <f t="shared" si="463"/>
        <v>145.76700000000002</v>
      </c>
      <c r="I14821" s="3">
        <v>4</v>
      </c>
      <c r="J14821" s="4">
        <v>45078</v>
      </c>
      <c r="K14821" s="3" t="s">
        <v>32</v>
      </c>
      <c r="L14821" s="3" t="s">
        <v>28</v>
      </c>
      <c r="M14821" s="3">
        <v>211.28</v>
      </c>
      <c r="N14821" s="3" t="s">
        <v>29</v>
      </c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  <c r="AC14821" s="5"/>
    </row>
    <row r="14822" spans="1:29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 t="str">
        <f>IF(AND(D14822="East",Table_1[[#This Row],[category]]="Clothing"),"✅","❌")</f>
        <v>❌</v>
      </c>
      <c r="H14822" s="3">
        <f t="shared" si="463"/>
        <v>165.256</v>
      </c>
      <c r="I14822" s="3">
        <v>4</v>
      </c>
      <c r="J14822" s="4">
        <v>45139</v>
      </c>
      <c r="K14822" s="3" t="s">
        <v>32</v>
      </c>
      <c r="L14822" s="3" t="s">
        <v>28</v>
      </c>
      <c r="M14822" s="3">
        <v>99.62</v>
      </c>
      <c r="N14822" s="3" t="s">
        <v>35</v>
      </c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  <c r="AC14822" s="5"/>
    </row>
    <row r="14823" spans="1:29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 t="str">
        <f>IF(AND(D14823="East",Table_1[[#This Row],[category]]="Clothing"),"✅","❌")</f>
        <v>❌</v>
      </c>
      <c r="H14823" s="3">
        <f t="shared" si="463"/>
        <v>128.15600000000001</v>
      </c>
      <c r="I14823" s="3">
        <v>9</v>
      </c>
      <c r="J14823" s="4">
        <v>44948</v>
      </c>
      <c r="K14823" s="3" t="s">
        <v>32</v>
      </c>
      <c r="L14823" s="3" t="s">
        <v>23</v>
      </c>
      <c r="M14823" s="3">
        <v>212.18</v>
      </c>
      <c r="N14823" s="3" t="s">
        <v>40</v>
      </c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  <c r="AC14823" s="5"/>
    </row>
    <row r="14824" spans="1:29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 t="str">
        <f>IF(AND(D14824="East",Table_1[[#This Row],[category]]="Clothing"),"✅","❌")</f>
        <v>❌</v>
      </c>
      <c r="H14824" s="3">
        <f t="shared" si="463"/>
        <v>373.39499999999998</v>
      </c>
      <c r="I14824" s="3">
        <v>3</v>
      </c>
      <c r="J14824" s="4">
        <v>45545</v>
      </c>
      <c r="K14824" s="3" t="s">
        <v>32</v>
      </c>
      <c r="L14824" s="3" t="s">
        <v>28</v>
      </c>
      <c r="M14824" s="3">
        <v>852.35</v>
      </c>
      <c r="N14824" s="3" t="s">
        <v>18</v>
      </c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  <c r="AC14824" s="5"/>
    </row>
    <row r="14825" spans="1:29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 t="str">
        <f>IF(AND(D14825="East",Table_1[[#This Row],[category]]="Clothing"),"✅","❌")</f>
        <v>❌</v>
      </c>
      <c r="H14825" s="3">
        <f t="shared" si="463"/>
        <v>486.94399999999996</v>
      </c>
      <c r="I14825" s="3">
        <v>7</v>
      </c>
      <c r="J14825" s="4">
        <v>45548</v>
      </c>
      <c r="K14825" s="3" t="s">
        <v>32</v>
      </c>
      <c r="L14825" s="3" t="s">
        <v>23</v>
      </c>
      <c r="M14825" s="3">
        <v>1311.79</v>
      </c>
      <c r="N14825" s="3" t="s">
        <v>29</v>
      </c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  <c r="AC14825" s="5"/>
    </row>
    <row r="14826" spans="1:29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 t="str">
        <f>IF(AND(D14826="East",Table_1[[#This Row],[category]]="Clothing"),"✅","❌")</f>
        <v>❌</v>
      </c>
      <c r="H14826" s="3">
        <f t="shared" si="463"/>
        <v>107.80000000000001</v>
      </c>
      <c r="I14826" s="3">
        <v>4</v>
      </c>
      <c r="J14826" s="4">
        <v>45288</v>
      </c>
      <c r="K14826" s="3" t="s">
        <v>22</v>
      </c>
      <c r="L14826" s="3" t="s">
        <v>28</v>
      </c>
      <c r="M14826" s="3">
        <v>233.14</v>
      </c>
      <c r="N14826" s="3" t="s">
        <v>49</v>
      </c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  <c r="AC14826" s="5"/>
    </row>
    <row r="14827" spans="1:29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 t="str">
        <f>IF(AND(D14827="East",Table_1[[#This Row],[category]]="Clothing"),"✅","❌")</f>
        <v>❌</v>
      </c>
      <c r="H14827" s="3">
        <f t="shared" si="463"/>
        <v>393.108</v>
      </c>
      <c r="I14827" s="3">
        <v>1</v>
      </c>
      <c r="J14827" s="4">
        <v>45617</v>
      </c>
      <c r="K14827" s="3" t="s">
        <v>32</v>
      </c>
      <c r="L14827" s="3" t="s">
        <v>23</v>
      </c>
      <c r="M14827" s="3">
        <v>909.23</v>
      </c>
      <c r="N14827" s="3" t="s">
        <v>49</v>
      </c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  <c r="AC14827" s="5"/>
    </row>
    <row r="14828" spans="1:29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 t="str">
        <f>IF(AND(D14828="East",Table_1[[#This Row],[category]]="Clothing"),"✅","❌")</f>
        <v>❌</v>
      </c>
      <c r="H14828" s="3">
        <f t="shared" si="463"/>
        <v>31.679000000000002</v>
      </c>
      <c r="I14828" s="3">
        <v>3</v>
      </c>
      <c r="J14828" s="4">
        <v>44970</v>
      </c>
      <c r="K14828" s="3" t="s">
        <v>16</v>
      </c>
      <c r="L14828" s="3" t="s">
        <v>28</v>
      </c>
      <c r="M14828" s="3">
        <v>33.090000000000003</v>
      </c>
      <c r="N14828" s="3" t="s">
        <v>18</v>
      </c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  <c r="AC14828" s="5"/>
    </row>
    <row r="14829" spans="1:29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 t="str">
        <f>IF(AND(D14829="East",Table_1[[#This Row],[category]]="Clothing"),"✅","❌")</f>
        <v>❌</v>
      </c>
      <c r="H14829" s="3">
        <f t="shared" si="463"/>
        <v>68.262</v>
      </c>
      <c r="I14829" s="3">
        <v>9</v>
      </c>
      <c r="J14829" s="4">
        <v>45075</v>
      </c>
      <c r="K14829" s="3" t="s">
        <v>16</v>
      </c>
      <c r="L14829" s="3" t="s">
        <v>17</v>
      </c>
      <c r="M14829" s="3">
        <v>84.11</v>
      </c>
      <c r="N14829" s="3" t="s">
        <v>29</v>
      </c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  <c r="AC14829" s="5"/>
    </row>
    <row r="14830" spans="1:29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 t="str">
        <f>IF(AND(D14830="East",Table_1[[#This Row],[category]]="Clothing"),"✅","❌")</f>
        <v>❌</v>
      </c>
      <c r="H14830" s="3">
        <f t="shared" si="463"/>
        <v>262.40800000000002</v>
      </c>
      <c r="I14830" s="3">
        <v>6</v>
      </c>
      <c r="J14830" s="4">
        <v>45069</v>
      </c>
      <c r="K14830" s="3" t="s">
        <v>16</v>
      </c>
      <c r="L14830" s="3" t="s">
        <v>17</v>
      </c>
      <c r="M14830" s="3">
        <v>746.41</v>
      </c>
      <c r="N14830" s="3" t="s">
        <v>40</v>
      </c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  <c r="AC14830" s="5"/>
    </row>
    <row r="14831" spans="1:29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 t="str">
        <f>IF(AND(D14831="East",Table_1[[#This Row],[category]]="Clothing"),"✅","❌")</f>
        <v>❌</v>
      </c>
      <c r="H14831" s="3">
        <f t="shared" si="463"/>
        <v>499.80799999999999</v>
      </c>
      <c r="I14831" s="3">
        <v>8</v>
      </c>
      <c r="J14831" s="4">
        <v>45542</v>
      </c>
      <c r="K14831" s="3" t="s">
        <v>22</v>
      </c>
      <c r="L14831" s="3" t="s">
        <v>17</v>
      </c>
      <c r="M14831" s="3">
        <v>453.69</v>
      </c>
      <c r="N14831" s="3" t="s">
        <v>49</v>
      </c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  <c r="AC14831" s="5"/>
    </row>
    <row r="14832" spans="1:29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 t="str">
        <f>IF(AND(D14832="East",Table_1[[#This Row],[category]]="Clothing"),"✅","❌")</f>
        <v>❌</v>
      </c>
      <c r="H14832" s="3">
        <f t="shared" si="463"/>
        <v>475.18900000000008</v>
      </c>
      <c r="I14832" s="3">
        <v>9</v>
      </c>
      <c r="J14832" s="4">
        <v>45105</v>
      </c>
      <c r="K14832" s="3" t="s">
        <v>22</v>
      </c>
      <c r="L14832" s="3" t="s">
        <v>23</v>
      </c>
      <c r="M14832" s="3">
        <v>1414.52</v>
      </c>
      <c r="N14832" s="3" t="s">
        <v>18</v>
      </c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  <c r="AC14832" s="5"/>
    </row>
    <row r="14833" spans="1:29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 t="str">
        <f>IF(AND(D14833="East",Table_1[[#This Row],[category]]="Clothing"),"✅","❌")</f>
        <v>❌</v>
      </c>
      <c r="H14833" s="3">
        <f t="shared" si="463"/>
        <v>64.852000000000004</v>
      </c>
      <c r="I14833" s="3">
        <v>8</v>
      </c>
      <c r="J14833" s="4">
        <v>45585</v>
      </c>
      <c r="K14833" s="3" t="s">
        <v>22</v>
      </c>
      <c r="L14833" s="3" t="s">
        <v>23</v>
      </c>
      <c r="M14833" s="3">
        <v>168.7</v>
      </c>
      <c r="N14833" s="3" t="s">
        <v>35</v>
      </c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  <c r="AC14833" s="5"/>
    </row>
    <row r="14834" spans="1:29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 t="str">
        <f>IF(AND(D14834="East",Table_1[[#This Row],[category]]="Clothing"),"✅","❌")</f>
        <v>❌</v>
      </c>
      <c r="H14834" s="3">
        <f t="shared" si="463"/>
        <v>127.447</v>
      </c>
      <c r="I14834" s="3">
        <v>5</v>
      </c>
      <c r="J14834" s="4">
        <v>45483</v>
      </c>
      <c r="K14834" s="3" t="s">
        <v>22</v>
      </c>
      <c r="L14834" s="3" t="s">
        <v>17</v>
      </c>
      <c r="M14834" s="3">
        <v>319.37</v>
      </c>
      <c r="N14834" s="3" t="s">
        <v>24</v>
      </c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  <c r="AC14834" s="5"/>
    </row>
    <row r="14835" spans="1:29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 t="str">
        <f>IF(AND(D14835="East",Table_1[[#This Row],[category]]="Clothing"),"✅","❌")</f>
        <v>❌</v>
      </c>
      <c r="H14835" s="3">
        <f t="shared" si="463"/>
        <v>473.43800000000005</v>
      </c>
      <c r="I14835" s="3">
        <v>6</v>
      </c>
      <c r="J14835" s="4">
        <v>45561</v>
      </c>
      <c r="K14835" s="3" t="s">
        <v>32</v>
      </c>
      <c r="L14835" s="3" t="s">
        <v>17</v>
      </c>
      <c r="M14835" s="3">
        <v>1193.51</v>
      </c>
      <c r="N14835" s="3" t="s">
        <v>18</v>
      </c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  <c r="AC14835" s="5"/>
    </row>
    <row r="14836" spans="1:29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 t="str">
        <f>IF(AND(D14836="East",Table_1[[#This Row],[category]]="Clothing"),"✅","❌")</f>
        <v>❌</v>
      </c>
      <c r="H14836" s="3">
        <f t="shared" si="463"/>
        <v>83.855000000000004</v>
      </c>
      <c r="I14836" s="3">
        <v>2</v>
      </c>
      <c r="J14836" s="4">
        <v>45557</v>
      </c>
      <c r="K14836" s="3" t="s">
        <v>16</v>
      </c>
      <c r="L14836" s="3" t="s">
        <v>28</v>
      </c>
      <c r="M14836" s="3">
        <v>120.05</v>
      </c>
      <c r="N14836" s="3" t="s">
        <v>18</v>
      </c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  <c r="AC14836" s="5"/>
    </row>
    <row r="14837" spans="1:29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 t="str">
        <f>IF(AND(D14837="East",Table_1[[#This Row],[category]]="Clothing"),"✅","❌")</f>
        <v>❌</v>
      </c>
      <c r="H14837" s="3">
        <f t="shared" si="463"/>
        <v>373.96700000000004</v>
      </c>
      <c r="I14837" s="3">
        <v>9</v>
      </c>
      <c r="J14837" s="4">
        <v>45326</v>
      </c>
      <c r="K14837" s="3" t="s">
        <v>16</v>
      </c>
      <c r="L14837" s="3" t="s">
        <v>23</v>
      </c>
      <c r="M14837" s="3">
        <v>928.09</v>
      </c>
      <c r="N14837" s="3" t="s">
        <v>35</v>
      </c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  <c r="AC14837" s="5"/>
    </row>
    <row r="14838" spans="1:29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 t="str">
        <f>IF(AND(D14838="East",Table_1[[#This Row],[category]]="Clothing"),"✅","❌")</f>
        <v>❌</v>
      </c>
      <c r="H14838" s="3">
        <f t="shared" si="463"/>
        <v>10.543000000000001</v>
      </c>
      <c r="I14838" s="3">
        <v>6</v>
      </c>
      <c r="J14838" s="4">
        <v>45172</v>
      </c>
      <c r="K14838" s="3" t="s">
        <v>32</v>
      </c>
      <c r="L14838" s="3" t="s">
        <v>23</v>
      </c>
      <c r="M14838" s="3">
        <v>14.61</v>
      </c>
      <c r="N14838" s="3" t="s">
        <v>24</v>
      </c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  <c r="AC14838" s="5"/>
    </row>
    <row r="14839" spans="1:29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 t="str">
        <f>IF(AND(D14839="East",Table_1[[#This Row],[category]]="Clothing"),"✅","❌")</f>
        <v>❌</v>
      </c>
      <c r="H14839" s="3">
        <f t="shared" si="463"/>
        <v>319.53899999999999</v>
      </c>
      <c r="I14839" s="3">
        <v>8</v>
      </c>
      <c r="J14839" s="4">
        <v>45083</v>
      </c>
      <c r="K14839" s="3" t="s">
        <v>22</v>
      </c>
      <c r="L14839" s="3" t="s">
        <v>23</v>
      </c>
      <c r="M14839" s="3">
        <v>452.42</v>
      </c>
      <c r="N14839" s="3" t="s">
        <v>40</v>
      </c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  <c r="AC14839" s="5"/>
    </row>
    <row r="14840" spans="1:29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 t="str">
        <f>IF(AND(D14840="East",Table_1[[#This Row],[category]]="Clothing"),"✅","❌")</f>
        <v>❌</v>
      </c>
      <c r="H14840" s="3">
        <f t="shared" si="463"/>
        <v>252.35400000000001</v>
      </c>
      <c r="I14840" s="3">
        <v>7</v>
      </c>
      <c r="J14840" s="4">
        <v>45133</v>
      </c>
      <c r="K14840" s="3" t="s">
        <v>32</v>
      </c>
      <c r="L14840" s="3" t="s">
        <v>28</v>
      </c>
      <c r="M14840" s="3">
        <v>627.04999999999995</v>
      </c>
      <c r="N14840" s="3" t="s">
        <v>18</v>
      </c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  <c r="AC14840" s="5"/>
    </row>
    <row r="14841" spans="1:29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 t="str">
        <f>IF(AND(D14841="East",Table_1[[#This Row],[category]]="Clothing"),"✅","❌")</f>
        <v>❌</v>
      </c>
      <c r="H14841" s="3">
        <f t="shared" si="463"/>
        <v>240.80200000000002</v>
      </c>
      <c r="I14841" s="3">
        <v>2</v>
      </c>
      <c r="J14841" s="4">
        <v>44982</v>
      </c>
      <c r="K14841" s="3" t="s">
        <v>16</v>
      </c>
      <c r="L14841" s="3" t="s">
        <v>23</v>
      </c>
      <c r="M14841" s="3">
        <v>355.4</v>
      </c>
      <c r="N14841" s="3" t="s">
        <v>18</v>
      </c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  <c r="AC14841" s="5"/>
    </row>
    <row r="14842" spans="1:29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 t="str">
        <f>IF(AND(D14842="East",Table_1[[#This Row],[category]]="Clothing"),"✅","❌")</f>
        <v>❌</v>
      </c>
      <c r="H14842" s="3">
        <f t="shared" si="463"/>
        <v>416.30400000000003</v>
      </c>
      <c r="I14842" s="3">
        <v>2</v>
      </c>
      <c r="J14842" s="4">
        <v>45069</v>
      </c>
      <c r="K14842" s="3" t="s">
        <v>22</v>
      </c>
      <c r="L14842" s="3" t="s">
        <v>23</v>
      </c>
      <c r="M14842" s="3">
        <v>1049.04</v>
      </c>
      <c r="N14842" s="3" t="s">
        <v>24</v>
      </c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  <c r="AC14842" s="5"/>
    </row>
    <row r="14843" spans="1:29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 t="str">
        <f>IF(AND(D14843="East",Table_1[[#This Row],[category]]="Clothing"),"✅","❌")</f>
        <v>❌</v>
      </c>
      <c r="H14843" s="3">
        <f t="shared" si="463"/>
        <v>49.56</v>
      </c>
      <c r="I14843" s="3">
        <v>5</v>
      </c>
      <c r="J14843" s="4">
        <v>45272</v>
      </c>
      <c r="K14843" s="3" t="s">
        <v>32</v>
      </c>
      <c r="L14843" s="3" t="s">
        <v>17</v>
      </c>
      <c r="M14843" s="3">
        <v>26.19</v>
      </c>
      <c r="N14843" s="3" t="s">
        <v>18</v>
      </c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  <c r="AC14843" s="5"/>
    </row>
    <row r="14844" spans="1:29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 t="str">
        <f>IF(AND(D14844="East",Table_1[[#This Row],[category]]="Clothing"),"✅","❌")</f>
        <v>❌</v>
      </c>
      <c r="H14844" s="3">
        <f t="shared" si="463"/>
        <v>194.89300000000003</v>
      </c>
      <c r="I14844" s="3">
        <v>3</v>
      </c>
      <c r="J14844" s="4">
        <v>45210</v>
      </c>
      <c r="K14844" s="3" t="s">
        <v>16</v>
      </c>
      <c r="L14844" s="3" t="s">
        <v>17</v>
      </c>
      <c r="M14844" s="3">
        <v>181.06</v>
      </c>
      <c r="N14844" s="3" t="s">
        <v>29</v>
      </c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  <c r="AC14844" s="5"/>
    </row>
    <row r="14845" spans="1:29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 t="str">
        <f>IF(AND(D14845="East",Table_1[[#This Row],[category]]="Clothing"),"✅","❌")</f>
        <v>❌</v>
      </c>
      <c r="H14845" s="3">
        <f t="shared" si="463"/>
        <v>228.55900000000003</v>
      </c>
      <c r="I14845" s="3">
        <v>1</v>
      </c>
      <c r="J14845" s="4">
        <v>45020</v>
      </c>
      <c r="K14845" s="3" t="s">
        <v>16</v>
      </c>
      <c r="L14845" s="3" t="s">
        <v>23</v>
      </c>
      <c r="M14845" s="3">
        <v>647.62</v>
      </c>
      <c r="N14845" s="3" t="s">
        <v>49</v>
      </c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  <c r="AC14845" s="5"/>
    </row>
    <row r="14846" spans="1:29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 t="str">
        <f>IF(AND(D14846="East",Table_1[[#This Row],[category]]="Clothing"),"✅","❌")</f>
        <v>❌</v>
      </c>
      <c r="H14846" s="3">
        <f t="shared" si="463"/>
        <v>70.724000000000004</v>
      </c>
      <c r="I14846" s="3">
        <v>3</v>
      </c>
      <c r="J14846" s="4">
        <v>45587</v>
      </c>
      <c r="K14846" s="3" t="s">
        <v>22</v>
      </c>
      <c r="L14846" s="3" t="s">
        <v>17</v>
      </c>
      <c r="M14846" s="3">
        <v>146.66</v>
      </c>
      <c r="N14846" s="3" t="s">
        <v>29</v>
      </c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  <c r="AC14846" s="5"/>
    </row>
    <row r="14847" spans="1:29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 t="str">
        <f>IF(AND(D14847="East",Table_1[[#This Row],[category]]="Clothing"),"✅","❌")</f>
        <v>❌</v>
      </c>
      <c r="H14847" s="3">
        <f t="shared" si="463"/>
        <v>51.977000000000004</v>
      </c>
      <c r="I14847" s="3">
        <v>7</v>
      </c>
      <c r="J14847" s="4">
        <v>45506</v>
      </c>
      <c r="K14847" s="3" t="s">
        <v>16</v>
      </c>
      <c r="L14847" s="3" t="s">
        <v>28</v>
      </c>
      <c r="M14847" s="3">
        <v>86.81</v>
      </c>
      <c r="N14847" s="3" t="s">
        <v>24</v>
      </c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  <c r="AC14847" s="5"/>
    </row>
    <row r="14848" spans="1:29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 t="str">
        <f>IF(AND(D14848="East",Table_1[[#This Row],[category]]="Clothing"),"✅","❌")</f>
        <v>❌</v>
      </c>
      <c r="H14848" s="3">
        <f t="shared" si="463"/>
        <v>98.01100000000001</v>
      </c>
      <c r="I14848" s="3">
        <v>9</v>
      </c>
      <c r="J14848" s="4">
        <v>45588</v>
      </c>
      <c r="K14848" s="3" t="s">
        <v>16</v>
      </c>
      <c r="L14848" s="3" t="s">
        <v>17</v>
      </c>
      <c r="M14848" s="3">
        <v>191.14</v>
      </c>
      <c r="N14848" s="3" t="s">
        <v>24</v>
      </c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  <c r="AC14848" s="5"/>
    </row>
    <row r="14849" spans="1:29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 t="str">
        <f>IF(AND(D14849="East",Table_1[[#This Row],[category]]="Clothing"),"✅","❌")</f>
        <v>❌</v>
      </c>
      <c r="H14849" s="3">
        <f t="shared" si="463"/>
        <v>128.11300000000003</v>
      </c>
      <c r="I14849" s="3">
        <v>4</v>
      </c>
      <c r="J14849" s="4">
        <v>45276</v>
      </c>
      <c r="K14849" s="3" t="s">
        <v>32</v>
      </c>
      <c r="L14849" s="3" t="s">
        <v>23</v>
      </c>
      <c r="M14849" s="3">
        <v>192.83</v>
      </c>
      <c r="N14849" s="3" t="s">
        <v>18</v>
      </c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  <c r="AC14849" s="5"/>
    </row>
    <row r="14850" spans="1:29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 t="str">
        <f>IF(AND(D14850="East",Table_1[[#This Row],[category]]="Clothing"),"✅","❌")</f>
        <v>✅</v>
      </c>
      <c r="H14850" s="3">
        <f t="shared" ref="H14850:H14913" si="465">E14850*10%</f>
        <v>483.37</v>
      </c>
      <c r="I14850" s="3">
        <v>8</v>
      </c>
      <c r="J14850" s="4">
        <v>45176</v>
      </c>
      <c r="K14850" s="3" t="s">
        <v>16</v>
      </c>
      <c r="L14850" s="3" t="s">
        <v>23</v>
      </c>
      <c r="M14850" s="3">
        <v>402.11</v>
      </c>
      <c r="N14850" s="3" t="s">
        <v>18</v>
      </c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  <c r="AC14850" s="5"/>
    </row>
    <row r="14851" spans="1:29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 t="str">
        <f>IF(AND(D14851="East",Table_1[[#This Row],[category]]="Clothing"),"✅","❌")</f>
        <v>❌</v>
      </c>
      <c r="H14851" s="3">
        <f t="shared" si="465"/>
        <v>243.05100000000004</v>
      </c>
      <c r="I14851" s="3">
        <v>6</v>
      </c>
      <c r="J14851" s="4">
        <v>45450</v>
      </c>
      <c r="K14851" s="3" t="s">
        <v>32</v>
      </c>
      <c r="L14851" s="3" t="s">
        <v>17</v>
      </c>
      <c r="M14851" s="3">
        <v>663.03</v>
      </c>
      <c r="N14851" s="3" t="s">
        <v>24</v>
      </c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  <c r="AC14851" s="5"/>
    </row>
    <row r="14852" spans="1:29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 t="str">
        <f>IF(AND(D14852="East",Table_1[[#This Row],[category]]="Clothing"),"✅","❌")</f>
        <v>❌</v>
      </c>
      <c r="H14852" s="3">
        <f t="shared" si="465"/>
        <v>260.04200000000003</v>
      </c>
      <c r="I14852" s="3">
        <v>4</v>
      </c>
      <c r="J14852" s="4">
        <v>45553</v>
      </c>
      <c r="K14852" s="3" t="s">
        <v>16</v>
      </c>
      <c r="L14852" s="3" t="s">
        <v>17</v>
      </c>
      <c r="M14852" s="3">
        <v>620.27</v>
      </c>
      <c r="N14852" s="3" t="s">
        <v>35</v>
      </c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  <c r="AC14852" s="5"/>
    </row>
    <row r="14853" spans="1:29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 t="str">
        <f>IF(AND(D14853="East",Table_1[[#This Row],[category]]="Clothing"),"✅","❌")</f>
        <v>❌</v>
      </c>
      <c r="H14853" s="3">
        <f t="shared" si="465"/>
        <v>356.42900000000003</v>
      </c>
      <c r="I14853" s="3">
        <v>3</v>
      </c>
      <c r="J14853" s="4">
        <v>45170</v>
      </c>
      <c r="K14853" s="3" t="s">
        <v>22</v>
      </c>
      <c r="L14853" s="3" t="s">
        <v>17</v>
      </c>
      <c r="M14853" s="3">
        <v>800.1</v>
      </c>
      <c r="N14853" s="3" t="s">
        <v>35</v>
      </c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  <c r="AC14853" s="5"/>
    </row>
    <row r="14854" spans="1:29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 t="str">
        <f>IF(AND(D14854="East",Table_1[[#This Row],[category]]="Clothing"),"✅","❌")</f>
        <v>❌</v>
      </c>
      <c r="H14854" s="3">
        <f t="shared" si="465"/>
        <v>345.291</v>
      </c>
      <c r="I14854" s="3">
        <v>5</v>
      </c>
      <c r="J14854" s="4">
        <v>45377</v>
      </c>
      <c r="K14854" s="3" t="s">
        <v>32</v>
      </c>
      <c r="L14854" s="3" t="s">
        <v>17</v>
      </c>
      <c r="M14854" s="3">
        <v>901.06</v>
      </c>
      <c r="N14854" s="3" t="s">
        <v>29</v>
      </c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  <c r="AC14854" s="5"/>
    </row>
    <row r="14855" spans="1:29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 t="str">
        <f>IF(AND(D14855="East",Table_1[[#This Row],[category]]="Clothing"),"✅","❌")</f>
        <v>❌</v>
      </c>
      <c r="H14855" s="3">
        <f t="shared" si="465"/>
        <v>256.36100000000005</v>
      </c>
      <c r="I14855" s="3">
        <v>3</v>
      </c>
      <c r="J14855" s="4">
        <v>45406</v>
      </c>
      <c r="K14855" s="3" t="s">
        <v>16</v>
      </c>
      <c r="L14855" s="3" t="s">
        <v>23</v>
      </c>
      <c r="M14855" s="3">
        <v>606.08000000000004</v>
      </c>
      <c r="N14855" s="3" t="s">
        <v>18</v>
      </c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  <c r="AC14855" s="5"/>
    </row>
    <row r="14856" spans="1:29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 t="str">
        <f>IF(AND(D14856="East",Table_1[[#This Row],[category]]="Clothing"),"✅","❌")</f>
        <v>❌</v>
      </c>
      <c r="H14856" s="3">
        <f t="shared" si="465"/>
        <v>176.52100000000002</v>
      </c>
      <c r="I14856" s="3">
        <v>8</v>
      </c>
      <c r="J14856" s="4">
        <v>45303</v>
      </c>
      <c r="K14856" s="3" t="s">
        <v>22</v>
      </c>
      <c r="L14856" s="3" t="s">
        <v>17</v>
      </c>
      <c r="M14856" s="3">
        <v>315.89</v>
      </c>
      <c r="N14856" s="3" t="s">
        <v>35</v>
      </c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  <c r="AC14856" s="5"/>
    </row>
    <row r="14857" spans="1:29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 t="str">
        <f>IF(AND(D14857="East",Table_1[[#This Row],[category]]="Clothing"),"✅","❌")</f>
        <v>❌</v>
      </c>
      <c r="H14857" s="3">
        <f t="shared" si="465"/>
        <v>172.21500000000003</v>
      </c>
      <c r="I14857" s="3">
        <v>6</v>
      </c>
      <c r="J14857" s="4">
        <v>45490</v>
      </c>
      <c r="K14857" s="3" t="s">
        <v>16</v>
      </c>
      <c r="L14857" s="3" t="s">
        <v>23</v>
      </c>
      <c r="M14857" s="3">
        <v>145.15</v>
      </c>
      <c r="N14857" s="3" t="s">
        <v>35</v>
      </c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  <c r="AC14857" s="5"/>
    </row>
    <row r="14858" spans="1:29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 t="str">
        <f>IF(AND(D14858="East",Table_1[[#This Row],[category]]="Clothing"),"✅","❌")</f>
        <v>✅</v>
      </c>
      <c r="H14858" s="3">
        <f t="shared" si="465"/>
        <v>38.277999999999999</v>
      </c>
      <c r="I14858" s="3">
        <v>6</v>
      </c>
      <c r="J14858" s="4">
        <v>44981</v>
      </c>
      <c r="K14858" s="3" t="s">
        <v>32</v>
      </c>
      <c r="L14858" s="3" t="s">
        <v>23</v>
      </c>
      <c r="M14858" s="3">
        <v>29.41</v>
      </c>
      <c r="N14858" s="3" t="s">
        <v>40</v>
      </c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  <c r="AC14858" s="5"/>
    </row>
    <row r="14859" spans="1:29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 t="str">
        <f>IF(AND(D14859="East",Table_1[[#This Row],[category]]="Clothing"),"✅","❌")</f>
        <v>❌</v>
      </c>
      <c r="H14859" s="3">
        <f t="shared" si="465"/>
        <v>450.81899999999996</v>
      </c>
      <c r="I14859" s="3">
        <v>7</v>
      </c>
      <c r="J14859" s="4">
        <v>45262</v>
      </c>
      <c r="K14859" s="3" t="s">
        <v>22</v>
      </c>
      <c r="L14859" s="3" t="s">
        <v>23</v>
      </c>
      <c r="M14859" s="3">
        <v>260.85000000000002</v>
      </c>
      <c r="N14859" s="3" t="s">
        <v>24</v>
      </c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  <c r="AC14859" s="5"/>
    </row>
    <row r="14860" spans="1:29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 t="str">
        <f>IF(AND(D14860="East",Table_1[[#This Row],[category]]="Clothing"),"✅","❌")</f>
        <v>❌</v>
      </c>
      <c r="H14860" s="3">
        <f t="shared" si="465"/>
        <v>387.00300000000004</v>
      </c>
      <c r="I14860" s="3">
        <v>7</v>
      </c>
      <c r="J14860" s="4">
        <v>45478</v>
      </c>
      <c r="K14860" s="3" t="s">
        <v>22</v>
      </c>
      <c r="L14860" s="3" t="s">
        <v>17</v>
      </c>
      <c r="M14860" s="3">
        <v>669.26</v>
      </c>
      <c r="N14860" s="3" t="s">
        <v>40</v>
      </c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  <c r="AC14860" s="5"/>
    </row>
    <row r="14861" spans="1:29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 t="str">
        <f>IF(AND(D14861="East",Table_1[[#This Row],[category]]="Clothing"),"✅","❌")</f>
        <v>❌</v>
      </c>
      <c r="H14861" s="3">
        <f t="shared" si="465"/>
        <v>315.43800000000005</v>
      </c>
      <c r="I14861" s="3">
        <v>8</v>
      </c>
      <c r="J14861" s="4">
        <v>45530</v>
      </c>
      <c r="K14861" s="3" t="s">
        <v>16</v>
      </c>
      <c r="L14861" s="3" t="s">
        <v>17</v>
      </c>
      <c r="M14861" s="3">
        <v>283.52999999999997</v>
      </c>
      <c r="N14861" s="3" t="s">
        <v>24</v>
      </c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  <c r="AC14861" s="5"/>
    </row>
    <row r="14862" spans="1:29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 t="str">
        <f>IF(AND(D14862="East",Table_1[[#This Row],[category]]="Clothing"),"✅","❌")</f>
        <v>❌</v>
      </c>
      <c r="H14862" s="3">
        <f t="shared" si="465"/>
        <v>204.08</v>
      </c>
      <c r="I14862" s="3">
        <v>5</v>
      </c>
      <c r="J14862" s="4">
        <v>45211</v>
      </c>
      <c r="K14862" s="3" t="s">
        <v>32</v>
      </c>
      <c r="L14862" s="3" t="s">
        <v>23</v>
      </c>
      <c r="M14862" s="3">
        <v>241.3</v>
      </c>
      <c r="N14862" s="3" t="s">
        <v>18</v>
      </c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  <c r="AC14862" s="5"/>
    </row>
    <row r="14863" spans="1:29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 t="str">
        <f>IF(AND(D14863="East",Table_1[[#This Row],[category]]="Clothing"),"✅","❌")</f>
        <v>❌</v>
      </c>
      <c r="H14863" s="3">
        <f t="shared" si="465"/>
        <v>295.40800000000002</v>
      </c>
      <c r="I14863" s="3">
        <v>5</v>
      </c>
      <c r="J14863" s="4">
        <v>45112</v>
      </c>
      <c r="K14863" s="3" t="s">
        <v>32</v>
      </c>
      <c r="L14863" s="3" t="s">
        <v>17</v>
      </c>
      <c r="M14863" s="3">
        <v>796.02</v>
      </c>
      <c r="N14863" s="3" t="s">
        <v>35</v>
      </c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  <c r="AC14863" s="5"/>
    </row>
    <row r="14864" spans="1:29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 t="str">
        <f>IF(AND(D14864="East",Table_1[[#This Row],[category]]="Clothing"),"✅","❌")</f>
        <v>❌</v>
      </c>
      <c r="H14864" s="3">
        <f t="shared" si="465"/>
        <v>247.69400000000002</v>
      </c>
      <c r="I14864" s="3">
        <v>6</v>
      </c>
      <c r="J14864" s="4">
        <v>45220</v>
      </c>
      <c r="K14864" s="3" t="s">
        <v>32</v>
      </c>
      <c r="L14864" s="3" t="s">
        <v>17</v>
      </c>
      <c r="M14864" s="3">
        <v>500.11</v>
      </c>
      <c r="N14864" s="3" t="s">
        <v>29</v>
      </c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  <c r="AC14864" s="5"/>
    </row>
    <row r="14865" spans="1:29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 t="str">
        <f>IF(AND(D14865="East",Table_1[[#This Row],[category]]="Clothing"),"✅","❌")</f>
        <v>❌</v>
      </c>
      <c r="H14865" s="3">
        <f t="shared" si="465"/>
        <v>144.22800000000001</v>
      </c>
      <c r="I14865" s="3">
        <v>4</v>
      </c>
      <c r="J14865" s="4">
        <v>45148</v>
      </c>
      <c r="K14865" s="3" t="s">
        <v>32</v>
      </c>
      <c r="L14865" s="3" t="s">
        <v>17</v>
      </c>
      <c r="M14865" s="3">
        <v>427.43</v>
      </c>
      <c r="N14865" s="3" t="s">
        <v>49</v>
      </c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  <c r="AC14865" s="5"/>
    </row>
    <row r="14866" spans="1:29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 t="str">
        <f>IF(AND(D14866="East",Table_1[[#This Row],[category]]="Clothing"),"✅","❌")</f>
        <v>❌</v>
      </c>
      <c r="H14866" s="3">
        <f t="shared" si="465"/>
        <v>156.30100000000002</v>
      </c>
      <c r="I14866" s="3">
        <v>2</v>
      </c>
      <c r="J14866" s="4">
        <v>45414</v>
      </c>
      <c r="K14866" s="3" t="s">
        <v>22</v>
      </c>
      <c r="L14866" s="3" t="s">
        <v>17</v>
      </c>
      <c r="M14866" s="3">
        <v>449.35</v>
      </c>
      <c r="N14866" s="3" t="s">
        <v>29</v>
      </c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  <c r="AC14866" s="5"/>
    </row>
    <row r="14867" spans="1:29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 t="str">
        <f>IF(AND(D14867="East",Table_1[[#This Row],[category]]="Clothing"),"✅","❌")</f>
        <v>❌</v>
      </c>
      <c r="H14867" s="3">
        <f t="shared" si="465"/>
        <v>438.495</v>
      </c>
      <c r="I14867" s="3">
        <v>2</v>
      </c>
      <c r="J14867" s="4">
        <v>45570</v>
      </c>
      <c r="K14867" s="3" t="s">
        <v>32</v>
      </c>
      <c r="L14867" s="3" t="s">
        <v>17</v>
      </c>
      <c r="M14867" s="3">
        <v>703.94</v>
      </c>
      <c r="N14867" s="3" t="s">
        <v>18</v>
      </c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  <c r="AC14867" s="5"/>
    </row>
    <row r="14868" spans="1:29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 t="str">
        <f>IF(AND(D14868="East",Table_1[[#This Row],[category]]="Clothing"),"✅","❌")</f>
        <v>✅</v>
      </c>
      <c r="H14868" s="3">
        <f t="shared" si="465"/>
        <v>321.10500000000002</v>
      </c>
      <c r="I14868" s="3">
        <v>2</v>
      </c>
      <c r="J14868" s="4">
        <v>44937</v>
      </c>
      <c r="K14868" s="3" t="s">
        <v>16</v>
      </c>
      <c r="L14868" s="3" t="s">
        <v>28</v>
      </c>
      <c r="M14868" s="3">
        <v>688.34</v>
      </c>
      <c r="N14868" s="3" t="s">
        <v>49</v>
      </c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  <c r="AC14868" s="5"/>
    </row>
    <row r="14869" spans="1:29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 t="str">
        <f>IF(AND(D14869="East",Table_1[[#This Row],[category]]="Clothing"),"✅","❌")</f>
        <v>❌</v>
      </c>
      <c r="H14869" s="3">
        <f t="shared" si="465"/>
        <v>10.697000000000001</v>
      </c>
      <c r="I14869" s="3">
        <v>2</v>
      </c>
      <c r="J14869" s="4">
        <v>45402</v>
      </c>
      <c r="K14869" s="3" t="s">
        <v>32</v>
      </c>
      <c r="L14869" s="3" t="s">
        <v>28</v>
      </c>
      <c r="M14869" s="3">
        <v>30.71</v>
      </c>
      <c r="N14869" s="3" t="s">
        <v>29</v>
      </c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  <c r="AC14869" s="5"/>
    </row>
    <row r="14870" spans="1:29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 t="str">
        <f>IF(AND(D14870="East",Table_1[[#This Row],[category]]="Clothing"),"✅","❌")</f>
        <v>❌</v>
      </c>
      <c r="H14870" s="3">
        <f t="shared" si="465"/>
        <v>170.16700000000003</v>
      </c>
      <c r="I14870" s="3">
        <v>5</v>
      </c>
      <c r="J14870" s="4">
        <v>45649</v>
      </c>
      <c r="K14870" s="3" t="s">
        <v>22</v>
      </c>
      <c r="L14870" s="3" t="s">
        <v>28</v>
      </c>
      <c r="M14870" s="3">
        <v>418.81</v>
      </c>
      <c r="N14870" s="3" t="s">
        <v>29</v>
      </c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  <c r="AC14870" s="5"/>
    </row>
    <row r="14871" spans="1:29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 t="str">
        <f>IF(AND(D14871="East",Table_1[[#This Row],[category]]="Clothing"),"✅","❌")</f>
        <v>❌</v>
      </c>
      <c r="H14871" s="3">
        <f t="shared" si="465"/>
        <v>176.57300000000001</v>
      </c>
      <c r="I14871" s="3">
        <v>2</v>
      </c>
      <c r="J14871" s="4">
        <v>45402</v>
      </c>
      <c r="K14871" s="3" t="s">
        <v>16</v>
      </c>
      <c r="L14871" s="3" t="s">
        <v>17</v>
      </c>
      <c r="M14871" s="3">
        <v>377.81</v>
      </c>
      <c r="N14871" s="3" t="s">
        <v>49</v>
      </c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  <c r="AC14871" s="5"/>
    </row>
    <row r="14872" spans="1:29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 t="str">
        <f>IF(AND(D14872="East",Table_1[[#This Row],[category]]="Clothing"),"✅","❌")</f>
        <v>❌</v>
      </c>
      <c r="H14872" s="3">
        <f t="shared" si="465"/>
        <v>356.10400000000004</v>
      </c>
      <c r="I14872" s="3">
        <v>7</v>
      </c>
      <c r="J14872" s="4">
        <v>45132</v>
      </c>
      <c r="K14872" s="3" t="s">
        <v>22</v>
      </c>
      <c r="L14872" s="3" t="s">
        <v>17</v>
      </c>
      <c r="M14872" s="3">
        <v>705.53</v>
      </c>
      <c r="N14872" s="3" t="s">
        <v>24</v>
      </c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  <c r="AC14872" s="5"/>
    </row>
    <row r="14873" spans="1:29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 t="str">
        <f>IF(AND(D14873="East",Table_1[[#This Row],[category]]="Clothing"),"✅","❌")</f>
        <v>✅</v>
      </c>
      <c r="H14873" s="3">
        <f t="shared" si="465"/>
        <v>353.22199999999998</v>
      </c>
      <c r="I14873" s="3">
        <v>4</v>
      </c>
      <c r="J14873" s="4">
        <v>45348</v>
      </c>
      <c r="K14873" s="3" t="s">
        <v>32</v>
      </c>
      <c r="L14873" s="3" t="s">
        <v>28</v>
      </c>
      <c r="M14873" s="3">
        <v>655.62</v>
      </c>
      <c r="N14873" s="3" t="s">
        <v>40</v>
      </c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  <c r="AC14873" s="5"/>
    </row>
    <row r="14874" spans="1:29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 t="str">
        <f>IF(AND(D14874="East",Table_1[[#This Row],[category]]="Clothing"),"✅","❌")</f>
        <v>❌</v>
      </c>
      <c r="H14874" s="3">
        <f t="shared" si="465"/>
        <v>237.43600000000004</v>
      </c>
      <c r="I14874" s="3">
        <v>5</v>
      </c>
      <c r="J14874" s="4">
        <v>45371</v>
      </c>
      <c r="K14874" s="3" t="s">
        <v>22</v>
      </c>
      <c r="L14874" s="3" t="s">
        <v>28</v>
      </c>
      <c r="M14874" s="3">
        <v>201.05</v>
      </c>
      <c r="N14874" s="3" t="s">
        <v>29</v>
      </c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  <c r="AC14874" s="5"/>
    </row>
    <row r="14875" spans="1:29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 t="str">
        <f>IF(AND(D14875="East",Table_1[[#This Row],[category]]="Clothing"),"✅","❌")</f>
        <v>✅</v>
      </c>
      <c r="H14875" s="3">
        <f t="shared" si="465"/>
        <v>475.98</v>
      </c>
      <c r="I14875" s="3">
        <v>2</v>
      </c>
      <c r="J14875" s="4">
        <v>45514</v>
      </c>
      <c r="K14875" s="3" t="s">
        <v>32</v>
      </c>
      <c r="L14875" s="3" t="s">
        <v>28</v>
      </c>
      <c r="M14875" s="3">
        <v>364.31</v>
      </c>
      <c r="N14875" s="3" t="s">
        <v>18</v>
      </c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  <c r="AC14875" s="5"/>
    </row>
    <row r="14876" spans="1:29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 t="str">
        <f>IF(AND(D14876="East",Table_1[[#This Row],[category]]="Clothing"),"✅","❌")</f>
        <v>❌</v>
      </c>
      <c r="H14876" s="3">
        <f t="shared" si="465"/>
        <v>437.39200000000005</v>
      </c>
      <c r="I14876" s="3">
        <v>1</v>
      </c>
      <c r="J14876" s="4">
        <v>44972</v>
      </c>
      <c r="K14876" s="3" t="s">
        <v>16</v>
      </c>
      <c r="L14876" s="3" t="s">
        <v>23</v>
      </c>
      <c r="M14876" s="3">
        <v>481.8</v>
      </c>
      <c r="N14876" s="3" t="s">
        <v>24</v>
      </c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  <c r="AC14876" s="5"/>
    </row>
    <row r="14877" spans="1:29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 t="str">
        <f>IF(AND(D14877="East",Table_1[[#This Row],[category]]="Clothing"),"✅","❌")</f>
        <v>❌</v>
      </c>
      <c r="H14877" s="3">
        <f t="shared" si="465"/>
        <v>434.44300000000004</v>
      </c>
      <c r="I14877" s="3">
        <v>9</v>
      </c>
      <c r="J14877" s="4">
        <v>45284</v>
      </c>
      <c r="K14877" s="3" t="s">
        <v>16</v>
      </c>
      <c r="L14877" s="3" t="s">
        <v>17</v>
      </c>
      <c r="M14877" s="3">
        <v>840.14</v>
      </c>
      <c r="N14877" s="3" t="s">
        <v>29</v>
      </c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  <c r="AC14877" s="5"/>
    </row>
    <row r="14878" spans="1:29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 t="str">
        <f>IF(AND(D14878="East",Table_1[[#This Row],[category]]="Clothing"),"✅","❌")</f>
        <v>❌</v>
      </c>
      <c r="H14878" s="3">
        <f t="shared" si="465"/>
        <v>180.65</v>
      </c>
      <c r="I14878" s="3">
        <v>6</v>
      </c>
      <c r="J14878" s="4">
        <v>45066</v>
      </c>
      <c r="K14878" s="3" t="s">
        <v>32</v>
      </c>
      <c r="L14878" s="3" t="s">
        <v>23</v>
      </c>
      <c r="M14878" s="3">
        <v>510.56</v>
      </c>
      <c r="N14878" s="3" t="s">
        <v>35</v>
      </c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  <c r="AC14878" s="5"/>
    </row>
    <row r="14879" spans="1:29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 t="str">
        <f>IF(AND(D14879="East",Table_1[[#This Row],[category]]="Clothing"),"✅","❌")</f>
        <v>❌</v>
      </c>
      <c r="H14879" s="3">
        <f t="shared" si="465"/>
        <v>221.19000000000003</v>
      </c>
      <c r="I14879" s="3">
        <v>5</v>
      </c>
      <c r="J14879" s="4">
        <v>45506</v>
      </c>
      <c r="K14879" s="3" t="s">
        <v>32</v>
      </c>
      <c r="L14879" s="3" t="s">
        <v>28</v>
      </c>
      <c r="M14879" s="3">
        <v>328.43</v>
      </c>
      <c r="N14879" s="3" t="s">
        <v>24</v>
      </c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  <c r="AC14879" s="5"/>
    </row>
    <row r="14880" spans="1:29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 t="str">
        <f>IF(AND(D14880="East",Table_1[[#This Row],[category]]="Clothing"),"✅","❌")</f>
        <v>❌</v>
      </c>
      <c r="H14880" s="3">
        <f t="shared" si="465"/>
        <v>215.291</v>
      </c>
      <c r="I14880" s="3">
        <v>5</v>
      </c>
      <c r="J14880" s="4">
        <v>45020</v>
      </c>
      <c r="K14880" s="3" t="s">
        <v>32</v>
      </c>
      <c r="L14880" s="3" t="s">
        <v>23</v>
      </c>
      <c r="M14880" s="3">
        <v>569.75</v>
      </c>
      <c r="N14880" s="3" t="s">
        <v>29</v>
      </c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  <c r="AC14880" s="5"/>
    </row>
    <row r="14881" spans="1:29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 t="str">
        <f>IF(AND(D14881="East",Table_1[[#This Row],[category]]="Clothing"),"✅","❌")</f>
        <v>❌</v>
      </c>
      <c r="H14881" s="3">
        <f t="shared" si="465"/>
        <v>225.73099999999999</v>
      </c>
      <c r="I14881" s="3">
        <v>2</v>
      </c>
      <c r="J14881" s="4">
        <v>45127</v>
      </c>
      <c r="K14881" s="3" t="s">
        <v>22</v>
      </c>
      <c r="L14881" s="3" t="s">
        <v>28</v>
      </c>
      <c r="M14881" s="3">
        <v>125.22</v>
      </c>
      <c r="N14881" s="3" t="s">
        <v>29</v>
      </c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  <c r="AC14881" s="5"/>
    </row>
    <row r="14882" spans="1:29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 t="str">
        <f>IF(AND(D14882="East",Table_1[[#This Row],[category]]="Clothing"),"✅","❌")</f>
        <v>❌</v>
      </c>
      <c r="H14882" s="3">
        <f t="shared" si="465"/>
        <v>445.71300000000002</v>
      </c>
      <c r="I14882" s="3">
        <v>8</v>
      </c>
      <c r="J14882" s="4">
        <v>45179</v>
      </c>
      <c r="K14882" s="3" t="s">
        <v>22</v>
      </c>
      <c r="L14882" s="3" t="s">
        <v>23</v>
      </c>
      <c r="M14882" s="3">
        <v>1047.72</v>
      </c>
      <c r="N14882" s="3" t="s">
        <v>24</v>
      </c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  <c r="AC14882" s="5"/>
    </row>
    <row r="14883" spans="1:29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 t="str">
        <f>IF(AND(D14883="East",Table_1[[#This Row],[category]]="Clothing"),"✅","❌")</f>
        <v>❌</v>
      </c>
      <c r="H14883" s="3">
        <f t="shared" si="465"/>
        <v>132.06900000000002</v>
      </c>
      <c r="I14883" s="3">
        <v>4</v>
      </c>
      <c r="J14883" s="4">
        <v>45269</v>
      </c>
      <c r="K14883" s="3" t="s">
        <v>16</v>
      </c>
      <c r="L14883" s="3" t="s">
        <v>17</v>
      </c>
      <c r="M14883" s="3">
        <v>95.59</v>
      </c>
      <c r="N14883" s="3" t="s">
        <v>29</v>
      </c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  <c r="AC14883" s="5"/>
    </row>
    <row r="14884" spans="1:29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 t="str">
        <f>IF(AND(D14884="East",Table_1[[#This Row],[category]]="Clothing"),"✅","❌")</f>
        <v>❌</v>
      </c>
      <c r="H14884" s="3">
        <f t="shared" si="465"/>
        <v>403.07600000000002</v>
      </c>
      <c r="I14884" s="3">
        <v>4</v>
      </c>
      <c r="J14884" s="4">
        <v>45235</v>
      </c>
      <c r="K14884" s="3" t="s">
        <v>16</v>
      </c>
      <c r="L14884" s="3" t="s">
        <v>23</v>
      </c>
      <c r="M14884" s="3">
        <v>1109.02</v>
      </c>
      <c r="N14884" s="3" t="s">
        <v>18</v>
      </c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  <c r="AC14884" s="5"/>
    </row>
    <row r="14885" spans="1:29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 t="str">
        <f>IF(AND(D14885="East",Table_1[[#This Row],[category]]="Clothing"),"✅","❌")</f>
        <v>❌</v>
      </c>
      <c r="H14885" s="3">
        <f t="shared" si="465"/>
        <v>261.88000000000005</v>
      </c>
      <c r="I14885" s="3">
        <v>8</v>
      </c>
      <c r="J14885" s="4">
        <v>45351</v>
      </c>
      <c r="K14885" s="3" t="s">
        <v>32</v>
      </c>
      <c r="L14885" s="3" t="s">
        <v>17</v>
      </c>
      <c r="M14885" s="3">
        <v>447.69</v>
      </c>
      <c r="N14885" s="3" t="s">
        <v>29</v>
      </c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  <c r="AC14885" s="5"/>
    </row>
    <row r="14886" spans="1:29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 t="str">
        <f>IF(AND(D14886="East",Table_1[[#This Row],[category]]="Clothing"),"✅","❌")</f>
        <v>❌</v>
      </c>
      <c r="H14886" s="3">
        <f t="shared" si="465"/>
        <v>132.05100000000002</v>
      </c>
      <c r="I14886" s="3">
        <v>4</v>
      </c>
      <c r="J14886" s="4">
        <v>45440</v>
      </c>
      <c r="K14886" s="3" t="s">
        <v>16</v>
      </c>
      <c r="L14886" s="3" t="s">
        <v>28</v>
      </c>
      <c r="M14886" s="3">
        <v>233.58</v>
      </c>
      <c r="N14886" s="3" t="s">
        <v>18</v>
      </c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  <c r="AC14886" s="5"/>
    </row>
    <row r="14887" spans="1:29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 t="str">
        <f>IF(AND(D14887="East",Table_1[[#This Row],[category]]="Clothing"),"✅","❌")</f>
        <v>❌</v>
      </c>
      <c r="H14887" s="3">
        <f t="shared" si="465"/>
        <v>268.37399999999997</v>
      </c>
      <c r="I14887" s="3">
        <v>1</v>
      </c>
      <c r="J14887" s="4">
        <v>45617</v>
      </c>
      <c r="K14887" s="3" t="s">
        <v>16</v>
      </c>
      <c r="L14887" s="3" t="s">
        <v>23</v>
      </c>
      <c r="M14887" s="3">
        <v>750.62</v>
      </c>
      <c r="N14887" s="3" t="s">
        <v>18</v>
      </c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  <c r="AC14887" s="5"/>
    </row>
    <row r="14888" spans="1:29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 t="str">
        <f>IF(AND(D14888="East",Table_1[[#This Row],[category]]="Clothing"),"✅","❌")</f>
        <v>❌</v>
      </c>
      <c r="H14888" s="3">
        <f t="shared" si="465"/>
        <v>105.76600000000002</v>
      </c>
      <c r="I14888" s="3">
        <v>4</v>
      </c>
      <c r="J14888" s="4">
        <v>45067</v>
      </c>
      <c r="K14888" s="3" t="s">
        <v>32</v>
      </c>
      <c r="L14888" s="3" t="s">
        <v>17</v>
      </c>
      <c r="M14888" s="3">
        <v>168.94</v>
      </c>
      <c r="N14888" s="3" t="s">
        <v>24</v>
      </c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  <c r="AC14888" s="5"/>
    </row>
    <row r="14889" spans="1:29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 t="str">
        <f>IF(AND(D14889="East",Table_1[[#This Row],[category]]="Clothing"),"✅","❌")</f>
        <v>❌</v>
      </c>
      <c r="H14889" s="3">
        <f t="shared" si="465"/>
        <v>63.00800000000001</v>
      </c>
      <c r="I14889" s="3">
        <v>1</v>
      </c>
      <c r="J14889" s="4">
        <v>45554</v>
      </c>
      <c r="K14889" s="3" t="s">
        <v>22</v>
      </c>
      <c r="L14889" s="3" t="s">
        <v>17</v>
      </c>
      <c r="M14889" s="3">
        <v>173.68</v>
      </c>
      <c r="N14889" s="3" t="s">
        <v>29</v>
      </c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  <c r="AC14889" s="5"/>
    </row>
    <row r="14890" spans="1:29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 t="str">
        <f>IF(AND(D14890="East",Table_1[[#This Row],[category]]="Clothing"),"✅","❌")</f>
        <v>❌</v>
      </c>
      <c r="H14890" s="3">
        <f t="shared" si="465"/>
        <v>420.70699999999999</v>
      </c>
      <c r="I14890" s="3">
        <v>6</v>
      </c>
      <c r="J14890" s="4">
        <v>45236</v>
      </c>
      <c r="K14890" s="3" t="s">
        <v>22</v>
      </c>
      <c r="L14890" s="3" t="s">
        <v>17</v>
      </c>
      <c r="M14890" s="3">
        <v>926.76</v>
      </c>
      <c r="N14890" s="3" t="s">
        <v>29</v>
      </c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  <c r="AC14890" s="5"/>
    </row>
    <row r="14891" spans="1:29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 t="str">
        <f>IF(AND(D14891="East",Table_1[[#This Row],[category]]="Clothing"),"✅","❌")</f>
        <v>❌</v>
      </c>
      <c r="H14891" s="3">
        <f t="shared" si="465"/>
        <v>352.66800000000001</v>
      </c>
      <c r="I14891" s="3">
        <v>2</v>
      </c>
      <c r="J14891" s="4">
        <v>44941</v>
      </c>
      <c r="K14891" s="3" t="s">
        <v>32</v>
      </c>
      <c r="L14891" s="3" t="s">
        <v>23</v>
      </c>
      <c r="M14891" s="3">
        <v>425.64</v>
      </c>
      <c r="N14891" s="3" t="s">
        <v>29</v>
      </c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  <c r="AC14891" s="5"/>
    </row>
    <row r="14892" spans="1:29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 t="str">
        <f>IF(AND(D14892="East",Table_1[[#This Row],[category]]="Clothing"),"✅","❌")</f>
        <v>❌</v>
      </c>
      <c r="H14892" s="3">
        <f t="shared" si="465"/>
        <v>110.44000000000001</v>
      </c>
      <c r="I14892" s="3">
        <v>9</v>
      </c>
      <c r="J14892" s="4">
        <v>44973</v>
      </c>
      <c r="K14892" s="3" t="s">
        <v>32</v>
      </c>
      <c r="L14892" s="3" t="s">
        <v>28</v>
      </c>
      <c r="M14892" s="3">
        <v>71.989999999999995</v>
      </c>
      <c r="N14892" s="3" t="s">
        <v>29</v>
      </c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  <c r="AC14892" s="5"/>
    </row>
    <row r="14893" spans="1:29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 t="str">
        <f>IF(AND(D14893="East",Table_1[[#This Row],[category]]="Clothing"),"✅","❌")</f>
        <v>❌</v>
      </c>
      <c r="H14893" s="3">
        <f t="shared" si="465"/>
        <v>471.72399999999999</v>
      </c>
      <c r="I14893" s="3">
        <v>4</v>
      </c>
      <c r="J14893" s="4">
        <v>45480</v>
      </c>
      <c r="K14893" s="3" t="s">
        <v>16</v>
      </c>
      <c r="L14893" s="3" t="s">
        <v>17</v>
      </c>
      <c r="M14893" s="3">
        <v>1302.83</v>
      </c>
      <c r="N14893" s="3" t="s">
        <v>18</v>
      </c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  <c r="AC14893" s="5"/>
    </row>
    <row r="14894" spans="1:29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 t="str">
        <f>IF(AND(D14894="East",Table_1[[#This Row],[category]]="Clothing"),"✅","❌")</f>
        <v>❌</v>
      </c>
      <c r="H14894" s="3">
        <f t="shared" si="465"/>
        <v>21.955000000000002</v>
      </c>
      <c r="I14894" s="3">
        <v>8</v>
      </c>
      <c r="J14894" s="4">
        <v>45042</v>
      </c>
      <c r="K14894" s="3" t="s">
        <v>16</v>
      </c>
      <c r="L14894" s="3" t="s">
        <v>17</v>
      </c>
      <c r="M14894" s="3">
        <v>28.8</v>
      </c>
      <c r="N14894" s="3" t="s">
        <v>18</v>
      </c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  <c r="AC14894" s="5"/>
    </row>
    <row r="14895" spans="1:29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 t="str">
        <f>IF(AND(D14895="East",Table_1[[#This Row],[category]]="Clothing"),"✅","❌")</f>
        <v>❌</v>
      </c>
      <c r="H14895" s="3">
        <f t="shared" si="465"/>
        <v>173.30700000000002</v>
      </c>
      <c r="I14895" s="3">
        <v>2</v>
      </c>
      <c r="J14895" s="4">
        <v>45079</v>
      </c>
      <c r="K14895" s="3" t="s">
        <v>16</v>
      </c>
      <c r="L14895" s="3" t="s">
        <v>23</v>
      </c>
      <c r="M14895" s="3">
        <v>97.28</v>
      </c>
      <c r="N14895" s="3" t="s">
        <v>24</v>
      </c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  <c r="AC14895" s="5"/>
    </row>
    <row r="14896" spans="1:29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 t="str">
        <f>IF(AND(D14896="East",Table_1[[#This Row],[category]]="Clothing"),"✅","❌")</f>
        <v>❌</v>
      </c>
      <c r="H14896" s="3">
        <f t="shared" si="465"/>
        <v>20.61</v>
      </c>
      <c r="I14896" s="3">
        <v>5</v>
      </c>
      <c r="J14896" s="4">
        <v>45170</v>
      </c>
      <c r="K14896" s="3" t="s">
        <v>22</v>
      </c>
      <c r="L14896" s="3" t="s">
        <v>17</v>
      </c>
      <c r="M14896" s="3">
        <v>57.02</v>
      </c>
      <c r="N14896" s="3" t="s">
        <v>29</v>
      </c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  <c r="AC14896" s="5"/>
    </row>
    <row r="14897" spans="1:29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 t="str">
        <f>IF(AND(D14897="East",Table_1[[#This Row],[category]]="Clothing"),"✅","❌")</f>
        <v>❌</v>
      </c>
      <c r="H14897" s="3">
        <f t="shared" si="465"/>
        <v>79.725999999999999</v>
      </c>
      <c r="I14897" s="3">
        <v>8</v>
      </c>
      <c r="J14897" s="4">
        <v>45457</v>
      </c>
      <c r="K14897" s="3" t="s">
        <v>22</v>
      </c>
      <c r="L14897" s="3" t="s">
        <v>17</v>
      </c>
      <c r="M14897" s="3">
        <v>146.02000000000001</v>
      </c>
      <c r="N14897" s="3" t="s">
        <v>18</v>
      </c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  <c r="AC14897" s="5"/>
    </row>
    <row r="14898" spans="1:29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 t="str">
        <f>IF(AND(D14898="East",Table_1[[#This Row],[category]]="Clothing"),"✅","❌")</f>
        <v>❌</v>
      </c>
      <c r="H14898" s="3">
        <f t="shared" si="465"/>
        <v>98.239000000000004</v>
      </c>
      <c r="I14898" s="3">
        <v>1</v>
      </c>
      <c r="J14898" s="4">
        <v>45142</v>
      </c>
      <c r="K14898" s="3" t="s">
        <v>16</v>
      </c>
      <c r="L14898" s="3" t="s">
        <v>23</v>
      </c>
      <c r="M14898" s="3">
        <v>220.39</v>
      </c>
      <c r="N14898" s="3" t="s">
        <v>35</v>
      </c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  <c r="AC14898" s="5"/>
    </row>
    <row r="14899" spans="1:29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 t="str">
        <f>IF(AND(D14899="East",Table_1[[#This Row],[category]]="Clothing"),"✅","❌")</f>
        <v>❌</v>
      </c>
      <c r="H14899" s="3">
        <f t="shared" si="465"/>
        <v>407.06400000000002</v>
      </c>
      <c r="I14899" s="3">
        <v>6</v>
      </c>
      <c r="J14899" s="4">
        <v>45159</v>
      </c>
      <c r="K14899" s="3" t="s">
        <v>32</v>
      </c>
      <c r="L14899" s="3" t="s">
        <v>28</v>
      </c>
      <c r="M14899" s="3">
        <v>1173.5</v>
      </c>
      <c r="N14899" s="3" t="s">
        <v>40</v>
      </c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  <c r="AC14899" s="5"/>
    </row>
    <row r="14900" spans="1:29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 t="str">
        <f>IF(AND(D14900="East",Table_1[[#This Row],[category]]="Clothing"),"✅","❌")</f>
        <v>✅</v>
      </c>
      <c r="H14900" s="3">
        <f t="shared" si="465"/>
        <v>496.58900000000006</v>
      </c>
      <c r="I14900" s="3">
        <v>2</v>
      </c>
      <c r="J14900" s="4">
        <v>45300</v>
      </c>
      <c r="K14900" s="3" t="s">
        <v>32</v>
      </c>
      <c r="L14900" s="3" t="s">
        <v>23</v>
      </c>
      <c r="M14900" s="3">
        <v>493.29</v>
      </c>
      <c r="N14900" s="3" t="s">
        <v>49</v>
      </c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  <c r="AC14900" s="5"/>
    </row>
    <row r="14901" spans="1:29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 t="str">
        <f>IF(AND(D14901="East",Table_1[[#This Row],[category]]="Clothing"),"✅","❌")</f>
        <v>❌</v>
      </c>
      <c r="H14901" s="3">
        <f t="shared" si="465"/>
        <v>434.98700000000002</v>
      </c>
      <c r="I14901" s="3">
        <v>5</v>
      </c>
      <c r="J14901" s="4">
        <v>45386</v>
      </c>
      <c r="K14901" s="3" t="s">
        <v>32</v>
      </c>
      <c r="L14901" s="3" t="s">
        <v>23</v>
      </c>
      <c r="M14901" s="3">
        <v>904.1</v>
      </c>
      <c r="N14901" s="3" t="s">
        <v>24</v>
      </c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  <c r="AC14901" s="5"/>
    </row>
    <row r="14902" spans="1:29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 t="str">
        <f>IF(AND(D14902="East",Table_1[[#This Row],[category]]="Clothing"),"✅","❌")</f>
        <v>❌</v>
      </c>
      <c r="H14902" s="3">
        <f t="shared" si="465"/>
        <v>321.21500000000003</v>
      </c>
      <c r="I14902" s="3">
        <v>1</v>
      </c>
      <c r="J14902" s="4">
        <v>45121</v>
      </c>
      <c r="K14902" s="3" t="s">
        <v>22</v>
      </c>
      <c r="L14902" s="3" t="s">
        <v>23</v>
      </c>
      <c r="M14902" s="3">
        <v>299.8</v>
      </c>
      <c r="N14902" s="3" t="s">
        <v>40</v>
      </c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  <c r="AC14902" s="5"/>
    </row>
    <row r="14903" spans="1:29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 t="str">
        <f>IF(AND(D14903="East",Table_1[[#This Row],[category]]="Clothing"),"✅","❌")</f>
        <v>❌</v>
      </c>
      <c r="H14903" s="3">
        <f t="shared" si="465"/>
        <v>364.23200000000003</v>
      </c>
      <c r="I14903" s="3">
        <v>4</v>
      </c>
      <c r="J14903" s="4">
        <v>45000</v>
      </c>
      <c r="K14903" s="3" t="s">
        <v>16</v>
      </c>
      <c r="L14903" s="3" t="s">
        <v>23</v>
      </c>
      <c r="M14903" s="3">
        <v>418.04</v>
      </c>
      <c r="N14903" s="3" t="s">
        <v>40</v>
      </c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  <c r="AC14903" s="5"/>
    </row>
    <row r="14904" spans="1:29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 t="str">
        <f>IF(AND(D14904="East",Table_1[[#This Row],[category]]="Clothing"),"✅","❌")</f>
        <v>❌</v>
      </c>
      <c r="H14904" s="3">
        <f t="shared" si="465"/>
        <v>266.18200000000002</v>
      </c>
      <c r="I14904" s="3">
        <v>3</v>
      </c>
      <c r="J14904" s="4">
        <v>45222</v>
      </c>
      <c r="K14904" s="3" t="s">
        <v>32</v>
      </c>
      <c r="L14904" s="3" t="s">
        <v>17</v>
      </c>
      <c r="M14904" s="3">
        <v>493.08</v>
      </c>
      <c r="N14904" s="3" t="s">
        <v>49</v>
      </c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  <c r="AC14904" s="5"/>
    </row>
    <row r="14905" spans="1:29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 t="str">
        <f>IF(AND(D14905="East",Table_1[[#This Row],[category]]="Clothing"),"✅","❌")</f>
        <v>❌</v>
      </c>
      <c r="H14905" s="3">
        <f t="shared" si="465"/>
        <v>217.04600000000002</v>
      </c>
      <c r="I14905" s="3">
        <v>5</v>
      </c>
      <c r="J14905" s="4">
        <v>45076</v>
      </c>
      <c r="K14905" s="3" t="s">
        <v>22</v>
      </c>
      <c r="L14905" s="3" t="s">
        <v>28</v>
      </c>
      <c r="M14905" s="3">
        <v>229.46</v>
      </c>
      <c r="N14905" s="3" t="s">
        <v>29</v>
      </c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  <c r="AC14905" s="5"/>
    </row>
    <row r="14906" spans="1:29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 t="str">
        <f>IF(AND(D14906="East",Table_1[[#This Row],[category]]="Clothing"),"✅","❌")</f>
        <v>❌</v>
      </c>
      <c r="H14906" s="3">
        <f t="shared" si="465"/>
        <v>349.16300000000001</v>
      </c>
      <c r="I14906" s="3">
        <v>8</v>
      </c>
      <c r="J14906" s="4">
        <v>45518</v>
      </c>
      <c r="K14906" s="3" t="s">
        <v>32</v>
      </c>
      <c r="L14906" s="3" t="s">
        <v>17</v>
      </c>
      <c r="M14906" s="3">
        <v>585.57000000000005</v>
      </c>
      <c r="N14906" s="3" t="s">
        <v>40</v>
      </c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  <c r="AC14906" s="5"/>
    </row>
    <row r="14907" spans="1:29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 t="str">
        <f>IF(AND(D14907="East",Table_1[[#This Row],[category]]="Clothing"),"✅","❌")</f>
        <v>❌</v>
      </c>
      <c r="H14907" s="3">
        <f t="shared" si="465"/>
        <v>486.82700000000006</v>
      </c>
      <c r="I14907" s="3">
        <v>9</v>
      </c>
      <c r="J14907" s="4">
        <v>45053</v>
      </c>
      <c r="K14907" s="3" t="s">
        <v>22</v>
      </c>
      <c r="L14907" s="3" t="s">
        <v>28</v>
      </c>
      <c r="M14907" s="3">
        <v>262.89999999999998</v>
      </c>
      <c r="N14907" s="3" t="s">
        <v>29</v>
      </c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  <c r="AC14907" s="5"/>
    </row>
    <row r="14908" spans="1:29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 t="str">
        <f>IF(AND(D14908="East",Table_1[[#This Row],[category]]="Clothing"),"✅","❌")</f>
        <v>❌</v>
      </c>
      <c r="H14908" s="3">
        <f t="shared" si="465"/>
        <v>24.158000000000001</v>
      </c>
      <c r="I14908" s="3">
        <v>5</v>
      </c>
      <c r="J14908" s="4">
        <v>45309</v>
      </c>
      <c r="K14908" s="3" t="s">
        <v>16</v>
      </c>
      <c r="L14908" s="3" t="s">
        <v>17</v>
      </c>
      <c r="M14908" s="3">
        <v>51.34</v>
      </c>
      <c r="N14908" s="3" t="s">
        <v>29</v>
      </c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  <c r="AC14908" s="5"/>
    </row>
    <row r="14909" spans="1:29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 t="str">
        <f>IF(AND(D14909="East",Table_1[[#This Row],[category]]="Clothing"),"✅","❌")</f>
        <v>❌</v>
      </c>
      <c r="H14909" s="3">
        <f t="shared" si="465"/>
        <v>163.90200000000002</v>
      </c>
      <c r="I14909" s="3">
        <v>9</v>
      </c>
      <c r="J14909" s="4">
        <v>45077</v>
      </c>
      <c r="K14909" s="3" t="s">
        <v>32</v>
      </c>
      <c r="L14909" s="3" t="s">
        <v>17</v>
      </c>
      <c r="M14909" s="3">
        <v>395.75</v>
      </c>
      <c r="N14909" s="3" t="s">
        <v>35</v>
      </c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  <c r="AC14909" s="5"/>
    </row>
    <row r="14910" spans="1:29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 t="str">
        <f>IF(AND(D14910="East",Table_1[[#This Row],[category]]="Clothing"),"✅","❌")</f>
        <v>❌</v>
      </c>
      <c r="H14910" s="3">
        <f t="shared" si="465"/>
        <v>171.72900000000001</v>
      </c>
      <c r="I14910" s="3">
        <v>4</v>
      </c>
      <c r="J14910" s="4">
        <v>45170</v>
      </c>
      <c r="K14910" s="3" t="s">
        <v>22</v>
      </c>
      <c r="L14910" s="3" t="s">
        <v>23</v>
      </c>
      <c r="M14910" s="3">
        <v>185.9</v>
      </c>
      <c r="N14910" s="3" t="s">
        <v>18</v>
      </c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  <c r="AC14910" s="5"/>
    </row>
    <row r="14911" spans="1:29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 t="str">
        <f>IF(AND(D14911="East",Table_1[[#This Row],[category]]="Clothing"),"✅","❌")</f>
        <v>❌</v>
      </c>
      <c r="H14911" s="3">
        <f t="shared" si="465"/>
        <v>212.983</v>
      </c>
      <c r="I14911" s="3">
        <v>5</v>
      </c>
      <c r="J14911" s="4">
        <v>45068</v>
      </c>
      <c r="K14911" s="3" t="s">
        <v>16</v>
      </c>
      <c r="L14911" s="3" t="s">
        <v>23</v>
      </c>
      <c r="M14911" s="3">
        <v>121.51</v>
      </c>
      <c r="N14911" s="3" t="s">
        <v>49</v>
      </c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  <c r="AC14911" s="5"/>
    </row>
    <row r="14912" spans="1:29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 t="str">
        <f>IF(AND(D14912="East",Table_1[[#This Row],[category]]="Clothing"),"✅","❌")</f>
        <v>❌</v>
      </c>
      <c r="H14912" s="3">
        <f t="shared" si="465"/>
        <v>317.17700000000002</v>
      </c>
      <c r="I14912" s="3">
        <v>9</v>
      </c>
      <c r="J14912" s="4">
        <v>45348</v>
      </c>
      <c r="K14912" s="3" t="s">
        <v>22</v>
      </c>
      <c r="L14912" s="3" t="s">
        <v>17</v>
      </c>
      <c r="M14912" s="3">
        <v>212.07</v>
      </c>
      <c r="N14912" s="3" t="s">
        <v>49</v>
      </c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  <c r="AC14912" s="5"/>
    </row>
    <row r="14913" spans="1:29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 t="str">
        <f>IF(AND(D14913="East",Table_1[[#This Row],[category]]="Clothing"),"✅","❌")</f>
        <v>❌</v>
      </c>
      <c r="H14913" s="3">
        <f t="shared" si="465"/>
        <v>261.73899999999998</v>
      </c>
      <c r="I14913" s="3">
        <v>9</v>
      </c>
      <c r="J14913" s="4">
        <v>45100</v>
      </c>
      <c r="K14913" s="3" t="s">
        <v>32</v>
      </c>
      <c r="L14913" s="3" t="s">
        <v>23</v>
      </c>
      <c r="M14913" s="3">
        <v>544.17999999999995</v>
      </c>
      <c r="N14913" s="3" t="s">
        <v>49</v>
      </c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  <c r="AC14913" s="5"/>
    </row>
    <row r="14914" spans="1:29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 t="str">
        <f>IF(AND(D14914="East",Table_1[[#This Row],[category]]="Clothing"),"✅","❌")</f>
        <v>❌</v>
      </c>
      <c r="H14914" s="3">
        <f t="shared" ref="H14914:H14977" si="467">E14914*10%</f>
        <v>19.177000000000003</v>
      </c>
      <c r="I14914" s="3">
        <v>2</v>
      </c>
      <c r="J14914" s="4">
        <v>45226</v>
      </c>
      <c r="K14914" s="3" t="s">
        <v>32</v>
      </c>
      <c r="L14914" s="3" t="s">
        <v>28</v>
      </c>
      <c r="M14914" s="3">
        <v>57.52</v>
      </c>
      <c r="N14914" s="3" t="s">
        <v>18</v>
      </c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  <c r="AC14914" s="5"/>
    </row>
    <row r="14915" spans="1:29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 t="str">
        <f>IF(AND(D14915="East",Table_1[[#This Row],[category]]="Clothing"),"✅","❌")</f>
        <v>✅</v>
      </c>
      <c r="H14915" s="3">
        <f t="shared" si="467"/>
        <v>211.68899999999999</v>
      </c>
      <c r="I14915" s="3">
        <v>5</v>
      </c>
      <c r="J14915" s="4">
        <v>45452</v>
      </c>
      <c r="K14915" s="3" t="s">
        <v>32</v>
      </c>
      <c r="L14915" s="3" t="s">
        <v>23</v>
      </c>
      <c r="M14915" s="3">
        <v>468.82</v>
      </c>
      <c r="N14915" s="3" t="s">
        <v>49</v>
      </c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  <c r="AC14915" s="5"/>
    </row>
    <row r="14916" spans="1:29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 t="str">
        <f>IF(AND(D14916="East",Table_1[[#This Row],[category]]="Clothing"),"✅","❌")</f>
        <v>❌</v>
      </c>
      <c r="H14916" s="3">
        <f t="shared" si="467"/>
        <v>313.53000000000003</v>
      </c>
      <c r="I14916" s="3">
        <v>8</v>
      </c>
      <c r="J14916" s="4">
        <v>45053</v>
      </c>
      <c r="K14916" s="3" t="s">
        <v>22</v>
      </c>
      <c r="L14916" s="3" t="s">
        <v>17</v>
      </c>
      <c r="M14916" s="3">
        <v>164.04</v>
      </c>
      <c r="N14916" s="3" t="s">
        <v>40</v>
      </c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  <c r="AC14916" s="5"/>
    </row>
    <row r="14917" spans="1:29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 t="str">
        <f>IF(AND(D14917="East",Table_1[[#This Row],[category]]="Clothing"),"✅","❌")</f>
        <v>❌</v>
      </c>
      <c r="H14917" s="3">
        <f t="shared" si="467"/>
        <v>257.36399999999998</v>
      </c>
      <c r="I14917" s="3">
        <v>1</v>
      </c>
      <c r="J14917" s="4">
        <v>45198</v>
      </c>
      <c r="K14917" s="3" t="s">
        <v>32</v>
      </c>
      <c r="L14917" s="3" t="s">
        <v>17</v>
      </c>
      <c r="M14917" s="3">
        <v>732.07</v>
      </c>
      <c r="N14917" s="3" t="s">
        <v>49</v>
      </c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  <c r="AC14917" s="5"/>
    </row>
    <row r="14918" spans="1:29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 t="str">
        <f>IF(AND(D14918="East",Table_1[[#This Row],[category]]="Clothing"),"✅","❌")</f>
        <v>❌</v>
      </c>
      <c r="H14918" s="3">
        <f t="shared" si="467"/>
        <v>437.31000000000006</v>
      </c>
      <c r="I14918" s="3">
        <v>4</v>
      </c>
      <c r="J14918" s="4">
        <v>45061</v>
      </c>
      <c r="K14918" s="3" t="s">
        <v>32</v>
      </c>
      <c r="L14918" s="3" t="s">
        <v>17</v>
      </c>
      <c r="M14918" s="3">
        <v>1156.46</v>
      </c>
      <c r="N14918" s="3" t="s">
        <v>24</v>
      </c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  <c r="AC14918" s="5"/>
    </row>
    <row r="14919" spans="1:29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 t="str">
        <f>IF(AND(D14919="East",Table_1[[#This Row],[category]]="Clothing"),"✅","❌")</f>
        <v>❌</v>
      </c>
      <c r="H14919" s="3">
        <f t="shared" si="467"/>
        <v>205.31200000000001</v>
      </c>
      <c r="I14919" s="3">
        <v>8</v>
      </c>
      <c r="J14919" s="4">
        <v>45287</v>
      </c>
      <c r="K14919" s="3" t="s">
        <v>32</v>
      </c>
      <c r="L14919" s="3" t="s">
        <v>17</v>
      </c>
      <c r="M14919" s="3">
        <v>370.96</v>
      </c>
      <c r="N14919" s="3" t="s">
        <v>35</v>
      </c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  <c r="AC14919" s="5"/>
    </row>
    <row r="14920" spans="1:29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 t="str">
        <f>IF(AND(D14920="East",Table_1[[#This Row],[category]]="Clothing"),"✅","❌")</f>
        <v>❌</v>
      </c>
      <c r="H14920" s="3">
        <f t="shared" si="467"/>
        <v>16.154</v>
      </c>
      <c r="I14920" s="3">
        <v>2</v>
      </c>
      <c r="J14920" s="4">
        <v>45009</v>
      </c>
      <c r="K14920" s="3" t="s">
        <v>32</v>
      </c>
      <c r="L14920" s="3" t="s">
        <v>28</v>
      </c>
      <c r="M14920" s="3">
        <v>40.81</v>
      </c>
      <c r="N14920" s="3" t="s">
        <v>29</v>
      </c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  <c r="AC14920" s="5"/>
    </row>
    <row r="14921" spans="1:29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 t="str">
        <f>IF(AND(D14921="East",Table_1[[#This Row],[category]]="Clothing"),"✅","❌")</f>
        <v>❌</v>
      </c>
      <c r="H14921" s="3">
        <f t="shared" si="467"/>
        <v>149.6</v>
      </c>
      <c r="I14921" s="3">
        <v>1</v>
      </c>
      <c r="J14921" s="4">
        <v>45321</v>
      </c>
      <c r="K14921" s="3" t="s">
        <v>32</v>
      </c>
      <c r="L14921" s="3" t="s">
        <v>17</v>
      </c>
      <c r="M14921" s="3">
        <v>184.81</v>
      </c>
      <c r="N14921" s="3" t="s">
        <v>29</v>
      </c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  <c r="AC14921" s="5"/>
    </row>
    <row r="14922" spans="1:29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 t="str">
        <f>IF(AND(D14922="East",Table_1[[#This Row],[category]]="Clothing"),"✅","❌")</f>
        <v>❌</v>
      </c>
      <c r="H14922" s="3">
        <f t="shared" si="467"/>
        <v>76.48</v>
      </c>
      <c r="I14922" s="3">
        <v>6</v>
      </c>
      <c r="J14922" s="4">
        <v>45290</v>
      </c>
      <c r="K14922" s="3" t="s">
        <v>22</v>
      </c>
      <c r="L14922" s="3" t="s">
        <v>23</v>
      </c>
      <c r="M14922" s="3">
        <v>61.59</v>
      </c>
      <c r="N14922" s="3" t="s">
        <v>35</v>
      </c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  <c r="AC14922" s="5"/>
    </row>
    <row r="14923" spans="1:29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 t="str">
        <f>IF(AND(D14923="East",Table_1[[#This Row],[category]]="Clothing"),"✅","❌")</f>
        <v>❌</v>
      </c>
      <c r="H14923" s="3">
        <f t="shared" si="467"/>
        <v>132.61300000000003</v>
      </c>
      <c r="I14923" s="3">
        <v>6</v>
      </c>
      <c r="J14923" s="4">
        <v>45549</v>
      </c>
      <c r="K14923" s="3" t="s">
        <v>32</v>
      </c>
      <c r="L14923" s="3" t="s">
        <v>17</v>
      </c>
      <c r="M14923" s="3">
        <v>118.27</v>
      </c>
      <c r="N14923" s="3" t="s">
        <v>18</v>
      </c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  <c r="AC14923" s="5"/>
    </row>
    <row r="14924" spans="1:29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 t="str">
        <f>IF(AND(D14924="East",Table_1[[#This Row],[category]]="Clothing"),"✅","❌")</f>
        <v>❌</v>
      </c>
      <c r="H14924" s="3">
        <f t="shared" si="467"/>
        <v>187.423</v>
      </c>
      <c r="I14924" s="3">
        <v>1</v>
      </c>
      <c r="J14924" s="4">
        <v>44938</v>
      </c>
      <c r="K14924" s="3" t="s">
        <v>16</v>
      </c>
      <c r="L14924" s="3" t="s">
        <v>17</v>
      </c>
      <c r="M14924" s="3">
        <v>204.34</v>
      </c>
      <c r="N14924" s="3" t="s">
        <v>18</v>
      </c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  <c r="AC14924" s="5"/>
    </row>
    <row r="14925" spans="1:29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 t="str">
        <f>IF(AND(D14925="East",Table_1[[#This Row],[category]]="Clothing"),"✅","❌")</f>
        <v>❌</v>
      </c>
      <c r="H14925" s="3">
        <f t="shared" si="467"/>
        <v>341.56100000000004</v>
      </c>
      <c r="I14925" s="3">
        <v>3</v>
      </c>
      <c r="J14925" s="4">
        <v>45618</v>
      </c>
      <c r="K14925" s="3" t="s">
        <v>32</v>
      </c>
      <c r="L14925" s="3" t="s">
        <v>23</v>
      </c>
      <c r="M14925" s="3">
        <v>402.83</v>
      </c>
      <c r="N14925" s="3" t="s">
        <v>49</v>
      </c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  <c r="AC14925" s="5"/>
    </row>
    <row r="14926" spans="1:29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 t="str">
        <f>IF(AND(D14926="East",Table_1[[#This Row],[category]]="Clothing"),"✅","❌")</f>
        <v>❌</v>
      </c>
      <c r="H14926" s="3">
        <f t="shared" si="467"/>
        <v>168.84300000000002</v>
      </c>
      <c r="I14926" s="3">
        <v>8</v>
      </c>
      <c r="J14926" s="4">
        <v>44950</v>
      </c>
      <c r="K14926" s="3" t="s">
        <v>22</v>
      </c>
      <c r="L14926" s="3" t="s">
        <v>28</v>
      </c>
      <c r="M14926" s="3">
        <v>262.39</v>
      </c>
      <c r="N14926" s="3" t="s">
        <v>49</v>
      </c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  <c r="AC14926" s="5"/>
    </row>
    <row r="14927" spans="1:29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 t="str">
        <f>IF(AND(D14927="East",Table_1[[#This Row],[category]]="Clothing"),"✅","❌")</f>
        <v>❌</v>
      </c>
      <c r="H14927" s="3">
        <f t="shared" si="467"/>
        <v>443.21300000000002</v>
      </c>
      <c r="I14927" s="3">
        <v>9</v>
      </c>
      <c r="J14927" s="4">
        <v>45139</v>
      </c>
      <c r="K14927" s="3" t="s">
        <v>32</v>
      </c>
      <c r="L14927" s="3" t="s">
        <v>23</v>
      </c>
      <c r="M14927" s="3">
        <v>985.96</v>
      </c>
      <c r="N14927" s="3" t="s">
        <v>40</v>
      </c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  <c r="AC14927" s="5"/>
    </row>
    <row r="14928" spans="1:29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 t="str">
        <f>IF(AND(D14928="East",Table_1[[#This Row],[category]]="Clothing"),"✅","❌")</f>
        <v>❌</v>
      </c>
      <c r="H14928" s="3">
        <f t="shared" si="467"/>
        <v>156.78800000000001</v>
      </c>
      <c r="I14928" s="3">
        <v>8</v>
      </c>
      <c r="J14928" s="4">
        <v>45027</v>
      </c>
      <c r="K14928" s="3" t="s">
        <v>32</v>
      </c>
      <c r="L14928" s="3" t="s">
        <v>28</v>
      </c>
      <c r="M14928" s="3">
        <v>130.06</v>
      </c>
      <c r="N14928" s="3" t="s">
        <v>29</v>
      </c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  <c r="AC14928" s="5"/>
    </row>
    <row r="14929" spans="1:29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 t="str">
        <f>IF(AND(D14929="East",Table_1[[#This Row],[category]]="Clothing"),"✅","❌")</f>
        <v>❌</v>
      </c>
      <c r="H14929" s="3">
        <f t="shared" si="467"/>
        <v>77.097000000000008</v>
      </c>
      <c r="I14929" s="3">
        <v>1</v>
      </c>
      <c r="J14929" s="4">
        <v>45546</v>
      </c>
      <c r="K14929" s="3" t="s">
        <v>22</v>
      </c>
      <c r="L14929" s="3" t="s">
        <v>17</v>
      </c>
      <c r="M14929" s="3">
        <v>76.900000000000006</v>
      </c>
      <c r="N14929" s="3" t="s">
        <v>49</v>
      </c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  <c r="AC14929" s="5"/>
    </row>
    <row r="14930" spans="1:29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 t="str">
        <f>IF(AND(D14930="East",Table_1[[#This Row],[category]]="Clothing"),"✅","❌")</f>
        <v>❌</v>
      </c>
      <c r="H14930" s="3">
        <f t="shared" si="467"/>
        <v>92.744000000000014</v>
      </c>
      <c r="I14930" s="3">
        <v>4</v>
      </c>
      <c r="J14930" s="4">
        <v>45193</v>
      </c>
      <c r="K14930" s="3" t="s">
        <v>22</v>
      </c>
      <c r="L14930" s="3" t="s">
        <v>28</v>
      </c>
      <c r="M14930" s="3">
        <v>72.78</v>
      </c>
      <c r="N14930" s="3" t="s">
        <v>35</v>
      </c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  <c r="AC14930" s="5"/>
    </row>
    <row r="14931" spans="1:29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 t="str">
        <f>IF(AND(D14931="East",Table_1[[#This Row],[category]]="Clothing"),"✅","❌")</f>
        <v>❌</v>
      </c>
      <c r="H14931" s="3">
        <f t="shared" si="467"/>
        <v>467.94399999999996</v>
      </c>
      <c r="I14931" s="3">
        <v>9</v>
      </c>
      <c r="J14931" s="4">
        <v>44989</v>
      </c>
      <c r="K14931" s="3" t="s">
        <v>32</v>
      </c>
      <c r="L14931" s="3" t="s">
        <v>17</v>
      </c>
      <c r="M14931" s="3">
        <v>799.86</v>
      </c>
      <c r="N14931" s="3" t="s">
        <v>18</v>
      </c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  <c r="AC14931" s="5"/>
    </row>
    <row r="14932" spans="1:29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 t="str">
        <f>IF(AND(D14932="East",Table_1[[#This Row],[category]]="Clothing"),"✅","❌")</f>
        <v>❌</v>
      </c>
      <c r="H14932" s="3">
        <f t="shared" si="467"/>
        <v>232.85900000000004</v>
      </c>
      <c r="I14932" s="3">
        <v>1</v>
      </c>
      <c r="J14932" s="4">
        <v>45465</v>
      </c>
      <c r="K14932" s="3" t="s">
        <v>32</v>
      </c>
      <c r="L14932" s="3" t="s">
        <v>28</v>
      </c>
      <c r="M14932" s="3">
        <v>531.89</v>
      </c>
      <c r="N14932" s="3" t="s">
        <v>49</v>
      </c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  <c r="AC14932" s="5"/>
    </row>
    <row r="14933" spans="1:29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 t="str">
        <f>IF(AND(D14933="East",Table_1[[#This Row],[category]]="Clothing"),"✅","❌")</f>
        <v>❌</v>
      </c>
      <c r="H14933" s="3">
        <f t="shared" si="467"/>
        <v>207.53200000000004</v>
      </c>
      <c r="I14933" s="3">
        <v>4</v>
      </c>
      <c r="J14933" s="4">
        <v>45262</v>
      </c>
      <c r="K14933" s="3" t="s">
        <v>22</v>
      </c>
      <c r="L14933" s="3" t="s">
        <v>17</v>
      </c>
      <c r="M14933" s="3">
        <v>333.45</v>
      </c>
      <c r="N14933" s="3" t="s">
        <v>18</v>
      </c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  <c r="AC14933" s="5"/>
    </row>
    <row r="14934" spans="1:29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 t="str">
        <f>IF(AND(D14934="East",Table_1[[#This Row],[category]]="Clothing"),"✅","❌")</f>
        <v>❌</v>
      </c>
      <c r="H14934" s="3">
        <f t="shared" si="467"/>
        <v>43.761000000000003</v>
      </c>
      <c r="I14934" s="3">
        <v>7</v>
      </c>
      <c r="J14934" s="4">
        <v>45543</v>
      </c>
      <c r="K14934" s="3" t="s">
        <v>22</v>
      </c>
      <c r="L14934" s="3" t="s">
        <v>23</v>
      </c>
      <c r="M14934" s="3">
        <v>103.29</v>
      </c>
      <c r="N14934" s="3" t="s">
        <v>29</v>
      </c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  <c r="AC14934" s="5"/>
    </row>
    <row r="14935" spans="1:29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 t="str">
        <f>IF(AND(D14935="East",Table_1[[#This Row],[category]]="Clothing"),"✅","❌")</f>
        <v>❌</v>
      </c>
      <c r="H14935" s="3">
        <f t="shared" si="467"/>
        <v>369.327</v>
      </c>
      <c r="I14935" s="3">
        <v>7</v>
      </c>
      <c r="J14935" s="4">
        <v>45390</v>
      </c>
      <c r="K14935" s="3" t="s">
        <v>32</v>
      </c>
      <c r="L14935" s="3" t="s">
        <v>17</v>
      </c>
      <c r="M14935" s="3">
        <v>708.98</v>
      </c>
      <c r="N14935" s="3" t="s">
        <v>40</v>
      </c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  <c r="AC14935" s="5"/>
    </row>
    <row r="14936" spans="1:29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 t="str">
        <f>IF(AND(D14936="East",Table_1[[#This Row],[category]]="Clothing"),"✅","❌")</f>
        <v>❌</v>
      </c>
      <c r="H14936" s="3">
        <f t="shared" si="467"/>
        <v>350.38000000000005</v>
      </c>
      <c r="I14936" s="3">
        <v>7</v>
      </c>
      <c r="J14936" s="4">
        <v>45558</v>
      </c>
      <c r="K14936" s="3" t="s">
        <v>22</v>
      </c>
      <c r="L14936" s="3" t="s">
        <v>17</v>
      </c>
      <c r="M14936" s="3">
        <v>452.3</v>
      </c>
      <c r="N14936" s="3" t="s">
        <v>24</v>
      </c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  <c r="AC14936" s="5"/>
    </row>
    <row r="14937" spans="1:29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 t="str">
        <f>IF(AND(D14937="East",Table_1[[#This Row],[category]]="Clothing"),"✅","❌")</f>
        <v>❌</v>
      </c>
      <c r="H14937" s="3">
        <f t="shared" si="467"/>
        <v>194.11300000000003</v>
      </c>
      <c r="I14937" s="3">
        <v>4</v>
      </c>
      <c r="J14937" s="4">
        <v>45329</v>
      </c>
      <c r="K14937" s="3" t="s">
        <v>32</v>
      </c>
      <c r="L14937" s="3" t="s">
        <v>17</v>
      </c>
      <c r="M14937" s="3">
        <v>361.51</v>
      </c>
      <c r="N14937" s="3" t="s">
        <v>18</v>
      </c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  <c r="AC14937" s="5"/>
    </row>
    <row r="14938" spans="1:29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 t="str">
        <f>IF(AND(D14938="East",Table_1[[#This Row],[category]]="Clothing"),"✅","❌")</f>
        <v>❌</v>
      </c>
      <c r="H14938" s="3">
        <f t="shared" si="467"/>
        <v>348.964</v>
      </c>
      <c r="I14938" s="3">
        <v>8</v>
      </c>
      <c r="J14938" s="4">
        <v>45113</v>
      </c>
      <c r="K14938" s="3" t="s">
        <v>32</v>
      </c>
      <c r="L14938" s="3" t="s">
        <v>17</v>
      </c>
      <c r="M14938" s="3">
        <v>899.71</v>
      </c>
      <c r="N14938" s="3" t="s">
        <v>18</v>
      </c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  <c r="AC14938" s="5"/>
    </row>
    <row r="14939" spans="1:29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 t="str">
        <f>IF(AND(D14939="East",Table_1[[#This Row],[category]]="Clothing"),"✅","❌")</f>
        <v>✅</v>
      </c>
      <c r="H14939" s="3">
        <f t="shared" si="467"/>
        <v>190.05100000000002</v>
      </c>
      <c r="I14939" s="3">
        <v>3</v>
      </c>
      <c r="J14939" s="4">
        <v>45600</v>
      </c>
      <c r="K14939" s="3" t="s">
        <v>16</v>
      </c>
      <c r="L14939" s="3" t="s">
        <v>28</v>
      </c>
      <c r="M14939" s="3">
        <v>177.2</v>
      </c>
      <c r="N14939" s="3" t="s">
        <v>49</v>
      </c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  <c r="AC14939" s="5"/>
    </row>
    <row r="14940" spans="1:29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 t="str">
        <f>IF(AND(D14940="East",Table_1[[#This Row],[category]]="Clothing"),"✅","❌")</f>
        <v>❌</v>
      </c>
      <c r="H14940" s="3">
        <f t="shared" si="467"/>
        <v>45.847000000000008</v>
      </c>
      <c r="I14940" s="3">
        <v>9</v>
      </c>
      <c r="J14940" s="4">
        <v>45655</v>
      </c>
      <c r="K14940" s="3" t="s">
        <v>16</v>
      </c>
      <c r="L14940" s="3" t="s">
        <v>28</v>
      </c>
      <c r="M14940" s="3">
        <v>87.49</v>
      </c>
      <c r="N14940" s="3" t="s">
        <v>49</v>
      </c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  <c r="AC14940" s="5"/>
    </row>
    <row r="14941" spans="1:29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 t="str">
        <f>IF(AND(D14941="East",Table_1[[#This Row],[category]]="Clothing"),"✅","❌")</f>
        <v>❌</v>
      </c>
      <c r="H14941" s="3">
        <f t="shared" si="467"/>
        <v>371.66900000000004</v>
      </c>
      <c r="I14941" s="3">
        <v>6</v>
      </c>
      <c r="J14941" s="4">
        <v>45251</v>
      </c>
      <c r="K14941" s="3" t="s">
        <v>32</v>
      </c>
      <c r="L14941" s="3" t="s">
        <v>23</v>
      </c>
      <c r="M14941" s="3">
        <v>812.66</v>
      </c>
      <c r="N14941" s="3" t="s">
        <v>29</v>
      </c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  <c r="AC14941" s="5"/>
    </row>
    <row r="14942" spans="1:29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 t="str">
        <f>IF(AND(D14942="East",Table_1[[#This Row],[category]]="Clothing"),"✅","❌")</f>
        <v>❌</v>
      </c>
      <c r="H14942" s="3">
        <f t="shared" si="467"/>
        <v>482.94900000000001</v>
      </c>
      <c r="I14942" s="3">
        <v>7</v>
      </c>
      <c r="J14942" s="4">
        <v>45504</v>
      </c>
      <c r="K14942" s="3" t="s">
        <v>22</v>
      </c>
      <c r="L14942" s="3" t="s">
        <v>28</v>
      </c>
      <c r="M14942" s="3">
        <v>1332.95</v>
      </c>
      <c r="N14942" s="3" t="s">
        <v>40</v>
      </c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  <c r="AC14942" s="5"/>
    </row>
    <row r="14943" spans="1:29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 t="str">
        <f>IF(AND(D14943="East",Table_1[[#This Row],[category]]="Clothing"),"✅","❌")</f>
        <v>❌</v>
      </c>
      <c r="H14943" s="3">
        <f t="shared" si="467"/>
        <v>327.66200000000003</v>
      </c>
      <c r="I14943" s="3">
        <v>9</v>
      </c>
      <c r="J14943" s="4">
        <v>45505</v>
      </c>
      <c r="K14943" s="3" t="s">
        <v>22</v>
      </c>
      <c r="L14943" s="3" t="s">
        <v>23</v>
      </c>
      <c r="M14943" s="3">
        <v>658.49</v>
      </c>
      <c r="N14943" s="3" t="s">
        <v>24</v>
      </c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  <c r="AC14943" s="5"/>
    </row>
    <row r="14944" spans="1:29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 t="str">
        <f>IF(AND(D14944="East",Table_1[[#This Row],[category]]="Clothing"),"✅","❌")</f>
        <v>❌</v>
      </c>
      <c r="H14944" s="3">
        <f t="shared" si="467"/>
        <v>145.46600000000001</v>
      </c>
      <c r="I14944" s="3">
        <v>4</v>
      </c>
      <c r="J14944" s="4">
        <v>45307</v>
      </c>
      <c r="K14944" s="3" t="s">
        <v>16</v>
      </c>
      <c r="L14944" s="3" t="s">
        <v>17</v>
      </c>
      <c r="M14944" s="3">
        <v>88.22</v>
      </c>
      <c r="N14944" s="3" t="s">
        <v>24</v>
      </c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  <c r="AC14944" s="5"/>
    </row>
    <row r="14945" spans="1:29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 t="str">
        <f>IF(AND(D14945="East",Table_1[[#This Row],[category]]="Clothing"),"✅","❌")</f>
        <v>❌</v>
      </c>
      <c r="H14945" s="3">
        <f t="shared" si="467"/>
        <v>142.261</v>
      </c>
      <c r="I14945" s="3">
        <v>5</v>
      </c>
      <c r="J14945" s="4">
        <v>45147</v>
      </c>
      <c r="K14945" s="3" t="s">
        <v>16</v>
      </c>
      <c r="L14945" s="3" t="s">
        <v>28</v>
      </c>
      <c r="M14945" s="3">
        <v>273.39999999999998</v>
      </c>
      <c r="N14945" s="3" t="s">
        <v>49</v>
      </c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  <c r="AC14945" s="5"/>
    </row>
    <row r="14946" spans="1:29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 t="str">
        <f>IF(AND(D14946="East",Table_1[[#This Row],[category]]="Clothing"),"✅","❌")</f>
        <v>❌</v>
      </c>
      <c r="H14946" s="3">
        <f t="shared" si="467"/>
        <v>465.19900000000001</v>
      </c>
      <c r="I14946" s="3">
        <v>1</v>
      </c>
      <c r="J14946" s="4">
        <v>44959</v>
      </c>
      <c r="K14946" s="3" t="s">
        <v>32</v>
      </c>
      <c r="L14946" s="3" t="s">
        <v>23</v>
      </c>
      <c r="M14946" s="3">
        <v>468.97</v>
      </c>
      <c r="N14946" s="3" t="s">
        <v>40</v>
      </c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  <c r="AC14946" s="5"/>
    </row>
    <row r="14947" spans="1:29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 t="str">
        <f>IF(AND(D14947="East",Table_1[[#This Row],[category]]="Clothing"),"✅","❌")</f>
        <v>❌</v>
      </c>
      <c r="H14947" s="3">
        <f t="shared" si="467"/>
        <v>158.61199999999999</v>
      </c>
      <c r="I14947" s="3">
        <v>8</v>
      </c>
      <c r="J14947" s="4">
        <v>45184</v>
      </c>
      <c r="K14947" s="3" t="s">
        <v>32</v>
      </c>
      <c r="L14947" s="3" t="s">
        <v>17</v>
      </c>
      <c r="M14947" s="3">
        <v>263.37</v>
      </c>
      <c r="N14947" s="3" t="s">
        <v>40</v>
      </c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  <c r="AC14947" s="5"/>
    </row>
    <row r="14948" spans="1:29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 t="str">
        <f>IF(AND(D14948="East",Table_1[[#This Row],[category]]="Clothing"),"✅","❌")</f>
        <v>❌</v>
      </c>
      <c r="H14948" s="3">
        <f t="shared" si="467"/>
        <v>386.41399999999999</v>
      </c>
      <c r="I14948" s="3">
        <v>2</v>
      </c>
      <c r="J14948" s="4">
        <v>45214</v>
      </c>
      <c r="K14948" s="3" t="s">
        <v>22</v>
      </c>
      <c r="L14948" s="3" t="s">
        <v>23</v>
      </c>
      <c r="M14948" s="3">
        <v>740.79</v>
      </c>
      <c r="N14948" s="3" t="s">
        <v>49</v>
      </c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  <c r="AC14948" s="5"/>
    </row>
    <row r="14949" spans="1:29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 t="str">
        <f>IF(AND(D14949="East",Table_1[[#This Row],[category]]="Clothing"),"✅","❌")</f>
        <v>❌</v>
      </c>
      <c r="H14949" s="3">
        <f t="shared" si="467"/>
        <v>325.02800000000002</v>
      </c>
      <c r="I14949" s="3">
        <v>5</v>
      </c>
      <c r="J14949" s="4">
        <v>45410</v>
      </c>
      <c r="K14949" s="3" t="s">
        <v>16</v>
      </c>
      <c r="L14949" s="3" t="s">
        <v>23</v>
      </c>
      <c r="M14949" s="3">
        <v>697.71</v>
      </c>
      <c r="N14949" s="3" t="s">
        <v>18</v>
      </c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  <c r="AC14949" s="5"/>
    </row>
    <row r="14950" spans="1:29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 t="str">
        <f>IF(AND(D14950="East",Table_1[[#This Row],[category]]="Clothing"),"✅","❌")</f>
        <v>❌</v>
      </c>
      <c r="H14950" s="3">
        <f t="shared" si="467"/>
        <v>300.375</v>
      </c>
      <c r="I14950" s="3">
        <v>5</v>
      </c>
      <c r="J14950" s="4">
        <v>45311</v>
      </c>
      <c r="K14950" s="3" t="s">
        <v>16</v>
      </c>
      <c r="L14950" s="3" t="s">
        <v>23</v>
      </c>
      <c r="M14950" s="3">
        <v>205.18</v>
      </c>
      <c r="N14950" s="3" t="s">
        <v>35</v>
      </c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  <c r="AC14950" s="5"/>
    </row>
    <row r="14951" spans="1:29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 t="str">
        <f>IF(AND(D14951="East",Table_1[[#This Row],[category]]="Clothing"),"✅","❌")</f>
        <v>❌</v>
      </c>
      <c r="H14951" s="3">
        <f t="shared" si="467"/>
        <v>98.727000000000004</v>
      </c>
      <c r="I14951" s="3">
        <v>4</v>
      </c>
      <c r="J14951" s="4">
        <v>45473</v>
      </c>
      <c r="K14951" s="3" t="s">
        <v>22</v>
      </c>
      <c r="L14951" s="3" t="s">
        <v>28</v>
      </c>
      <c r="M14951" s="3">
        <v>258.42</v>
      </c>
      <c r="N14951" s="3" t="s">
        <v>24</v>
      </c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  <c r="AC14951" s="5"/>
    </row>
    <row r="14952" spans="1:29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 t="str">
        <f>IF(AND(D14952="East",Table_1[[#This Row],[category]]="Clothing"),"✅","❌")</f>
        <v>❌</v>
      </c>
      <c r="H14952" s="3">
        <f t="shared" si="467"/>
        <v>26.861000000000004</v>
      </c>
      <c r="I14952" s="3">
        <v>4</v>
      </c>
      <c r="J14952" s="4">
        <v>45111</v>
      </c>
      <c r="K14952" s="3" t="s">
        <v>22</v>
      </c>
      <c r="L14952" s="3" t="s">
        <v>28</v>
      </c>
      <c r="M14952" s="3">
        <v>76.81</v>
      </c>
      <c r="N14952" s="3" t="s">
        <v>24</v>
      </c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  <c r="AC14952" s="5"/>
    </row>
    <row r="14953" spans="1:29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 t="str">
        <f>IF(AND(D14953="East",Table_1[[#This Row],[category]]="Clothing"),"✅","❌")</f>
        <v>❌</v>
      </c>
      <c r="H14953" s="3">
        <f t="shared" si="467"/>
        <v>249.452</v>
      </c>
      <c r="I14953" s="3">
        <v>2</v>
      </c>
      <c r="J14953" s="4">
        <v>45078</v>
      </c>
      <c r="K14953" s="3" t="s">
        <v>16</v>
      </c>
      <c r="L14953" s="3" t="s">
        <v>23</v>
      </c>
      <c r="M14953" s="3">
        <v>560.35</v>
      </c>
      <c r="N14953" s="3" t="s">
        <v>29</v>
      </c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  <c r="AC14953" s="5"/>
    </row>
    <row r="14954" spans="1:29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 t="str">
        <f>IF(AND(D14954="East",Table_1[[#This Row],[category]]="Clothing"),"✅","❌")</f>
        <v>❌</v>
      </c>
      <c r="H14954" s="3">
        <f t="shared" si="467"/>
        <v>494.19799999999998</v>
      </c>
      <c r="I14954" s="3">
        <v>3</v>
      </c>
      <c r="J14954" s="4">
        <v>45221</v>
      </c>
      <c r="K14954" s="3" t="s">
        <v>32</v>
      </c>
      <c r="L14954" s="3" t="s">
        <v>23</v>
      </c>
      <c r="M14954" s="3">
        <v>992.58</v>
      </c>
      <c r="N14954" s="3" t="s">
        <v>40</v>
      </c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  <c r="AC14954" s="5"/>
    </row>
    <row r="14955" spans="1:29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 t="str">
        <f>IF(AND(D14955="East",Table_1[[#This Row],[category]]="Clothing"),"✅","❌")</f>
        <v>❌</v>
      </c>
      <c r="H14955" s="3">
        <f t="shared" si="467"/>
        <v>105.92200000000001</v>
      </c>
      <c r="I14955" s="3">
        <v>2</v>
      </c>
      <c r="J14955" s="4">
        <v>45151</v>
      </c>
      <c r="K14955" s="3" t="s">
        <v>32</v>
      </c>
      <c r="L14955" s="3" t="s">
        <v>23</v>
      </c>
      <c r="M14955" s="3">
        <v>216.81</v>
      </c>
      <c r="N14955" s="3" t="s">
        <v>18</v>
      </c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  <c r="AC14955" s="5"/>
    </row>
    <row r="14956" spans="1:29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 t="str">
        <f>IF(AND(D14956="East",Table_1[[#This Row],[category]]="Clothing"),"✅","❌")</f>
        <v>❌</v>
      </c>
      <c r="H14956" s="3">
        <f t="shared" si="467"/>
        <v>273.06700000000001</v>
      </c>
      <c r="I14956" s="3">
        <v>1</v>
      </c>
      <c r="J14956" s="4">
        <v>45508</v>
      </c>
      <c r="K14956" s="3" t="s">
        <v>32</v>
      </c>
      <c r="L14956" s="3" t="s">
        <v>23</v>
      </c>
      <c r="M14956" s="3">
        <v>613.03</v>
      </c>
      <c r="N14956" s="3" t="s">
        <v>40</v>
      </c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  <c r="AC14956" s="5"/>
    </row>
    <row r="14957" spans="1:29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 t="str">
        <f>IF(AND(D14957="East",Table_1[[#This Row],[category]]="Clothing"),"✅","❌")</f>
        <v>❌</v>
      </c>
      <c r="H14957" s="3">
        <f t="shared" si="467"/>
        <v>338.78000000000003</v>
      </c>
      <c r="I14957" s="3">
        <v>4</v>
      </c>
      <c r="J14957" s="4">
        <v>45363</v>
      </c>
      <c r="K14957" s="3" t="s">
        <v>22</v>
      </c>
      <c r="L14957" s="3" t="s">
        <v>23</v>
      </c>
      <c r="M14957" s="3">
        <v>915.18</v>
      </c>
      <c r="N14957" s="3" t="s">
        <v>49</v>
      </c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  <c r="AC14957" s="5"/>
    </row>
    <row r="14958" spans="1:29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 t="str">
        <f>IF(AND(D14958="East",Table_1[[#This Row],[category]]="Clothing"),"✅","❌")</f>
        <v>❌</v>
      </c>
      <c r="H14958" s="3">
        <f t="shared" si="467"/>
        <v>247.00200000000001</v>
      </c>
      <c r="I14958" s="3">
        <v>9</v>
      </c>
      <c r="J14958" s="4">
        <v>45276</v>
      </c>
      <c r="K14958" s="3" t="s">
        <v>22</v>
      </c>
      <c r="L14958" s="3" t="s">
        <v>28</v>
      </c>
      <c r="M14958" s="3">
        <v>216.43</v>
      </c>
      <c r="N14958" s="3" t="s">
        <v>29</v>
      </c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  <c r="AC14958" s="5"/>
    </row>
    <row r="14959" spans="1:29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 t="str">
        <f>IF(AND(D14959="East",Table_1[[#This Row],[category]]="Clothing"),"✅","❌")</f>
        <v>❌</v>
      </c>
      <c r="H14959" s="3">
        <f t="shared" si="467"/>
        <v>258.39800000000002</v>
      </c>
      <c r="I14959" s="3">
        <v>6</v>
      </c>
      <c r="J14959" s="4">
        <v>45419</v>
      </c>
      <c r="K14959" s="3" t="s">
        <v>16</v>
      </c>
      <c r="L14959" s="3" t="s">
        <v>23</v>
      </c>
      <c r="M14959" s="3">
        <v>151.38</v>
      </c>
      <c r="N14959" s="3" t="s">
        <v>29</v>
      </c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  <c r="AC14959" s="5"/>
    </row>
    <row r="14960" spans="1:29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 t="str">
        <f>IF(AND(D14960="East",Table_1[[#This Row],[category]]="Clothing"),"✅","❌")</f>
        <v>✅</v>
      </c>
      <c r="H14960" s="3">
        <f t="shared" si="467"/>
        <v>334.00100000000003</v>
      </c>
      <c r="I14960" s="3">
        <v>8</v>
      </c>
      <c r="J14960" s="4">
        <v>45651</v>
      </c>
      <c r="K14960" s="3" t="s">
        <v>22</v>
      </c>
      <c r="L14960" s="3" t="s">
        <v>23</v>
      </c>
      <c r="M14960" s="3">
        <v>226.45</v>
      </c>
      <c r="N14960" s="3" t="s">
        <v>18</v>
      </c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  <c r="AC14960" s="5"/>
    </row>
    <row r="14961" spans="1:29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 t="str">
        <f>IF(AND(D14961="East",Table_1[[#This Row],[category]]="Clothing"),"✅","❌")</f>
        <v>❌</v>
      </c>
      <c r="H14961" s="3">
        <f t="shared" si="467"/>
        <v>409.30400000000003</v>
      </c>
      <c r="I14961" s="3">
        <v>2</v>
      </c>
      <c r="J14961" s="4">
        <v>45291</v>
      </c>
      <c r="K14961" s="3" t="s">
        <v>16</v>
      </c>
      <c r="L14961" s="3" t="s">
        <v>23</v>
      </c>
      <c r="M14961" s="3">
        <v>489.26</v>
      </c>
      <c r="N14961" s="3" t="s">
        <v>40</v>
      </c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  <c r="AC14961" s="5"/>
    </row>
    <row r="14962" spans="1:29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 t="str">
        <f>IF(AND(D14962="East",Table_1[[#This Row],[category]]="Clothing"),"✅","❌")</f>
        <v>❌</v>
      </c>
      <c r="H14962" s="3">
        <f t="shared" si="467"/>
        <v>173.31100000000001</v>
      </c>
      <c r="I14962" s="3">
        <v>2</v>
      </c>
      <c r="J14962" s="4">
        <v>45636</v>
      </c>
      <c r="K14962" s="3" t="s">
        <v>22</v>
      </c>
      <c r="L14962" s="3" t="s">
        <v>23</v>
      </c>
      <c r="M14962" s="3">
        <v>261.18</v>
      </c>
      <c r="N14962" s="3" t="s">
        <v>18</v>
      </c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  <c r="AC14962" s="5"/>
    </row>
    <row r="14963" spans="1:29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 t="str">
        <f>IF(AND(D14963="East",Table_1[[#This Row],[category]]="Clothing"),"✅","❌")</f>
        <v>❌</v>
      </c>
      <c r="H14963" s="3">
        <f t="shared" si="467"/>
        <v>450.64499999999998</v>
      </c>
      <c r="I14963" s="3">
        <v>2</v>
      </c>
      <c r="J14963" s="4">
        <v>45425</v>
      </c>
      <c r="K14963" s="3" t="s">
        <v>16</v>
      </c>
      <c r="L14963" s="3" t="s">
        <v>17</v>
      </c>
      <c r="M14963" s="3">
        <v>749.9</v>
      </c>
      <c r="N14963" s="3" t="s">
        <v>49</v>
      </c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  <c r="AC14963" s="5"/>
    </row>
    <row r="14964" spans="1:29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 t="str">
        <f>IF(AND(D14964="East",Table_1[[#This Row],[category]]="Clothing"),"✅","❌")</f>
        <v>❌</v>
      </c>
      <c r="H14964" s="3">
        <f t="shared" si="467"/>
        <v>247.60100000000003</v>
      </c>
      <c r="I14964" s="3">
        <v>8</v>
      </c>
      <c r="J14964" s="4">
        <v>45226</v>
      </c>
      <c r="K14964" s="3" t="s">
        <v>32</v>
      </c>
      <c r="L14964" s="3" t="s">
        <v>23</v>
      </c>
      <c r="M14964" s="3">
        <v>262.95999999999998</v>
      </c>
      <c r="N14964" s="3" t="s">
        <v>35</v>
      </c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  <c r="AC14964" s="5"/>
    </row>
    <row r="14965" spans="1:29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 t="str">
        <f>IF(AND(D14965="East",Table_1[[#This Row],[category]]="Clothing"),"✅","❌")</f>
        <v>❌</v>
      </c>
      <c r="H14965" s="3">
        <f t="shared" si="467"/>
        <v>334.32</v>
      </c>
      <c r="I14965" s="3">
        <v>1</v>
      </c>
      <c r="J14965" s="4">
        <v>45540</v>
      </c>
      <c r="K14965" s="3" t="s">
        <v>32</v>
      </c>
      <c r="L14965" s="3" t="s">
        <v>17</v>
      </c>
      <c r="M14965" s="3">
        <v>230.11</v>
      </c>
      <c r="N14965" s="3" t="s">
        <v>49</v>
      </c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  <c r="AC14965" s="5"/>
    </row>
    <row r="14966" spans="1:29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 t="str">
        <f>IF(AND(D14966="East",Table_1[[#This Row],[category]]="Clothing"),"✅","❌")</f>
        <v>❌</v>
      </c>
      <c r="H14966" s="3">
        <f t="shared" si="467"/>
        <v>62.192</v>
      </c>
      <c r="I14966" s="3">
        <v>5</v>
      </c>
      <c r="J14966" s="4">
        <v>45560</v>
      </c>
      <c r="K14966" s="3" t="s">
        <v>32</v>
      </c>
      <c r="L14966" s="3" t="s">
        <v>17</v>
      </c>
      <c r="M14966" s="3">
        <v>69.77</v>
      </c>
      <c r="N14966" s="3" t="s">
        <v>40</v>
      </c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  <c r="AC14966" s="5"/>
    </row>
    <row r="14967" spans="1:29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 t="str">
        <f>IF(AND(D14967="East",Table_1[[#This Row],[category]]="Clothing"),"✅","❌")</f>
        <v>✅</v>
      </c>
      <c r="H14967" s="3">
        <f t="shared" si="467"/>
        <v>251.31500000000003</v>
      </c>
      <c r="I14967" s="3">
        <v>4</v>
      </c>
      <c r="J14967" s="4">
        <v>45441</v>
      </c>
      <c r="K14967" s="3" t="s">
        <v>16</v>
      </c>
      <c r="L14967" s="3" t="s">
        <v>23</v>
      </c>
      <c r="M14967" s="3">
        <v>610.91999999999996</v>
      </c>
      <c r="N14967" s="3" t="s">
        <v>35</v>
      </c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  <c r="AC14967" s="5"/>
    </row>
    <row r="14968" spans="1:29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 t="str">
        <f>IF(AND(D14968="East",Table_1[[#This Row],[category]]="Clothing"),"✅","❌")</f>
        <v>❌</v>
      </c>
      <c r="H14968" s="3">
        <f t="shared" si="467"/>
        <v>17.891999999999999</v>
      </c>
      <c r="I14968" s="3">
        <v>1</v>
      </c>
      <c r="J14968" s="4">
        <v>45473</v>
      </c>
      <c r="K14968" s="3" t="s">
        <v>16</v>
      </c>
      <c r="L14968" s="3" t="s">
        <v>23</v>
      </c>
      <c r="M14968" s="3">
        <v>36.200000000000003</v>
      </c>
      <c r="N14968" s="3" t="s">
        <v>35</v>
      </c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  <c r="AC14968" s="5"/>
    </row>
    <row r="14969" spans="1:29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 t="str">
        <f>IF(AND(D14969="East",Table_1[[#This Row],[category]]="Clothing"),"✅","❌")</f>
        <v>❌</v>
      </c>
      <c r="H14969" s="3">
        <f t="shared" si="467"/>
        <v>201.602</v>
      </c>
      <c r="I14969" s="3">
        <v>7</v>
      </c>
      <c r="J14969" s="4">
        <v>45651</v>
      </c>
      <c r="K14969" s="3" t="s">
        <v>32</v>
      </c>
      <c r="L14969" s="3" t="s">
        <v>17</v>
      </c>
      <c r="M14969" s="3">
        <v>474</v>
      </c>
      <c r="N14969" s="3" t="s">
        <v>24</v>
      </c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  <c r="AC14969" s="5"/>
    </row>
    <row r="14970" spans="1:29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 t="str">
        <f>IF(AND(D14970="East",Table_1[[#This Row],[category]]="Clothing"),"✅","❌")</f>
        <v>❌</v>
      </c>
      <c r="H14970" s="3">
        <f t="shared" si="467"/>
        <v>36.697000000000003</v>
      </c>
      <c r="I14970" s="3">
        <v>1</v>
      </c>
      <c r="J14970" s="4">
        <v>45083</v>
      </c>
      <c r="K14970" s="3" t="s">
        <v>22</v>
      </c>
      <c r="L14970" s="3" t="s">
        <v>23</v>
      </c>
      <c r="M14970" s="3">
        <v>66.680000000000007</v>
      </c>
      <c r="N14970" s="3" t="s">
        <v>35</v>
      </c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  <c r="AC14970" s="5"/>
    </row>
    <row r="14971" spans="1:29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 t="str">
        <f>IF(AND(D14971="East",Table_1[[#This Row],[category]]="Clothing"),"✅","❌")</f>
        <v>❌</v>
      </c>
      <c r="H14971" s="3">
        <f t="shared" si="467"/>
        <v>449.52100000000002</v>
      </c>
      <c r="I14971" s="3">
        <v>6</v>
      </c>
      <c r="J14971" s="4">
        <v>45386</v>
      </c>
      <c r="K14971" s="3" t="s">
        <v>16</v>
      </c>
      <c r="L14971" s="3" t="s">
        <v>17</v>
      </c>
      <c r="M14971" s="3">
        <v>511.17</v>
      </c>
      <c r="N14971" s="3" t="s">
        <v>49</v>
      </c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  <c r="AC14971" s="5"/>
    </row>
    <row r="14972" spans="1:29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 t="str">
        <f>IF(AND(D14972="East",Table_1[[#This Row],[category]]="Clothing"),"✅","❌")</f>
        <v>❌</v>
      </c>
      <c r="H14972" s="3">
        <f t="shared" si="467"/>
        <v>339.67500000000001</v>
      </c>
      <c r="I14972" s="3">
        <v>1</v>
      </c>
      <c r="J14972" s="4">
        <v>45083</v>
      </c>
      <c r="K14972" s="3" t="s">
        <v>22</v>
      </c>
      <c r="L14972" s="3" t="s">
        <v>17</v>
      </c>
      <c r="M14972" s="3">
        <v>989.57</v>
      </c>
      <c r="N14972" s="3" t="s">
        <v>40</v>
      </c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  <c r="AC14972" s="5"/>
    </row>
    <row r="14973" spans="1:29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 t="str">
        <f>IF(AND(D14973="East",Table_1[[#This Row],[category]]="Clothing"),"✅","❌")</f>
        <v>❌</v>
      </c>
      <c r="H14973" s="3">
        <f t="shared" si="467"/>
        <v>398.01900000000001</v>
      </c>
      <c r="I14973" s="3">
        <v>9</v>
      </c>
      <c r="J14973" s="4">
        <v>45292</v>
      </c>
      <c r="K14973" s="3" t="s">
        <v>32</v>
      </c>
      <c r="L14973" s="3" t="s">
        <v>28</v>
      </c>
      <c r="M14973" s="3">
        <v>1042.93</v>
      </c>
      <c r="N14973" s="3" t="s">
        <v>35</v>
      </c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  <c r="AC14973" s="5"/>
    </row>
    <row r="14974" spans="1:29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 t="str">
        <f>IF(AND(D14974="East",Table_1[[#This Row],[category]]="Clothing"),"✅","❌")</f>
        <v>❌</v>
      </c>
      <c r="H14974" s="3">
        <f t="shared" si="467"/>
        <v>239.16300000000001</v>
      </c>
      <c r="I14974" s="3">
        <v>3</v>
      </c>
      <c r="J14974" s="4">
        <v>45617</v>
      </c>
      <c r="K14974" s="3" t="s">
        <v>32</v>
      </c>
      <c r="L14974" s="3" t="s">
        <v>23</v>
      </c>
      <c r="M14974" s="3">
        <v>664.13</v>
      </c>
      <c r="N14974" s="3" t="s">
        <v>18</v>
      </c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  <c r="AC14974" s="5"/>
    </row>
    <row r="14975" spans="1:29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 t="str">
        <f>IF(AND(D14975="East",Table_1[[#This Row],[category]]="Clothing"),"✅","❌")</f>
        <v>❌</v>
      </c>
      <c r="H14975" s="3">
        <f t="shared" si="467"/>
        <v>427.43000000000006</v>
      </c>
      <c r="I14975" s="3">
        <v>2</v>
      </c>
      <c r="J14975" s="4">
        <v>45215</v>
      </c>
      <c r="K14975" s="3" t="s">
        <v>22</v>
      </c>
      <c r="L14975" s="3" t="s">
        <v>17</v>
      </c>
      <c r="M14975" s="3">
        <v>443.29</v>
      </c>
      <c r="N14975" s="3" t="s">
        <v>24</v>
      </c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  <c r="AC14975" s="5"/>
    </row>
    <row r="14976" spans="1:29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 t="str">
        <f>IF(AND(D14976="East",Table_1[[#This Row],[category]]="Clothing"),"✅","❌")</f>
        <v>❌</v>
      </c>
      <c r="H14976" s="3">
        <f t="shared" si="467"/>
        <v>437.78999999999996</v>
      </c>
      <c r="I14976" s="3">
        <v>7</v>
      </c>
      <c r="J14976" s="4">
        <v>45336</v>
      </c>
      <c r="K14976" s="3" t="s">
        <v>16</v>
      </c>
      <c r="L14976" s="3" t="s">
        <v>17</v>
      </c>
      <c r="M14976" s="3">
        <v>982.3</v>
      </c>
      <c r="N14976" s="3" t="s">
        <v>35</v>
      </c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  <c r="AC14976" s="5"/>
    </row>
    <row r="14977" spans="1:29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 t="str">
        <f>IF(AND(D14977="East",Table_1[[#This Row],[category]]="Clothing"),"✅","❌")</f>
        <v>❌</v>
      </c>
      <c r="H14977" s="3">
        <f t="shared" si="467"/>
        <v>184.84100000000001</v>
      </c>
      <c r="I14977" s="3">
        <v>1</v>
      </c>
      <c r="J14977" s="4">
        <v>45210</v>
      </c>
      <c r="K14977" s="3" t="s">
        <v>22</v>
      </c>
      <c r="L14977" s="3" t="s">
        <v>23</v>
      </c>
      <c r="M14977" s="3">
        <v>345.64</v>
      </c>
      <c r="N14977" s="3" t="s">
        <v>49</v>
      </c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  <c r="AC14977" s="5"/>
    </row>
    <row r="14978" spans="1:29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 t="str">
        <f>IF(AND(D14978="East",Table_1[[#This Row],[category]]="Clothing"),"✅","❌")</f>
        <v>❌</v>
      </c>
      <c r="H14978" s="3">
        <f t="shared" ref="H14978:H15041" si="469">E14978*10%</f>
        <v>194.65899999999999</v>
      </c>
      <c r="I14978" s="3">
        <v>7</v>
      </c>
      <c r="J14978" s="4">
        <v>45059</v>
      </c>
      <c r="K14978" s="3" t="s">
        <v>32</v>
      </c>
      <c r="L14978" s="3" t="s">
        <v>17</v>
      </c>
      <c r="M14978" s="3">
        <v>201.81</v>
      </c>
      <c r="N14978" s="3" t="s">
        <v>18</v>
      </c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  <c r="AC14978" s="5"/>
    </row>
    <row r="14979" spans="1:29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 t="str">
        <f>IF(AND(D14979="East",Table_1[[#This Row],[category]]="Clothing"),"✅","❌")</f>
        <v>❌</v>
      </c>
      <c r="H14979" s="3">
        <f t="shared" si="469"/>
        <v>259.03800000000001</v>
      </c>
      <c r="I14979" s="3">
        <v>9</v>
      </c>
      <c r="J14979" s="4">
        <v>45316</v>
      </c>
      <c r="K14979" s="3" t="s">
        <v>22</v>
      </c>
      <c r="L14979" s="3" t="s">
        <v>23</v>
      </c>
      <c r="M14979" s="3">
        <v>658.91</v>
      </c>
      <c r="N14979" s="3" t="s">
        <v>40</v>
      </c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  <c r="AC14979" s="5"/>
    </row>
    <row r="14980" spans="1:29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 t="str">
        <f>IF(AND(D14980="East",Table_1[[#This Row],[category]]="Clothing"),"✅","❌")</f>
        <v>❌</v>
      </c>
      <c r="H14980" s="3">
        <f t="shared" si="469"/>
        <v>30.699000000000002</v>
      </c>
      <c r="I14980" s="3">
        <v>4</v>
      </c>
      <c r="J14980" s="4">
        <v>45076</v>
      </c>
      <c r="K14980" s="3" t="s">
        <v>16</v>
      </c>
      <c r="L14980" s="3" t="s">
        <v>28</v>
      </c>
      <c r="M14980" s="3">
        <v>15.59</v>
      </c>
      <c r="N14980" s="3" t="s">
        <v>40</v>
      </c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  <c r="AC14980" s="5"/>
    </row>
    <row r="14981" spans="1:29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 t="str">
        <f>IF(AND(D14981="East",Table_1[[#This Row],[category]]="Clothing"),"✅","❌")</f>
        <v>❌</v>
      </c>
      <c r="H14981" s="3">
        <f t="shared" si="469"/>
        <v>497.92600000000004</v>
      </c>
      <c r="I14981" s="3">
        <v>2</v>
      </c>
      <c r="J14981" s="4">
        <v>44950</v>
      </c>
      <c r="K14981" s="3" t="s">
        <v>32</v>
      </c>
      <c r="L14981" s="3" t="s">
        <v>23</v>
      </c>
      <c r="M14981" s="3">
        <v>462.37</v>
      </c>
      <c r="N14981" s="3" t="s">
        <v>49</v>
      </c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  <c r="AC14981" s="5"/>
    </row>
    <row r="14982" spans="1:29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 t="str">
        <f>IF(AND(D14982="East",Table_1[[#This Row],[category]]="Clothing"),"✅","❌")</f>
        <v>❌</v>
      </c>
      <c r="H14982" s="3">
        <f t="shared" si="469"/>
        <v>185.99900000000002</v>
      </c>
      <c r="I14982" s="3">
        <v>4</v>
      </c>
      <c r="J14982" s="4">
        <v>45219</v>
      </c>
      <c r="K14982" s="3" t="s">
        <v>22</v>
      </c>
      <c r="L14982" s="3" t="s">
        <v>28</v>
      </c>
      <c r="M14982" s="3">
        <v>170.36</v>
      </c>
      <c r="N14982" s="3" t="s">
        <v>35</v>
      </c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  <c r="AC14982" s="5"/>
    </row>
    <row r="14983" spans="1:29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 t="str">
        <f>IF(AND(D14983="East",Table_1[[#This Row],[category]]="Clothing"),"✅","❌")</f>
        <v>❌</v>
      </c>
      <c r="H14983" s="3">
        <f t="shared" si="469"/>
        <v>240.71300000000002</v>
      </c>
      <c r="I14983" s="3">
        <v>9</v>
      </c>
      <c r="J14983" s="4">
        <v>45187</v>
      </c>
      <c r="K14983" s="3" t="s">
        <v>22</v>
      </c>
      <c r="L14983" s="3" t="s">
        <v>23</v>
      </c>
      <c r="M14983" s="3">
        <v>469.62</v>
      </c>
      <c r="N14983" s="3" t="s">
        <v>40</v>
      </c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  <c r="AC14983" s="5"/>
    </row>
    <row r="14984" spans="1:29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 t="str">
        <f>IF(AND(D14984="East",Table_1[[#This Row],[category]]="Clothing"),"✅","❌")</f>
        <v>❌</v>
      </c>
      <c r="H14984" s="3">
        <f t="shared" si="469"/>
        <v>379.83100000000002</v>
      </c>
      <c r="I14984" s="3">
        <v>8</v>
      </c>
      <c r="J14984" s="4">
        <v>45455</v>
      </c>
      <c r="K14984" s="3" t="s">
        <v>22</v>
      </c>
      <c r="L14984" s="3" t="s">
        <v>28</v>
      </c>
      <c r="M14984" s="3">
        <v>675.41</v>
      </c>
      <c r="N14984" s="3" t="s">
        <v>29</v>
      </c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  <c r="AC14984" s="5"/>
    </row>
    <row r="14985" spans="1:29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 t="str">
        <f>IF(AND(D14985="East",Table_1[[#This Row],[category]]="Clothing"),"✅","❌")</f>
        <v>❌</v>
      </c>
      <c r="H14985" s="3">
        <f t="shared" si="469"/>
        <v>155.78200000000001</v>
      </c>
      <c r="I14985" s="3">
        <v>5</v>
      </c>
      <c r="J14985" s="4">
        <v>45046</v>
      </c>
      <c r="K14985" s="3" t="s">
        <v>16</v>
      </c>
      <c r="L14985" s="3" t="s">
        <v>17</v>
      </c>
      <c r="M14985" s="3">
        <v>439.84</v>
      </c>
      <c r="N14985" s="3" t="s">
        <v>35</v>
      </c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  <c r="AC14985" s="5"/>
    </row>
    <row r="14986" spans="1:29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 t="str">
        <f>IF(AND(D14986="East",Table_1[[#This Row],[category]]="Clothing"),"✅","❌")</f>
        <v>❌</v>
      </c>
      <c r="H14986" s="3">
        <f t="shared" si="469"/>
        <v>108.79900000000001</v>
      </c>
      <c r="I14986" s="3">
        <v>8</v>
      </c>
      <c r="J14986" s="4">
        <v>45147</v>
      </c>
      <c r="K14986" s="3" t="s">
        <v>22</v>
      </c>
      <c r="L14986" s="3" t="s">
        <v>28</v>
      </c>
      <c r="M14986" s="3">
        <v>279.81</v>
      </c>
      <c r="N14986" s="3" t="s">
        <v>24</v>
      </c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  <c r="AC14986" s="5"/>
    </row>
    <row r="14987" spans="1:29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 t="str">
        <f>IF(AND(D14987="East",Table_1[[#This Row],[category]]="Clothing"),"✅","❌")</f>
        <v>❌</v>
      </c>
      <c r="H14987" s="3">
        <f t="shared" si="469"/>
        <v>72.451000000000008</v>
      </c>
      <c r="I14987" s="3">
        <v>7</v>
      </c>
      <c r="J14987" s="4">
        <v>45578</v>
      </c>
      <c r="K14987" s="3" t="s">
        <v>22</v>
      </c>
      <c r="L14987" s="3" t="s">
        <v>23</v>
      </c>
      <c r="M14987" s="3">
        <v>96.01</v>
      </c>
      <c r="N14987" s="3" t="s">
        <v>18</v>
      </c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  <c r="AC14987" s="5"/>
    </row>
    <row r="14988" spans="1:29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 t="str">
        <f>IF(AND(D14988="East",Table_1[[#This Row],[category]]="Clothing"),"✅","❌")</f>
        <v>❌</v>
      </c>
      <c r="H14988" s="3">
        <f t="shared" si="469"/>
        <v>268.72800000000001</v>
      </c>
      <c r="I14988" s="3">
        <v>4</v>
      </c>
      <c r="J14988" s="4">
        <v>45512</v>
      </c>
      <c r="K14988" s="3" t="s">
        <v>22</v>
      </c>
      <c r="L14988" s="3" t="s">
        <v>17</v>
      </c>
      <c r="M14988" s="3">
        <v>489.44</v>
      </c>
      <c r="N14988" s="3" t="s">
        <v>49</v>
      </c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  <c r="AC14988" s="5"/>
    </row>
    <row r="14989" spans="1:29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 t="str">
        <f>IF(AND(D14989="East",Table_1[[#This Row],[category]]="Clothing"),"✅","❌")</f>
        <v>❌</v>
      </c>
      <c r="H14989" s="3">
        <f t="shared" si="469"/>
        <v>12.694000000000001</v>
      </c>
      <c r="I14989" s="3">
        <v>3</v>
      </c>
      <c r="J14989" s="4">
        <v>45488</v>
      </c>
      <c r="K14989" s="3" t="s">
        <v>16</v>
      </c>
      <c r="L14989" s="3" t="s">
        <v>17</v>
      </c>
      <c r="M14989" s="3">
        <v>16.190000000000001</v>
      </c>
      <c r="N14989" s="3" t="s">
        <v>49</v>
      </c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  <c r="AC14989" s="5"/>
    </row>
    <row r="14990" spans="1:29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 t="str">
        <f>IF(AND(D14990="East",Table_1[[#This Row],[category]]="Clothing"),"✅","❌")</f>
        <v>❌</v>
      </c>
      <c r="H14990" s="3">
        <f t="shared" si="469"/>
        <v>357.66500000000002</v>
      </c>
      <c r="I14990" s="3">
        <v>1</v>
      </c>
      <c r="J14990" s="4">
        <v>45171</v>
      </c>
      <c r="K14990" s="3" t="s">
        <v>22</v>
      </c>
      <c r="L14990" s="3" t="s">
        <v>23</v>
      </c>
      <c r="M14990" s="3">
        <v>358.46</v>
      </c>
      <c r="N14990" s="3" t="s">
        <v>18</v>
      </c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  <c r="AC14990" s="5"/>
    </row>
    <row r="14991" spans="1:29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 t="str">
        <f>IF(AND(D14991="East",Table_1[[#This Row],[category]]="Clothing"),"✅","❌")</f>
        <v>❌</v>
      </c>
      <c r="H14991" s="3">
        <f t="shared" si="469"/>
        <v>236.08100000000002</v>
      </c>
      <c r="I14991" s="3">
        <v>3</v>
      </c>
      <c r="J14991" s="4">
        <v>45601</v>
      </c>
      <c r="K14991" s="3" t="s">
        <v>16</v>
      </c>
      <c r="L14991" s="3" t="s">
        <v>23</v>
      </c>
      <c r="M14991" s="3">
        <v>478.55</v>
      </c>
      <c r="N14991" s="3" t="s">
        <v>35</v>
      </c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  <c r="AC14991" s="5"/>
    </row>
    <row r="14992" spans="1:29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 t="str">
        <f>IF(AND(D14992="East",Table_1[[#This Row],[category]]="Clothing"),"✅","❌")</f>
        <v>❌</v>
      </c>
      <c r="H14992" s="3">
        <f t="shared" si="469"/>
        <v>270.59300000000002</v>
      </c>
      <c r="I14992" s="3">
        <v>8</v>
      </c>
      <c r="J14992" s="4">
        <v>45473</v>
      </c>
      <c r="K14992" s="3" t="s">
        <v>16</v>
      </c>
      <c r="L14992" s="3" t="s">
        <v>17</v>
      </c>
      <c r="M14992" s="3">
        <v>693.64</v>
      </c>
      <c r="N14992" s="3" t="s">
        <v>24</v>
      </c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  <c r="AC14992" s="5"/>
    </row>
    <row r="14993" spans="1:29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 t="str">
        <f>IF(AND(D14993="East",Table_1[[#This Row],[category]]="Clothing"),"✅","❌")</f>
        <v>❌</v>
      </c>
      <c r="H14993" s="3">
        <f t="shared" si="469"/>
        <v>138.97</v>
      </c>
      <c r="I14993" s="3">
        <v>9</v>
      </c>
      <c r="J14993" s="4">
        <v>45411</v>
      </c>
      <c r="K14993" s="3" t="s">
        <v>32</v>
      </c>
      <c r="L14993" s="3" t="s">
        <v>17</v>
      </c>
      <c r="M14993" s="3">
        <v>79.91</v>
      </c>
      <c r="N14993" s="3" t="s">
        <v>18</v>
      </c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  <c r="AC14993" s="5"/>
    </row>
    <row r="14994" spans="1:29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 t="str">
        <f>IF(AND(D14994="East",Table_1[[#This Row],[category]]="Clothing"),"✅","❌")</f>
        <v>❌</v>
      </c>
      <c r="H14994" s="3">
        <f t="shared" si="469"/>
        <v>97.344000000000008</v>
      </c>
      <c r="I14994" s="3">
        <v>9</v>
      </c>
      <c r="J14994" s="4">
        <v>44997</v>
      </c>
      <c r="K14994" s="3" t="s">
        <v>32</v>
      </c>
      <c r="L14994" s="3" t="s">
        <v>23</v>
      </c>
      <c r="M14994" s="3">
        <v>60.65</v>
      </c>
      <c r="N14994" s="3" t="s">
        <v>18</v>
      </c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  <c r="AC14994" s="5"/>
    </row>
    <row r="14995" spans="1:29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 t="str">
        <f>IF(AND(D14995="East",Table_1[[#This Row],[category]]="Clothing"),"✅","❌")</f>
        <v>❌</v>
      </c>
      <c r="H14995" s="3">
        <f t="shared" si="469"/>
        <v>352.995</v>
      </c>
      <c r="I14995" s="3">
        <v>5</v>
      </c>
      <c r="J14995" s="4">
        <v>45108</v>
      </c>
      <c r="K14995" s="3" t="s">
        <v>16</v>
      </c>
      <c r="L14995" s="3" t="s">
        <v>17</v>
      </c>
      <c r="M14995" s="3">
        <v>209.39</v>
      </c>
      <c r="N14995" s="3" t="s">
        <v>29</v>
      </c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  <c r="AC14995" s="5"/>
    </row>
    <row r="14996" spans="1:29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 t="str">
        <f>IF(AND(D14996="East",Table_1[[#This Row],[category]]="Clothing"),"✅","❌")</f>
        <v>❌</v>
      </c>
      <c r="H14996" s="3">
        <f t="shared" si="469"/>
        <v>113.03399999999999</v>
      </c>
      <c r="I14996" s="3">
        <v>4</v>
      </c>
      <c r="J14996" s="4">
        <v>45392</v>
      </c>
      <c r="K14996" s="3" t="s">
        <v>16</v>
      </c>
      <c r="L14996" s="3" t="s">
        <v>17</v>
      </c>
      <c r="M14996" s="3">
        <v>254.79</v>
      </c>
      <c r="N14996" s="3" t="s">
        <v>18</v>
      </c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  <c r="AC14996" s="5"/>
    </row>
    <row r="14997" spans="1:29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 t="str">
        <f>IF(AND(D14997="East",Table_1[[#This Row],[category]]="Clothing"),"✅","❌")</f>
        <v>❌</v>
      </c>
      <c r="H14997" s="3">
        <f t="shared" si="469"/>
        <v>392.24200000000002</v>
      </c>
      <c r="I14997" s="3">
        <v>6</v>
      </c>
      <c r="J14997" s="4">
        <v>45347</v>
      </c>
      <c r="K14997" s="3" t="s">
        <v>32</v>
      </c>
      <c r="L14997" s="3" t="s">
        <v>23</v>
      </c>
      <c r="M14997" s="3">
        <v>537.82000000000005</v>
      </c>
      <c r="N14997" s="3" t="s">
        <v>49</v>
      </c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  <c r="AC14997" s="5"/>
    </row>
    <row r="14998" spans="1:29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 t="str">
        <f>IF(AND(D14998="East",Table_1[[#This Row],[category]]="Clothing"),"✅","❌")</f>
        <v>❌</v>
      </c>
      <c r="H14998" s="3">
        <f t="shared" si="469"/>
        <v>109.80000000000001</v>
      </c>
      <c r="I14998" s="3">
        <v>7</v>
      </c>
      <c r="J14998" s="4">
        <v>45311</v>
      </c>
      <c r="K14998" s="3" t="s">
        <v>16</v>
      </c>
      <c r="L14998" s="3" t="s">
        <v>28</v>
      </c>
      <c r="M14998" s="3">
        <v>249.52</v>
      </c>
      <c r="N14998" s="3" t="s">
        <v>40</v>
      </c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  <c r="AC14998" s="5"/>
    </row>
    <row r="14999" spans="1:29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 t="str">
        <f>IF(AND(D14999="East",Table_1[[#This Row],[category]]="Clothing"),"✅","❌")</f>
        <v>❌</v>
      </c>
      <c r="H14999" s="3">
        <f t="shared" si="469"/>
        <v>310.21500000000003</v>
      </c>
      <c r="I14999" s="3">
        <v>6</v>
      </c>
      <c r="J14999" s="4">
        <v>45241</v>
      </c>
      <c r="K14999" s="3" t="s">
        <v>32</v>
      </c>
      <c r="L14999" s="3" t="s">
        <v>23</v>
      </c>
      <c r="M14999" s="3">
        <v>327.88</v>
      </c>
      <c r="N14999" s="3" t="s">
        <v>35</v>
      </c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  <c r="AC14999" s="5"/>
    </row>
    <row r="15000" spans="1:29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 t="str">
        <f>IF(AND(D15000="East",Table_1[[#This Row],[category]]="Clothing"),"✅","❌")</f>
        <v>❌</v>
      </c>
      <c r="H15000" s="3">
        <f t="shared" si="469"/>
        <v>325.49700000000001</v>
      </c>
      <c r="I15000" s="3">
        <v>5</v>
      </c>
      <c r="J15000" s="4">
        <v>45132</v>
      </c>
      <c r="K15000" s="3" t="s">
        <v>22</v>
      </c>
      <c r="L15000" s="3" t="s">
        <v>17</v>
      </c>
      <c r="M15000" s="3">
        <v>171.26</v>
      </c>
      <c r="N15000" s="3" t="s">
        <v>40</v>
      </c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  <c r="AC15000" s="5"/>
    </row>
    <row r="15001" spans="1:29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 t="str">
        <f>IF(AND(D15001="East",Table_1[[#This Row],[category]]="Clothing"),"✅","❌")</f>
        <v>❌</v>
      </c>
      <c r="H15001" s="3">
        <f t="shared" si="469"/>
        <v>257.76600000000002</v>
      </c>
      <c r="I15001" s="3">
        <v>2</v>
      </c>
      <c r="J15001" s="4">
        <v>45386</v>
      </c>
      <c r="K15001" s="3" t="s">
        <v>32</v>
      </c>
      <c r="L15001" s="3" t="s">
        <v>17</v>
      </c>
      <c r="M15001" s="3">
        <v>557.34</v>
      </c>
      <c r="N15001" s="3" t="s">
        <v>18</v>
      </c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  <c r="AC15001" s="5"/>
    </row>
    <row r="15002" spans="1:29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 t="str">
        <f>IF(AND(D15002="East",Table_1[[#This Row],[category]]="Clothing"),"✅","❌")</f>
        <v>❌</v>
      </c>
      <c r="H15002" s="3">
        <f t="shared" si="469"/>
        <v>498.42700000000008</v>
      </c>
      <c r="I15002" s="3">
        <v>3</v>
      </c>
      <c r="J15002" s="4">
        <v>44975</v>
      </c>
      <c r="K15002" s="3" t="s">
        <v>22</v>
      </c>
      <c r="L15002" s="3" t="s">
        <v>17</v>
      </c>
      <c r="M15002" s="3">
        <v>491.67</v>
      </c>
      <c r="N15002" s="3" t="s">
        <v>18</v>
      </c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  <c r="AC15002" s="5"/>
    </row>
    <row r="15003" spans="1:29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 t="str">
        <f>IF(AND(D15003="East",Table_1[[#This Row],[category]]="Clothing"),"✅","❌")</f>
        <v>❌</v>
      </c>
      <c r="H15003" s="3">
        <f t="shared" si="469"/>
        <v>194.16300000000001</v>
      </c>
      <c r="I15003" s="3">
        <v>9</v>
      </c>
      <c r="J15003" s="4">
        <v>45472</v>
      </c>
      <c r="K15003" s="3" t="s">
        <v>16</v>
      </c>
      <c r="L15003" s="3" t="s">
        <v>17</v>
      </c>
      <c r="M15003" s="3">
        <v>367.12</v>
      </c>
      <c r="N15003" s="3" t="s">
        <v>24</v>
      </c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  <c r="AC15003" s="5"/>
    </row>
    <row r="15004" spans="1:29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 t="str">
        <f>IF(AND(D15004="East",Table_1[[#This Row],[category]]="Clothing"),"✅","❌")</f>
        <v>❌</v>
      </c>
      <c r="H15004" s="3">
        <f t="shared" si="469"/>
        <v>442.82700000000006</v>
      </c>
      <c r="I15004" s="3">
        <v>7</v>
      </c>
      <c r="J15004" s="4">
        <v>45039</v>
      </c>
      <c r="K15004" s="3" t="s">
        <v>22</v>
      </c>
      <c r="L15004" s="3" t="s">
        <v>17</v>
      </c>
      <c r="M15004" s="3">
        <v>701.67</v>
      </c>
      <c r="N15004" s="3" t="s">
        <v>29</v>
      </c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  <c r="AC15004" s="5"/>
    </row>
    <row r="15005" spans="1:29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 t="str">
        <f>IF(AND(D15005="East",Table_1[[#This Row],[category]]="Clothing"),"✅","❌")</f>
        <v>❌</v>
      </c>
      <c r="H15005" s="3">
        <f t="shared" si="469"/>
        <v>92.922000000000011</v>
      </c>
      <c r="I15005" s="3">
        <v>2</v>
      </c>
      <c r="J15005" s="4">
        <v>45494</v>
      </c>
      <c r="K15005" s="3" t="s">
        <v>16</v>
      </c>
      <c r="L15005" s="3" t="s">
        <v>17</v>
      </c>
      <c r="M15005" s="3">
        <v>253.34</v>
      </c>
      <c r="N15005" s="3" t="s">
        <v>24</v>
      </c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  <c r="AC15005" s="5"/>
    </row>
    <row r="15006" spans="1:29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 t="str">
        <f>IF(AND(D15006="East",Table_1[[#This Row],[category]]="Clothing"),"✅","❌")</f>
        <v>❌</v>
      </c>
      <c r="H15006" s="3">
        <f t="shared" si="469"/>
        <v>175.233</v>
      </c>
      <c r="I15006" s="3">
        <v>1</v>
      </c>
      <c r="J15006" s="4">
        <v>45432</v>
      </c>
      <c r="K15006" s="3" t="s">
        <v>22</v>
      </c>
      <c r="L15006" s="3" t="s">
        <v>28</v>
      </c>
      <c r="M15006" s="3">
        <v>104.17</v>
      </c>
      <c r="N15006" s="3" t="s">
        <v>49</v>
      </c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  <c r="AC15006" s="5"/>
    </row>
    <row r="15007" spans="1:29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 t="str">
        <f>IF(AND(D15007="East",Table_1[[#This Row],[category]]="Clothing"),"✅","❌")</f>
        <v>❌</v>
      </c>
      <c r="H15007" s="3">
        <f t="shared" si="469"/>
        <v>81.23</v>
      </c>
      <c r="I15007" s="3">
        <v>1</v>
      </c>
      <c r="J15007" s="4">
        <v>45578</v>
      </c>
      <c r="K15007" s="3" t="s">
        <v>32</v>
      </c>
      <c r="L15007" s="3" t="s">
        <v>17</v>
      </c>
      <c r="M15007" s="3">
        <v>131.28</v>
      </c>
      <c r="N15007" s="3" t="s">
        <v>35</v>
      </c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  <c r="AC15007" s="5"/>
    </row>
    <row r="15008" spans="1:29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 t="str">
        <f>IF(AND(D15008="East",Table_1[[#This Row],[category]]="Clothing"),"✅","❌")</f>
        <v>❌</v>
      </c>
      <c r="H15008" s="3">
        <f t="shared" si="469"/>
        <v>305.77600000000001</v>
      </c>
      <c r="I15008" s="3">
        <v>1</v>
      </c>
      <c r="J15008" s="4">
        <v>45226</v>
      </c>
      <c r="K15008" s="3" t="s">
        <v>22</v>
      </c>
      <c r="L15008" s="3" t="s">
        <v>23</v>
      </c>
      <c r="M15008" s="3">
        <v>793.37</v>
      </c>
      <c r="N15008" s="3" t="s">
        <v>18</v>
      </c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  <c r="AC15008" s="5"/>
    </row>
    <row r="15009" spans="1:29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 t="str">
        <f>IF(AND(D15009="East",Table_1[[#This Row],[category]]="Clothing"),"✅","❌")</f>
        <v>❌</v>
      </c>
      <c r="H15009" s="3">
        <f t="shared" si="469"/>
        <v>322.74600000000004</v>
      </c>
      <c r="I15009" s="3">
        <v>6</v>
      </c>
      <c r="J15009" s="4">
        <v>45578</v>
      </c>
      <c r="K15009" s="3" t="s">
        <v>16</v>
      </c>
      <c r="L15009" s="3" t="s">
        <v>28</v>
      </c>
      <c r="M15009" s="3">
        <v>710.28</v>
      </c>
      <c r="N15009" s="3" t="s">
        <v>49</v>
      </c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  <c r="AC15009" s="5"/>
    </row>
    <row r="15010" spans="1:29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 t="str">
        <f>IF(AND(D15010="East",Table_1[[#This Row],[category]]="Clothing"),"✅","❌")</f>
        <v>❌</v>
      </c>
      <c r="H15010" s="3">
        <f t="shared" si="469"/>
        <v>232.21700000000001</v>
      </c>
      <c r="I15010" s="3">
        <v>5</v>
      </c>
      <c r="J15010" s="4">
        <v>44987</v>
      </c>
      <c r="K15010" s="3" t="s">
        <v>32</v>
      </c>
      <c r="L15010" s="3" t="s">
        <v>17</v>
      </c>
      <c r="M15010" s="3">
        <v>626.15</v>
      </c>
      <c r="N15010" s="3" t="s">
        <v>40</v>
      </c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  <c r="AC15010" s="5"/>
    </row>
    <row r="15011" spans="1:29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 t="str">
        <f>IF(AND(D15011="East",Table_1[[#This Row],[category]]="Clothing"),"✅","❌")</f>
        <v>❌</v>
      </c>
      <c r="H15011" s="3">
        <f t="shared" si="469"/>
        <v>362.87900000000002</v>
      </c>
      <c r="I15011" s="3">
        <v>7</v>
      </c>
      <c r="J15011" s="4">
        <v>45533</v>
      </c>
      <c r="K15011" s="3" t="s">
        <v>22</v>
      </c>
      <c r="L15011" s="3" t="s">
        <v>23</v>
      </c>
      <c r="M15011" s="3">
        <v>1080.71</v>
      </c>
      <c r="N15011" s="3" t="s">
        <v>35</v>
      </c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  <c r="AC15011" s="5"/>
    </row>
    <row r="15012" spans="1:29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 t="str">
        <f>IF(AND(D15012="East",Table_1[[#This Row],[category]]="Clothing"),"✅","❌")</f>
        <v>❌</v>
      </c>
      <c r="H15012" s="3">
        <f t="shared" si="469"/>
        <v>435.15000000000003</v>
      </c>
      <c r="I15012" s="3">
        <v>5</v>
      </c>
      <c r="J15012" s="4">
        <v>45378</v>
      </c>
      <c r="K15012" s="3" t="s">
        <v>32</v>
      </c>
      <c r="L15012" s="3" t="s">
        <v>28</v>
      </c>
      <c r="M15012" s="3">
        <v>823.36</v>
      </c>
      <c r="N15012" s="3" t="s">
        <v>35</v>
      </c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  <c r="AC15012" s="5"/>
    </row>
    <row r="15013" spans="1:29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 t="str">
        <f>IF(AND(D15013="East",Table_1[[#This Row],[category]]="Clothing"),"✅","❌")</f>
        <v>❌</v>
      </c>
      <c r="H15013" s="3">
        <f t="shared" si="469"/>
        <v>390.51400000000001</v>
      </c>
      <c r="I15013" s="3">
        <v>9</v>
      </c>
      <c r="J15013" s="4">
        <v>45239</v>
      </c>
      <c r="K15013" s="3" t="s">
        <v>22</v>
      </c>
      <c r="L15013" s="3" t="s">
        <v>23</v>
      </c>
      <c r="M15013" s="3">
        <v>532.46</v>
      </c>
      <c r="N15013" s="3" t="s">
        <v>29</v>
      </c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  <c r="AC15013" s="5"/>
    </row>
    <row r="15014" spans="1:29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 t="str">
        <f>IF(AND(D15014="East",Table_1[[#This Row],[category]]="Clothing"),"✅","❌")</f>
        <v>❌</v>
      </c>
      <c r="H15014" s="3">
        <f t="shared" si="469"/>
        <v>128.41500000000002</v>
      </c>
      <c r="I15014" s="3">
        <v>1</v>
      </c>
      <c r="J15014" s="4">
        <v>45223</v>
      </c>
      <c r="K15014" s="3" t="s">
        <v>16</v>
      </c>
      <c r="L15014" s="3" t="s">
        <v>17</v>
      </c>
      <c r="M15014" s="3">
        <v>90.17</v>
      </c>
      <c r="N15014" s="3" t="s">
        <v>49</v>
      </c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  <c r="AC15014" s="5"/>
    </row>
    <row r="15015" spans="1:29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 t="str">
        <f>IF(AND(D15015="East",Table_1[[#This Row],[category]]="Clothing"),"✅","❌")</f>
        <v>❌</v>
      </c>
      <c r="H15015" s="3">
        <f t="shared" si="469"/>
        <v>166.99600000000001</v>
      </c>
      <c r="I15015" s="3">
        <v>9</v>
      </c>
      <c r="J15015" s="4">
        <v>45309</v>
      </c>
      <c r="K15015" s="3" t="s">
        <v>22</v>
      </c>
      <c r="L15015" s="3" t="s">
        <v>23</v>
      </c>
      <c r="M15015" s="3">
        <v>345.77</v>
      </c>
      <c r="N15015" s="3" t="s">
        <v>35</v>
      </c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  <c r="AC15015" s="5"/>
    </row>
    <row r="15016" spans="1:29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 t="str">
        <f>IF(AND(D15016="East",Table_1[[#This Row],[category]]="Clothing"),"✅","❌")</f>
        <v>❌</v>
      </c>
      <c r="H15016" s="3">
        <f t="shared" si="469"/>
        <v>196.33600000000001</v>
      </c>
      <c r="I15016" s="3">
        <v>4</v>
      </c>
      <c r="J15016" s="4">
        <v>45408</v>
      </c>
      <c r="K15016" s="3" t="s">
        <v>16</v>
      </c>
      <c r="L15016" s="3" t="s">
        <v>28</v>
      </c>
      <c r="M15016" s="3">
        <v>479.55</v>
      </c>
      <c r="N15016" s="3" t="s">
        <v>40</v>
      </c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  <c r="AC15016" s="5"/>
    </row>
    <row r="15017" spans="1:29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 t="str">
        <f>IF(AND(D15017="East",Table_1[[#This Row],[category]]="Clothing"),"✅","❌")</f>
        <v>❌</v>
      </c>
      <c r="H15017" s="3">
        <f t="shared" si="469"/>
        <v>109.84500000000001</v>
      </c>
      <c r="I15017" s="3">
        <v>7</v>
      </c>
      <c r="J15017" s="4">
        <v>45592</v>
      </c>
      <c r="K15017" s="3" t="s">
        <v>32</v>
      </c>
      <c r="L15017" s="3" t="s">
        <v>23</v>
      </c>
      <c r="M15017" s="3">
        <v>192.06</v>
      </c>
      <c r="N15017" s="3" t="s">
        <v>40</v>
      </c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  <c r="AC15017" s="5"/>
    </row>
    <row r="15018" spans="1:29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 t="str">
        <f>IF(AND(D15018="East",Table_1[[#This Row],[category]]="Clothing"),"✅","❌")</f>
        <v>❌</v>
      </c>
      <c r="H15018" s="3">
        <f t="shared" si="469"/>
        <v>187.006</v>
      </c>
      <c r="I15018" s="3">
        <v>2</v>
      </c>
      <c r="J15018" s="4">
        <v>45465</v>
      </c>
      <c r="K15018" s="3" t="s">
        <v>32</v>
      </c>
      <c r="L15018" s="3" t="s">
        <v>23</v>
      </c>
      <c r="M15018" s="3">
        <v>189.37</v>
      </c>
      <c r="N15018" s="3" t="s">
        <v>24</v>
      </c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  <c r="AC15018" s="5"/>
    </row>
    <row r="15019" spans="1:29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 t="str">
        <f>IF(AND(D15019="East",Table_1[[#This Row],[category]]="Clothing"),"✅","❌")</f>
        <v>❌</v>
      </c>
      <c r="H15019" s="3">
        <f t="shared" si="469"/>
        <v>126.64200000000001</v>
      </c>
      <c r="I15019" s="3">
        <v>3</v>
      </c>
      <c r="J15019" s="4">
        <v>45539</v>
      </c>
      <c r="K15019" s="3" t="s">
        <v>16</v>
      </c>
      <c r="L15019" s="3" t="s">
        <v>17</v>
      </c>
      <c r="M15019" s="3">
        <v>349.79</v>
      </c>
      <c r="N15019" s="3" t="s">
        <v>24</v>
      </c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  <c r="AC15019" s="5"/>
    </row>
    <row r="15020" spans="1:29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 t="str">
        <f>IF(AND(D15020="East",Table_1[[#This Row],[category]]="Clothing"),"✅","❌")</f>
        <v>❌</v>
      </c>
      <c r="H15020" s="3">
        <f t="shared" si="469"/>
        <v>497.90699999999998</v>
      </c>
      <c r="I15020" s="3">
        <v>4</v>
      </c>
      <c r="J15020" s="4">
        <v>45550</v>
      </c>
      <c r="K15020" s="3" t="s">
        <v>16</v>
      </c>
      <c r="L15020" s="3" t="s">
        <v>23</v>
      </c>
      <c r="M15020" s="3">
        <v>1364.1</v>
      </c>
      <c r="N15020" s="3" t="s">
        <v>18</v>
      </c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  <c r="AC15020" s="5"/>
    </row>
    <row r="15021" spans="1:29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 t="str">
        <f>IF(AND(D15021="East",Table_1[[#This Row],[category]]="Clothing"),"✅","❌")</f>
        <v>❌</v>
      </c>
      <c r="H15021" s="3">
        <f t="shared" si="469"/>
        <v>393.79300000000001</v>
      </c>
      <c r="I15021" s="3">
        <v>5</v>
      </c>
      <c r="J15021" s="4">
        <v>45308</v>
      </c>
      <c r="K15021" s="3" t="s">
        <v>32</v>
      </c>
      <c r="L15021" s="3" t="s">
        <v>28</v>
      </c>
      <c r="M15021" s="3">
        <v>574.09</v>
      </c>
      <c r="N15021" s="3" t="s">
        <v>18</v>
      </c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  <c r="AC15021" s="5"/>
    </row>
    <row r="15022" spans="1:29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 t="str">
        <f>IF(AND(D15022="East",Table_1[[#This Row],[category]]="Clothing"),"✅","❌")</f>
        <v>❌</v>
      </c>
      <c r="H15022" s="3">
        <f t="shared" si="469"/>
        <v>431.40800000000002</v>
      </c>
      <c r="I15022" s="3">
        <v>2</v>
      </c>
      <c r="J15022" s="4">
        <v>45437</v>
      </c>
      <c r="K15022" s="3" t="s">
        <v>16</v>
      </c>
      <c r="L15022" s="3" t="s">
        <v>28</v>
      </c>
      <c r="M15022" s="3">
        <v>924.65</v>
      </c>
      <c r="N15022" s="3" t="s">
        <v>40</v>
      </c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  <c r="AC15022" s="5"/>
    </row>
    <row r="15023" spans="1:29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 t="str">
        <f>IF(AND(D15023="East",Table_1[[#This Row],[category]]="Clothing"),"✅","❌")</f>
        <v>❌</v>
      </c>
      <c r="H15023" s="3">
        <f t="shared" si="469"/>
        <v>461.85200000000009</v>
      </c>
      <c r="I15023" s="3">
        <v>7</v>
      </c>
      <c r="J15023" s="4">
        <v>45231</v>
      </c>
      <c r="K15023" s="3" t="s">
        <v>22</v>
      </c>
      <c r="L15023" s="3" t="s">
        <v>17</v>
      </c>
      <c r="M15023" s="3">
        <v>1119.6500000000001</v>
      </c>
      <c r="N15023" s="3" t="s">
        <v>49</v>
      </c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  <c r="AC15023" s="5"/>
    </row>
    <row r="15024" spans="1:29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 t="str">
        <f>IF(AND(D15024="East",Table_1[[#This Row],[category]]="Clothing"),"✅","❌")</f>
        <v>❌</v>
      </c>
      <c r="H15024" s="3">
        <f t="shared" si="469"/>
        <v>335.85</v>
      </c>
      <c r="I15024" s="3">
        <v>6</v>
      </c>
      <c r="J15024" s="4">
        <v>45145</v>
      </c>
      <c r="K15024" s="3" t="s">
        <v>32</v>
      </c>
      <c r="L15024" s="3" t="s">
        <v>17</v>
      </c>
      <c r="M15024" s="3">
        <v>253.4</v>
      </c>
      <c r="N15024" s="3" t="s">
        <v>49</v>
      </c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  <c r="AC15024" s="5"/>
    </row>
    <row r="15025" spans="1:29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 t="str">
        <f>IF(AND(D15025="East",Table_1[[#This Row],[category]]="Clothing"),"✅","❌")</f>
        <v>❌</v>
      </c>
      <c r="H15025" s="3">
        <f t="shared" si="469"/>
        <v>96.228999999999999</v>
      </c>
      <c r="I15025" s="3">
        <v>9</v>
      </c>
      <c r="J15025" s="4">
        <v>45040</v>
      </c>
      <c r="K15025" s="3" t="s">
        <v>16</v>
      </c>
      <c r="L15025" s="3" t="s">
        <v>23</v>
      </c>
      <c r="M15025" s="3">
        <v>251.39</v>
      </c>
      <c r="N15025" s="3" t="s">
        <v>40</v>
      </c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  <c r="AC15025" s="5"/>
    </row>
    <row r="15026" spans="1:29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 t="str">
        <f>IF(AND(D15026="East",Table_1[[#This Row],[category]]="Clothing"),"✅","❌")</f>
        <v>❌</v>
      </c>
      <c r="H15026" s="3">
        <f t="shared" si="469"/>
        <v>381.67800000000005</v>
      </c>
      <c r="I15026" s="3">
        <v>7</v>
      </c>
      <c r="J15026" s="4">
        <v>45291</v>
      </c>
      <c r="K15026" s="3" t="s">
        <v>16</v>
      </c>
      <c r="L15026" s="3" t="s">
        <v>28</v>
      </c>
      <c r="M15026" s="3">
        <v>889.9</v>
      </c>
      <c r="N15026" s="3" t="s">
        <v>40</v>
      </c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  <c r="AC15026" s="5"/>
    </row>
    <row r="15027" spans="1:29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 t="str">
        <f>IF(AND(D15027="East",Table_1[[#This Row],[category]]="Clothing"),"✅","❌")</f>
        <v>❌</v>
      </c>
      <c r="H15027" s="3">
        <f t="shared" si="469"/>
        <v>17.650000000000002</v>
      </c>
      <c r="I15027" s="3">
        <v>2</v>
      </c>
      <c r="J15027" s="4">
        <v>45281</v>
      </c>
      <c r="K15027" s="3" t="s">
        <v>22</v>
      </c>
      <c r="L15027" s="3" t="s">
        <v>17</v>
      </c>
      <c r="M15027" s="3">
        <v>31.84</v>
      </c>
      <c r="N15027" s="3" t="s">
        <v>18</v>
      </c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  <c r="AC15027" s="5"/>
    </row>
    <row r="15028" spans="1:29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 t="str">
        <f>IF(AND(D15028="East",Table_1[[#This Row],[category]]="Clothing"),"✅","❌")</f>
        <v>❌</v>
      </c>
      <c r="H15028" s="3">
        <f t="shared" si="469"/>
        <v>65.483000000000004</v>
      </c>
      <c r="I15028" s="3">
        <v>3</v>
      </c>
      <c r="J15028" s="4">
        <v>45070</v>
      </c>
      <c r="K15028" s="3" t="s">
        <v>22</v>
      </c>
      <c r="L15028" s="3" t="s">
        <v>28</v>
      </c>
      <c r="M15028" s="3">
        <v>183.37</v>
      </c>
      <c r="N15028" s="3" t="s">
        <v>40</v>
      </c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  <c r="AC15028" s="5"/>
    </row>
    <row r="15029" spans="1:29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 t="str">
        <f>IF(AND(D15029="East",Table_1[[#This Row],[category]]="Clothing"),"✅","❌")</f>
        <v>❌</v>
      </c>
      <c r="H15029" s="3">
        <f t="shared" si="469"/>
        <v>24.496000000000002</v>
      </c>
      <c r="I15029" s="3">
        <v>3</v>
      </c>
      <c r="J15029" s="4">
        <v>45355</v>
      </c>
      <c r="K15029" s="3" t="s">
        <v>22</v>
      </c>
      <c r="L15029" s="3" t="s">
        <v>23</v>
      </c>
      <c r="M15029" s="3">
        <v>60.34</v>
      </c>
      <c r="N15029" s="3" t="s">
        <v>18</v>
      </c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  <c r="AC15029" s="5"/>
    </row>
    <row r="15030" spans="1:29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 t="str">
        <f>IF(AND(D15030="East",Table_1[[#This Row],[category]]="Clothing"),"✅","❌")</f>
        <v>❌</v>
      </c>
      <c r="H15030" s="3">
        <f t="shared" si="469"/>
        <v>76.367999999999995</v>
      </c>
      <c r="I15030" s="3">
        <v>8</v>
      </c>
      <c r="J15030" s="4">
        <v>45105</v>
      </c>
      <c r="K15030" s="3" t="s">
        <v>22</v>
      </c>
      <c r="L15030" s="3" t="s">
        <v>17</v>
      </c>
      <c r="M15030" s="3">
        <v>132.22999999999999</v>
      </c>
      <c r="N15030" s="3" t="s">
        <v>24</v>
      </c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  <c r="AC15030" s="5"/>
    </row>
    <row r="15031" spans="1:29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 t="str">
        <f>IF(AND(D15031="East",Table_1[[#This Row],[category]]="Clothing"),"✅","❌")</f>
        <v>❌</v>
      </c>
      <c r="H15031" s="3">
        <f t="shared" si="469"/>
        <v>378.48200000000003</v>
      </c>
      <c r="I15031" s="3">
        <v>8</v>
      </c>
      <c r="J15031" s="4">
        <v>45137</v>
      </c>
      <c r="K15031" s="3" t="s">
        <v>22</v>
      </c>
      <c r="L15031" s="3" t="s">
        <v>28</v>
      </c>
      <c r="M15031" s="3">
        <v>1019.52</v>
      </c>
      <c r="N15031" s="3" t="s">
        <v>18</v>
      </c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  <c r="AC15031" s="5"/>
    </row>
    <row r="15032" spans="1:29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 t="str">
        <f>IF(AND(D15032="East",Table_1[[#This Row],[category]]="Clothing"),"✅","❌")</f>
        <v>❌</v>
      </c>
      <c r="H15032" s="3">
        <f t="shared" si="469"/>
        <v>443.88500000000005</v>
      </c>
      <c r="I15032" s="3">
        <v>3</v>
      </c>
      <c r="J15032" s="4">
        <v>45427</v>
      </c>
      <c r="K15032" s="3" t="s">
        <v>16</v>
      </c>
      <c r="L15032" s="3" t="s">
        <v>28</v>
      </c>
      <c r="M15032" s="3">
        <v>1194.5899999999999</v>
      </c>
      <c r="N15032" s="3" t="s">
        <v>18</v>
      </c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  <c r="AC15032" s="5"/>
    </row>
    <row r="15033" spans="1:29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 t="str">
        <f>IF(AND(D15033="East",Table_1[[#This Row],[category]]="Clothing"),"✅","❌")</f>
        <v>❌</v>
      </c>
      <c r="H15033" s="3">
        <f t="shared" si="469"/>
        <v>146.63200000000001</v>
      </c>
      <c r="I15033" s="3">
        <v>8</v>
      </c>
      <c r="J15033" s="4">
        <v>45237</v>
      </c>
      <c r="K15033" s="3" t="s">
        <v>32</v>
      </c>
      <c r="L15033" s="3" t="s">
        <v>28</v>
      </c>
      <c r="M15033" s="3">
        <v>300.68</v>
      </c>
      <c r="N15033" s="3" t="s">
        <v>29</v>
      </c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  <c r="AC15033" s="5"/>
    </row>
    <row r="15034" spans="1:29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 t="str">
        <f>IF(AND(D15034="East",Table_1[[#This Row],[category]]="Clothing"),"✅","❌")</f>
        <v>❌</v>
      </c>
      <c r="H15034" s="3">
        <f t="shared" si="469"/>
        <v>68.372</v>
      </c>
      <c r="I15034" s="3">
        <v>5</v>
      </c>
      <c r="J15034" s="4">
        <v>45574</v>
      </c>
      <c r="K15034" s="3" t="s">
        <v>32</v>
      </c>
      <c r="L15034" s="3" t="s">
        <v>23</v>
      </c>
      <c r="M15034" s="3">
        <v>185.67</v>
      </c>
      <c r="N15034" s="3" t="s">
        <v>24</v>
      </c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  <c r="AC15034" s="5"/>
    </row>
    <row r="15035" spans="1:29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 t="str">
        <f>IF(AND(D15035="East",Table_1[[#This Row],[category]]="Clothing"),"✅","❌")</f>
        <v>❌</v>
      </c>
      <c r="H15035" s="3">
        <f t="shared" si="469"/>
        <v>143.75</v>
      </c>
      <c r="I15035" s="3">
        <v>4</v>
      </c>
      <c r="J15035" s="4">
        <v>45641</v>
      </c>
      <c r="K15035" s="3" t="s">
        <v>16</v>
      </c>
      <c r="L15035" s="3" t="s">
        <v>28</v>
      </c>
      <c r="M15035" s="3">
        <v>334.37</v>
      </c>
      <c r="N15035" s="3" t="s">
        <v>49</v>
      </c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  <c r="AC15035" s="5"/>
    </row>
    <row r="15036" spans="1:29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 t="str">
        <f>IF(AND(D15036="East",Table_1[[#This Row],[category]]="Clothing"),"✅","❌")</f>
        <v>❌</v>
      </c>
      <c r="H15036" s="3">
        <f t="shared" si="469"/>
        <v>327.08600000000001</v>
      </c>
      <c r="I15036" s="3">
        <v>4</v>
      </c>
      <c r="J15036" s="4">
        <v>45108</v>
      </c>
      <c r="K15036" s="3" t="s">
        <v>22</v>
      </c>
      <c r="L15036" s="3" t="s">
        <v>17</v>
      </c>
      <c r="M15036" s="3">
        <v>242.53</v>
      </c>
      <c r="N15036" s="3" t="s">
        <v>40</v>
      </c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  <c r="AC15036" s="5"/>
    </row>
    <row r="15037" spans="1:29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 t="str">
        <f>IF(AND(D15037="East",Table_1[[#This Row],[category]]="Clothing"),"✅","❌")</f>
        <v>❌</v>
      </c>
      <c r="H15037" s="3">
        <f t="shared" si="469"/>
        <v>181.59900000000002</v>
      </c>
      <c r="I15037" s="3">
        <v>4</v>
      </c>
      <c r="J15037" s="4">
        <v>45630</v>
      </c>
      <c r="K15037" s="3" t="s">
        <v>22</v>
      </c>
      <c r="L15037" s="3" t="s">
        <v>23</v>
      </c>
      <c r="M15037" s="3">
        <v>488.9</v>
      </c>
      <c r="N15037" s="3" t="s">
        <v>29</v>
      </c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  <c r="AC15037" s="5"/>
    </row>
    <row r="15038" spans="1:29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 t="str">
        <f>IF(AND(D15038="East",Table_1[[#This Row],[category]]="Clothing"),"✅","❌")</f>
        <v>❌</v>
      </c>
      <c r="H15038" s="3">
        <f t="shared" si="469"/>
        <v>480.96199999999999</v>
      </c>
      <c r="I15038" s="3">
        <v>1</v>
      </c>
      <c r="J15038" s="4">
        <v>45028</v>
      </c>
      <c r="K15038" s="3" t="s">
        <v>16</v>
      </c>
      <c r="L15038" s="3" t="s">
        <v>23</v>
      </c>
      <c r="M15038" s="3">
        <v>1142.46</v>
      </c>
      <c r="N15038" s="3" t="s">
        <v>24</v>
      </c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  <c r="AC15038" s="5"/>
    </row>
    <row r="15039" spans="1:29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 t="str">
        <f>IF(AND(D15039="East",Table_1[[#This Row],[category]]="Clothing"),"✅","❌")</f>
        <v>❌</v>
      </c>
      <c r="H15039" s="3">
        <f t="shared" si="469"/>
        <v>74.179999999999993</v>
      </c>
      <c r="I15039" s="3">
        <v>7</v>
      </c>
      <c r="J15039" s="4">
        <v>45151</v>
      </c>
      <c r="K15039" s="3" t="s">
        <v>32</v>
      </c>
      <c r="L15039" s="3" t="s">
        <v>17</v>
      </c>
      <c r="M15039" s="3">
        <v>98.62</v>
      </c>
      <c r="N15039" s="3" t="s">
        <v>18</v>
      </c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  <c r="AC15039" s="5"/>
    </row>
    <row r="15040" spans="1:29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 t="str">
        <f>IF(AND(D15040="East",Table_1[[#This Row],[category]]="Clothing"),"✅","❌")</f>
        <v>✅</v>
      </c>
      <c r="H15040" s="3">
        <f t="shared" si="469"/>
        <v>495.26800000000003</v>
      </c>
      <c r="I15040" s="3">
        <v>4</v>
      </c>
      <c r="J15040" s="4">
        <v>45575</v>
      </c>
      <c r="K15040" s="3" t="s">
        <v>32</v>
      </c>
      <c r="L15040" s="3" t="s">
        <v>17</v>
      </c>
      <c r="M15040" s="3">
        <v>423.52</v>
      </c>
      <c r="N15040" s="3" t="s">
        <v>29</v>
      </c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  <c r="AC15040" s="5"/>
    </row>
    <row r="15041" spans="1:29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 t="str">
        <f>IF(AND(D15041="East",Table_1[[#This Row],[category]]="Clothing"),"✅","❌")</f>
        <v>❌</v>
      </c>
      <c r="H15041" s="3">
        <f t="shared" si="469"/>
        <v>16.100999999999999</v>
      </c>
      <c r="I15041" s="3">
        <v>2</v>
      </c>
      <c r="J15041" s="4">
        <v>45280</v>
      </c>
      <c r="K15041" s="3" t="s">
        <v>16</v>
      </c>
      <c r="L15041" s="3" t="s">
        <v>23</v>
      </c>
      <c r="M15041" s="3">
        <v>11.06</v>
      </c>
      <c r="N15041" s="3" t="s">
        <v>29</v>
      </c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  <c r="AC15041" s="5"/>
    </row>
    <row r="15042" spans="1:29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 t="str">
        <f>IF(AND(D15042="East",Table_1[[#This Row],[category]]="Clothing"),"✅","❌")</f>
        <v>❌</v>
      </c>
      <c r="H15042" s="3">
        <f t="shared" ref="H15042:H15105" si="471">E15042*10%</f>
        <v>231.33000000000004</v>
      </c>
      <c r="I15042" s="3">
        <v>1</v>
      </c>
      <c r="J15042" s="4">
        <v>45103</v>
      </c>
      <c r="K15042" s="3" t="s">
        <v>22</v>
      </c>
      <c r="L15042" s="3" t="s">
        <v>28</v>
      </c>
      <c r="M15042" s="3">
        <v>673.06</v>
      </c>
      <c r="N15042" s="3" t="s">
        <v>49</v>
      </c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  <c r="AC15042" s="5"/>
    </row>
    <row r="15043" spans="1:29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 t="str">
        <f>IF(AND(D15043="East",Table_1[[#This Row],[category]]="Clothing"),"✅","❌")</f>
        <v>❌</v>
      </c>
      <c r="H15043" s="3">
        <f t="shared" si="471"/>
        <v>133.38800000000001</v>
      </c>
      <c r="I15043" s="3">
        <v>3</v>
      </c>
      <c r="J15043" s="4">
        <v>45078</v>
      </c>
      <c r="K15043" s="3" t="s">
        <v>32</v>
      </c>
      <c r="L15043" s="3" t="s">
        <v>23</v>
      </c>
      <c r="M15043" s="3">
        <v>264.38</v>
      </c>
      <c r="N15043" s="3" t="s">
        <v>35</v>
      </c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  <c r="AC15043" s="5"/>
    </row>
    <row r="15044" spans="1:29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 t="str">
        <f>IF(AND(D15044="East",Table_1[[#This Row],[category]]="Clothing"),"✅","❌")</f>
        <v>❌</v>
      </c>
      <c r="H15044" s="3">
        <f t="shared" si="471"/>
        <v>287.48</v>
      </c>
      <c r="I15044" s="3">
        <v>1</v>
      </c>
      <c r="J15044" s="4">
        <v>45115</v>
      </c>
      <c r="K15044" s="3" t="s">
        <v>22</v>
      </c>
      <c r="L15044" s="3" t="s">
        <v>17</v>
      </c>
      <c r="M15044" s="3">
        <v>189.24</v>
      </c>
      <c r="N15044" s="3" t="s">
        <v>18</v>
      </c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  <c r="AC15044" s="5"/>
    </row>
    <row r="15045" spans="1:29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 t="str">
        <f>IF(AND(D15045="East",Table_1[[#This Row],[category]]="Clothing"),"✅","❌")</f>
        <v>❌</v>
      </c>
      <c r="H15045" s="3">
        <f t="shared" si="471"/>
        <v>57.31</v>
      </c>
      <c r="I15045" s="3">
        <v>5</v>
      </c>
      <c r="J15045" s="4">
        <v>45350</v>
      </c>
      <c r="K15045" s="3" t="s">
        <v>16</v>
      </c>
      <c r="L15045" s="3" t="s">
        <v>23</v>
      </c>
      <c r="M15045" s="3">
        <v>32.200000000000003</v>
      </c>
      <c r="N15045" s="3" t="s">
        <v>29</v>
      </c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  <c r="AC15045" s="5"/>
    </row>
    <row r="15046" spans="1:29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 t="str">
        <f>IF(AND(D15046="East",Table_1[[#This Row],[category]]="Clothing"),"✅","❌")</f>
        <v>❌</v>
      </c>
      <c r="H15046" s="3">
        <f t="shared" si="471"/>
        <v>439.15300000000002</v>
      </c>
      <c r="I15046" s="3">
        <v>6</v>
      </c>
      <c r="J15046" s="4">
        <v>45076</v>
      </c>
      <c r="K15046" s="3" t="s">
        <v>32</v>
      </c>
      <c r="L15046" s="3" t="s">
        <v>17</v>
      </c>
      <c r="M15046" s="3">
        <v>337.84</v>
      </c>
      <c r="N15046" s="3" t="s">
        <v>40</v>
      </c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  <c r="AC15046" s="5"/>
    </row>
    <row r="15047" spans="1:29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 t="str">
        <f>IF(AND(D15047="East",Table_1[[#This Row],[category]]="Clothing"),"✅","❌")</f>
        <v>❌</v>
      </c>
      <c r="H15047" s="3">
        <f t="shared" si="471"/>
        <v>76.89800000000001</v>
      </c>
      <c r="I15047" s="3">
        <v>6</v>
      </c>
      <c r="J15047" s="4">
        <v>45003</v>
      </c>
      <c r="K15047" s="3" t="s">
        <v>16</v>
      </c>
      <c r="L15047" s="3" t="s">
        <v>23</v>
      </c>
      <c r="M15047" s="3">
        <v>170.03</v>
      </c>
      <c r="N15047" s="3" t="s">
        <v>24</v>
      </c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  <c r="AC15047" s="5"/>
    </row>
    <row r="15048" spans="1:29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 t="str">
        <f>IF(AND(D15048="East",Table_1[[#This Row],[category]]="Clothing"),"✅","❌")</f>
        <v>❌</v>
      </c>
      <c r="H15048" s="3">
        <f t="shared" si="471"/>
        <v>297.82100000000003</v>
      </c>
      <c r="I15048" s="3">
        <v>6</v>
      </c>
      <c r="J15048" s="4">
        <v>45656</v>
      </c>
      <c r="K15048" s="3" t="s">
        <v>22</v>
      </c>
      <c r="L15048" s="3" t="s">
        <v>17</v>
      </c>
      <c r="M15048" s="3">
        <v>304.7</v>
      </c>
      <c r="N15048" s="3" t="s">
        <v>35</v>
      </c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  <c r="AC15048" s="5"/>
    </row>
    <row r="15049" spans="1:29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 t="str">
        <f>IF(AND(D15049="East",Table_1[[#This Row],[category]]="Clothing"),"✅","❌")</f>
        <v>❌</v>
      </c>
      <c r="H15049" s="3">
        <f t="shared" si="471"/>
        <v>26.34</v>
      </c>
      <c r="I15049" s="3">
        <v>7</v>
      </c>
      <c r="J15049" s="4">
        <v>45314</v>
      </c>
      <c r="K15049" s="3" t="s">
        <v>22</v>
      </c>
      <c r="L15049" s="3" t="s">
        <v>23</v>
      </c>
      <c r="M15049" s="3">
        <v>47.09</v>
      </c>
      <c r="N15049" s="3" t="s">
        <v>35</v>
      </c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  <c r="AC15049" s="5"/>
    </row>
    <row r="15050" spans="1:29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 t="str">
        <f>IF(AND(D15050="East",Table_1[[#This Row],[category]]="Clothing"),"✅","❌")</f>
        <v>❌</v>
      </c>
      <c r="H15050" s="3">
        <f t="shared" si="471"/>
        <v>162.386</v>
      </c>
      <c r="I15050" s="3">
        <v>1</v>
      </c>
      <c r="J15050" s="4">
        <v>45084</v>
      </c>
      <c r="K15050" s="3" t="s">
        <v>22</v>
      </c>
      <c r="L15050" s="3" t="s">
        <v>28</v>
      </c>
      <c r="M15050" s="3">
        <v>418.85</v>
      </c>
      <c r="N15050" s="3" t="s">
        <v>29</v>
      </c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  <c r="AC15050" s="5"/>
    </row>
    <row r="15051" spans="1:29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 t="str">
        <f>IF(AND(D15051="East",Table_1[[#This Row],[category]]="Clothing"),"✅","❌")</f>
        <v>❌</v>
      </c>
      <c r="H15051" s="3">
        <f t="shared" si="471"/>
        <v>83.364000000000004</v>
      </c>
      <c r="I15051" s="3">
        <v>4</v>
      </c>
      <c r="J15051" s="4">
        <v>45095</v>
      </c>
      <c r="K15051" s="3" t="s">
        <v>16</v>
      </c>
      <c r="L15051" s="3" t="s">
        <v>17</v>
      </c>
      <c r="M15051" s="3">
        <v>201.75</v>
      </c>
      <c r="N15051" s="3" t="s">
        <v>35</v>
      </c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  <c r="AC15051" s="5"/>
    </row>
    <row r="15052" spans="1:29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 t="str">
        <f>IF(AND(D15052="East",Table_1[[#This Row],[category]]="Clothing"),"✅","❌")</f>
        <v>❌</v>
      </c>
      <c r="H15052" s="3">
        <f t="shared" si="471"/>
        <v>489.14499999999998</v>
      </c>
      <c r="I15052" s="3">
        <v>9</v>
      </c>
      <c r="J15052" s="4">
        <v>45376</v>
      </c>
      <c r="K15052" s="3" t="s">
        <v>16</v>
      </c>
      <c r="L15052" s="3" t="s">
        <v>17</v>
      </c>
      <c r="M15052" s="3">
        <v>733.06</v>
      </c>
      <c r="N15052" s="3" t="s">
        <v>35</v>
      </c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  <c r="AC15052" s="5"/>
    </row>
    <row r="15053" spans="1:29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 t="str">
        <f>IF(AND(D15053="East",Table_1[[#This Row],[category]]="Clothing"),"✅","❌")</f>
        <v>❌</v>
      </c>
      <c r="H15053" s="3">
        <f t="shared" si="471"/>
        <v>15.89</v>
      </c>
      <c r="I15053" s="3">
        <v>2</v>
      </c>
      <c r="J15053" s="4">
        <v>45333</v>
      </c>
      <c r="K15053" s="3" t="s">
        <v>32</v>
      </c>
      <c r="L15053" s="3" t="s">
        <v>28</v>
      </c>
      <c r="M15053" s="3">
        <v>41.4</v>
      </c>
      <c r="N15053" s="3" t="s">
        <v>24</v>
      </c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  <c r="AC15053" s="5"/>
    </row>
    <row r="15054" spans="1:29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 t="str">
        <f>IF(AND(D15054="East",Table_1[[#This Row],[category]]="Clothing"),"✅","❌")</f>
        <v>❌</v>
      </c>
      <c r="H15054" s="3">
        <f t="shared" si="471"/>
        <v>182.67400000000001</v>
      </c>
      <c r="I15054" s="3">
        <v>8</v>
      </c>
      <c r="J15054" s="4">
        <v>45047</v>
      </c>
      <c r="K15054" s="3" t="s">
        <v>22</v>
      </c>
      <c r="L15054" s="3" t="s">
        <v>28</v>
      </c>
      <c r="M15054" s="3">
        <v>232.56</v>
      </c>
      <c r="N15054" s="3" t="s">
        <v>29</v>
      </c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  <c r="AC15054" s="5"/>
    </row>
    <row r="15055" spans="1:29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 t="str">
        <f>IF(AND(D15055="East",Table_1[[#This Row],[category]]="Clothing"),"✅","❌")</f>
        <v>❌</v>
      </c>
      <c r="H15055" s="3">
        <f t="shared" si="471"/>
        <v>158.36000000000001</v>
      </c>
      <c r="I15055" s="3">
        <v>7</v>
      </c>
      <c r="J15055" s="4">
        <v>45029</v>
      </c>
      <c r="K15055" s="3" t="s">
        <v>16</v>
      </c>
      <c r="L15055" s="3" t="s">
        <v>28</v>
      </c>
      <c r="M15055" s="3">
        <v>176.98</v>
      </c>
      <c r="N15055" s="3" t="s">
        <v>24</v>
      </c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  <c r="AC15055" s="5"/>
    </row>
    <row r="15056" spans="1:29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 t="str">
        <f>IF(AND(D15056="East",Table_1[[#This Row],[category]]="Clothing"),"✅","❌")</f>
        <v>❌</v>
      </c>
      <c r="H15056" s="3">
        <f t="shared" si="471"/>
        <v>332.11300000000006</v>
      </c>
      <c r="I15056" s="3">
        <v>7</v>
      </c>
      <c r="J15056" s="4">
        <v>44963</v>
      </c>
      <c r="K15056" s="3" t="s">
        <v>22</v>
      </c>
      <c r="L15056" s="3" t="s">
        <v>28</v>
      </c>
      <c r="M15056" s="3">
        <v>791.81</v>
      </c>
      <c r="N15056" s="3" t="s">
        <v>49</v>
      </c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  <c r="AC15056" s="5"/>
    </row>
    <row r="15057" spans="1:29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 t="str">
        <f>IF(AND(D15057="East",Table_1[[#This Row],[category]]="Clothing"),"✅","❌")</f>
        <v>❌</v>
      </c>
      <c r="H15057" s="3">
        <f t="shared" si="471"/>
        <v>37.625</v>
      </c>
      <c r="I15057" s="3">
        <v>3</v>
      </c>
      <c r="J15057" s="4">
        <v>45462</v>
      </c>
      <c r="K15057" s="3" t="s">
        <v>22</v>
      </c>
      <c r="L15057" s="3" t="s">
        <v>28</v>
      </c>
      <c r="M15057" s="3">
        <v>65.55</v>
      </c>
      <c r="N15057" s="3" t="s">
        <v>40</v>
      </c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  <c r="AC15057" s="5"/>
    </row>
    <row r="15058" spans="1:29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 t="str">
        <f>IF(AND(D15058="East",Table_1[[#This Row],[category]]="Clothing"),"✅","❌")</f>
        <v>❌</v>
      </c>
      <c r="H15058" s="3">
        <f t="shared" si="471"/>
        <v>407.20300000000003</v>
      </c>
      <c r="I15058" s="3">
        <v>2</v>
      </c>
      <c r="J15058" s="4">
        <v>45346</v>
      </c>
      <c r="K15058" s="3" t="s">
        <v>22</v>
      </c>
      <c r="L15058" s="3" t="s">
        <v>28</v>
      </c>
      <c r="M15058" s="3">
        <v>1168.56</v>
      </c>
      <c r="N15058" s="3" t="s">
        <v>18</v>
      </c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  <c r="AC15058" s="5"/>
    </row>
    <row r="15059" spans="1:29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 t="str">
        <f>IF(AND(D15059="East",Table_1[[#This Row],[category]]="Clothing"),"✅","❌")</f>
        <v>❌</v>
      </c>
      <c r="H15059" s="3">
        <f t="shared" si="471"/>
        <v>238.59699999999998</v>
      </c>
      <c r="I15059" s="3">
        <v>2</v>
      </c>
      <c r="J15059" s="4">
        <v>45526</v>
      </c>
      <c r="K15059" s="3" t="s">
        <v>22</v>
      </c>
      <c r="L15059" s="3" t="s">
        <v>23</v>
      </c>
      <c r="M15059" s="3">
        <v>280.61</v>
      </c>
      <c r="N15059" s="3" t="s">
        <v>49</v>
      </c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  <c r="AC15059" s="5"/>
    </row>
    <row r="15060" spans="1:29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 t="str">
        <f>IF(AND(D15060="East",Table_1[[#This Row],[category]]="Clothing"),"✅","❌")</f>
        <v>❌</v>
      </c>
      <c r="H15060" s="3">
        <f t="shared" si="471"/>
        <v>231.85900000000004</v>
      </c>
      <c r="I15060" s="3">
        <v>3</v>
      </c>
      <c r="J15060" s="4">
        <v>45427</v>
      </c>
      <c r="K15060" s="3" t="s">
        <v>22</v>
      </c>
      <c r="L15060" s="3" t="s">
        <v>23</v>
      </c>
      <c r="M15060" s="3">
        <v>422.97</v>
      </c>
      <c r="N15060" s="3" t="s">
        <v>18</v>
      </c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  <c r="AC15060" s="5"/>
    </row>
    <row r="15061" spans="1:29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 t="str">
        <f>IF(AND(D15061="East",Table_1[[#This Row],[category]]="Clothing"),"✅","❌")</f>
        <v>❌</v>
      </c>
      <c r="H15061" s="3">
        <f t="shared" si="471"/>
        <v>121.12700000000001</v>
      </c>
      <c r="I15061" s="3">
        <v>3</v>
      </c>
      <c r="J15061" s="4">
        <v>45306</v>
      </c>
      <c r="K15061" s="3" t="s">
        <v>32</v>
      </c>
      <c r="L15061" s="3" t="s">
        <v>23</v>
      </c>
      <c r="M15061" s="3">
        <v>121.89</v>
      </c>
      <c r="N15061" s="3" t="s">
        <v>29</v>
      </c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  <c r="AC15061" s="5"/>
    </row>
    <row r="15062" spans="1:29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 t="str">
        <f>IF(AND(D15062="East",Table_1[[#This Row],[category]]="Clothing"),"✅","❌")</f>
        <v>❌</v>
      </c>
      <c r="H15062" s="3">
        <f t="shared" si="471"/>
        <v>250.12300000000002</v>
      </c>
      <c r="I15062" s="3">
        <v>2</v>
      </c>
      <c r="J15062" s="4">
        <v>45011</v>
      </c>
      <c r="K15062" s="3" t="s">
        <v>22</v>
      </c>
      <c r="L15062" s="3" t="s">
        <v>17</v>
      </c>
      <c r="M15062" s="3">
        <v>175.25</v>
      </c>
      <c r="N15062" s="3" t="s">
        <v>24</v>
      </c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  <c r="AC15062" s="5"/>
    </row>
    <row r="15063" spans="1:29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 t="str">
        <f>IF(AND(D15063="East",Table_1[[#This Row],[category]]="Clothing"),"✅","❌")</f>
        <v>❌</v>
      </c>
      <c r="H15063" s="3">
        <f t="shared" si="471"/>
        <v>188.30799999999999</v>
      </c>
      <c r="I15063" s="3">
        <v>7</v>
      </c>
      <c r="J15063" s="4">
        <v>45420</v>
      </c>
      <c r="K15063" s="3" t="s">
        <v>16</v>
      </c>
      <c r="L15063" s="3" t="s">
        <v>17</v>
      </c>
      <c r="M15063" s="3">
        <v>182.51</v>
      </c>
      <c r="N15063" s="3" t="s">
        <v>24</v>
      </c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  <c r="AC15063" s="5"/>
    </row>
    <row r="15064" spans="1:29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 t="str">
        <f>IF(AND(D15064="East",Table_1[[#This Row],[category]]="Clothing"),"✅","❌")</f>
        <v>✅</v>
      </c>
      <c r="H15064" s="3">
        <f t="shared" si="471"/>
        <v>130.11700000000002</v>
      </c>
      <c r="I15064" s="3">
        <v>2</v>
      </c>
      <c r="J15064" s="4">
        <v>45253</v>
      </c>
      <c r="K15064" s="3" t="s">
        <v>16</v>
      </c>
      <c r="L15064" s="3" t="s">
        <v>28</v>
      </c>
      <c r="M15064" s="3">
        <v>84.25</v>
      </c>
      <c r="N15064" s="3" t="s">
        <v>18</v>
      </c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  <c r="AC15064" s="5"/>
    </row>
    <row r="15065" spans="1:29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 t="str">
        <f>IF(AND(D15065="East",Table_1[[#This Row],[category]]="Clothing"),"✅","❌")</f>
        <v>❌</v>
      </c>
      <c r="H15065" s="3">
        <f t="shared" si="471"/>
        <v>92.647000000000006</v>
      </c>
      <c r="I15065" s="3">
        <v>6</v>
      </c>
      <c r="J15065" s="4">
        <v>45101</v>
      </c>
      <c r="K15065" s="3" t="s">
        <v>22</v>
      </c>
      <c r="L15065" s="3" t="s">
        <v>17</v>
      </c>
      <c r="M15065" s="3">
        <v>92.72</v>
      </c>
      <c r="N15065" s="3" t="s">
        <v>24</v>
      </c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  <c r="AC15065" s="5"/>
    </row>
    <row r="15066" spans="1:29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 t="str">
        <f>IF(AND(D15066="East",Table_1[[#This Row],[category]]="Clothing"),"✅","❌")</f>
        <v>❌</v>
      </c>
      <c r="H15066" s="3">
        <f t="shared" si="471"/>
        <v>366.88400000000001</v>
      </c>
      <c r="I15066" s="3">
        <v>5</v>
      </c>
      <c r="J15066" s="4">
        <v>45083</v>
      </c>
      <c r="K15066" s="3" t="s">
        <v>22</v>
      </c>
      <c r="L15066" s="3" t="s">
        <v>23</v>
      </c>
      <c r="M15066" s="3">
        <v>204.3</v>
      </c>
      <c r="N15066" s="3" t="s">
        <v>49</v>
      </c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  <c r="AC15066" s="5"/>
    </row>
    <row r="15067" spans="1:29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 t="str">
        <f>IF(AND(D15067="East",Table_1[[#This Row],[category]]="Clothing"),"✅","❌")</f>
        <v>❌</v>
      </c>
      <c r="H15067" s="3">
        <f t="shared" si="471"/>
        <v>79.600999999999999</v>
      </c>
      <c r="I15067" s="3">
        <v>7</v>
      </c>
      <c r="J15067" s="4">
        <v>45495</v>
      </c>
      <c r="K15067" s="3" t="s">
        <v>32</v>
      </c>
      <c r="L15067" s="3" t="s">
        <v>23</v>
      </c>
      <c r="M15067" s="3">
        <v>66.989999999999995</v>
      </c>
      <c r="N15067" s="3" t="s">
        <v>40</v>
      </c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  <c r="AC15067" s="5"/>
    </row>
    <row r="15068" spans="1:29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 t="str">
        <f>IF(AND(D15068="East",Table_1[[#This Row],[category]]="Clothing"),"✅","❌")</f>
        <v>❌</v>
      </c>
      <c r="H15068" s="3">
        <f t="shared" si="471"/>
        <v>92.311000000000007</v>
      </c>
      <c r="I15068" s="3">
        <v>7</v>
      </c>
      <c r="J15068" s="4">
        <v>44933</v>
      </c>
      <c r="K15068" s="3" t="s">
        <v>16</v>
      </c>
      <c r="L15068" s="3" t="s">
        <v>17</v>
      </c>
      <c r="M15068" s="3">
        <v>146</v>
      </c>
      <c r="N15068" s="3" t="s">
        <v>49</v>
      </c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  <c r="AC15068" s="5"/>
    </row>
    <row r="15069" spans="1:29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 t="str">
        <f>IF(AND(D15069="East",Table_1[[#This Row],[category]]="Clothing"),"✅","❌")</f>
        <v>❌</v>
      </c>
      <c r="H15069" s="3">
        <f t="shared" si="471"/>
        <v>292.76500000000004</v>
      </c>
      <c r="I15069" s="3">
        <v>8</v>
      </c>
      <c r="J15069" s="4">
        <v>45629</v>
      </c>
      <c r="K15069" s="3" t="s">
        <v>32</v>
      </c>
      <c r="L15069" s="3" t="s">
        <v>23</v>
      </c>
      <c r="M15069" s="3">
        <v>350.16</v>
      </c>
      <c r="N15069" s="3" t="s">
        <v>24</v>
      </c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  <c r="AC15069" s="5"/>
    </row>
    <row r="15070" spans="1:29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 t="str">
        <f>IF(AND(D15070="East",Table_1[[#This Row],[category]]="Clothing"),"✅","❌")</f>
        <v>❌</v>
      </c>
      <c r="H15070" s="3">
        <f t="shared" si="471"/>
        <v>120.77800000000001</v>
      </c>
      <c r="I15070" s="3">
        <v>4</v>
      </c>
      <c r="J15070" s="4">
        <v>45635</v>
      </c>
      <c r="K15070" s="3" t="s">
        <v>16</v>
      </c>
      <c r="L15070" s="3" t="s">
        <v>23</v>
      </c>
      <c r="M15070" s="3">
        <v>159.69</v>
      </c>
      <c r="N15070" s="3" t="s">
        <v>35</v>
      </c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  <c r="AC15070" s="5"/>
    </row>
    <row r="15071" spans="1:29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 t="str">
        <f>IF(AND(D15071="East",Table_1[[#This Row],[category]]="Clothing"),"✅","❌")</f>
        <v>❌</v>
      </c>
      <c r="H15071" s="3">
        <f t="shared" si="471"/>
        <v>235.09400000000002</v>
      </c>
      <c r="I15071" s="3">
        <v>5</v>
      </c>
      <c r="J15071" s="4">
        <v>45275</v>
      </c>
      <c r="K15071" s="3" t="s">
        <v>22</v>
      </c>
      <c r="L15071" s="3" t="s">
        <v>17</v>
      </c>
      <c r="M15071" s="3">
        <v>218.07</v>
      </c>
      <c r="N15071" s="3" t="s">
        <v>24</v>
      </c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  <c r="AC15071" s="5"/>
    </row>
    <row r="15072" spans="1:29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 t="str">
        <f>IF(AND(D15072="East",Table_1[[#This Row],[category]]="Clothing"),"✅","❌")</f>
        <v>❌</v>
      </c>
      <c r="H15072" s="3">
        <f t="shared" si="471"/>
        <v>280.93</v>
      </c>
      <c r="I15072" s="3">
        <v>4</v>
      </c>
      <c r="J15072" s="4">
        <v>45494</v>
      </c>
      <c r="K15072" s="3" t="s">
        <v>22</v>
      </c>
      <c r="L15072" s="3" t="s">
        <v>23</v>
      </c>
      <c r="M15072" s="3">
        <v>794.33</v>
      </c>
      <c r="N15072" s="3" t="s">
        <v>24</v>
      </c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  <c r="AC15072" s="5"/>
    </row>
    <row r="15073" spans="1:29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 t="str">
        <f>IF(AND(D15073="East",Table_1[[#This Row],[category]]="Clothing"),"✅","❌")</f>
        <v>❌</v>
      </c>
      <c r="H15073" s="3">
        <f t="shared" si="471"/>
        <v>144.471</v>
      </c>
      <c r="I15073" s="3">
        <v>7</v>
      </c>
      <c r="J15073" s="4">
        <v>45134</v>
      </c>
      <c r="K15073" s="3" t="s">
        <v>22</v>
      </c>
      <c r="L15073" s="3" t="s">
        <v>23</v>
      </c>
      <c r="M15073" s="3">
        <v>395.58</v>
      </c>
      <c r="N15073" s="3" t="s">
        <v>35</v>
      </c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  <c r="AC15073" s="5"/>
    </row>
    <row r="15074" spans="1:29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 t="str">
        <f>IF(AND(D15074="East",Table_1[[#This Row],[category]]="Clothing"),"✅","❌")</f>
        <v>❌</v>
      </c>
      <c r="H15074" s="3">
        <f t="shared" si="471"/>
        <v>178.34200000000001</v>
      </c>
      <c r="I15074" s="3">
        <v>3</v>
      </c>
      <c r="J15074" s="4">
        <v>44935</v>
      </c>
      <c r="K15074" s="3" t="s">
        <v>22</v>
      </c>
      <c r="L15074" s="3" t="s">
        <v>17</v>
      </c>
      <c r="M15074" s="3">
        <v>236.7</v>
      </c>
      <c r="N15074" s="3" t="s">
        <v>49</v>
      </c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  <c r="AC15074" s="5"/>
    </row>
    <row r="15075" spans="1:29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 t="str">
        <f>IF(AND(D15075="East",Table_1[[#This Row],[category]]="Clothing"),"✅","❌")</f>
        <v>❌</v>
      </c>
      <c r="H15075" s="3">
        <f t="shared" si="471"/>
        <v>113.001</v>
      </c>
      <c r="I15075" s="3">
        <v>2</v>
      </c>
      <c r="J15075" s="4">
        <v>45625</v>
      </c>
      <c r="K15075" s="3" t="s">
        <v>22</v>
      </c>
      <c r="L15075" s="3" t="s">
        <v>17</v>
      </c>
      <c r="M15075" s="3">
        <v>315.66000000000003</v>
      </c>
      <c r="N15075" s="3" t="s">
        <v>35</v>
      </c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  <c r="AC15075" s="5"/>
    </row>
    <row r="15076" spans="1:29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 t="str">
        <f>IF(AND(D15076="East",Table_1[[#This Row],[category]]="Clothing"),"✅","❌")</f>
        <v>❌</v>
      </c>
      <c r="H15076" s="3">
        <f t="shared" si="471"/>
        <v>235.608</v>
      </c>
      <c r="I15076" s="3">
        <v>4</v>
      </c>
      <c r="J15076" s="4">
        <v>45439</v>
      </c>
      <c r="K15076" s="3" t="s">
        <v>32</v>
      </c>
      <c r="L15076" s="3" t="s">
        <v>17</v>
      </c>
      <c r="M15076" s="3">
        <v>376.42</v>
      </c>
      <c r="N15076" s="3" t="s">
        <v>49</v>
      </c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  <c r="AC15076" s="5"/>
    </row>
    <row r="15077" spans="1:29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 t="str">
        <f>IF(AND(D15077="East",Table_1[[#This Row],[category]]="Clothing"),"✅","❌")</f>
        <v>❌</v>
      </c>
      <c r="H15077" s="3">
        <f t="shared" si="471"/>
        <v>496.27600000000007</v>
      </c>
      <c r="I15077" s="3">
        <v>5</v>
      </c>
      <c r="J15077" s="4">
        <v>45205</v>
      </c>
      <c r="K15077" s="3" t="s">
        <v>16</v>
      </c>
      <c r="L15077" s="3" t="s">
        <v>28</v>
      </c>
      <c r="M15077" s="3">
        <v>614.87</v>
      </c>
      <c r="N15077" s="3" t="s">
        <v>49</v>
      </c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  <c r="AC15077" s="5"/>
    </row>
    <row r="15078" spans="1:29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 t="str">
        <f>IF(AND(D15078="East",Table_1[[#This Row],[category]]="Clothing"),"✅","❌")</f>
        <v>❌</v>
      </c>
      <c r="H15078" s="3">
        <f t="shared" si="471"/>
        <v>187.72900000000001</v>
      </c>
      <c r="I15078" s="3">
        <v>1</v>
      </c>
      <c r="J15078" s="4">
        <v>45550</v>
      </c>
      <c r="K15078" s="3" t="s">
        <v>32</v>
      </c>
      <c r="L15078" s="3" t="s">
        <v>23</v>
      </c>
      <c r="M15078" s="3">
        <v>558.33000000000004</v>
      </c>
      <c r="N15078" s="3" t="s">
        <v>40</v>
      </c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  <c r="AC15078" s="5"/>
    </row>
    <row r="15079" spans="1:29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 t="str">
        <f>IF(AND(D15079="East",Table_1[[#This Row],[category]]="Clothing"),"✅","❌")</f>
        <v>❌</v>
      </c>
      <c r="H15079" s="3">
        <f t="shared" si="471"/>
        <v>330.13200000000006</v>
      </c>
      <c r="I15079" s="3">
        <v>3</v>
      </c>
      <c r="J15079" s="4">
        <v>45217</v>
      </c>
      <c r="K15079" s="3" t="s">
        <v>16</v>
      </c>
      <c r="L15079" s="3" t="s">
        <v>23</v>
      </c>
      <c r="M15079" s="3">
        <v>519.79999999999995</v>
      </c>
      <c r="N15079" s="3" t="s">
        <v>40</v>
      </c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  <c r="AC15079" s="5"/>
    </row>
    <row r="15080" spans="1:29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 t="str">
        <f>IF(AND(D15080="East",Table_1[[#This Row],[category]]="Clothing"),"✅","❌")</f>
        <v>❌</v>
      </c>
      <c r="H15080" s="3">
        <f t="shared" si="471"/>
        <v>321.58800000000002</v>
      </c>
      <c r="I15080" s="3">
        <v>8</v>
      </c>
      <c r="J15080" s="4">
        <v>45243</v>
      </c>
      <c r="K15080" s="3" t="s">
        <v>32</v>
      </c>
      <c r="L15080" s="3" t="s">
        <v>23</v>
      </c>
      <c r="M15080" s="3">
        <v>227.98</v>
      </c>
      <c r="N15080" s="3" t="s">
        <v>40</v>
      </c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  <c r="AC15080" s="5"/>
    </row>
    <row r="15081" spans="1:29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 t="str">
        <f>IF(AND(D15081="East",Table_1[[#This Row],[category]]="Clothing"),"✅","❌")</f>
        <v>❌</v>
      </c>
      <c r="H15081" s="3">
        <f t="shared" si="471"/>
        <v>395.37600000000003</v>
      </c>
      <c r="I15081" s="3">
        <v>5</v>
      </c>
      <c r="J15081" s="4">
        <v>45136</v>
      </c>
      <c r="K15081" s="3" t="s">
        <v>22</v>
      </c>
      <c r="L15081" s="3" t="s">
        <v>17</v>
      </c>
      <c r="M15081" s="3">
        <v>774.33</v>
      </c>
      <c r="N15081" s="3" t="s">
        <v>35</v>
      </c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  <c r="AC15081" s="5"/>
    </row>
    <row r="15082" spans="1:29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 t="str">
        <f>IF(AND(D15082="East",Table_1[[#This Row],[category]]="Clothing"),"✅","❌")</f>
        <v>❌</v>
      </c>
      <c r="H15082" s="3">
        <f t="shared" si="471"/>
        <v>358.84000000000003</v>
      </c>
      <c r="I15082" s="3">
        <v>1</v>
      </c>
      <c r="J15082" s="4">
        <v>45258</v>
      </c>
      <c r="K15082" s="3" t="s">
        <v>16</v>
      </c>
      <c r="L15082" s="3" t="s">
        <v>23</v>
      </c>
      <c r="M15082" s="3">
        <v>342.43</v>
      </c>
      <c r="N15082" s="3" t="s">
        <v>35</v>
      </c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  <c r="AC15082" s="5"/>
    </row>
    <row r="15083" spans="1:29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 t="str">
        <f>IF(AND(D15083="East",Table_1[[#This Row],[category]]="Clothing"),"✅","❌")</f>
        <v>❌</v>
      </c>
      <c r="H15083" s="3">
        <f t="shared" si="471"/>
        <v>15.772</v>
      </c>
      <c r="I15083" s="3">
        <v>4</v>
      </c>
      <c r="J15083" s="4">
        <v>45028</v>
      </c>
      <c r="K15083" s="3" t="s">
        <v>16</v>
      </c>
      <c r="L15083" s="3" t="s">
        <v>28</v>
      </c>
      <c r="M15083" s="3">
        <v>32.1</v>
      </c>
      <c r="N15083" s="3" t="s">
        <v>18</v>
      </c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  <c r="AC15083" s="5"/>
    </row>
    <row r="15084" spans="1:29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 t="str">
        <f>IF(AND(D15084="East",Table_1[[#This Row],[category]]="Clothing"),"✅","❌")</f>
        <v>❌</v>
      </c>
      <c r="H15084" s="3">
        <f t="shared" si="471"/>
        <v>161.51600000000002</v>
      </c>
      <c r="I15084" s="3">
        <v>8</v>
      </c>
      <c r="J15084" s="4">
        <v>45297</v>
      </c>
      <c r="K15084" s="3" t="s">
        <v>32</v>
      </c>
      <c r="L15084" s="3" t="s">
        <v>23</v>
      </c>
      <c r="M15084" s="3">
        <v>100.16</v>
      </c>
      <c r="N15084" s="3" t="s">
        <v>49</v>
      </c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  <c r="AC15084" s="5"/>
    </row>
    <row r="15085" spans="1:29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 t="str">
        <f>IF(AND(D15085="East",Table_1[[#This Row],[category]]="Clothing"),"✅","❌")</f>
        <v>✅</v>
      </c>
      <c r="H15085" s="3">
        <f t="shared" si="471"/>
        <v>436.41400000000004</v>
      </c>
      <c r="I15085" s="3">
        <v>8</v>
      </c>
      <c r="J15085" s="4">
        <v>45424</v>
      </c>
      <c r="K15085" s="3" t="s">
        <v>32</v>
      </c>
      <c r="L15085" s="3" t="s">
        <v>23</v>
      </c>
      <c r="M15085" s="3">
        <v>339.05</v>
      </c>
      <c r="N15085" s="3" t="s">
        <v>49</v>
      </c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  <c r="AC15085" s="5"/>
    </row>
    <row r="15086" spans="1:29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 t="str">
        <f>IF(AND(D15086="East",Table_1[[#This Row],[category]]="Clothing"),"✅","❌")</f>
        <v>❌</v>
      </c>
      <c r="H15086" s="3">
        <f t="shared" si="471"/>
        <v>274.38000000000005</v>
      </c>
      <c r="I15086" s="3">
        <v>2</v>
      </c>
      <c r="J15086" s="4">
        <v>45011</v>
      </c>
      <c r="K15086" s="3" t="s">
        <v>22</v>
      </c>
      <c r="L15086" s="3" t="s">
        <v>23</v>
      </c>
      <c r="M15086" s="3">
        <v>351.61</v>
      </c>
      <c r="N15086" s="3" t="s">
        <v>40</v>
      </c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  <c r="AC15086" s="5"/>
    </row>
    <row r="15087" spans="1:29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 t="str">
        <f>IF(AND(D15087="East",Table_1[[#This Row],[category]]="Clothing"),"✅","❌")</f>
        <v>❌</v>
      </c>
      <c r="H15087" s="3">
        <f t="shared" si="471"/>
        <v>61.070000000000007</v>
      </c>
      <c r="I15087" s="3">
        <v>9</v>
      </c>
      <c r="J15087" s="4">
        <v>45249</v>
      </c>
      <c r="K15087" s="3" t="s">
        <v>16</v>
      </c>
      <c r="L15087" s="3" t="s">
        <v>17</v>
      </c>
      <c r="M15087" s="3">
        <v>124.63</v>
      </c>
      <c r="N15087" s="3" t="s">
        <v>24</v>
      </c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  <c r="AC15087" s="5"/>
    </row>
    <row r="15088" spans="1:29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 t="str">
        <f>IF(AND(D15088="East",Table_1[[#This Row],[category]]="Clothing"),"✅","❌")</f>
        <v>❌</v>
      </c>
      <c r="H15088" s="3">
        <f t="shared" si="471"/>
        <v>145.30699999999999</v>
      </c>
      <c r="I15088" s="3">
        <v>1</v>
      </c>
      <c r="J15088" s="4">
        <v>45019</v>
      </c>
      <c r="K15088" s="3" t="s">
        <v>22</v>
      </c>
      <c r="L15088" s="3" t="s">
        <v>17</v>
      </c>
      <c r="M15088" s="3">
        <v>307.38</v>
      </c>
      <c r="N15088" s="3" t="s">
        <v>35</v>
      </c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  <c r="AC15088" s="5"/>
    </row>
    <row r="15089" spans="1:29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 t="str">
        <f>IF(AND(D15089="East",Table_1[[#This Row],[category]]="Clothing"),"✅","❌")</f>
        <v>❌</v>
      </c>
      <c r="H15089" s="3">
        <f t="shared" si="471"/>
        <v>148.85900000000001</v>
      </c>
      <c r="I15089" s="3">
        <v>8</v>
      </c>
      <c r="J15089" s="4">
        <v>45284</v>
      </c>
      <c r="K15089" s="3" t="s">
        <v>32</v>
      </c>
      <c r="L15089" s="3" t="s">
        <v>17</v>
      </c>
      <c r="M15089" s="3">
        <v>315.43</v>
      </c>
      <c r="N15089" s="3" t="s">
        <v>40</v>
      </c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  <c r="AC15089" s="5"/>
    </row>
    <row r="15090" spans="1:29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 t="str">
        <f>IF(AND(D15090="East",Table_1[[#This Row],[category]]="Clothing"),"✅","❌")</f>
        <v>❌</v>
      </c>
      <c r="H15090" s="3">
        <f t="shared" si="471"/>
        <v>437.85699999999997</v>
      </c>
      <c r="I15090" s="3">
        <v>8</v>
      </c>
      <c r="J15090" s="4">
        <v>45302</v>
      </c>
      <c r="K15090" s="3" t="s">
        <v>16</v>
      </c>
      <c r="L15090" s="3" t="s">
        <v>17</v>
      </c>
      <c r="M15090" s="3">
        <v>777.36</v>
      </c>
      <c r="N15090" s="3" t="s">
        <v>35</v>
      </c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  <c r="AC15090" s="5"/>
    </row>
    <row r="15091" spans="1:29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 t="str">
        <f>IF(AND(D15091="East",Table_1[[#This Row],[category]]="Clothing"),"✅","❌")</f>
        <v>❌</v>
      </c>
      <c r="H15091" s="3">
        <f t="shared" si="471"/>
        <v>281.16700000000003</v>
      </c>
      <c r="I15091" s="3">
        <v>6</v>
      </c>
      <c r="J15091" s="4">
        <v>45098</v>
      </c>
      <c r="K15091" s="3" t="s">
        <v>22</v>
      </c>
      <c r="L15091" s="3" t="s">
        <v>17</v>
      </c>
      <c r="M15091" s="3">
        <v>373.01</v>
      </c>
      <c r="N15091" s="3" t="s">
        <v>24</v>
      </c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  <c r="AC15091" s="5"/>
    </row>
    <row r="15092" spans="1:29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 t="str">
        <f>IF(AND(D15092="East",Table_1[[#This Row],[category]]="Clothing"),"✅","❌")</f>
        <v>❌</v>
      </c>
      <c r="H15092" s="3">
        <f t="shared" si="471"/>
        <v>308.07900000000001</v>
      </c>
      <c r="I15092" s="3">
        <v>1</v>
      </c>
      <c r="J15092" s="4">
        <v>45116</v>
      </c>
      <c r="K15092" s="3" t="s">
        <v>32</v>
      </c>
      <c r="L15092" s="3" t="s">
        <v>28</v>
      </c>
      <c r="M15092" s="3">
        <v>826.6</v>
      </c>
      <c r="N15092" s="3" t="s">
        <v>35</v>
      </c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  <c r="AC15092" s="5"/>
    </row>
    <row r="15093" spans="1:29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 t="str">
        <f>IF(AND(D15093="East",Table_1[[#This Row],[category]]="Clothing"),"✅","❌")</f>
        <v>❌</v>
      </c>
      <c r="H15093" s="3">
        <f t="shared" si="471"/>
        <v>189.86199999999999</v>
      </c>
      <c r="I15093" s="3">
        <v>9</v>
      </c>
      <c r="J15093" s="4">
        <v>45522</v>
      </c>
      <c r="K15093" s="3" t="s">
        <v>32</v>
      </c>
      <c r="L15093" s="3" t="s">
        <v>23</v>
      </c>
      <c r="M15093" s="3">
        <v>309.41000000000003</v>
      </c>
      <c r="N15093" s="3" t="s">
        <v>49</v>
      </c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  <c r="AC15093" s="5"/>
    </row>
    <row r="15094" spans="1:29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 t="str">
        <f>IF(AND(D15094="East",Table_1[[#This Row],[category]]="Clothing"),"✅","❌")</f>
        <v>❌</v>
      </c>
      <c r="H15094" s="3">
        <f t="shared" si="471"/>
        <v>39.552</v>
      </c>
      <c r="I15094" s="3">
        <v>3</v>
      </c>
      <c r="J15094" s="4">
        <v>44951</v>
      </c>
      <c r="K15094" s="3" t="s">
        <v>32</v>
      </c>
      <c r="L15094" s="3" t="s">
        <v>28</v>
      </c>
      <c r="M15094" s="3">
        <v>97.17</v>
      </c>
      <c r="N15094" s="3" t="s">
        <v>35</v>
      </c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  <c r="AC15094" s="5"/>
    </row>
    <row r="15095" spans="1:29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 t="str">
        <f>IF(AND(D15095="East",Table_1[[#This Row],[category]]="Clothing"),"✅","❌")</f>
        <v>❌</v>
      </c>
      <c r="H15095" s="3">
        <f t="shared" si="471"/>
        <v>46.872000000000007</v>
      </c>
      <c r="I15095" s="3">
        <v>1</v>
      </c>
      <c r="J15095" s="4">
        <v>45542</v>
      </c>
      <c r="K15095" s="3" t="s">
        <v>22</v>
      </c>
      <c r="L15095" s="3" t="s">
        <v>17</v>
      </c>
      <c r="M15095" s="3">
        <v>78.72</v>
      </c>
      <c r="N15095" s="3" t="s">
        <v>35</v>
      </c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  <c r="AC15095" s="5"/>
    </row>
    <row r="15096" spans="1:29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 t="str">
        <f>IF(AND(D15096="East",Table_1[[#This Row],[category]]="Clothing"),"✅","❌")</f>
        <v>❌</v>
      </c>
      <c r="H15096" s="3">
        <f t="shared" si="471"/>
        <v>215.98699999999999</v>
      </c>
      <c r="I15096" s="3">
        <v>7</v>
      </c>
      <c r="J15096" s="4">
        <v>45284</v>
      </c>
      <c r="K15096" s="3" t="s">
        <v>16</v>
      </c>
      <c r="L15096" s="3" t="s">
        <v>28</v>
      </c>
      <c r="M15096" s="3">
        <v>571.22</v>
      </c>
      <c r="N15096" s="3" t="s">
        <v>49</v>
      </c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  <c r="AC15096" s="5"/>
    </row>
    <row r="15097" spans="1:29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 t="str">
        <f>IF(AND(D15097="East",Table_1[[#This Row],[category]]="Clothing"),"✅","❌")</f>
        <v>❌</v>
      </c>
      <c r="H15097" s="3">
        <f t="shared" si="471"/>
        <v>96.972000000000008</v>
      </c>
      <c r="I15097" s="3">
        <v>5</v>
      </c>
      <c r="J15097" s="4">
        <v>45277</v>
      </c>
      <c r="K15097" s="3" t="s">
        <v>22</v>
      </c>
      <c r="L15097" s="3" t="s">
        <v>23</v>
      </c>
      <c r="M15097" s="3">
        <v>55.27</v>
      </c>
      <c r="N15097" s="3" t="s">
        <v>24</v>
      </c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  <c r="AC15097" s="5"/>
    </row>
    <row r="15098" spans="1:29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 t="str">
        <f>IF(AND(D15098="East",Table_1[[#This Row],[category]]="Clothing"),"✅","❌")</f>
        <v>❌</v>
      </c>
      <c r="H15098" s="3">
        <f t="shared" si="471"/>
        <v>61.088999999999999</v>
      </c>
      <c r="I15098" s="3">
        <v>2</v>
      </c>
      <c r="J15098" s="4">
        <v>45446</v>
      </c>
      <c r="K15098" s="3" t="s">
        <v>32</v>
      </c>
      <c r="L15098" s="3" t="s">
        <v>17</v>
      </c>
      <c r="M15098" s="3">
        <v>71.510000000000005</v>
      </c>
      <c r="N15098" s="3" t="s">
        <v>24</v>
      </c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  <c r="AC15098" s="5"/>
    </row>
    <row r="15099" spans="1:29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 t="str">
        <f>IF(AND(D15099="East",Table_1[[#This Row],[category]]="Clothing"),"✅","❌")</f>
        <v>❌</v>
      </c>
      <c r="H15099" s="3">
        <f t="shared" si="471"/>
        <v>138.499</v>
      </c>
      <c r="I15099" s="3">
        <v>1</v>
      </c>
      <c r="J15099" s="4">
        <v>45376</v>
      </c>
      <c r="K15099" s="3" t="s">
        <v>32</v>
      </c>
      <c r="L15099" s="3" t="s">
        <v>17</v>
      </c>
      <c r="M15099" s="3">
        <v>339.34</v>
      </c>
      <c r="N15099" s="3" t="s">
        <v>18</v>
      </c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  <c r="AC15099" s="5"/>
    </row>
    <row r="15100" spans="1:29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 t="str">
        <f>IF(AND(D15100="East",Table_1[[#This Row],[category]]="Clothing"),"✅","❌")</f>
        <v>❌</v>
      </c>
      <c r="H15100" s="3">
        <f t="shared" si="471"/>
        <v>373.60300000000007</v>
      </c>
      <c r="I15100" s="3">
        <v>6</v>
      </c>
      <c r="J15100" s="4">
        <v>45037</v>
      </c>
      <c r="K15100" s="3" t="s">
        <v>32</v>
      </c>
      <c r="L15100" s="3" t="s">
        <v>23</v>
      </c>
      <c r="M15100" s="3">
        <v>832.51</v>
      </c>
      <c r="N15100" s="3" t="s">
        <v>49</v>
      </c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  <c r="AC15100" s="5"/>
    </row>
    <row r="15101" spans="1:29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 t="str">
        <f>IF(AND(D15101="East",Table_1[[#This Row],[category]]="Clothing"),"✅","❌")</f>
        <v>✅</v>
      </c>
      <c r="H15101" s="3">
        <f t="shared" si="471"/>
        <v>45.779000000000003</v>
      </c>
      <c r="I15101" s="3">
        <v>1</v>
      </c>
      <c r="J15101" s="4">
        <v>45300</v>
      </c>
      <c r="K15101" s="3" t="s">
        <v>22</v>
      </c>
      <c r="L15101" s="3" t="s">
        <v>17</v>
      </c>
      <c r="M15101" s="3">
        <v>126.7</v>
      </c>
      <c r="N15101" s="3" t="s">
        <v>35</v>
      </c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  <c r="AC15101" s="5"/>
    </row>
    <row r="15102" spans="1:29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 t="str">
        <f>IF(AND(D15102="East",Table_1[[#This Row],[category]]="Clothing"),"✅","❌")</f>
        <v>❌</v>
      </c>
      <c r="H15102" s="3">
        <f t="shared" si="471"/>
        <v>229.631</v>
      </c>
      <c r="I15102" s="3">
        <v>6</v>
      </c>
      <c r="J15102" s="4">
        <v>45418</v>
      </c>
      <c r="K15102" s="3" t="s">
        <v>32</v>
      </c>
      <c r="L15102" s="3" t="s">
        <v>28</v>
      </c>
      <c r="M15102" s="3">
        <v>454.74</v>
      </c>
      <c r="N15102" s="3" t="s">
        <v>35</v>
      </c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  <c r="AC15102" s="5"/>
    </row>
    <row r="15103" spans="1:29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 t="str">
        <f>IF(AND(D15103="East",Table_1[[#This Row],[category]]="Clothing"),"✅","❌")</f>
        <v>❌</v>
      </c>
      <c r="H15103" s="3">
        <f t="shared" si="471"/>
        <v>414.78300000000002</v>
      </c>
      <c r="I15103" s="3">
        <v>1</v>
      </c>
      <c r="J15103" s="4">
        <v>45041</v>
      </c>
      <c r="K15103" s="3" t="s">
        <v>16</v>
      </c>
      <c r="L15103" s="3" t="s">
        <v>23</v>
      </c>
      <c r="M15103" s="3">
        <v>1198.32</v>
      </c>
      <c r="N15103" s="3" t="s">
        <v>35</v>
      </c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  <c r="AC15103" s="5"/>
    </row>
    <row r="15104" spans="1:29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 t="str">
        <f>IF(AND(D15104="East",Table_1[[#This Row],[category]]="Clothing"),"✅","❌")</f>
        <v>❌</v>
      </c>
      <c r="H15104" s="3">
        <f t="shared" si="471"/>
        <v>141.28299999999999</v>
      </c>
      <c r="I15104" s="3">
        <v>7</v>
      </c>
      <c r="J15104" s="4">
        <v>45213</v>
      </c>
      <c r="K15104" s="3" t="s">
        <v>22</v>
      </c>
      <c r="L15104" s="3" t="s">
        <v>17</v>
      </c>
      <c r="M15104" s="3">
        <v>393.87</v>
      </c>
      <c r="N15104" s="3" t="s">
        <v>35</v>
      </c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  <c r="AC15104" s="5"/>
    </row>
    <row r="15105" spans="1:29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 t="str">
        <f>IF(AND(D15105="East",Table_1[[#This Row],[category]]="Clothing"),"✅","❌")</f>
        <v>❌</v>
      </c>
      <c r="H15105" s="3">
        <f t="shared" si="471"/>
        <v>157.91800000000001</v>
      </c>
      <c r="I15105" s="3">
        <v>7</v>
      </c>
      <c r="J15105" s="4">
        <v>45322</v>
      </c>
      <c r="K15105" s="3" t="s">
        <v>16</v>
      </c>
      <c r="L15105" s="3" t="s">
        <v>17</v>
      </c>
      <c r="M15105" s="3">
        <v>444.68</v>
      </c>
      <c r="N15105" s="3" t="s">
        <v>35</v>
      </c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  <c r="AC15105" s="5"/>
    </row>
    <row r="15106" spans="1:29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 t="str">
        <f>IF(AND(D15106="East",Table_1[[#This Row],[category]]="Clothing"),"✅","❌")</f>
        <v>❌</v>
      </c>
      <c r="H15106" s="3">
        <f t="shared" ref="H15106:H15169" si="473">E15106*10%</f>
        <v>443.262</v>
      </c>
      <c r="I15106" s="3">
        <v>4</v>
      </c>
      <c r="J15106" s="4">
        <v>45027</v>
      </c>
      <c r="K15106" s="3" t="s">
        <v>32</v>
      </c>
      <c r="L15106" s="3" t="s">
        <v>23</v>
      </c>
      <c r="M15106" s="3">
        <v>902.83</v>
      </c>
      <c r="N15106" s="3" t="s">
        <v>49</v>
      </c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  <c r="AC15106" s="5"/>
    </row>
    <row r="15107" spans="1:29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 t="str">
        <f>IF(AND(D15107="East",Table_1[[#This Row],[category]]="Clothing"),"✅","❌")</f>
        <v>❌</v>
      </c>
      <c r="H15107" s="3">
        <f t="shared" si="473"/>
        <v>328.50200000000001</v>
      </c>
      <c r="I15107" s="3">
        <v>7</v>
      </c>
      <c r="J15107" s="4">
        <v>45457</v>
      </c>
      <c r="K15107" s="3" t="s">
        <v>22</v>
      </c>
      <c r="L15107" s="3" t="s">
        <v>17</v>
      </c>
      <c r="M15107" s="3">
        <v>895.28</v>
      </c>
      <c r="N15107" s="3" t="s">
        <v>18</v>
      </c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  <c r="AC15107" s="5"/>
    </row>
    <row r="15108" spans="1:29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 t="str">
        <f>IF(AND(D15108="East",Table_1[[#This Row],[category]]="Clothing"),"✅","❌")</f>
        <v>❌</v>
      </c>
      <c r="H15108" s="3">
        <f t="shared" si="473"/>
        <v>400.87900000000002</v>
      </c>
      <c r="I15108" s="3">
        <v>8</v>
      </c>
      <c r="J15108" s="4">
        <v>45100</v>
      </c>
      <c r="K15108" s="3" t="s">
        <v>32</v>
      </c>
      <c r="L15108" s="3" t="s">
        <v>28</v>
      </c>
      <c r="M15108" s="3">
        <v>631.16999999999996</v>
      </c>
      <c r="N15108" s="3" t="s">
        <v>49</v>
      </c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  <c r="AC15108" s="5"/>
    </row>
    <row r="15109" spans="1:29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 t="str">
        <f>IF(AND(D15109="East",Table_1[[#This Row],[category]]="Clothing"),"✅","❌")</f>
        <v>❌</v>
      </c>
      <c r="H15109" s="3">
        <f t="shared" si="473"/>
        <v>151.71</v>
      </c>
      <c r="I15109" s="3">
        <v>8</v>
      </c>
      <c r="J15109" s="4">
        <v>45521</v>
      </c>
      <c r="K15109" s="3" t="s">
        <v>22</v>
      </c>
      <c r="L15109" s="3" t="s">
        <v>17</v>
      </c>
      <c r="M15109" s="3">
        <v>445.57</v>
      </c>
      <c r="N15109" s="3" t="s">
        <v>49</v>
      </c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  <c r="AC15109" s="5"/>
    </row>
    <row r="15110" spans="1:29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 t="str">
        <f>IF(AND(D15110="East",Table_1[[#This Row],[category]]="Clothing"),"✅","❌")</f>
        <v>❌</v>
      </c>
      <c r="H15110" s="3">
        <f t="shared" si="473"/>
        <v>498.42200000000003</v>
      </c>
      <c r="I15110" s="3">
        <v>3</v>
      </c>
      <c r="J15110" s="4">
        <v>45377</v>
      </c>
      <c r="K15110" s="3" t="s">
        <v>32</v>
      </c>
      <c r="L15110" s="3" t="s">
        <v>23</v>
      </c>
      <c r="M15110" s="3">
        <v>456.36</v>
      </c>
      <c r="N15110" s="3" t="s">
        <v>24</v>
      </c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  <c r="AC15110" s="5"/>
    </row>
    <row r="15111" spans="1:29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 t="str">
        <f>IF(AND(D15111="East",Table_1[[#This Row],[category]]="Clothing"),"✅","❌")</f>
        <v>❌</v>
      </c>
      <c r="H15111" s="3">
        <f t="shared" si="473"/>
        <v>79.039000000000001</v>
      </c>
      <c r="I15111" s="3">
        <v>8</v>
      </c>
      <c r="J15111" s="4">
        <v>45211</v>
      </c>
      <c r="K15111" s="3" t="s">
        <v>22</v>
      </c>
      <c r="L15111" s="3" t="s">
        <v>17</v>
      </c>
      <c r="M15111" s="3">
        <v>98.59</v>
      </c>
      <c r="N15111" s="3" t="s">
        <v>40</v>
      </c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  <c r="AC15111" s="5"/>
    </row>
    <row r="15112" spans="1:29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 t="str">
        <f>IF(AND(D15112="East",Table_1[[#This Row],[category]]="Clothing"),"✅","❌")</f>
        <v>❌</v>
      </c>
      <c r="H15112" s="3">
        <f t="shared" si="473"/>
        <v>481.34899999999999</v>
      </c>
      <c r="I15112" s="3">
        <v>3</v>
      </c>
      <c r="J15112" s="4">
        <v>45101</v>
      </c>
      <c r="K15112" s="3" t="s">
        <v>22</v>
      </c>
      <c r="L15112" s="3" t="s">
        <v>17</v>
      </c>
      <c r="M15112" s="3">
        <v>856.77</v>
      </c>
      <c r="N15112" s="3" t="s">
        <v>35</v>
      </c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  <c r="AC15112" s="5"/>
    </row>
    <row r="15113" spans="1:29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 t="str">
        <f>IF(AND(D15113="East",Table_1[[#This Row],[category]]="Clothing"),"✅","❌")</f>
        <v>❌</v>
      </c>
      <c r="H15113" s="3">
        <f t="shared" si="473"/>
        <v>452.029</v>
      </c>
      <c r="I15113" s="3">
        <v>5</v>
      </c>
      <c r="J15113" s="4">
        <v>45159</v>
      </c>
      <c r="K15113" s="3" t="s">
        <v>22</v>
      </c>
      <c r="L15113" s="3" t="s">
        <v>17</v>
      </c>
      <c r="M15113" s="3">
        <v>1312.23</v>
      </c>
      <c r="N15113" s="3" t="s">
        <v>24</v>
      </c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  <c r="AC15113" s="5"/>
    </row>
    <row r="15114" spans="1:29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 t="str">
        <f>IF(AND(D15114="East",Table_1[[#This Row],[category]]="Clothing"),"✅","❌")</f>
        <v>❌</v>
      </c>
      <c r="H15114" s="3">
        <f t="shared" si="473"/>
        <v>280.42800000000005</v>
      </c>
      <c r="I15114" s="3">
        <v>1</v>
      </c>
      <c r="J15114" s="4">
        <v>45249</v>
      </c>
      <c r="K15114" s="3" t="s">
        <v>32</v>
      </c>
      <c r="L15114" s="3" t="s">
        <v>23</v>
      </c>
      <c r="M15114" s="3">
        <v>545.37</v>
      </c>
      <c r="N15114" s="3" t="s">
        <v>35</v>
      </c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  <c r="AC15114" s="5"/>
    </row>
    <row r="15115" spans="1:29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 t="str">
        <f>IF(AND(D15115="East",Table_1[[#This Row],[category]]="Clothing"),"✅","❌")</f>
        <v>❌</v>
      </c>
      <c r="H15115" s="3">
        <f t="shared" si="473"/>
        <v>296.79500000000002</v>
      </c>
      <c r="I15115" s="3">
        <v>7</v>
      </c>
      <c r="J15115" s="4">
        <v>44969</v>
      </c>
      <c r="K15115" s="3" t="s">
        <v>32</v>
      </c>
      <c r="L15115" s="3" t="s">
        <v>17</v>
      </c>
      <c r="M15115" s="3">
        <v>194.84</v>
      </c>
      <c r="N15115" s="3" t="s">
        <v>29</v>
      </c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  <c r="AC15115" s="5"/>
    </row>
    <row r="15116" spans="1:29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 t="str">
        <f>IF(AND(D15116="East",Table_1[[#This Row],[category]]="Clothing"),"✅","❌")</f>
        <v>❌</v>
      </c>
      <c r="H15116" s="3">
        <f t="shared" si="473"/>
        <v>389.77300000000002</v>
      </c>
      <c r="I15116" s="3">
        <v>8</v>
      </c>
      <c r="J15116" s="4">
        <v>45415</v>
      </c>
      <c r="K15116" s="3" t="s">
        <v>32</v>
      </c>
      <c r="L15116" s="3" t="s">
        <v>17</v>
      </c>
      <c r="M15116" s="3">
        <v>796.88</v>
      </c>
      <c r="N15116" s="3" t="s">
        <v>35</v>
      </c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  <c r="AC15116" s="5"/>
    </row>
    <row r="15117" spans="1:29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 t="str">
        <f>IF(AND(D15117="East",Table_1[[#This Row],[category]]="Clothing"),"✅","❌")</f>
        <v>❌</v>
      </c>
      <c r="H15117" s="3">
        <f t="shared" si="473"/>
        <v>160.32300000000001</v>
      </c>
      <c r="I15117" s="3">
        <v>4</v>
      </c>
      <c r="J15117" s="4">
        <v>45347</v>
      </c>
      <c r="K15117" s="3" t="s">
        <v>22</v>
      </c>
      <c r="L15117" s="3" t="s">
        <v>28</v>
      </c>
      <c r="M15117" s="3">
        <v>462.26</v>
      </c>
      <c r="N15117" s="3" t="s">
        <v>18</v>
      </c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  <c r="AC15117" s="5"/>
    </row>
    <row r="15118" spans="1:29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 t="str">
        <f>IF(AND(D15118="East",Table_1[[#This Row],[category]]="Clothing"),"✅","❌")</f>
        <v>❌</v>
      </c>
      <c r="H15118" s="3">
        <f t="shared" si="473"/>
        <v>268.45999999999998</v>
      </c>
      <c r="I15118" s="3">
        <v>7</v>
      </c>
      <c r="J15118" s="4">
        <v>45266</v>
      </c>
      <c r="K15118" s="3" t="s">
        <v>32</v>
      </c>
      <c r="L15118" s="3" t="s">
        <v>28</v>
      </c>
      <c r="M15118" s="3">
        <v>424.7</v>
      </c>
      <c r="N15118" s="3" t="s">
        <v>49</v>
      </c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  <c r="AC15118" s="5"/>
    </row>
    <row r="15119" spans="1:29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 t="str">
        <f>IF(AND(D15119="East",Table_1[[#This Row],[category]]="Clothing"),"✅","❌")</f>
        <v>❌</v>
      </c>
      <c r="H15119" s="3">
        <f t="shared" si="473"/>
        <v>452.16400000000004</v>
      </c>
      <c r="I15119" s="3">
        <v>7</v>
      </c>
      <c r="J15119" s="4">
        <v>45448</v>
      </c>
      <c r="K15119" s="3" t="s">
        <v>16</v>
      </c>
      <c r="L15119" s="3" t="s">
        <v>23</v>
      </c>
      <c r="M15119" s="3">
        <v>566.61</v>
      </c>
      <c r="N15119" s="3" t="s">
        <v>18</v>
      </c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  <c r="AC15119" s="5"/>
    </row>
    <row r="15120" spans="1:29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 t="str">
        <f>IF(AND(D15120="East",Table_1[[#This Row],[category]]="Clothing"),"✅","❌")</f>
        <v>❌</v>
      </c>
      <c r="H15120" s="3">
        <f t="shared" si="473"/>
        <v>43.442000000000007</v>
      </c>
      <c r="I15120" s="3">
        <v>6</v>
      </c>
      <c r="J15120" s="4">
        <v>45367</v>
      </c>
      <c r="K15120" s="3" t="s">
        <v>22</v>
      </c>
      <c r="L15120" s="3" t="s">
        <v>28</v>
      </c>
      <c r="M15120" s="3">
        <v>86.78</v>
      </c>
      <c r="N15120" s="3" t="s">
        <v>29</v>
      </c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  <c r="AC15120" s="5"/>
    </row>
    <row r="15121" spans="1:29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 t="str">
        <f>IF(AND(D15121="East",Table_1[[#This Row],[category]]="Clothing"),"✅","❌")</f>
        <v>❌</v>
      </c>
      <c r="H15121" s="3">
        <f t="shared" si="473"/>
        <v>453.70900000000006</v>
      </c>
      <c r="I15121" s="3">
        <v>5</v>
      </c>
      <c r="J15121" s="4">
        <v>45184</v>
      </c>
      <c r="K15121" s="3" t="s">
        <v>16</v>
      </c>
      <c r="L15121" s="3" t="s">
        <v>23</v>
      </c>
      <c r="M15121" s="3">
        <v>1002.7</v>
      </c>
      <c r="N15121" s="3" t="s">
        <v>35</v>
      </c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  <c r="AC15121" s="5"/>
    </row>
    <row r="15122" spans="1:29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 t="str">
        <f>IF(AND(D15122="East",Table_1[[#This Row],[category]]="Clothing"),"✅","❌")</f>
        <v>❌</v>
      </c>
      <c r="H15122" s="3">
        <f t="shared" si="473"/>
        <v>367.10100000000006</v>
      </c>
      <c r="I15122" s="3">
        <v>4</v>
      </c>
      <c r="J15122" s="4">
        <v>45028</v>
      </c>
      <c r="K15122" s="3" t="s">
        <v>16</v>
      </c>
      <c r="L15122" s="3" t="s">
        <v>23</v>
      </c>
      <c r="M15122" s="3">
        <v>553.58000000000004</v>
      </c>
      <c r="N15122" s="3" t="s">
        <v>29</v>
      </c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  <c r="AC15122" s="5"/>
    </row>
    <row r="15123" spans="1:29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 t="str">
        <f>IF(AND(D15123="East",Table_1[[#This Row],[category]]="Clothing"),"✅","❌")</f>
        <v>❌</v>
      </c>
      <c r="H15123" s="3">
        <f t="shared" si="473"/>
        <v>387.22399999999999</v>
      </c>
      <c r="I15123" s="3">
        <v>5</v>
      </c>
      <c r="J15123" s="4">
        <v>45253</v>
      </c>
      <c r="K15123" s="3" t="s">
        <v>16</v>
      </c>
      <c r="L15123" s="3" t="s">
        <v>17</v>
      </c>
      <c r="M15123" s="3">
        <v>267.69</v>
      </c>
      <c r="N15123" s="3" t="s">
        <v>40</v>
      </c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  <c r="AC15123" s="5"/>
    </row>
    <row r="15124" spans="1:29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 t="str">
        <f>IF(AND(D15124="East",Table_1[[#This Row],[category]]="Clothing"),"✅","❌")</f>
        <v>❌</v>
      </c>
      <c r="H15124" s="3">
        <f t="shared" si="473"/>
        <v>41.712000000000003</v>
      </c>
      <c r="I15124" s="3">
        <v>7</v>
      </c>
      <c r="J15124" s="4">
        <v>45402</v>
      </c>
      <c r="K15124" s="3" t="s">
        <v>22</v>
      </c>
      <c r="L15124" s="3" t="s">
        <v>28</v>
      </c>
      <c r="M15124" s="3">
        <v>59.84</v>
      </c>
      <c r="N15124" s="3" t="s">
        <v>40</v>
      </c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  <c r="AC15124" s="5"/>
    </row>
    <row r="15125" spans="1:29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 t="str">
        <f>IF(AND(D15125="East",Table_1[[#This Row],[category]]="Clothing"),"✅","❌")</f>
        <v>❌</v>
      </c>
      <c r="H15125" s="3">
        <f t="shared" si="473"/>
        <v>102.001</v>
      </c>
      <c r="I15125" s="3">
        <v>8</v>
      </c>
      <c r="J15125" s="4">
        <v>45601</v>
      </c>
      <c r="K15125" s="3" t="s">
        <v>22</v>
      </c>
      <c r="L15125" s="3" t="s">
        <v>28</v>
      </c>
      <c r="M15125" s="3">
        <v>175.22</v>
      </c>
      <c r="N15125" s="3" t="s">
        <v>29</v>
      </c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  <c r="AC15125" s="5"/>
    </row>
    <row r="15126" spans="1:29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 t="str">
        <f>IF(AND(D15126="East",Table_1[[#This Row],[category]]="Clothing"),"✅","❌")</f>
        <v>❌</v>
      </c>
      <c r="H15126" s="3">
        <f t="shared" si="473"/>
        <v>463.37799999999999</v>
      </c>
      <c r="I15126" s="3">
        <v>4</v>
      </c>
      <c r="J15126" s="4">
        <v>45448</v>
      </c>
      <c r="K15126" s="3" t="s">
        <v>32</v>
      </c>
      <c r="L15126" s="3" t="s">
        <v>28</v>
      </c>
      <c r="M15126" s="3">
        <v>833.34</v>
      </c>
      <c r="N15126" s="3" t="s">
        <v>29</v>
      </c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  <c r="AC15126" s="5"/>
    </row>
    <row r="15127" spans="1:29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 t="str">
        <f>IF(AND(D15127="East",Table_1[[#This Row],[category]]="Clothing"),"✅","❌")</f>
        <v>❌</v>
      </c>
      <c r="H15127" s="3">
        <f t="shared" si="473"/>
        <v>70.785000000000011</v>
      </c>
      <c r="I15127" s="3">
        <v>5</v>
      </c>
      <c r="J15127" s="4">
        <v>45432</v>
      </c>
      <c r="K15127" s="3" t="s">
        <v>16</v>
      </c>
      <c r="L15127" s="3" t="s">
        <v>28</v>
      </c>
      <c r="M15127" s="3">
        <v>159.41999999999999</v>
      </c>
      <c r="N15127" s="3" t="s">
        <v>35</v>
      </c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  <c r="AC15127" s="5"/>
    </row>
    <row r="15128" spans="1:29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 t="str">
        <f>IF(AND(D15128="East",Table_1[[#This Row],[category]]="Clothing"),"✅","❌")</f>
        <v>❌</v>
      </c>
      <c r="H15128" s="3">
        <f t="shared" si="473"/>
        <v>319.28000000000003</v>
      </c>
      <c r="I15128" s="3">
        <v>6</v>
      </c>
      <c r="J15128" s="4">
        <v>45214</v>
      </c>
      <c r="K15128" s="3" t="s">
        <v>22</v>
      </c>
      <c r="L15128" s="3" t="s">
        <v>28</v>
      </c>
      <c r="M15128" s="3">
        <v>172.77</v>
      </c>
      <c r="N15128" s="3" t="s">
        <v>18</v>
      </c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  <c r="AC15128" s="5"/>
    </row>
    <row r="15129" spans="1:29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 t="str">
        <f>IF(AND(D15129="East",Table_1[[#This Row],[category]]="Clothing"),"✅","❌")</f>
        <v>❌</v>
      </c>
      <c r="H15129" s="3">
        <f t="shared" si="473"/>
        <v>393.51900000000001</v>
      </c>
      <c r="I15129" s="3">
        <v>9</v>
      </c>
      <c r="J15129" s="4">
        <v>45184</v>
      </c>
      <c r="K15129" s="3" t="s">
        <v>32</v>
      </c>
      <c r="L15129" s="3" t="s">
        <v>17</v>
      </c>
      <c r="M15129" s="3">
        <v>1065.93</v>
      </c>
      <c r="N15129" s="3" t="s">
        <v>35</v>
      </c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  <c r="AC15129" s="5"/>
    </row>
    <row r="15130" spans="1:29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 t="str">
        <f>IF(AND(D15130="East",Table_1[[#This Row],[category]]="Clothing"),"✅","❌")</f>
        <v>✅</v>
      </c>
      <c r="H15130" s="3">
        <f t="shared" si="473"/>
        <v>123.328</v>
      </c>
      <c r="I15130" s="3">
        <v>6</v>
      </c>
      <c r="J15130" s="4">
        <v>45367</v>
      </c>
      <c r="K15130" s="3" t="s">
        <v>32</v>
      </c>
      <c r="L15130" s="3" t="s">
        <v>28</v>
      </c>
      <c r="M15130" s="3">
        <v>248.46</v>
      </c>
      <c r="N15130" s="3" t="s">
        <v>29</v>
      </c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  <c r="AC15130" s="5"/>
    </row>
    <row r="15131" spans="1:29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 t="str">
        <f>IF(AND(D15131="East",Table_1[[#This Row],[category]]="Clothing"),"✅","❌")</f>
        <v>❌</v>
      </c>
      <c r="H15131" s="3">
        <f t="shared" si="473"/>
        <v>352.40700000000004</v>
      </c>
      <c r="I15131" s="3">
        <v>7</v>
      </c>
      <c r="J15131" s="4">
        <v>45186</v>
      </c>
      <c r="K15131" s="3" t="s">
        <v>32</v>
      </c>
      <c r="L15131" s="3" t="s">
        <v>17</v>
      </c>
      <c r="M15131" s="3">
        <v>642.29</v>
      </c>
      <c r="N15131" s="3" t="s">
        <v>49</v>
      </c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  <c r="AC15131" s="5"/>
    </row>
    <row r="15132" spans="1:29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 t="str">
        <f>IF(AND(D15132="East",Table_1[[#This Row],[category]]="Clothing"),"✅","❌")</f>
        <v>❌</v>
      </c>
      <c r="H15132" s="3">
        <f t="shared" si="473"/>
        <v>42.132000000000005</v>
      </c>
      <c r="I15132" s="3">
        <v>8</v>
      </c>
      <c r="J15132" s="4">
        <v>45335</v>
      </c>
      <c r="K15132" s="3" t="s">
        <v>22</v>
      </c>
      <c r="L15132" s="3" t="s">
        <v>17</v>
      </c>
      <c r="M15132" s="3">
        <v>38.049999999999997</v>
      </c>
      <c r="N15132" s="3" t="s">
        <v>29</v>
      </c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  <c r="AC15132" s="5"/>
    </row>
    <row r="15133" spans="1:29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 t="str">
        <f>IF(AND(D15133="East",Table_1[[#This Row],[category]]="Clothing"),"✅","❌")</f>
        <v>❌</v>
      </c>
      <c r="H15133" s="3">
        <f t="shared" si="473"/>
        <v>254.39699999999999</v>
      </c>
      <c r="I15133" s="3">
        <v>3</v>
      </c>
      <c r="J15133" s="4">
        <v>45341</v>
      </c>
      <c r="K15133" s="3" t="s">
        <v>16</v>
      </c>
      <c r="L15133" s="3" t="s">
        <v>28</v>
      </c>
      <c r="M15133" s="3">
        <v>204.15</v>
      </c>
      <c r="N15133" s="3" t="s">
        <v>40</v>
      </c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  <c r="AC15133" s="5"/>
    </row>
    <row r="15134" spans="1:29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 t="str">
        <f>IF(AND(D15134="East",Table_1[[#This Row],[category]]="Clothing"),"✅","❌")</f>
        <v>❌</v>
      </c>
      <c r="H15134" s="3">
        <f t="shared" si="473"/>
        <v>173.87200000000001</v>
      </c>
      <c r="I15134" s="3">
        <v>5</v>
      </c>
      <c r="J15134" s="4">
        <v>45258</v>
      </c>
      <c r="K15134" s="3" t="s">
        <v>22</v>
      </c>
      <c r="L15134" s="3" t="s">
        <v>23</v>
      </c>
      <c r="M15134" s="3">
        <v>329.96</v>
      </c>
      <c r="N15134" s="3" t="s">
        <v>40</v>
      </c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  <c r="AC15134" s="5"/>
    </row>
    <row r="15135" spans="1:29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 t="str">
        <f>IF(AND(D15135="East",Table_1[[#This Row],[category]]="Clothing"),"✅","❌")</f>
        <v>❌</v>
      </c>
      <c r="H15135" s="3">
        <f t="shared" si="473"/>
        <v>326.41399999999999</v>
      </c>
      <c r="I15135" s="3">
        <v>4</v>
      </c>
      <c r="J15135" s="4">
        <v>45030</v>
      </c>
      <c r="K15135" s="3" t="s">
        <v>22</v>
      </c>
      <c r="L15135" s="3" t="s">
        <v>23</v>
      </c>
      <c r="M15135" s="3">
        <v>748.52</v>
      </c>
      <c r="N15135" s="3" t="s">
        <v>49</v>
      </c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  <c r="AC15135" s="5"/>
    </row>
    <row r="15136" spans="1:29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 t="str">
        <f>IF(AND(D15136="East",Table_1[[#This Row],[category]]="Clothing"),"✅","❌")</f>
        <v>❌</v>
      </c>
      <c r="H15136" s="3">
        <f t="shared" si="473"/>
        <v>445.61200000000002</v>
      </c>
      <c r="I15136" s="3">
        <v>1</v>
      </c>
      <c r="J15136" s="4">
        <v>45082</v>
      </c>
      <c r="K15136" s="3" t="s">
        <v>32</v>
      </c>
      <c r="L15136" s="3" t="s">
        <v>28</v>
      </c>
      <c r="M15136" s="3">
        <v>1072.05</v>
      </c>
      <c r="N15136" s="3" t="s">
        <v>24</v>
      </c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  <c r="AC15136" s="5"/>
    </row>
    <row r="15137" spans="1:29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 t="str">
        <f>IF(AND(D15137="East",Table_1[[#This Row],[category]]="Clothing"),"✅","❌")</f>
        <v>❌</v>
      </c>
      <c r="H15137" s="3">
        <f t="shared" si="473"/>
        <v>71.491</v>
      </c>
      <c r="I15137" s="3">
        <v>4</v>
      </c>
      <c r="J15137" s="4">
        <v>45040</v>
      </c>
      <c r="K15137" s="3" t="s">
        <v>16</v>
      </c>
      <c r="L15137" s="3" t="s">
        <v>23</v>
      </c>
      <c r="M15137" s="3">
        <v>137.79</v>
      </c>
      <c r="N15137" s="3" t="s">
        <v>35</v>
      </c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  <c r="AC15137" s="5"/>
    </row>
    <row r="15138" spans="1:29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 t="str">
        <f>IF(AND(D15138="East",Table_1[[#This Row],[category]]="Clothing"),"✅","❌")</f>
        <v>❌</v>
      </c>
      <c r="H15138" s="3">
        <f t="shared" si="473"/>
        <v>230.65100000000004</v>
      </c>
      <c r="I15138" s="3">
        <v>2</v>
      </c>
      <c r="J15138" s="4">
        <v>45282</v>
      </c>
      <c r="K15138" s="3" t="s">
        <v>22</v>
      </c>
      <c r="L15138" s="3" t="s">
        <v>23</v>
      </c>
      <c r="M15138" s="3">
        <v>319.94</v>
      </c>
      <c r="N15138" s="3" t="s">
        <v>24</v>
      </c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  <c r="AC15138" s="5"/>
    </row>
    <row r="15139" spans="1:29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 t="str">
        <f>IF(AND(D15139="East",Table_1[[#This Row],[category]]="Clothing"),"✅","❌")</f>
        <v>❌</v>
      </c>
      <c r="H15139" s="3">
        <f t="shared" si="473"/>
        <v>217.36500000000001</v>
      </c>
      <c r="I15139" s="3">
        <v>4</v>
      </c>
      <c r="J15139" s="4">
        <v>45056</v>
      </c>
      <c r="K15139" s="3" t="s">
        <v>16</v>
      </c>
      <c r="L15139" s="3" t="s">
        <v>17</v>
      </c>
      <c r="M15139" s="3">
        <v>185.62</v>
      </c>
      <c r="N15139" s="3" t="s">
        <v>40</v>
      </c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  <c r="AC15139" s="5"/>
    </row>
    <row r="15140" spans="1:29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 t="str">
        <f>IF(AND(D15140="East",Table_1[[#This Row],[category]]="Clothing"),"✅","❌")</f>
        <v>❌</v>
      </c>
      <c r="H15140" s="3">
        <f t="shared" si="473"/>
        <v>168.66</v>
      </c>
      <c r="I15140" s="3">
        <v>2</v>
      </c>
      <c r="J15140" s="4">
        <v>45242</v>
      </c>
      <c r="K15140" s="3" t="s">
        <v>22</v>
      </c>
      <c r="L15140" s="3" t="s">
        <v>28</v>
      </c>
      <c r="M15140" s="3">
        <v>323.07</v>
      </c>
      <c r="N15140" s="3" t="s">
        <v>40</v>
      </c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  <c r="AC15140" s="5"/>
    </row>
    <row r="15141" spans="1:29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 t="str">
        <f>IF(AND(D15141="East",Table_1[[#This Row],[category]]="Clothing"),"✅","❌")</f>
        <v>❌</v>
      </c>
      <c r="H15141" s="3">
        <f t="shared" si="473"/>
        <v>245.28200000000004</v>
      </c>
      <c r="I15141" s="3">
        <v>4</v>
      </c>
      <c r="J15141" s="4">
        <v>45186</v>
      </c>
      <c r="K15141" s="3" t="s">
        <v>16</v>
      </c>
      <c r="L15141" s="3" t="s">
        <v>28</v>
      </c>
      <c r="M15141" s="3">
        <v>326.73</v>
      </c>
      <c r="N15141" s="3" t="s">
        <v>18</v>
      </c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  <c r="AC15141" s="5"/>
    </row>
    <row r="15142" spans="1:29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 t="str">
        <f>IF(AND(D15142="East",Table_1[[#This Row],[category]]="Clothing"),"✅","❌")</f>
        <v>❌</v>
      </c>
      <c r="H15142" s="3">
        <f t="shared" si="473"/>
        <v>441.55700000000002</v>
      </c>
      <c r="I15142" s="3">
        <v>4</v>
      </c>
      <c r="J15142" s="4">
        <v>45520</v>
      </c>
      <c r="K15142" s="3" t="s">
        <v>32</v>
      </c>
      <c r="L15142" s="3" t="s">
        <v>17</v>
      </c>
      <c r="M15142" s="3">
        <v>1113.6500000000001</v>
      </c>
      <c r="N15142" s="3" t="s">
        <v>49</v>
      </c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  <c r="AC15142" s="5"/>
    </row>
    <row r="15143" spans="1:29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 t="str">
        <f>IF(AND(D15143="East",Table_1[[#This Row],[category]]="Clothing"),"✅","❌")</f>
        <v>❌</v>
      </c>
      <c r="H15143" s="3">
        <f t="shared" si="473"/>
        <v>487.09399999999999</v>
      </c>
      <c r="I15143" s="3">
        <v>3</v>
      </c>
      <c r="J15143" s="4">
        <v>45332</v>
      </c>
      <c r="K15143" s="3" t="s">
        <v>32</v>
      </c>
      <c r="L15143" s="3" t="s">
        <v>28</v>
      </c>
      <c r="M15143" s="3">
        <v>861.29</v>
      </c>
      <c r="N15143" s="3" t="s">
        <v>40</v>
      </c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  <c r="AC15143" s="5"/>
    </row>
    <row r="15144" spans="1:29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 t="str">
        <f>IF(AND(D15144="East",Table_1[[#This Row],[category]]="Clothing"),"✅","❌")</f>
        <v>❌</v>
      </c>
      <c r="H15144" s="3">
        <f t="shared" si="473"/>
        <v>11.393000000000001</v>
      </c>
      <c r="I15144" s="3">
        <v>5</v>
      </c>
      <c r="J15144" s="4">
        <v>45138</v>
      </c>
      <c r="K15144" s="3" t="s">
        <v>16</v>
      </c>
      <c r="L15144" s="3" t="s">
        <v>17</v>
      </c>
      <c r="M15144" s="3">
        <v>12.09</v>
      </c>
      <c r="N15144" s="3" t="s">
        <v>40</v>
      </c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  <c r="AC15144" s="5"/>
    </row>
    <row r="15145" spans="1:29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 t="str">
        <f>IF(AND(D15145="East",Table_1[[#This Row],[category]]="Clothing"),"✅","❌")</f>
        <v>❌</v>
      </c>
      <c r="H15145" s="3">
        <f t="shared" si="473"/>
        <v>372.125</v>
      </c>
      <c r="I15145" s="3">
        <v>9</v>
      </c>
      <c r="J15145" s="4">
        <v>45106</v>
      </c>
      <c r="K15145" s="3" t="s">
        <v>32</v>
      </c>
      <c r="L15145" s="3" t="s">
        <v>23</v>
      </c>
      <c r="M15145" s="3">
        <v>958.71</v>
      </c>
      <c r="N15145" s="3" t="s">
        <v>24</v>
      </c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  <c r="AC15145" s="5"/>
    </row>
    <row r="15146" spans="1:29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 t="str">
        <f>IF(AND(D15146="East",Table_1[[#This Row],[category]]="Clothing"),"✅","❌")</f>
        <v>❌</v>
      </c>
      <c r="H15146" s="3">
        <f t="shared" si="473"/>
        <v>311.39000000000004</v>
      </c>
      <c r="I15146" s="3">
        <v>1</v>
      </c>
      <c r="J15146" s="4">
        <v>45314</v>
      </c>
      <c r="K15146" s="3" t="s">
        <v>22</v>
      </c>
      <c r="L15146" s="3" t="s">
        <v>23</v>
      </c>
      <c r="M15146" s="3">
        <v>867.25</v>
      </c>
      <c r="N15146" s="3" t="s">
        <v>40</v>
      </c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  <c r="AC15146" s="5"/>
    </row>
    <row r="15147" spans="1:29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 t="str">
        <f>IF(AND(D15147="East",Table_1[[#This Row],[category]]="Clothing"),"✅","❌")</f>
        <v>❌</v>
      </c>
      <c r="H15147" s="3">
        <f t="shared" si="473"/>
        <v>497.31099999999998</v>
      </c>
      <c r="I15147" s="3">
        <v>7</v>
      </c>
      <c r="J15147" s="4">
        <v>45509</v>
      </c>
      <c r="K15147" s="3" t="s">
        <v>22</v>
      </c>
      <c r="L15147" s="3" t="s">
        <v>17</v>
      </c>
      <c r="M15147" s="3">
        <v>476.78</v>
      </c>
      <c r="N15147" s="3" t="s">
        <v>35</v>
      </c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  <c r="AC15147" s="5"/>
    </row>
    <row r="15148" spans="1:29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 t="str">
        <f>IF(AND(D15148="East",Table_1[[#This Row],[category]]="Clothing"),"✅","❌")</f>
        <v>❌</v>
      </c>
      <c r="H15148" s="3">
        <f t="shared" si="473"/>
        <v>54.066000000000003</v>
      </c>
      <c r="I15148" s="3">
        <v>1</v>
      </c>
      <c r="J15148" s="4">
        <v>45219</v>
      </c>
      <c r="K15148" s="3" t="s">
        <v>16</v>
      </c>
      <c r="L15148" s="3" t="s">
        <v>28</v>
      </c>
      <c r="M15148" s="3">
        <v>101.49</v>
      </c>
      <c r="N15148" s="3" t="s">
        <v>49</v>
      </c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  <c r="AC15148" s="5"/>
    </row>
    <row r="15149" spans="1:29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 t="str">
        <f>IF(AND(D15149="East",Table_1[[#This Row],[category]]="Clothing"),"✅","❌")</f>
        <v>❌</v>
      </c>
      <c r="H15149" s="3">
        <f t="shared" si="473"/>
        <v>407.56</v>
      </c>
      <c r="I15149" s="3">
        <v>1</v>
      </c>
      <c r="J15149" s="4">
        <v>45235</v>
      </c>
      <c r="K15149" s="3" t="s">
        <v>16</v>
      </c>
      <c r="L15149" s="3" t="s">
        <v>28</v>
      </c>
      <c r="M15149" s="3">
        <v>1067.1600000000001</v>
      </c>
      <c r="N15149" s="3" t="s">
        <v>18</v>
      </c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  <c r="AC15149" s="5"/>
    </row>
    <row r="15150" spans="1:29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 t="str">
        <f>IF(AND(D15150="East",Table_1[[#This Row],[category]]="Clothing"),"✅","❌")</f>
        <v>❌</v>
      </c>
      <c r="H15150" s="3">
        <f t="shared" si="473"/>
        <v>467.625</v>
      </c>
      <c r="I15150" s="3">
        <v>2</v>
      </c>
      <c r="J15150" s="4">
        <v>45232</v>
      </c>
      <c r="K15150" s="3" t="s">
        <v>32</v>
      </c>
      <c r="L15150" s="3" t="s">
        <v>23</v>
      </c>
      <c r="M15150" s="3">
        <v>1245.8399999999999</v>
      </c>
      <c r="N15150" s="3" t="s">
        <v>24</v>
      </c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  <c r="AC15150" s="5"/>
    </row>
    <row r="15151" spans="1:29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 t="str">
        <f>IF(AND(D15151="East",Table_1[[#This Row],[category]]="Clothing"),"✅","❌")</f>
        <v>❌</v>
      </c>
      <c r="H15151" s="3">
        <f t="shared" si="473"/>
        <v>456.93700000000001</v>
      </c>
      <c r="I15151" s="3">
        <v>6</v>
      </c>
      <c r="J15151" s="4">
        <v>45388</v>
      </c>
      <c r="K15151" s="3" t="s">
        <v>16</v>
      </c>
      <c r="L15151" s="3" t="s">
        <v>28</v>
      </c>
      <c r="M15151" s="3">
        <v>894.19</v>
      </c>
      <c r="N15151" s="3" t="s">
        <v>40</v>
      </c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  <c r="AC15151" s="5"/>
    </row>
    <row r="15152" spans="1:29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 t="str">
        <f>IF(AND(D15152="East",Table_1[[#This Row],[category]]="Clothing"),"✅","❌")</f>
        <v>❌</v>
      </c>
      <c r="H15152" s="3">
        <f t="shared" si="473"/>
        <v>284.68099999999998</v>
      </c>
      <c r="I15152" s="3">
        <v>9</v>
      </c>
      <c r="J15152" s="4">
        <v>45564</v>
      </c>
      <c r="K15152" s="3" t="s">
        <v>32</v>
      </c>
      <c r="L15152" s="3" t="s">
        <v>17</v>
      </c>
      <c r="M15152" s="3">
        <v>521</v>
      </c>
      <c r="N15152" s="3" t="s">
        <v>24</v>
      </c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  <c r="AC15152" s="5"/>
    </row>
    <row r="15153" spans="1:29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 t="str">
        <f>IF(AND(D15153="East",Table_1[[#This Row],[category]]="Clothing"),"✅","❌")</f>
        <v>❌</v>
      </c>
      <c r="H15153" s="3">
        <f t="shared" si="473"/>
        <v>170.50300000000001</v>
      </c>
      <c r="I15153" s="3">
        <v>3</v>
      </c>
      <c r="J15153" s="4">
        <v>45653</v>
      </c>
      <c r="K15153" s="3" t="s">
        <v>22</v>
      </c>
      <c r="L15153" s="3" t="s">
        <v>28</v>
      </c>
      <c r="M15153" s="3">
        <v>105.35</v>
      </c>
      <c r="N15153" s="3" t="s">
        <v>18</v>
      </c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  <c r="AC15153" s="5"/>
    </row>
    <row r="15154" spans="1:29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 t="str">
        <f>IF(AND(D15154="East",Table_1[[#This Row],[category]]="Clothing"),"✅","❌")</f>
        <v>✅</v>
      </c>
      <c r="H15154" s="3">
        <f t="shared" si="473"/>
        <v>323.55300000000005</v>
      </c>
      <c r="I15154" s="3">
        <v>5</v>
      </c>
      <c r="J15154" s="4">
        <v>45374</v>
      </c>
      <c r="K15154" s="3" t="s">
        <v>22</v>
      </c>
      <c r="L15154" s="3" t="s">
        <v>17</v>
      </c>
      <c r="M15154" s="3">
        <v>753.16</v>
      </c>
      <c r="N15154" s="3" t="s">
        <v>18</v>
      </c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  <c r="AC15154" s="5"/>
    </row>
    <row r="15155" spans="1:29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 t="str">
        <f>IF(AND(D15155="East",Table_1[[#This Row],[category]]="Clothing"),"✅","❌")</f>
        <v>❌</v>
      </c>
      <c r="H15155" s="3">
        <f t="shared" si="473"/>
        <v>159.97500000000002</v>
      </c>
      <c r="I15155" s="3">
        <v>8</v>
      </c>
      <c r="J15155" s="4">
        <v>45244</v>
      </c>
      <c r="K15155" s="3" t="s">
        <v>16</v>
      </c>
      <c r="L15155" s="3" t="s">
        <v>23</v>
      </c>
      <c r="M15155" s="3">
        <v>153.15</v>
      </c>
      <c r="N15155" s="3" t="s">
        <v>18</v>
      </c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  <c r="AC15155" s="5"/>
    </row>
    <row r="15156" spans="1:29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 t="str">
        <f>IF(AND(D15156="East",Table_1[[#This Row],[category]]="Clothing"),"✅","❌")</f>
        <v>❌</v>
      </c>
      <c r="H15156" s="3">
        <f t="shared" si="473"/>
        <v>212.012</v>
      </c>
      <c r="I15156" s="3">
        <v>6</v>
      </c>
      <c r="J15156" s="4">
        <v>45099</v>
      </c>
      <c r="K15156" s="3" t="s">
        <v>22</v>
      </c>
      <c r="L15156" s="3" t="s">
        <v>28</v>
      </c>
      <c r="M15156" s="3">
        <v>574.61</v>
      </c>
      <c r="N15156" s="3" t="s">
        <v>49</v>
      </c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  <c r="AC15156" s="5"/>
    </row>
    <row r="15157" spans="1:29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 t="str">
        <f>IF(AND(D15157="East",Table_1[[#This Row],[category]]="Clothing"),"✅","❌")</f>
        <v>❌</v>
      </c>
      <c r="H15157" s="3">
        <f t="shared" si="473"/>
        <v>228.40500000000003</v>
      </c>
      <c r="I15157" s="3">
        <v>3</v>
      </c>
      <c r="J15157" s="4">
        <v>45194</v>
      </c>
      <c r="K15157" s="3" t="s">
        <v>32</v>
      </c>
      <c r="L15157" s="3" t="s">
        <v>23</v>
      </c>
      <c r="M15157" s="3">
        <v>564.51</v>
      </c>
      <c r="N15157" s="3" t="s">
        <v>49</v>
      </c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  <c r="AC15157" s="5"/>
    </row>
    <row r="15158" spans="1:29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 t="str">
        <f>IF(AND(D15158="East",Table_1[[#This Row],[category]]="Clothing"),"✅","❌")</f>
        <v>❌</v>
      </c>
      <c r="H15158" s="3">
        <f t="shared" si="473"/>
        <v>157.95600000000002</v>
      </c>
      <c r="I15158" s="3">
        <v>2</v>
      </c>
      <c r="J15158" s="4">
        <v>45430</v>
      </c>
      <c r="K15158" s="3" t="s">
        <v>16</v>
      </c>
      <c r="L15158" s="3" t="s">
        <v>23</v>
      </c>
      <c r="M15158" s="3">
        <v>471.53</v>
      </c>
      <c r="N15158" s="3" t="s">
        <v>49</v>
      </c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  <c r="AC15158" s="5"/>
    </row>
    <row r="15159" spans="1:29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 t="str">
        <f>IF(AND(D15159="East",Table_1[[#This Row],[category]]="Clothing"),"✅","❌")</f>
        <v>❌</v>
      </c>
      <c r="H15159" s="3">
        <f t="shared" si="473"/>
        <v>177.495</v>
      </c>
      <c r="I15159" s="3">
        <v>3</v>
      </c>
      <c r="J15159" s="4">
        <v>45660</v>
      </c>
      <c r="K15159" s="3" t="s">
        <v>22</v>
      </c>
      <c r="L15159" s="3" t="s">
        <v>28</v>
      </c>
      <c r="M15159" s="3">
        <v>331.05</v>
      </c>
      <c r="N15159" s="3" t="s">
        <v>24</v>
      </c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  <c r="AC15159" s="5"/>
    </row>
    <row r="15160" spans="1:29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 t="str">
        <f>IF(AND(D15160="East",Table_1[[#This Row],[category]]="Clothing"),"✅","❌")</f>
        <v>❌</v>
      </c>
      <c r="H15160" s="3">
        <f t="shared" si="473"/>
        <v>13.583000000000002</v>
      </c>
      <c r="I15160" s="3">
        <v>6</v>
      </c>
      <c r="J15160" s="4">
        <v>45044</v>
      </c>
      <c r="K15160" s="3" t="s">
        <v>22</v>
      </c>
      <c r="L15160" s="3" t="s">
        <v>23</v>
      </c>
      <c r="M15160" s="3">
        <v>22.53</v>
      </c>
      <c r="N15160" s="3" t="s">
        <v>29</v>
      </c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  <c r="AC15160" s="5"/>
    </row>
    <row r="15161" spans="1:29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 t="str">
        <f>IF(AND(D15161="East",Table_1[[#This Row],[category]]="Clothing"),"✅","❌")</f>
        <v>❌</v>
      </c>
      <c r="H15161" s="3">
        <f t="shared" si="473"/>
        <v>155.56900000000002</v>
      </c>
      <c r="I15161" s="3">
        <v>5</v>
      </c>
      <c r="J15161" s="4">
        <v>45001</v>
      </c>
      <c r="K15161" s="3" t="s">
        <v>22</v>
      </c>
      <c r="L15161" s="3" t="s">
        <v>23</v>
      </c>
      <c r="M15161" s="3">
        <v>196.22</v>
      </c>
      <c r="N15161" s="3" t="s">
        <v>18</v>
      </c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  <c r="AC15161" s="5"/>
    </row>
    <row r="15162" spans="1:29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 t="str">
        <f>IF(AND(D15162="East",Table_1[[#This Row],[category]]="Clothing"),"✅","❌")</f>
        <v>❌</v>
      </c>
      <c r="H15162" s="3">
        <f t="shared" si="473"/>
        <v>241.43000000000004</v>
      </c>
      <c r="I15162" s="3">
        <v>8</v>
      </c>
      <c r="J15162" s="4">
        <v>45095</v>
      </c>
      <c r="K15162" s="3" t="s">
        <v>22</v>
      </c>
      <c r="L15162" s="3" t="s">
        <v>17</v>
      </c>
      <c r="M15162" s="3">
        <v>144.47999999999999</v>
      </c>
      <c r="N15162" s="3" t="s">
        <v>29</v>
      </c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  <c r="AC15162" s="5"/>
    </row>
    <row r="15163" spans="1:29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 t="str">
        <f>IF(AND(D15163="East",Table_1[[#This Row],[category]]="Clothing"),"✅","❌")</f>
        <v>❌</v>
      </c>
      <c r="H15163" s="3">
        <f t="shared" si="473"/>
        <v>94.774000000000001</v>
      </c>
      <c r="I15163" s="3">
        <v>2</v>
      </c>
      <c r="J15163" s="4">
        <v>45542</v>
      </c>
      <c r="K15163" s="3" t="s">
        <v>16</v>
      </c>
      <c r="L15163" s="3" t="s">
        <v>23</v>
      </c>
      <c r="M15163" s="3">
        <v>197.91</v>
      </c>
      <c r="N15163" s="3" t="s">
        <v>35</v>
      </c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  <c r="AC15163" s="5"/>
    </row>
    <row r="15164" spans="1:29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 t="str">
        <f>IF(AND(D15164="East",Table_1[[#This Row],[category]]="Clothing"),"✅","❌")</f>
        <v>❌</v>
      </c>
      <c r="H15164" s="3">
        <f t="shared" si="473"/>
        <v>404.73600000000005</v>
      </c>
      <c r="I15164" s="3">
        <v>2</v>
      </c>
      <c r="J15164" s="4">
        <v>45351</v>
      </c>
      <c r="K15164" s="3" t="s">
        <v>32</v>
      </c>
      <c r="L15164" s="3" t="s">
        <v>28</v>
      </c>
      <c r="M15164" s="3">
        <v>1160.75</v>
      </c>
      <c r="N15164" s="3" t="s">
        <v>18</v>
      </c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  <c r="AC15164" s="5"/>
    </row>
    <row r="15165" spans="1:29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 t="str">
        <f>IF(AND(D15165="East",Table_1[[#This Row],[category]]="Clothing"),"✅","❌")</f>
        <v>❌</v>
      </c>
      <c r="H15165" s="3">
        <f t="shared" si="473"/>
        <v>273.44200000000001</v>
      </c>
      <c r="I15165" s="3">
        <v>4</v>
      </c>
      <c r="J15165" s="4">
        <v>45310</v>
      </c>
      <c r="K15165" s="3" t="s">
        <v>16</v>
      </c>
      <c r="L15165" s="3" t="s">
        <v>28</v>
      </c>
      <c r="M15165" s="3">
        <v>460.11</v>
      </c>
      <c r="N15165" s="3" t="s">
        <v>40</v>
      </c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  <c r="AC15165" s="5"/>
    </row>
    <row r="15166" spans="1:29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 t="str">
        <f>IF(AND(D15166="East",Table_1[[#This Row],[category]]="Clothing"),"✅","❌")</f>
        <v>❌</v>
      </c>
      <c r="H15166" s="3">
        <f t="shared" si="473"/>
        <v>399.00200000000001</v>
      </c>
      <c r="I15166" s="3">
        <v>9</v>
      </c>
      <c r="J15166" s="4">
        <v>44969</v>
      </c>
      <c r="K15166" s="3" t="s">
        <v>16</v>
      </c>
      <c r="L15166" s="3" t="s">
        <v>23</v>
      </c>
      <c r="M15166" s="3">
        <v>492.99</v>
      </c>
      <c r="N15166" s="3" t="s">
        <v>18</v>
      </c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  <c r="AC15166" s="5"/>
    </row>
    <row r="15167" spans="1:29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 t="str">
        <f>IF(AND(D15167="East",Table_1[[#This Row],[category]]="Clothing"),"✅","❌")</f>
        <v>❌</v>
      </c>
      <c r="H15167" s="3">
        <f t="shared" si="473"/>
        <v>72.771000000000001</v>
      </c>
      <c r="I15167" s="3">
        <v>5</v>
      </c>
      <c r="J15167" s="4">
        <v>45176</v>
      </c>
      <c r="K15167" s="3" t="s">
        <v>22</v>
      </c>
      <c r="L15167" s="3" t="s">
        <v>17</v>
      </c>
      <c r="M15167" s="3">
        <v>159.88</v>
      </c>
      <c r="N15167" s="3" t="s">
        <v>49</v>
      </c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  <c r="AC15167" s="5"/>
    </row>
    <row r="15168" spans="1:29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 t="str">
        <f>IF(AND(D15168="East",Table_1[[#This Row],[category]]="Clothing"),"✅","❌")</f>
        <v>❌</v>
      </c>
      <c r="H15168" s="3">
        <f t="shared" si="473"/>
        <v>412.05100000000004</v>
      </c>
      <c r="I15168" s="3">
        <v>7</v>
      </c>
      <c r="J15168" s="4">
        <v>45098</v>
      </c>
      <c r="K15168" s="3" t="s">
        <v>16</v>
      </c>
      <c r="L15168" s="3" t="s">
        <v>23</v>
      </c>
      <c r="M15168" s="3">
        <v>942.02</v>
      </c>
      <c r="N15168" s="3" t="s">
        <v>18</v>
      </c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  <c r="AC15168" s="5"/>
    </row>
    <row r="15169" spans="1:29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 t="str">
        <f>IF(AND(D15169="East",Table_1[[#This Row],[category]]="Clothing"),"✅","❌")</f>
        <v>❌</v>
      </c>
      <c r="H15169" s="3">
        <f t="shared" si="473"/>
        <v>479.54899999999998</v>
      </c>
      <c r="I15169" s="3">
        <v>7</v>
      </c>
      <c r="J15169" s="4">
        <v>45571</v>
      </c>
      <c r="K15169" s="3" t="s">
        <v>32</v>
      </c>
      <c r="L15169" s="3" t="s">
        <v>23</v>
      </c>
      <c r="M15169" s="3">
        <v>1097.94</v>
      </c>
      <c r="N15169" s="3" t="s">
        <v>24</v>
      </c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  <c r="AC15169" s="5"/>
    </row>
    <row r="15170" spans="1:29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 t="str">
        <f>IF(AND(D15170="East",Table_1[[#This Row],[category]]="Clothing"),"✅","❌")</f>
        <v>❌</v>
      </c>
      <c r="H15170" s="3">
        <f t="shared" ref="H15170:H15233" si="475">E15170*10%</f>
        <v>182.702</v>
      </c>
      <c r="I15170" s="3">
        <v>6</v>
      </c>
      <c r="J15170" s="4">
        <v>44980</v>
      </c>
      <c r="K15170" s="3" t="s">
        <v>16</v>
      </c>
      <c r="L15170" s="3" t="s">
        <v>23</v>
      </c>
      <c r="M15170" s="3">
        <v>528.94000000000005</v>
      </c>
      <c r="N15170" s="3" t="s">
        <v>35</v>
      </c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  <c r="AC15170" s="5"/>
    </row>
    <row r="15171" spans="1:29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 t="str">
        <f>IF(AND(D15171="East",Table_1[[#This Row],[category]]="Clothing"),"✅","❌")</f>
        <v>❌</v>
      </c>
      <c r="H15171" s="3">
        <f t="shared" si="475"/>
        <v>149.137</v>
      </c>
      <c r="I15171" s="3">
        <v>6</v>
      </c>
      <c r="J15171" s="4">
        <v>45428</v>
      </c>
      <c r="K15171" s="3" t="s">
        <v>16</v>
      </c>
      <c r="L15171" s="3" t="s">
        <v>17</v>
      </c>
      <c r="M15171" s="3">
        <v>120.07</v>
      </c>
      <c r="N15171" s="3" t="s">
        <v>49</v>
      </c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  <c r="AC15171" s="5"/>
    </row>
    <row r="15172" spans="1:29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 t="str">
        <f>IF(AND(D15172="East",Table_1[[#This Row],[category]]="Clothing"),"✅","❌")</f>
        <v>❌</v>
      </c>
      <c r="H15172" s="3">
        <f t="shared" si="475"/>
        <v>326.947</v>
      </c>
      <c r="I15172" s="3">
        <v>9</v>
      </c>
      <c r="J15172" s="4">
        <v>45648</v>
      </c>
      <c r="K15172" s="3" t="s">
        <v>32</v>
      </c>
      <c r="L15172" s="3" t="s">
        <v>17</v>
      </c>
      <c r="M15172" s="3">
        <v>826.81</v>
      </c>
      <c r="N15172" s="3" t="s">
        <v>49</v>
      </c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  <c r="AC15172" s="5"/>
    </row>
    <row r="15173" spans="1:29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 t="str">
        <f>IF(AND(D15173="East",Table_1[[#This Row],[category]]="Clothing"),"✅","❌")</f>
        <v>❌</v>
      </c>
      <c r="H15173" s="3">
        <f t="shared" si="475"/>
        <v>321.59800000000001</v>
      </c>
      <c r="I15173" s="3">
        <v>4</v>
      </c>
      <c r="J15173" s="4">
        <v>45453</v>
      </c>
      <c r="K15173" s="3" t="s">
        <v>32</v>
      </c>
      <c r="L15173" s="3" t="s">
        <v>17</v>
      </c>
      <c r="M15173" s="3">
        <v>227.02</v>
      </c>
      <c r="N15173" s="3" t="s">
        <v>49</v>
      </c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  <c r="AC15173" s="5"/>
    </row>
    <row r="15174" spans="1:29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 t="str">
        <f>IF(AND(D15174="East",Table_1[[#This Row],[category]]="Clothing"),"✅","❌")</f>
        <v>❌</v>
      </c>
      <c r="H15174" s="3">
        <f t="shared" si="475"/>
        <v>65.109000000000009</v>
      </c>
      <c r="I15174" s="3">
        <v>2</v>
      </c>
      <c r="J15174" s="4">
        <v>45656</v>
      </c>
      <c r="K15174" s="3" t="s">
        <v>22</v>
      </c>
      <c r="L15174" s="3" t="s">
        <v>28</v>
      </c>
      <c r="M15174" s="3">
        <v>146.85</v>
      </c>
      <c r="N15174" s="3" t="s">
        <v>24</v>
      </c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  <c r="AC15174" s="5"/>
    </row>
    <row r="15175" spans="1:29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 t="str">
        <f>IF(AND(D15175="East",Table_1[[#This Row],[category]]="Clothing"),"✅","❌")</f>
        <v>❌</v>
      </c>
      <c r="H15175" s="3">
        <f t="shared" si="475"/>
        <v>464.11200000000002</v>
      </c>
      <c r="I15175" s="3">
        <v>7</v>
      </c>
      <c r="J15175" s="4">
        <v>45505</v>
      </c>
      <c r="K15175" s="3" t="s">
        <v>32</v>
      </c>
      <c r="L15175" s="3" t="s">
        <v>23</v>
      </c>
      <c r="M15175" s="3">
        <v>1107.67</v>
      </c>
      <c r="N15175" s="3" t="s">
        <v>40</v>
      </c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  <c r="AC15175" s="5"/>
    </row>
    <row r="15176" spans="1:29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 t="str">
        <f>IF(AND(D15176="East",Table_1[[#This Row],[category]]="Clothing"),"✅","❌")</f>
        <v>❌</v>
      </c>
      <c r="H15176" s="3">
        <f t="shared" si="475"/>
        <v>244.73800000000003</v>
      </c>
      <c r="I15176" s="3">
        <v>6</v>
      </c>
      <c r="J15176" s="4">
        <v>45278</v>
      </c>
      <c r="K15176" s="3" t="s">
        <v>32</v>
      </c>
      <c r="L15176" s="3" t="s">
        <v>17</v>
      </c>
      <c r="M15176" s="3">
        <v>369.8</v>
      </c>
      <c r="N15176" s="3" t="s">
        <v>24</v>
      </c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  <c r="AC15176" s="5"/>
    </row>
    <row r="15177" spans="1:29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 t="str">
        <f>IF(AND(D15177="East",Table_1[[#This Row],[category]]="Clothing"),"✅","❌")</f>
        <v>❌</v>
      </c>
      <c r="H15177" s="3">
        <f t="shared" si="475"/>
        <v>384.56400000000002</v>
      </c>
      <c r="I15177" s="3">
        <v>4</v>
      </c>
      <c r="J15177" s="4">
        <v>45199</v>
      </c>
      <c r="K15177" s="3" t="s">
        <v>22</v>
      </c>
      <c r="L15177" s="3" t="s">
        <v>28</v>
      </c>
      <c r="M15177" s="3">
        <v>883.24</v>
      </c>
      <c r="N15177" s="3" t="s">
        <v>35</v>
      </c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  <c r="AC15177" s="5"/>
    </row>
    <row r="15178" spans="1:29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 t="str">
        <f>IF(AND(D15178="East",Table_1[[#This Row],[category]]="Clothing"),"✅","❌")</f>
        <v>❌</v>
      </c>
      <c r="H15178" s="3">
        <f t="shared" si="475"/>
        <v>186.06600000000003</v>
      </c>
      <c r="I15178" s="3">
        <v>1</v>
      </c>
      <c r="J15178" s="4">
        <v>45502</v>
      </c>
      <c r="K15178" s="3" t="s">
        <v>22</v>
      </c>
      <c r="L15178" s="3" t="s">
        <v>23</v>
      </c>
      <c r="M15178" s="3">
        <v>187.78</v>
      </c>
      <c r="N15178" s="3" t="s">
        <v>24</v>
      </c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  <c r="AC15178" s="5"/>
    </row>
    <row r="15179" spans="1:29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 t="str">
        <f>IF(AND(D15179="East",Table_1[[#This Row],[category]]="Clothing"),"✅","❌")</f>
        <v>❌</v>
      </c>
      <c r="H15179" s="3">
        <f t="shared" si="475"/>
        <v>138.15299999999999</v>
      </c>
      <c r="I15179" s="3">
        <v>4</v>
      </c>
      <c r="J15179" s="4">
        <v>45119</v>
      </c>
      <c r="K15179" s="3" t="s">
        <v>22</v>
      </c>
      <c r="L15179" s="3" t="s">
        <v>23</v>
      </c>
      <c r="M15179" s="3">
        <v>80.319999999999993</v>
      </c>
      <c r="N15179" s="3" t="s">
        <v>29</v>
      </c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  <c r="AC15179" s="5"/>
    </row>
    <row r="15180" spans="1:29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 t="str">
        <f>IF(AND(D15180="East",Table_1[[#This Row],[category]]="Clothing"),"✅","❌")</f>
        <v>❌</v>
      </c>
      <c r="H15180" s="3">
        <f t="shared" si="475"/>
        <v>64.52300000000001</v>
      </c>
      <c r="I15180" s="3">
        <v>6</v>
      </c>
      <c r="J15180" s="4">
        <v>45263</v>
      </c>
      <c r="K15180" s="3" t="s">
        <v>32</v>
      </c>
      <c r="L15180" s="3" t="s">
        <v>17</v>
      </c>
      <c r="M15180" s="3">
        <v>60.96</v>
      </c>
      <c r="N15180" s="3" t="s">
        <v>40</v>
      </c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  <c r="AC15180" s="5"/>
    </row>
    <row r="15181" spans="1:29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 t="str">
        <f>IF(AND(D15181="East",Table_1[[#This Row],[category]]="Clothing"),"✅","❌")</f>
        <v>❌</v>
      </c>
      <c r="H15181" s="3">
        <f t="shared" si="475"/>
        <v>144.51400000000001</v>
      </c>
      <c r="I15181" s="3">
        <v>3</v>
      </c>
      <c r="J15181" s="4">
        <v>45081</v>
      </c>
      <c r="K15181" s="3" t="s">
        <v>16</v>
      </c>
      <c r="L15181" s="3" t="s">
        <v>17</v>
      </c>
      <c r="M15181" s="3">
        <v>122.03</v>
      </c>
      <c r="N15181" s="3" t="s">
        <v>24</v>
      </c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  <c r="AC15181" s="5"/>
    </row>
    <row r="15182" spans="1:29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 t="str">
        <f>IF(AND(D15182="East",Table_1[[#This Row],[category]]="Clothing"),"✅","❌")</f>
        <v>❌</v>
      </c>
      <c r="H15182" s="3">
        <f t="shared" si="475"/>
        <v>496.78100000000006</v>
      </c>
      <c r="I15182" s="3">
        <v>1</v>
      </c>
      <c r="J15182" s="4">
        <v>45590</v>
      </c>
      <c r="K15182" s="3" t="s">
        <v>16</v>
      </c>
      <c r="L15182" s="3" t="s">
        <v>17</v>
      </c>
      <c r="M15182" s="3">
        <v>1291.43</v>
      </c>
      <c r="N15182" s="3" t="s">
        <v>29</v>
      </c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  <c r="AC15182" s="5"/>
    </row>
    <row r="15183" spans="1:29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 t="str">
        <f>IF(AND(D15183="East",Table_1[[#This Row],[category]]="Clothing"),"✅","❌")</f>
        <v>❌</v>
      </c>
      <c r="H15183" s="3">
        <f t="shared" si="475"/>
        <v>332.40000000000003</v>
      </c>
      <c r="I15183" s="3">
        <v>2</v>
      </c>
      <c r="J15183" s="4">
        <v>45590</v>
      </c>
      <c r="K15183" s="3" t="s">
        <v>16</v>
      </c>
      <c r="L15183" s="3" t="s">
        <v>17</v>
      </c>
      <c r="M15183" s="3">
        <v>391.8</v>
      </c>
      <c r="N15183" s="3" t="s">
        <v>24</v>
      </c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  <c r="AC15183" s="5"/>
    </row>
    <row r="15184" spans="1:29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 t="str">
        <f>IF(AND(D15184="East",Table_1[[#This Row],[category]]="Clothing"),"✅","❌")</f>
        <v>❌</v>
      </c>
      <c r="H15184" s="3">
        <f t="shared" si="475"/>
        <v>403.36300000000006</v>
      </c>
      <c r="I15184" s="3">
        <v>6</v>
      </c>
      <c r="J15184" s="4">
        <v>45076</v>
      </c>
      <c r="K15184" s="3" t="s">
        <v>32</v>
      </c>
      <c r="L15184" s="3" t="s">
        <v>17</v>
      </c>
      <c r="M15184" s="3">
        <v>931.52</v>
      </c>
      <c r="N15184" s="3" t="s">
        <v>49</v>
      </c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  <c r="AC15184" s="5"/>
    </row>
    <row r="15185" spans="1:29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 t="str">
        <f>IF(AND(D15185="East",Table_1[[#This Row],[category]]="Clothing"),"✅","❌")</f>
        <v>❌</v>
      </c>
      <c r="H15185" s="3">
        <f t="shared" si="475"/>
        <v>479.66899999999998</v>
      </c>
      <c r="I15185" s="3">
        <v>1</v>
      </c>
      <c r="J15185" s="4">
        <v>45107</v>
      </c>
      <c r="K15185" s="3" t="s">
        <v>22</v>
      </c>
      <c r="L15185" s="3" t="s">
        <v>28</v>
      </c>
      <c r="M15185" s="3">
        <v>1236.82</v>
      </c>
      <c r="N15185" s="3" t="s">
        <v>49</v>
      </c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  <c r="AC15185" s="5"/>
    </row>
    <row r="15186" spans="1:29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 t="str">
        <f>IF(AND(D15186="East",Table_1[[#This Row],[category]]="Clothing"),"✅","❌")</f>
        <v>❌</v>
      </c>
      <c r="H15186" s="3">
        <f t="shared" si="475"/>
        <v>48.706000000000003</v>
      </c>
      <c r="I15186" s="3">
        <v>6</v>
      </c>
      <c r="J15186" s="4">
        <v>45079</v>
      </c>
      <c r="K15186" s="3" t="s">
        <v>16</v>
      </c>
      <c r="L15186" s="3" t="s">
        <v>28</v>
      </c>
      <c r="M15186" s="3">
        <v>140.63</v>
      </c>
      <c r="N15186" s="3" t="s">
        <v>29</v>
      </c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  <c r="AC15186" s="5"/>
    </row>
    <row r="15187" spans="1:29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 t="str">
        <f>IF(AND(D15187="East",Table_1[[#This Row],[category]]="Clothing"),"✅","❌")</f>
        <v>❌</v>
      </c>
      <c r="H15187" s="3">
        <f t="shared" si="475"/>
        <v>90.7</v>
      </c>
      <c r="I15187" s="3">
        <v>1</v>
      </c>
      <c r="J15187" s="4">
        <v>45199</v>
      </c>
      <c r="K15187" s="3" t="s">
        <v>16</v>
      </c>
      <c r="L15187" s="3" t="s">
        <v>23</v>
      </c>
      <c r="M15187" s="3">
        <v>232.47</v>
      </c>
      <c r="N15187" s="3" t="s">
        <v>18</v>
      </c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  <c r="AC15187" s="5"/>
    </row>
    <row r="15188" spans="1:29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 t="str">
        <f>IF(AND(D15188="East",Table_1[[#This Row],[category]]="Clothing"),"✅","❌")</f>
        <v>❌</v>
      </c>
      <c r="H15188" s="3">
        <f t="shared" si="475"/>
        <v>464.70299999999997</v>
      </c>
      <c r="I15188" s="3">
        <v>1</v>
      </c>
      <c r="J15188" s="4">
        <v>44943</v>
      </c>
      <c r="K15188" s="3" t="s">
        <v>16</v>
      </c>
      <c r="L15188" s="3" t="s">
        <v>17</v>
      </c>
      <c r="M15188" s="3">
        <v>1212.5999999999999</v>
      </c>
      <c r="N15188" s="3" t="s">
        <v>35</v>
      </c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  <c r="AC15188" s="5"/>
    </row>
    <row r="15189" spans="1:29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 t="str">
        <f>IF(AND(D15189="East",Table_1[[#This Row],[category]]="Clothing"),"✅","❌")</f>
        <v>❌</v>
      </c>
      <c r="H15189" s="3">
        <f t="shared" si="475"/>
        <v>286.63100000000003</v>
      </c>
      <c r="I15189" s="3">
        <v>6</v>
      </c>
      <c r="J15189" s="4">
        <v>45439</v>
      </c>
      <c r="K15189" s="3" t="s">
        <v>22</v>
      </c>
      <c r="L15189" s="3" t="s">
        <v>23</v>
      </c>
      <c r="M15189" s="3">
        <v>389.7</v>
      </c>
      <c r="N15189" s="3" t="s">
        <v>18</v>
      </c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  <c r="AC15189" s="5"/>
    </row>
    <row r="15190" spans="1:29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 t="str">
        <f>IF(AND(D15190="East",Table_1[[#This Row],[category]]="Clothing"),"✅","❌")</f>
        <v>❌</v>
      </c>
      <c r="H15190" s="3">
        <f t="shared" si="475"/>
        <v>321.07600000000002</v>
      </c>
      <c r="I15190" s="3">
        <v>1</v>
      </c>
      <c r="J15190" s="4">
        <v>45078</v>
      </c>
      <c r="K15190" s="3" t="s">
        <v>32</v>
      </c>
      <c r="L15190" s="3" t="s">
        <v>17</v>
      </c>
      <c r="M15190" s="3">
        <v>393.24</v>
      </c>
      <c r="N15190" s="3" t="s">
        <v>49</v>
      </c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  <c r="AC15190" s="5"/>
    </row>
    <row r="15191" spans="1:29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 t="str">
        <f>IF(AND(D15191="East",Table_1[[#This Row],[category]]="Clothing"),"✅","❌")</f>
        <v>❌</v>
      </c>
      <c r="H15191" s="3">
        <f t="shared" si="475"/>
        <v>219.541</v>
      </c>
      <c r="I15191" s="3">
        <v>9</v>
      </c>
      <c r="J15191" s="4">
        <v>45382</v>
      </c>
      <c r="K15191" s="3" t="s">
        <v>22</v>
      </c>
      <c r="L15191" s="3" t="s">
        <v>28</v>
      </c>
      <c r="M15191" s="3">
        <v>340.38</v>
      </c>
      <c r="N15191" s="3" t="s">
        <v>29</v>
      </c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  <c r="AC15191" s="5"/>
    </row>
    <row r="15192" spans="1:29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 t="str">
        <f>IF(AND(D15192="East",Table_1[[#This Row],[category]]="Clothing"),"✅","❌")</f>
        <v>❌</v>
      </c>
      <c r="H15192" s="3">
        <f t="shared" si="475"/>
        <v>409.07</v>
      </c>
      <c r="I15192" s="3">
        <v>2</v>
      </c>
      <c r="J15192" s="4">
        <v>45335</v>
      </c>
      <c r="K15192" s="3" t="s">
        <v>32</v>
      </c>
      <c r="L15192" s="3" t="s">
        <v>23</v>
      </c>
      <c r="M15192" s="3">
        <v>897.17</v>
      </c>
      <c r="N15192" s="3" t="s">
        <v>40</v>
      </c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  <c r="AC15192" s="5"/>
    </row>
    <row r="15193" spans="1:29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 t="str">
        <f>IF(AND(D15193="East",Table_1[[#This Row],[category]]="Clothing"),"✅","❌")</f>
        <v>❌</v>
      </c>
      <c r="H15193" s="3">
        <f t="shared" si="475"/>
        <v>263.45</v>
      </c>
      <c r="I15193" s="3">
        <v>9</v>
      </c>
      <c r="J15193" s="4">
        <v>45271</v>
      </c>
      <c r="K15193" s="3" t="s">
        <v>22</v>
      </c>
      <c r="L15193" s="3" t="s">
        <v>28</v>
      </c>
      <c r="M15193" s="3">
        <v>335.53</v>
      </c>
      <c r="N15193" s="3" t="s">
        <v>49</v>
      </c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  <c r="AC15193" s="5"/>
    </row>
    <row r="15194" spans="1:29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 t="str">
        <f>IF(AND(D15194="East",Table_1[[#This Row],[category]]="Clothing"),"✅","❌")</f>
        <v>❌</v>
      </c>
      <c r="H15194" s="3">
        <f t="shared" si="475"/>
        <v>414.803</v>
      </c>
      <c r="I15194" s="3">
        <v>5</v>
      </c>
      <c r="J15194" s="4">
        <v>45617</v>
      </c>
      <c r="K15194" s="3" t="s">
        <v>22</v>
      </c>
      <c r="L15194" s="3" t="s">
        <v>23</v>
      </c>
      <c r="M15194" s="3">
        <v>238.01</v>
      </c>
      <c r="N15194" s="3" t="s">
        <v>49</v>
      </c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  <c r="AC15194" s="5"/>
    </row>
    <row r="15195" spans="1:29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 t="str">
        <f>IF(AND(D15195="East",Table_1[[#This Row],[category]]="Clothing"),"✅","❌")</f>
        <v>❌</v>
      </c>
      <c r="H15195" s="3">
        <f t="shared" si="475"/>
        <v>496.17100000000005</v>
      </c>
      <c r="I15195" s="3">
        <v>5</v>
      </c>
      <c r="J15195" s="4">
        <v>44935</v>
      </c>
      <c r="K15195" s="3" t="s">
        <v>22</v>
      </c>
      <c r="L15195" s="3" t="s">
        <v>17</v>
      </c>
      <c r="M15195" s="3">
        <v>924.28</v>
      </c>
      <c r="N15195" s="3" t="s">
        <v>40</v>
      </c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  <c r="AC15195" s="5"/>
    </row>
    <row r="15196" spans="1:29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 t="str">
        <f>IF(AND(D15196="East",Table_1[[#This Row],[category]]="Clothing"),"✅","❌")</f>
        <v>❌</v>
      </c>
      <c r="H15196" s="3">
        <f t="shared" si="475"/>
        <v>326.89600000000002</v>
      </c>
      <c r="I15196" s="3">
        <v>8</v>
      </c>
      <c r="J15196" s="4">
        <v>44978</v>
      </c>
      <c r="K15196" s="3" t="s">
        <v>16</v>
      </c>
      <c r="L15196" s="3" t="s">
        <v>23</v>
      </c>
      <c r="M15196" s="3">
        <v>190.73</v>
      </c>
      <c r="N15196" s="3" t="s">
        <v>18</v>
      </c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  <c r="AC15196" s="5"/>
    </row>
    <row r="15197" spans="1:29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 t="str">
        <f>IF(AND(D15197="East",Table_1[[#This Row],[category]]="Clothing"),"✅","❌")</f>
        <v>❌</v>
      </c>
      <c r="H15197" s="3">
        <f t="shared" si="475"/>
        <v>269.11900000000003</v>
      </c>
      <c r="I15197" s="3">
        <v>1</v>
      </c>
      <c r="J15197" s="4">
        <v>45634</v>
      </c>
      <c r="K15197" s="3" t="s">
        <v>32</v>
      </c>
      <c r="L15197" s="3" t="s">
        <v>23</v>
      </c>
      <c r="M15197" s="3">
        <v>660.35</v>
      </c>
      <c r="N15197" s="3" t="s">
        <v>18</v>
      </c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  <c r="AC15197" s="5"/>
    </row>
    <row r="15198" spans="1:29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 t="str">
        <f>IF(AND(D15198="East",Table_1[[#This Row],[category]]="Clothing"),"✅","❌")</f>
        <v>❌</v>
      </c>
      <c r="H15198" s="3">
        <f t="shared" si="475"/>
        <v>188.92700000000002</v>
      </c>
      <c r="I15198" s="3">
        <v>9</v>
      </c>
      <c r="J15198" s="4">
        <v>45528</v>
      </c>
      <c r="K15198" s="3" t="s">
        <v>32</v>
      </c>
      <c r="L15198" s="3" t="s">
        <v>23</v>
      </c>
      <c r="M15198" s="3">
        <v>151.83000000000001</v>
      </c>
      <c r="N15198" s="3" t="s">
        <v>24</v>
      </c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  <c r="AC15198" s="5"/>
    </row>
    <row r="15199" spans="1:29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 t="str">
        <f>IF(AND(D15199="East",Table_1[[#This Row],[category]]="Clothing"),"✅","❌")</f>
        <v>❌</v>
      </c>
      <c r="H15199" s="3">
        <f t="shared" si="475"/>
        <v>105.40100000000001</v>
      </c>
      <c r="I15199" s="3">
        <v>1</v>
      </c>
      <c r="J15199" s="4">
        <v>44942</v>
      </c>
      <c r="K15199" s="3" t="s">
        <v>16</v>
      </c>
      <c r="L15199" s="3" t="s">
        <v>23</v>
      </c>
      <c r="M15199" s="3">
        <v>293.63</v>
      </c>
      <c r="N15199" s="3" t="s">
        <v>24</v>
      </c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  <c r="AC15199" s="5"/>
    </row>
    <row r="15200" spans="1:29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 t="str">
        <f>IF(AND(D15200="East",Table_1[[#This Row],[category]]="Clothing"),"✅","❌")</f>
        <v>❌</v>
      </c>
      <c r="H15200" s="3">
        <f t="shared" si="475"/>
        <v>331.762</v>
      </c>
      <c r="I15200" s="3">
        <v>5</v>
      </c>
      <c r="J15200" s="4">
        <v>45133</v>
      </c>
      <c r="K15200" s="3" t="s">
        <v>22</v>
      </c>
      <c r="L15200" s="3" t="s">
        <v>28</v>
      </c>
      <c r="M15200" s="3">
        <v>617.57000000000005</v>
      </c>
      <c r="N15200" s="3" t="s">
        <v>18</v>
      </c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  <c r="AC15200" s="5"/>
    </row>
    <row r="15201" spans="1:29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 t="str">
        <f>IF(AND(D15201="East",Table_1[[#This Row],[category]]="Clothing"),"✅","❌")</f>
        <v>❌</v>
      </c>
      <c r="H15201" s="3">
        <f t="shared" si="475"/>
        <v>40.692000000000007</v>
      </c>
      <c r="I15201" s="3">
        <v>8</v>
      </c>
      <c r="J15201" s="4">
        <v>45588</v>
      </c>
      <c r="K15201" s="3" t="s">
        <v>32</v>
      </c>
      <c r="L15201" s="3" t="s">
        <v>28</v>
      </c>
      <c r="M15201" s="3">
        <v>85.43</v>
      </c>
      <c r="N15201" s="3" t="s">
        <v>49</v>
      </c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  <c r="AC15201" s="5"/>
    </row>
    <row r="15202" spans="1:29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 t="str">
        <f>IF(AND(D15202="East",Table_1[[#This Row],[category]]="Clothing"),"✅","❌")</f>
        <v>❌</v>
      </c>
      <c r="H15202" s="3">
        <f t="shared" si="475"/>
        <v>478.58100000000007</v>
      </c>
      <c r="I15202" s="3">
        <v>1</v>
      </c>
      <c r="J15202" s="4">
        <v>45362</v>
      </c>
      <c r="K15202" s="3" t="s">
        <v>32</v>
      </c>
      <c r="L15202" s="3" t="s">
        <v>17</v>
      </c>
      <c r="M15202" s="3">
        <v>682.85</v>
      </c>
      <c r="N15202" s="3" t="s">
        <v>35</v>
      </c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  <c r="AC15202" s="5"/>
    </row>
    <row r="15203" spans="1:29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 t="str">
        <f>IF(AND(D15203="East",Table_1[[#This Row],[category]]="Clothing"),"✅","❌")</f>
        <v>❌</v>
      </c>
      <c r="H15203" s="3">
        <f t="shared" si="475"/>
        <v>327.30200000000002</v>
      </c>
      <c r="I15203" s="3">
        <v>5</v>
      </c>
      <c r="J15203" s="4">
        <v>45336</v>
      </c>
      <c r="K15203" s="3" t="s">
        <v>16</v>
      </c>
      <c r="L15203" s="3" t="s">
        <v>23</v>
      </c>
      <c r="M15203" s="3">
        <v>695.99</v>
      </c>
      <c r="N15203" s="3" t="s">
        <v>29</v>
      </c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  <c r="AC15203" s="5"/>
    </row>
    <row r="15204" spans="1:29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 t="str">
        <f>IF(AND(D15204="East",Table_1[[#This Row],[category]]="Clothing"),"✅","❌")</f>
        <v>❌</v>
      </c>
      <c r="H15204" s="3">
        <f t="shared" si="475"/>
        <v>480.08800000000002</v>
      </c>
      <c r="I15204" s="3">
        <v>3</v>
      </c>
      <c r="J15204" s="4">
        <v>45087</v>
      </c>
      <c r="K15204" s="3" t="s">
        <v>22</v>
      </c>
      <c r="L15204" s="3" t="s">
        <v>28</v>
      </c>
      <c r="M15204" s="3">
        <v>544.61</v>
      </c>
      <c r="N15204" s="3" t="s">
        <v>24</v>
      </c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  <c r="AC15204" s="5"/>
    </row>
    <row r="15205" spans="1:29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 t="str">
        <f>IF(AND(D15205="East",Table_1[[#This Row],[category]]="Clothing"),"✅","❌")</f>
        <v>❌</v>
      </c>
      <c r="H15205" s="3">
        <f t="shared" si="475"/>
        <v>143.41500000000002</v>
      </c>
      <c r="I15205" s="3">
        <v>8</v>
      </c>
      <c r="J15205" s="4">
        <v>45418</v>
      </c>
      <c r="K15205" s="3" t="s">
        <v>16</v>
      </c>
      <c r="L15205" s="3" t="s">
        <v>17</v>
      </c>
      <c r="M15205" s="3">
        <v>363.1</v>
      </c>
      <c r="N15205" s="3" t="s">
        <v>29</v>
      </c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  <c r="AC15205" s="5"/>
    </row>
    <row r="15206" spans="1:29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 t="str">
        <f>IF(AND(D15206="East",Table_1[[#This Row],[category]]="Clothing"),"✅","❌")</f>
        <v>❌</v>
      </c>
      <c r="H15206" s="3">
        <f t="shared" si="475"/>
        <v>473.79300000000006</v>
      </c>
      <c r="I15206" s="3">
        <v>3</v>
      </c>
      <c r="J15206" s="4">
        <v>45503</v>
      </c>
      <c r="K15206" s="3" t="s">
        <v>16</v>
      </c>
      <c r="L15206" s="3" t="s">
        <v>28</v>
      </c>
      <c r="M15206" s="3">
        <v>617.26</v>
      </c>
      <c r="N15206" s="3" t="s">
        <v>35</v>
      </c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  <c r="AC15206" s="5"/>
    </row>
    <row r="15207" spans="1:29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 t="str">
        <f>IF(AND(D15207="East",Table_1[[#This Row],[category]]="Clothing"),"✅","❌")</f>
        <v>❌</v>
      </c>
      <c r="H15207" s="3">
        <f t="shared" si="475"/>
        <v>309.94100000000003</v>
      </c>
      <c r="I15207" s="3">
        <v>8</v>
      </c>
      <c r="J15207" s="4">
        <v>45477</v>
      </c>
      <c r="K15207" s="3" t="s">
        <v>22</v>
      </c>
      <c r="L15207" s="3" t="s">
        <v>28</v>
      </c>
      <c r="M15207" s="3">
        <v>648.45000000000005</v>
      </c>
      <c r="N15207" s="3" t="s">
        <v>18</v>
      </c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  <c r="AC15207" s="5"/>
    </row>
    <row r="15208" spans="1:29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 t="str">
        <f>IF(AND(D15208="East",Table_1[[#This Row],[category]]="Clothing"),"✅","❌")</f>
        <v>❌</v>
      </c>
      <c r="H15208" s="3">
        <f t="shared" si="475"/>
        <v>407.029</v>
      </c>
      <c r="I15208" s="3">
        <v>2</v>
      </c>
      <c r="J15208" s="4">
        <v>45325</v>
      </c>
      <c r="K15208" s="3" t="s">
        <v>16</v>
      </c>
      <c r="L15208" s="3" t="s">
        <v>28</v>
      </c>
      <c r="M15208" s="3">
        <v>937.64</v>
      </c>
      <c r="N15208" s="3" t="s">
        <v>29</v>
      </c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  <c r="AC15208" s="5"/>
    </row>
    <row r="15209" spans="1:29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 t="str">
        <f>IF(AND(D15209="East",Table_1[[#This Row],[category]]="Clothing"),"✅","❌")</f>
        <v>❌</v>
      </c>
      <c r="H15209" s="3">
        <f t="shared" si="475"/>
        <v>97.672000000000011</v>
      </c>
      <c r="I15209" s="3">
        <v>3</v>
      </c>
      <c r="J15209" s="4">
        <v>45297</v>
      </c>
      <c r="K15209" s="3" t="s">
        <v>16</v>
      </c>
      <c r="L15209" s="3" t="s">
        <v>17</v>
      </c>
      <c r="M15209" s="3">
        <v>126.16</v>
      </c>
      <c r="N15209" s="3" t="s">
        <v>18</v>
      </c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  <c r="AC15209" s="5"/>
    </row>
    <row r="15210" spans="1:29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 t="str">
        <f>IF(AND(D15210="East",Table_1[[#This Row],[category]]="Clothing"),"✅","❌")</f>
        <v>❌</v>
      </c>
      <c r="H15210" s="3">
        <f t="shared" si="475"/>
        <v>255.054</v>
      </c>
      <c r="I15210" s="3">
        <v>1</v>
      </c>
      <c r="J15210" s="4">
        <v>45310</v>
      </c>
      <c r="K15210" s="3" t="s">
        <v>16</v>
      </c>
      <c r="L15210" s="3" t="s">
        <v>23</v>
      </c>
      <c r="M15210" s="3">
        <v>535.1</v>
      </c>
      <c r="N15210" s="3" t="s">
        <v>49</v>
      </c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  <c r="AC15210" s="5"/>
    </row>
    <row r="15211" spans="1:29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 t="str">
        <f>IF(AND(D15211="East",Table_1[[#This Row],[category]]="Clothing"),"✅","❌")</f>
        <v>❌</v>
      </c>
      <c r="H15211" s="3">
        <f t="shared" si="475"/>
        <v>288.791</v>
      </c>
      <c r="I15211" s="3">
        <v>1</v>
      </c>
      <c r="J15211" s="4">
        <v>45033</v>
      </c>
      <c r="K15211" s="3" t="s">
        <v>32</v>
      </c>
      <c r="L15211" s="3" t="s">
        <v>28</v>
      </c>
      <c r="M15211" s="3">
        <v>414.87</v>
      </c>
      <c r="N15211" s="3" t="s">
        <v>35</v>
      </c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  <c r="AC15211" s="5"/>
    </row>
    <row r="15212" spans="1:29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 t="str">
        <f>IF(AND(D15212="East",Table_1[[#This Row],[category]]="Clothing"),"✅","❌")</f>
        <v>❌</v>
      </c>
      <c r="H15212" s="3">
        <f t="shared" si="475"/>
        <v>202.49900000000002</v>
      </c>
      <c r="I15212" s="3">
        <v>4</v>
      </c>
      <c r="J15212" s="4">
        <v>45300</v>
      </c>
      <c r="K15212" s="3" t="s">
        <v>32</v>
      </c>
      <c r="L15212" s="3" t="s">
        <v>23</v>
      </c>
      <c r="M15212" s="3">
        <v>375.97</v>
      </c>
      <c r="N15212" s="3" t="s">
        <v>29</v>
      </c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  <c r="AC15212" s="5"/>
    </row>
    <row r="15213" spans="1:29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 t="str">
        <f>IF(AND(D15213="East",Table_1[[#This Row],[category]]="Clothing"),"✅","❌")</f>
        <v>❌</v>
      </c>
      <c r="H15213" s="3">
        <f t="shared" si="475"/>
        <v>134.084</v>
      </c>
      <c r="I15213" s="3">
        <v>5</v>
      </c>
      <c r="J15213" s="4">
        <v>45041</v>
      </c>
      <c r="K15213" s="3" t="s">
        <v>32</v>
      </c>
      <c r="L15213" s="3" t="s">
        <v>23</v>
      </c>
      <c r="M15213" s="3">
        <v>330.39</v>
      </c>
      <c r="N15213" s="3" t="s">
        <v>49</v>
      </c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  <c r="AC15213" s="5"/>
    </row>
    <row r="15214" spans="1:29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 t="str">
        <f>IF(AND(D15214="East",Table_1[[#This Row],[category]]="Clothing"),"✅","❌")</f>
        <v>❌</v>
      </c>
      <c r="H15214" s="3">
        <f t="shared" si="475"/>
        <v>453.34</v>
      </c>
      <c r="I15214" s="3">
        <v>3</v>
      </c>
      <c r="J15214" s="4">
        <v>45223</v>
      </c>
      <c r="K15214" s="3" t="s">
        <v>22</v>
      </c>
      <c r="L15214" s="3" t="s">
        <v>28</v>
      </c>
      <c r="M15214" s="3">
        <v>1053.58</v>
      </c>
      <c r="N15214" s="3" t="s">
        <v>35</v>
      </c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  <c r="AC15214" s="5"/>
    </row>
    <row r="15215" spans="1:29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 t="str">
        <f>IF(AND(D15215="East",Table_1[[#This Row],[category]]="Clothing"),"✅","❌")</f>
        <v>❌</v>
      </c>
      <c r="H15215" s="3">
        <f t="shared" si="475"/>
        <v>51.679000000000002</v>
      </c>
      <c r="I15215" s="3">
        <v>2</v>
      </c>
      <c r="J15215" s="4">
        <v>45192</v>
      </c>
      <c r="K15215" s="3" t="s">
        <v>22</v>
      </c>
      <c r="L15215" s="3" t="s">
        <v>23</v>
      </c>
      <c r="M15215" s="3">
        <v>56.37</v>
      </c>
      <c r="N15215" s="3" t="s">
        <v>49</v>
      </c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  <c r="AC15215" s="5"/>
    </row>
    <row r="15216" spans="1:29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 t="str">
        <f>IF(AND(D15216="East",Table_1[[#This Row],[category]]="Clothing"),"✅","❌")</f>
        <v>❌</v>
      </c>
      <c r="H15216" s="3">
        <f t="shared" si="475"/>
        <v>85.454000000000008</v>
      </c>
      <c r="I15216" s="3">
        <v>1</v>
      </c>
      <c r="J15216" s="4">
        <v>45264</v>
      </c>
      <c r="K15216" s="3" t="s">
        <v>22</v>
      </c>
      <c r="L15216" s="3" t="s">
        <v>23</v>
      </c>
      <c r="M15216" s="3">
        <v>193.21</v>
      </c>
      <c r="N15216" s="3" t="s">
        <v>24</v>
      </c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  <c r="AC15216" s="5"/>
    </row>
    <row r="15217" spans="1:29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 t="str">
        <f>IF(AND(D15217="East",Table_1[[#This Row],[category]]="Clothing"),"✅","❌")</f>
        <v>❌</v>
      </c>
      <c r="H15217" s="3">
        <f t="shared" si="475"/>
        <v>167.05</v>
      </c>
      <c r="I15217" s="3">
        <v>3</v>
      </c>
      <c r="J15217" s="4">
        <v>45357</v>
      </c>
      <c r="K15217" s="3" t="s">
        <v>22</v>
      </c>
      <c r="L15217" s="3" t="s">
        <v>23</v>
      </c>
      <c r="M15217" s="3">
        <v>422.13</v>
      </c>
      <c r="N15217" s="3" t="s">
        <v>49</v>
      </c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  <c r="AC15217" s="5"/>
    </row>
    <row r="15218" spans="1:29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 t="str">
        <f>IF(AND(D15218="East",Table_1[[#This Row],[category]]="Clothing"),"✅","❌")</f>
        <v>❌</v>
      </c>
      <c r="H15218" s="3">
        <f t="shared" si="475"/>
        <v>460.68700000000001</v>
      </c>
      <c r="I15218" s="3">
        <v>1</v>
      </c>
      <c r="J15218" s="4">
        <v>45210</v>
      </c>
      <c r="K15218" s="3" t="s">
        <v>22</v>
      </c>
      <c r="L15218" s="3" t="s">
        <v>17</v>
      </c>
      <c r="M15218" s="3">
        <v>395.49</v>
      </c>
      <c r="N15218" s="3" t="s">
        <v>40</v>
      </c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  <c r="AC15218" s="5"/>
    </row>
    <row r="15219" spans="1:29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 t="str">
        <f>IF(AND(D15219="East",Table_1[[#This Row],[category]]="Clothing"),"✅","❌")</f>
        <v>❌</v>
      </c>
      <c r="H15219" s="3">
        <f t="shared" si="475"/>
        <v>286.46300000000002</v>
      </c>
      <c r="I15219" s="3">
        <v>6</v>
      </c>
      <c r="J15219" s="4">
        <v>45152</v>
      </c>
      <c r="K15219" s="3" t="s">
        <v>22</v>
      </c>
      <c r="L15219" s="3" t="s">
        <v>17</v>
      </c>
      <c r="M15219" s="3">
        <v>173.39</v>
      </c>
      <c r="N15219" s="3" t="s">
        <v>18</v>
      </c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  <c r="AC15219" s="5"/>
    </row>
    <row r="15220" spans="1:29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 t="str">
        <f>IF(AND(D15220="East",Table_1[[#This Row],[category]]="Clothing"),"✅","❌")</f>
        <v>❌</v>
      </c>
      <c r="H15220" s="3">
        <f t="shared" si="475"/>
        <v>192.85500000000002</v>
      </c>
      <c r="I15220" s="3">
        <v>3</v>
      </c>
      <c r="J15220" s="4">
        <v>45104</v>
      </c>
      <c r="K15220" s="3" t="s">
        <v>22</v>
      </c>
      <c r="L15220" s="3" t="s">
        <v>28</v>
      </c>
      <c r="M15220" s="3">
        <v>311.64999999999998</v>
      </c>
      <c r="N15220" s="3" t="s">
        <v>29</v>
      </c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  <c r="AC15220" s="5"/>
    </row>
    <row r="15221" spans="1:29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 t="str">
        <f>IF(AND(D15221="East",Table_1[[#This Row],[category]]="Clothing"),"✅","❌")</f>
        <v>❌</v>
      </c>
      <c r="H15221" s="3">
        <f t="shared" si="475"/>
        <v>207.31200000000001</v>
      </c>
      <c r="I15221" s="3">
        <v>4</v>
      </c>
      <c r="J15221" s="4">
        <v>45060</v>
      </c>
      <c r="K15221" s="3" t="s">
        <v>16</v>
      </c>
      <c r="L15221" s="3" t="s">
        <v>28</v>
      </c>
      <c r="M15221" s="3">
        <v>231.69</v>
      </c>
      <c r="N15221" s="3" t="s">
        <v>49</v>
      </c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  <c r="AC15221" s="5"/>
    </row>
    <row r="15222" spans="1:29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 t="str">
        <f>IF(AND(D15222="East",Table_1[[#This Row],[category]]="Clothing"),"✅","❌")</f>
        <v>❌</v>
      </c>
      <c r="H15222" s="3">
        <f t="shared" si="475"/>
        <v>420.51099999999997</v>
      </c>
      <c r="I15222" s="3">
        <v>8</v>
      </c>
      <c r="J15222" s="4">
        <v>45174</v>
      </c>
      <c r="K15222" s="3" t="s">
        <v>32</v>
      </c>
      <c r="L15222" s="3" t="s">
        <v>28</v>
      </c>
      <c r="M15222" s="3">
        <v>314.14999999999998</v>
      </c>
      <c r="N15222" s="3" t="s">
        <v>49</v>
      </c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  <c r="AC15222" s="5"/>
    </row>
    <row r="15223" spans="1:29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 t="str">
        <f>IF(AND(D15223="East",Table_1[[#This Row],[category]]="Clothing"),"✅","❌")</f>
        <v>❌</v>
      </c>
      <c r="H15223" s="3">
        <f t="shared" si="475"/>
        <v>23.122</v>
      </c>
      <c r="I15223" s="3">
        <v>5</v>
      </c>
      <c r="J15223" s="4">
        <v>45453</v>
      </c>
      <c r="K15223" s="3" t="s">
        <v>32</v>
      </c>
      <c r="L15223" s="3" t="s">
        <v>28</v>
      </c>
      <c r="M15223" s="3">
        <v>62.6</v>
      </c>
      <c r="N15223" s="3" t="s">
        <v>49</v>
      </c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  <c r="AC15223" s="5"/>
    </row>
    <row r="15224" spans="1:29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 t="str">
        <f>IF(AND(D15224="East",Table_1[[#This Row],[category]]="Clothing"),"✅","❌")</f>
        <v>✅</v>
      </c>
      <c r="H15224" s="3">
        <f t="shared" si="475"/>
        <v>15.556000000000001</v>
      </c>
      <c r="I15224" s="3">
        <v>5</v>
      </c>
      <c r="J15224" s="4">
        <v>45225</v>
      </c>
      <c r="K15224" s="3" t="s">
        <v>32</v>
      </c>
      <c r="L15224" s="3" t="s">
        <v>28</v>
      </c>
      <c r="M15224" s="3">
        <v>9.1</v>
      </c>
      <c r="N15224" s="3" t="s">
        <v>35</v>
      </c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  <c r="AC15224" s="5"/>
    </row>
    <row r="15225" spans="1:29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 t="str">
        <f>IF(AND(D15225="East",Table_1[[#This Row],[category]]="Clothing"),"✅","❌")</f>
        <v>❌</v>
      </c>
      <c r="H15225" s="3">
        <f t="shared" si="475"/>
        <v>32.582000000000001</v>
      </c>
      <c r="I15225" s="3">
        <v>8</v>
      </c>
      <c r="J15225" s="4">
        <v>45087</v>
      </c>
      <c r="K15225" s="3" t="s">
        <v>22</v>
      </c>
      <c r="L15225" s="3" t="s">
        <v>17</v>
      </c>
      <c r="M15225" s="3">
        <v>43.46</v>
      </c>
      <c r="N15225" s="3" t="s">
        <v>24</v>
      </c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  <c r="AC15225" s="5"/>
    </row>
    <row r="15226" spans="1:29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 t="str">
        <f>IF(AND(D15226="East",Table_1[[#This Row],[category]]="Clothing"),"✅","❌")</f>
        <v>❌</v>
      </c>
      <c r="H15226" s="3">
        <f t="shared" si="475"/>
        <v>239.91</v>
      </c>
      <c r="I15226" s="3">
        <v>4</v>
      </c>
      <c r="J15226" s="4">
        <v>45536</v>
      </c>
      <c r="K15226" s="3" t="s">
        <v>32</v>
      </c>
      <c r="L15226" s="3" t="s">
        <v>28</v>
      </c>
      <c r="M15226" s="3">
        <v>583.35</v>
      </c>
      <c r="N15226" s="3" t="s">
        <v>40</v>
      </c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  <c r="AC15226" s="5"/>
    </row>
    <row r="15227" spans="1:29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 t="str">
        <f>IF(AND(D15227="East",Table_1[[#This Row],[category]]="Clothing"),"✅","❌")</f>
        <v>❌</v>
      </c>
      <c r="H15227" s="3">
        <f t="shared" si="475"/>
        <v>294.81200000000001</v>
      </c>
      <c r="I15227" s="3">
        <v>8</v>
      </c>
      <c r="J15227" s="4">
        <v>45280</v>
      </c>
      <c r="K15227" s="3" t="s">
        <v>32</v>
      </c>
      <c r="L15227" s="3" t="s">
        <v>28</v>
      </c>
      <c r="M15227" s="3">
        <v>177.09</v>
      </c>
      <c r="N15227" s="3" t="s">
        <v>24</v>
      </c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  <c r="AC15227" s="5"/>
    </row>
    <row r="15228" spans="1:29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 t="str">
        <f>IF(AND(D15228="East",Table_1[[#This Row],[category]]="Clothing"),"✅","❌")</f>
        <v>❌</v>
      </c>
      <c r="H15228" s="3">
        <f t="shared" si="475"/>
        <v>315.99</v>
      </c>
      <c r="I15228" s="3">
        <v>5</v>
      </c>
      <c r="J15228" s="4">
        <v>45581</v>
      </c>
      <c r="K15228" s="3" t="s">
        <v>22</v>
      </c>
      <c r="L15228" s="3" t="s">
        <v>28</v>
      </c>
      <c r="M15228" s="3">
        <v>332.66</v>
      </c>
      <c r="N15228" s="3" t="s">
        <v>29</v>
      </c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  <c r="AC15228" s="5"/>
    </row>
    <row r="15229" spans="1:29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 t="str">
        <f>IF(AND(D15229="East",Table_1[[#This Row],[category]]="Clothing"),"✅","❌")</f>
        <v>❌</v>
      </c>
      <c r="H15229" s="3">
        <f t="shared" si="475"/>
        <v>368.25700000000006</v>
      </c>
      <c r="I15229" s="3">
        <v>6</v>
      </c>
      <c r="J15229" s="4">
        <v>45221</v>
      </c>
      <c r="K15229" s="3" t="s">
        <v>32</v>
      </c>
      <c r="L15229" s="3" t="s">
        <v>17</v>
      </c>
      <c r="M15229" s="3">
        <v>758.84</v>
      </c>
      <c r="N15229" s="3" t="s">
        <v>24</v>
      </c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  <c r="AC15229" s="5"/>
    </row>
    <row r="15230" spans="1:29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 t="str">
        <f>IF(AND(D15230="East",Table_1[[#This Row],[category]]="Clothing"),"✅","❌")</f>
        <v>❌</v>
      </c>
      <c r="H15230" s="3">
        <f t="shared" si="475"/>
        <v>102.96500000000002</v>
      </c>
      <c r="I15230" s="3">
        <v>1</v>
      </c>
      <c r="J15230" s="4">
        <v>45655</v>
      </c>
      <c r="K15230" s="3" t="s">
        <v>16</v>
      </c>
      <c r="L15230" s="3" t="s">
        <v>23</v>
      </c>
      <c r="M15230" s="3">
        <v>171.71</v>
      </c>
      <c r="N15230" s="3" t="s">
        <v>18</v>
      </c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  <c r="AC15230" s="5"/>
    </row>
    <row r="15231" spans="1:29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 t="str">
        <f>IF(AND(D15231="East",Table_1[[#This Row],[category]]="Clothing"),"✅","❌")</f>
        <v>❌</v>
      </c>
      <c r="H15231" s="3">
        <f t="shared" si="475"/>
        <v>138.51900000000001</v>
      </c>
      <c r="I15231" s="3">
        <v>9</v>
      </c>
      <c r="J15231" s="4">
        <v>45384</v>
      </c>
      <c r="K15231" s="3" t="s">
        <v>16</v>
      </c>
      <c r="L15231" s="3" t="s">
        <v>28</v>
      </c>
      <c r="M15231" s="3">
        <v>99.64</v>
      </c>
      <c r="N15231" s="3" t="s">
        <v>40</v>
      </c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  <c r="AC15231" s="5"/>
    </row>
    <row r="15232" spans="1:29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 t="str">
        <f>IF(AND(D15232="East",Table_1[[#This Row],[category]]="Clothing"),"✅","❌")</f>
        <v>❌</v>
      </c>
      <c r="H15232" s="3">
        <f t="shared" si="475"/>
        <v>129.31800000000001</v>
      </c>
      <c r="I15232" s="3">
        <v>4</v>
      </c>
      <c r="J15232" s="4">
        <v>45203</v>
      </c>
      <c r="K15232" s="3" t="s">
        <v>16</v>
      </c>
      <c r="L15232" s="3" t="s">
        <v>17</v>
      </c>
      <c r="M15232" s="3">
        <v>194.49</v>
      </c>
      <c r="N15232" s="3" t="s">
        <v>24</v>
      </c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  <c r="AC15232" s="5"/>
    </row>
    <row r="15233" spans="1:29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 t="str">
        <f>IF(AND(D15233="East",Table_1[[#This Row],[category]]="Clothing"),"✅","❌")</f>
        <v>❌</v>
      </c>
      <c r="H15233" s="3">
        <f t="shared" si="475"/>
        <v>83.094000000000008</v>
      </c>
      <c r="I15233" s="3">
        <v>1</v>
      </c>
      <c r="J15233" s="4">
        <v>45043</v>
      </c>
      <c r="K15233" s="3" t="s">
        <v>22</v>
      </c>
      <c r="L15233" s="3" t="s">
        <v>23</v>
      </c>
      <c r="M15233" s="3">
        <v>105.15</v>
      </c>
      <c r="N15233" s="3" t="s">
        <v>35</v>
      </c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  <c r="AC15233" s="5"/>
    </row>
    <row r="15234" spans="1:29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 t="str">
        <f>IF(AND(D15234="East",Table_1[[#This Row],[category]]="Clothing"),"✅","❌")</f>
        <v>❌</v>
      </c>
      <c r="H15234" s="3">
        <f t="shared" ref="H15234:H15297" si="477">E15234*10%</f>
        <v>129.75399999999999</v>
      </c>
      <c r="I15234" s="3">
        <v>7</v>
      </c>
      <c r="J15234" s="4">
        <v>45644</v>
      </c>
      <c r="K15234" s="3" t="s">
        <v>22</v>
      </c>
      <c r="L15234" s="3" t="s">
        <v>17</v>
      </c>
      <c r="M15234" s="3">
        <v>291.66000000000003</v>
      </c>
      <c r="N15234" s="3" t="s">
        <v>40</v>
      </c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  <c r="AC15234" s="5"/>
    </row>
    <row r="15235" spans="1:29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 t="str">
        <f>IF(AND(D15235="East",Table_1[[#This Row],[category]]="Clothing"),"✅","❌")</f>
        <v>❌</v>
      </c>
      <c r="H15235" s="3">
        <f t="shared" si="477"/>
        <v>310.69000000000005</v>
      </c>
      <c r="I15235" s="3">
        <v>4</v>
      </c>
      <c r="J15235" s="4">
        <v>45381</v>
      </c>
      <c r="K15235" s="3" t="s">
        <v>16</v>
      </c>
      <c r="L15235" s="3" t="s">
        <v>23</v>
      </c>
      <c r="M15235" s="3">
        <v>589.36</v>
      </c>
      <c r="N15235" s="3" t="s">
        <v>35</v>
      </c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  <c r="AC15235" s="5"/>
    </row>
    <row r="15236" spans="1:29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 t="str">
        <f>IF(AND(D15236="East",Table_1[[#This Row],[category]]="Clothing"),"✅","❌")</f>
        <v>❌</v>
      </c>
      <c r="H15236" s="3">
        <f t="shared" si="477"/>
        <v>189.54200000000003</v>
      </c>
      <c r="I15236" s="3">
        <v>5</v>
      </c>
      <c r="J15236" s="4">
        <v>45005</v>
      </c>
      <c r="K15236" s="3" t="s">
        <v>32</v>
      </c>
      <c r="L15236" s="3" t="s">
        <v>17</v>
      </c>
      <c r="M15236" s="3">
        <v>345.08</v>
      </c>
      <c r="N15236" s="3" t="s">
        <v>35</v>
      </c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  <c r="AC15236" s="5"/>
    </row>
    <row r="15237" spans="1:29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 t="str">
        <f>IF(AND(D15237="East",Table_1[[#This Row],[category]]="Clothing"),"✅","❌")</f>
        <v>❌</v>
      </c>
      <c r="H15237" s="3">
        <f t="shared" si="477"/>
        <v>386.27700000000004</v>
      </c>
      <c r="I15237" s="3">
        <v>7</v>
      </c>
      <c r="J15237" s="4">
        <v>45520</v>
      </c>
      <c r="K15237" s="3" t="s">
        <v>22</v>
      </c>
      <c r="L15237" s="3" t="s">
        <v>28</v>
      </c>
      <c r="M15237" s="3">
        <v>927.17</v>
      </c>
      <c r="N15237" s="3" t="s">
        <v>40</v>
      </c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  <c r="AC15237" s="5"/>
    </row>
    <row r="15238" spans="1:29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 t="str">
        <f>IF(AND(D15238="East",Table_1[[#This Row],[category]]="Clothing"),"✅","❌")</f>
        <v>❌</v>
      </c>
      <c r="H15238" s="3">
        <f t="shared" si="477"/>
        <v>272.84499999999997</v>
      </c>
      <c r="I15238" s="3">
        <v>7</v>
      </c>
      <c r="J15238" s="4">
        <v>45007</v>
      </c>
      <c r="K15238" s="3" t="s">
        <v>16</v>
      </c>
      <c r="L15238" s="3" t="s">
        <v>23</v>
      </c>
      <c r="M15238" s="3">
        <v>280.64999999999998</v>
      </c>
      <c r="N15238" s="3" t="s">
        <v>29</v>
      </c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  <c r="AC15238" s="5"/>
    </row>
    <row r="15239" spans="1:29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 t="str">
        <f>IF(AND(D15239="East",Table_1[[#This Row],[category]]="Clothing"),"✅","❌")</f>
        <v>✅</v>
      </c>
      <c r="H15239" s="3">
        <f t="shared" si="477"/>
        <v>113.899</v>
      </c>
      <c r="I15239" s="3">
        <v>9</v>
      </c>
      <c r="J15239" s="4">
        <v>45484</v>
      </c>
      <c r="K15239" s="3" t="s">
        <v>32</v>
      </c>
      <c r="L15239" s="3" t="s">
        <v>17</v>
      </c>
      <c r="M15239" s="3">
        <v>233.6</v>
      </c>
      <c r="N15239" s="3" t="s">
        <v>35</v>
      </c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  <c r="AC15239" s="5"/>
    </row>
    <row r="15240" spans="1:29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 t="str">
        <f>IF(AND(D15240="East",Table_1[[#This Row],[category]]="Clothing"),"✅","❌")</f>
        <v>❌</v>
      </c>
      <c r="H15240" s="3">
        <f t="shared" si="477"/>
        <v>239.01700000000002</v>
      </c>
      <c r="I15240" s="3">
        <v>9</v>
      </c>
      <c r="J15240" s="4">
        <v>45009</v>
      </c>
      <c r="K15240" s="3" t="s">
        <v>16</v>
      </c>
      <c r="L15240" s="3" t="s">
        <v>23</v>
      </c>
      <c r="M15240" s="3">
        <v>232.77</v>
      </c>
      <c r="N15240" s="3" t="s">
        <v>18</v>
      </c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  <c r="AC15240" s="5"/>
    </row>
    <row r="15241" spans="1:29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 t="str">
        <f>IF(AND(D15241="East",Table_1[[#This Row],[category]]="Clothing"),"✅","❌")</f>
        <v>❌</v>
      </c>
      <c r="H15241" s="3">
        <f t="shared" si="477"/>
        <v>300.75100000000003</v>
      </c>
      <c r="I15241" s="3">
        <v>7</v>
      </c>
      <c r="J15241" s="4">
        <v>45369</v>
      </c>
      <c r="K15241" s="3" t="s">
        <v>16</v>
      </c>
      <c r="L15241" s="3" t="s">
        <v>28</v>
      </c>
      <c r="M15241" s="3">
        <v>524.85</v>
      </c>
      <c r="N15241" s="3" t="s">
        <v>29</v>
      </c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  <c r="AC15241" s="5"/>
    </row>
    <row r="15242" spans="1:29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 t="str">
        <f>IF(AND(D15242="East",Table_1[[#This Row],[category]]="Clothing"),"✅","❌")</f>
        <v>❌</v>
      </c>
      <c r="H15242" s="3">
        <f t="shared" si="477"/>
        <v>434.43599999999998</v>
      </c>
      <c r="I15242" s="3">
        <v>9</v>
      </c>
      <c r="J15242" s="4">
        <v>45620</v>
      </c>
      <c r="K15242" s="3" t="s">
        <v>32</v>
      </c>
      <c r="L15242" s="3" t="s">
        <v>28</v>
      </c>
      <c r="M15242" s="3">
        <v>995.25</v>
      </c>
      <c r="N15242" s="3" t="s">
        <v>49</v>
      </c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  <c r="AC15242" s="5"/>
    </row>
    <row r="15243" spans="1:29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 t="str">
        <f>IF(AND(D15243="East",Table_1[[#This Row],[category]]="Clothing"),"✅","❌")</f>
        <v>❌</v>
      </c>
      <c r="H15243" s="3">
        <f t="shared" si="477"/>
        <v>418.52200000000005</v>
      </c>
      <c r="I15243" s="3">
        <v>5</v>
      </c>
      <c r="J15243" s="4">
        <v>45653</v>
      </c>
      <c r="K15243" s="3" t="s">
        <v>22</v>
      </c>
      <c r="L15243" s="3" t="s">
        <v>17</v>
      </c>
      <c r="M15243" s="3">
        <v>942.95</v>
      </c>
      <c r="N15243" s="3" t="s">
        <v>29</v>
      </c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  <c r="AC15243" s="5"/>
    </row>
    <row r="15244" spans="1:29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 t="str">
        <f>IF(AND(D15244="East",Table_1[[#This Row],[category]]="Clothing"),"✅","❌")</f>
        <v>❌</v>
      </c>
      <c r="H15244" s="3">
        <f t="shared" si="477"/>
        <v>218.97500000000002</v>
      </c>
      <c r="I15244" s="3">
        <v>2</v>
      </c>
      <c r="J15244" s="4">
        <v>45121</v>
      </c>
      <c r="K15244" s="3" t="s">
        <v>32</v>
      </c>
      <c r="L15244" s="3" t="s">
        <v>28</v>
      </c>
      <c r="M15244" s="3">
        <v>358.26</v>
      </c>
      <c r="N15244" s="3" t="s">
        <v>49</v>
      </c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  <c r="AC15244" s="5"/>
    </row>
    <row r="15245" spans="1:29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 t="str">
        <f>IF(AND(D15245="East",Table_1[[#This Row],[category]]="Clothing"),"✅","❌")</f>
        <v>❌</v>
      </c>
      <c r="H15245" s="3">
        <f t="shared" si="477"/>
        <v>327.36100000000005</v>
      </c>
      <c r="I15245" s="3">
        <v>9</v>
      </c>
      <c r="J15245" s="4">
        <v>44965</v>
      </c>
      <c r="K15245" s="3" t="s">
        <v>32</v>
      </c>
      <c r="L15245" s="3" t="s">
        <v>17</v>
      </c>
      <c r="M15245" s="3">
        <v>377.21</v>
      </c>
      <c r="N15245" s="3" t="s">
        <v>29</v>
      </c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  <c r="AC15245" s="5"/>
    </row>
    <row r="15246" spans="1:29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 t="str">
        <f>IF(AND(D15246="East",Table_1[[#This Row],[category]]="Clothing"),"✅","❌")</f>
        <v>❌</v>
      </c>
      <c r="H15246" s="3">
        <f t="shared" si="477"/>
        <v>155.92400000000001</v>
      </c>
      <c r="I15246" s="3">
        <v>6</v>
      </c>
      <c r="J15246" s="4">
        <v>45512</v>
      </c>
      <c r="K15246" s="3" t="s">
        <v>32</v>
      </c>
      <c r="L15246" s="3" t="s">
        <v>28</v>
      </c>
      <c r="M15246" s="3">
        <v>86.28</v>
      </c>
      <c r="N15246" s="3" t="s">
        <v>29</v>
      </c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  <c r="AC15246" s="5"/>
    </row>
    <row r="15247" spans="1:29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 t="str">
        <f>IF(AND(D15247="East",Table_1[[#This Row],[category]]="Clothing"),"✅","❌")</f>
        <v>❌</v>
      </c>
      <c r="H15247" s="3">
        <f t="shared" si="477"/>
        <v>320.17200000000003</v>
      </c>
      <c r="I15247" s="3">
        <v>6</v>
      </c>
      <c r="J15247" s="4">
        <v>45145</v>
      </c>
      <c r="K15247" s="3" t="s">
        <v>32</v>
      </c>
      <c r="L15247" s="3" t="s">
        <v>17</v>
      </c>
      <c r="M15247" s="3">
        <v>470.93</v>
      </c>
      <c r="N15247" s="3" t="s">
        <v>40</v>
      </c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  <c r="AC15247" s="5"/>
    </row>
    <row r="15248" spans="1:29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 t="str">
        <f>IF(AND(D15248="East",Table_1[[#This Row],[category]]="Clothing"),"✅","❌")</f>
        <v>❌</v>
      </c>
      <c r="H15248" s="3">
        <f t="shared" si="477"/>
        <v>457.26800000000003</v>
      </c>
      <c r="I15248" s="3">
        <v>9</v>
      </c>
      <c r="J15248" s="4">
        <v>45210</v>
      </c>
      <c r="K15248" s="3" t="s">
        <v>22</v>
      </c>
      <c r="L15248" s="3" t="s">
        <v>28</v>
      </c>
      <c r="M15248" s="3">
        <v>909.72</v>
      </c>
      <c r="N15248" s="3" t="s">
        <v>29</v>
      </c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  <c r="AC15248" s="5"/>
    </row>
    <row r="15249" spans="1:29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 t="str">
        <f>IF(AND(D15249="East",Table_1[[#This Row],[category]]="Clothing"),"✅","❌")</f>
        <v>❌</v>
      </c>
      <c r="H15249" s="3">
        <f t="shared" si="477"/>
        <v>316.02600000000007</v>
      </c>
      <c r="I15249" s="3">
        <v>1</v>
      </c>
      <c r="J15249" s="4">
        <v>45070</v>
      </c>
      <c r="K15249" s="3" t="s">
        <v>16</v>
      </c>
      <c r="L15249" s="3" t="s">
        <v>23</v>
      </c>
      <c r="M15249" s="3">
        <v>388.8</v>
      </c>
      <c r="N15249" s="3" t="s">
        <v>29</v>
      </c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  <c r="AC15249" s="5"/>
    </row>
    <row r="15250" spans="1:29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 t="str">
        <f>IF(AND(D15250="East",Table_1[[#This Row],[category]]="Clothing"),"✅","❌")</f>
        <v>❌</v>
      </c>
      <c r="H15250" s="3">
        <f t="shared" si="477"/>
        <v>158.84800000000001</v>
      </c>
      <c r="I15250" s="3">
        <v>2</v>
      </c>
      <c r="J15250" s="4">
        <v>45519</v>
      </c>
      <c r="K15250" s="3" t="s">
        <v>22</v>
      </c>
      <c r="L15250" s="3" t="s">
        <v>23</v>
      </c>
      <c r="M15250" s="3">
        <v>400.98</v>
      </c>
      <c r="N15250" s="3" t="s">
        <v>40</v>
      </c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  <c r="AC15250" s="5"/>
    </row>
    <row r="15251" spans="1:29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 t="str">
        <f>IF(AND(D15251="East",Table_1[[#This Row],[category]]="Clothing"),"✅","❌")</f>
        <v>❌</v>
      </c>
      <c r="H15251" s="3">
        <f t="shared" si="477"/>
        <v>325.55200000000002</v>
      </c>
      <c r="I15251" s="3">
        <v>3</v>
      </c>
      <c r="J15251" s="4">
        <v>45605</v>
      </c>
      <c r="K15251" s="3" t="s">
        <v>22</v>
      </c>
      <c r="L15251" s="3" t="s">
        <v>28</v>
      </c>
      <c r="M15251" s="3">
        <v>849.36</v>
      </c>
      <c r="N15251" s="3" t="s">
        <v>49</v>
      </c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  <c r="AC15251" s="5"/>
    </row>
    <row r="15252" spans="1:29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 t="str">
        <f>IF(AND(D15252="East",Table_1[[#This Row],[category]]="Clothing"),"✅","❌")</f>
        <v>❌</v>
      </c>
      <c r="H15252" s="3">
        <f t="shared" si="477"/>
        <v>452.35</v>
      </c>
      <c r="I15252" s="3">
        <v>1</v>
      </c>
      <c r="J15252" s="4">
        <v>45415</v>
      </c>
      <c r="K15252" s="3" t="s">
        <v>16</v>
      </c>
      <c r="L15252" s="3" t="s">
        <v>23</v>
      </c>
      <c r="M15252" s="3">
        <v>701.27</v>
      </c>
      <c r="N15252" s="3" t="s">
        <v>18</v>
      </c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  <c r="AC15252" s="5"/>
    </row>
    <row r="15253" spans="1:29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 t="str">
        <f>IF(AND(D15253="East",Table_1[[#This Row],[category]]="Clothing"),"✅","❌")</f>
        <v>❌</v>
      </c>
      <c r="H15253" s="3">
        <f t="shared" si="477"/>
        <v>77.153000000000006</v>
      </c>
      <c r="I15253" s="3">
        <v>4</v>
      </c>
      <c r="J15253" s="4">
        <v>45136</v>
      </c>
      <c r="K15253" s="3" t="s">
        <v>32</v>
      </c>
      <c r="L15253" s="3" t="s">
        <v>23</v>
      </c>
      <c r="M15253" s="3">
        <v>126.28</v>
      </c>
      <c r="N15253" s="3" t="s">
        <v>29</v>
      </c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  <c r="AC15253" s="5"/>
    </row>
    <row r="15254" spans="1:29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 t="str">
        <f>IF(AND(D15254="East",Table_1[[#This Row],[category]]="Clothing"),"✅","❌")</f>
        <v>❌</v>
      </c>
      <c r="H15254" s="3">
        <f t="shared" si="477"/>
        <v>246.399</v>
      </c>
      <c r="I15254" s="3">
        <v>2</v>
      </c>
      <c r="J15254" s="4">
        <v>45269</v>
      </c>
      <c r="K15254" s="3" t="s">
        <v>22</v>
      </c>
      <c r="L15254" s="3" t="s">
        <v>17</v>
      </c>
      <c r="M15254" s="3">
        <v>233.4</v>
      </c>
      <c r="N15254" s="3" t="s">
        <v>49</v>
      </c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  <c r="AC15254" s="5"/>
    </row>
    <row r="15255" spans="1:29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 t="str">
        <f>IF(AND(D15255="East",Table_1[[#This Row],[category]]="Clothing"),"✅","❌")</f>
        <v>❌</v>
      </c>
      <c r="H15255" s="3">
        <f t="shared" si="477"/>
        <v>167.31500000000003</v>
      </c>
      <c r="I15255" s="3">
        <v>3</v>
      </c>
      <c r="J15255" s="4">
        <v>45382</v>
      </c>
      <c r="K15255" s="3" t="s">
        <v>22</v>
      </c>
      <c r="L15255" s="3" t="s">
        <v>28</v>
      </c>
      <c r="M15255" s="3">
        <v>149.34</v>
      </c>
      <c r="N15255" s="3" t="s">
        <v>49</v>
      </c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  <c r="AC15255" s="5"/>
    </row>
    <row r="15256" spans="1:29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 t="str">
        <f>IF(AND(D15256="East",Table_1[[#This Row],[category]]="Clothing"),"✅","❌")</f>
        <v>❌</v>
      </c>
      <c r="H15256" s="3">
        <f t="shared" si="477"/>
        <v>128.31900000000002</v>
      </c>
      <c r="I15256" s="3">
        <v>8</v>
      </c>
      <c r="J15256" s="4">
        <v>45414</v>
      </c>
      <c r="K15256" s="3" t="s">
        <v>16</v>
      </c>
      <c r="L15256" s="3" t="s">
        <v>28</v>
      </c>
      <c r="M15256" s="3">
        <v>138.28</v>
      </c>
      <c r="N15256" s="3" t="s">
        <v>49</v>
      </c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  <c r="AC15256" s="5"/>
    </row>
    <row r="15257" spans="1:29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 t="str">
        <f>IF(AND(D15257="East",Table_1[[#This Row],[category]]="Clothing"),"✅","❌")</f>
        <v>❌</v>
      </c>
      <c r="H15257" s="3">
        <f t="shared" si="477"/>
        <v>204.14200000000002</v>
      </c>
      <c r="I15257" s="3">
        <v>4</v>
      </c>
      <c r="J15257" s="4">
        <v>45627</v>
      </c>
      <c r="K15257" s="3" t="s">
        <v>32</v>
      </c>
      <c r="L15257" s="3" t="s">
        <v>17</v>
      </c>
      <c r="M15257" s="3">
        <v>311.77999999999997</v>
      </c>
      <c r="N15257" s="3" t="s">
        <v>40</v>
      </c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  <c r="AC15257" s="5"/>
    </row>
    <row r="15258" spans="1:29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 t="str">
        <f>IF(AND(D15258="East",Table_1[[#This Row],[category]]="Clothing"),"✅","❌")</f>
        <v>❌</v>
      </c>
      <c r="H15258" s="3">
        <f t="shared" si="477"/>
        <v>203.04400000000001</v>
      </c>
      <c r="I15258" s="3">
        <v>9</v>
      </c>
      <c r="J15258" s="4">
        <v>45365</v>
      </c>
      <c r="K15258" s="3" t="s">
        <v>16</v>
      </c>
      <c r="L15258" s="3" t="s">
        <v>23</v>
      </c>
      <c r="M15258" s="3">
        <v>594.71</v>
      </c>
      <c r="N15258" s="3" t="s">
        <v>18</v>
      </c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  <c r="AC15258" s="5"/>
    </row>
    <row r="15259" spans="1:29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 t="str">
        <f>IF(AND(D15259="East",Table_1[[#This Row],[category]]="Clothing"),"✅","❌")</f>
        <v>❌</v>
      </c>
      <c r="H15259" s="3">
        <f t="shared" si="477"/>
        <v>113.11199999999999</v>
      </c>
      <c r="I15259" s="3">
        <v>6</v>
      </c>
      <c r="J15259" s="4">
        <v>45349</v>
      </c>
      <c r="K15259" s="3" t="s">
        <v>32</v>
      </c>
      <c r="L15259" s="3" t="s">
        <v>23</v>
      </c>
      <c r="M15259" s="3">
        <v>233.22</v>
      </c>
      <c r="N15259" s="3" t="s">
        <v>18</v>
      </c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  <c r="AC15259" s="5"/>
    </row>
    <row r="15260" spans="1:29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 t="str">
        <f>IF(AND(D15260="East",Table_1[[#This Row],[category]]="Clothing"),"✅","❌")</f>
        <v>✅</v>
      </c>
      <c r="H15260" s="3">
        <f t="shared" si="477"/>
        <v>207.77600000000004</v>
      </c>
      <c r="I15260" s="3">
        <v>1</v>
      </c>
      <c r="J15260" s="4">
        <v>45070</v>
      </c>
      <c r="K15260" s="3" t="s">
        <v>22</v>
      </c>
      <c r="L15260" s="3" t="s">
        <v>17</v>
      </c>
      <c r="M15260" s="3">
        <v>323.57</v>
      </c>
      <c r="N15260" s="3" t="s">
        <v>49</v>
      </c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  <c r="AC15260" s="5"/>
    </row>
    <row r="15261" spans="1:29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 t="str">
        <f>IF(AND(D15261="East",Table_1[[#This Row],[category]]="Clothing"),"✅","❌")</f>
        <v>❌</v>
      </c>
      <c r="H15261" s="3">
        <f t="shared" si="477"/>
        <v>320.529</v>
      </c>
      <c r="I15261" s="3">
        <v>6</v>
      </c>
      <c r="J15261" s="4">
        <v>44935</v>
      </c>
      <c r="K15261" s="3" t="s">
        <v>32</v>
      </c>
      <c r="L15261" s="3" t="s">
        <v>17</v>
      </c>
      <c r="M15261" s="3">
        <v>335.06</v>
      </c>
      <c r="N15261" s="3" t="s">
        <v>18</v>
      </c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  <c r="AC15261" s="5"/>
    </row>
    <row r="15262" spans="1:29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 t="str">
        <f>IF(AND(D15262="East",Table_1[[#This Row],[category]]="Clothing"),"✅","❌")</f>
        <v>❌</v>
      </c>
      <c r="H15262" s="3">
        <f t="shared" si="477"/>
        <v>22.609000000000002</v>
      </c>
      <c r="I15262" s="3">
        <v>7</v>
      </c>
      <c r="J15262" s="4">
        <v>45145</v>
      </c>
      <c r="K15262" s="3" t="s">
        <v>32</v>
      </c>
      <c r="L15262" s="3" t="s">
        <v>23</v>
      </c>
      <c r="M15262" s="3">
        <v>55.33</v>
      </c>
      <c r="N15262" s="3" t="s">
        <v>18</v>
      </c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  <c r="AC15262" s="5"/>
    </row>
    <row r="15263" spans="1:29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 t="str">
        <f>IF(AND(D15263="East",Table_1[[#This Row],[category]]="Clothing"),"✅","❌")</f>
        <v>❌</v>
      </c>
      <c r="H15263" s="3">
        <f t="shared" si="477"/>
        <v>494.72</v>
      </c>
      <c r="I15263" s="3">
        <v>4</v>
      </c>
      <c r="J15263" s="4">
        <v>45026</v>
      </c>
      <c r="K15263" s="3" t="s">
        <v>22</v>
      </c>
      <c r="L15263" s="3" t="s">
        <v>28</v>
      </c>
      <c r="M15263" s="3">
        <v>1039.8399999999999</v>
      </c>
      <c r="N15263" s="3" t="s">
        <v>24</v>
      </c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  <c r="AC15263" s="5"/>
    </row>
    <row r="15264" spans="1:29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 t="str">
        <f>IF(AND(D15264="East",Table_1[[#This Row],[category]]="Clothing"),"✅","❌")</f>
        <v>❌</v>
      </c>
      <c r="H15264" s="3">
        <f t="shared" si="477"/>
        <v>155.01300000000003</v>
      </c>
      <c r="I15264" s="3">
        <v>8</v>
      </c>
      <c r="J15264" s="4">
        <v>45491</v>
      </c>
      <c r="K15264" s="3" t="s">
        <v>22</v>
      </c>
      <c r="L15264" s="3" t="s">
        <v>17</v>
      </c>
      <c r="M15264" s="3">
        <v>235.12</v>
      </c>
      <c r="N15264" s="3" t="s">
        <v>29</v>
      </c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  <c r="AC15264" s="5"/>
    </row>
    <row r="15265" spans="1:29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 t="str">
        <f>IF(AND(D15265="East",Table_1[[#This Row],[category]]="Clothing"),"✅","❌")</f>
        <v>❌</v>
      </c>
      <c r="H15265" s="3">
        <f t="shared" si="477"/>
        <v>315.58600000000001</v>
      </c>
      <c r="I15265" s="3">
        <v>3</v>
      </c>
      <c r="J15265" s="4">
        <v>45214</v>
      </c>
      <c r="K15265" s="3" t="s">
        <v>22</v>
      </c>
      <c r="L15265" s="3" t="s">
        <v>28</v>
      </c>
      <c r="M15265" s="3">
        <v>639.04999999999995</v>
      </c>
      <c r="N15265" s="3" t="s">
        <v>40</v>
      </c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  <c r="AC15265" s="5"/>
    </row>
    <row r="15266" spans="1:29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 t="str">
        <f>IF(AND(D15266="East",Table_1[[#This Row],[category]]="Clothing"),"✅","❌")</f>
        <v>❌</v>
      </c>
      <c r="H15266" s="3">
        <f t="shared" si="477"/>
        <v>148.93900000000002</v>
      </c>
      <c r="I15266" s="3">
        <v>7</v>
      </c>
      <c r="J15266" s="4">
        <v>45308</v>
      </c>
      <c r="K15266" s="3" t="s">
        <v>22</v>
      </c>
      <c r="L15266" s="3" t="s">
        <v>23</v>
      </c>
      <c r="M15266" s="3">
        <v>289.57</v>
      </c>
      <c r="N15266" s="3" t="s">
        <v>29</v>
      </c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  <c r="AC15266" s="5"/>
    </row>
    <row r="15267" spans="1:29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 t="str">
        <f>IF(AND(D15267="East",Table_1[[#This Row],[category]]="Clothing"),"✅","❌")</f>
        <v>❌</v>
      </c>
      <c r="H15267" s="3">
        <f t="shared" si="477"/>
        <v>202.833</v>
      </c>
      <c r="I15267" s="3">
        <v>7</v>
      </c>
      <c r="J15267" s="4">
        <v>45432</v>
      </c>
      <c r="K15267" s="3" t="s">
        <v>22</v>
      </c>
      <c r="L15267" s="3" t="s">
        <v>23</v>
      </c>
      <c r="M15267" s="3">
        <v>395.77</v>
      </c>
      <c r="N15267" s="3" t="s">
        <v>40</v>
      </c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  <c r="AC15267" s="5"/>
    </row>
    <row r="15268" spans="1:29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 t="str">
        <f>IF(AND(D15268="East",Table_1[[#This Row],[category]]="Clothing"),"✅","❌")</f>
        <v>❌</v>
      </c>
      <c r="H15268" s="3">
        <f t="shared" si="477"/>
        <v>279.12600000000003</v>
      </c>
      <c r="I15268" s="3">
        <v>4</v>
      </c>
      <c r="J15268" s="4">
        <v>45382</v>
      </c>
      <c r="K15268" s="3" t="s">
        <v>22</v>
      </c>
      <c r="L15268" s="3" t="s">
        <v>17</v>
      </c>
      <c r="M15268" s="3">
        <v>189.16</v>
      </c>
      <c r="N15268" s="3" t="s">
        <v>49</v>
      </c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  <c r="AC15268" s="5"/>
    </row>
    <row r="15269" spans="1:29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 t="str">
        <f>IF(AND(D15269="East",Table_1[[#This Row],[category]]="Clothing"),"✅","❌")</f>
        <v>❌</v>
      </c>
      <c r="H15269" s="3">
        <f t="shared" si="477"/>
        <v>309.80799999999999</v>
      </c>
      <c r="I15269" s="3">
        <v>1</v>
      </c>
      <c r="J15269" s="4">
        <v>45345</v>
      </c>
      <c r="K15269" s="3" t="s">
        <v>22</v>
      </c>
      <c r="L15269" s="3" t="s">
        <v>23</v>
      </c>
      <c r="M15269" s="3">
        <v>852.97</v>
      </c>
      <c r="N15269" s="3" t="s">
        <v>35</v>
      </c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  <c r="AC15269" s="5"/>
    </row>
    <row r="15270" spans="1:29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 t="str">
        <f>IF(AND(D15270="East",Table_1[[#This Row],[category]]="Clothing"),"✅","❌")</f>
        <v>❌</v>
      </c>
      <c r="H15270" s="3">
        <f t="shared" si="477"/>
        <v>387.524</v>
      </c>
      <c r="I15270" s="3">
        <v>6</v>
      </c>
      <c r="J15270" s="4">
        <v>45025</v>
      </c>
      <c r="K15270" s="3" t="s">
        <v>32</v>
      </c>
      <c r="L15270" s="3" t="s">
        <v>28</v>
      </c>
      <c r="M15270" s="3">
        <v>1019.51</v>
      </c>
      <c r="N15270" s="3" t="s">
        <v>24</v>
      </c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  <c r="AC15270" s="5"/>
    </row>
    <row r="15271" spans="1:29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 t="str">
        <f>IF(AND(D15271="East",Table_1[[#This Row],[category]]="Clothing"),"✅","❌")</f>
        <v>✅</v>
      </c>
      <c r="H15271" s="3">
        <f t="shared" si="477"/>
        <v>397.92500000000001</v>
      </c>
      <c r="I15271" s="3">
        <v>7</v>
      </c>
      <c r="J15271" s="4">
        <v>45494</v>
      </c>
      <c r="K15271" s="3" t="s">
        <v>22</v>
      </c>
      <c r="L15271" s="3" t="s">
        <v>17</v>
      </c>
      <c r="M15271" s="3">
        <v>280.93</v>
      </c>
      <c r="N15271" s="3" t="s">
        <v>29</v>
      </c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  <c r="AC15271" s="5"/>
    </row>
    <row r="15272" spans="1:29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 t="str">
        <f>IF(AND(D15272="East",Table_1[[#This Row],[category]]="Clothing"),"✅","❌")</f>
        <v>❌</v>
      </c>
      <c r="H15272" s="3">
        <f t="shared" si="477"/>
        <v>264.16500000000002</v>
      </c>
      <c r="I15272" s="3">
        <v>3</v>
      </c>
      <c r="J15272" s="4">
        <v>45583</v>
      </c>
      <c r="K15272" s="3" t="s">
        <v>16</v>
      </c>
      <c r="L15272" s="3" t="s">
        <v>17</v>
      </c>
      <c r="M15272" s="3">
        <v>551.98</v>
      </c>
      <c r="N15272" s="3" t="s">
        <v>18</v>
      </c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  <c r="AC15272" s="5"/>
    </row>
    <row r="15273" spans="1:29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 t="str">
        <f>IF(AND(D15273="East",Table_1[[#This Row],[category]]="Clothing"),"✅","❌")</f>
        <v>✅</v>
      </c>
      <c r="H15273" s="3">
        <f t="shared" si="477"/>
        <v>47.106000000000002</v>
      </c>
      <c r="I15273" s="3">
        <v>5</v>
      </c>
      <c r="J15273" s="4">
        <v>45066</v>
      </c>
      <c r="K15273" s="3" t="s">
        <v>16</v>
      </c>
      <c r="L15273" s="3" t="s">
        <v>23</v>
      </c>
      <c r="M15273" s="3">
        <v>82.07</v>
      </c>
      <c r="N15273" s="3" t="s">
        <v>24</v>
      </c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  <c r="AC15273" s="5"/>
    </row>
    <row r="15274" spans="1:29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 t="str">
        <f>IF(AND(D15274="East",Table_1[[#This Row],[category]]="Clothing"),"✅","❌")</f>
        <v>❌</v>
      </c>
      <c r="H15274" s="3">
        <f t="shared" si="477"/>
        <v>283.31400000000002</v>
      </c>
      <c r="I15274" s="3">
        <v>8</v>
      </c>
      <c r="J15274" s="4">
        <v>45657</v>
      </c>
      <c r="K15274" s="3" t="s">
        <v>22</v>
      </c>
      <c r="L15274" s="3" t="s">
        <v>28</v>
      </c>
      <c r="M15274" s="3">
        <v>667.58</v>
      </c>
      <c r="N15274" s="3" t="s">
        <v>29</v>
      </c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  <c r="AC15274" s="5"/>
    </row>
    <row r="15275" spans="1:29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 t="str">
        <f>IF(AND(D15275="East",Table_1[[#This Row],[category]]="Clothing"),"✅","❌")</f>
        <v>❌</v>
      </c>
      <c r="H15275" s="3">
        <f t="shared" si="477"/>
        <v>244.01400000000001</v>
      </c>
      <c r="I15275" s="3">
        <v>7</v>
      </c>
      <c r="J15275" s="4">
        <v>45321</v>
      </c>
      <c r="K15275" s="3" t="s">
        <v>22</v>
      </c>
      <c r="L15275" s="3" t="s">
        <v>23</v>
      </c>
      <c r="M15275" s="3">
        <v>366.64</v>
      </c>
      <c r="N15275" s="3" t="s">
        <v>35</v>
      </c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  <c r="AC15275" s="5"/>
    </row>
    <row r="15276" spans="1:29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 t="str">
        <f>IF(AND(D15276="East",Table_1[[#This Row],[category]]="Clothing"),"✅","❌")</f>
        <v>❌</v>
      </c>
      <c r="H15276" s="3">
        <f t="shared" si="477"/>
        <v>115.53900000000002</v>
      </c>
      <c r="I15276" s="3">
        <v>2</v>
      </c>
      <c r="J15276" s="4">
        <v>45250</v>
      </c>
      <c r="K15276" s="3" t="s">
        <v>32</v>
      </c>
      <c r="L15276" s="3" t="s">
        <v>28</v>
      </c>
      <c r="M15276" s="3">
        <v>340.18</v>
      </c>
      <c r="N15276" s="3" t="s">
        <v>24</v>
      </c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  <c r="AC15276" s="5"/>
    </row>
    <row r="15277" spans="1:29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 t="str">
        <f>IF(AND(D15277="East",Table_1[[#This Row],[category]]="Clothing"),"✅","❌")</f>
        <v>❌</v>
      </c>
      <c r="H15277" s="3">
        <f t="shared" si="477"/>
        <v>14.980000000000002</v>
      </c>
      <c r="I15277" s="3">
        <v>4</v>
      </c>
      <c r="J15277" s="4">
        <v>45125</v>
      </c>
      <c r="K15277" s="3" t="s">
        <v>16</v>
      </c>
      <c r="L15277" s="3" t="s">
        <v>28</v>
      </c>
      <c r="M15277" s="3">
        <v>43.14</v>
      </c>
      <c r="N15277" s="3" t="s">
        <v>24</v>
      </c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  <c r="AC15277" s="5"/>
    </row>
    <row r="15278" spans="1:29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 t="str">
        <f>IF(AND(D15278="East",Table_1[[#This Row],[category]]="Clothing"),"✅","❌")</f>
        <v>❌</v>
      </c>
      <c r="H15278" s="3">
        <f t="shared" si="477"/>
        <v>164.82300000000001</v>
      </c>
      <c r="I15278" s="3">
        <v>7</v>
      </c>
      <c r="J15278" s="4">
        <v>45057</v>
      </c>
      <c r="K15278" s="3" t="s">
        <v>32</v>
      </c>
      <c r="L15278" s="3" t="s">
        <v>17</v>
      </c>
      <c r="M15278" s="3">
        <v>121.93</v>
      </c>
      <c r="N15278" s="3" t="s">
        <v>35</v>
      </c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  <c r="AC15278" s="5"/>
    </row>
    <row r="15279" spans="1:29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 t="str">
        <f>IF(AND(D15279="East",Table_1[[#This Row],[category]]="Clothing"),"✅","❌")</f>
        <v>❌</v>
      </c>
      <c r="H15279" s="3">
        <f t="shared" si="477"/>
        <v>137.149</v>
      </c>
      <c r="I15279" s="3">
        <v>9</v>
      </c>
      <c r="J15279" s="4">
        <v>45261</v>
      </c>
      <c r="K15279" s="3" t="s">
        <v>22</v>
      </c>
      <c r="L15279" s="3" t="s">
        <v>23</v>
      </c>
      <c r="M15279" s="3">
        <v>173.41</v>
      </c>
      <c r="N15279" s="3" t="s">
        <v>40</v>
      </c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  <c r="AC15279" s="5"/>
    </row>
    <row r="15280" spans="1:29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 t="str">
        <f>IF(AND(D15280="East",Table_1[[#This Row],[category]]="Clothing"),"✅","❌")</f>
        <v>❌</v>
      </c>
      <c r="H15280" s="3">
        <f t="shared" si="477"/>
        <v>246.62600000000003</v>
      </c>
      <c r="I15280" s="3">
        <v>7</v>
      </c>
      <c r="J15280" s="4">
        <v>45008</v>
      </c>
      <c r="K15280" s="3" t="s">
        <v>16</v>
      </c>
      <c r="L15280" s="3" t="s">
        <v>23</v>
      </c>
      <c r="M15280" s="3">
        <v>251.08</v>
      </c>
      <c r="N15280" s="3" t="s">
        <v>24</v>
      </c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  <c r="AC15280" s="5"/>
    </row>
    <row r="15281" spans="1:29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 t="str">
        <f>IF(AND(D15281="East",Table_1[[#This Row],[category]]="Clothing"),"✅","❌")</f>
        <v>❌</v>
      </c>
      <c r="H15281" s="3">
        <f t="shared" si="477"/>
        <v>383.185</v>
      </c>
      <c r="I15281" s="3">
        <v>8</v>
      </c>
      <c r="J15281" s="4">
        <v>45207</v>
      </c>
      <c r="K15281" s="3" t="s">
        <v>32</v>
      </c>
      <c r="L15281" s="3" t="s">
        <v>17</v>
      </c>
      <c r="M15281" s="3">
        <v>496.49</v>
      </c>
      <c r="N15281" s="3" t="s">
        <v>18</v>
      </c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  <c r="AC15281" s="5"/>
    </row>
    <row r="15282" spans="1:29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 t="str">
        <f>IF(AND(D15282="East",Table_1[[#This Row],[category]]="Clothing"),"✅","❌")</f>
        <v>❌</v>
      </c>
      <c r="H15282" s="3">
        <f t="shared" si="477"/>
        <v>225.13000000000002</v>
      </c>
      <c r="I15282" s="3">
        <v>9</v>
      </c>
      <c r="J15282" s="4">
        <v>45068</v>
      </c>
      <c r="K15282" s="3" t="s">
        <v>32</v>
      </c>
      <c r="L15282" s="3" t="s">
        <v>23</v>
      </c>
      <c r="M15282" s="3">
        <v>381.26</v>
      </c>
      <c r="N15282" s="3" t="s">
        <v>24</v>
      </c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  <c r="AC15282" s="5"/>
    </row>
    <row r="15283" spans="1:29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 t="str">
        <f>IF(AND(D15283="East",Table_1[[#This Row],[category]]="Clothing"),"✅","❌")</f>
        <v>❌</v>
      </c>
      <c r="H15283" s="3">
        <f t="shared" si="477"/>
        <v>476.26900000000001</v>
      </c>
      <c r="I15283" s="3">
        <v>1</v>
      </c>
      <c r="J15283" s="4">
        <v>45406</v>
      </c>
      <c r="K15283" s="3" t="s">
        <v>32</v>
      </c>
      <c r="L15283" s="3" t="s">
        <v>28</v>
      </c>
      <c r="M15283" s="3">
        <v>375.4</v>
      </c>
      <c r="N15283" s="3" t="s">
        <v>18</v>
      </c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  <c r="AC15283" s="5"/>
    </row>
    <row r="15284" spans="1:29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 t="str">
        <f>IF(AND(D15284="East",Table_1[[#This Row],[category]]="Clothing"),"✅","❌")</f>
        <v>❌</v>
      </c>
      <c r="H15284" s="3">
        <f t="shared" si="477"/>
        <v>118.44400000000002</v>
      </c>
      <c r="I15284" s="3">
        <v>3</v>
      </c>
      <c r="J15284" s="4">
        <v>45252</v>
      </c>
      <c r="K15284" s="3" t="s">
        <v>16</v>
      </c>
      <c r="L15284" s="3" t="s">
        <v>28</v>
      </c>
      <c r="M15284" s="3">
        <v>269.74</v>
      </c>
      <c r="N15284" s="3" t="s">
        <v>24</v>
      </c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  <c r="AC15284" s="5"/>
    </row>
    <row r="15285" spans="1:29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 t="str">
        <f>IF(AND(D15285="East",Table_1[[#This Row],[category]]="Clothing"),"✅","❌")</f>
        <v>❌</v>
      </c>
      <c r="H15285" s="3">
        <f t="shared" si="477"/>
        <v>118.26700000000001</v>
      </c>
      <c r="I15285" s="3">
        <v>6</v>
      </c>
      <c r="J15285" s="4">
        <v>45298</v>
      </c>
      <c r="K15285" s="3" t="s">
        <v>32</v>
      </c>
      <c r="L15285" s="3" t="s">
        <v>23</v>
      </c>
      <c r="M15285" s="3">
        <v>228.89</v>
      </c>
      <c r="N15285" s="3" t="s">
        <v>18</v>
      </c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  <c r="AC15285" s="5"/>
    </row>
    <row r="15286" spans="1:29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 t="str">
        <f>IF(AND(D15286="East",Table_1[[#This Row],[category]]="Clothing"),"✅","❌")</f>
        <v>❌</v>
      </c>
      <c r="H15286" s="3">
        <f t="shared" si="477"/>
        <v>306.18</v>
      </c>
      <c r="I15286" s="3">
        <v>8</v>
      </c>
      <c r="J15286" s="4">
        <v>45087</v>
      </c>
      <c r="K15286" s="3" t="s">
        <v>32</v>
      </c>
      <c r="L15286" s="3" t="s">
        <v>17</v>
      </c>
      <c r="M15286" s="3">
        <v>265.73</v>
      </c>
      <c r="N15286" s="3" t="s">
        <v>24</v>
      </c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  <c r="AC15286" s="5"/>
    </row>
    <row r="15287" spans="1:29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 t="str">
        <f>IF(AND(D15287="East",Table_1[[#This Row],[category]]="Clothing"),"✅","❌")</f>
        <v>❌</v>
      </c>
      <c r="H15287" s="3">
        <f t="shared" si="477"/>
        <v>449.16899999999998</v>
      </c>
      <c r="I15287" s="3">
        <v>7</v>
      </c>
      <c r="J15287" s="4">
        <v>45519</v>
      </c>
      <c r="K15287" s="3" t="s">
        <v>16</v>
      </c>
      <c r="L15287" s="3" t="s">
        <v>28</v>
      </c>
      <c r="M15287" s="3">
        <v>985.34</v>
      </c>
      <c r="N15287" s="3" t="s">
        <v>35</v>
      </c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  <c r="AC15287" s="5"/>
    </row>
    <row r="15288" spans="1:29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 t="str">
        <f>IF(AND(D15288="East",Table_1[[#This Row],[category]]="Clothing"),"✅","❌")</f>
        <v>❌</v>
      </c>
      <c r="H15288" s="3">
        <f t="shared" si="477"/>
        <v>339.21000000000004</v>
      </c>
      <c r="I15288" s="3">
        <v>6</v>
      </c>
      <c r="J15288" s="4">
        <v>45344</v>
      </c>
      <c r="K15288" s="3" t="s">
        <v>22</v>
      </c>
      <c r="L15288" s="3" t="s">
        <v>23</v>
      </c>
      <c r="M15288" s="3">
        <v>715.78</v>
      </c>
      <c r="N15288" s="3" t="s">
        <v>40</v>
      </c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  <c r="AC15288" s="5"/>
    </row>
    <row r="15289" spans="1:29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 t="str">
        <f>IF(AND(D15289="East",Table_1[[#This Row],[category]]="Clothing"),"✅","❌")</f>
        <v>❌</v>
      </c>
      <c r="H15289" s="3">
        <f t="shared" si="477"/>
        <v>340.10200000000003</v>
      </c>
      <c r="I15289" s="3">
        <v>4</v>
      </c>
      <c r="J15289" s="4">
        <v>44950</v>
      </c>
      <c r="K15289" s="3" t="s">
        <v>32</v>
      </c>
      <c r="L15289" s="3" t="s">
        <v>23</v>
      </c>
      <c r="M15289" s="3">
        <v>920.89</v>
      </c>
      <c r="N15289" s="3" t="s">
        <v>49</v>
      </c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  <c r="AC15289" s="5"/>
    </row>
    <row r="15290" spans="1:29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 t="str">
        <f>IF(AND(D15290="East",Table_1[[#This Row],[category]]="Clothing"),"✅","❌")</f>
        <v>❌</v>
      </c>
      <c r="H15290" s="3">
        <f t="shared" si="477"/>
        <v>405.08000000000004</v>
      </c>
      <c r="I15290" s="3">
        <v>8</v>
      </c>
      <c r="J15290" s="4">
        <v>45185</v>
      </c>
      <c r="K15290" s="3" t="s">
        <v>22</v>
      </c>
      <c r="L15290" s="3" t="s">
        <v>28</v>
      </c>
      <c r="M15290" s="3">
        <v>416.9</v>
      </c>
      <c r="N15290" s="3" t="s">
        <v>40</v>
      </c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  <c r="AC15290" s="5"/>
    </row>
    <row r="15291" spans="1:29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 t="str">
        <f>IF(AND(D15291="East",Table_1[[#This Row],[category]]="Clothing"),"✅","❌")</f>
        <v>❌</v>
      </c>
      <c r="H15291" s="3">
        <f t="shared" si="477"/>
        <v>337.65300000000002</v>
      </c>
      <c r="I15291" s="3">
        <v>4</v>
      </c>
      <c r="J15291" s="4">
        <v>45508</v>
      </c>
      <c r="K15291" s="3" t="s">
        <v>16</v>
      </c>
      <c r="L15291" s="3" t="s">
        <v>28</v>
      </c>
      <c r="M15291" s="3">
        <v>682.98</v>
      </c>
      <c r="N15291" s="3" t="s">
        <v>49</v>
      </c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  <c r="AC15291" s="5"/>
    </row>
    <row r="15292" spans="1:29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 t="str">
        <f>IF(AND(D15292="East",Table_1[[#This Row],[category]]="Clothing"),"✅","❌")</f>
        <v>❌</v>
      </c>
      <c r="H15292" s="3">
        <f t="shared" si="477"/>
        <v>382.08000000000004</v>
      </c>
      <c r="I15292" s="3">
        <v>6</v>
      </c>
      <c r="J15292" s="4">
        <v>45572</v>
      </c>
      <c r="K15292" s="3" t="s">
        <v>16</v>
      </c>
      <c r="L15292" s="3" t="s">
        <v>23</v>
      </c>
      <c r="M15292" s="3">
        <v>1027.78</v>
      </c>
      <c r="N15292" s="3" t="s">
        <v>35</v>
      </c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  <c r="AC15292" s="5"/>
    </row>
    <row r="15293" spans="1:29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 t="str">
        <f>IF(AND(D15293="East",Table_1[[#This Row],[category]]="Clothing"),"✅","❌")</f>
        <v>❌</v>
      </c>
      <c r="H15293" s="3">
        <f t="shared" si="477"/>
        <v>434.40200000000004</v>
      </c>
      <c r="I15293" s="3">
        <v>3</v>
      </c>
      <c r="J15293" s="4">
        <v>44964</v>
      </c>
      <c r="K15293" s="3" t="s">
        <v>32</v>
      </c>
      <c r="L15293" s="3" t="s">
        <v>28</v>
      </c>
      <c r="M15293" s="3">
        <v>502.98</v>
      </c>
      <c r="N15293" s="3" t="s">
        <v>29</v>
      </c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  <c r="AC15293" s="5"/>
    </row>
    <row r="15294" spans="1:29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 t="str">
        <f>IF(AND(D15294="East",Table_1[[#This Row],[category]]="Clothing"),"✅","❌")</f>
        <v>❌</v>
      </c>
      <c r="H15294" s="3">
        <f t="shared" si="477"/>
        <v>13.875999999999999</v>
      </c>
      <c r="I15294" s="3">
        <v>7</v>
      </c>
      <c r="J15294" s="4">
        <v>45112</v>
      </c>
      <c r="K15294" s="3" t="s">
        <v>32</v>
      </c>
      <c r="L15294" s="3" t="s">
        <v>17</v>
      </c>
      <c r="M15294" s="3">
        <v>14.98</v>
      </c>
      <c r="N15294" s="3" t="s">
        <v>49</v>
      </c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  <c r="AC15294" s="5"/>
    </row>
    <row r="15295" spans="1:29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 t="str">
        <f>IF(AND(D15295="East",Table_1[[#This Row],[category]]="Clothing"),"✅","❌")</f>
        <v>❌</v>
      </c>
      <c r="H15295" s="3">
        <f t="shared" si="477"/>
        <v>443.95500000000004</v>
      </c>
      <c r="I15295" s="3">
        <v>6</v>
      </c>
      <c r="J15295" s="4">
        <v>45152</v>
      </c>
      <c r="K15295" s="3" t="s">
        <v>16</v>
      </c>
      <c r="L15295" s="3" t="s">
        <v>28</v>
      </c>
      <c r="M15295" s="3">
        <v>527.30999999999995</v>
      </c>
      <c r="N15295" s="3" t="s">
        <v>29</v>
      </c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  <c r="AC15295" s="5"/>
    </row>
    <row r="15296" spans="1:29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 t="str">
        <f>IF(AND(D15296="East",Table_1[[#This Row],[category]]="Clothing"),"✅","❌")</f>
        <v>❌</v>
      </c>
      <c r="H15296" s="3">
        <f t="shared" si="477"/>
        <v>115.48</v>
      </c>
      <c r="I15296" s="3">
        <v>7</v>
      </c>
      <c r="J15296" s="4">
        <v>45056</v>
      </c>
      <c r="K15296" s="3" t="s">
        <v>32</v>
      </c>
      <c r="L15296" s="3" t="s">
        <v>17</v>
      </c>
      <c r="M15296" s="3">
        <v>278.06</v>
      </c>
      <c r="N15296" s="3" t="s">
        <v>29</v>
      </c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  <c r="AC15296" s="5"/>
    </row>
    <row r="15297" spans="1:29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 t="str">
        <f>IF(AND(D15297="East",Table_1[[#This Row],[category]]="Clothing"),"✅","❌")</f>
        <v>❌</v>
      </c>
      <c r="H15297" s="3">
        <f t="shared" si="477"/>
        <v>456.93200000000002</v>
      </c>
      <c r="I15297" s="3">
        <v>5</v>
      </c>
      <c r="J15297" s="4">
        <v>45575</v>
      </c>
      <c r="K15297" s="3" t="s">
        <v>32</v>
      </c>
      <c r="L15297" s="3" t="s">
        <v>17</v>
      </c>
      <c r="M15297" s="3">
        <v>1152.97</v>
      </c>
      <c r="N15297" s="3" t="s">
        <v>40</v>
      </c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  <c r="AC15297" s="5"/>
    </row>
    <row r="15298" spans="1:29" ht="15" x14ac:dyDescent="0.25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 t="str">
        <f>IF(AND(D15298="East",Table_1[[#This Row],[category]]="Clothing"),"✅","❌")</f>
        <v>❌</v>
      </c>
      <c r="H15298" s="3">
        <f t="shared" ref="H15298:H15346" si="479">E15298*10%</f>
        <v>140.43</v>
      </c>
      <c r="I15298" s="3">
        <v>5</v>
      </c>
      <c r="J15298" s="4">
        <v>45132</v>
      </c>
      <c r="K15298" s="3" t="s">
        <v>22</v>
      </c>
      <c r="L15298" s="3" t="s">
        <v>28</v>
      </c>
      <c r="M15298" s="3">
        <v>82.33</v>
      </c>
      <c r="N15298" s="3" t="s">
        <v>40</v>
      </c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  <c r="AC15298" s="5"/>
    </row>
    <row r="15299" spans="1:29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 t="str">
        <f>IF(AND(D15299="East",Table_1[[#This Row],[category]]="Clothing"),"✅","❌")</f>
        <v>❌</v>
      </c>
      <c r="H15299" s="3">
        <f t="shared" si="479"/>
        <v>233.06700000000001</v>
      </c>
      <c r="I15299" s="3">
        <v>2</v>
      </c>
      <c r="J15299" s="4">
        <v>45058</v>
      </c>
      <c r="K15299" s="3" t="s">
        <v>22</v>
      </c>
      <c r="L15299" s="3" t="s">
        <v>17</v>
      </c>
      <c r="M15299" s="3">
        <v>299.63</v>
      </c>
      <c r="N15299" s="3" t="s">
        <v>49</v>
      </c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  <c r="AC15299" s="5"/>
    </row>
    <row r="15300" spans="1:29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 t="str">
        <f>IF(AND(D15300="East",Table_1[[#This Row],[category]]="Clothing"),"✅","❌")</f>
        <v>❌</v>
      </c>
      <c r="H15300" s="3">
        <f t="shared" si="479"/>
        <v>467.60300000000001</v>
      </c>
      <c r="I15300" s="3">
        <v>6</v>
      </c>
      <c r="J15300" s="4">
        <v>45503</v>
      </c>
      <c r="K15300" s="3" t="s">
        <v>16</v>
      </c>
      <c r="L15300" s="3" t="s">
        <v>23</v>
      </c>
      <c r="M15300" s="3">
        <v>382.02</v>
      </c>
      <c r="N15300" s="3" t="s">
        <v>29</v>
      </c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  <c r="AC15300" s="5"/>
    </row>
    <row r="15301" spans="1:29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 t="str">
        <f>IF(AND(D15301="East",Table_1[[#This Row],[category]]="Clothing"),"✅","❌")</f>
        <v>❌</v>
      </c>
      <c r="H15301" s="3">
        <f t="shared" si="479"/>
        <v>63.776000000000003</v>
      </c>
      <c r="I15301" s="3">
        <v>1</v>
      </c>
      <c r="J15301" s="4">
        <v>45161</v>
      </c>
      <c r="K15301" s="3" t="s">
        <v>32</v>
      </c>
      <c r="L15301" s="3" t="s">
        <v>23</v>
      </c>
      <c r="M15301" s="3">
        <v>56.38</v>
      </c>
      <c r="N15301" s="3" t="s">
        <v>35</v>
      </c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  <c r="AC15301" s="5"/>
    </row>
    <row r="15302" spans="1:29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 t="str">
        <f>IF(AND(D15302="East",Table_1[[#This Row],[category]]="Clothing"),"✅","❌")</f>
        <v>❌</v>
      </c>
      <c r="H15302" s="3">
        <f t="shared" si="479"/>
        <v>375.18900000000002</v>
      </c>
      <c r="I15302" s="3">
        <v>7</v>
      </c>
      <c r="J15302" s="4">
        <v>45150</v>
      </c>
      <c r="K15302" s="3" t="s">
        <v>32</v>
      </c>
      <c r="L15302" s="3" t="s">
        <v>23</v>
      </c>
      <c r="M15302" s="3">
        <v>952.92</v>
      </c>
      <c r="N15302" s="3" t="s">
        <v>24</v>
      </c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  <c r="AC15302" s="5"/>
    </row>
    <row r="15303" spans="1:29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 t="str">
        <f>IF(AND(D15303="East",Table_1[[#This Row],[category]]="Clothing"),"✅","❌")</f>
        <v>❌</v>
      </c>
      <c r="H15303" s="3">
        <f t="shared" si="479"/>
        <v>202.3</v>
      </c>
      <c r="I15303" s="3">
        <v>3</v>
      </c>
      <c r="J15303" s="4">
        <v>45527</v>
      </c>
      <c r="K15303" s="3" t="s">
        <v>22</v>
      </c>
      <c r="L15303" s="3" t="s">
        <v>23</v>
      </c>
      <c r="M15303" s="3">
        <v>588.64</v>
      </c>
      <c r="N15303" s="3" t="s">
        <v>40</v>
      </c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  <c r="AC15303" s="5"/>
    </row>
    <row r="15304" spans="1:29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 t="str">
        <f>IF(AND(D15304="East",Table_1[[#This Row],[category]]="Clothing"),"✅","❌")</f>
        <v>❌</v>
      </c>
      <c r="H15304" s="3">
        <f t="shared" si="479"/>
        <v>21.809000000000001</v>
      </c>
      <c r="I15304" s="3">
        <v>2</v>
      </c>
      <c r="J15304" s="4">
        <v>45380</v>
      </c>
      <c r="K15304" s="3" t="s">
        <v>32</v>
      </c>
      <c r="L15304" s="3" t="s">
        <v>23</v>
      </c>
      <c r="M15304" s="3">
        <v>33.46</v>
      </c>
      <c r="N15304" s="3" t="s">
        <v>18</v>
      </c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  <c r="AC15304" s="5"/>
    </row>
    <row r="15305" spans="1:29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 t="str">
        <f>IF(AND(D15305="East",Table_1[[#This Row],[category]]="Clothing"),"✅","❌")</f>
        <v>✅</v>
      </c>
      <c r="H15305" s="3">
        <f t="shared" si="479"/>
        <v>470.17500000000001</v>
      </c>
      <c r="I15305" s="3">
        <v>7</v>
      </c>
      <c r="J15305" s="4">
        <v>45395</v>
      </c>
      <c r="K15305" s="3" t="s">
        <v>22</v>
      </c>
      <c r="L15305" s="3" t="s">
        <v>28</v>
      </c>
      <c r="M15305" s="3">
        <v>1375.36</v>
      </c>
      <c r="N15305" s="3" t="s">
        <v>35</v>
      </c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  <c r="AC15305" s="5"/>
    </row>
    <row r="15306" spans="1:29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 t="str">
        <f>IF(AND(D15306="East",Table_1[[#This Row],[category]]="Clothing"),"✅","❌")</f>
        <v>❌</v>
      </c>
      <c r="H15306" s="3">
        <f t="shared" si="479"/>
        <v>67.736000000000004</v>
      </c>
      <c r="I15306" s="3">
        <v>9</v>
      </c>
      <c r="J15306" s="4">
        <v>45191</v>
      </c>
      <c r="K15306" s="3" t="s">
        <v>16</v>
      </c>
      <c r="L15306" s="3" t="s">
        <v>23</v>
      </c>
      <c r="M15306" s="3">
        <v>97.84</v>
      </c>
      <c r="N15306" s="3" t="s">
        <v>35</v>
      </c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  <c r="AC15306" s="5"/>
    </row>
    <row r="15307" spans="1:29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 t="str">
        <f>IF(AND(D15307="East",Table_1[[#This Row],[category]]="Clothing"),"✅","❌")</f>
        <v>✅</v>
      </c>
      <c r="H15307" s="3">
        <f t="shared" si="479"/>
        <v>389.32900000000001</v>
      </c>
      <c r="I15307" s="3">
        <v>1</v>
      </c>
      <c r="J15307" s="4">
        <v>45439</v>
      </c>
      <c r="K15307" s="3" t="s">
        <v>16</v>
      </c>
      <c r="L15307" s="3" t="s">
        <v>28</v>
      </c>
      <c r="M15307" s="3">
        <v>891.71</v>
      </c>
      <c r="N15307" s="3" t="s">
        <v>49</v>
      </c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  <c r="AC15307" s="5"/>
    </row>
    <row r="15308" spans="1:29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 t="str">
        <f>IF(AND(D15308="East",Table_1[[#This Row],[category]]="Clothing"),"✅","❌")</f>
        <v>❌</v>
      </c>
      <c r="H15308" s="3">
        <f t="shared" si="479"/>
        <v>198.29200000000003</v>
      </c>
      <c r="I15308" s="3">
        <v>6</v>
      </c>
      <c r="J15308" s="4">
        <v>44949</v>
      </c>
      <c r="K15308" s="3" t="s">
        <v>16</v>
      </c>
      <c r="L15308" s="3" t="s">
        <v>23</v>
      </c>
      <c r="M15308" s="3">
        <v>277.12</v>
      </c>
      <c r="N15308" s="3" t="s">
        <v>24</v>
      </c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  <c r="AC15308" s="5"/>
    </row>
    <row r="15309" spans="1:29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 t="str">
        <f>IF(AND(D15309="East",Table_1[[#This Row],[category]]="Clothing"),"✅","❌")</f>
        <v>❌</v>
      </c>
      <c r="H15309" s="3">
        <f t="shared" si="479"/>
        <v>407.18600000000004</v>
      </c>
      <c r="I15309" s="3">
        <v>8</v>
      </c>
      <c r="J15309" s="4">
        <v>45516</v>
      </c>
      <c r="K15309" s="3" t="s">
        <v>16</v>
      </c>
      <c r="L15309" s="3" t="s">
        <v>23</v>
      </c>
      <c r="M15309" s="3">
        <v>529.32000000000005</v>
      </c>
      <c r="N15309" s="3" t="s">
        <v>18</v>
      </c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  <c r="AC15309" s="5"/>
    </row>
    <row r="15310" spans="1:29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 t="str">
        <f>IF(AND(D15310="East",Table_1[[#This Row],[category]]="Clothing"),"✅","❌")</f>
        <v>❌</v>
      </c>
      <c r="H15310" s="3">
        <f t="shared" si="479"/>
        <v>377.64100000000002</v>
      </c>
      <c r="I15310" s="3">
        <v>2</v>
      </c>
      <c r="J15310" s="4">
        <v>45284</v>
      </c>
      <c r="K15310" s="3" t="s">
        <v>16</v>
      </c>
      <c r="L15310" s="3" t="s">
        <v>17</v>
      </c>
      <c r="M15310" s="3">
        <v>743.52</v>
      </c>
      <c r="N15310" s="3" t="s">
        <v>18</v>
      </c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  <c r="AC15310" s="5"/>
    </row>
    <row r="15311" spans="1:29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 t="str">
        <f>IF(AND(D15311="East",Table_1[[#This Row],[category]]="Clothing"),"✅","❌")</f>
        <v>❌</v>
      </c>
      <c r="H15311" s="3">
        <f t="shared" si="479"/>
        <v>320.27700000000004</v>
      </c>
      <c r="I15311" s="3">
        <v>5</v>
      </c>
      <c r="J15311" s="4">
        <v>45351</v>
      </c>
      <c r="K15311" s="3" t="s">
        <v>32</v>
      </c>
      <c r="L15311" s="3" t="s">
        <v>17</v>
      </c>
      <c r="M15311" s="3">
        <v>856.36</v>
      </c>
      <c r="N15311" s="3" t="s">
        <v>24</v>
      </c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  <c r="AC15311" s="5"/>
    </row>
    <row r="15312" spans="1:29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 t="str">
        <f>IF(AND(D15312="East",Table_1[[#This Row],[category]]="Clothing"),"✅","❌")</f>
        <v>❌</v>
      </c>
      <c r="H15312" s="3">
        <f t="shared" si="479"/>
        <v>470.21899999999999</v>
      </c>
      <c r="I15312" s="3">
        <v>4</v>
      </c>
      <c r="J15312" s="4">
        <v>45372</v>
      </c>
      <c r="K15312" s="3" t="s">
        <v>32</v>
      </c>
      <c r="L15312" s="3" t="s">
        <v>23</v>
      </c>
      <c r="M15312" s="3">
        <v>932.55</v>
      </c>
      <c r="N15312" s="3" t="s">
        <v>18</v>
      </c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  <c r="AC15312" s="5"/>
    </row>
    <row r="15313" spans="1:29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 t="str">
        <f>IF(AND(D15313="East",Table_1[[#This Row],[category]]="Clothing"),"✅","❌")</f>
        <v>❌</v>
      </c>
      <c r="H15313" s="3">
        <f t="shared" si="479"/>
        <v>58.473000000000006</v>
      </c>
      <c r="I15313" s="3">
        <v>3</v>
      </c>
      <c r="J15313" s="4">
        <v>45456</v>
      </c>
      <c r="K15313" s="3" t="s">
        <v>32</v>
      </c>
      <c r="L15313" s="3" t="s">
        <v>17</v>
      </c>
      <c r="M15313" s="3">
        <v>112.57</v>
      </c>
      <c r="N15313" s="3" t="s">
        <v>40</v>
      </c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  <c r="AC15313" s="5"/>
    </row>
    <row r="15314" spans="1:29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 t="str">
        <f>IF(AND(D15314="East",Table_1[[#This Row],[category]]="Clothing"),"✅","❌")</f>
        <v>❌</v>
      </c>
      <c r="H15314" s="3">
        <f t="shared" si="479"/>
        <v>401.30400000000003</v>
      </c>
      <c r="I15314" s="3">
        <v>8</v>
      </c>
      <c r="J15314" s="4">
        <v>45224</v>
      </c>
      <c r="K15314" s="3" t="s">
        <v>22</v>
      </c>
      <c r="L15314" s="3" t="s">
        <v>17</v>
      </c>
      <c r="M15314" s="3">
        <v>706.71</v>
      </c>
      <c r="N15314" s="3" t="s">
        <v>18</v>
      </c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  <c r="AC15314" s="5"/>
    </row>
    <row r="15315" spans="1:29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 t="str">
        <f>IF(AND(D15315="East",Table_1[[#This Row],[category]]="Clothing"),"✅","❌")</f>
        <v>❌</v>
      </c>
      <c r="H15315" s="3">
        <f t="shared" si="479"/>
        <v>338.685</v>
      </c>
      <c r="I15315" s="3">
        <v>2</v>
      </c>
      <c r="J15315" s="4">
        <v>45584</v>
      </c>
      <c r="K15315" s="3" t="s">
        <v>32</v>
      </c>
      <c r="L15315" s="3" t="s">
        <v>28</v>
      </c>
      <c r="M15315" s="3">
        <v>972.48</v>
      </c>
      <c r="N15315" s="3" t="s">
        <v>35</v>
      </c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  <c r="AC15315" s="5"/>
    </row>
    <row r="15316" spans="1:29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 t="str">
        <f>IF(AND(D15316="East",Table_1[[#This Row],[category]]="Clothing"),"✅","❌")</f>
        <v>❌</v>
      </c>
      <c r="H15316" s="3">
        <f t="shared" si="479"/>
        <v>164.21300000000002</v>
      </c>
      <c r="I15316" s="3">
        <v>1</v>
      </c>
      <c r="J15316" s="4">
        <v>45596</v>
      </c>
      <c r="K15316" s="3" t="s">
        <v>22</v>
      </c>
      <c r="L15316" s="3" t="s">
        <v>23</v>
      </c>
      <c r="M15316" s="3">
        <v>416.55</v>
      </c>
      <c r="N15316" s="3" t="s">
        <v>24</v>
      </c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  <c r="AC15316" s="5"/>
    </row>
    <row r="15317" spans="1:29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 t="str">
        <f>IF(AND(D15317="East",Table_1[[#This Row],[category]]="Clothing"),"✅","❌")</f>
        <v>❌</v>
      </c>
      <c r="H15317" s="3">
        <f t="shared" si="479"/>
        <v>277.52600000000001</v>
      </c>
      <c r="I15317" s="3">
        <v>1</v>
      </c>
      <c r="J15317" s="4">
        <v>45031</v>
      </c>
      <c r="K15317" s="3" t="s">
        <v>32</v>
      </c>
      <c r="L15317" s="3" t="s">
        <v>28</v>
      </c>
      <c r="M15317" s="3">
        <v>421</v>
      </c>
      <c r="N15317" s="3" t="s">
        <v>49</v>
      </c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  <c r="AC15317" s="5"/>
    </row>
    <row r="15318" spans="1:29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 t="str">
        <f>IF(AND(D15318="East",Table_1[[#This Row],[category]]="Clothing"),"✅","❌")</f>
        <v>❌</v>
      </c>
      <c r="H15318" s="3">
        <f t="shared" si="479"/>
        <v>325.86799999999999</v>
      </c>
      <c r="I15318" s="3">
        <v>5</v>
      </c>
      <c r="J15318" s="4">
        <v>45219</v>
      </c>
      <c r="K15318" s="3" t="s">
        <v>16</v>
      </c>
      <c r="L15318" s="3" t="s">
        <v>17</v>
      </c>
      <c r="M15318" s="3">
        <v>834.41</v>
      </c>
      <c r="N15318" s="3" t="s">
        <v>40</v>
      </c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  <c r="AC15318" s="5"/>
    </row>
    <row r="15319" spans="1:29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 t="str">
        <f>IF(AND(D15319="East",Table_1[[#This Row],[category]]="Clothing"),"✅","❌")</f>
        <v>❌</v>
      </c>
      <c r="H15319" s="3">
        <f t="shared" si="479"/>
        <v>370.77300000000002</v>
      </c>
      <c r="I15319" s="3">
        <v>9</v>
      </c>
      <c r="J15319" s="4">
        <v>45064</v>
      </c>
      <c r="K15319" s="3" t="s">
        <v>22</v>
      </c>
      <c r="L15319" s="3" t="s">
        <v>17</v>
      </c>
      <c r="M15319" s="3">
        <v>285.95</v>
      </c>
      <c r="N15319" s="3" t="s">
        <v>29</v>
      </c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  <c r="AC15319" s="5"/>
    </row>
    <row r="15320" spans="1:29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 t="str">
        <f>IF(AND(D15320="East",Table_1[[#This Row],[category]]="Clothing"),"✅","❌")</f>
        <v>❌</v>
      </c>
      <c r="H15320" s="3">
        <f t="shared" si="479"/>
        <v>101.65900000000001</v>
      </c>
      <c r="I15320" s="3">
        <v>4</v>
      </c>
      <c r="J15320" s="4">
        <v>45175</v>
      </c>
      <c r="K15320" s="3" t="s">
        <v>22</v>
      </c>
      <c r="L15320" s="3" t="s">
        <v>28</v>
      </c>
      <c r="M15320" s="3">
        <v>161.49</v>
      </c>
      <c r="N15320" s="3" t="s">
        <v>18</v>
      </c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  <c r="AC15320" s="5"/>
    </row>
    <row r="15321" spans="1:29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 t="str">
        <f>IF(AND(D15321="East",Table_1[[#This Row],[category]]="Clothing"),"✅","❌")</f>
        <v>❌</v>
      </c>
      <c r="H15321" s="3">
        <f t="shared" si="479"/>
        <v>60.036000000000001</v>
      </c>
      <c r="I15321" s="3">
        <v>7</v>
      </c>
      <c r="J15321" s="4">
        <v>45140</v>
      </c>
      <c r="K15321" s="3" t="s">
        <v>32</v>
      </c>
      <c r="L15321" s="3" t="s">
        <v>28</v>
      </c>
      <c r="M15321" s="3">
        <v>46.79</v>
      </c>
      <c r="N15321" s="3" t="s">
        <v>40</v>
      </c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  <c r="AC15321" s="5"/>
    </row>
    <row r="15322" spans="1:29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 t="str">
        <f>IF(AND(D15322="East",Table_1[[#This Row],[category]]="Clothing"),"✅","❌")</f>
        <v>❌</v>
      </c>
      <c r="H15322" s="3">
        <f t="shared" si="479"/>
        <v>60.007000000000005</v>
      </c>
      <c r="I15322" s="3">
        <v>2</v>
      </c>
      <c r="J15322" s="4">
        <v>45250</v>
      </c>
      <c r="K15322" s="3" t="s">
        <v>32</v>
      </c>
      <c r="L15322" s="3" t="s">
        <v>17</v>
      </c>
      <c r="M15322" s="3">
        <v>179.59</v>
      </c>
      <c r="N15322" s="3" t="s">
        <v>49</v>
      </c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  <c r="AC15322" s="5"/>
    </row>
    <row r="15323" spans="1:29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 t="str">
        <f>IF(AND(D15323="East",Table_1[[#This Row],[category]]="Clothing"),"✅","❌")</f>
        <v>❌</v>
      </c>
      <c r="H15323" s="3">
        <f t="shared" si="479"/>
        <v>153.99600000000001</v>
      </c>
      <c r="I15323" s="3">
        <v>3</v>
      </c>
      <c r="J15323" s="4">
        <v>45489</v>
      </c>
      <c r="K15323" s="3" t="s">
        <v>22</v>
      </c>
      <c r="L15323" s="3" t="s">
        <v>17</v>
      </c>
      <c r="M15323" s="3">
        <v>95.11</v>
      </c>
      <c r="N15323" s="3" t="s">
        <v>29</v>
      </c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  <c r="AC15323" s="5"/>
    </row>
    <row r="15324" spans="1:29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 t="str">
        <f>IF(AND(D15324="East",Table_1[[#This Row],[category]]="Clothing"),"✅","❌")</f>
        <v>❌</v>
      </c>
      <c r="H15324" s="3">
        <f t="shared" si="479"/>
        <v>85.545000000000016</v>
      </c>
      <c r="I15324" s="3">
        <v>9</v>
      </c>
      <c r="J15324" s="4">
        <v>45147</v>
      </c>
      <c r="K15324" s="3" t="s">
        <v>32</v>
      </c>
      <c r="L15324" s="3" t="s">
        <v>23</v>
      </c>
      <c r="M15324" s="3">
        <v>236.99</v>
      </c>
      <c r="N15324" s="3" t="s">
        <v>35</v>
      </c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  <c r="AC15324" s="5"/>
    </row>
    <row r="15325" spans="1:29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 t="str">
        <f>IF(AND(D15325="East",Table_1[[#This Row],[category]]="Clothing"),"✅","❌")</f>
        <v>✅</v>
      </c>
      <c r="H15325" s="3">
        <f t="shared" si="479"/>
        <v>272.464</v>
      </c>
      <c r="I15325" s="3">
        <v>5</v>
      </c>
      <c r="J15325" s="4">
        <v>45131</v>
      </c>
      <c r="K15325" s="3" t="s">
        <v>22</v>
      </c>
      <c r="L15325" s="3" t="s">
        <v>17</v>
      </c>
      <c r="M15325" s="3">
        <v>770.94</v>
      </c>
      <c r="N15325" s="3" t="s">
        <v>18</v>
      </c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  <c r="AC15325" s="5"/>
    </row>
    <row r="15326" spans="1:29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 t="str">
        <f>IF(AND(D15326="East",Table_1[[#This Row],[category]]="Clothing"),"✅","❌")</f>
        <v>❌</v>
      </c>
      <c r="H15326" s="3">
        <f t="shared" si="479"/>
        <v>224.15</v>
      </c>
      <c r="I15326" s="3">
        <v>6</v>
      </c>
      <c r="J15326" s="4">
        <v>45056</v>
      </c>
      <c r="K15326" s="3" t="s">
        <v>22</v>
      </c>
      <c r="L15326" s="3" t="s">
        <v>28</v>
      </c>
      <c r="M15326" s="3">
        <v>276.17</v>
      </c>
      <c r="N15326" s="3" t="s">
        <v>18</v>
      </c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  <c r="AC15326" s="5"/>
    </row>
    <row r="15327" spans="1:29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 t="str">
        <f>IF(AND(D15327="East",Table_1[[#This Row],[category]]="Clothing"),"✅","❌")</f>
        <v>❌</v>
      </c>
      <c r="H15327" s="3">
        <f t="shared" si="479"/>
        <v>447.60300000000001</v>
      </c>
      <c r="I15327" s="3">
        <v>3</v>
      </c>
      <c r="J15327" s="4">
        <v>45313</v>
      </c>
      <c r="K15327" s="3" t="s">
        <v>16</v>
      </c>
      <c r="L15327" s="3" t="s">
        <v>28</v>
      </c>
      <c r="M15327" s="3">
        <v>1286.3399999999999</v>
      </c>
      <c r="N15327" s="3" t="s">
        <v>49</v>
      </c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  <c r="AC15327" s="5"/>
    </row>
    <row r="15328" spans="1:29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 t="str">
        <f>IF(AND(D15328="East",Table_1[[#This Row],[category]]="Clothing"),"✅","❌")</f>
        <v>❌</v>
      </c>
      <c r="H15328" s="3">
        <f t="shared" si="479"/>
        <v>361.52700000000004</v>
      </c>
      <c r="I15328" s="3">
        <v>6</v>
      </c>
      <c r="J15328" s="4">
        <v>44942</v>
      </c>
      <c r="K15328" s="3" t="s">
        <v>32</v>
      </c>
      <c r="L15328" s="3" t="s">
        <v>28</v>
      </c>
      <c r="M15328" s="3">
        <v>633.21</v>
      </c>
      <c r="N15328" s="3" t="s">
        <v>40</v>
      </c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  <c r="AC15328" s="5"/>
    </row>
    <row r="15329" spans="1:29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 t="str">
        <f>IF(AND(D15329="East",Table_1[[#This Row],[category]]="Clothing"),"✅","❌")</f>
        <v>❌</v>
      </c>
      <c r="H15329" s="3">
        <f t="shared" si="479"/>
        <v>110.84800000000001</v>
      </c>
      <c r="I15329" s="3">
        <v>8</v>
      </c>
      <c r="J15329" s="4">
        <v>45318</v>
      </c>
      <c r="K15329" s="3" t="s">
        <v>16</v>
      </c>
      <c r="L15329" s="3" t="s">
        <v>28</v>
      </c>
      <c r="M15329" s="3">
        <v>315.38</v>
      </c>
      <c r="N15329" s="3" t="s">
        <v>24</v>
      </c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  <c r="AC15329" s="5"/>
    </row>
    <row r="15330" spans="1:29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 t="str">
        <f>IF(AND(D15330="East",Table_1[[#This Row],[category]]="Clothing"),"✅","❌")</f>
        <v>❌</v>
      </c>
      <c r="H15330" s="3">
        <f t="shared" si="479"/>
        <v>32.405999999999999</v>
      </c>
      <c r="I15330" s="3">
        <v>1</v>
      </c>
      <c r="J15330" s="4">
        <v>44961</v>
      </c>
      <c r="K15330" s="3" t="s">
        <v>32</v>
      </c>
      <c r="L15330" s="3" t="s">
        <v>17</v>
      </c>
      <c r="M15330" s="3">
        <v>55.55</v>
      </c>
      <c r="N15330" s="3" t="s">
        <v>40</v>
      </c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  <c r="AC15330" s="5"/>
    </row>
    <row r="15331" spans="1:29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 t="str">
        <f>IF(AND(D15331="East",Table_1[[#This Row],[category]]="Clothing"),"✅","❌")</f>
        <v>❌</v>
      </c>
      <c r="H15331" s="3">
        <f t="shared" si="479"/>
        <v>357.48600000000005</v>
      </c>
      <c r="I15331" s="3">
        <v>8</v>
      </c>
      <c r="J15331" s="4">
        <v>45415</v>
      </c>
      <c r="K15331" s="3" t="s">
        <v>22</v>
      </c>
      <c r="L15331" s="3" t="s">
        <v>28</v>
      </c>
      <c r="M15331" s="3">
        <v>599.15</v>
      </c>
      <c r="N15331" s="3" t="s">
        <v>29</v>
      </c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  <c r="AC15331" s="5"/>
    </row>
    <row r="15332" spans="1:29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 t="str">
        <f>IF(AND(D15332="East",Table_1[[#This Row],[category]]="Clothing"),"✅","❌")</f>
        <v>❌</v>
      </c>
      <c r="H15332" s="3">
        <f t="shared" si="479"/>
        <v>424.45600000000007</v>
      </c>
      <c r="I15332" s="3">
        <v>8</v>
      </c>
      <c r="J15332" s="4">
        <v>45267</v>
      </c>
      <c r="K15332" s="3" t="s">
        <v>22</v>
      </c>
      <c r="L15332" s="3" t="s">
        <v>17</v>
      </c>
      <c r="M15332" s="3">
        <v>1011.69</v>
      </c>
      <c r="N15332" s="3" t="s">
        <v>18</v>
      </c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  <c r="AC15332" s="5"/>
    </row>
    <row r="15333" spans="1:29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 t="str">
        <f>IF(AND(D15333="East",Table_1[[#This Row],[category]]="Clothing"),"✅","❌")</f>
        <v>❌</v>
      </c>
      <c r="H15333" s="3">
        <f t="shared" si="479"/>
        <v>353.48700000000002</v>
      </c>
      <c r="I15333" s="3">
        <v>7</v>
      </c>
      <c r="J15333" s="4">
        <v>45442</v>
      </c>
      <c r="K15333" s="3" t="s">
        <v>16</v>
      </c>
      <c r="L15333" s="3" t="s">
        <v>17</v>
      </c>
      <c r="M15333" s="3">
        <v>383.1</v>
      </c>
      <c r="N15333" s="3" t="s">
        <v>49</v>
      </c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  <c r="AC15333" s="5"/>
    </row>
    <row r="15334" spans="1:29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 t="str">
        <f>IF(AND(D15334="East",Table_1[[#This Row],[category]]="Clothing"),"✅","❌")</f>
        <v>❌</v>
      </c>
      <c r="H15334" s="3">
        <f t="shared" si="479"/>
        <v>325.45900000000006</v>
      </c>
      <c r="I15334" s="3">
        <v>4</v>
      </c>
      <c r="J15334" s="4">
        <v>45635</v>
      </c>
      <c r="K15334" s="3" t="s">
        <v>32</v>
      </c>
      <c r="L15334" s="3" t="s">
        <v>23</v>
      </c>
      <c r="M15334" s="3">
        <v>898.39</v>
      </c>
      <c r="N15334" s="3" t="s">
        <v>40</v>
      </c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  <c r="AC15334" s="5"/>
    </row>
    <row r="15335" spans="1:29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 t="str">
        <f>IF(AND(D15335="East",Table_1[[#This Row],[category]]="Clothing"),"✅","❌")</f>
        <v>❌</v>
      </c>
      <c r="H15335" s="3">
        <f t="shared" si="479"/>
        <v>132.16400000000002</v>
      </c>
      <c r="I15335" s="3">
        <v>1</v>
      </c>
      <c r="J15335" s="4">
        <v>45246</v>
      </c>
      <c r="K15335" s="3" t="s">
        <v>32</v>
      </c>
      <c r="L15335" s="3" t="s">
        <v>23</v>
      </c>
      <c r="M15335" s="3">
        <v>346.39</v>
      </c>
      <c r="N15335" s="3" t="s">
        <v>18</v>
      </c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  <c r="AC15335" s="5"/>
    </row>
    <row r="15336" spans="1:29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 t="str">
        <f>IF(AND(D15336="East",Table_1[[#This Row],[category]]="Clothing"),"✅","❌")</f>
        <v>❌</v>
      </c>
      <c r="H15336" s="3">
        <f t="shared" si="479"/>
        <v>252.35599999999999</v>
      </c>
      <c r="I15336" s="3">
        <v>2</v>
      </c>
      <c r="J15336" s="4">
        <v>45618</v>
      </c>
      <c r="K15336" s="3" t="s">
        <v>16</v>
      </c>
      <c r="L15336" s="3" t="s">
        <v>28</v>
      </c>
      <c r="M15336" s="3">
        <v>211.38</v>
      </c>
      <c r="N15336" s="3" t="s">
        <v>24</v>
      </c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  <c r="AC15336" s="5"/>
    </row>
    <row r="15337" spans="1:29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 t="str">
        <f>IF(AND(D15337="East",Table_1[[#This Row],[category]]="Clothing"),"✅","❌")</f>
        <v>❌</v>
      </c>
      <c r="H15337" s="3">
        <f t="shared" si="479"/>
        <v>365.23099999999999</v>
      </c>
      <c r="I15337" s="3">
        <v>3</v>
      </c>
      <c r="J15337" s="4">
        <v>45259</v>
      </c>
      <c r="K15337" s="3" t="s">
        <v>22</v>
      </c>
      <c r="L15337" s="3" t="s">
        <v>23</v>
      </c>
      <c r="M15337" s="3">
        <v>209.43</v>
      </c>
      <c r="N15337" s="3" t="s">
        <v>40</v>
      </c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  <c r="AC15337" s="5"/>
    </row>
    <row r="15338" spans="1:29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 t="str">
        <f>IF(AND(D15338="East",Table_1[[#This Row],[category]]="Clothing"),"✅","❌")</f>
        <v>❌</v>
      </c>
      <c r="H15338" s="3">
        <f t="shared" si="479"/>
        <v>104.754</v>
      </c>
      <c r="I15338" s="3">
        <v>5</v>
      </c>
      <c r="J15338" s="4">
        <v>45542</v>
      </c>
      <c r="K15338" s="3" t="s">
        <v>16</v>
      </c>
      <c r="L15338" s="3" t="s">
        <v>23</v>
      </c>
      <c r="M15338" s="3">
        <v>238.46</v>
      </c>
      <c r="N15338" s="3" t="s">
        <v>24</v>
      </c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  <c r="AC15338" s="5"/>
    </row>
    <row r="15339" spans="1:29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 t="str">
        <f>IF(AND(D15339="East",Table_1[[#This Row],[category]]="Clothing"),"✅","❌")</f>
        <v>❌</v>
      </c>
      <c r="H15339" s="3">
        <f t="shared" si="479"/>
        <v>243.506</v>
      </c>
      <c r="I15339" s="3">
        <v>3</v>
      </c>
      <c r="J15339" s="4">
        <v>45502</v>
      </c>
      <c r="K15339" s="3" t="s">
        <v>16</v>
      </c>
      <c r="L15339" s="3" t="s">
        <v>17</v>
      </c>
      <c r="M15339" s="3">
        <v>335.86</v>
      </c>
      <c r="N15339" s="3" t="s">
        <v>35</v>
      </c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  <c r="AC15339" s="5"/>
    </row>
    <row r="15340" spans="1:29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 t="str">
        <f>IF(AND(D15340="East",Table_1[[#This Row],[category]]="Clothing"),"✅","❌")</f>
        <v>❌</v>
      </c>
      <c r="H15340" s="3">
        <f t="shared" si="479"/>
        <v>67.344000000000008</v>
      </c>
      <c r="I15340" s="3">
        <v>8</v>
      </c>
      <c r="J15340" s="4">
        <v>45231</v>
      </c>
      <c r="K15340" s="3" t="s">
        <v>22</v>
      </c>
      <c r="L15340" s="3" t="s">
        <v>17</v>
      </c>
      <c r="M15340" s="3">
        <v>50.86</v>
      </c>
      <c r="N15340" s="3" t="s">
        <v>24</v>
      </c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  <c r="AC15340" s="5"/>
    </row>
    <row r="15341" spans="1:29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 t="str">
        <f>IF(AND(D15341="East",Table_1[[#This Row],[category]]="Clothing"),"✅","❌")</f>
        <v>❌</v>
      </c>
      <c r="H15341" s="3">
        <f t="shared" si="479"/>
        <v>270.05200000000002</v>
      </c>
      <c r="I15341" s="3">
        <v>6</v>
      </c>
      <c r="J15341" s="4">
        <v>45329</v>
      </c>
      <c r="K15341" s="3" t="s">
        <v>16</v>
      </c>
      <c r="L15341" s="3" t="s">
        <v>23</v>
      </c>
      <c r="M15341" s="3">
        <v>739.55</v>
      </c>
      <c r="N15341" s="3" t="s">
        <v>35</v>
      </c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  <c r="AC15341" s="5"/>
    </row>
    <row r="15342" spans="1:29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 t="str">
        <f>IF(AND(D15342="East",Table_1[[#This Row],[category]]="Clothing"),"✅","❌")</f>
        <v>❌</v>
      </c>
      <c r="H15342" s="3">
        <f t="shared" si="479"/>
        <v>291.03300000000002</v>
      </c>
      <c r="I15342" s="3">
        <v>3</v>
      </c>
      <c r="J15342" s="4">
        <v>45233</v>
      </c>
      <c r="K15342" s="3" t="s">
        <v>32</v>
      </c>
      <c r="L15342" s="3" t="s">
        <v>23</v>
      </c>
      <c r="M15342" s="3">
        <v>868.91</v>
      </c>
      <c r="N15342" s="3" t="s">
        <v>18</v>
      </c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  <c r="AC15342" s="5"/>
    </row>
    <row r="15343" spans="1:29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 t="str">
        <f>IF(AND(D15343="East",Table_1[[#This Row],[category]]="Clothing"),"✅","❌")</f>
        <v>❌</v>
      </c>
      <c r="H15343" s="3">
        <f t="shared" si="479"/>
        <v>272.339</v>
      </c>
      <c r="I15343" s="3">
        <v>2</v>
      </c>
      <c r="J15343" s="4">
        <v>45132</v>
      </c>
      <c r="K15343" s="3" t="s">
        <v>32</v>
      </c>
      <c r="L15343" s="3" t="s">
        <v>23</v>
      </c>
      <c r="M15343" s="3">
        <v>353.12</v>
      </c>
      <c r="N15343" s="3" t="s">
        <v>18</v>
      </c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  <c r="AC15343" s="5"/>
    </row>
    <row r="15344" spans="1:29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 t="str">
        <f>IF(AND(D15344="East",Table_1[[#This Row],[category]]="Clothing"),"✅","❌")</f>
        <v>❌</v>
      </c>
      <c r="H15344" s="3">
        <f t="shared" si="479"/>
        <v>240.03800000000001</v>
      </c>
      <c r="I15344" s="3">
        <v>3</v>
      </c>
      <c r="J15344" s="4">
        <v>45083</v>
      </c>
      <c r="K15344" s="3" t="s">
        <v>16</v>
      </c>
      <c r="L15344" s="3" t="s">
        <v>23</v>
      </c>
      <c r="M15344" s="3">
        <v>231.2</v>
      </c>
      <c r="N15344" s="3" t="s">
        <v>18</v>
      </c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  <c r="AC15344" s="5"/>
    </row>
    <row r="15345" spans="1:29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 t="str">
        <f>IF(AND(D15345="East",Table_1[[#This Row],[category]]="Clothing"),"✅","❌")</f>
        <v>❌</v>
      </c>
      <c r="H15345" s="3">
        <f t="shared" si="479"/>
        <v>297.85200000000003</v>
      </c>
      <c r="I15345" s="3">
        <v>2</v>
      </c>
      <c r="J15345" s="4">
        <v>45349</v>
      </c>
      <c r="K15345" s="3" t="s">
        <v>22</v>
      </c>
      <c r="L15345" s="3" t="s">
        <v>23</v>
      </c>
      <c r="M15345" s="3">
        <v>786.85</v>
      </c>
      <c r="N15345" s="3" t="s">
        <v>24</v>
      </c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  <c r="AC15345" s="5"/>
    </row>
    <row r="15346" spans="1:29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 t="str">
        <f>IF(AND(D15346="East",Table_1[[#This Row],[category]]="Clothing"),"✅","❌")</f>
        <v>❌</v>
      </c>
      <c r="H15346" s="3">
        <f t="shared" si="479"/>
        <v>498.43200000000002</v>
      </c>
      <c r="I15346" s="3">
        <v>3</v>
      </c>
      <c r="J15346" s="4">
        <v>45249</v>
      </c>
      <c r="K15346" s="3" t="s">
        <v>32</v>
      </c>
      <c r="L15346" s="3" t="s">
        <v>23</v>
      </c>
      <c r="M15346" s="3">
        <v>909.1</v>
      </c>
      <c r="N15346" s="3" t="s">
        <v>29</v>
      </c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  <c r="AC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B0DFB656-C9DD-48CE-ACF3-FDF56F7DF252}"/>
    </customSheetView>
  </customSheetViews>
  <mergeCells count="2">
    <mergeCell ref="O12:P12"/>
    <mergeCell ref="O18:P18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12" t="s">
        <v>15379</v>
      </c>
      <c r="F2" s="13"/>
      <c r="G2" s="13"/>
      <c r="H2" s="13"/>
      <c r="I2" s="13"/>
      <c r="J2" s="13"/>
      <c r="K2" s="13"/>
      <c r="L2" s="13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sathya</dc:creator>
  <cp:lastModifiedBy>pooja sathya</cp:lastModifiedBy>
  <dcterms:created xsi:type="dcterms:W3CDTF">2026-10-06T09:40:04Z</dcterms:created>
  <dcterms:modified xsi:type="dcterms:W3CDTF">2026-10-06T11:33:08Z</dcterms:modified>
</cp:coreProperties>
</file>